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eefpilz\Documents\GitHub\Reservoirs\Data\DataNotYetUploadedToEDI\Raw_GHG\2023\"/>
    </mc:Choice>
  </mc:AlternateContent>
  <xr:revisionPtr revIDLastSave="0" documentId="13_ncr:1_{5DEC6B3B-CF11-4096-8162-575076F7EFBA}" xr6:coauthVersionLast="47" xr6:coauthVersionMax="47" xr10:uidLastSave="{00000000-0000-0000-0000-000000000000}"/>
  <bookViews>
    <workbookView xWindow="-96" yWindow="-96" windowWidth="23232" windowHeight="13152" xr2:uid="{CF9380CB-A603-4860-92FE-2A563B635DC0}"/>
  </bookViews>
  <sheets>
    <sheet name="ppm calc from GC" sheetId="1" r:id="rId1"/>
    <sheet name="Concentration calc" sheetId="4" r:id="rId2"/>
    <sheet name="Rolling Air" sheetId="2" r:id="rId3"/>
    <sheet name="Rolling Air+100" sheetId="3" r:id="rId4"/>
    <sheet name="Ebullition calcs" sheetId="7" r:id="rId5"/>
    <sheet name="For later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186" i="4" l="1"/>
  <c r="AY1175" i="4"/>
  <c r="AY1176" i="4"/>
  <c r="AY1177" i="4"/>
  <c r="AY1178" i="4"/>
  <c r="AY1179" i="4"/>
  <c r="AY1180" i="4"/>
  <c r="AY1183" i="4"/>
  <c r="AY1184" i="4"/>
  <c r="AY1185" i="4"/>
  <c r="Y949" i="4"/>
  <c r="Y950" i="4"/>
  <c r="Y951" i="4"/>
  <c r="Y952" i="4"/>
  <c r="Y953" i="4"/>
  <c r="Y954" i="4"/>
  <c r="W948" i="4"/>
  <c r="AC948" i="4" s="1"/>
  <c r="Y948" i="4"/>
  <c r="AA948" i="4"/>
  <c r="AH948" i="4"/>
  <c r="AJ948" i="4"/>
  <c r="AK948" i="4" s="1"/>
  <c r="AO948" i="4"/>
  <c r="AQ948" i="4"/>
  <c r="AR948" i="4" s="1"/>
  <c r="AT948" i="4"/>
  <c r="AV948" i="4"/>
  <c r="W949" i="4"/>
  <c r="AC949" i="4" s="1"/>
  <c r="AA949" i="4"/>
  <c r="AH949" i="4"/>
  <c r="AJ949" i="4"/>
  <c r="AK949" i="4" s="1"/>
  <c r="AO949" i="4"/>
  <c r="AV949" i="4"/>
  <c r="W950" i="4"/>
  <c r="AA950" i="4"/>
  <c r="AC950" i="4"/>
  <c r="AD950" i="4" s="1"/>
  <c r="AH950" i="4"/>
  <c r="AJ950" i="4"/>
  <c r="AK950" i="4" s="1"/>
  <c r="AO950" i="4"/>
  <c r="AM950" i="4" s="1"/>
  <c r="AQ950" i="4"/>
  <c r="AV950" i="4"/>
  <c r="W951" i="4"/>
  <c r="AJ951" i="4" s="1"/>
  <c r="AA951" i="4"/>
  <c r="AH951" i="4"/>
  <c r="AO951" i="4"/>
  <c r="AV951" i="4"/>
  <c r="W952" i="4"/>
  <c r="AQ952" i="4" s="1"/>
  <c r="AA952" i="4"/>
  <c r="AC952" i="4"/>
  <c r="AH952" i="4"/>
  <c r="AJ952" i="4"/>
  <c r="AK952" i="4" s="1"/>
  <c r="AO952" i="4"/>
  <c r="AV952" i="4"/>
  <c r="W953" i="4"/>
  <c r="AQ953" i="4" s="1"/>
  <c r="AA953" i="4"/>
  <c r="AC953" i="4"/>
  <c r="AD953" i="4"/>
  <c r="AH953" i="4"/>
  <c r="AJ953" i="4"/>
  <c r="AK953" i="4" s="1"/>
  <c r="AO953" i="4"/>
  <c r="AR953" i="4"/>
  <c r="AV953" i="4"/>
  <c r="W954" i="4"/>
  <c r="AA954" i="4"/>
  <c r="AC954" i="4"/>
  <c r="AD954" i="4" s="1"/>
  <c r="AH954" i="4"/>
  <c r="AJ954" i="4"/>
  <c r="AK954" i="4"/>
  <c r="AO954" i="4"/>
  <c r="AM954" i="4" s="1"/>
  <c r="AQ954" i="4"/>
  <c r="AR954" i="4"/>
  <c r="AV954" i="4"/>
  <c r="W955" i="4"/>
  <c r="AQ955" i="4" s="1"/>
  <c r="Y955" i="4"/>
  <c r="AA955" i="4"/>
  <c r="AH955" i="4"/>
  <c r="AJ955" i="4"/>
  <c r="AK955" i="4"/>
  <c r="AO955" i="4"/>
  <c r="AM955" i="4" s="1"/>
  <c r="AV955" i="4"/>
  <c r="W956" i="4"/>
  <c r="Y956" i="4"/>
  <c r="AA956" i="4"/>
  <c r="AC956" i="4"/>
  <c r="AD956" i="4"/>
  <c r="AH956" i="4"/>
  <c r="AF956" i="4" s="1"/>
  <c r="AJ956" i="4"/>
  <c r="AK956" i="4"/>
  <c r="AO956" i="4"/>
  <c r="AQ956" i="4"/>
  <c r="AR956" i="4" s="1"/>
  <c r="AT956" i="4"/>
  <c r="AV956" i="4"/>
  <c r="W957" i="4"/>
  <c r="AC957" i="4" s="1"/>
  <c r="Y957" i="4"/>
  <c r="AM957" i="4" s="1"/>
  <c r="AA957" i="4"/>
  <c r="AH957" i="4"/>
  <c r="AJ957" i="4"/>
  <c r="AK957" i="4" s="1"/>
  <c r="AO957" i="4"/>
  <c r="AV957" i="4"/>
  <c r="W958" i="4"/>
  <c r="Y958" i="4"/>
  <c r="AM958" i="4" s="1"/>
  <c r="AA958" i="4"/>
  <c r="AC958" i="4"/>
  <c r="AD958" i="4" s="1"/>
  <c r="AH958" i="4"/>
  <c r="AJ958" i="4"/>
  <c r="AK958" i="4"/>
  <c r="AO958" i="4"/>
  <c r="AQ958" i="4"/>
  <c r="AV958" i="4"/>
  <c r="W959" i="4"/>
  <c r="Y959" i="4"/>
  <c r="AA959" i="4"/>
  <c r="AH959" i="4"/>
  <c r="AO959" i="4"/>
  <c r="AV959" i="4"/>
  <c r="W960" i="4"/>
  <c r="Y960" i="4"/>
  <c r="AA960" i="4"/>
  <c r="AC960" i="4"/>
  <c r="AH960" i="4"/>
  <c r="AJ960" i="4"/>
  <c r="AK960" i="4"/>
  <c r="AO960" i="4"/>
  <c r="AQ960" i="4"/>
  <c r="AR960" i="4" s="1"/>
  <c r="AV960" i="4"/>
  <c r="W961" i="4"/>
  <c r="AC961" i="4" s="1"/>
  <c r="Y961" i="4"/>
  <c r="AA961" i="4"/>
  <c r="AH961" i="4"/>
  <c r="AJ961" i="4"/>
  <c r="AK961" i="4" s="1"/>
  <c r="AO961" i="4"/>
  <c r="AV961" i="4"/>
  <c r="W962" i="4"/>
  <c r="Y962" i="4"/>
  <c r="AM962" i="4" s="1"/>
  <c r="AA962" i="4"/>
  <c r="AC962" i="4"/>
  <c r="AD962" i="4" s="1"/>
  <c r="AH962" i="4"/>
  <c r="AJ962" i="4"/>
  <c r="AK962" i="4"/>
  <c r="AO962" i="4"/>
  <c r="AQ962" i="4"/>
  <c r="AR962" i="4"/>
  <c r="AV962" i="4"/>
  <c r="AT962" i="4" s="1"/>
  <c r="W963" i="4"/>
  <c r="AQ963" i="4" s="1"/>
  <c r="Y963" i="4"/>
  <c r="AA963" i="4"/>
  <c r="AH963" i="4"/>
  <c r="AJ963" i="4"/>
  <c r="AK963" i="4" s="1"/>
  <c r="AO963" i="4"/>
  <c r="AM963" i="4" s="1"/>
  <c r="AV963" i="4"/>
  <c r="W964" i="4"/>
  <c r="Y964" i="4"/>
  <c r="AA964" i="4"/>
  <c r="AC964" i="4"/>
  <c r="AD964" i="4" s="1"/>
  <c r="AH964" i="4"/>
  <c r="AJ964" i="4"/>
  <c r="AK964" i="4"/>
  <c r="AO964" i="4"/>
  <c r="AQ964" i="4"/>
  <c r="AR964" i="4" s="1"/>
  <c r="AV964" i="4"/>
  <c r="W965" i="4"/>
  <c r="AC965" i="4" s="1"/>
  <c r="Y965" i="4"/>
  <c r="AA965" i="4"/>
  <c r="AH965" i="4"/>
  <c r="AJ965" i="4"/>
  <c r="AK965" i="4" s="1"/>
  <c r="AO965" i="4"/>
  <c r="AV965" i="4"/>
  <c r="W966" i="4"/>
  <c r="Y966" i="4"/>
  <c r="AA966" i="4"/>
  <c r="AC966" i="4"/>
  <c r="AD966" i="4" s="1"/>
  <c r="AF966" i="4"/>
  <c r="AH966" i="4"/>
  <c r="AJ966" i="4"/>
  <c r="AK966" i="4"/>
  <c r="AM966" i="4"/>
  <c r="AO966" i="4"/>
  <c r="AQ966" i="4"/>
  <c r="AV966" i="4"/>
  <c r="W967" i="4"/>
  <c r="Y967" i="4"/>
  <c r="AA967" i="4"/>
  <c r="AH967" i="4"/>
  <c r="AJ967" i="4"/>
  <c r="AO967" i="4"/>
  <c r="AV967" i="4"/>
  <c r="W968" i="4"/>
  <c r="Y968" i="4"/>
  <c r="AA968" i="4"/>
  <c r="AC968" i="4"/>
  <c r="AH968" i="4"/>
  <c r="AJ968" i="4"/>
  <c r="AK968" i="4"/>
  <c r="AO968" i="4"/>
  <c r="AQ968" i="4"/>
  <c r="AR968" i="4" s="1"/>
  <c r="AV968" i="4"/>
  <c r="W969" i="4"/>
  <c r="AC969" i="4" s="1"/>
  <c r="Y969" i="4"/>
  <c r="AA969" i="4"/>
  <c r="AH969" i="4"/>
  <c r="AJ969" i="4"/>
  <c r="AK969" i="4" s="1"/>
  <c r="AO969" i="4"/>
  <c r="AV969" i="4"/>
  <c r="W970" i="4"/>
  <c r="Y970" i="4"/>
  <c r="AA970" i="4"/>
  <c r="AC970" i="4"/>
  <c r="AD970" i="4" s="1"/>
  <c r="AH970" i="4"/>
  <c r="AJ970" i="4"/>
  <c r="AK970" i="4"/>
  <c r="AO970" i="4"/>
  <c r="AQ970" i="4"/>
  <c r="AR970" i="4" s="1"/>
  <c r="AV970" i="4"/>
  <c r="AT970" i="4" s="1"/>
  <c r="W971" i="4"/>
  <c r="AQ971" i="4" s="1"/>
  <c r="Y971" i="4"/>
  <c r="AA971" i="4"/>
  <c r="AH971" i="4"/>
  <c r="AJ971" i="4"/>
  <c r="AK971" i="4" s="1"/>
  <c r="AO971" i="4"/>
  <c r="AM971" i="4" s="1"/>
  <c r="AV971" i="4"/>
  <c r="W972" i="4"/>
  <c r="Y972" i="4"/>
  <c r="AA972" i="4"/>
  <c r="AC972" i="4"/>
  <c r="AD972" i="4" s="1"/>
  <c r="AH972" i="4"/>
  <c r="AF972" i="4" s="1"/>
  <c r="AJ972" i="4"/>
  <c r="AK972" i="4"/>
  <c r="AO972" i="4"/>
  <c r="AQ972" i="4"/>
  <c r="AV972" i="4"/>
  <c r="W973" i="4"/>
  <c r="Y973" i="4"/>
  <c r="AM973" i="4" s="1"/>
  <c r="AA973" i="4"/>
  <c r="AH973" i="4"/>
  <c r="AJ973" i="4"/>
  <c r="AK973" i="4" s="1"/>
  <c r="AO973" i="4"/>
  <c r="AV973" i="4"/>
  <c r="W974" i="4"/>
  <c r="Y974" i="4"/>
  <c r="AM974" i="4" s="1"/>
  <c r="AN974" i="4" s="1"/>
  <c r="AA974" i="4"/>
  <c r="AC974" i="4"/>
  <c r="AH974" i="4"/>
  <c r="AJ974" i="4"/>
  <c r="AK974" i="4"/>
  <c r="AO974" i="4"/>
  <c r="AQ974" i="4"/>
  <c r="AR974" i="4" s="1"/>
  <c r="AT974" i="4"/>
  <c r="AV974" i="4"/>
  <c r="W975" i="4"/>
  <c r="Y975" i="4"/>
  <c r="AA975" i="4"/>
  <c r="AH975" i="4"/>
  <c r="AO975" i="4"/>
  <c r="AV975" i="4"/>
  <c r="W976" i="4"/>
  <c r="Y976" i="4"/>
  <c r="AA976" i="4"/>
  <c r="AC976" i="4"/>
  <c r="AD976" i="4" s="1"/>
  <c r="AH976" i="4"/>
  <c r="AJ976" i="4"/>
  <c r="AK976" i="4"/>
  <c r="AO976" i="4"/>
  <c r="AQ976" i="4"/>
  <c r="AR976" i="4" s="1"/>
  <c r="AV976" i="4"/>
  <c r="AT976" i="4" s="1"/>
  <c r="W977" i="4"/>
  <c r="AQ977" i="4" s="1"/>
  <c r="Y977" i="4"/>
  <c r="AA977" i="4"/>
  <c r="AH977" i="4"/>
  <c r="AO977" i="4"/>
  <c r="AV977" i="4"/>
  <c r="W978" i="4"/>
  <c r="Y978" i="4"/>
  <c r="AA978" i="4"/>
  <c r="AC978" i="4"/>
  <c r="AD978" i="4" s="1"/>
  <c r="AH978" i="4"/>
  <c r="AJ978" i="4"/>
  <c r="AO978" i="4"/>
  <c r="AQ978" i="4"/>
  <c r="AR978" i="4"/>
  <c r="AV978" i="4"/>
  <c r="AT978" i="4" s="1"/>
  <c r="W979" i="4"/>
  <c r="Y979" i="4"/>
  <c r="AM979" i="4" s="1"/>
  <c r="AA979" i="4"/>
  <c r="AC979" i="4"/>
  <c r="AH979" i="4"/>
  <c r="AJ979" i="4"/>
  <c r="AK979" i="4"/>
  <c r="AO979" i="4"/>
  <c r="AQ979" i="4"/>
  <c r="AR979" i="4"/>
  <c r="AV979" i="4"/>
  <c r="W980" i="4"/>
  <c r="AC980" i="4" s="1"/>
  <c r="Y980" i="4"/>
  <c r="AA980" i="4"/>
  <c r="AH980" i="4"/>
  <c r="AJ980" i="4"/>
  <c r="AK980" i="4"/>
  <c r="AO980" i="4"/>
  <c r="AM980" i="4" s="1"/>
  <c r="AQ980" i="4"/>
  <c r="AR980" i="4"/>
  <c r="AV980" i="4"/>
  <c r="W981" i="4"/>
  <c r="AC981" i="4" s="1"/>
  <c r="Y981" i="4"/>
  <c r="AA981" i="4"/>
  <c r="AH981" i="4"/>
  <c r="AJ981" i="4"/>
  <c r="AK981" i="4"/>
  <c r="AO981" i="4"/>
  <c r="AQ981" i="4"/>
  <c r="AR981" i="4" s="1"/>
  <c r="AV981" i="4"/>
  <c r="W982" i="4"/>
  <c r="AC982" i="4" s="1"/>
  <c r="Y982" i="4"/>
  <c r="AA982" i="4"/>
  <c r="AH982" i="4"/>
  <c r="AJ982" i="4"/>
  <c r="AK982" i="4" s="1"/>
  <c r="AO982" i="4"/>
  <c r="AV982" i="4"/>
  <c r="W983" i="4"/>
  <c r="Y983" i="4"/>
  <c r="AA983" i="4"/>
  <c r="AC983" i="4"/>
  <c r="AD983" i="4" s="1"/>
  <c r="AH983" i="4"/>
  <c r="AJ983" i="4"/>
  <c r="AK983" i="4"/>
  <c r="AO983" i="4"/>
  <c r="AM983" i="4" s="1"/>
  <c r="AN983" i="4" s="1"/>
  <c r="AQ983" i="4"/>
  <c r="AR983" i="4"/>
  <c r="AV983" i="4"/>
  <c r="AT983" i="4" s="1"/>
  <c r="W984" i="4"/>
  <c r="AC984" i="4" s="1"/>
  <c r="Y984" i="4"/>
  <c r="AM984" i="4" s="1"/>
  <c r="AA984" i="4"/>
  <c r="AH984" i="4"/>
  <c r="AJ984" i="4"/>
  <c r="AK984" i="4"/>
  <c r="AO984" i="4"/>
  <c r="AQ984" i="4"/>
  <c r="AR984" i="4"/>
  <c r="AV984" i="4"/>
  <c r="W985" i="4"/>
  <c r="AC985" i="4" s="1"/>
  <c r="AD985" i="4" s="1"/>
  <c r="Y985" i="4"/>
  <c r="AF985" i="4" s="1"/>
  <c r="AA985" i="4"/>
  <c r="AH985" i="4"/>
  <c r="AJ985" i="4"/>
  <c r="AK985" i="4"/>
  <c r="AO985" i="4"/>
  <c r="AQ985" i="4"/>
  <c r="AV985" i="4"/>
  <c r="W986" i="4"/>
  <c r="Y986" i="4"/>
  <c r="AA986" i="4"/>
  <c r="AH986" i="4"/>
  <c r="AO986" i="4"/>
  <c r="AV986" i="4"/>
  <c r="W987" i="4"/>
  <c r="Y987" i="4"/>
  <c r="AA987" i="4"/>
  <c r="AC987" i="4"/>
  <c r="AH987" i="4"/>
  <c r="AJ987" i="4"/>
  <c r="AK987" i="4"/>
  <c r="AO987" i="4"/>
  <c r="AQ987" i="4"/>
  <c r="AR987" i="4"/>
  <c r="AT987" i="4"/>
  <c r="AV987" i="4"/>
  <c r="W988" i="4"/>
  <c r="AC988" i="4" s="1"/>
  <c r="Y988" i="4"/>
  <c r="AA988" i="4"/>
  <c r="AH988" i="4"/>
  <c r="AJ988" i="4"/>
  <c r="AK988" i="4"/>
  <c r="AM988" i="4"/>
  <c r="AO988" i="4"/>
  <c r="AQ988" i="4"/>
  <c r="AR988" i="4"/>
  <c r="AV988" i="4"/>
  <c r="W989" i="4"/>
  <c r="AC989" i="4" s="1"/>
  <c r="Y989" i="4"/>
  <c r="AA989" i="4"/>
  <c r="AH989" i="4"/>
  <c r="AJ989" i="4"/>
  <c r="AK989" i="4"/>
  <c r="AO989" i="4"/>
  <c r="AQ989" i="4"/>
  <c r="AR989" i="4" s="1"/>
  <c r="AV989" i="4"/>
  <c r="W990" i="4"/>
  <c r="AC990" i="4" s="1"/>
  <c r="Y990" i="4"/>
  <c r="AA990" i="4"/>
  <c r="AH990" i="4"/>
  <c r="AJ990" i="4"/>
  <c r="AK990" i="4" s="1"/>
  <c r="AO990" i="4"/>
  <c r="AV990" i="4"/>
  <c r="W991" i="4"/>
  <c r="Y991" i="4"/>
  <c r="AA991" i="4"/>
  <c r="AC991" i="4"/>
  <c r="AD991" i="4" s="1"/>
  <c r="AH991" i="4"/>
  <c r="AJ991" i="4"/>
  <c r="AK991" i="4"/>
  <c r="AN991" i="4" s="1"/>
  <c r="O991" i="4" s="1"/>
  <c r="R991" i="4" s="1"/>
  <c r="AM991" i="4"/>
  <c r="AO991" i="4"/>
  <c r="AQ991" i="4"/>
  <c r="AR991" i="4"/>
  <c r="AT991" i="4"/>
  <c r="AV991" i="4"/>
  <c r="W992" i="4"/>
  <c r="AC992" i="4" s="1"/>
  <c r="Y992" i="4"/>
  <c r="AA992" i="4"/>
  <c r="AH992" i="4"/>
  <c r="AJ992" i="4"/>
  <c r="AK992" i="4"/>
  <c r="AO992" i="4"/>
  <c r="AQ992" i="4"/>
  <c r="AR992" i="4"/>
  <c r="AV992" i="4"/>
  <c r="W993" i="4"/>
  <c r="AC993" i="4" s="1"/>
  <c r="Y993" i="4"/>
  <c r="AA993" i="4"/>
  <c r="AH993" i="4"/>
  <c r="AJ993" i="4"/>
  <c r="AK993" i="4"/>
  <c r="AO993" i="4"/>
  <c r="AQ993" i="4"/>
  <c r="AV993" i="4"/>
  <c r="W994" i="4"/>
  <c r="AQ994" i="4" s="1"/>
  <c r="Y994" i="4"/>
  <c r="AA994" i="4"/>
  <c r="AH994" i="4"/>
  <c r="AJ994" i="4"/>
  <c r="AO994" i="4"/>
  <c r="AV994" i="4"/>
  <c r="W995" i="4"/>
  <c r="Y995" i="4"/>
  <c r="AA995" i="4"/>
  <c r="AC995" i="4"/>
  <c r="AH995" i="4"/>
  <c r="AJ995" i="4"/>
  <c r="AK995" i="4"/>
  <c r="AO995" i="4"/>
  <c r="AM995" i="4" s="1"/>
  <c r="AN995" i="4" s="1"/>
  <c r="AQ995" i="4"/>
  <c r="AR995" i="4"/>
  <c r="AV995" i="4"/>
  <c r="AT995" i="4" s="1"/>
  <c r="W996" i="4"/>
  <c r="AC996" i="4" s="1"/>
  <c r="Y996" i="4"/>
  <c r="AA996" i="4"/>
  <c r="AH996" i="4"/>
  <c r="AJ996" i="4"/>
  <c r="AK996" i="4"/>
  <c r="AO996" i="4"/>
  <c r="AM996" i="4" s="1"/>
  <c r="AQ996" i="4"/>
  <c r="AR996" i="4"/>
  <c r="AV996" i="4"/>
  <c r="W997" i="4"/>
  <c r="AC997" i="4" s="1"/>
  <c r="Y997" i="4"/>
  <c r="AA997" i="4"/>
  <c r="AD997" i="4"/>
  <c r="AH997" i="4"/>
  <c r="AJ997" i="4"/>
  <c r="AK997" i="4"/>
  <c r="AO997" i="4"/>
  <c r="AQ997" i="4"/>
  <c r="AV997" i="4"/>
  <c r="W998" i="4"/>
  <c r="AQ998" i="4" s="1"/>
  <c r="AR998" i="4" s="1"/>
  <c r="AU998" i="4" s="1"/>
  <c r="Y998" i="4"/>
  <c r="AA998" i="4"/>
  <c r="AH998" i="4"/>
  <c r="AJ998" i="4"/>
  <c r="AO998" i="4"/>
  <c r="AT998" i="4"/>
  <c r="AV998" i="4"/>
  <c r="W999" i="4"/>
  <c r="Y999" i="4"/>
  <c r="AA999" i="4"/>
  <c r="AC999" i="4"/>
  <c r="AD999" i="4" s="1"/>
  <c r="AH999" i="4"/>
  <c r="AF999" i="4" s="1"/>
  <c r="AG999" i="4" s="1"/>
  <c r="AJ999" i="4"/>
  <c r="AK999" i="4"/>
  <c r="AM999" i="4"/>
  <c r="AO999" i="4"/>
  <c r="AQ999" i="4"/>
  <c r="AV999" i="4"/>
  <c r="W1000" i="4"/>
  <c r="AC1000" i="4" s="1"/>
  <c r="Y1000" i="4"/>
  <c r="AM1000" i="4" s="1"/>
  <c r="AA1000" i="4"/>
  <c r="AD1000" i="4"/>
  <c r="AH1000" i="4"/>
  <c r="AJ1000" i="4"/>
  <c r="AK1000" i="4" s="1"/>
  <c r="AO1000" i="4"/>
  <c r="AQ1000" i="4"/>
  <c r="AR1000" i="4"/>
  <c r="AV1000" i="4"/>
  <c r="W1001" i="4"/>
  <c r="AQ1001" i="4" s="1"/>
  <c r="Y1001" i="4"/>
  <c r="AA1001" i="4"/>
  <c r="AH1001" i="4"/>
  <c r="AO1001" i="4"/>
  <c r="AV1001" i="4"/>
  <c r="W1002" i="4"/>
  <c r="AC1002" i="4" s="1"/>
  <c r="Y1002" i="4"/>
  <c r="AM1002" i="4" s="1"/>
  <c r="AA1002" i="4"/>
  <c r="AH1002" i="4"/>
  <c r="AJ1002" i="4"/>
  <c r="AK1002" i="4"/>
  <c r="AO1002" i="4"/>
  <c r="AV1002" i="4"/>
  <c r="W1003" i="4"/>
  <c r="Y1003" i="4"/>
  <c r="AA1003" i="4"/>
  <c r="AC1003" i="4"/>
  <c r="AD1003" i="4"/>
  <c r="AH1003" i="4"/>
  <c r="AJ1003" i="4"/>
  <c r="AK1003" i="4"/>
  <c r="AO1003" i="4"/>
  <c r="AQ1003" i="4"/>
  <c r="AR1003" i="4" s="1"/>
  <c r="AV1003" i="4"/>
  <c r="W1004" i="4"/>
  <c r="AC1004" i="4" s="1"/>
  <c r="Y1004" i="4"/>
  <c r="AA1004" i="4"/>
  <c r="AH1004" i="4"/>
  <c r="AJ1004" i="4"/>
  <c r="AK1004" i="4" s="1"/>
  <c r="AO1004" i="4"/>
  <c r="AV1004" i="4"/>
  <c r="W1005" i="4"/>
  <c r="Y1005" i="4"/>
  <c r="AA1005" i="4"/>
  <c r="AC1005" i="4"/>
  <c r="AD1005" i="4" s="1"/>
  <c r="AH1005" i="4"/>
  <c r="AJ1005" i="4"/>
  <c r="AK1005" i="4"/>
  <c r="AM1005" i="4"/>
  <c r="AN1005" i="4" s="1"/>
  <c r="AO1005" i="4"/>
  <c r="AQ1005" i="4"/>
  <c r="AR1005" i="4" s="1"/>
  <c r="AT1005" i="4"/>
  <c r="AV1005" i="4"/>
  <c r="W1006" i="4"/>
  <c r="AC1006" i="4" s="1"/>
  <c r="AD1006" i="4" s="1"/>
  <c r="Y1006" i="4"/>
  <c r="AA1006" i="4"/>
  <c r="AF1006" i="4"/>
  <c r="AH1006" i="4"/>
  <c r="AJ1006" i="4"/>
  <c r="AK1006" i="4" s="1"/>
  <c r="AM1006" i="4"/>
  <c r="AO1006" i="4"/>
  <c r="AQ1006" i="4"/>
  <c r="AV1006" i="4"/>
  <c r="W1007" i="4"/>
  <c r="Y1007" i="4"/>
  <c r="AA1007" i="4"/>
  <c r="AH1007" i="4"/>
  <c r="AO1007" i="4"/>
  <c r="AV1007" i="4"/>
  <c r="W1008" i="4"/>
  <c r="AQ1008" i="4" s="1"/>
  <c r="Y1008" i="4"/>
  <c r="AA1008" i="4"/>
  <c r="AH1008" i="4"/>
  <c r="AO1008" i="4"/>
  <c r="AV1008" i="4"/>
  <c r="W1009" i="4"/>
  <c r="Y1009" i="4"/>
  <c r="AT1009" i="4" s="1"/>
  <c r="AA1009" i="4"/>
  <c r="AC1009" i="4"/>
  <c r="AH1009" i="4"/>
  <c r="AJ1009" i="4"/>
  <c r="AK1009" i="4"/>
  <c r="AO1009" i="4"/>
  <c r="AQ1009" i="4"/>
  <c r="AR1009" i="4"/>
  <c r="AV1009" i="4"/>
  <c r="W1010" i="4"/>
  <c r="AC1010" i="4" s="1"/>
  <c r="Y1010" i="4"/>
  <c r="AM1010" i="4" s="1"/>
  <c r="AA1010" i="4"/>
  <c r="AH1010" i="4"/>
  <c r="AJ1010" i="4"/>
  <c r="AK1010" i="4"/>
  <c r="AO1010" i="4"/>
  <c r="AV1010" i="4"/>
  <c r="W1011" i="4"/>
  <c r="Y1011" i="4"/>
  <c r="AA1011" i="4"/>
  <c r="AC1011" i="4"/>
  <c r="AD1011" i="4"/>
  <c r="AF1011" i="4"/>
  <c r="AH1011" i="4"/>
  <c r="AJ1011" i="4"/>
  <c r="AK1011" i="4"/>
  <c r="AN1011" i="4" s="1"/>
  <c r="AO1011" i="4"/>
  <c r="AM1011" i="4" s="1"/>
  <c r="AQ1011" i="4"/>
  <c r="AV1011" i="4"/>
  <c r="W1012" i="4"/>
  <c r="Y1012" i="4"/>
  <c r="AA1012" i="4"/>
  <c r="AH1012" i="4"/>
  <c r="AO1012" i="4"/>
  <c r="AV1012" i="4"/>
  <c r="W1013" i="4"/>
  <c r="Y1013" i="4"/>
  <c r="AA1013" i="4"/>
  <c r="AC1013" i="4"/>
  <c r="AH1013" i="4"/>
  <c r="AJ1013" i="4"/>
  <c r="AK1013" i="4"/>
  <c r="AO1013" i="4"/>
  <c r="AQ1013" i="4"/>
  <c r="AR1013" i="4" s="1"/>
  <c r="AV1013" i="4"/>
  <c r="AT1013" i="4" s="1"/>
  <c r="W1014" i="4"/>
  <c r="AC1014" i="4" s="1"/>
  <c r="Y1014" i="4"/>
  <c r="AA1014" i="4"/>
  <c r="AD1014" i="4"/>
  <c r="AH1014" i="4"/>
  <c r="AF1014" i="4" s="1"/>
  <c r="AJ1014" i="4"/>
  <c r="AK1014" i="4" s="1"/>
  <c r="AO1014" i="4"/>
  <c r="AQ1014" i="4"/>
  <c r="AV1014" i="4"/>
  <c r="W1015" i="4"/>
  <c r="Y1015" i="4"/>
  <c r="AA1015" i="4"/>
  <c r="AC1015" i="4"/>
  <c r="AD1015" i="4" s="1"/>
  <c r="AH1015" i="4"/>
  <c r="AJ1015" i="4"/>
  <c r="AK1015" i="4" s="1"/>
  <c r="AO1015" i="4"/>
  <c r="AQ1015" i="4"/>
  <c r="AR1015" i="4" s="1"/>
  <c r="AV1015" i="4"/>
  <c r="W1016" i="4"/>
  <c r="AQ1016" i="4" s="1"/>
  <c r="Y1016" i="4"/>
  <c r="AA1016" i="4"/>
  <c r="AC1016" i="4"/>
  <c r="AH1016" i="4"/>
  <c r="AJ1016" i="4"/>
  <c r="AK1016" i="4" s="1"/>
  <c r="AO1016" i="4"/>
  <c r="AR1016" i="4"/>
  <c r="AV1016" i="4"/>
  <c r="W1017" i="4"/>
  <c r="Y1017" i="4"/>
  <c r="AA1017" i="4"/>
  <c r="AC1017" i="4"/>
  <c r="AH1017" i="4"/>
  <c r="AJ1017" i="4"/>
  <c r="AK1017" i="4"/>
  <c r="AO1017" i="4"/>
  <c r="AQ1017" i="4"/>
  <c r="AV1017" i="4"/>
  <c r="W1018" i="4"/>
  <c r="Y1018" i="4"/>
  <c r="AA1018" i="4"/>
  <c r="AH1018" i="4"/>
  <c r="AJ1018" i="4"/>
  <c r="AO1018" i="4"/>
  <c r="AV1018" i="4"/>
  <c r="W1019" i="4"/>
  <c r="Y1019" i="4"/>
  <c r="AA1019" i="4"/>
  <c r="AC1019" i="4"/>
  <c r="AD1019" i="4" s="1"/>
  <c r="AH1019" i="4"/>
  <c r="AJ1019" i="4"/>
  <c r="AK1019" i="4"/>
  <c r="AO1019" i="4"/>
  <c r="AM1019" i="4" s="1"/>
  <c r="AQ1019" i="4"/>
  <c r="AR1019" i="4" s="1"/>
  <c r="AV1019" i="4"/>
  <c r="W1020" i="4"/>
  <c r="AC1020" i="4" s="1"/>
  <c r="Y1020" i="4"/>
  <c r="AA1020" i="4"/>
  <c r="AD1020" i="4"/>
  <c r="AH1020" i="4"/>
  <c r="AJ1020" i="4"/>
  <c r="AK1020" i="4" s="1"/>
  <c r="AO1020" i="4"/>
  <c r="AQ1020" i="4"/>
  <c r="AV1020" i="4"/>
  <c r="W1021" i="4"/>
  <c r="AJ1021" i="4" s="1"/>
  <c r="AM1021" i="4" s="1"/>
  <c r="Y1021" i="4"/>
  <c r="AA1021" i="4"/>
  <c r="AC1021" i="4"/>
  <c r="AH1021" i="4"/>
  <c r="AK1021" i="4"/>
  <c r="AN1021" i="4" s="1"/>
  <c r="O1021" i="4" s="1"/>
  <c r="AO1021" i="4"/>
  <c r="AQ1021" i="4"/>
  <c r="AV1021" i="4"/>
  <c r="W1022" i="4"/>
  <c r="AJ1022" i="4" s="1"/>
  <c r="Y1022" i="4"/>
  <c r="AA1022" i="4"/>
  <c r="AH1022" i="4"/>
  <c r="AO1022" i="4"/>
  <c r="AV1022" i="4"/>
  <c r="W1023" i="4"/>
  <c r="Y1023" i="4"/>
  <c r="AA1023" i="4"/>
  <c r="AC1023" i="4"/>
  <c r="AH1023" i="4"/>
  <c r="AJ1023" i="4"/>
  <c r="AK1023" i="4" s="1"/>
  <c r="AO1023" i="4"/>
  <c r="AQ1023" i="4"/>
  <c r="AV1023" i="4"/>
  <c r="W1024" i="4"/>
  <c r="Y1024" i="4"/>
  <c r="AA1024" i="4"/>
  <c r="AH1024" i="4"/>
  <c r="AJ1024" i="4"/>
  <c r="AK1024" i="4" s="1"/>
  <c r="AO1024" i="4"/>
  <c r="AV1024" i="4"/>
  <c r="W1025" i="4"/>
  <c r="Y1025" i="4"/>
  <c r="AA1025" i="4"/>
  <c r="AC1025" i="4"/>
  <c r="AD1025" i="4" s="1"/>
  <c r="AH1025" i="4"/>
  <c r="AJ1025" i="4"/>
  <c r="AK1025" i="4"/>
  <c r="AO1025" i="4"/>
  <c r="AQ1025" i="4"/>
  <c r="AV1025" i="4"/>
  <c r="W1026" i="4"/>
  <c r="AC1026" i="4" s="1"/>
  <c r="AD1026" i="4" s="1"/>
  <c r="Y1026" i="4"/>
  <c r="AA1026" i="4"/>
  <c r="AH1026" i="4"/>
  <c r="AO1026" i="4"/>
  <c r="AQ1026" i="4"/>
  <c r="AT1026" i="4" s="1"/>
  <c r="AV1026" i="4"/>
  <c r="W1027" i="4"/>
  <c r="AQ1027" i="4" s="1"/>
  <c r="AR1027" i="4" s="1"/>
  <c r="Y1027" i="4"/>
  <c r="AA1027" i="4"/>
  <c r="AC1027" i="4"/>
  <c r="AH1027" i="4"/>
  <c r="AJ1027" i="4"/>
  <c r="AK1027" i="4"/>
  <c r="AO1027" i="4"/>
  <c r="AV1027" i="4"/>
  <c r="AT1027" i="4" s="1"/>
  <c r="AU1027" i="4" s="1"/>
  <c r="W1028" i="4"/>
  <c r="AQ1028" i="4" s="1"/>
  <c r="Y1028" i="4"/>
  <c r="AA1028" i="4"/>
  <c r="AC1028" i="4"/>
  <c r="AF1028" i="4" s="1"/>
  <c r="AD1028" i="4"/>
  <c r="AG1028" i="4" s="1"/>
  <c r="AX1028" i="4" s="1"/>
  <c r="AH1028" i="4"/>
  <c r="AJ1028" i="4"/>
  <c r="AK1028" i="4" s="1"/>
  <c r="AO1028" i="4"/>
  <c r="AM1028" i="4" s="1"/>
  <c r="AV1028" i="4"/>
  <c r="W1029" i="4"/>
  <c r="Y1029" i="4"/>
  <c r="AA1029" i="4"/>
  <c r="AC1029" i="4"/>
  <c r="AD1029" i="4" s="1"/>
  <c r="AH1029" i="4"/>
  <c r="AJ1029" i="4"/>
  <c r="AK1029" i="4"/>
  <c r="AO1029" i="4"/>
  <c r="AQ1029" i="4"/>
  <c r="AR1029" i="4" s="1"/>
  <c r="AV1029" i="4"/>
  <c r="W1030" i="4"/>
  <c r="AJ1030" i="4" s="1"/>
  <c r="Y1030" i="4"/>
  <c r="AA1030" i="4"/>
  <c r="AH1030" i="4"/>
  <c r="AO1030" i="4"/>
  <c r="AV1030" i="4"/>
  <c r="W1031" i="4"/>
  <c r="Y1031" i="4"/>
  <c r="AT1031" i="4" s="1"/>
  <c r="AA1031" i="4"/>
  <c r="AC1031" i="4"/>
  <c r="AH1031" i="4"/>
  <c r="AJ1031" i="4"/>
  <c r="AK1031" i="4" s="1"/>
  <c r="AO1031" i="4"/>
  <c r="AQ1031" i="4"/>
  <c r="AR1031" i="4" s="1"/>
  <c r="AV1031" i="4"/>
  <c r="W1032" i="4"/>
  <c r="Y1032" i="4"/>
  <c r="AA1032" i="4"/>
  <c r="AH1032" i="4"/>
  <c r="AO1032" i="4"/>
  <c r="AV1032" i="4"/>
  <c r="W1033" i="4"/>
  <c r="Y1033" i="4"/>
  <c r="AA1033" i="4"/>
  <c r="AC1033" i="4"/>
  <c r="AD1033" i="4" s="1"/>
  <c r="AH1033" i="4"/>
  <c r="AJ1033" i="4"/>
  <c r="AK1033" i="4"/>
  <c r="AO1033" i="4"/>
  <c r="AQ1033" i="4"/>
  <c r="AV1033" i="4"/>
  <c r="W1034" i="4"/>
  <c r="AC1034" i="4" s="1"/>
  <c r="AD1034" i="4" s="1"/>
  <c r="Y1034" i="4"/>
  <c r="AA1034" i="4"/>
  <c r="AH1034" i="4"/>
  <c r="AF1034" i="4" s="1"/>
  <c r="AO1034" i="4"/>
  <c r="AV1034" i="4"/>
  <c r="W1035" i="4"/>
  <c r="AJ1035" i="4" s="1"/>
  <c r="Y1035" i="4"/>
  <c r="AA1035" i="4"/>
  <c r="AH1035" i="4"/>
  <c r="AO1035" i="4"/>
  <c r="AV1035" i="4"/>
  <c r="W1036" i="4"/>
  <c r="AQ1036" i="4" s="1"/>
  <c r="AR1036" i="4" s="1"/>
  <c r="Y1036" i="4"/>
  <c r="AA1036" i="4"/>
  <c r="AH1036" i="4"/>
  <c r="AO1036" i="4"/>
  <c r="AV1036" i="4"/>
  <c r="W1037" i="4"/>
  <c r="Y1037" i="4"/>
  <c r="AA1037" i="4"/>
  <c r="AC1037" i="4"/>
  <c r="AD1037" i="4" s="1"/>
  <c r="AH1037" i="4"/>
  <c r="AJ1037" i="4"/>
  <c r="AK1037" i="4"/>
  <c r="AO1037" i="4"/>
  <c r="AQ1037" i="4"/>
  <c r="AR1037" i="4" s="1"/>
  <c r="AV1037" i="4"/>
  <c r="W1038" i="4"/>
  <c r="AC1038" i="4" s="1"/>
  <c r="AD1038" i="4" s="1"/>
  <c r="Y1038" i="4"/>
  <c r="AA1038" i="4"/>
  <c r="AH1038" i="4"/>
  <c r="AO1038" i="4"/>
  <c r="AV1038" i="4"/>
  <c r="W1039" i="4"/>
  <c r="Y1039" i="4"/>
  <c r="AA1039" i="4"/>
  <c r="AC1039" i="4"/>
  <c r="AH1039" i="4"/>
  <c r="AJ1039" i="4"/>
  <c r="AO1039" i="4"/>
  <c r="AQ1039" i="4"/>
  <c r="AV1039" i="4"/>
  <c r="W1040" i="4"/>
  <c r="Y1040" i="4"/>
  <c r="AA1040" i="4"/>
  <c r="AC1040" i="4"/>
  <c r="AF1040" i="4" s="1"/>
  <c r="AD1040" i="4"/>
  <c r="AG1040" i="4" s="1"/>
  <c r="AH1040" i="4"/>
  <c r="AO1040" i="4"/>
  <c r="AV1040" i="4"/>
  <c r="W1041" i="4"/>
  <c r="Y1041" i="4"/>
  <c r="AA1041" i="4"/>
  <c r="AC1041" i="4"/>
  <c r="AD1041" i="4" s="1"/>
  <c r="AF1041" i="4"/>
  <c r="AH1041" i="4"/>
  <c r="AJ1041" i="4"/>
  <c r="AK1041" i="4"/>
  <c r="AO1041" i="4"/>
  <c r="AM1041" i="4" s="1"/>
  <c r="AQ1041" i="4"/>
  <c r="AV1041" i="4"/>
  <c r="W1042" i="4"/>
  <c r="Y1042" i="4"/>
  <c r="AA1042" i="4"/>
  <c r="AH1042" i="4"/>
  <c r="AO1042" i="4"/>
  <c r="AQ1042" i="4"/>
  <c r="AR1042" i="4"/>
  <c r="AV1042" i="4"/>
  <c r="W1043" i="4"/>
  <c r="Y1043" i="4"/>
  <c r="AA1043" i="4"/>
  <c r="AC1043" i="4"/>
  <c r="AD1043" i="4"/>
  <c r="AH1043" i="4"/>
  <c r="AJ1043" i="4"/>
  <c r="AK1043" i="4" s="1"/>
  <c r="AO1043" i="4"/>
  <c r="AQ1043" i="4"/>
  <c r="AR1043" i="4" s="1"/>
  <c r="AV1043" i="4"/>
  <c r="AT1043" i="4" s="1"/>
  <c r="AU1043" i="4" s="1"/>
  <c r="W1044" i="4"/>
  <c r="Y1044" i="4"/>
  <c r="AA1044" i="4"/>
  <c r="AC1044" i="4"/>
  <c r="AH1044" i="4"/>
  <c r="AJ1044" i="4"/>
  <c r="AK1044" i="4"/>
  <c r="AO1044" i="4"/>
  <c r="AM1044" i="4" s="1"/>
  <c r="AN1044" i="4" s="1"/>
  <c r="AQ1044" i="4"/>
  <c r="AR1044" i="4" s="1"/>
  <c r="AT1044" i="4"/>
  <c r="AV1044" i="4"/>
  <c r="W1045" i="4"/>
  <c r="AC1045" i="4" s="1"/>
  <c r="Y1045" i="4"/>
  <c r="AA1045" i="4"/>
  <c r="AD1045" i="4"/>
  <c r="AH1045" i="4"/>
  <c r="AF1045" i="4" s="1"/>
  <c r="AJ1045" i="4"/>
  <c r="AK1045" i="4" s="1"/>
  <c r="AO1045" i="4"/>
  <c r="AM1045" i="4" s="1"/>
  <c r="AQ1045" i="4"/>
  <c r="AV1045" i="4"/>
  <c r="W1046" i="4"/>
  <c r="AC1046" i="4" s="1"/>
  <c r="AD1046" i="4" s="1"/>
  <c r="Y1046" i="4"/>
  <c r="AA1046" i="4"/>
  <c r="AH1046" i="4"/>
  <c r="AO1046" i="4"/>
  <c r="AQ1046" i="4"/>
  <c r="AR1046" i="4" s="1"/>
  <c r="AV1046" i="4"/>
  <c r="AT1046" i="4" s="1"/>
  <c r="W1047" i="4"/>
  <c r="AQ1047" i="4" s="1"/>
  <c r="Y1047" i="4"/>
  <c r="AA1047" i="4"/>
  <c r="AC1047" i="4"/>
  <c r="AH1047" i="4"/>
  <c r="AO1047" i="4"/>
  <c r="AV1047" i="4"/>
  <c r="W1048" i="4"/>
  <c r="Y1048" i="4"/>
  <c r="AF1048" i="4" s="1"/>
  <c r="AG1048" i="4" s="1"/>
  <c r="AA1048" i="4"/>
  <c r="AC1048" i="4"/>
  <c r="AD1048" i="4" s="1"/>
  <c r="AH1048" i="4"/>
  <c r="AJ1048" i="4"/>
  <c r="AK1048" i="4"/>
  <c r="AO1048" i="4"/>
  <c r="AQ1048" i="4"/>
  <c r="AR1048" i="4"/>
  <c r="AV1048" i="4"/>
  <c r="W1049" i="4"/>
  <c r="AJ1049" i="4" s="1"/>
  <c r="Y1049" i="4"/>
  <c r="AA1049" i="4"/>
  <c r="AH1049" i="4"/>
  <c r="AO1049" i="4"/>
  <c r="AV1049" i="4"/>
  <c r="W1050" i="4"/>
  <c r="Y1050" i="4"/>
  <c r="AA1050" i="4"/>
  <c r="AC1050" i="4"/>
  <c r="AH1050" i="4"/>
  <c r="AJ1050" i="4"/>
  <c r="AK1050" i="4"/>
  <c r="AO1050" i="4"/>
  <c r="AQ1050" i="4"/>
  <c r="AV1050" i="4"/>
  <c r="W1051" i="4"/>
  <c r="Y1051" i="4"/>
  <c r="AA1051" i="4"/>
  <c r="AH1051" i="4"/>
  <c r="AJ1051" i="4"/>
  <c r="AO1051" i="4"/>
  <c r="AV1051" i="4"/>
  <c r="W1052" i="4"/>
  <c r="Y1052" i="4"/>
  <c r="AA1052" i="4"/>
  <c r="AC1052" i="4"/>
  <c r="AD1052" i="4" s="1"/>
  <c r="AH1052" i="4"/>
  <c r="AJ1052" i="4"/>
  <c r="AK1052" i="4"/>
  <c r="AO1052" i="4"/>
  <c r="AQ1052" i="4"/>
  <c r="AR1052" i="4" s="1"/>
  <c r="AT1052" i="4"/>
  <c r="AV1052" i="4"/>
  <c r="W1053" i="4"/>
  <c r="AC1053" i="4" s="1"/>
  <c r="Y1053" i="4"/>
  <c r="AA1053" i="4"/>
  <c r="AD1053" i="4"/>
  <c r="AH1053" i="4"/>
  <c r="AJ1053" i="4"/>
  <c r="AK1053" i="4" s="1"/>
  <c r="AO1053" i="4"/>
  <c r="AQ1053" i="4"/>
  <c r="AV1053" i="4"/>
  <c r="W1054" i="4"/>
  <c r="Y1054" i="4"/>
  <c r="AA1054" i="4"/>
  <c r="AH1054" i="4"/>
  <c r="AO1054" i="4"/>
  <c r="AV1054" i="4"/>
  <c r="W1055" i="4"/>
  <c r="AQ1055" i="4" s="1"/>
  <c r="Y1055" i="4"/>
  <c r="AA1055" i="4"/>
  <c r="AH1055" i="4"/>
  <c r="AO1055" i="4"/>
  <c r="AV1055" i="4"/>
  <c r="W1056" i="4"/>
  <c r="Y1056" i="4"/>
  <c r="AA1056" i="4"/>
  <c r="AC1056" i="4"/>
  <c r="AD1056" i="4" s="1"/>
  <c r="AH1056" i="4"/>
  <c r="AJ1056" i="4"/>
  <c r="AK1056" i="4"/>
  <c r="AO1056" i="4"/>
  <c r="AQ1056" i="4"/>
  <c r="AR1056" i="4" s="1"/>
  <c r="AV1056" i="4"/>
  <c r="W1057" i="4"/>
  <c r="Y1057" i="4"/>
  <c r="AA1057" i="4"/>
  <c r="AH1057" i="4"/>
  <c r="AJ1057" i="4"/>
  <c r="AK1057" i="4" s="1"/>
  <c r="AO1057" i="4"/>
  <c r="AV1057" i="4"/>
  <c r="W1058" i="4"/>
  <c r="Y1058" i="4"/>
  <c r="AF1058" i="4" s="1"/>
  <c r="AA1058" i="4"/>
  <c r="AC1058" i="4"/>
  <c r="AD1058" i="4" s="1"/>
  <c r="AH1058" i="4"/>
  <c r="AJ1058" i="4"/>
  <c r="AK1058" i="4"/>
  <c r="AO1058" i="4"/>
  <c r="AQ1058" i="4"/>
  <c r="AR1058" i="4" s="1"/>
  <c r="AV1058" i="4"/>
  <c r="W1059" i="4"/>
  <c r="Y1059" i="4"/>
  <c r="AA1059" i="4"/>
  <c r="AH1059" i="4"/>
  <c r="AO1059" i="4"/>
  <c r="AV1059" i="4"/>
  <c r="W1060" i="4"/>
  <c r="Y1060" i="4"/>
  <c r="AT1060" i="4" s="1"/>
  <c r="AA1060" i="4"/>
  <c r="AC1060" i="4"/>
  <c r="AD1060" i="4" s="1"/>
  <c r="AH1060" i="4"/>
  <c r="AJ1060" i="4"/>
  <c r="AK1060" i="4"/>
  <c r="AO1060" i="4"/>
  <c r="AM1060" i="4" s="1"/>
  <c r="AN1060" i="4" s="1"/>
  <c r="AY1060" i="4" s="1"/>
  <c r="AQ1060" i="4"/>
  <c r="AR1060" i="4"/>
  <c r="AV1060" i="4"/>
  <c r="W1061" i="4"/>
  <c r="AC1061" i="4" s="1"/>
  <c r="Y1061" i="4"/>
  <c r="AA1061" i="4"/>
  <c r="AD1061" i="4"/>
  <c r="AH1061" i="4"/>
  <c r="AJ1061" i="4"/>
  <c r="AK1061" i="4" s="1"/>
  <c r="AO1061" i="4"/>
  <c r="AQ1061" i="4"/>
  <c r="AR1061" i="4" s="1"/>
  <c r="AV1061" i="4"/>
  <c r="W1062" i="4"/>
  <c r="Y1062" i="4"/>
  <c r="AA1062" i="4"/>
  <c r="AC1062" i="4"/>
  <c r="AF1062" i="4" s="1"/>
  <c r="AD1062" i="4"/>
  <c r="AH1062" i="4"/>
  <c r="AJ1062" i="4"/>
  <c r="AK1062" i="4" s="1"/>
  <c r="AO1062" i="4"/>
  <c r="AQ1062" i="4"/>
  <c r="AR1062" i="4" s="1"/>
  <c r="AV1062" i="4"/>
  <c r="AT1062" i="4" s="1"/>
  <c r="W1063" i="4"/>
  <c r="AQ1063" i="4" s="1"/>
  <c r="Y1063" i="4"/>
  <c r="AA1063" i="4"/>
  <c r="AC1063" i="4"/>
  <c r="AH1063" i="4"/>
  <c r="AJ1063" i="4"/>
  <c r="AK1063" i="4" s="1"/>
  <c r="AO1063" i="4"/>
  <c r="AR1063" i="4"/>
  <c r="AV1063" i="4"/>
  <c r="W1064" i="4"/>
  <c r="Y1064" i="4"/>
  <c r="AM1064" i="4" s="1"/>
  <c r="AA1064" i="4"/>
  <c r="AC1064" i="4"/>
  <c r="AH1064" i="4"/>
  <c r="AJ1064" i="4"/>
  <c r="AK1064" i="4"/>
  <c r="AO1064" i="4"/>
  <c r="AQ1064" i="4"/>
  <c r="AR1064" i="4"/>
  <c r="AV1064" i="4"/>
  <c r="W1065" i="4"/>
  <c r="AC1065" i="4" s="1"/>
  <c r="AF1065" i="4" s="1"/>
  <c r="Y1065" i="4"/>
  <c r="AA1065" i="4"/>
  <c r="AD1065" i="4"/>
  <c r="AH1065" i="4"/>
  <c r="AJ1065" i="4"/>
  <c r="AK1065" i="4" s="1"/>
  <c r="AO1065" i="4"/>
  <c r="AQ1065" i="4"/>
  <c r="AV1065" i="4"/>
  <c r="W1066" i="4"/>
  <c r="AJ1066" i="4" s="1"/>
  <c r="Y1066" i="4"/>
  <c r="AA1066" i="4"/>
  <c r="AH1066" i="4"/>
  <c r="AO1066" i="4"/>
  <c r="AV1066" i="4"/>
  <c r="W1067" i="4"/>
  <c r="AQ1067" i="4" s="1"/>
  <c r="Y1067" i="4"/>
  <c r="AA1067" i="4"/>
  <c r="AC1067" i="4"/>
  <c r="AD1067" i="4" s="1"/>
  <c r="AH1067" i="4"/>
  <c r="AJ1067" i="4"/>
  <c r="AK1067" i="4" s="1"/>
  <c r="AO1067" i="4"/>
  <c r="AR1067" i="4"/>
  <c r="AV1067" i="4"/>
  <c r="W1068" i="4"/>
  <c r="Y1068" i="4"/>
  <c r="AA1068" i="4"/>
  <c r="AC1068" i="4"/>
  <c r="AD1068" i="4" s="1"/>
  <c r="AF1068" i="4"/>
  <c r="AH1068" i="4"/>
  <c r="AJ1068" i="4"/>
  <c r="AK1068" i="4" s="1"/>
  <c r="AO1068" i="4"/>
  <c r="AQ1068" i="4"/>
  <c r="AV1068" i="4"/>
  <c r="W1069" i="4"/>
  <c r="Y1069" i="4"/>
  <c r="AA1069" i="4"/>
  <c r="AH1069" i="4"/>
  <c r="AJ1069" i="4"/>
  <c r="AK1069" i="4" s="1"/>
  <c r="AO1069" i="4"/>
  <c r="AV1069" i="4"/>
  <c r="W1070" i="4"/>
  <c r="Y1070" i="4"/>
  <c r="AA1070" i="4"/>
  <c r="AC1070" i="4"/>
  <c r="AD1070" i="4" s="1"/>
  <c r="AH1070" i="4"/>
  <c r="AJ1070" i="4"/>
  <c r="AK1070" i="4"/>
  <c r="AO1070" i="4"/>
  <c r="AQ1070" i="4"/>
  <c r="AV1070" i="4"/>
  <c r="W1071" i="4"/>
  <c r="Y1071" i="4"/>
  <c r="AA1071" i="4"/>
  <c r="AH1071" i="4"/>
  <c r="AJ1071" i="4"/>
  <c r="AO1071" i="4"/>
  <c r="AV1071" i="4"/>
  <c r="W1072" i="4"/>
  <c r="AQ1072" i="4" s="1"/>
  <c r="AR1072" i="4" s="1"/>
  <c r="Y1072" i="4"/>
  <c r="AA1072" i="4"/>
  <c r="AC1072" i="4"/>
  <c r="AH1072" i="4"/>
  <c r="AJ1072" i="4"/>
  <c r="AK1072" i="4"/>
  <c r="AO1072" i="4"/>
  <c r="AV1072" i="4"/>
  <c r="W1073" i="4"/>
  <c r="AQ1073" i="4" s="1"/>
  <c r="Y1073" i="4"/>
  <c r="AA1073" i="4"/>
  <c r="AC1073" i="4"/>
  <c r="AD1073" i="4"/>
  <c r="AH1073" i="4"/>
  <c r="AJ1073" i="4"/>
  <c r="AK1073" i="4" s="1"/>
  <c r="AO1073" i="4"/>
  <c r="AV1073" i="4"/>
  <c r="W1074" i="4"/>
  <c r="Y1074" i="4"/>
  <c r="AA1074" i="4"/>
  <c r="AC1074" i="4"/>
  <c r="AD1074" i="4" s="1"/>
  <c r="AH1074" i="4"/>
  <c r="AJ1074" i="4"/>
  <c r="AK1074" i="4"/>
  <c r="AO1074" i="4"/>
  <c r="AQ1074" i="4"/>
  <c r="AR1074" i="4" s="1"/>
  <c r="AV1074" i="4"/>
  <c r="W1075" i="4"/>
  <c r="AJ1075" i="4" s="1"/>
  <c r="Y1075" i="4"/>
  <c r="AA1075" i="4"/>
  <c r="AH1075" i="4"/>
  <c r="AO1075" i="4"/>
  <c r="AV1075" i="4"/>
  <c r="W1076" i="4"/>
  <c r="Y1076" i="4"/>
  <c r="AA1076" i="4"/>
  <c r="AC1076" i="4"/>
  <c r="AD1076" i="4" s="1"/>
  <c r="AH1076" i="4"/>
  <c r="AJ1076" i="4"/>
  <c r="AK1076" i="4" s="1"/>
  <c r="AO1076" i="4"/>
  <c r="AQ1076" i="4"/>
  <c r="AR1076" i="4" s="1"/>
  <c r="AV1076" i="4"/>
  <c r="W1077" i="4"/>
  <c r="Y1077" i="4"/>
  <c r="AA1077" i="4"/>
  <c r="AH1077" i="4"/>
  <c r="AJ1077" i="4"/>
  <c r="AO1077" i="4"/>
  <c r="AV1077" i="4"/>
  <c r="W1078" i="4"/>
  <c r="Y1078" i="4"/>
  <c r="AA1078" i="4"/>
  <c r="AC1078" i="4"/>
  <c r="AD1078" i="4" s="1"/>
  <c r="AH1078" i="4"/>
  <c r="AJ1078" i="4"/>
  <c r="AK1078" i="4"/>
  <c r="AO1078" i="4"/>
  <c r="AQ1078" i="4"/>
  <c r="AV1078" i="4"/>
  <c r="W1079" i="4"/>
  <c r="AC1079" i="4" s="1"/>
  <c r="AF1079" i="4" s="1"/>
  <c r="Y1079" i="4"/>
  <c r="AA1079" i="4"/>
  <c r="AH1079" i="4"/>
  <c r="AJ1079" i="4"/>
  <c r="AO1079" i="4"/>
  <c r="AQ1079" i="4"/>
  <c r="AR1079" i="4"/>
  <c r="AV1079" i="4"/>
  <c r="W1080" i="4"/>
  <c r="AQ1080" i="4" s="1"/>
  <c r="AR1080" i="4" s="1"/>
  <c r="Y1080" i="4"/>
  <c r="AA1080" i="4"/>
  <c r="AH1080" i="4"/>
  <c r="AO1080" i="4"/>
  <c r="AV1080" i="4"/>
  <c r="W1081" i="4"/>
  <c r="AQ1081" i="4" s="1"/>
  <c r="Y1081" i="4"/>
  <c r="AA1081" i="4"/>
  <c r="AC1081" i="4"/>
  <c r="AD1081" i="4"/>
  <c r="AH1081" i="4"/>
  <c r="AJ1081" i="4"/>
  <c r="AK1081" i="4" s="1"/>
  <c r="AO1081" i="4"/>
  <c r="AM1081" i="4" s="1"/>
  <c r="AV1081" i="4"/>
  <c r="W1082" i="4"/>
  <c r="Y1082" i="4"/>
  <c r="AA1082" i="4"/>
  <c r="AC1082" i="4"/>
  <c r="AD1082" i="4" s="1"/>
  <c r="AH1082" i="4"/>
  <c r="AJ1082" i="4"/>
  <c r="AK1082" i="4"/>
  <c r="AO1082" i="4"/>
  <c r="AQ1082" i="4"/>
  <c r="AR1082" i="4"/>
  <c r="AV1082" i="4"/>
  <c r="W1083" i="4"/>
  <c r="AC1083" i="4" s="1"/>
  <c r="AD1083" i="4" s="1"/>
  <c r="Y1083" i="4"/>
  <c r="AA1083" i="4"/>
  <c r="AH1083" i="4"/>
  <c r="AO1083" i="4"/>
  <c r="AV1083" i="4"/>
  <c r="W1084" i="4"/>
  <c r="AQ1084" i="4" s="1"/>
  <c r="Y1084" i="4"/>
  <c r="AA1084" i="4"/>
  <c r="AC1084" i="4"/>
  <c r="AD1084" i="4"/>
  <c r="AH1084" i="4"/>
  <c r="AJ1084" i="4"/>
  <c r="AO1084" i="4"/>
  <c r="AV1084" i="4"/>
  <c r="W1085" i="4"/>
  <c r="AQ1085" i="4" s="1"/>
  <c r="AR1085" i="4" s="1"/>
  <c r="Y1085" i="4"/>
  <c r="AA1085" i="4"/>
  <c r="AH1085" i="4"/>
  <c r="AO1085" i="4"/>
  <c r="AV1085" i="4"/>
  <c r="W1086" i="4"/>
  <c r="Y1086" i="4"/>
  <c r="AA1086" i="4"/>
  <c r="AC1086" i="4"/>
  <c r="AD1086" i="4" s="1"/>
  <c r="AH1086" i="4"/>
  <c r="AJ1086" i="4"/>
  <c r="AK1086" i="4"/>
  <c r="AM1086" i="4"/>
  <c r="AO1086" i="4"/>
  <c r="AQ1086" i="4"/>
  <c r="AR1086" i="4"/>
  <c r="AV1086" i="4"/>
  <c r="W1087" i="4"/>
  <c r="AC1087" i="4" s="1"/>
  <c r="AD1087" i="4" s="1"/>
  <c r="Y1087" i="4"/>
  <c r="AA1087" i="4"/>
  <c r="AH1087" i="4"/>
  <c r="AO1087" i="4"/>
  <c r="AV1087" i="4"/>
  <c r="W1088" i="4"/>
  <c r="AC1088" i="4" s="1"/>
  <c r="Y1088" i="4"/>
  <c r="AA1088" i="4"/>
  <c r="AH1088" i="4"/>
  <c r="AO1088" i="4"/>
  <c r="AV1088" i="4"/>
  <c r="W1089" i="4"/>
  <c r="AQ1089" i="4" s="1"/>
  <c r="Y1089" i="4"/>
  <c r="AA1089" i="4"/>
  <c r="AC1089" i="4"/>
  <c r="AH1089" i="4"/>
  <c r="AJ1089" i="4"/>
  <c r="AO1089" i="4"/>
  <c r="AR1089" i="4"/>
  <c r="AV1089" i="4"/>
  <c r="W1090" i="4"/>
  <c r="Y1090" i="4"/>
  <c r="AA1090" i="4"/>
  <c r="AC1090" i="4"/>
  <c r="AD1090" i="4" s="1"/>
  <c r="AH1090" i="4"/>
  <c r="AJ1090" i="4"/>
  <c r="AK1090" i="4"/>
  <c r="AN1090" i="4" s="1"/>
  <c r="AY1090" i="4" s="1"/>
  <c r="AM1090" i="4"/>
  <c r="AO1090" i="4"/>
  <c r="AQ1090" i="4"/>
  <c r="AR1090" i="4"/>
  <c r="AV1090" i="4"/>
  <c r="AT1090" i="4" s="1"/>
  <c r="W1091" i="4"/>
  <c r="AC1091" i="4" s="1"/>
  <c r="Y1091" i="4"/>
  <c r="AA1091" i="4"/>
  <c r="AD1091" i="4"/>
  <c r="AH1091" i="4"/>
  <c r="AJ1091" i="4"/>
  <c r="AO1091" i="4"/>
  <c r="AQ1091" i="4"/>
  <c r="AV1091" i="4"/>
  <c r="W1092" i="4"/>
  <c r="Y1092" i="4"/>
  <c r="AA1092" i="4"/>
  <c r="AH1092" i="4"/>
  <c r="AO1092" i="4"/>
  <c r="AV1092" i="4"/>
  <c r="W1093" i="4"/>
  <c r="AQ1093" i="4" s="1"/>
  <c r="Y1093" i="4"/>
  <c r="AA1093" i="4"/>
  <c r="AC1093" i="4"/>
  <c r="AD1093" i="4"/>
  <c r="AH1093" i="4"/>
  <c r="AJ1093" i="4"/>
  <c r="AK1093" i="4" s="1"/>
  <c r="AO1093" i="4"/>
  <c r="AR1093" i="4"/>
  <c r="AV1093" i="4"/>
  <c r="W1094" i="4"/>
  <c r="Y1094" i="4"/>
  <c r="AF1094" i="4" s="1"/>
  <c r="AG1094" i="4" s="1"/>
  <c r="AA1094" i="4"/>
  <c r="AC1094" i="4"/>
  <c r="AD1094" i="4" s="1"/>
  <c r="AH1094" i="4"/>
  <c r="AJ1094" i="4"/>
  <c r="AK1094" i="4"/>
  <c r="AO1094" i="4"/>
  <c r="AQ1094" i="4"/>
  <c r="AR1094" i="4"/>
  <c r="AV1094" i="4"/>
  <c r="W1095" i="4"/>
  <c r="AC1095" i="4" s="1"/>
  <c r="Y1095" i="4"/>
  <c r="AA1095" i="4"/>
  <c r="AD1095" i="4"/>
  <c r="AH1095" i="4"/>
  <c r="AJ1095" i="4"/>
  <c r="AK1095" i="4" s="1"/>
  <c r="AO1095" i="4"/>
  <c r="AQ1095" i="4"/>
  <c r="AR1095" i="4"/>
  <c r="AV1095" i="4"/>
  <c r="W1096" i="4"/>
  <c r="AJ1096" i="4" s="1"/>
  <c r="Y1096" i="4"/>
  <c r="AA1096" i="4"/>
  <c r="AH1096" i="4"/>
  <c r="AO1096" i="4"/>
  <c r="AV1096" i="4"/>
  <c r="W1097" i="4"/>
  <c r="AQ1097" i="4" s="1"/>
  <c r="Y1097" i="4"/>
  <c r="AA1097" i="4"/>
  <c r="AC1097" i="4"/>
  <c r="AH1097" i="4"/>
  <c r="AJ1097" i="4"/>
  <c r="AO1097" i="4"/>
  <c r="AR1097" i="4"/>
  <c r="AV1097" i="4"/>
  <c r="AT1097" i="4" s="1"/>
  <c r="W1098" i="4"/>
  <c r="Y1098" i="4"/>
  <c r="AA1098" i="4"/>
  <c r="AC1098" i="4"/>
  <c r="AH1098" i="4"/>
  <c r="AJ1098" i="4"/>
  <c r="AK1098" i="4"/>
  <c r="AO1098" i="4"/>
  <c r="AM1098" i="4" s="1"/>
  <c r="AN1098" i="4" s="1"/>
  <c r="AQ1098" i="4"/>
  <c r="AR1098" i="4"/>
  <c r="AV1098" i="4"/>
  <c r="AT1098" i="4" s="1"/>
  <c r="W1099" i="4"/>
  <c r="AC1099" i="4" s="1"/>
  <c r="AD1099" i="4" s="1"/>
  <c r="Y1099" i="4"/>
  <c r="AA1099" i="4"/>
  <c r="AH1099" i="4"/>
  <c r="AF1099" i="4" s="1"/>
  <c r="AG1099" i="4" s="1"/>
  <c r="AJ1099" i="4"/>
  <c r="AK1099" i="4" s="1"/>
  <c r="AO1099" i="4"/>
  <c r="AM1099" i="4" s="1"/>
  <c r="AQ1099" i="4"/>
  <c r="AT1099" i="4" s="1"/>
  <c r="AV1099" i="4"/>
  <c r="W1100" i="4"/>
  <c r="AC1100" i="4" s="1"/>
  <c r="AD1100" i="4" s="1"/>
  <c r="Y1100" i="4"/>
  <c r="AF1100" i="4" s="1"/>
  <c r="AA1100" i="4"/>
  <c r="AH1100" i="4"/>
  <c r="AJ1100" i="4"/>
  <c r="AK1100" i="4" s="1"/>
  <c r="AO1100" i="4"/>
  <c r="AQ1100" i="4"/>
  <c r="AV1100" i="4"/>
  <c r="W1101" i="4"/>
  <c r="AQ1101" i="4" s="1"/>
  <c r="Y1101" i="4"/>
  <c r="AA1101" i="4"/>
  <c r="AC1101" i="4"/>
  <c r="AH1101" i="4"/>
  <c r="AJ1101" i="4"/>
  <c r="AO1101" i="4"/>
  <c r="AV1101" i="4"/>
  <c r="W1102" i="4"/>
  <c r="Y1102" i="4"/>
  <c r="AM1102" i="4" s="1"/>
  <c r="AN1102" i="4" s="1"/>
  <c r="AA1102" i="4"/>
  <c r="AC1102" i="4"/>
  <c r="AH1102" i="4"/>
  <c r="AJ1102" i="4"/>
  <c r="AK1102" i="4"/>
  <c r="AO1102" i="4"/>
  <c r="AQ1102" i="4"/>
  <c r="AR1102" i="4"/>
  <c r="AV1102" i="4"/>
  <c r="W1103" i="4"/>
  <c r="AC1103" i="4" s="1"/>
  <c r="Y1103" i="4"/>
  <c r="AA1103" i="4"/>
  <c r="AH1103" i="4"/>
  <c r="AJ1103" i="4"/>
  <c r="AK1103" i="4"/>
  <c r="AO1103" i="4"/>
  <c r="AV1103" i="4"/>
  <c r="W1104" i="4"/>
  <c r="Y1104" i="4"/>
  <c r="AA1104" i="4"/>
  <c r="AC1104" i="4"/>
  <c r="AD1104" i="4"/>
  <c r="AH1104" i="4"/>
  <c r="AJ1104" i="4"/>
  <c r="AK1104" i="4"/>
  <c r="AO1104" i="4"/>
  <c r="AQ1104" i="4"/>
  <c r="AV1104" i="4"/>
  <c r="W1105" i="4"/>
  <c r="Y1105" i="4"/>
  <c r="AA1105" i="4"/>
  <c r="AH1105" i="4"/>
  <c r="AO1105" i="4"/>
  <c r="AV1105" i="4"/>
  <c r="W1106" i="4"/>
  <c r="Y1106" i="4"/>
  <c r="AA1106" i="4"/>
  <c r="AC1106" i="4"/>
  <c r="AH1106" i="4"/>
  <c r="AJ1106" i="4"/>
  <c r="AK1106" i="4"/>
  <c r="AN1106" i="4" s="1"/>
  <c r="AY1106" i="4" s="1"/>
  <c r="AM1106" i="4"/>
  <c r="AO1106" i="4"/>
  <c r="AQ1106" i="4"/>
  <c r="AR1106" i="4" s="1"/>
  <c r="AT1106" i="4"/>
  <c r="AV1106" i="4"/>
  <c r="W1107" i="4"/>
  <c r="AC1107" i="4" s="1"/>
  <c r="Y1107" i="4"/>
  <c r="AA1107" i="4"/>
  <c r="AH1107" i="4"/>
  <c r="AJ1107" i="4"/>
  <c r="AK1107" i="4" s="1"/>
  <c r="AM1107" i="4"/>
  <c r="AO1107" i="4"/>
  <c r="AQ1107" i="4"/>
  <c r="AR1107" i="4"/>
  <c r="AV1107" i="4"/>
  <c r="W1108" i="4"/>
  <c r="Y1108" i="4"/>
  <c r="AA1108" i="4"/>
  <c r="AH1108" i="4"/>
  <c r="AO1108" i="4"/>
  <c r="AQ1108" i="4"/>
  <c r="AV1108" i="4"/>
  <c r="W1109" i="4"/>
  <c r="AQ1109" i="4" s="1"/>
  <c r="Y1109" i="4"/>
  <c r="AA1109" i="4"/>
  <c r="AH1109" i="4"/>
  <c r="AJ1109" i="4"/>
  <c r="AK1109" i="4" s="1"/>
  <c r="AO1109" i="4"/>
  <c r="AV1109" i="4"/>
  <c r="W1110" i="4"/>
  <c r="Y1110" i="4"/>
  <c r="AM1110" i="4" s="1"/>
  <c r="AA1110" i="4"/>
  <c r="AC1110" i="4"/>
  <c r="AD1110" i="4" s="1"/>
  <c r="AH1110" i="4"/>
  <c r="AF1110" i="4" s="1"/>
  <c r="AJ1110" i="4"/>
  <c r="AK1110" i="4"/>
  <c r="AO1110" i="4"/>
  <c r="AQ1110" i="4"/>
  <c r="AR1110" i="4"/>
  <c r="AV1110" i="4"/>
  <c r="W1111" i="4"/>
  <c r="Y1111" i="4"/>
  <c r="AA1111" i="4"/>
  <c r="AH1111" i="4"/>
  <c r="AJ1111" i="4"/>
  <c r="AK1111" i="4"/>
  <c r="AO1111" i="4"/>
  <c r="AV1111" i="4"/>
  <c r="W1112" i="4"/>
  <c r="Y1112" i="4"/>
  <c r="AA1112" i="4"/>
  <c r="AC1112" i="4"/>
  <c r="AD1112" i="4" s="1"/>
  <c r="AH1112" i="4"/>
  <c r="AJ1112" i="4"/>
  <c r="AK1112" i="4"/>
  <c r="AO1112" i="4"/>
  <c r="AQ1112" i="4"/>
  <c r="AR1112" i="4" s="1"/>
  <c r="AV1112" i="4"/>
  <c r="W1113" i="4"/>
  <c r="Y1113" i="4"/>
  <c r="AA1113" i="4"/>
  <c r="AH1113" i="4"/>
  <c r="AO1113" i="4"/>
  <c r="AV1113" i="4"/>
  <c r="W1114" i="4"/>
  <c r="Y1114" i="4"/>
  <c r="AA1114" i="4"/>
  <c r="AC1114" i="4"/>
  <c r="AD1114" i="4" s="1"/>
  <c r="AH1114" i="4"/>
  <c r="AF1114" i="4" s="1"/>
  <c r="AJ1114" i="4"/>
  <c r="AK1114" i="4"/>
  <c r="AO1114" i="4"/>
  <c r="AM1114" i="4" s="1"/>
  <c r="AN1114" i="4" s="1"/>
  <c r="AQ1114" i="4"/>
  <c r="AR1114" i="4" s="1"/>
  <c r="AT1114" i="4"/>
  <c r="AV1114" i="4"/>
  <c r="W1115" i="4"/>
  <c r="AC1115" i="4" s="1"/>
  <c r="Y1115" i="4"/>
  <c r="AA1115" i="4"/>
  <c r="AD1115" i="4"/>
  <c r="AH1115" i="4"/>
  <c r="AJ1115" i="4"/>
  <c r="AO1115" i="4"/>
  <c r="AV1115" i="4"/>
  <c r="W1116" i="4"/>
  <c r="AC1116" i="4" s="1"/>
  <c r="Y1116" i="4"/>
  <c r="AA1116" i="4"/>
  <c r="AH1116" i="4"/>
  <c r="AJ1116" i="4"/>
  <c r="AO1116" i="4"/>
  <c r="AQ1116" i="4"/>
  <c r="AV1116" i="4"/>
  <c r="W1117" i="4"/>
  <c r="AQ1117" i="4" s="1"/>
  <c r="Y1117" i="4"/>
  <c r="AA1117" i="4"/>
  <c r="AH1117" i="4"/>
  <c r="AO1117" i="4"/>
  <c r="AV1117" i="4"/>
  <c r="W1118" i="4"/>
  <c r="Y1118" i="4"/>
  <c r="AA1118" i="4"/>
  <c r="AC1118" i="4"/>
  <c r="AD1118" i="4" s="1"/>
  <c r="AH1118" i="4"/>
  <c r="AJ1118" i="4"/>
  <c r="AK1118" i="4"/>
  <c r="AO1118" i="4"/>
  <c r="AQ1118" i="4"/>
  <c r="AR1118" i="4"/>
  <c r="AV1118" i="4"/>
  <c r="W1119" i="4"/>
  <c r="Y1119" i="4"/>
  <c r="AA1119" i="4"/>
  <c r="AH1119" i="4"/>
  <c r="AO1119" i="4"/>
  <c r="AV1119" i="4"/>
  <c r="W1120" i="4"/>
  <c r="Y1120" i="4"/>
  <c r="AA1120" i="4"/>
  <c r="AC1120" i="4"/>
  <c r="AD1120" i="4" s="1"/>
  <c r="AH1120" i="4"/>
  <c r="AJ1120" i="4"/>
  <c r="AK1120" i="4"/>
  <c r="AO1120" i="4"/>
  <c r="AQ1120" i="4"/>
  <c r="AR1120" i="4" s="1"/>
  <c r="AV1120" i="4"/>
  <c r="W1121" i="4"/>
  <c r="Y1121" i="4"/>
  <c r="AA1121" i="4"/>
  <c r="AH1121" i="4"/>
  <c r="AJ1121" i="4"/>
  <c r="AK1121" i="4" s="1"/>
  <c r="AO1121" i="4"/>
  <c r="AV1121" i="4"/>
  <c r="W1122" i="4"/>
  <c r="Y1122" i="4"/>
  <c r="AF1122" i="4" s="1"/>
  <c r="AA1122" i="4"/>
  <c r="AC1122" i="4"/>
  <c r="AD1122" i="4" s="1"/>
  <c r="AH1122" i="4"/>
  <c r="AJ1122" i="4"/>
  <c r="AK1122" i="4"/>
  <c r="AO1122" i="4"/>
  <c r="AM1122" i="4" s="1"/>
  <c r="AQ1122" i="4"/>
  <c r="AR1122" i="4" s="1"/>
  <c r="AT1122" i="4"/>
  <c r="AV1122" i="4"/>
  <c r="W1123" i="4"/>
  <c r="AC1123" i="4" s="1"/>
  <c r="Y1123" i="4"/>
  <c r="AM1123" i="4" s="1"/>
  <c r="AA1123" i="4"/>
  <c r="AD1123" i="4"/>
  <c r="AH1123" i="4"/>
  <c r="AJ1123" i="4"/>
  <c r="AK1123" i="4" s="1"/>
  <c r="AO1123" i="4"/>
  <c r="AQ1123" i="4"/>
  <c r="AR1123" i="4" s="1"/>
  <c r="AV1123" i="4"/>
  <c r="W1124" i="4"/>
  <c r="AC1124" i="4" s="1"/>
  <c r="Y1124" i="4"/>
  <c r="AA1124" i="4"/>
  <c r="AH1124" i="4"/>
  <c r="AO1124" i="4"/>
  <c r="AV1124" i="4"/>
  <c r="W1125" i="4"/>
  <c r="AQ1125" i="4" s="1"/>
  <c r="Y1125" i="4"/>
  <c r="AA1125" i="4"/>
  <c r="AC1125" i="4"/>
  <c r="AH1125" i="4"/>
  <c r="AJ1125" i="4"/>
  <c r="AK1125" i="4" s="1"/>
  <c r="AO1125" i="4"/>
  <c r="AR1125" i="4"/>
  <c r="AV1125" i="4"/>
  <c r="W1126" i="4"/>
  <c r="Y1126" i="4"/>
  <c r="AM1126" i="4" s="1"/>
  <c r="AA1126" i="4"/>
  <c r="AC1126" i="4"/>
  <c r="AH1126" i="4"/>
  <c r="AJ1126" i="4"/>
  <c r="AK1126" i="4"/>
  <c r="AO1126" i="4"/>
  <c r="AQ1126" i="4"/>
  <c r="AR1126" i="4"/>
  <c r="AV1126" i="4"/>
  <c r="W1127" i="4"/>
  <c r="AC1127" i="4" s="1"/>
  <c r="Y1127" i="4"/>
  <c r="AA1127" i="4"/>
  <c r="AD1127" i="4"/>
  <c r="AH1127" i="4"/>
  <c r="AJ1127" i="4"/>
  <c r="AK1127" i="4" s="1"/>
  <c r="AO1127" i="4"/>
  <c r="AQ1127" i="4"/>
  <c r="AV1127" i="4"/>
  <c r="W1128" i="4"/>
  <c r="AJ1128" i="4" s="1"/>
  <c r="Y1128" i="4"/>
  <c r="AA1128" i="4"/>
  <c r="AH1128" i="4"/>
  <c r="AO1128" i="4"/>
  <c r="AV1128" i="4"/>
  <c r="W1129" i="4"/>
  <c r="AQ1129" i="4" s="1"/>
  <c r="Y1129" i="4"/>
  <c r="AA1129" i="4"/>
  <c r="AH1129" i="4"/>
  <c r="AJ1129" i="4"/>
  <c r="AK1129" i="4" s="1"/>
  <c r="AO1129" i="4"/>
  <c r="AV1129" i="4"/>
  <c r="W1130" i="4"/>
  <c r="Y1130" i="4"/>
  <c r="AA1130" i="4"/>
  <c r="AC1130" i="4"/>
  <c r="AD1130" i="4" s="1"/>
  <c r="AH1130" i="4"/>
  <c r="AJ1130" i="4"/>
  <c r="AM1130" i="4" s="1"/>
  <c r="AK1130" i="4"/>
  <c r="AO1130" i="4"/>
  <c r="AQ1130" i="4"/>
  <c r="AR1130" i="4" s="1"/>
  <c r="AT1130" i="4"/>
  <c r="AV1130" i="4"/>
  <c r="W1131" i="4"/>
  <c r="AC1131" i="4" s="1"/>
  <c r="Y1131" i="4"/>
  <c r="AA1131" i="4"/>
  <c r="AH1131" i="4"/>
  <c r="AJ1131" i="4"/>
  <c r="AK1131" i="4" s="1"/>
  <c r="AM1131" i="4"/>
  <c r="AO1131" i="4"/>
  <c r="AV1131" i="4"/>
  <c r="W1132" i="4"/>
  <c r="Y1132" i="4"/>
  <c r="AM1132" i="4" s="1"/>
  <c r="AA1132" i="4"/>
  <c r="AC1132" i="4"/>
  <c r="AD1132" i="4" s="1"/>
  <c r="AH1132" i="4"/>
  <c r="AF1132" i="4" s="1"/>
  <c r="AJ1132" i="4"/>
  <c r="AK1132" i="4"/>
  <c r="AO1132" i="4"/>
  <c r="AQ1132" i="4"/>
  <c r="AV1132" i="4"/>
  <c r="W1133" i="4"/>
  <c r="Y1133" i="4"/>
  <c r="AA1133" i="4"/>
  <c r="AH1133" i="4"/>
  <c r="AJ1133" i="4"/>
  <c r="AO1133" i="4"/>
  <c r="AV1133" i="4"/>
  <c r="W1134" i="4"/>
  <c r="Y1134" i="4"/>
  <c r="AA1134" i="4"/>
  <c r="AC1134" i="4"/>
  <c r="AH1134" i="4"/>
  <c r="AJ1134" i="4"/>
  <c r="AK1134" i="4"/>
  <c r="AO1134" i="4"/>
  <c r="AQ1134" i="4"/>
  <c r="AR1134" i="4" s="1"/>
  <c r="AV1134" i="4"/>
  <c r="AT1134" i="4" s="1"/>
  <c r="W1135" i="4"/>
  <c r="AC1135" i="4" s="1"/>
  <c r="Y1135" i="4"/>
  <c r="AA1135" i="4"/>
  <c r="AH1135" i="4"/>
  <c r="AJ1135" i="4"/>
  <c r="AK1135" i="4" s="1"/>
  <c r="AM1135" i="4"/>
  <c r="AO1135" i="4"/>
  <c r="AV1135" i="4"/>
  <c r="W1136" i="4"/>
  <c r="Y1136" i="4"/>
  <c r="AM1136" i="4" s="1"/>
  <c r="AA1136" i="4"/>
  <c r="AC1136" i="4"/>
  <c r="AD1136" i="4" s="1"/>
  <c r="AH1136" i="4"/>
  <c r="AJ1136" i="4"/>
  <c r="AK1136" i="4"/>
  <c r="AO1136" i="4"/>
  <c r="AQ1136" i="4"/>
  <c r="AR1136" i="4" s="1"/>
  <c r="AV1136" i="4"/>
  <c r="AT1136" i="4" s="1"/>
  <c r="W1137" i="4"/>
  <c r="AQ1137" i="4" s="1"/>
  <c r="Y1137" i="4"/>
  <c r="AA1137" i="4"/>
  <c r="AH1137" i="4"/>
  <c r="AJ1137" i="4"/>
  <c r="AK1137" i="4" s="1"/>
  <c r="AO1137" i="4"/>
  <c r="AV1137" i="4"/>
  <c r="W1138" i="4"/>
  <c r="Y1138" i="4"/>
  <c r="AA1138" i="4"/>
  <c r="AC1138" i="4"/>
  <c r="AD1138" i="4" s="1"/>
  <c r="AH1138" i="4"/>
  <c r="AF1138" i="4" s="1"/>
  <c r="AJ1138" i="4"/>
  <c r="AK1138" i="4"/>
  <c r="AO1138" i="4"/>
  <c r="AQ1138" i="4"/>
  <c r="AR1138" i="4" s="1"/>
  <c r="AV1138" i="4"/>
  <c r="AT1138" i="4" s="1"/>
  <c r="W1139" i="4"/>
  <c r="Y1139" i="4"/>
  <c r="AA1139" i="4"/>
  <c r="AH1139" i="4"/>
  <c r="AO1139" i="4"/>
  <c r="AV1139" i="4"/>
  <c r="W1140" i="4"/>
  <c r="Y1140" i="4"/>
  <c r="AM1140" i="4" s="1"/>
  <c r="AA1140" i="4"/>
  <c r="AC1140" i="4"/>
  <c r="AD1140" i="4" s="1"/>
  <c r="AH1140" i="4"/>
  <c r="AF1140" i="4" s="1"/>
  <c r="AJ1140" i="4"/>
  <c r="AK1140" i="4"/>
  <c r="AO1140" i="4"/>
  <c r="AQ1140" i="4"/>
  <c r="AV1140" i="4"/>
  <c r="W1141" i="4"/>
  <c r="Y1141" i="4"/>
  <c r="AA1141" i="4"/>
  <c r="AH1141" i="4"/>
  <c r="AJ1141" i="4"/>
  <c r="AO1141" i="4"/>
  <c r="AV1141" i="4"/>
  <c r="W1142" i="4"/>
  <c r="Y1142" i="4"/>
  <c r="AA1142" i="4"/>
  <c r="AC1142" i="4"/>
  <c r="AH1142" i="4"/>
  <c r="AJ1142" i="4"/>
  <c r="AK1142" i="4"/>
  <c r="AO1142" i="4"/>
  <c r="AQ1142" i="4"/>
  <c r="AR1142" i="4" s="1"/>
  <c r="AV1142" i="4"/>
  <c r="W1143" i="4"/>
  <c r="AC1143" i="4" s="1"/>
  <c r="Y1143" i="4"/>
  <c r="AA1143" i="4"/>
  <c r="AD1143" i="4"/>
  <c r="AH1143" i="4"/>
  <c r="AJ1143" i="4"/>
  <c r="AK1143" i="4"/>
  <c r="AO1143" i="4"/>
  <c r="AM1143" i="4" s="1"/>
  <c r="AV1143" i="4"/>
  <c r="W1144" i="4"/>
  <c r="Y1144" i="4"/>
  <c r="AA1144" i="4"/>
  <c r="AC1144" i="4"/>
  <c r="AD1144" i="4"/>
  <c r="AH1144" i="4"/>
  <c r="AJ1144" i="4"/>
  <c r="AK1144" i="4"/>
  <c r="AO1144" i="4"/>
  <c r="AQ1144" i="4"/>
  <c r="AR1144" i="4" s="1"/>
  <c r="AV1144" i="4"/>
  <c r="AT1144" i="4" s="1"/>
  <c r="W1145" i="4"/>
  <c r="AQ1145" i="4" s="1"/>
  <c r="Y1145" i="4"/>
  <c r="AA1145" i="4"/>
  <c r="AH1145" i="4"/>
  <c r="AJ1145" i="4"/>
  <c r="AK1145" i="4" s="1"/>
  <c r="AO1145" i="4"/>
  <c r="AM1145" i="4" s="1"/>
  <c r="AR1145" i="4"/>
  <c r="AV1145" i="4"/>
  <c r="AT1145" i="4" s="1"/>
  <c r="W1146" i="4"/>
  <c r="Y1146" i="4"/>
  <c r="AM1146" i="4" s="1"/>
  <c r="AN1146" i="4" s="1"/>
  <c r="AA1146" i="4"/>
  <c r="AC1146" i="4"/>
  <c r="AH1146" i="4"/>
  <c r="AJ1146" i="4"/>
  <c r="AK1146" i="4"/>
  <c r="AO1146" i="4"/>
  <c r="AQ1146" i="4"/>
  <c r="AV1146" i="4"/>
  <c r="W1147" i="4"/>
  <c r="AC1147" i="4" s="1"/>
  <c r="Y1147" i="4"/>
  <c r="AA1147" i="4"/>
  <c r="AD1147" i="4"/>
  <c r="AH1147" i="4"/>
  <c r="AO1147" i="4"/>
  <c r="AV1147" i="4"/>
  <c r="W1148" i="4"/>
  <c r="AQ1148" i="4" s="1"/>
  <c r="Y1148" i="4"/>
  <c r="AA1148" i="4"/>
  <c r="AC1148" i="4"/>
  <c r="AD1148" i="4" s="1"/>
  <c r="AH1148" i="4"/>
  <c r="AJ1148" i="4"/>
  <c r="AK1148" i="4"/>
  <c r="AO1148" i="4"/>
  <c r="AV1148" i="4"/>
  <c r="W1149" i="4"/>
  <c r="AQ1149" i="4" s="1"/>
  <c r="Y1149" i="4"/>
  <c r="AA1149" i="4"/>
  <c r="AC1149" i="4"/>
  <c r="AF1149" i="4" s="1"/>
  <c r="AH1149" i="4"/>
  <c r="AJ1149" i="4"/>
  <c r="AK1149" i="4" s="1"/>
  <c r="AO1149" i="4"/>
  <c r="AR1149" i="4"/>
  <c r="AV1149" i="4"/>
  <c r="W1150" i="4"/>
  <c r="Y1150" i="4"/>
  <c r="AA1150" i="4"/>
  <c r="AC1150" i="4"/>
  <c r="AD1150" i="4" s="1"/>
  <c r="AH1150" i="4"/>
  <c r="AF1150" i="4" s="1"/>
  <c r="AJ1150" i="4"/>
  <c r="AK1150" i="4"/>
  <c r="AO1150" i="4"/>
  <c r="AQ1150" i="4"/>
  <c r="AR1150" i="4"/>
  <c r="AV1150" i="4"/>
  <c r="AT1150" i="4" s="1"/>
  <c r="W1151" i="4"/>
  <c r="Y1151" i="4"/>
  <c r="AA1151" i="4"/>
  <c r="AH1151" i="4"/>
  <c r="AO1151" i="4"/>
  <c r="AV1151" i="4"/>
  <c r="W1152" i="4"/>
  <c r="AQ1152" i="4" s="1"/>
  <c r="Y1152" i="4"/>
  <c r="AA1152" i="4"/>
  <c r="AC1152" i="4"/>
  <c r="AD1152" i="4"/>
  <c r="AH1152" i="4"/>
  <c r="AJ1152" i="4"/>
  <c r="AK1152" i="4" s="1"/>
  <c r="AO1152" i="4"/>
  <c r="AR1152" i="4"/>
  <c r="AV1152" i="4"/>
  <c r="W1153" i="4"/>
  <c r="AQ1153" i="4" s="1"/>
  <c r="Y1153" i="4"/>
  <c r="AA1153" i="4"/>
  <c r="AC1153" i="4"/>
  <c r="AD1153" i="4" s="1"/>
  <c r="AH1153" i="4"/>
  <c r="AJ1153" i="4"/>
  <c r="AK1153" i="4"/>
  <c r="AO1153" i="4"/>
  <c r="AV1153" i="4"/>
  <c r="W1154" i="4"/>
  <c r="AQ1154" i="4" s="1"/>
  <c r="Y1154" i="4"/>
  <c r="AA1154" i="4"/>
  <c r="AC1154" i="4"/>
  <c r="AD1154" i="4"/>
  <c r="AH1154" i="4"/>
  <c r="AJ1154" i="4"/>
  <c r="AK1154" i="4"/>
  <c r="AO1154" i="4"/>
  <c r="AM1154" i="4" s="1"/>
  <c r="AV1154" i="4"/>
  <c r="W1155" i="4"/>
  <c r="Y1155" i="4"/>
  <c r="AA1155" i="4"/>
  <c r="AC1155" i="4"/>
  <c r="AD1155" i="4"/>
  <c r="AH1155" i="4"/>
  <c r="AF1155" i="4" s="1"/>
  <c r="AJ1155" i="4"/>
  <c r="AK1155" i="4"/>
  <c r="AN1155" i="4" s="1"/>
  <c r="AO1155" i="4"/>
  <c r="AM1155" i="4" s="1"/>
  <c r="AQ1155" i="4"/>
  <c r="AR1155" i="4" s="1"/>
  <c r="AV1155" i="4"/>
  <c r="AT1155" i="4" s="1"/>
  <c r="W1156" i="4"/>
  <c r="AQ1156" i="4" s="1"/>
  <c r="Y1156" i="4"/>
  <c r="AA1156" i="4"/>
  <c r="AH1156" i="4"/>
  <c r="AJ1156" i="4"/>
  <c r="AK1156" i="4" s="1"/>
  <c r="AO1156" i="4"/>
  <c r="AM1156" i="4" s="1"/>
  <c r="AV1156" i="4"/>
  <c r="W1157" i="4"/>
  <c r="Y1157" i="4"/>
  <c r="AA1157" i="4"/>
  <c r="AC1157" i="4"/>
  <c r="AD1157" i="4" s="1"/>
  <c r="AF1157" i="4"/>
  <c r="AH1157" i="4"/>
  <c r="AJ1157" i="4"/>
  <c r="AK1157" i="4" s="1"/>
  <c r="AO1157" i="4"/>
  <c r="AM1157" i="4" s="1"/>
  <c r="AQ1157" i="4"/>
  <c r="AV1157" i="4"/>
  <c r="W1158" i="4"/>
  <c r="Y1158" i="4"/>
  <c r="AA1158" i="4"/>
  <c r="AH1158" i="4"/>
  <c r="AJ1158" i="4"/>
  <c r="AO1158" i="4"/>
  <c r="AV1158" i="4"/>
  <c r="W1159" i="4"/>
  <c r="AQ1159" i="4" s="1"/>
  <c r="Y1159" i="4"/>
  <c r="AA1159" i="4"/>
  <c r="AC1159" i="4"/>
  <c r="AH1159" i="4"/>
  <c r="AJ1159" i="4"/>
  <c r="AM1159" i="4" s="1"/>
  <c r="AK1159" i="4"/>
  <c r="AN1159" i="4" s="1"/>
  <c r="AY1159" i="4" s="1"/>
  <c r="AO1159" i="4"/>
  <c r="AV1159" i="4"/>
  <c r="W1160" i="4"/>
  <c r="AQ1160" i="4" s="1"/>
  <c r="AT1160" i="4" s="1"/>
  <c r="Y1160" i="4"/>
  <c r="AA1160" i="4"/>
  <c r="AC1160" i="4"/>
  <c r="AD1160" i="4"/>
  <c r="AH1160" i="4"/>
  <c r="AJ1160" i="4"/>
  <c r="AK1160" i="4"/>
  <c r="AO1160" i="4"/>
  <c r="AV1160" i="4"/>
  <c r="W1161" i="4"/>
  <c r="AQ1161" i="4" s="1"/>
  <c r="Y1161" i="4"/>
  <c r="AA1161" i="4"/>
  <c r="AC1161" i="4"/>
  <c r="AD1161" i="4"/>
  <c r="AH1161" i="4"/>
  <c r="AJ1161" i="4"/>
  <c r="AK1161" i="4"/>
  <c r="AO1161" i="4"/>
  <c r="AV1161" i="4"/>
  <c r="W1162" i="4"/>
  <c r="AQ1162" i="4" s="1"/>
  <c r="Y1162" i="4"/>
  <c r="AA1162" i="4"/>
  <c r="AC1162" i="4"/>
  <c r="AD1162" i="4"/>
  <c r="AH1162" i="4"/>
  <c r="AJ1162" i="4"/>
  <c r="AK1162" i="4"/>
  <c r="AO1162" i="4"/>
  <c r="AM1162" i="4" s="1"/>
  <c r="AV1162" i="4"/>
  <c r="W1163" i="4"/>
  <c r="AC1163" i="4" s="1"/>
  <c r="Y1163" i="4"/>
  <c r="AA1163" i="4"/>
  <c r="AH1163" i="4"/>
  <c r="AJ1163" i="4"/>
  <c r="AK1163" i="4"/>
  <c r="AO1163" i="4"/>
  <c r="AQ1163" i="4"/>
  <c r="AR1163" i="4" s="1"/>
  <c r="AV1163" i="4"/>
  <c r="AT1163" i="4" s="1"/>
  <c r="W1164" i="4"/>
  <c r="AC1164" i="4" s="1"/>
  <c r="Y1164" i="4"/>
  <c r="AA1164" i="4"/>
  <c r="AH1164" i="4"/>
  <c r="AJ1164" i="4"/>
  <c r="AK1164" i="4" s="1"/>
  <c r="AM1164" i="4"/>
  <c r="AO1164" i="4"/>
  <c r="AQ1164" i="4"/>
  <c r="AR1164" i="4" s="1"/>
  <c r="AV1164" i="4"/>
  <c r="W1165" i="4"/>
  <c r="AC1165" i="4" s="1"/>
  <c r="AD1165" i="4" s="1"/>
  <c r="Y1165" i="4"/>
  <c r="AA1165" i="4"/>
  <c r="AH1165" i="4"/>
  <c r="AJ1165" i="4"/>
  <c r="AK1165" i="4" s="1"/>
  <c r="AO1165" i="4"/>
  <c r="AQ1165" i="4"/>
  <c r="AV1165" i="4"/>
  <c r="W1166" i="4"/>
  <c r="Y1166" i="4"/>
  <c r="AA1166" i="4"/>
  <c r="AH1166" i="4"/>
  <c r="AO1166" i="4"/>
  <c r="AV1166" i="4"/>
  <c r="W1167" i="4"/>
  <c r="AQ1167" i="4" s="1"/>
  <c r="Y1167" i="4"/>
  <c r="AA1167" i="4"/>
  <c r="AC1167" i="4"/>
  <c r="AH1167" i="4"/>
  <c r="AJ1167" i="4"/>
  <c r="AK1167" i="4"/>
  <c r="AO1167" i="4"/>
  <c r="AV1167" i="4"/>
  <c r="W1168" i="4"/>
  <c r="AQ1168" i="4" s="1"/>
  <c r="Y1168" i="4"/>
  <c r="AA1168" i="4"/>
  <c r="AC1168" i="4"/>
  <c r="AD1168" i="4"/>
  <c r="AH1168" i="4"/>
  <c r="AJ1168" i="4"/>
  <c r="AK1168" i="4"/>
  <c r="AO1168" i="4"/>
  <c r="AM1168" i="4" s="1"/>
  <c r="AR1168" i="4"/>
  <c r="AV1168" i="4"/>
  <c r="W1169" i="4"/>
  <c r="AC1169" i="4" s="1"/>
  <c r="Y1169" i="4"/>
  <c r="AA1169" i="4"/>
  <c r="AH1169" i="4"/>
  <c r="AJ1169" i="4"/>
  <c r="AK1169" i="4"/>
  <c r="AO1169" i="4"/>
  <c r="AQ1169" i="4"/>
  <c r="AR1169" i="4"/>
  <c r="AV1169" i="4"/>
  <c r="AT1169" i="4" s="1"/>
  <c r="W1170" i="4"/>
  <c r="AC1170" i="4" s="1"/>
  <c r="Y1170" i="4"/>
  <c r="AA1170" i="4"/>
  <c r="AD1170" i="4"/>
  <c r="AH1170" i="4"/>
  <c r="AJ1170" i="4"/>
  <c r="AK1170" i="4" s="1"/>
  <c r="AO1170" i="4"/>
  <c r="AQ1170" i="4"/>
  <c r="AR1170" i="4" s="1"/>
  <c r="AT1170" i="4"/>
  <c r="AV1170" i="4"/>
  <c r="W1171" i="4"/>
  <c r="AC1171" i="4" s="1"/>
  <c r="Y1171" i="4"/>
  <c r="AA1171" i="4"/>
  <c r="AH1171" i="4"/>
  <c r="AJ1171" i="4"/>
  <c r="AK1171" i="4" s="1"/>
  <c r="AO1171" i="4"/>
  <c r="AM1171" i="4" s="1"/>
  <c r="AV1171" i="4"/>
  <c r="W1172" i="4"/>
  <c r="Y1172" i="4"/>
  <c r="AA1172" i="4"/>
  <c r="AC1172" i="4"/>
  <c r="AD1172" i="4" s="1"/>
  <c r="AH1172" i="4"/>
  <c r="AF1172" i="4" s="1"/>
  <c r="AJ1172" i="4"/>
  <c r="AK1172" i="4" s="1"/>
  <c r="AM1172" i="4"/>
  <c r="AO1172" i="4"/>
  <c r="AQ1172" i="4"/>
  <c r="AR1172" i="4" s="1"/>
  <c r="AV1172" i="4"/>
  <c r="W1173" i="4"/>
  <c r="AC1173" i="4" s="1"/>
  <c r="AD1173" i="4" s="1"/>
  <c r="Y1173" i="4"/>
  <c r="AF1173" i="4" s="1"/>
  <c r="AA1173" i="4"/>
  <c r="AH1173" i="4"/>
  <c r="AJ1173" i="4"/>
  <c r="AK1173" i="4" s="1"/>
  <c r="AO1173" i="4"/>
  <c r="AQ1173" i="4"/>
  <c r="AV1173" i="4"/>
  <c r="W1174" i="4"/>
  <c r="Y1174" i="4"/>
  <c r="AA1174" i="4"/>
  <c r="AH1174" i="4"/>
  <c r="AO1174" i="4"/>
  <c r="AV1174" i="4"/>
  <c r="W1175" i="4"/>
  <c r="AQ1175" i="4" s="1"/>
  <c r="Y1175" i="4"/>
  <c r="AA1175" i="4"/>
  <c r="AC1175" i="4"/>
  <c r="AH1175" i="4"/>
  <c r="AJ1175" i="4"/>
  <c r="AK1175" i="4" s="1"/>
  <c r="AO1175" i="4"/>
  <c r="AV1175" i="4"/>
  <c r="W1176" i="4"/>
  <c r="Y1176" i="4"/>
  <c r="AA1176" i="4"/>
  <c r="AC1176" i="4"/>
  <c r="AD1176" i="4" s="1"/>
  <c r="AH1176" i="4"/>
  <c r="AJ1176" i="4"/>
  <c r="AK1176" i="4"/>
  <c r="AO1176" i="4"/>
  <c r="AQ1176" i="4"/>
  <c r="AR1176" i="4"/>
  <c r="AV1176" i="4"/>
  <c r="AT1176" i="4" s="1"/>
  <c r="W1177" i="4"/>
  <c r="AC1177" i="4" s="1"/>
  <c r="Y1177" i="4"/>
  <c r="AA1177" i="4"/>
  <c r="AH1177" i="4"/>
  <c r="AJ1177" i="4"/>
  <c r="AK1177" i="4"/>
  <c r="AO1177" i="4"/>
  <c r="AQ1177" i="4"/>
  <c r="AR1177" i="4"/>
  <c r="AV1177" i="4"/>
  <c r="W1178" i="4"/>
  <c r="Y1178" i="4"/>
  <c r="AA1178" i="4"/>
  <c r="AC1178" i="4"/>
  <c r="AD1178" i="4"/>
  <c r="AH1178" i="4"/>
  <c r="AF1178" i="4" s="1"/>
  <c r="AJ1178" i="4"/>
  <c r="AM1178" i="4" s="1"/>
  <c r="AK1178" i="4"/>
  <c r="AO1178" i="4"/>
  <c r="AQ1178" i="4"/>
  <c r="AR1178" i="4" s="1"/>
  <c r="AT1178" i="4"/>
  <c r="AV1178" i="4"/>
  <c r="W1179" i="4"/>
  <c r="AC1179" i="4" s="1"/>
  <c r="Y1179" i="4"/>
  <c r="AA1179" i="4"/>
  <c r="AH1179" i="4"/>
  <c r="AJ1179" i="4"/>
  <c r="AK1179" i="4" s="1"/>
  <c r="AO1179" i="4"/>
  <c r="AV1179" i="4"/>
  <c r="W1180" i="4"/>
  <c r="Y1180" i="4"/>
  <c r="AA1180" i="4"/>
  <c r="AC1180" i="4"/>
  <c r="AD1180" i="4" s="1"/>
  <c r="AH1180" i="4"/>
  <c r="AF1180" i="4" s="1"/>
  <c r="AJ1180" i="4"/>
  <c r="AK1180" i="4"/>
  <c r="AO1180" i="4"/>
  <c r="AM1180" i="4" s="1"/>
  <c r="AN1180" i="4" s="1"/>
  <c r="AQ1180" i="4"/>
  <c r="AR1180" i="4" s="1"/>
  <c r="AV1180" i="4"/>
  <c r="W1181" i="4"/>
  <c r="AC1181" i="4" s="1"/>
  <c r="AD1181" i="4" s="1"/>
  <c r="Y1181" i="4"/>
  <c r="AA1181" i="4"/>
  <c r="AF1181" i="4"/>
  <c r="AH1181" i="4"/>
  <c r="AJ1181" i="4"/>
  <c r="AK1181" i="4" s="1"/>
  <c r="AO1181" i="4"/>
  <c r="AQ1181" i="4"/>
  <c r="AV1181" i="4"/>
  <c r="W1182" i="4"/>
  <c r="Y1182" i="4"/>
  <c r="AA1182" i="4"/>
  <c r="AH1182" i="4"/>
  <c r="AJ1182" i="4"/>
  <c r="AO1182" i="4"/>
  <c r="AV1182" i="4"/>
  <c r="W1183" i="4"/>
  <c r="AQ1183" i="4" s="1"/>
  <c r="Y1183" i="4"/>
  <c r="AA1183" i="4"/>
  <c r="AC1183" i="4"/>
  <c r="AH1183" i="4"/>
  <c r="AJ1183" i="4"/>
  <c r="AK1183" i="4" s="1"/>
  <c r="AO1183" i="4"/>
  <c r="AV1183" i="4"/>
  <c r="W1184" i="4"/>
  <c r="Y1184" i="4"/>
  <c r="AA1184" i="4"/>
  <c r="AC1184" i="4"/>
  <c r="AD1184" i="4" s="1"/>
  <c r="AH1184" i="4"/>
  <c r="AJ1184" i="4"/>
  <c r="AK1184" i="4"/>
  <c r="AO1184" i="4"/>
  <c r="AQ1184" i="4"/>
  <c r="AR1184" i="4"/>
  <c r="AV1184" i="4"/>
  <c r="W1185" i="4"/>
  <c r="AC1185" i="4" s="1"/>
  <c r="Y1185" i="4"/>
  <c r="AA1185" i="4"/>
  <c r="AH1185" i="4"/>
  <c r="AJ1185" i="4"/>
  <c r="AK1185" i="4"/>
  <c r="AO1185" i="4"/>
  <c r="AQ1185" i="4"/>
  <c r="AR1185" i="4" s="1"/>
  <c r="AV1185" i="4"/>
  <c r="W1186" i="4"/>
  <c r="AC1186" i="4" s="1"/>
  <c r="AA1186" i="4"/>
  <c r="AD1186" i="4"/>
  <c r="AH1186" i="4"/>
  <c r="AJ1186" i="4"/>
  <c r="AK1186" i="4" s="1"/>
  <c r="AO1186" i="4"/>
  <c r="AQ1186" i="4"/>
  <c r="AR1186" i="4" s="1"/>
  <c r="AT1186" i="4"/>
  <c r="AV1186" i="4"/>
  <c r="W1187" i="4"/>
  <c r="AC1187" i="4" s="1"/>
  <c r="Y1187" i="4"/>
  <c r="AA1187" i="4"/>
  <c r="AH1187" i="4"/>
  <c r="AJ1187" i="4"/>
  <c r="AK1187" i="4" s="1"/>
  <c r="AM1187" i="4"/>
  <c r="AO1187" i="4"/>
  <c r="AV1187" i="4"/>
  <c r="W1188" i="4"/>
  <c r="Y1188" i="4"/>
  <c r="AA1188" i="4"/>
  <c r="AC1188" i="4"/>
  <c r="AD1188" i="4" s="1"/>
  <c r="AF1188" i="4"/>
  <c r="AH1188" i="4"/>
  <c r="AJ1188" i="4"/>
  <c r="AK1188" i="4"/>
  <c r="AO1188" i="4"/>
  <c r="AM1188" i="4" s="1"/>
  <c r="AQ1188" i="4"/>
  <c r="AR1188" i="4" s="1"/>
  <c r="AV1188" i="4"/>
  <c r="W1189" i="4"/>
  <c r="AC1189" i="4" s="1"/>
  <c r="AD1189" i="4" s="1"/>
  <c r="Y1189" i="4"/>
  <c r="AA1189" i="4"/>
  <c r="AH1189" i="4"/>
  <c r="AF1189" i="4" s="1"/>
  <c r="AJ1189" i="4"/>
  <c r="AK1189" i="4" s="1"/>
  <c r="AO1189" i="4"/>
  <c r="AQ1189" i="4"/>
  <c r="AV1189" i="4"/>
  <c r="W1190" i="4"/>
  <c r="Y1190" i="4"/>
  <c r="AA1190" i="4"/>
  <c r="AH1190" i="4"/>
  <c r="AO1190" i="4"/>
  <c r="AV1190" i="4"/>
  <c r="W1191" i="4"/>
  <c r="AQ1191" i="4" s="1"/>
  <c r="Y1191" i="4"/>
  <c r="AA1191" i="4"/>
  <c r="AC1191" i="4"/>
  <c r="AH1191" i="4"/>
  <c r="AJ1191" i="4"/>
  <c r="AK1191" i="4" s="1"/>
  <c r="AO1191" i="4"/>
  <c r="AM1191" i="4" s="1"/>
  <c r="AN1191" i="4" s="1"/>
  <c r="AV1191" i="4"/>
  <c r="W1192" i="4"/>
  <c r="Y1192" i="4"/>
  <c r="AM1192" i="4" s="1"/>
  <c r="AA1192" i="4"/>
  <c r="AC1192" i="4"/>
  <c r="AD1192" i="4" s="1"/>
  <c r="AH1192" i="4"/>
  <c r="AJ1192" i="4"/>
  <c r="AK1192" i="4"/>
  <c r="AO1192" i="4"/>
  <c r="AQ1192" i="4"/>
  <c r="AR1192" i="4"/>
  <c r="AV1192" i="4"/>
  <c r="W1193" i="4"/>
  <c r="AC1193" i="4" s="1"/>
  <c r="Y1193" i="4"/>
  <c r="AA1193" i="4"/>
  <c r="AD1193" i="4"/>
  <c r="AH1193" i="4"/>
  <c r="AJ1193" i="4"/>
  <c r="AK1193" i="4"/>
  <c r="AO1193" i="4"/>
  <c r="AV1193" i="4"/>
  <c r="W1194" i="4"/>
  <c r="Y1194" i="4"/>
  <c r="AA1194" i="4"/>
  <c r="AC1194" i="4"/>
  <c r="AD1194" i="4"/>
  <c r="AH1194" i="4"/>
  <c r="AJ1194" i="4"/>
  <c r="AK1194" i="4" s="1"/>
  <c r="AO1194" i="4"/>
  <c r="AQ1194" i="4"/>
  <c r="AR1194" i="4" s="1"/>
  <c r="AT1194" i="4"/>
  <c r="AV1194" i="4"/>
  <c r="W1195" i="4"/>
  <c r="AC1195" i="4" s="1"/>
  <c r="Y1195" i="4"/>
  <c r="AA1195" i="4"/>
  <c r="AH1195" i="4"/>
  <c r="AJ1195" i="4"/>
  <c r="AK1195" i="4" s="1"/>
  <c r="AO1195" i="4"/>
  <c r="AM1195" i="4" s="1"/>
  <c r="AV1195" i="4"/>
  <c r="W1196" i="4"/>
  <c r="Y1196" i="4"/>
  <c r="AM1196" i="4" s="1"/>
  <c r="AA1196" i="4"/>
  <c r="AC1196" i="4"/>
  <c r="AD1196" i="4" s="1"/>
  <c r="AH1196" i="4"/>
  <c r="AJ1196" i="4"/>
  <c r="AK1196" i="4" s="1"/>
  <c r="AO1196" i="4"/>
  <c r="AQ1196" i="4"/>
  <c r="AV1196" i="4"/>
  <c r="W1197" i="4"/>
  <c r="AC1197" i="4" s="1"/>
  <c r="AD1197" i="4" s="1"/>
  <c r="Y1197" i="4"/>
  <c r="AF1197" i="4" s="1"/>
  <c r="AA1197" i="4"/>
  <c r="AH1197" i="4"/>
  <c r="AJ1197" i="4"/>
  <c r="AO1197" i="4"/>
  <c r="AQ1197" i="4"/>
  <c r="AV1197" i="4"/>
  <c r="W1198" i="4"/>
  <c r="AQ1198" i="4" s="1"/>
  <c r="Y1198" i="4"/>
  <c r="AA1198" i="4"/>
  <c r="AC1198" i="4"/>
  <c r="AH1198" i="4"/>
  <c r="AJ1198" i="4"/>
  <c r="AO1198" i="4"/>
  <c r="AV1198" i="4"/>
  <c r="W1199" i="4"/>
  <c r="Y1199" i="4"/>
  <c r="AA1199" i="4"/>
  <c r="AC1199" i="4"/>
  <c r="AH1199" i="4"/>
  <c r="AJ1199" i="4"/>
  <c r="AK1199" i="4" s="1"/>
  <c r="AN1199" i="4" s="1"/>
  <c r="AO1199" i="4"/>
  <c r="AM1199" i="4" s="1"/>
  <c r="AQ1199" i="4"/>
  <c r="AR1199" i="4"/>
  <c r="AV1199" i="4"/>
  <c r="W1200" i="4"/>
  <c r="AC1200" i="4" s="1"/>
  <c r="Y1200" i="4"/>
  <c r="AA1200" i="4"/>
  <c r="AH1200" i="4"/>
  <c r="AJ1200" i="4"/>
  <c r="AK1200" i="4"/>
  <c r="AO1200" i="4"/>
  <c r="AV1200" i="4"/>
  <c r="W1201" i="4"/>
  <c r="AC1201" i="4" s="1"/>
  <c r="Y1201" i="4"/>
  <c r="AA1201" i="4"/>
  <c r="AD1201" i="4"/>
  <c r="AH1201" i="4"/>
  <c r="AJ1201" i="4"/>
  <c r="AK1201" i="4"/>
  <c r="AO1201" i="4"/>
  <c r="AQ1201" i="4"/>
  <c r="AR1201" i="4" s="1"/>
  <c r="AV1201" i="4"/>
  <c r="W1202" i="4"/>
  <c r="AC1202" i="4" s="1"/>
  <c r="AD1202" i="4" s="1"/>
  <c r="Y1202" i="4"/>
  <c r="AA1202" i="4"/>
  <c r="AH1202" i="4"/>
  <c r="AJ1202" i="4"/>
  <c r="AK1202" i="4" s="1"/>
  <c r="AO1202" i="4"/>
  <c r="AQ1202" i="4"/>
  <c r="AR1202" i="4" s="1"/>
  <c r="AV1202" i="4"/>
  <c r="W1203" i="4"/>
  <c r="AC1203" i="4" s="1"/>
  <c r="Y1203" i="4"/>
  <c r="AM1203" i="4" s="1"/>
  <c r="AA1203" i="4"/>
  <c r="AH1203" i="4"/>
  <c r="AJ1203" i="4"/>
  <c r="AK1203" i="4" s="1"/>
  <c r="AO1203" i="4"/>
  <c r="AV1203" i="4"/>
  <c r="W1204" i="4"/>
  <c r="Y1204" i="4"/>
  <c r="AM1204" i="4" s="1"/>
  <c r="AA1204" i="4"/>
  <c r="AC1204" i="4"/>
  <c r="AD1204" i="4" s="1"/>
  <c r="AH1204" i="4"/>
  <c r="AJ1204" i="4"/>
  <c r="AK1204" i="4"/>
  <c r="AO1204" i="4"/>
  <c r="AQ1204" i="4"/>
  <c r="AR1204" i="4"/>
  <c r="AV1204" i="4"/>
  <c r="W1205" i="4"/>
  <c r="AC1205" i="4" s="1"/>
  <c r="Y1205" i="4"/>
  <c r="AA1205" i="4"/>
  <c r="AH1205" i="4"/>
  <c r="AJ1205" i="4"/>
  <c r="AK1205" i="4"/>
  <c r="AO1205" i="4"/>
  <c r="AM1205" i="4" s="1"/>
  <c r="AQ1205" i="4"/>
  <c r="AR1205" i="4" s="1"/>
  <c r="AV1205" i="4"/>
  <c r="W1206" i="4"/>
  <c r="AC1206" i="4" s="1"/>
  <c r="Y1206" i="4"/>
  <c r="AA1206" i="4"/>
  <c r="AH1206" i="4"/>
  <c r="AJ1206" i="4"/>
  <c r="AK1206" i="4" s="1"/>
  <c r="AO1206" i="4"/>
  <c r="AQ1206" i="4"/>
  <c r="AR1206" i="4" s="1"/>
  <c r="AT1206" i="4"/>
  <c r="AV1206" i="4"/>
  <c r="W1207" i="4"/>
  <c r="AC1207" i="4" s="1"/>
  <c r="Y1207" i="4"/>
  <c r="AA1207" i="4"/>
  <c r="AH1207" i="4"/>
  <c r="AJ1207" i="4"/>
  <c r="AK1207" i="4" s="1"/>
  <c r="AM1207" i="4"/>
  <c r="AO1207" i="4"/>
  <c r="AV1207" i="4"/>
  <c r="W1208" i="4"/>
  <c r="Y1208" i="4"/>
  <c r="AM1208" i="4" s="1"/>
  <c r="AA1208" i="4"/>
  <c r="AC1208" i="4"/>
  <c r="AD1208" i="4" s="1"/>
  <c r="AF1208" i="4"/>
  <c r="AH1208" i="4"/>
  <c r="AJ1208" i="4"/>
  <c r="AK1208" i="4" s="1"/>
  <c r="AO1208" i="4"/>
  <c r="AQ1208" i="4"/>
  <c r="AV1208" i="4"/>
  <c r="W1209" i="4"/>
  <c r="Y1209" i="4"/>
  <c r="AA1209" i="4"/>
  <c r="AH1209" i="4"/>
  <c r="AJ1209" i="4"/>
  <c r="AO1209" i="4"/>
  <c r="AV1209" i="4"/>
  <c r="W1210" i="4"/>
  <c r="AQ1210" i="4" s="1"/>
  <c r="Y1210" i="4"/>
  <c r="AA1210" i="4"/>
  <c r="AC1210" i="4"/>
  <c r="AH1210" i="4"/>
  <c r="AJ1210" i="4"/>
  <c r="AK1210" i="4"/>
  <c r="AO1210" i="4"/>
  <c r="AV1210" i="4"/>
  <c r="W1211" i="4"/>
  <c r="AQ1211" i="4" s="1"/>
  <c r="Y1211" i="4"/>
  <c r="AA1211" i="4"/>
  <c r="AC1211" i="4"/>
  <c r="AD1211" i="4"/>
  <c r="AH1211" i="4"/>
  <c r="AJ1211" i="4"/>
  <c r="AK1211" i="4" s="1"/>
  <c r="AO1211" i="4"/>
  <c r="AR1211" i="4"/>
  <c r="AV1211" i="4"/>
  <c r="W1212" i="4"/>
  <c r="AC1212" i="4" s="1"/>
  <c r="Y1212" i="4"/>
  <c r="AM1212" i="4" s="1"/>
  <c r="AA1212" i="4"/>
  <c r="AH1212" i="4"/>
  <c r="AJ1212" i="4"/>
  <c r="AK1212" i="4"/>
  <c r="AN1212" i="4" s="1"/>
  <c r="O1212" i="4" s="1"/>
  <c r="AO1212" i="4"/>
  <c r="AQ1212" i="4"/>
  <c r="AR1212" i="4"/>
  <c r="AV1212" i="4"/>
  <c r="AT1212" i="4" s="1"/>
  <c r="W1213" i="4"/>
  <c r="AC1213" i="4" s="1"/>
  <c r="Y1213" i="4"/>
  <c r="AA1213" i="4"/>
  <c r="AH1213" i="4"/>
  <c r="AJ1213" i="4"/>
  <c r="AK1213" i="4"/>
  <c r="AO1213" i="4"/>
  <c r="AQ1213" i="4"/>
  <c r="AR1213" i="4" s="1"/>
  <c r="AV1213" i="4"/>
  <c r="W1214" i="4"/>
  <c r="AC1214" i="4" s="1"/>
  <c r="Y1214" i="4"/>
  <c r="AA1214" i="4"/>
  <c r="AH1214" i="4"/>
  <c r="AJ1214" i="4"/>
  <c r="AK1214" i="4" s="1"/>
  <c r="AO1214" i="4"/>
  <c r="AQ1214" i="4"/>
  <c r="AR1214" i="4" s="1"/>
  <c r="AT1214" i="4"/>
  <c r="AV1214" i="4"/>
  <c r="W1215" i="4"/>
  <c r="AC1215" i="4" s="1"/>
  <c r="Y1215" i="4"/>
  <c r="AA1215" i="4"/>
  <c r="AH1215" i="4"/>
  <c r="AJ1215" i="4"/>
  <c r="AK1215" i="4" s="1"/>
  <c r="AN1215" i="4" s="1"/>
  <c r="AM1215" i="4"/>
  <c r="AO1215" i="4"/>
  <c r="AV1215" i="4"/>
  <c r="W1216" i="4"/>
  <c r="Y1216" i="4"/>
  <c r="AA1216" i="4"/>
  <c r="AC1216" i="4"/>
  <c r="AD1216" i="4" s="1"/>
  <c r="AF1216" i="4"/>
  <c r="AH1216" i="4"/>
  <c r="AJ1216" i="4"/>
  <c r="AK1216" i="4" s="1"/>
  <c r="AM1216" i="4"/>
  <c r="AO1216" i="4"/>
  <c r="AQ1216" i="4"/>
  <c r="AV1216" i="4"/>
  <c r="W1217" i="4"/>
  <c r="Y1217" i="4"/>
  <c r="AA1217" i="4"/>
  <c r="AH1217" i="4"/>
  <c r="AJ1217" i="4"/>
  <c r="AO1217" i="4"/>
  <c r="AV1217" i="4"/>
  <c r="W1218" i="4"/>
  <c r="AQ1218" i="4" s="1"/>
  <c r="Y1218" i="4"/>
  <c r="AA1218" i="4"/>
  <c r="AC1218" i="4"/>
  <c r="AH1218" i="4"/>
  <c r="AJ1218" i="4"/>
  <c r="AM1218" i="4" s="1"/>
  <c r="AN1218" i="4" s="1"/>
  <c r="AY1218" i="4" s="1"/>
  <c r="AK1218" i="4"/>
  <c r="AO1218" i="4"/>
  <c r="AV1218" i="4"/>
  <c r="W1219" i="4"/>
  <c r="Y1219" i="4"/>
  <c r="AA1219" i="4"/>
  <c r="AC1219" i="4"/>
  <c r="AD1219" i="4"/>
  <c r="AH1219" i="4"/>
  <c r="AJ1219" i="4"/>
  <c r="AK1219" i="4" s="1"/>
  <c r="AO1219" i="4"/>
  <c r="AQ1219" i="4"/>
  <c r="AR1219" i="4"/>
  <c r="AU1219" i="4" s="1"/>
  <c r="AT1219" i="4"/>
  <c r="AV1219" i="4"/>
  <c r="W1220" i="4"/>
  <c r="AC1220" i="4" s="1"/>
  <c r="Y1220" i="4"/>
  <c r="AM1220" i="4" s="1"/>
  <c r="AA1220" i="4"/>
  <c r="AH1220" i="4"/>
  <c r="AJ1220" i="4"/>
  <c r="AK1220" i="4"/>
  <c r="AO1220" i="4"/>
  <c r="AV1220" i="4"/>
  <c r="W1221" i="4"/>
  <c r="Y1221" i="4"/>
  <c r="AA1221" i="4"/>
  <c r="AC1221" i="4"/>
  <c r="AD1221" i="4"/>
  <c r="AF1221" i="4"/>
  <c r="AH1221" i="4"/>
  <c r="AJ1221" i="4"/>
  <c r="AK1221" i="4"/>
  <c r="AN1221" i="4" s="1"/>
  <c r="AO1221" i="4"/>
  <c r="AM1221" i="4" s="1"/>
  <c r="AQ1221" i="4"/>
  <c r="AR1221" i="4" s="1"/>
  <c r="AV1221" i="4"/>
  <c r="W1222" i="4"/>
  <c r="AC1222" i="4" s="1"/>
  <c r="Y1222" i="4"/>
  <c r="AT1222" i="4" s="1"/>
  <c r="AA1222" i="4"/>
  <c r="AH1222" i="4"/>
  <c r="AJ1222" i="4"/>
  <c r="AK1222" i="4" s="1"/>
  <c r="AO1222" i="4"/>
  <c r="AQ1222" i="4"/>
  <c r="AR1222" i="4" s="1"/>
  <c r="AV1222" i="4"/>
  <c r="W1223" i="4"/>
  <c r="AC1223" i="4" s="1"/>
  <c r="Y1223" i="4"/>
  <c r="AM1223" i="4" s="1"/>
  <c r="AA1223" i="4"/>
  <c r="AH1223" i="4"/>
  <c r="AJ1223" i="4"/>
  <c r="AK1223" i="4" s="1"/>
  <c r="AO1223" i="4"/>
  <c r="AV1223" i="4"/>
  <c r="W1224" i="4"/>
  <c r="Y1224" i="4"/>
  <c r="AA1224" i="4"/>
  <c r="AC1224" i="4"/>
  <c r="AD1224" i="4" s="1"/>
  <c r="AH1224" i="4"/>
  <c r="AJ1224" i="4"/>
  <c r="AK1224" i="4" s="1"/>
  <c r="AO1224" i="4"/>
  <c r="AQ1224" i="4"/>
  <c r="AV1224" i="4"/>
  <c r="W1225" i="4"/>
  <c r="Y1225" i="4"/>
  <c r="AA1225" i="4"/>
  <c r="AH1225" i="4"/>
  <c r="AJ1225" i="4"/>
  <c r="AO1225" i="4"/>
  <c r="AV1225" i="4"/>
  <c r="W1226" i="4"/>
  <c r="AQ1226" i="4" s="1"/>
  <c r="Y1226" i="4"/>
  <c r="AA1226" i="4"/>
  <c r="AC1226" i="4"/>
  <c r="AH1226" i="4"/>
  <c r="AJ1226" i="4"/>
  <c r="AK1226" i="4"/>
  <c r="AO1226" i="4"/>
  <c r="AV1226" i="4"/>
  <c r="W1227" i="4"/>
  <c r="AQ1227" i="4" s="1"/>
  <c r="AT1227" i="4" s="1"/>
  <c r="Y1227" i="4"/>
  <c r="AA1227" i="4"/>
  <c r="AC1227" i="4"/>
  <c r="AF1227" i="4" s="1"/>
  <c r="AD1227" i="4"/>
  <c r="AG1227" i="4"/>
  <c r="AH1227" i="4"/>
  <c r="AJ1227" i="4"/>
  <c r="AK1227" i="4" s="1"/>
  <c r="AO1227" i="4"/>
  <c r="AR1227" i="4"/>
  <c r="AV1227" i="4"/>
  <c r="W1228" i="4"/>
  <c r="Y1228" i="4"/>
  <c r="AM1228" i="4" s="1"/>
  <c r="AA1228" i="4"/>
  <c r="AC1228" i="4"/>
  <c r="AD1228" i="4" s="1"/>
  <c r="AH1228" i="4"/>
  <c r="AJ1228" i="4"/>
  <c r="AK1228" i="4"/>
  <c r="AO1228" i="4"/>
  <c r="AQ1228" i="4"/>
  <c r="AR1228" i="4"/>
  <c r="AV1228" i="4"/>
  <c r="W1229" i="4"/>
  <c r="AC1229" i="4" s="1"/>
  <c r="AF1229" i="4" s="1"/>
  <c r="Y1229" i="4"/>
  <c r="AA1229" i="4"/>
  <c r="AD1229" i="4"/>
  <c r="AH1229" i="4"/>
  <c r="AJ1229" i="4"/>
  <c r="AK1229" i="4"/>
  <c r="AO1229" i="4"/>
  <c r="AM1229" i="4" s="1"/>
  <c r="AQ1229" i="4"/>
  <c r="AR1229" i="4" s="1"/>
  <c r="AV1229" i="4"/>
  <c r="W1230" i="4"/>
  <c r="AC1230" i="4" s="1"/>
  <c r="Y1230" i="4"/>
  <c r="AT1230" i="4" s="1"/>
  <c r="AA1230" i="4"/>
  <c r="AH1230" i="4"/>
  <c r="AJ1230" i="4"/>
  <c r="AK1230" i="4" s="1"/>
  <c r="AO1230" i="4"/>
  <c r="AQ1230" i="4"/>
  <c r="AR1230" i="4" s="1"/>
  <c r="AV1230" i="4"/>
  <c r="W1231" i="4"/>
  <c r="AC1231" i="4" s="1"/>
  <c r="Y1231" i="4"/>
  <c r="AA1231" i="4"/>
  <c r="AH1231" i="4"/>
  <c r="AJ1231" i="4"/>
  <c r="AK1231" i="4" s="1"/>
  <c r="AN1231" i="4" s="1"/>
  <c r="AM1231" i="4"/>
  <c r="AO1231" i="4"/>
  <c r="AV1231" i="4"/>
  <c r="W1232" i="4"/>
  <c r="Y1232" i="4"/>
  <c r="AM1232" i="4" s="1"/>
  <c r="AA1232" i="4"/>
  <c r="AC1232" i="4"/>
  <c r="AD1232" i="4" s="1"/>
  <c r="AF1232" i="4"/>
  <c r="AH1232" i="4"/>
  <c r="AJ1232" i="4"/>
  <c r="AK1232" i="4" s="1"/>
  <c r="AO1232" i="4"/>
  <c r="AQ1232" i="4"/>
  <c r="AV1232" i="4"/>
  <c r="W1233" i="4"/>
  <c r="Y1233" i="4"/>
  <c r="AA1233" i="4"/>
  <c r="AH1233" i="4"/>
  <c r="AO1233" i="4"/>
  <c r="AV1233" i="4"/>
  <c r="W1234" i="4"/>
  <c r="AQ1234" i="4" s="1"/>
  <c r="Y1234" i="4"/>
  <c r="AA1234" i="4"/>
  <c r="AC1234" i="4"/>
  <c r="AH1234" i="4"/>
  <c r="AJ1234" i="4"/>
  <c r="AM1234" i="4" s="1"/>
  <c r="AK1234" i="4"/>
  <c r="AN1234" i="4"/>
  <c r="AO1234" i="4"/>
  <c r="AV1234" i="4"/>
  <c r="W1235" i="4"/>
  <c r="AQ1235" i="4" s="1"/>
  <c r="Y1235" i="4"/>
  <c r="AA1235" i="4"/>
  <c r="AC1235" i="4"/>
  <c r="AD1235" i="4"/>
  <c r="AH1235" i="4"/>
  <c r="AJ1235" i="4"/>
  <c r="AK1235" i="4" s="1"/>
  <c r="AO1235" i="4"/>
  <c r="AV1235" i="4"/>
  <c r="W1236" i="4"/>
  <c r="Y1236" i="4"/>
  <c r="AM1236" i="4" s="1"/>
  <c r="AA1236" i="4"/>
  <c r="AC1236" i="4"/>
  <c r="AD1236" i="4" s="1"/>
  <c r="AH1236" i="4"/>
  <c r="AJ1236" i="4"/>
  <c r="AK1236" i="4"/>
  <c r="AO1236" i="4"/>
  <c r="AQ1236" i="4"/>
  <c r="AR1236" i="4"/>
  <c r="AV1236" i="4"/>
  <c r="AT1236" i="4" s="1"/>
  <c r="W1237" i="4"/>
  <c r="AC1237" i="4" s="1"/>
  <c r="Y1237" i="4"/>
  <c r="AA1237" i="4"/>
  <c r="AD1237" i="4"/>
  <c r="AH1237" i="4"/>
  <c r="AJ1237" i="4"/>
  <c r="AK1237" i="4"/>
  <c r="AO1237" i="4"/>
  <c r="AQ1237" i="4"/>
  <c r="AR1237" i="4" s="1"/>
  <c r="AV1237" i="4"/>
  <c r="W1238" i="4"/>
  <c r="AC1238" i="4" s="1"/>
  <c r="Y1238" i="4"/>
  <c r="AT1238" i="4" s="1"/>
  <c r="AA1238" i="4"/>
  <c r="AH1238" i="4"/>
  <c r="AJ1238" i="4"/>
  <c r="AK1238" i="4" s="1"/>
  <c r="AO1238" i="4"/>
  <c r="AQ1238" i="4"/>
  <c r="AR1238" i="4" s="1"/>
  <c r="AV1238" i="4"/>
  <c r="W1239" i="4"/>
  <c r="AC1239" i="4" s="1"/>
  <c r="Y1239" i="4"/>
  <c r="AM1239" i="4" s="1"/>
  <c r="AA1239" i="4"/>
  <c r="AH1239" i="4"/>
  <c r="AJ1239" i="4"/>
  <c r="AK1239" i="4" s="1"/>
  <c r="AO1239" i="4"/>
  <c r="AV1239" i="4"/>
  <c r="W1240" i="4"/>
  <c r="Y1240" i="4"/>
  <c r="AA1240" i="4"/>
  <c r="AC1240" i="4"/>
  <c r="AD1240" i="4" s="1"/>
  <c r="AH1240" i="4"/>
  <c r="AJ1240" i="4"/>
  <c r="AK1240" i="4" s="1"/>
  <c r="AO1240" i="4"/>
  <c r="AQ1240" i="4"/>
  <c r="AV1240" i="4"/>
  <c r="W1241" i="4"/>
  <c r="Y1241" i="4"/>
  <c r="AA1241" i="4"/>
  <c r="AH1241" i="4"/>
  <c r="AO1241" i="4"/>
  <c r="AV1241" i="4"/>
  <c r="W1242" i="4"/>
  <c r="AQ1242" i="4" s="1"/>
  <c r="Y1242" i="4"/>
  <c r="AA1242" i="4"/>
  <c r="AC1242" i="4"/>
  <c r="AH1242" i="4"/>
  <c r="AJ1242" i="4"/>
  <c r="AK1242" i="4"/>
  <c r="AO1242" i="4"/>
  <c r="AV1242" i="4"/>
  <c r="W1243" i="4"/>
  <c r="Y1243" i="4"/>
  <c r="AA1243" i="4"/>
  <c r="AC1243" i="4"/>
  <c r="AF1243" i="4" s="1"/>
  <c r="AG1243" i="4" s="1"/>
  <c r="AD1243" i="4"/>
  <c r="AH1243" i="4"/>
  <c r="AJ1243" i="4"/>
  <c r="AK1243" i="4" s="1"/>
  <c r="AN1243" i="4" s="1"/>
  <c r="AO1243" i="4"/>
  <c r="AM1243" i="4" s="1"/>
  <c r="AQ1243" i="4"/>
  <c r="AR1243" i="4"/>
  <c r="AU1243" i="4" s="1"/>
  <c r="AT1243" i="4"/>
  <c r="AV1243" i="4"/>
  <c r="W1244" i="4"/>
  <c r="AC1244" i="4" s="1"/>
  <c r="Y1244" i="4"/>
  <c r="AM1244" i="4" s="1"/>
  <c r="AA1244" i="4"/>
  <c r="AH1244" i="4"/>
  <c r="AJ1244" i="4"/>
  <c r="AK1244" i="4"/>
  <c r="AO1244" i="4"/>
  <c r="AV1244" i="4"/>
  <c r="W1245" i="4"/>
  <c r="Y1245" i="4"/>
  <c r="AF1245" i="4" s="1"/>
  <c r="AA1245" i="4"/>
  <c r="AC1245" i="4"/>
  <c r="AD1245" i="4"/>
  <c r="AH1245" i="4"/>
  <c r="AJ1245" i="4"/>
  <c r="AK1245" i="4"/>
  <c r="AO1245" i="4"/>
  <c r="AM1245" i="4" s="1"/>
  <c r="AQ1245" i="4"/>
  <c r="AR1245" i="4" s="1"/>
  <c r="AV1245" i="4"/>
  <c r="W1246" i="4"/>
  <c r="AC1246" i="4" s="1"/>
  <c r="AD1246" i="4" s="1"/>
  <c r="Y1246" i="4"/>
  <c r="AF1246" i="4" s="1"/>
  <c r="AA1246" i="4"/>
  <c r="AH1246" i="4"/>
  <c r="AJ1246" i="4"/>
  <c r="AK1246" i="4" s="1"/>
  <c r="AO1246" i="4"/>
  <c r="AQ1246" i="4"/>
  <c r="AV1246" i="4"/>
  <c r="W1247" i="4"/>
  <c r="AJ1247" i="4" s="1"/>
  <c r="Y1247" i="4"/>
  <c r="AA1247" i="4"/>
  <c r="AH1247" i="4"/>
  <c r="AO1247" i="4"/>
  <c r="AV1247" i="4"/>
  <c r="W1248" i="4"/>
  <c r="Y1248" i="4"/>
  <c r="AA1248" i="4"/>
  <c r="AC1248" i="4"/>
  <c r="AD1248" i="4" s="1"/>
  <c r="AH1248" i="4"/>
  <c r="AJ1248" i="4"/>
  <c r="AK1248" i="4" s="1"/>
  <c r="AM1248" i="4"/>
  <c r="AO1248" i="4"/>
  <c r="AQ1248" i="4"/>
  <c r="AV1248" i="4"/>
  <c r="W1249" i="4"/>
  <c r="Y1249" i="4"/>
  <c r="AA1249" i="4"/>
  <c r="AH1249" i="4"/>
  <c r="AO1249" i="4"/>
  <c r="AV1249" i="4"/>
  <c r="W1250" i="4"/>
  <c r="AQ1250" i="4" s="1"/>
  <c r="Y1250" i="4"/>
  <c r="AA1250" i="4"/>
  <c r="AC1250" i="4"/>
  <c r="AH1250" i="4"/>
  <c r="AJ1250" i="4"/>
  <c r="AK1250" i="4"/>
  <c r="AO1250" i="4"/>
  <c r="AV1250" i="4"/>
  <c r="W1251" i="4"/>
  <c r="AQ1251" i="4" s="1"/>
  <c r="AT1251" i="4" s="1"/>
  <c r="Y1251" i="4"/>
  <c r="AA1251" i="4"/>
  <c r="AC1251" i="4"/>
  <c r="AD1251" i="4"/>
  <c r="AH1251" i="4"/>
  <c r="AJ1251" i="4"/>
  <c r="AK1251" i="4" s="1"/>
  <c r="AO1251" i="4"/>
  <c r="AR1251" i="4"/>
  <c r="AU1251" i="4" s="1"/>
  <c r="P1251" i="4" s="1"/>
  <c r="AV1251" i="4"/>
  <c r="W1252" i="4"/>
  <c r="AC1252" i="4" s="1"/>
  <c r="Y1252" i="4"/>
  <c r="AM1252" i="4" s="1"/>
  <c r="AA1252" i="4"/>
  <c r="AH1252" i="4"/>
  <c r="AJ1252" i="4"/>
  <c r="AK1252" i="4"/>
  <c r="AO1252" i="4"/>
  <c r="AV1252" i="4"/>
  <c r="W1253" i="4"/>
  <c r="AC1253" i="4" s="1"/>
  <c r="Y1253" i="4"/>
  <c r="AM1253" i="4" s="1"/>
  <c r="AA1253" i="4"/>
  <c r="AD1253" i="4"/>
  <c r="AH1253" i="4"/>
  <c r="AJ1253" i="4"/>
  <c r="AK1253" i="4"/>
  <c r="AO1253" i="4"/>
  <c r="AQ1253" i="4"/>
  <c r="AV1253" i="4"/>
  <c r="W1254" i="4"/>
  <c r="Y1254" i="4"/>
  <c r="AA1254" i="4"/>
  <c r="AH1254" i="4"/>
  <c r="AO1254" i="4"/>
  <c r="AV1254" i="4"/>
  <c r="W1255" i="4"/>
  <c r="Y1255" i="4"/>
  <c r="AA1255" i="4"/>
  <c r="AH1255" i="4"/>
  <c r="AO1255" i="4"/>
  <c r="AV1255" i="4"/>
  <c r="W1256" i="4"/>
  <c r="Y1256" i="4"/>
  <c r="AA1256" i="4"/>
  <c r="AC1256" i="4"/>
  <c r="AD1256" i="4" s="1"/>
  <c r="AH1256" i="4"/>
  <c r="AJ1256" i="4"/>
  <c r="AK1256" i="4"/>
  <c r="AN1256" i="4" s="1"/>
  <c r="AM1256" i="4"/>
  <c r="AO1256" i="4"/>
  <c r="AQ1256" i="4"/>
  <c r="AR1256" i="4"/>
  <c r="AT1256" i="4"/>
  <c r="AV1256" i="4"/>
  <c r="W1257" i="4"/>
  <c r="AC1257" i="4" s="1"/>
  <c r="Y1257" i="4"/>
  <c r="AM1257" i="4" s="1"/>
  <c r="AA1257" i="4"/>
  <c r="AH1257" i="4"/>
  <c r="AJ1257" i="4"/>
  <c r="AK1257" i="4"/>
  <c r="AO1257" i="4"/>
  <c r="AQ1257" i="4"/>
  <c r="AR1257" i="4"/>
  <c r="AV1257" i="4"/>
  <c r="W1258" i="4"/>
  <c r="AC1258" i="4" s="1"/>
  <c r="Y1258" i="4"/>
  <c r="AF1258" i="4" s="1"/>
  <c r="AA1258" i="4"/>
  <c r="AD1258" i="4"/>
  <c r="AH1258" i="4"/>
  <c r="AJ1258" i="4"/>
  <c r="AK1258" i="4"/>
  <c r="AO1258" i="4"/>
  <c r="AM1258" i="4" s="1"/>
  <c r="AQ1258" i="4"/>
  <c r="AV1258" i="4"/>
  <c r="W1259" i="4"/>
  <c r="Y1259" i="4"/>
  <c r="AA1259" i="4"/>
  <c r="AH1259" i="4"/>
  <c r="AO1259" i="4"/>
  <c r="AV1259" i="4"/>
  <c r="W1260" i="4"/>
  <c r="AQ1260" i="4" s="1"/>
  <c r="Y1260" i="4"/>
  <c r="AM1260" i="4" s="1"/>
  <c r="AA1260" i="4"/>
  <c r="AC1260" i="4"/>
  <c r="AH1260" i="4"/>
  <c r="AJ1260" i="4"/>
  <c r="AK1260" i="4" s="1"/>
  <c r="AO1260" i="4"/>
  <c r="AV1260" i="4"/>
  <c r="W1261" i="4"/>
  <c r="Y1261" i="4"/>
  <c r="AM1261" i="4" s="1"/>
  <c r="AN1261" i="4" s="1"/>
  <c r="T1261" i="4" s="1"/>
  <c r="AA1261" i="4"/>
  <c r="AC1261" i="4"/>
  <c r="AD1261" i="4" s="1"/>
  <c r="AH1261" i="4"/>
  <c r="AJ1261" i="4"/>
  <c r="AK1261" i="4"/>
  <c r="AO1261" i="4"/>
  <c r="AQ1261" i="4"/>
  <c r="AR1261" i="4"/>
  <c r="AV1261" i="4"/>
  <c r="W1262" i="4"/>
  <c r="Y1262" i="4"/>
  <c r="AA1262" i="4"/>
  <c r="AH1262" i="4"/>
  <c r="AO1262" i="4"/>
  <c r="AV1262" i="4"/>
  <c r="W1263" i="4"/>
  <c r="AQ1263" i="4" s="1"/>
  <c r="Y1263" i="4"/>
  <c r="AA1263" i="4"/>
  <c r="AC1263" i="4"/>
  <c r="AF1263" i="4" s="1"/>
  <c r="AD1263" i="4"/>
  <c r="AH1263" i="4"/>
  <c r="AJ1263" i="4"/>
  <c r="AK1263" i="4" s="1"/>
  <c r="AO1263" i="4"/>
  <c r="AV1263" i="4"/>
  <c r="W1264" i="4"/>
  <c r="AQ1264" i="4" s="1"/>
  <c r="Y1264" i="4"/>
  <c r="AT1264" i="4" s="1"/>
  <c r="AA1264" i="4"/>
  <c r="AC1264" i="4"/>
  <c r="AD1264" i="4" s="1"/>
  <c r="AH1264" i="4"/>
  <c r="AJ1264" i="4"/>
  <c r="AK1264" i="4" s="1"/>
  <c r="AO1264" i="4"/>
  <c r="AR1264" i="4"/>
  <c r="AV1264" i="4"/>
  <c r="W1265" i="4"/>
  <c r="AC1265" i="4" s="1"/>
  <c r="Y1265" i="4"/>
  <c r="AM1265" i="4" s="1"/>
  <c r="AA1265" i="4"/>
  <c r="AH1265" i="4"/>
  <c r="AJ1265" i="4"/>
  <c r="AK1265" i="4"/>
  <c r="AO1265" i="4"/>
  <c r="AQ1265" i="4"/>
  <c r="AR1265" i="4"/>
  <c r="AV1265" i="4"/>
  <c r="W1266" i="4"/>
  <c r="AC1266" i="4" s="1"/>
  <c r="Y1266" i="4"/>
  <c r="AF1266" i="4" s="1"/>
  <c r="AA1266" i="4"/>
  <c r="AD1266" i="4"/>
  <c r="AH1266" i="4"/>
  <c r="AJ1266" i="4"/>
  <c r="AK1266" i="4"/>
  <c r="AO1266" i="4"/>
  <c r="AQ1266" i="4"/>
  <c r="AV1266" i="4"/>
  <c r="W1267" i="4"/>
  <c r="AJ1267" i="4" s="1"/>
  <c r="Y1267" i="4"/>
  <c r="AA1267" i="4"/>
  <c r="AH1267" i="4"/>
  <c r="AO1267" i="4"/>
  <c r="AV1267" i="4"/>
  <c r="W1268" i="4"/>
  <c r="AQ1268" i="4" s="1"/>
  <c r="Y1268" i="4"/>
  <c r="AM1268" i="4" s="1"/>
  <c r="AA1268" i="4"/>
  <c r="AC1268" i="4"/>
  <c r="AH1268" i="4"/>
  <c r="AJ1268" i="4"/>
  <c r="AK1268" i="4" s="1"/>
  <c r="AO1268" i="4"/>
  <c r="AV1268" i="4"/>
  <c r="W1269" i="4"/>
  <c r="Y1269" i="4"/>
  <c r="AF1269" i="4" s="1"/>
  <c r="AG1269" i="4" s="1"/>
  <c r="AA1269" i="4"/>
  <c r="AC1269" i="4"/>
  <c r="AD1269" i="4" s="1"/>
  <c r="AH1269" i="4"/>
  <c r="AJ1269" i="4"/>
  <c r="AK1269" i="4"/>
  <c r="AO1269" i="4"/>
  <c r="AQ1269" i="4"/>
  <c r="AR1269" i="4"/>
  <c r="AV1269" i="4"/>
  <c r="W1270" i="4"/>
  <c r="Y1270" i="4"/>
  <c r="AA1270" i="4"/>
  <c r="AH1270" i="4"/>
  <c r="AJ1270" i="4"/>
  <c r="AK1270" i="4"/>
  <c r="AO1270" i="4"/>
  <c r="AV1270" i="4"/>
  <c r="W1271" i="4"/>
  <c r="AQ1271" i="4" s="1"/>
  <c r="Y1271" i="4"/>
  <c r="AA1271" i="4"/>
  <c r="AC1271" i="4"/>
  <c r="AF1271" i="4" s="1"/>
  <c r="AD1271" i="4"/>
  <c r="AH1271" i="4"/>
  <c r="AJ1271" i="4"/>
  <c r="AK1271" i="4" s="1"/>
  <c r="AO1271" i="4"/>
  <c r="AV1271" i="4"/>
  <c r="W1272" i="4"/>
  <c r="Y1272" i="4"/>
  <c r="AM1272" i="4" s="1"/>
  <c r="AA1272" i="4"/>
  <c r="AC1272" i="4"/>
  <c r="AD1272" i="4" s="1"/>
  <c r="AH1272" i="4"/>
  <c r="AJ1272" i="4"/>
  <c r="AK1272" i="4" s="1"/>
  <c r="AO1272" i="4"/>
  <c r="AQ1272" i="4"/>
  <c r="AR1272" i="4"/>
  <c r="AT1272" i="4"/>
  <c r="AV1272" i="4"/>
  <c r="W1273" i="4"/>
  <c r="AC1273" i="4" s="1"/>
  <c r="Y1273" i="4"/>
  <c r="AM1273" i="4" s="1"/>
  <c r="AA1273" i="4"/>
  <c r="AH1273" i="4"/>
  <c r="AJ1273" i="4"/>
  <c r="AK1273" i="4"/>
  <c r="AN1273" i="4" s="1"/>
  <c r="AO1273" i="4"/>
  <c r="AQ1273" i="4"/>
  <c r="AR1273" i="4"/>
  <c r="AV1273" i="4"/>
  <c r="W1274" i="4"/>
  <c r="AC1274" i="4" s="1"/>
  <c r="AF1274" i="4" s="1"/>
  <c r="Y1274" i="4"/>
  <c r="AA1274" i="4"/>
  <c r="AD1274" i="4"/>
  <c r="AH1274" i="4"/>
  <c r="AJ1274" i="4"/>
  <c r="AM1274" i="4" s="1"/>
  <c r="AK1274" i="4"/>
  <c r="AN1274" i="4" s="1"/>
  <c r="AO1274" i="4"/>
  <c r="AQ1274" i="4"/>
  <c r="AV1274" i="4"/>
  <c r="W1275" i="4"/>
  <c r="Y1275" i="4"/>
  <c r="AA1275" i="4"/>
  <c r="AH1275" i="4"/>
  <c r="AO1275" i="4"/>
  <c r="AV1275" i="4"/>
  <c r="W1276" i="4"/>
  <c r="Y1276" i="4"/>
  <c r="AA1276" i="4"/>
  <c r="AC1276" i="4"/>
  <c r="AH1276" i="4"/>
  <c r="AJ1276" i="4"/>
  <c r="AK1276" i="4"/>
  <c r="AM1276" i="4"/>
  <c r="AN1276" i="4"/>
  <c r="AY1276" i="4" s="1"/>
  <c r="AO1276" i="4"/>
  <c r="AQ1276" i="4"/>
  <c r="AR1276" i="4"/>
  <c r="AV1276" i="4"/>
  <c r="AT1276" i="4" s="1"/>
  <c r="W1277" i="4"/>
  <c r="AC1277" i="4" s="1"/>
  <c r="AD1277" i="4" s="1"/>
  <c r="AG1277" i="4" s="1"/>
  <c r="Y1277" i="4"/>
  <c r="AF1277" i="4" s="1"/>
  <c r="AA1277" i="4"/>
  <c r="AH1277" i="4"/>
  <c r="AJ1277" i="4"/>
  <c r="AK1277" i="4" s="1"/>
  <c r="AO1277" i="4"/>
  <c r="AQ1277" i="4"/>
  <c r="AT1277" i="4" s="1"/>
  <c r="AR1277" i="4"/>
  <c r="AV1277" i="4"/>
  <c r="W1278" i="4"/>
  <c r="Y1278" i="4"/>
  <c r="AA1278" i="4"/>
  <c r="AH1278" i="4"/>
  <c r="AO1278" i="4"/>
  <c r="AV1278" i="4"/>
  <c r="W1279" i="4"/>
  <c r="AQ1279" i="4" s="1"/>
  <c r="Y1279" i="4"/>
  <c r="AA1279" i="4"/>
  <c r="AC1279" i="4"/>
  <c r="AD1279" i="4"/>
  <c r="AH1279" i="4"/>
  <c r="AJ1279" i="4"/>
  <c r="AK1279" i="4" s="1"/>
  <c r="AO1279" i="4"/>
  <c r="AV1279" i="4"/>
  <c r="W1280" i="4"/>
  <c r="Y1280" i="4"/>
  <c r="AA1280" i="4"/>
  <c r="AC1280" i="4"/>
  <c r="AD1280" i="4" s="1"/>
  <c r="AH1280" i="4"/>
  <c r="AJ1280" i="4"/>
  <c r="AK1280" i="4"/>
  <c r="AO1280" i="4"/>
  <c r="AQ1280" i="4"/>
  <c r="AR1280" i="4"/>
  <c r="AV1280" i="4"/>
  <c r="W1281" i="4"/>
  <c r="AQ1281" i="4" s="1"/>
  <c r="Y1281" i="4"/>
  <c r="AM1281" i="4" s="1"/>
  <c r="AA1281" i="4"/>
  <c r="AH1281" i="4"/>
  <c r="AJ1281" i="4"/>
  <c r="AK1281" i="4"/>
  <c r="AN1281" i="4" s="1"/>
  <c r="AO1281" i="4"/>
  <c r="AV1281" i="4"/>
  <c r="W1282" i="4"/>
  <c r="Y1282" i="4"/>
  <c r="AA1282" i="4"/>
  <c r="AC1282" i="4"/>
  <c r="AD1282" i="4"/>
  <c r="AF1282" i="4"/>
  <c r="AH1282" i="4"/>
  <c r="AJ1282" i="4"/>
  <c r="AK1282" i="4"/>
  <c r="AO1282" i="4"/>
  <c r="AQ1282" i="4"/>
  <c r="AV1282" i="4"/>
  <c r="W1283" i="4"/>
  <c r="Y1283" i="4"/>
  <c r="AA1283" i="4"/>
  <c r="AH1283" i="4"/>
  <c r="AO1283" i="4"/>
  <c r="AV1283" i="4"/>
  <c r="W1284" i="4"/>
  <c r="Y1284" i="4"/>
  <c r="AM1284" i="4" s="1"/>
  <c r="AN1284" i="4" s="1"/>
  <c r="AA1284" i="4"/>
  <c r="AC1284" i="4"/>
  <c r="AH1284" i="4"/>
  <c r="AJ1284" i="4"/>
  <c r="AK1284" i="4"/>
  <c r="AO1284" i="4"/>
  <c r="AQ1284" i="4"/>
  <c r="AR1284" i="4" s="1"/>
  <c r="AV1284" i="4"/>
  <c r="W1285" i="4"/>
  <c r="AC1285" i="4" s="1"/>
  <c r="AD1285" i="4" s="1"/>
  <c r="AG1285" i="4" s="1"/>
  <c r="Y1285" i="4"/>
  <c r="AA1285" i="4"/>
  <c r="AF1285" i="4"/>
  <c r="AH1285" i="4"/>
  <c r="AJ1285" i="4"/>
  <c r="AK1285" i="4" s="1"/>
  <c r="AO1285" i="4"/>
  <c r="AM1285" i="4" s="1"/>
  <c r="AQ1285" i="4"/>
  <c r="AT1285" i="4" s="1"/>
  <c r="AR1285" i="4"/>
  <c r="AU1285" i="4" s="1"/>
  <c r="AV1285" i="4"/>
  <c r="W1286" i="4"/>
  <c r="Y1286" i="4"/>
  <c r="AA1286" i="4"/>
  <c r="AH1286" i="4"/>
  <c r="AO1286" i="4"/>
  <c r="AV1286" i="4"/>
  <c r="W1287" i="4"/>
  <c r="AQ1287" i="4" s="1"/>
  <c r="Y1287" i="4"/>
  <c r="AA1287" i="4"/>
  <c r="AC1287" i="4"/>
  <c r="AH1287" i="4"/>
  <c r="AJ1287" i="4"/>
  <c r="AK1287" i="4" s="1"/>
  <c r="AO1287" i="4"/>
  <c r="AV1287" i="4"/>
  <c r="W1288" i="4"/>
  <c r="Y1288" i="4"/>
  <c r="AT1288" i="4" s="1"/>
  <c r="AA1288" i="4"/>
  <c r="AC1288" i="4"/>
  <c r="AD1288" i="4" s="1"/>
  <c r="AH1288" i="4"/>
  <c r="AF1288" i="4" s="1"/>
  <c r="AJ1288" i="4"/>
  <c r="AK1288" i="4" s="1"/>
  <c r="AO1288" i="4"/>
  <c r="AQ1288" i="4"/>
  <c r="AR1288" i="4"/>
  <c r="AV1288" i="4"/>
  <c r="W1289" i="4"/>
  <c r="AQ1289" i="4" s="1"/>
  <c r="Y1289" i="4"/>
  <c r="AM1289" i="4" s="1"/>
  <c r="AA1289" i="4"/>
  <c r="AH1289" i="4"/>
  <c r="AJ1289" i="4"/>
  <c r="AK1289" i="4"/>
  <c r="AO1289" i="4"/>
  <c r="AV1289" i="4"/>
  <c r="W1290" i="4"/>
  <c r="Y1290" i="4"/>
  <c r="AF1290" i="4" s="1"/>
  <c r="AA1290" i="4"/>
  <c r="AC1290" i="4"/>
  <c r="AD1290" i="4"/>
  <c r="AH1290" i="4"/>
  <c r="AJ1290" i="4"/>
  <c r="AK1290" i="4"/>
  <c r="AO1290" i="4"/>
  <c r="AQ1290" i="4"/>
  <c r="AV1290" i="4"/>
  <c r="W1291" i="4"/>
  <c r="AJ1291" i="4" s="1"/>
  <c r="Y1291" i="4"/>
  <c r="AA1291" i="4"/>
  <c r="AH1291" i="4"/>
  <c r="AO1291" i="4"/>
  <c r="AV1291" i="4"/>
  <c r="W1292" i="4"/>
  <c r="Y1292" i="4"/>
  <c r="AA1292" i="4"/>
  <c r="AC1292" i="4"/>
  <c r="AH1292" i="4"/>
  <c r="AJ1292" i="4"/>
  <c r="AK1292" i="4"/>
  <c r="AM1292" i="4"/>
  <c r="AO1292" i="4"/>
  <c r="AQ1292" i="4"/>
  <c r="AR1292" i="4" s="1"/>
  <c r="AV1292" i="4"/>
  <c r="AT1292" i="4" s="1"/>
  <c r="W1293" i="4"/>
  <c r="AC1293" i="4" s="1"/>
  <c r="AD1293" i="4" s="1"/>
  <c r="AG1293" i="4" s="1"/>
  <c r="Y1293" i="4"/>
  <c r="AA1293" i="4"/>
  <c r="AF1293" i="4"/>
  <c r="AH1293" i="4"/>
  <c r="AJ1293" i="4"/>
  <c r="AK1293" i="4" s="1"/>
  <c r="AO1293" i="4"/>
  <c r="AM1293" i="4" s="1"/>
  <c r="AQ1293" i="4"/>
  <c r="AT1293" i="4" s="1"/>
  <c r="AV1293" i="4"/>
  <c r="W1294" i="4"/>
  <c r="AJ1294" i="4" s="1"/>
  <c r="Y1294" i="4"/>
  <c r="AA1294" i="4"/>
  <c r="AH1294" i="4"/>
  <c r="AO1294" i="4"/>
  <c r="AV1294" i="4"/>
  <c r="W1295" i="4"/>
  <c r="AQ1295" i="4" s="1"/>
  <c r="Y1295" i="4"/>
  <c r="AA1295" i="4"/>
  <c r="AC1295" i="4"/>
  <c r="AF1295" i="4" s="1"/>
  <c r="AD1295" i="4"/>
  <c r="AH1295" i="4"/>
  <c r="AJ1295" i="4"/>
  <c r="AK1295" i="4" s="1"/>
  <c r="AO1295" i="4"/>
  <c r="AM1295" i="4" s="1"/>
  <c r="AV1295" i="4"/>
  <c r="W1296" i="4"/>
  <c r="Y1296" i="4"/>
  <c r="AM1296" i="4" s="1"/>
  <c r="AA1296" i="4"/>
  <c r="AC1296" i="4"/>
  <c r="AD1296" i="4" s="1"/>
  <c r="AH1296" i="4"/>
  <c r="AJ1296" i="4"/>
  <c r="AK1296" i="4" s="1"/>
  <c r="AO1296" i="4"/>
  <c r="AQ1296" i="4"/>
  <c r="AR1296" i="4"/>
  <c r="AU1296" i="4" s="1"/>
  <c r="AT1296" i="4"/>
  <c r="AV1296" i="4"/>
  <c r="W1297" i="4"/>
  <c r="AQ1297" i="4" s="1"/>
  <c r="Y1297" i="4"/>
  <c r="AA1297" i="4"/>
  <c r="AH1297" i="4"/>
  <c r="AJ1297" i="4"/>
  <c r="AK1297" i="4"/>
  <c r="AN1297" i="4" s="1"/>
  <c r="O1297" i="4" s="1"/>
  <c r="AM1297" i="4"/>
  <c r="AO1297" i="4"/>
  <c r="AV1297" i="4"/>
  <c r="W1298" i="4"/>
  <c r="Y1298" i="4"/>
  <c r="AA1298" i="4"/>
  <c r="AC1298" i="4"/>
  <c r="AD1298" i="4"/>
  <c r="AF1298" i="4"/>
  <c r="AH1298" i="4"/>
  <c r="AJ1298" i="4"/>
  <c r="AK1298" i="4" s="1"/>
  <c r="AO1298" i="4"/>
  <c r="AQ1298" i="4"/>
  <c r="AV1298" i="4"/>
  <c r="W1299" i="4"/>
  <c r="Y1299" i="4"/>
  <c r="AA1299" i="4"/>
  <c r="AH1299" i="4"/>
  <c r="AJ1299" i="4"/>
  <c r="AO1299" i="4"/>
  <c r="AV1299" i="4"/>
  <c r="W1300" i="4"/>
  <c r="Y1300" i="4"/>
  <c r="AA1300" i="4"/>
  <c r="AC1300" i="4"/>
  <c r="AH1300" i="4"/>
  <c r="AJ1300" i="4"/>
  <c r="AK1300" i="4"/>
  <c r="AN1300" i="4" s="1"/>
  <c r="AM1300" i="4"/>
  <c r="AO1300" i="4"/>
  <c r="AQ1300" i="4"/>
  <c r="AR1300" i="4" s="1"/>
  <c r="AV1300" i="4"/>
  <c r="AT1300" i="4" s="1"/>
  <c r="W1301" i="4"/>
  <c r="AC1301" i="4" s="1"/>
  <c r="AD1301" i="4" s="1"/>
  <c r="Y1301" i="4"/>
  <c r="AA1301" i="4"/>
  <c r="AH1301" i="4"/>
  <c r="AJ1301" i="4"/>
  <c r="AK1301" i="4" s="1"/>
  <c r="AO1301" i="4"/>
  <c r="AQ1301" i="4"/>
  <c r="AT1301" i="4" s="1"/>
  <c r="AV1301" i="4"/>
  <c r="W1302" i="4"/>
  <c r="Y1302" i="4"/>
  <c r="AA1302" i="4"/>
  <c r="AH1302" i="4"/>
  <c r="AJ1302" i="4"/>
  <c r="AK1302" i="4"/>
  <c r="AO1302" i="4"/>
  <c r="AV1302" i="4"/>
  <c r="W1303" i="4"/>
  <c r="AQ1303" i="4" s="1"/>
  <c r="Y1303" i="4"/>
  <c r="AA1303" i="4"/>
  <c r="AC1303" i="4"/>
  <c r="AF1303" i="4" s="1"/>
  <c r="AD1303" i="4"/>
  <c r="AH1303" i="4"/>
  <c r="AJ1303" i="4"/>
  <c r="AK1303" i="4" s="1"/>
  <c r="AO1303" i="4"/>
  <c r="AM1303" i="4" s="1"/>
  <c r="AV1303" i="4"/>
  <c r="W1304" i="4"/>
  <c r="Y1304" i="4"/>
  <c r="AM1304" i="4" s="1"/>
  <c r="AN1304" i="4" s="1"/>
  <c r="AA1304" i="4"/>
  <c r="AC1304" i="4"/>
  <c r="AD1304" i="4" s="1"/>
  <c r="AG1304" i="4" s="1"/>
  <c r="AH1304" i="4"/>
  <c r="AF1304" i="4" s="1"/>
  <c r="AJ1304" i="4"/>
  <c r="AK1304" i="4"/>
  <c r="AO1304" i="4"/>
  <c r="AQ1304" i="4"/>
  <c r="AR1304" i="4"/>
  <c r="AV1304" i="4"/>
  <c r="W1305" i="4"/>
  <c r="AQ1305" i="4" s="1"/>
  <c r="Y1305" i="4"/>
  <c r="AA1305" i="4"/>
  <c r="AH1305" i="4"/>
  <c r="AJ1305" i="4"/>
  <c r="AK1305" i="4"/>
  <c r="AM1305" i="4"/>
  <c r="AO1305" i="4"/>
  <c r="AV1305" i="4"/>
  <c r="W1306" i="4"/>
  <c r="Y1306" i="4"/>
  <c r="AA1306" i="4"/>
  <c r="AC1306" i="4"/>
  <c r="AD1306" i="4"/>
  <c r="AF1306" i="4"/>
  <c r="AH1306" i="4"/>
  <c r="AJ1306" i="4"/>
  <c r="AK1306" i="4" s="1"/>
  <c r="AO1306" i="4"/>
  <c r="AQ1306" i="4"/>
  <c r="AV1306" i="4"/>
  <c r="W1307" i="4"/>
  <c r="Y1307" i="4"/>
  <c r="AA1307" i="4"/>
  <c r="AH1307" i="4"/>
  <c r="AO1307" i="4"/>
  <c r="AV1307" i="4"/>
  <c r="W1308" i="4"/>
  <c r="Y1308" i="4"/>
  <c r="AT1308" i="4" s="1"/>
  <c r="AA1308" i="4"/>
  <c r="AC1308" i="4"/>
  <c r="AD1308" i="4"/>
  <c r="AH1308" i="4"/>
  <c r="AJ1308" i="4"/>
  <c r="AO1308" i="4"/>
  <c r="AQ1308" i="4"/>
  <c r="AR1308" i="4"/>
  <c r="AU1308" i="4" s="1"/>
  <c r="AV1308" i="4"/>
  <c r="W1309" i="4"/>
  <c r="Y1309" i="4"/>
  <c r="AM1309" i="4" s="1"/>
  <c r="AN1309" i="4" s="1"/>
  <c r="AA1309" i="4"/>
  <c r="AC1309" i="4"/>
  <c r="AH1309" i="4"/>
  <c r="AJ1309" i="4"/>
  <c r="AK1309" i="4"/>
  <c r="AO1309" i="4"/>
  <c r="AQ1309" i="4"/>
  <c r="AR1309" i="4"/>
  <c r="AU1309" i="4" s="1"/>
  <c r="AV1309" i="4"/>
  <c r="AT1309" i="4" s="1"/>
  <c r="W1310" i="4"/>
  <c r="AC1310" i="4" s="1"/>
  <c r="Y1310" i="4"/>
  <c r="AA1310" i="4"/>
  <c r="AH1310" i="4"/>
  <c r="AJ1310" i="4"/>
  <c r="AK1310" i="4" s="1"/>
  <c r="AO1310" i="4"/>
  <c r="AM1310" i="4" s="1"/>
  <c r="AQ1310" i="4"/>
  <c r="AR1310" i="4"/>
  <c r="AV1310" i="4"/>
  <c r="W1311" i="4"/>
  <c r="AC1311" i="4" s="1"/>
  <c r="Y1311" i="4"/>
  <c r="AM1311" i="4" s="1"/>
  <c r="AA1311" i="4"/>
  <c r="AH1311" i="4"/>
  <c r="AJ1311" i="4"/>
  <c r="AK1311" i="4"/>
  <c r="AO1311" i="4"/>
  <c r="AV1311" i="4"/>
  <c r="W1312" i="4"/>
  <c r="Y1312" i="4"/>
  <c r="AA1312" i="4"/>
  <c r="AC1312" i="4"/>
  <c r="AD1312" i="4"/>
  <c r="AG1312" i="4" s="1"/>
  <c r="AF1312" i="4"/>
  <c r="AH1312" i="4"/>
  <c r="AJ1312" i="4"/>
  <c r="AK1312" i="4" s="1"/>
  <c r="AO1312" i="4"/>
  <c r="AM1312" i="4" s="1"/>
  <c r="AQ1312" i="4"/>
  <c r="AR1312" i="4" s="1"/>
  <c r="AV1312" i="4"/>
  <c r="W1313" i="4"/>
  <c r="AC1313" i="4" s="1"/>
  <c r="Y1313" i="4"/>
  <c r="AT1313" i="4" s="1"/>
  <c r="AA1313" i="4"/>
  <c r="AH1313" i="4"/>
  <c r="AJ1313" i="4"/>
  <c r="AK1313" i="4" s="1"/>
  <c r="AO1313" i="4"/>
  <c r="AQ1313" i="4"/>
  <c r="AR1313" i="4" s="1"/>
  <c r="AV1313" i="4"/>
  <c r="W1314" i="4"/>
  <c r="AC1314" i="4" s="1"/>
  <c r="Y1314" i="4"/>
  <c r="AM1314" i="4" s="1"/>
  <c r="AA1314" i="4"/>
  <c r="AH1314" i="4"/>
  <c r="AJ1314" i="4"/>
  <c r="AK1314" i="4" s="1"/>
  <c r="AO1314" i="4"/>
  <c r="AV1314" i="4"/>
  <c r="S1315" i="4"/>
  <c r="W1315" i="4"/>
  <c r="Y1315" i="4"/>
  <c r="AA1315" i="4"/>
  <c r="AC1315" i="4"/>
  <c r="AD1315" i="4" s="1"/>
  <c r="AG1315" i="4" s="1"/>
  <c r="AF1315" i="4"/>
  <c r="AH1315" i="4"/>
  <c r="AJ1315" i="4"/>
  <c r="AK1315" i="4" s="1"/>
  <c r="AO1315" i="4"/>
  <c r="AM1315" i="4" s="1"/>
  <c r="AQ1315" i="4"/>
  <c r="AV1315" i="4"/>
  <c r="W1316" i="4"/>
  <c r="Y1316" i="4"/>
  <c r="AA1316" i="4"/>
  <c r="AH1316" i="4"/>
  <c r="AJ1316" i="4"/>
  <c r="AO1316" i="4"/>
  <c r="AV1316" i="4"/>
  <c r="W1317" i="4"/>
  <c r="AQ1317" i="4" s="1"/>
  <c r="Y1317" i="4"/>
  <c r="AA1317" i="4"/>
  <c r="AC1317" i="4"/>
  <c r="AH1317" i="4"/>
  <c r="AJ1317" i="4"/>
  <c r="AK1317" i="4"/>
  <c r="AN1317" i="4" s="1"/>
  <c r="AY1317" i="4" s="1"/>
  <c r="AO1317" i="4"/>
  <c r="AM1317" i="4" s="1"/>
  <c r="AV1317" i="4"/>
  <c r="W1318" i="4"/>
  <c r="Y1318" i="4"/>
  <c r="AT1318" i="4" s="1"/>
  <c r="AA1318" i="4"/>
  <c r="AC1318" i="4"/>
  <c r="AD1318" i="4"/>
  <c r="AH1318" i="4"/>
  <c r="AJ1318" i="4"/>
  <c r="AK1318" i="4" s="1"/>
  <c r="AO1318" i="4"/>
  <c r="AQ1318" i="4"/>
  <c r="AR1318" i="4"/>
  <c r="AV1318" i="4"/>
  <c r="W1319" i="4"/>
  <c r="AC1319" i="4" s="1"/>
  <c r="Y1319" i="4"/>
  <c r="AM1319" i="4" s="1"/>
  <c r="AA1319" i="4"/>
  <c r="AH1319" i="4"/>
  <c r="AJ1319" i="4"/>
  <c r="AK1319" i="4"/>
  <c r="AO1319" i="4"/>
  <c r="AV1319" i="4"/>
  <c r="W1320" i="4"/>
  <c r="Y1320" i="4"/>
  <c r="AA1320" i="4"/>
  <c r="AC1320" i="4"/>
  <c r="AD1320" i="4"/>
  <c r="AG1320" i="4" s="1"/>
  <c r="AF1320" i="4"/>
  <c r="AH1320" i="4"/>
  <c r="AJ1320" i="4"/>
  <c r="AK1320" i="4"/>
  <c r="AO1320" i="4"/>
  <c r="AM1320" i="4" s="1"/>
  <c r="AQ1320" i="4"/>
  <c r="AR1320" i="4" s="1"/>
  <c r="AV1320" i="4"/>
  <c r="W1321" i="4"/>
  <c r="AC1321" i="4" s="1"/>
  <c r="Y1321" i="4"/>
  <c r="AT1321" i="4" s="1"/>
  <c r="AA1321" i="4"/>
  <c r="AH1321" i="4"/>
  <c r="AJ1321" i="4"/>
  <c r="AK1321" i="4" s="1"/>
  <c r="AO1321" i="4"/>
  <c r="AQ1321" i="4"/>
  <c r="AR1321" i="4" s="1"/>
  <c r="AV1321" i="4"/>
  <c r="W1322" i="4"/>
  <c r="AC1322" i="4" s="1"/>
  <c r="Y1322" i="4"/>
  <c r="AA1322" i="4"/>
  <c r="AH1322" i="4"/>
  <c r="AJ1322" i="4"/>
  <c r="AK1322" i="4" s="1"/>
  <c r="AM1322" i="4"/>
  <c r="AO1322" i="4"/>
  <c r="AV1322" i="4"/>
  <c r="W1323" i="4"/>
  <c r="Y1323" i="4"/>
  <c r="AA1323" i="4"/>
  <c r="AC1323" i="4"/>
  <c r="AD1323" i="4" s="1"/>
  <c r="AF1323" i="4"/>
  <c r="AH1323" i="4"/>
  <c r="AJ1323" i="4"/>
  <c r="AK1323" i="4" s="1"/>
  <c r="AO1323" i="4"/>
  <c r="AM1323" i="4" s="1"/>
  <c r="AQ1323" i="4"/>
  <c r="AV1323" i="4"/>
  <c r="W1324" i="4"/>
  <c r="Y1324" i="4"/>
  <c r="AA1324" i="4"/>
  <c r="AH1324" i="4"/>
  <c r="AJ1324" i="4"/>
  <c r="AO1324" i="4"/>
  <c r="AV1324" i="4"/>
  <c r="W1325" i="4"/>
  <c r="AQ1325" i="4" s="1"/>
  <c r="Y1325" i="4"/>
  <c r="AA1325" i="4"/>
  <c r="AC1325" i="4"/>
  <c r="AH1325" i="4"/>
  <c r="AJ1325" i="4"/>
  <c r="AK1325" i="4"/>
  <c r="AO1325" i="4"/>
  <c r="AV1325" i="4"/>
  <c r="W1326" i="4"/>
  <c r="AC1326" i="4" s="1"/>
  <c r="Y1326" i="4"/>
  <c r="AA1326" i="4"/>
  <c r="AH1326" i="4"/>
  <c r="AJ1326" i="4"/>
  <c r="AK1326" i="4" s="1"/>
  <c r="AO1326" i="4"/>
  <c r="AQ1326" i="4"/>
  <c r="AR1326" i="4"/>
  <c r="AT1326" i="4"/>
  <c r="AV1326" i="4"/>
  <c r="W1327" i="4"/>
  <c r="AC1327" i="4" s="1"/>
  <c r="Y1327" i="4"/>
  <c r="AM1327" i="4" s="1"/>
  <c r="AA1327" i="4"/>
  <c r="AH1327" i="4"/>
  <c r="AJ1327" i="4"/>
  <c r="AK1327" i="4"/>
  <c r="AN1327" i="4" s="1"/>
  <c r="O1327" i="4" s="1"/>
  <c r="AO1327" i="4"/>
  <c r="AQ1327" i="4"/>
  <c r="AR1327" i="4" s="1"/>
  <c r="AV1327" i="4"/>
  <c r="W1328" i="4"/>
  <c r="AQ1328" i="4" s="1"/>
  <c r="Y1328" i="4"/>
  <c r="AA1328" i="4"/>
  <c r="AH1328" i="4"/>
  <c r="AJ1328" i="4"/>
  <c r="AK1328" i="4" s="1"/>
  <c r="AO1328" i="4"/>
  <c r="AM1328" i="4" s="1"/>
  <c r="AV1328" i="4"/>
  <c r="W1329" i="4"/>
  <c r="Y1329" i="4"/>
  <c r="AT1329" i="4" s="1"/>
  <c r="AA1329" i="4"/>
  <c r="AC1329" i="4"/>
  <c r="AD1329" i="4" s="1"/>
  <c r="AH1329" i="4"/>
  <c r="AJ1329" i="4"/>
  <c r="AK1329" i="4" s="1"/>
  <c r="AO1329" i="4"/>
  <c r="AQ1329" i="4"/>
  <c r="AR1329" i="4" s="1"/>
  <c r="AV1329" i="4"/>
  <c r="W1330" i="4"/>
  <c r="AC1330" i="4" s="1"/>
  <c r="Y1330" i="4"/>
  <c r="AA1330" i="4"/>
  <c r="AH1330" i="4"/>
  <c r="AJ1330" i="4"/>
  <c r="AK1330" i="4" s="1"/>
  <c r="AM1330" i="4"/>
  <c r="AO1330" i="4"/>
  <c r="AV1330" i="4"/>
  <c r="W1331" i="4"/>
  <c r="Y1331" i="4"/>
  <c r="AA1331" i="4"/>
  <c r="AC1331" i="4"/>
  <c r="AD1331" i="4" s="1"/>
  <c r="AF1331" i="4"/>
  <c r="AH1331" i="4"/>
  <c r="AJ1331" i="4"/>
  <c r="AM1331" i="4" s="1"/>
  <c r="AN1331" i="4" s="1"/>
  <c r="AK1331" i="4"/>
  <c r="AO1331" i="4"/>
  <c r="AQ1331" i="4"/>
  <c r="AV1331" i="4"/>
  <c r="W1332" i="4"/>
  <c r="AJ1332" i="4" s="1"/>
  <c r="Y1332" i="4"/>
  <c r="AA1332" i="4"/>
  <c r="AH1332" i="4"/>
  <c r="AO1332" i="4"/>
  <c r="AV1332" i="4"/>
  <c r="W1333" i="4"/>
  <c r="Y1333" i="4"/>
  <c r="AA1333" i="4"/>
  <c r="AC1333" i="4"/>
  <c r="AH1333" i="4"/>
  <c r="AJ1333" i="4"/>
  <c r="AK1333" i="4"/>
  <c r="AO1333" i="4"/>
  <c r="AM1333" i="4" s="1"/>
  <c r="AN1333" i="4" s="1"/>
  <c r="AQ1333" i="4"/>
  <c r="AR1333" i="4" s="1"/>
  <c r="AV1333" i="4"/>
  <c r="AT1333" i="4" s="1"/>
  <c r="W1334" i="4"/>
  <c r="AC1334" i="4" s="1"/>
  <c r="Y1334" i="4"/>
  <c r="AA1334" i="4"/>
  <c r="AH1334" i="4"/>
  <c r="AJ1334" i="4"/>
  <c r="AK1334" i="4" s="1"/>
  <c r="AO1334" i="4"/>
  <c r="AV1334" i="4"/>
  <c r="W1335" i="4"/>
  <c r="Y1335" i="4"/>
  <c r="AM1335" i="4" s="1"/>
  <c r="AA1335" i="4"/>
  <c r="AC1335" i="4"/>
  <c r="AD1335" i="4" s="1"/>
  <c r="AH1335" i="4"/>
  <c r="AJ1335" i="4"/>
  <c r="AK1335" i="4"/>
  <c r="AO1335" i="4"/>
  <c r="AQ1335" i="4"/>
  <c r="AR1335" i="4" s="1"/>
  <c r="AT1335" i="4"/>
  <c r="AV1335" i="4"/>
  <c r="W1336" i="4"/>
  <c r="AQ1336" i="4" s="1"/>
  <c r="Y1336" i="4"/>
  <c r="AA1336" i="4"/>
  <c r="AH1336" i="4"/>
  <c r="AJ1336" i="4"/>
  <c r="AK1336" i="4" s="1"/>
  <c r="AM1336" i="4"/>
  <c r="AO1336" i="4"/>
  <c r="AV1336" i="4"/>
  <c r="W1337" i="4"/>
  <c r="Y1337" i="4"/>
  <c r="AA1337" i="4"/>
  <c r="AC1337" i="4"/>
  <c r="AD1337" i="4" s="1"/>
  <c r="AH1337" i="4"/>
  <c r="AJ1337" i="4"/>
  <c r="AM1337" i="4" s="1"/>
  <c r="AK1337" i="4"/>
  <c r="AO1337" i="4"/>
  <c r="AQ1337" i="4"/>
  <c r="AR1337" i="4" s="1"/>
  <c r="AV1337" i="4"/>
  <c r="W1338" i="4"/>
  <c r="Y1338" i="4"/>
  <c r="AA1338" i="4"/>
  <c r="AH1338" i="4"/>
  <c r="AO1338" i="4"/>
  <c r="AV1338" i="4"/>
  <c r="W1339" i="4"/>
  <c r="Y1339" i="4"/>
  <c r="AA1339" i="4"/>
  <c r="AC1339" i="4"/>
  <c r="AD1339" i="4" s="1"/>
  <c r="AF1339" i="4"/>
  <c r="AH1339" i="4"/>
  <c r="AJ1339" i="4"/>
  <c r="AK1339" i="4"/>
  <c r="AO1339" i="4"/>
  <c r="AM1339" i="4" s="1"/>
  <c r="AQ1339" i="4"/>
  <c r="AV1339" i="4"/>
  <c r="W1340" i="4"/>
  <c r="AJ1340" i="4" s="1"/>
  <c r="Y1340" i="4"/>
  <c r="AA1340" i="4"/>
  <c r="AH1340" i="4"/>
  <c r="AO1340" i="4"/>
  <c r="AV1340" i="4"/>
  <c r="W1341" i="4"/>
  <c r="Y1341" i="4"/>
  <c r="AA1341" i="4"/>
  <c r="AC1341" i="4"/>
  <c r="AH1341" i="4"/>
  <c r="AJ1341" i="4"/>
  <c r="AK1341" i="4"/>
  <c r="AO1341" i="4"/>
  <c r="AQ1341" i="4"/>
  <c r="AR1341" i="4" s="1"/>
  <c r="AV1341" i="4"/>
  <c r="AT1341" i="4" s="1"/>
  <c r="W1342" i="4"/>
  <c r="AC1342" i="4" s="1"/>
  <c r="AF1342" i="4" s="1"/>
  <c r="Y1342" i="4"/>
  <c r="AA1342" i="4"/>
  <c r="AH1342" i="4"/>
  <c r="AJ1342" i="4"/>
  <c r="AK1342" i="4" s="1"/>
  <c r="AO1342" i="4"/>
  <c r="AV1342" i="4"/>
  <c r="W1343" i="4"/>
  <c r="Y1343" i="4"/>
  <c r="AA1343" i="4"/>
  <c r="AC1343" i="4"/>
  <c r="AD1343" i="4" s="1"/>
  <c r="AH1343" i="4"/>
  <c r="AJ1343" i="4"/>
  <c r="AK1343" i="4"/>
  <c r="AO1343" i="4"/>
  <c r="AQ1343" i="4"/>
  <c r="AR1343" i="4" s="1"/>
  <c r="AT1343" i="4"/>
  <c r="AV1343" i="4"/>
  <c r="W1344" i="4"/>
  <c r="AQ1344" i="4" s="1"/>
  <c r="Y1344" i="4"/>
  <c r="AM1344" i="4" s="1"/>
  <c r="AA1344" i="4"/>
  <c r="AH1344" i="4"/>
  <c r="AJ1344" i="4"/>
  <c r="AK1344" i="4" s="1"/>
  <c r="AO1344" i="4"/>
  <c r="AV1344" i="4"/>
  <c r="W1345" i="4"/>
  <c r="Y1345" i="4"/>
  <c r="AM1345" i="4" s="1"/>
  <c r="AN1345" i="4" s="1"/>
  <c r="AA1345" i="4"/>
  <c r="AC1345" i="4"/>
  <c r="AH1345" i="4"/>
  <c r="AJ1345" i="4"/>
  <c r="AK1345" i="4"/>
  <c r="AO1345" i="4"/>
  <c r="AQ1345" i="4"/>
  <c r="AR1345" i="4" s="1"/>
  <c r="AT1345" i="4"/>
  <c r="AV1345" i="4"/>
  <c r="W1346" i="4"/>
  <c r="Y1346" i="4"/>
  <c r="AM1346" i="4" s="1"/>
  <c r="AA1346" i="4"/>
  <c r="AH1346" i="4"/>
  <c r="AJ1346" i="4"/>
  <c r="AK1346" i="4" s="1"/>
  <c r="AO1346" i="4"/>
  <c r="AV1346" i="4"/>
  <c r="W1347" i="4"/>
  <c r="Y1347" i="4"/>
  <c r="AA1347" i="4"/>
  <c r="AC1347" i="4"/>
  <c r="AH1347" i="4"/>
  <c r="AJ1347" i="4"/>
  <c r="AK1347" i="4"/>
  <c r="AO1347" i="4"/>
  <c r="AQ1347" i="4"/>
  <c r="AV1347" i="4"/>
  <c r="W1348" i="4"/>
  <c r="Y1348" i="4"/>
  <c r="AA1348" i="4"/>
  <c r="AH1348" i="4"/>
  <c r="AJ1348" i="4"/>
  <c r="AO1348" i="4"/>
  <c r="AV1348" i="4"/>
  <c r="W1349" i="4"/>
  <c r="Y1349" i="4"/>
  <c r="AA1349" i="4"/>
  <c r="AC1349" i="4"/>
  <c r="AH1349" i="4"/>
  <c r="AJ1349" i="4"/>
  <c r="AM1349" i="4" s="1"/>
  <c r="AK1349" i="4"/>
  <c r="AN1349" i="4" s="1"/>
  <c r="AY1349" i="4" s="1"/>
  <c r="AO1349" i="4"/>
  <c r="AQ1349" i="4"/>
  <c r="AR1349" i="4" s="1"/>
  <c r="AV1349" i="4"/>
  <c r="AT1349" i="4" s="1"/>
  <c r="W1350" i="4"/>
  <c r="AC1350" i="4" s="1"/>
  <c r="AF1350" i="4" s="1"/>
  <c r="Y1350" i="4"/>
  <c r="AA1350" i="4"/>
  <c r="AH1350" i="4"/>
  <c r="AJ1350" i="4"/>
  <c r="AK1350" i="4" s="1"/>
  <c r="AO1350" i="4"/>
  <c r="AM1350" i="4" s="1"/>
  <c r="AV1350" i="4"/>
  <c r="W1351" i="4"/>
  <c r="Y1351" i="4"/>
  <c r="AA1351" i="4"/>
  <c r="AC1351" i="4"/>
  <c r="AD1351" i="4" s="1"/>
  <c r="AF1351" i="4"/>
  <c r="AH1351" i="4"/>
  <c r="AJ1351" i="4"/>
  <c r="AK1351" i="4"/>
  <c r="AO1351" i="4"/>
  <c r="AQ1351" i="4"/>
  <c r="AR1351" i="4" s="1"/>
  <c r="AV1351" i="4"/>
  <c r="W1352" i="4"/>
  <c r="Y1352" i="4"/>
  <c r="AA1352" i="4"/>
  <c r="AH1352" i="4"/>
  <c r="AJ1352" i="4"/>
  <c r="AO1352" i="4"/>
  <c r="AV1352" i="4"/>
  <c r="W1353" i="4"/>
  <c r="Y1353" i="4"/>
  <c r="AF1353" i="4" s="1"/>
  <c r="AA1353" i="4"/>
  <c r="AC1353" i="4"/>
  <c r="AD1353" i="4" s="1"/>
  <c r="AH1353" i="4"/>
  <c r="AJ1353" i="4"/>
  <c r="AK1353" i="4"/>
  <c r="AN1353" i="4" s="1"/>
  <c r="AM1353" i="4"/>
  <c r="AO1353" i="4"/>
  <c r="AQ1353" i="4"/>
  <c r="AT1353" i="4" s="1"/>
  <c r="AR1353" i="4"/>
  <c r="AV1353" i="4"/>
  <c r="W1354" i="4"/>
  <c r="Y1354" i="4"/>
  <c r="AF1354" i="4" s="1"/>
  <c r="AA1354" i="4"/>
  <c r="AC1354" i="4"/>
  <c r="AD1354" i="4" s="1"/>
  <c r="AH1354" i="4"/>
  <c r="AJ1354" i="4"/>
  <c r="AM1354" i="4" s="1"/>
  <c r="AK1354" i="4"/>
  <c r="AO1354" i="4"/>
  <c r="AQ1354" i="4"/>
  <c r="AR1354" i="4" s="1"/>
  <c r="AV1354" i="4"/>
  <c r="W1355" i="4"/>
  <c r="AC1355" i="4" s="1"/>
  <c r="AF1355" i="4" s="1"/>
  <c r="Y1355" i="4"/>
  <c r="AA1355" i="4"/>
  <c r="AH1355" i="4"/>
  <c r="AJ1355" i="4"/>
  <c r="AK1355" i="4" s="1"/>
  <c r="AO1355" i="4"/>
  <c r="AV1355" i="4"/>
  <c r="W1356" i="4"/>
  <c r="Y1356" i="4"/>
  <c r="AM1356" i="4" s="1"/>
  <c r="AN1356" i="4" s="1"/>
  <c r="AA1356" i="4"/>
  <c r="AC1356" i="4"/>
  <c r="AD1356" i="4" s="1"/>
  <c r="AH1356" i="4"/>
  <c r="AJ1356" i="4"/>
  <c r="AK1356" i="4"/>
  <c r="AO1356" i="4"/>
  <c r="AQ1356" i="4"/>
  <c r="AR1356" i="4"/>
  <c r="AT1356" i="4"/>
  <c r="AV1356" i="4"/>
  <c r="W1357" i="4"/>
  <c r="AC1357" i="4" s="1"/>
  <c r="Y1357" i="4"/>
  <c r="AA1357" i="4"/>
  <c r="AH1357" i="4"/>
  <c r="AJ1357" i="4"/>
  <c r="AK1357" i="4" s="1"/>
  <c r="AM1357" i="4"/>
  <c r="AO1357" i="4"/>
  <c r="AQ1357" i="4"/>
  <c r="AR1357" i="4"/>
  <c r="AV1357" i="4"/>
  <c r="W1358" i="4"/>
  <c r="AC1358" i="4" s="1"/>
  <c r="AD1358" i="4" s="1"/>
  <c r="Y1358" i="4"/>
  <c r="AA1358" i="4"/>
  <c r="AF1358" i="4"/>
  <c r="AH1358" i="4"/>
  <c r="AJ1358" i="4"/>
  <c r="AM1358" i="4" s="1"/>
  <c r="AK1358" i="4"/>
  <c r="AN1358" i="4" s="1"/>
  <c r="AO1358" i="4"/>
  <c r="AQ1358" i="4"/>
  <c r="AV1358" i="4"/>
  <c r="W1359" i="4"/>
  <c r="Y1359" i="4"/>
  <c r="AA1359" i="4"/>
  <c r="AH1359" i="4"/>
  <c r="AO1359" i="4"/>
  <c r="AV1359" i="4"/>
  <c r="W1360" i="4"/>
  <c r="Y1360" i="4"/>
  <c r="AA1360" i="4"/>
  <c r="AC1360" i="4"/>
  <c r="AH1360" i="4"/>
  <c r="AJ1360" i="4"/>
  <c r="AK1360" i="4" s="1"/>
  <c r="AO1360" i="4"/>
  <c r="AQ1360" i="4"/>
  <c r="AR1360" i="4" s="1"/>
  <c r="AV1360" i="4"/>
  <c r="W1361" i="4"/>
  <c r="AC1361" i="4" s="1"/>
  <c r="Y1361" i="4"/>
  <c r="AA1361" i="4"/>
  <c r="AH1361" i="4"/>
  <c r="AJ1361" i="4"/>
  <c r="AK1361" i="4" s="1"/>
  <c r="AO1361" i="4"/>
  <c r="AV1361" i="4"/>
  <c r="W1362" i="4"/>
  <c r="AC1362" i="4" s="1"/>
  <c r="Y1362" i="4"/>
  <c r="AM1362" i="4" s="1"/>
  <c r="AA1362" i="4"/>
  <c r="AH1362" i="4"/>
  <c r="AJ1362" i="4"/>
  <c r="AK1362" i="4"/>
  <c r="AO1362" i="4"/>
  <c r="AV1362" i="4"/>
  <c r="W1363" i="4"/>
  <c r="AC1363" i="4" s="1"/>
  <c r="Y1363" i="4"/>
  <c r="AA1363" i="4"/>
  <c r="AH1363" i="4"/>
  <c r="AJ1363" i="4"/>
  <c r="AK1363" i="4"/>
  <c r="AO1363" i="4"/>
  <c r="AQ1363" i="4"/>
  <c r="AR1363" i="4" s="1"/>
  <c r="AV1363" i="4"/>
  <c r="W1364" i="4"/>
  <c r="AC1364" i="4" s="1"/>
  <c r="Y1364" i="4"/>
  <c r="AA1364" i="4"/>
  <c r="AH1364" i="4"/>
  <c r="AJ1364" i="4"/>
  <c r="AK1364" i="4" s="1"/>
  <c r="AO1364" i="4"/>
  <c r="AV1364" i="4"/>
  <c r="W1365" i="4"/>
  <c r="Y1365" i="4"/>
  <c r="AA1365" i="4"/>
  <c r="AC1365" i="4"/>
  <c r="AD1365" i="4" s="1"/>
  <c r="AH1365" i="4"/>
  <c r="AJ1365" i="4"/>
  <c r="AK1365" i="4" s="1"/>
  <c r="AN1365" i="4" s="1"/>
  <c r="AM1365" i="4"/>
  <c r="AO1365" i="4"/>
  <c r="AQ1365" i="4"/>
  <c r="AR1365" i="4" s="1"/>
  <c r="AU1365" i="4" s="1"/>
  <c r="AZ1365" i="4" s="1"/>
  <c r="AT1365" i="4"/>
  <c r="AV1365" i="4"/>
  <c r="W1366" i="4"/>
  <c r="AC1366" i="4" s="1"/>
  <c r="AD1366" i="4" s="1"/>
  <c r="Y1366" i="4"/>
  <c r="AA1366" i="4"/>
  <c r="AH1366" i="4"/>
  <c r="AJ1366" i="4"/>
  <c r="AK1366" i="4" s="1"/>
  <c r="AO1366" i="4"/>
  <c r="AQ1366" i="4"/>
  <c r="AV1366" i="4"/>
  <c r="W1367" i="4"/>
  <c r="Y1367" i="4"/>
  <c r="AA1367" i="4"/>
  <c r="AH1367" i="4"/>
  <c r="AJ1367" i="4"/>
  <c r="AO1367" i="4"/>
  <c r="AV1367" i="4"/>
  <c r="W1368" i="4"/>
  <c r="AQ1368" i="4" s="1"/>
  <c r="Y1368" i="4"/>
  <c r="AA1368" i="4"/>
  <c r="AC1368" i="4"/>
  <c r="AH1368" i="4"/>
  <c r="AJ1368" i="4"/>
  <c r="AK1368" i="4" s="1"/>
  <c r="AO1368" i="4"/>
  <c r="AV1368" i="4"/>
  <c r="W1369" i="4"/>
  <c r="AQ1369" i="4" s="1"/>
  <c r="AT1369" i="4" s="1"/>
  <c r="Y1369" i="4"/>
  <c r="AA1369" i="4"/>
  <c r="AC1369" i="4"/>
  <c r="AD1369" i="4" s="1"/>
  <c r="AH1369" i="4"/>
  <c r="AJ1369" i="4"/>
  <c r="AK1369" i="4" s="1"/>
  <c r="AO1369" i="4"/>
  <c r="AR1369" i="4"/>
  <c r="AV1369" i="4"/>
  <c r="W1370" i="4"/>
  <c r="AC1370" i="4" s="1"/>
  <c r="Y1370" i="4"/>
  <c r="AM1370" i="4" s="1"/>
  <c r="AA1370" i="4"/>
  <c r="AH1370" i="4"/>
  <c r="AJ1370" i="4"/>
  <c r="AK1370" i="4"/>
  <c r="AO1370" i="4"/>
  <c r="AQ1370" i="4"/>
  <c r="AR1370" i="4" s="1"/>
  <c r="AV1370" i="4"/>
  <c r="W1371" i="4"/>
  <c r="AC1371" i="4" s="1"/>
  <c r="AF1371" i="4" s="1"/>
  <c r="Y1371" i="4"/>
  <c r="AA1371" i="4"/>
  <c r="AD1371" i="4"/>
  <c r="AH1371" i="4"/>
  <c r="AJ1371" i="4"/>
  <c r="AK1371" i="4" s="1"/>
  <c r="AO1371" i="4"/>
  <c r="AQ1371" i="4"/>
  <c r="AR1371" i="4" s="1"/>
  <c r="AV1371" i="4"/>
  <c r="W1372" i="4"/>
  <c r="AC1372" i="4" s="1"/>
  <c r="Y1372" i="4"/>
  <c r="AA1372" i="4"/>
  <c r="AH1372" i="4"/>
  <c r="AJ1372" i="4"/>
  <c r="AK1372" i="4" s="1"/>
  <c r="AO1372" i="4"/>
  <c r="AV1372" i="4"/>
  <c r="W1373" i="4"/>
  <c r="Y1373" i="4"/>
  <c r="AA1373" i="4"/>
  <c r="AC1373" i="4"/>
  <c r="AD1373" i="4" s="1"/>
  <c r="AH1373" i="4"/>
  <c r="AJ1373" i="4"/>
  <c r="AK1373" i="4" s="1"/>
  <c r="AM1373" i="4"/>
  <c r="AO1373" i="4"/>
  <c r="AQ1373" i="4"/>
  <c r="AR1373" i="4" s="1"/>
  <c r="AV1373" i="4"/>
  <c r="W1374" i="4"/>
  <c r="AC1374" i="4" s="1"/>
  <c r="AD1374" i="4" s="1"/>
  <c r="Y1374" i="4"/>
  <c r="AA1374" i="4"/>
  <c r="AF1374" i="4"/>
  <c r="AH1374" i="4"/>
  <c r="AJ1374" i="4"/>
  <c r="AK1374" i="4" s="1"/>
  <c r="AO1374" i="4"/>
  <c r="AQ1374" i="4"/>
  <c r="AV1374" i="4"/>
  <c r="W1375" i="4"/>
  <c r="Y1375" i="4"/>
  <c r="AA1375" i="4"/>
  <c r="AH1375" i="4"/>
  <c r="AO1375" i="4"/>
  <c r="AV1375" i="4"/>
  <c r="W1376" i="4"/>
  <c r="AQ1376" i="4" s="1"/>
  <c r="Y1376" i="4"/>
  <c r="AA1376" i="4"/>
  <c r="AC1376" i="4"/>
  <c r="AH1376" i="4"/>
  <c r="AJ1376" i="4"/>
  <c r="AK1376" i="4" s="1"/>
  <c r="AO1376" i="4"/>
  <c r="AV1376" i="4"/>
  <c r="W1377" i="4"/>
  <c r="AC1377" i="4" s="1"/>
  <c r="Y1377" i="4"/>
  <c r="AA1377" i="4"/>
  <c r="AH1377" i="4"/>
  <c r="AJ1377" i="4"/>
  <c r="AK1377" i="4" s="1"/>
  <c r="AM1377" i="4"/>
  <c r="AO1377" i="4"/>
  <c r="AV1377" i="4"/>
  <c r="W1378" i="4"/>
  <c r="Y1378" i="4"/>
  <c r="AM1378" i="4" s="1"/>
  <c r="AA1378" i="4"/>
  <c r="AC1378" i="4"/>
  <c r="AD1378" i="4" s="1"/>
  <c r="AH1378" i="4"/>
  <c r="AJ1378" i="4"/>
  <c r="AK1378" i="4"/>
  <c r="AO1378" i="4"/>
  <c r="AQ1378" i="4"/>
  <c r="AR1378" i="4" s="1"/>
  <c r="AV1378" i="4"/>
  <c r="W1379" i="4"/>
  <c r="AC1379" i="4" s="1"/>
  <c r="Y1379" i="4"/>
  <c r="AA1379" i="4"/>
  <c r="AD1379" i="4"/>
  <c r="AH1379" i="4"/>
  <c r="AJ1379" i="4"/>
  <c r="AK1379" i="4" s="1"/>
  <c r="AO1379" i="4"/>
  <c r="AQ1379" i="4"/>
  <c r="AR1379" i="4" s="1"/>
  <c r="AV1379" i="4"/>
  <c r="W1380" i="4"/>
  <c r="AC1380" i="4" s="1"/>
  <c r="Y1380" i="4"/>
  <c r="AA1380" i="4"/>
  <c r="AH1380" i="4"/>
  <c r="AJ1380" i="4"/>
  <c r="AK1380" i="4" s="1"/>
  <c r="AO1380" i="4"/>
  <c r="AV1380" i="4"/>
  <c r="W1381" i="4"/>
  <c r="Y1381" i="4"/>
  <c r="AA1381" i="4"/>
  <c r="AC1381" i="4"/>
  <c r="AD1381" i="4" s="1"/>
  <c r="AH1381" i="4"/>
  <c r="AJ1381" i="4"/>
  <c r="AK1381" i="4" s="1"/>
  <c r="AM1381" i="4"/>
  <c r="AO1381" i="4"/>
  <c r="AQ1381" i="4"/>
  <c r="AR1381" i="4" s="1"/>
  <c r="AV1381" i="4"/>
  <c r="W1382" i="4"/>
  <c r="AC1382" i="4" s="1"/>
  <c r="AD1382" i="4" s="1"/>
  <c r="Y1382" i="4"/>
  <c r="AF1382" i="4" s="1"/>
  <c r="AA1382" i="4"/>
  <c r="AH1382" i="4"/>
  <c r="AJ1382" i="4"/>
  <c r="AK1382" i="4" s="1"/>
  <c r="AO1382" i="4"/>
  <c r="AQ1382" i="4"/>
  <c r="AV1382" i="4"/>
  <c r="W1383" i="4"/>
  <c r="Y1383" i="4"/>
  <c r="AA1383" i="4"/>
  <c r="AH1383" i="4"/>
  <c r="AJ1383" i="4"/>
  <c r="AO1383" i="4"/>
  <c r="AV1383" i="4"/>
  <c r="W1384" i="4"/>
  <c r="Y1384" i="4"/>
  <c r="AA1384" i="4"/>
  <c r="AC1384" i="4"/>
  <c r="AH1384" i="4"/>
  <c r="AJ1384" i="4"/>
  <c r="AK1384" i="4" s="1"/>
  <c r="AO1384" i="4"/>
  <c r="AQ1384" i="4"/>
  <c r="AR1384" i="4" s="1"/>
  <c r="AV1384" i="4"/>
  <c r="W1385" i="4"/>
  <c r="AC1385" i="4" s="1"/>
  <c r="Y1385" i="4"/>
  <c r="AA1385" i="4"/>
  <c r="AH1385" i="4"/>
  <c r="AJ1385" i="4"/>
  <c r="AK1385" i="4" s="1"/>
  <c r="AO1385" i="4"/>
  <c r="AV1385" i="4"/>
  <c r="W1386" i="4"/>
  <c r="AQ1386" i="4" s="1"/>
  <c r="Y1386" i="4"/>
  <c r="AA1386" i="4"/>
  <c r="AC1386" i="4"/>
  <c r="AD1386" i="4" s="1"/>
  <c r="AH1386" i="4"/>
  <c r="AJ1386" i="4"/>
  <c r="AK1386" i="4"/>
  <c r="AO1386" i="4"/>
  <c r="AV1386" i="4"/>
  <c r="W1387" i="4"/>
  <c r="AC1387" i="4" s="1"/>
  <c r="AF1387" i="4" s="1"/>
  <c r="Y1387" i="4"/>
  <c r="AA1387" i="4"/>
  <c r="AD1387" i="4"/>
  <c r="AH1387" i="4"/>
  <c r="AJ1387" i="4"/>
  <c r="AK1387" i="4" s="1"/>
  <c r="AO1387" i="4"/>
  <c r="AV1387" i="4"/>
  <c r="W1388" i="4"/>
  <c r="Y1388" i="4"/>
  <c r="AA1388" i="4"/>
  <c r="AC1388" i="4"/>
  <c r="AD1388" i="4" s="1"/>
  <c r="AH1388" i="4"/>
  <c r="AJ1388" i="4"/>
  <c r="AK1388" i="4" s="1"/>
  <c r="AN1388" i="4" s="1"/>
  <c r="AM1388" i="4"/>
  <c r="AO1388" i="4"/>
  <c r="AQ1388" i="4"/>
  <c r="AR1388" i="4" s="1"/>
  <c r="AT1388" i="4"/>
  <c r="AV1388" i="4"/>
  <c r="W1389" i="4"/>
  <c r="AC1389" i="4" s="1"/>
  <c r="Y1389" i="4"/>
  <c r="AA1389" i="4"/>
  <c r="AH1389" i="4"/>
  <c r="AJ1389" i="4"/>
  <c r="AK1389" i="4" s="1"/>
  <c r="AM1389" i="4"/>
  <c r="AO1389" i="4"/>
  <c r="AQ1389" i="4"/>
  <c r="AR1389" i="4" s="1"/>
  <c r="AV1389" i="4"/>
  <c r="W1390" i="4"/>
  <c r="AC1390" i="4" s="1"/>
  <c r="AD1390" i="4" s="1"/>
  <c r="Y1390" i="4"/>
  <c r="AA1390" i="4"/>
  <c r="AF1390" i="4"/>
  <c r="AH1390" i="4"/>
  <c r="AJ1390" i="4"/>
  <c r="AK1390" i="4" s="1"/>
  <c r="AO1390" i="4"/>
  <c r="AQ1390" i="4"/>
  <c r="AV1390" i="4"/>
  <c r="W1391" i="4"/>
  <c r="Y1391" i="4"/>
  <c r="AA1391" i="4"/>
  <c r="AH1391" i="4"/>
  <c r="AO1391" i="4"/>
  <c r="AV1391" i="4"/>
  <c r="W1392" i="4"/>
  <c r="Y1392" i="4"/>
  <c r="AA1392" i="4"/>
  <c r="AC1392" i="4"/>
  <c r="AH1392" i="4"/>
  <c r="AJ1392" i="4"/>
  <c r="AK1392" i="4" s="1"/>
  <c r="AO1392" i="4"/>
  <c r="AQ1392" i="4"/>
  <c r="AR1392" i="4" s="1"/>
  <c r="AV1392" i="4"/>
  <c r="W1393" i="4"/>
  <c r="AC1393" i="4" s="1"/>
  <c r="Y1393" i="4"/>
  <c r="AA1393" i="4"/>
  <c r="AH1393" i="4"/>
  <c r="AJ1393" i="4"/>
  <c r="AK1393" i="4" s="1"/>
  <c r="AO1393" i="4"/>
  <c r="AV1393" i="4"/>
  <c r="W1394" i="4"/>
  <c r="Y1394" i="4"/>
  <c r="AA1394" i="4"/>
  <c r="AC1394" i="4"/>
  <c r="AD1394" i="4"/>
  <c r="AH1394" i="4"/>
  <c r="AJ1394" i="4"/>
  <c r="AK1394" i="4"/>
  <c r="AO1394" i="4"/>
  <c r="AQ1394" i="4"/>
  <c r="AR1394" i="4" s="1"/>
  <c r="AV1394" i="4"/>
  <c r="W1395" i="4"/>
  <c r="AC1395" i="4" s="1"/>
  <c r="Y1395" i="4"/>
  <c r="AA1395" i="4"/>
  <c r="AH1395" i="4"/>
  <c r="AJ1395" i="4"/>
  <c r="AK1395" i="4" s="1"/>
  <c r="AO1395" i="4"/>
  <c r="AV1395" i="4"/>
  <c r="W1396" i="4"/>
  <c r="Y1396" i="4"/>
  <c r="AA1396" i="4"/>
  <c r="AC1396" i="4"/>
  <c r="AD1396" i="4" s="1"/>
  <c r="AH1396" i="4"/>
  <c r="AJ1396" i="4"/>
  <c r="AK1396" i="4" s="1"/>
  <c r="AN1396" i="4" s="1"/>
  <c r="AM1396" i="4"/>
  <c r="AO1396" i="4"/>
  <c r="AQ1396" i="4"/>
  <c r="AR1396" i="4" s="1"/>
  <c r="AT1396" i="4"/>
  <c r="AV1396" i="4"/>
  <c r="W1397" i="4"/>
  <c r="AC1397" i="4" s="1"/>
  <c r="Y1397" i="4"/>
  <c r="AA1397" i="4"/>
  <c r="AH1397" i="4"/>
  <c r="AJ1397" i="4"/>
  <c r="AK1397" i="4" s="1"/>
  <c r="AN1397" i="4" s="1"/>
  <c r="AM1397" i="4"/>
  <c r="AO1397" i="4"/>
  <c r="AQ1397" i="4"/>
  <c r="AR1397" i="4" s="1"/>
  <c r="AV1397" i="4"/>
  <c r="W1398" i="4"/>
  <c r="AC1398" i="4" s="1"/>
  <c r="AD1398" i="4" s="1"/>
  <c r="Y1398" i="4"/>
  <c r="AM1398" i="4" s="1"/>
  <c r="AA1398" i="4"/>
  <c r="AH1398" i="4"/>
  <c r="AJ1398" i="4"/>
  <c r="AK1398" i="4" s="1"/>
  <c r="AO1398" i="4"/>
  <c r="AQ1398" i="4"/>
  <c r="AV1398" i="4"/>
  <c r="W1399" i="4"/>
  <c r="Y1399" i="4"/>
  <c r="AA1399" i="4"/>
  <c r="AH1399" i="4"/>
  <c r="AO1399" i="4"/>
  <c r="AV1399" i="4"/>
  <c r="W1400" i="4"/>
  <c r="Y1400" i="4"/>
  <c r="AA1400" i="4"/>
  <c r="AC1400" i="4"/>
  <c r="AH1400" i="4"/>
  <c r="AJ1400" i="4"/>
  <c r="AK1400" i="4" s="1"/>
  <c r="AM1400" i="4"/>
  <c r="AO1400" i="4"/>
  <c r="AQ1400" i="4"/>
  <c r="AR1400" i="4" s="1"/>
  <c r="AV1400" i="4"/>
  <c r="AT1400" i="4" s="1"/>
  <c r="W1401" i="4"/>
  <c r="Y1401" i="4"/>
  <c r="AF1401" i="4" s="1"/>
  <c r="AA1401" i="4"/>
  <c r="AC1401" i="4"/>
  <c r="AD1401" i="4"/>
  <c r="AG1401" i="4" s="1"/>
  <c r="AH1401" i="4"/>
  <c r="AJ1401" i="4"/>
  <c r="AK1401" i="4"/>
  <c r="AO1401" i="4"/>
  <c r="AQ1401" i="4"/>
  <c r="AT1401" i="4" s="1"/>
  <c r="AV1401" i="4"/>
  <c r="W1402" i="4"/>
  <c r="Y1402" i="4"/>
  <c r="AA1402" i="4"/>
  <c r="AH1402" i="4"/>
  <c r="AO1402" i="4"/>
  <c r="AV1402" i="4"/>
  <c r="W1403" i="4"/>
  <c r="AC1403" i="4" s="1"/>
  <c r="AD1403" i="4" s="1"/>
  <c r="AG1403" i="4" s="1"/>
  <c r="Y1403" i="4"/>
  <c r="AF1403" i="4" s="1"/>
  <c r="AA1403" i="4"/>
  <c r="AH1403" i="4"/>
  <c r="AJ1403" i="4"/>
  <c r="AK1403" i="4" s="1"/>
  <c r="AO1403" i="4"/>
  <c r="AQ1403" i="4"/>
  <c r="AV1403" i="4"/>
  <c r="W1404" i="4"/>
  <c r="Y1404" i="4"/>
  <c r="AA1404" i="4"/>
  <c r="AH1404" i="4"/>
  <c r="AO1404" i="4"/>
  <c r="AV1404" i="4"/>
  <c r="W1405" i="4"/>
  <c r="Y1405" i="4"/>
  <c r="AM1405" i="4" s="1"/>
  <c r="AA1405" i="4"/>
  <c r="AC1405" i="4"/>
  <c r="AH1405" i="4"/>
  <c r="AJ1405" i="4"/>
  <c r="AK1405" i="4" s="1"/>
  <c r="AO1405" i="4"/>
  <c r="AQ1405" i="4"/>
  <c r="AR1405" i="4" s="1"/>
  <c r="AV1405" i="4"/>
  <c r="W1406" i="4"/>
  <c r="AC1406" i="4" s="1"/>
  <c r="AD1406" i="4" s="1"/>
  <c r="Y1406" i="4"/>
  <c r="AA1406" i="4"/>
  <c r="AH1406" i="4"/>
  <c r="AJ1406" i="4"/>
  <c r="AK1406" i="4" s="1"/>
  <c r="AO1406" i="4"/>
  <c r="AQ1406" i="4"/>
  <c r="AT1406" i="4" s="1"/>
  <c r="AV1406" i="4"/>
  <c r="W1407" i="4"/>
  <c r="Y1407" i="4"/>
  <c r="AA1407" i="4"/>
  <c r="AH1407" i="4"/>
  <c r="AO1407" i="4"/>
  <c r="AV1407" i="4"/>
  <c r="W1408" i="4"/>
  <c r="AQ1408" i="4" s="1"/>
  <c r="Y1408" i="4"/>
  <c r="AA1408" i="4"/>
  <c r="AC1408" i="4"/>
  <c r="AH1408" i="4"/>
  <c r="AJ1408" i="4"/>
  <c r="AK1408" i="4" s="1"/>
  <c r="AO1408" i="4"/>
  <c r="AV1408" i="4"/>
  <c r="W1409" i="4"/>
  <c r="AQ1409" i="4" s="1"/>
  <c r="Y1409" i="4"/>
  <c r="AM1409" i="4" s="1"/>
  <c r="AA1409" i="4"/>
  <c r="AC1409" i="4"/>
  <c r="AD1409" i="4" s="1"/>
  <c r="AH1409" i="4"/>
  <c r="AJ1409" i="4"/>
  <c r="AK1409" i="4"/>
  <c r="AO1409" i="4"/>
  <c r="AV1409" i="4"/>
  <c r="W1410" i="4"/>
  <c r="Y1410" i="4"/>
  <c r="AA1410" i="4"/>
  <c r="AC1410" i="4"/>
  <c r="AD1410" i="4"/>
  <c r="AH1410" i="4"/>
  <c r="AJ1410" i="4"/>
  <c r="AK1410" i="4"/>
  <c r="AO1410" i="4"/>
  <c r="AQ1410" i="4"/>
  <c r="AR1410" i="4" s="1"/>
  <c r="AV1410" i="4"/>
  <c r="W1411" i="4"/>
  <c r="AC1411" i="4" s="1"/>
  <c r="Y1411" i="4"/>
  <c r="AA1411" i="4"/>
  <c r="AD1411" i="4"/>
  <c r="AF1411" i="4"/>
  <c r="AH1411" i="4"/>
  <c r="AJ1411" i="4"/>
  <c r="AK1411" i="4" s="1"/>
  <c r="AO1411" i="4"/>
  <c r="AQ1411" i="4"/>
  <c r="AV1411" i="4"/>
  <c r="W1412" i="4"/>
  <c r="AJ1412" i="4" s="1"/>
  <c r="Y1412" i="4"/>
  <c r="AA1412" i="4"/>
  <c r="AH1412" i="4"/>
  <c r="AO1412" i="4"/>
  <c r="AV1412" i="4"/>
  <c r="W1413" i="4"/>
  <c r="Y1413" i="4"/>
  <c r="AM1413" i="4" s="1"/>
  <c r="AA1413" i="4"/>
  <c r="AC1413" i="4"/>
  <c r="AH1413" i="4"/>
  <c r="AJ1413" i="4"/>
  <c r="AK1413" i="4" s="1"/>
  <c r="AN1413" i="4" s="1"/>
  <c r="AY1413" i="4" s="1"/>
  <c r="AO1413" i="4"/>
  <c r="AQ1413" i="4"/>
  <c r="AR1413" i="4" s="1"/>
  <c r="AV1413" i="4"/>
  <c r="W1414" i="4"/>
  <c r="AC1414" i="4" s="1"/>
  <c r="AD1414" i="4" s="1"/>
  <c r="Y1414" i="4"/>
  <c r="AF1414" i="4" s="1"/>
  <c r="AA1414" i="4"/>
  <c r="AH1414" i="4"/>
  <c r="AJ1414" i="4"/>
  <c r="AK1414" i="4" s="1"/>
  <c r="AO1414" i="4"/>
  <c r="AQ1414" i="4"/>
  <c r="AV1414" i="4"/>
  <c r="W1415" i="4"/>
  <c r="Y1415" i="4"/>
  <c r="AA1415" i="4"/>
  <c r="AH1415" i="4"/>
  <c r="AO1415" i="4"/>
  <c r="AV1415" i="4"/>
  <c r="W1416" i="4"/>
  <c r="AQ1416" i="4" s="1"/>
  <c r="Y1416" i="4"/>
  <c r="AA1416" i="4"/>
  <c r="AC1416" i="4"/>
  <c r="AD1416" i="4"/>
  <c r="AH1416" i="4"/>
  <c r="AJ1416" i="4"/>
  <c r="AK1416" i="4" s="1"/>
  <c r="AO1416" i="4"/>
  <c r="AV1416" i="4"/>
  <c r="W1417" i="4"/>
  <c r="Y1417" i="4"/>
  <c r="AT1417" i="4" s="1"/>
  <c r="AA1417" i="4"/>
  <c r="AC1417" i="4"/>
  <c r="AD1417" i="4" s="1"/>
  <c r="AH1417" i="4"/>
  <c r="AJ1417" i="4"/>
  <c r="AK1417" i="4"/>
  <c r="AM1417" i="4"/>
  <c r="AO1417" i="4"/>
  <c r="AQ1417" i="4"/>
  <c r="AR1417" i="4"/>
  <c r="AV1417" i="4"/>
  <c r="W1418" i="4"/>
  <c r="AC1418" i="4" s="1"/>
  <c r="Y1418" i="4"/>
  <c r="AM1418" i="4" s="1"/>
  <c r="AA1418" i="4"/>
  <c r="AH1418" i="4"/>
  <c r="AJ1418" i="4"/>
  <c r="AK1418" i="4"/>
  <c r="AO1418" i="4"/>
  <c r="AQ1418" i="4"/>
  <c r="AR1418" i="4" s="1"/>
  <c r="AV1418" i="4"/>
  <c r="W1419" i="4"/>
  <c r="AC1419" i="4" s="1"/>
  <c r="Y1419" i="4"/>
  <c r="AA1419" i="4"/>
  <c r="AH1419" i="4"/>
  <c r="AJ1419" i="4"/>
  <c r="AK1419" i="4" s="1"/>
  <c r="AO1419" i="4"/>
  <c r="AQ1419" i="4"/>
  <c r="AV1419" i="4"/>
  <c r="W1420" i="4"/>
  <c r="Y1420" i="4"/>
  <c r="AA1420" i="4"/>
  <c r="AH1420" i="4"/>
  <c r="AJ1420" i="4"/>
  <c r="AO1420" i="4"/>
  <c r="AV1420" i="4"/>
  <c r="W1421" i="4"/>
  <c r="Y1421" i="4"/>
  <c r="AM1421" i="4" s="1"/>
  <c r="AA1421" i="4"/>
  <c r="AC1421" i="4"/>
  <c r="AH1421" i="4"/>
  <c r="AJ1421" i="4"/>
  <c r="AK1421" i="4" s="1"/>
  <c r="AO1421" i="4"/>
  <c r="AQ1421" i="4"/>
  <c r="AR1421" i="4" s="1"/>
  <c r="AV1421" i="4"/>
  <c r="W1422" i="4"/>
  <c r="AC1422" i="4" s="1"/>
  <c r="AD1422" i="4" s="1"/>
  <c r="Y1422" i="4"/>
  <c r="AA1422" i="4"/>
  <c r="AF1422" i="4"/>
  <c r="AG1422" i="4" s="1"/>
  <c r="AH1422" i="4"/>
  <c r="AJ1422" i="4"/>
  <c r="AK1422" i="4" s="1"/>
  <c r="AO1422" i="4"/>
  <c r="AQ1422" i="4"/>
  <c r="AT1422" i="4" s="1"/>
  <c r="AR1422" i="4"/>
  <c r="AV1422" i="4"/>
  <c r="W1423" i="4"/>
  <c r="Y1423" i="4"/>
  <c r="AA1423" i="4"/>
  <c r="AH1423" i="4"/>
  <c r="AJ1423" i="4"/>
  <c r="AM1423" i="4" s="1"/>
  <c r="AK1423" i="4"/>
  <c r="AN1423" i="4" s="1"/>
  <c r="AO1423" i="4"/>
  <c r="AV1423" i="4"/>
  <c r="W1424" i="4"/>
  <c r="AQ1424" i="4" s="1"/>
  <c r="Y1424" i="4"/>
  <c r="AA1424" i="4"/>
  <c r="AC1424" i="4"/>
  <c r="AH1424" i="4"/>
  <c r="AJ1424" i="4"/>
  <c r="AK1424" i="4" s="1"/>
  <c r="AO1424" i="4"/>
  <c r="AV1424" i="4"/>
  <c r="W1425" i="4"/>
  <c r="AQ1425" i="4" s="1"/>
  <c r="AR1425" i="4" s="1"/>
  <c r="Y1425" i="4"/>
  <c r="AM1425" i="4" s="1"/>
  <c r="AA1425" i="4"/>
  <c r="AC1425" i="4"/>
  <c r="AD1425" i="4" s="1"/>
  <c r="AH1425" i="4"/>
  <c r="AJ1425" i="4"/>
  <c r="AK1425" i="4"/>
  <c r="AN1425" i="4" s="1"/>
  <c r="T1425" i="4" s="1"/>
  <c r="AO1425" i="4"/>
  <c r="AV1425" i="4"/>
  <c r="W1426" i="4"/>
  <c r="Y1426" i="4"/>
  <c r="AA1426" i="4"/>
  <c r="AC1426" i="4"/>
  <c r="AD1426" i="4"/>
  <c r="AH1426" i="4"/>
  <c r="AJ1426" i="4"/>
  <c r="AK1426" i="4"/>
  <c r="AO1426" i="4"/>
  <c r="AQ1426" i="4"/>
  <c r="AR1426" i="4" s="1"/>
  <c r="AV1426" i="4"/>
  <c r="W1427" i="4"/>
  <c r="AC1427" i="4" s="1"/>
  <c r="Y1427" i="4"/>
  <c r="AA1427" i="4"/>
  <c r="AD1427" i="4"/>
  <c r="AH1427" i="4"/>
  <c r="AJ1427" i="4"/>
  <c r="AK1427" i="4" s="1"/>
  <c r="AO1427" i="4"/>
  <c r="AQ1427" i="4"/>
  <c r="AV1427" i="4"/>
  <c r="W1428" i="4"/>
  <c r="Y1428" i="4"/>
  <c r="AA1428" i="4"/>
  <c r="AH1428" i="4"/>
  <c r="AO1428" i="4"/>
  <c r="AV1428" i="4"/>
  <c r="W1429" i="4"/>
  <c r="Y1429" i="4"/>
  <c r="AA1429" i="4"/>
  <c r="AC1429" i="4"/>
  <c r="AH1429" i="4"/>
  <c r="AJ1429" i="4"/>
  <c r="AK1429" i="4" s="1"/>
  <c r="AM1429" i="4"/>
  <c r="AN1429" i="4" s="1"/>
  <c r="AO1429" i="4"/>
  <c r="AQ1429" i="4"/>
  <c r="AR1429" i="4" s="1"/>
  <c r="AV1429" i="4"/>
  <c r="W1430" i="4"/>
  <c r="AC1430" i="4" s="1"/>
  <c r="Y1430" i="4"/>
  <c r="AA1430" i="4"/>
  <c r="AH1430" i="4"/>
  <c r="AJ1430" i="4"/>
  <c r="AK1430" i="4" s="1"/>
  <c r="AO1430" i="4"/>
  <c r="AQ1430" i="4"/>
  <c r="AV1430" i="4"/>
  <c r="W1431" i="4"/>
  <c r="Y1431" i="4"/>
  <c r="AA1431" i="4"/>
  <c r="AH1431" i="4"/>
  <c r="AO1431" i="4"/>
  <c r="AV1431" i="4"/>
  <c r="W1432" i="4"/>
  <c r="Y1432" i="4"/>
  <c r="AA1432" i="4"/>
  <c r="AC1432" i="4"/>
  <c r="AF1432" i="4" s="1"/>
  <c r="AD1432" i="4"/>
  <c r="AH1432" i="4"/>
  <c r="AJ1432" i="4"/>
  <c r="AK1432" i="4" s="1"/>
  <c r="AN1432" i="4" s="1"/>
  <c r="AO1432" i="4"/>
  <c r="AM1432" i="4" s="1"/>
  <c r="AQ1432" i="4"/>
  <c r="AR1432" i="4" s="1"/>
  <c r="AV1432" i="4"/>
  <c r="W1433" i="4"/>
  <c r="AC1433" i="4" s="1"/>
  <c r="AD1433" i="4" s="1"/>
  <c r="Y1433" i="4"/>
  <c r="AA1433" i="4"/>
  <c r="AF1433" i="4"/>
  <c r="AG1433" i="4" s="1"/>
  <c r="AH1433" i="4"/>
  <c r="AJ1433" i="4"/>
  <c r="AK1433" i="4" s="1"/>
  <c r="AO1433" i="4"/>
  <c r="AQ1433" i="4"/>
  <c r="AR1433" i="4"/>
  <c r="AT1433" i="4"/>
  <c r="AV1433" i="4"/>
  <c r="W1434" i="4"/>
  <c r="Y1434" i="4"/>
  <c r="AA1434" i="4"/>
  <c r="AH1434" i="4"/>
  <c r="AJ1434" i="4"/>
  <c r="AO1434" i="4"/>
  <c r="AV1434" i="4"/>
  <c r="W1435" i="4"/>
  <c r="Y1435" i="4"/>
  <c r="AF1435" i="4" s="1"/>
  <c r="AA1435" i="4"/>
  <c r="AC1435" i="4"/>
  <c r="AD1435" i="4"/>
  <c r="AH1435" i="4"/>
  <c r="AJ1435" i="4"/>
  <c r="AK1435" i="4" s="1"/>
  <c r="AO1435" i="4"/>
  <c r="AQ1435" i="4"/>
  <c r="AV1435" i="4"/>
  <c r="W1436" i="4"/>
  <c r="Y1436" i="4"/>
  <c r="AA1436" i="4"/>
  <c r="AH1436" i="4"/>
  <c r="AJ1436" i="4"/>
  <c r="AO1436" i="4"/>
  <c r="AV1436" i="4"/>
  <c r="W1437" i="4"/>
  <c r="Y1437" i="4"/>
  <c r="AA1437" i="4"/>
  <c r="AC1437" i="4"/>
  <c r="AH1437" i="4"/>
  <c r="AJ1437" i="4"/>
  <c r="AK1437" i="4"/>
  <c r="AM1437" i="4"/>
  <c r="AO1437" i="4"/>
  <c r="AQ1437" i="4"/>
  <c r="AR1437" i="4"/>
  <c r="AV1437" i="4"/>
  <c r="W1438" i="4"/>
  <c r="AC1438" i="4" s="1"/>
  <c r="Y1438" i="4"/>
  <c r="AF1438" i="4" s="1"/>
  <c r="AA1438" i="4"/>
  <c r="AD1438" i="4"/>
  <c r="AH1438" i="4"/>
  <c r="AJ1438" i="4"/>
  <c r="AK1438" i="4"/>
  <c r="AO1438" i="4"/>
  <c r="AQ1438" i="4"/>
  <c r="AT1438" i="4" s="1"/>
  <c r="AR1438" i="4"/>
  <c r="AU1438" i="4" s="1"/>
  <c r="AV1438" i="4"/>
  <c r="W1439" i="4"/>
  <c r="Y1439" i="4"/>
  <c r="AA1439" i="4"/>
  <c r="AH1439" i="4"/>
  <c r="AJ1439" i="4"/>
  <c r="AO1439" i="4"/>
  <c r="AV1439" i="4"/>
  <c r="W1440" i="4"/>
  <c r="Y1440" i="4"/>
  <c r="AA1440" i="4"/>
  <c r="AC1440" i="4"/>
  <c r="AF1440" i="4" s="1"/>
  <c r="AH1440" i="4"/>
  <c r="AJ1440" i="4"/>
  <c r="AK1440" i="4" s="1"/>
  <c r="AM1440" i="4"/>
  <c r="AO1440" i="4"/>
  <c r="AQ1440" i="4"/>
  <c r="AR1440" i="4" s="1"/>
  <c r="AV1440" i="4"/>
  <c r="W1441" i="4"/>
  <c r="AC1441" i="4" s="1"/>
  <c r="AD1441" i="4" s="1"/>
  <c r="Y1441" i="4"/>
  <c r="AA1441" i="4"/>
  <c r="AH1441" i="4"/>
  <c r="AJ1441" i="4"/>
  <c r="AK1441" i="4" s="1"/>
  <c r="AO1441" i="4"/>
  <c r="AQ1441" i="4"/>
  <c r="AT1441" i="4" s="1"/>
  <c r="AR1441" i="4"/>
  <c r="AV1441" i="4"/>
  <c r="W1442" i="4"/>
  <c r="Y1442" i="4"/>
  <c r="AM1442" i="4" s="1"/>
  <c r="AA1442" i="4"/>
  <c r="AH1442" i="4"/>
  <c r="AJ1442" i="4"/>
  <c r="AK1442" i="4"/>
  <c r="AO1442" i="4"/>
  <c r="AV1442" i="4"/>
  <c r="W1443" i="4"/>
  <c r="Y1443" i="4"/>
  <c r="AA1443" i="4"/>
  <c r="AC1443" i="4"/>
  <c r="AF1443" i="4" s="1"/>
  <c r="AD1443" i="4"/>
  <c r="AH1443" i="4"/>
  <c r="AJ1443" i="4"/>
  <c r="AK1443" i="4" s="1"/>
  <c r="AO1443" i="4"/>
  <c r="AQ1443" i="4"/>
  <c r="AV1443" i="4"/>
  <c r="W1444" i="4"/>
  <c r="Y1444" i="4"/>
  <c r="AA1444" i="4"/>
  <c r="AH1444" i="4"/>
  <c r="AO1444" i="4"/>
  <c r="AV1444" i="4"/>
  <c r="W1445" i="4"/>
  <c r="AQ1445" i="4" s="1"/>
  <c r="Y1445" i="4"/>
  <c r="AM1445" i="4" s="1"/>
  <c r="AN1445" i="4" s="1"/>
  <c r="AA1445" i="4"/>
  <c r="AC1445" i="4"/>
  <c r="AH1445" i="4"/>
  <c r="AJ1445" i="4"/>
  <c r="AK1445" i="4"/>
  <c r="AO1445" i="4"/>
  <c r="AV1445" i="4"/>
  <c r="W1446" i="4"/>
  <c r="Y1446" i="4"/>
  <c r="AF1446" i="4" s="1"/>
  <c r="AA1446" i="4"/>
  <c r="AC1446" i="4"/>
  <c r="AD1446" i="4"/>
  <c r="AH1446" i="4"/>
  <c r="AJ1446" i="4"/>
  <c r="AK1446" i="4" s="1"/>
  <c r="AN1446" i="4" s="1"/>
  <c r="AO1446" i="4"/>
  <c r="AM1446" i="4" s="1"/>
  <c r="AQ1446" i="4"/>
  <c r="AT1446" i="4" s="1"/>
  <c r="AR1446" i="4"/>
  <c r="AV1446" i="4"/>
  <c r="W1447" i="4"/>
  <c r="Y1447" i="4"/>
  <c r="AA1447" i="4"/>
  <c r="AH1447" i="4"/>
  <c r="AO1447" i="4"/>
  <c r="AV1447" i="4"/>
  <c r="W1448" i="4"/>
  <c r="Y1448" i="4"/>
  <c r="AA1448" i="4"/>
  <c r="AC1448" i="4"/>
  <c r="AH1448" i="4"/>
  <c r="AJ1448" i="4"/>
  <c r="AK1448" i="4" s="1"/>
  <c r="AN1448" i="4" s="1"/>
  <c r="AM1448" i="4"/>
  <c r="AO1448" i="4"/>
  <c r="AQ1448" i="4"/>
  <c r="AR1448" i="4" s="1"/>
  <c r="AU1448" i="4" s="1"/>
  <c r="AT1448" i="4"/>
  <c r="AV1448" i="4"/>
  <c r="W1449" i="4"/>
  <c r="AC1449" i="4" s="1"/>
  <c r="Y1449" i="4"/>
  <c r="AM1449" i="4" s="1"/>
  <c r="AA1449" i="4"/>
  <c r="AH1449" i="4"/>
  <c r="AJ1449" i="4"/>
  <c r="AK1449" i="4" s="1"/>
  <c r="AO1449" i="4"/>
  <c r="AQ1449" i="4"/>
  <c r="AR1449" i="4"/>
  <c r="AV1449" i="4"/>
  <c r="W1450" i="4"/>
  <c r="Y1450" i="4"/>
  <c r="AA1450" i="4"/>
  <c r="AH1450" i="4"/>
  <c r="AO1450" i="4"/>
  <c r="AV1450" i="4"/>
  <c r="W1451" i="4"/>
  <c r="Y1451" i="4"/>
  <c r="AA1451" i="4"/>
  <c r="AC1451" i="4"/>
  <c r="AD1451" i="4"/>
  <c r="AH1451" i="4"/>
  <c r="AJ1451" i="4"/>
  <c r="AK1451" i="4" s="1"/>
  <c r="AO1451" i="4"/>
  <c r="AQ1451" i="4"/>
  <c r="AV1451" i="4"/>
  <c r="W1452" i="4"/>
  <c r="Y1452" i="4"/>
  <c r="AA1452" i="4"/>
  <c r="AH1452" i="4"/>
  <c r="AO1452" i="4"/>
  <c r="AV1452" i="4"/>
  <c r="W1453" i="4"/>
  <c r="AQ1453" i="4" s="1"/>
  <c r="Y1453" i="4"/>
  <c r="AM1453" i="4" s="1"/>
  <c r="AA1453" i="4"/>
  <c r="AC1453" i="4"/>
  <c r="AH1453" i="4"/>
  <c r="AJ1453" i="4"/>
  <c r="AK1453" i="4"/>
  <c r="AO1453" i="4"/>
  <c r="AV1453" i="4"/>
  <c r="W1454" i="4"/>
  <c r="AC1454" i="4" s="1"/>
  <c r="Y1454" i="4"/>
  <c r="AA1454" i="4"/>
  <c r="AD1454" i="4"/>
  <c r="AF1454" i="4"/>
  <c r="AH1454" i="4"/>
  <c r="AJ1454" i="4"/>
  <c r="AK1454" i="4"/>
  <c r="AO1454" i="4"/>
  <c r="AM1454" i="4" s="1"/>
  <c r="AQ1454" i="4"/>
  <c r="AT1454" i="4" s="1"/>
  <c r="AR1454" i="4"/>
  <c r="AU1454" i="4" s="1"/>
  <c r="AV1454" i="4"/>
  <c r="W1455" i="4"/>
  <c r="Y1455" i="4"/>
  <c r="AA1455" i="4"/>
  <c r="AH1455" i="4"/>
  <c r="AO1455" i="4"/>
  <c r="AV1455" i="4"/>
  <c r="W1456" i="4"/>
  <c r="Y1456" i="4"/>
  <c r="AA1456" i="4"/>
  <c r="AC1456" i="4"/>
  <c r="AD1456" i="4" s="1"/>
  <c r="AH1456" i="4"/>
  <c r="AJ1456" i="4"/>
  <c r="AK1456" i="4" s="1"/>
  <c r="AN1456" i="4" s="1"/>
  <c r="AM1456" i="4"/>
  <c r="AO1456" i="4"/>
  <c r="AQ1456" i="4"/>
  <c r="AR1456" i="4" s="1"/>
  <c r="AV1456" i="4"/>
  <c r="W1457" i="4"/>
  <c r="Y1457" i="4"/>
  <c r="AA1457" i="4"/>
  <c r="AH1457" i="4"/>
  <c r="AO1457" i="4"/>
  <c r="AV1457" i="4"/>
  <c r="W1458" i="4"/>
  <c r="Y1458" i="4"/>
  <c r="AM1458" i="4" s="1"/>
  <c r="AN1458" i="4" s="1"/>
  <c r="AA1458" i="4"/>
  <c r="AC1458" i="4"/>
  <c r="AH1458" i="4"/>
  <c r="AJ1458" i="4"/>
  <c r="AK1458" i="4"/>
  <c r="AO1458" i="4"/>
  <c r="AQ1458" i="4"/>
  <c r="AR1458" i="4" s="1"/>
  <c r="AV1458" i="4"/>
  <c r="W1459" i="4"/>
  <c r="AC1459" i="4" s="1"/>
  <c r="AD1459" i="4" s="1"/>
  <c r="Y1459" i="4"/>
  <c r="AF1459" i="4" s="1"/>
  <c r="AA1459" i="4"/>
  <c r="AH1459" i="4"/>
  <c r="AJ1459" i="4"/>
  <c r="AK1459" i="4" s="1"/>
  <c r="AO1459" i="4"/>
  <c r="AQ1459" i="4"/>
  <c r="AV1459" i="4"/>
  <c r="W1460" i="4"/>
  <c r="Y1460" i="4"/>
  <c r="AA1460" i="4"/>
  <c r="AH1460" i="4"/>
  <c r="AO1460" i="4"/>
  <c r="AV1460" i="4"/>
  <c r="W1461" i="4"/>
  <c r="AQ1461" i="4" s="1"/>
  <c r="Y1461" i="4"/>
  <c r="AA1461" i="4"/>
  <c r="AC1461" i="4"/>
  <c r="AH1461" i="4"/>
  <c r="AJ1461" i="4"/>
  <c r="AK1461" i="4" s="1"/>
  <c r="AO1461" i="4"/>
  <c r="AV1461" i="4"/>
  <c r="W1462" i="4"/>
  <c r="AQ1462" i="4" s="1"/>
  <c r="Y1462" i="4"/>
  <c r="AA1462" i="4"/>
  <c r="AC1462" i="4"/>
  <c r="AD1462" i="4"/>
  <c r="AH1462" i="4"/>
  <c r="AJ1462" i="4"/>
  <c r="AK1462" i="4"/>
  <c r="AO1462" i="4"/>
  <c r="AV1462" i="4"/>
  <c r="W1463" i="4"/>
  <c r="AQ1463" i="4" s="1"/>
  <c r="Y1463" i="4"/>
  <c r="AM1463" i="4" s="1"/>
  <c r="AA1463" i="4"/>
  <c r="AC1463" i="4"/>
  <c r="AD1463" i="4"/>
  <c r="AH1463" i="4"/>
  <c r="AJ1463" i="4"/>
  <c r="AK1463" i="4"/>
  <c r="AO1463" i="4"/>
  <c r="AV1463" i="4"/>
  <c r="W1464" i="4"/>
  <c r="Y1464" i="4"/>
  <c r="AA1464" i="4"/>
  <c r="AC1464" i="4"/>
  <c r="AD1464" i="4"/>
  <c r="AG1464" i="4" s="1"/>
  <c r="S1464" i="4" s="1"/>
  <c r="AF1464" i="4"/>
  <c r="AH1464" i="4"/>
  <c r="AJ1464" i="4"/>
  <c r="AK1464" i="4"/>
  <c r="AO1464" i="4"/>
  <c r="AM1464" i="4" s="1"/>
  <c r="AQ1464" i="4"/>
  <c r="AV1464" i="4"/>
  <c r="W1465" i="4"/>
  <c r="Y1465" i="4"/>
  <c r="AA1465" i="4"/>
  <c r="AH1465" i="4"/>
  <c r="AJ1465" i="4"/>
  <c r="AO1465" i="4"/>
  <c r="AV1465" i="4"/>
  <c r="W1466" i="4"/>
  <c r="Y1466" i="4"/>
  <c r="AM1466" i="4" s="1"/>
  <c r="AA1466" i="4"/>
  <c r="AC1466" i="4"/>
  <c r="AH1466" i="4"/>
  <c r="AJ1466" i="4"/>
  <c r="AK1466" i="4" s="1"/>
  <c r="AO1466" i="4"/>
  <c r="AQ1466" i="4"/>
  <c r="AR1466" i="4" s="1"/>
  <c r="AV1466" i="4"/>
  <c r="W1467" i="4"/>
  <c r="AC1467" i="4" s="1"/>
  <c r="AD1467" i="4" s="1"/>
  <c r="AG1467" i="4" s="1"/>
  <c r="Y1467" i="4"/>
  <c r="AA1467" i="4"/>
  <c r="AF1467" i="4"/>
  <c r="AH1467" i="4"/>
  <c r="AJ1467" i="4"/>
  <c r="AK1467" i="4" s="1"/>
  <c r="AO1467" i="4"/>
  <c r="AQ1467" i="4"/>
  <c r="AT1467" i="4" s="1"/>
  <c r="AR1467" i="4"/>
  <c r="AU1467" i="4" s="1"/>
  <c r="AV1467" i="4"/>
  <c r="W1468" i="4"/>
  <c r="Y1468" i="4"/>
  <c r="AA1468" i="4"/>
  <c r="AH1468" i="4"/>
  <c r="AJ1468" i="4"/>
  <c r="AK1468" i="4"/>
  <c r="AO1468" i="4"/>
  <c r="AV1468" i="4"/>
  <c r="W1469" i="4"/>
  <c r="AQ1469" i="4" s="1"/>
  <c r="Y1469" i="4"/>
  <c r="AA1469" i="4"/>
  <c r="AC1469" i="4"/>
  <c r="AH1469" i="4"/>
  <c r="AJ1469" i="4"/>
  <c r="AK1469" i="4" s="1"/>
  <c r="AO1469" i="4"/>
  <c r="AV1469" i="4"/>
  <c r="W1470" i="4"/>
  <c r="AQ1470" i="4" s="1"/>
  <c r="AR1470" i="4" s="1"/>
  <c r="Y1470" i="4"/>
  <c r="AA1470" i="4"/>
  <c r="AC1470" i="4"/>
  <c r="AD1470" i="4" s="1"/>
  <c r="AH1470" i="4"/>
  <c r="AJ1470" i="4"/>
  <c r="AM1470" i="4" s="1"/>
  <c r="AK1470" i="4"/>
  <c r="AO1470" i="4"/>
  <c r="AV1470" i="4"/>
  <c r="W1471" i="4"/>
  <c r="Y1471" i="4"/>
  <c r="AM1471" i="4" s="1"/>
  <c r="AA1471" i="4"/>
  <c r="AC1471" i="4"/>
  <c r="AF1471" i="4" s="1"/>
  <c r="AD1471" i="4"/>
  <c r="AG1471" i="4" s="1"/>
  <c r="AX1471" i="4" s="1"/>
  <c r="AH1471" i="4"/>
  <c r="AJ1471" i="4"/>
  <c r="AK1471" i="4"/>
  <c r="AO1471" i="4"/>
  <c r="AQ1471" i="4"/>
  <c r="AR1471" i="4"/>
  <c r="AV1471" i="4"/>
  <c r="AT1471" i="4" s="1"/>
  <c r="W1472" i="4"/>
  <c r="AC1472" i="4" s="1"/>
  <c r="AD1472" i="4" s="1"/>
  <c r="Y1472" i="4"/>
  <c r="AF1472" i="4" s="1"/>
  <c r="AA1472" i="4"/>
  <c r="AH1472" i="4"/>
  <c r="AJ1472" i="4"/>
  <c r="AK1472" i="4"/>
  <c r="AO1472" i="4"/>
  <c r="AQ1472" i="4"/>
  <c r="AV1472" i="4"/>
  <c r="W1473" i="4"/>
  <c r="Y1473" i="4"/>
  <c r="AA1473" i="4"/>
  <c r="AH1473" i="4"/>
  <c r="AO1473" i="4"/>
  <c r="AV1473" i="4"/>
  <c r="W1474" i="4"/>
  <c r="Y1474" i="4"/>
  <c r="AA1474" i="4"/>
  <c r="AC1474" i="4"/>
  <c r="AH1474" i="4"/>
  <c r="AJ1474" i="4"/>
  <c r="AK1474" i="4" s="1"/>
  <c r="AM1474" i="4"/>
  <c r="AO1474" i="4"/>
  <c r="AQ1474" i="4"/>
  <c r="AR1474" i="4" s="1"/>
  <c r="AV1474" i="4"/>
  <c r="W1475" i="4"/>
  <c r="AC1475" i="4" s="1"/>
  <c r="AD1475" i="4" s="1"/>
  <c r="Y1475" i="4"/>
  <c r="AA1475" i="4"/>
  <c r="AH1475" i="4"/>
  <c r="AJ1475" i="4"/>
  <c r="AK1475" i="4" s="1"/>
  <c r="AO1475" i="4"/>
  <c r="AQ1475" i="4"/>
  <c r="AT1475" i="4" s="1"/>
  <c r="AV1475" i="4"/>
  <c r="W1476" i="4"/>
  <c r="Y1476" i="4"/>
  <c r="AA1476" i="4"/>
  <c r="AH1476" i="4"/>
  <c r="AO1476" i="4"/>
  <c r="AV1476" i="4"/>
  <c r="W1477" i="4"/>
  <c r="AQ1477" i="4" s="1"/>
  <c r="Y1477" i="4"/>
  <c r="AA1477" i="4"/>
  <c r="AC1477" i="4"/>
  <c r="AD1477" i="4"/>
  <c r="AH1477" i="4"/>
  <c r="AJ1477" i="4"/>
  <c r="AK1477" i="4" s="1"/>
  <c r="AO1477" i="4"/>
  <c r="AV1477" i="4"/>
  <c r="W1478" i="4"/>
  <c r="AQ1478" i="4" s="1"/>
  <c r="Y1478" i="4"/>
  <c r="AA1478" i="4"/>
  <c r="AC1478" i="4"/>
  <c r="AD1478" i="4" s="1"/>
  <c r="AH1478" i="4"/>
  <c r="AJ1478" i="4"/>
  <c r="AM1478" i="4" s="1"/>
  <c r="AK1478" i="4"/>
  <c r="AO1478" i="4"/>
  <c r="AV1478" i="4"/>
  <c r="W1479" i="4"/>
  <c r="AQ1479" i="4" s="1"/>
  <c r="Y1479" i="4"/>
  <c r="AM1479" i="4" s="1"/>
  <c r="AA1479" i="4"/>
  <c r="AC1479" i="4"/>
  <c r="AD1479" i="4"/>
  <c r="AH1479" i="4"/>
  <c r="AJ1479" i="4"/>
  <c r="AK1479" i="4"/>
  <c r="AO1479" i="4"/>
  <c r="AV1479" i="4"/>
  <c r="W1480" i="4"/>
  <c r="Y1480" i="4"/>
  <c r="AF1480" i="4" s="1"/>
  <c r="AA1480" i="4"/>
  <c r="AC1480" i="4"/>
  <c r="AD1480" i="4"/>
  <c r="AH1480" i="4"/>
  <c r="AJ1480" i="4"/>
  <c r="AK1480" i="4"/>
  <c r="AO1480" i="4"/>
  <c r="AQ1480" i="4"/>
  <c r="AV1480" i="4"/>
  <c r="W1481" i="4"/>
  <c r="Y1481" i="4"/>
  <c r="AA1481" i="4"/>
  <c r="AH1481" i="4"/>
  <c r="AJ1481" i="4"/>
  <c r="AO1481" i="4"/>
  <c r="AV1481" i="4"/>
  <c r="W1482" i="4"/>
  <c r="Y1482" i="4"/>
  <c r="AA1482" i="4"/>
  <c r="AC1482" i="4"/>
  <c r="AH1482" i="4"/>
  <c r="AJ1482" i="4"/>
  <c r="AK1482" i="4" s="1"/>
  <c r="AM1482" i="4"/>
  <c r="AN1482" i="4" s="1"/>
  <c r="AO1482" i="4"/>
  <c r="AQ1482" i="4"/>
  <c r="AR1482" i="4" s="1"/>
  <c r="AV1482" i="4"/>
  <c r="W1483" i="4"/>
  <c r="AC1483" i="4" s="1"/>
  <c r="AD1483" i="4" s="1"/>
  <c r="Y1483" i="4"/>
  <c r="AA1483" i="4"/>
  <c r="AF1483" i="4"/>
  <c r="AH1483" i="4"/>
  <c r="AJ1483" i="4"/>
  <c r="AK1483" i="4" s="1"/>
  <c r="AO1483" i="4"/>
  <c r="AQ1483" i="4"/>
  <c r="AT1483" i="4" s="1"/>
  <c r="AR1483" i="4"/>
  <c r="AU1483" i="4" s="1"/>
  <c r="AV1483" i="4"/>
  <c r="W1484" i="4"/>
  <c r="Y1484" i="4"/>
  <c r="AA1484" i="4"/>
  <c r="AH1484" i="4"/>
  <c r="AJ1484" i="4"/>
  <c r="AO1484" i="4"/>
  <c r="AV1484" i="4"/>
  <c r="W1485" i="4"/>
  <c r="AQ1485" i="4" s="1"/>
  <c r="Y1485" i="4"/>
  <c r="AA1485" i="4"/>
  <c r="AC1485" i="4"/>
  <c r="AH1485" i="4"/>
  <c r="AJ1485" i="4"/>
  <c r="AK1485" i="4" s="1"/>
  <c r="AO1485" i="4"/>
  <c r="AV1485" i="4"/>
  <c r="W1486" i="4"/>
  <c r="Y1486" i="4"/>
  <c r="AT1486" i="4" s="1"/>
  <c r="AA1486" i="4"/>
  <c r="AC1486" i="4"/>
  <c r="AD1486" i="4" s="1"/>
  <c r="AH1486" i="4"/>
  <c r="AJ1486" i="4"/>
  <c r="AK1486" i="4"/>
  <c r="AO1486" i="4"/>
  <c r="AQ1486" i="4"/>
  <c r="AR1486" i="4"/>
  <c r="AV1486" i="4"/>
  <c r="W1487" i="4"/>
  <c r="AC1487" i="4" s="1"/>
  <c r="Y1487" i="4"/>
  <c r="AM1487" i="4" s="1"/>
  <c r="AA1487" i="4"/>
  <c r="AH1487" i="4"/>
  <c r="AJ1487" i="4"/>
  <c r="AK1487" i="4"/>
  <c r="AO1487" i="4"/>
  <c r="AQ1487" i="4"/>
  <c r="AR1487" i="4"/>
  <c r="AV1487" i="4"/>
  <c r="AT1487" i="4" s="1"/>
  <c r="W1488" i="4"/>
  <c r="AC1488" i="4" s="1"/>
  <c r="Y1488" i="4"/>
  <c r="AA1488" i="4"/>
  <c r="AH1488" i="4"/>
  <c r="AJ1488" i="4"/>
  <c r="AK1488" i="4"/>
  <c r="AO1488" i="4"/>
  <c r="AQ1488" i="4"/>
  <c r="AV1488" i="4"/>
  <c r="W1489" i="4"/>
  <c r="Y1489" i="4"/>
  <c r="AA1489" i="4"/>
  <c r="AH1489" i="4"/>
  <c r="AO1489" i="4"/>
  <c r="AV1489" i="4"/>
  <c r="W1490" i="4"/>
  <c r="Y1490" i="4"/>
  <c r="AA1490" i="4"/>
  <c r="AC1490" i="4"/>
  <c r="AH1490" i="4"/>
  <c r="AJ1490" i="4"/>
  <c r="AK1490" i="4" s="1"/>
  <c r="AN1490" i="4" s="1"/>
  <c r="AM1490" i="4"/>
  <c r="AO1490" i="4"/>
  <c r="AQ1490" i="4"/>
  <c r="AR1490" i="4" s="1"/>
  <c r="AV1490" i="4"/>
  <c r="W1491" i="4"/>
  <c r="AC1491" i="4" s="1"/>
  <c r="Y1491" i="4"/>
  <c r="AA1491" i="4"/>
  <c r="AH1491" i="4"/>
  <c r="AJ1491" i="4"/>
  <c r="AK1491" i="4" s="1"/>
  <c r="AO1491" i="4"/>
  <c r="AQ1491" i="4"/>
  <c r="AV1491" i="4"/>
  <c r="W1492" i="4"/>
  <c r="Y1492" i="4"/>
  <c r="AA1492" i="4"/>
  <c r="AH1492" i="4"/>
  <c r="AO1492" i="4"/>
  <c r="AV1492" i="4"/>
  <c r="W1493" i="4"/>
  <c r="AQ1493" i="4" s="1"/>
  <c r="Y1493" i="4"/>
  <c r="AA1493" i="4"/>
  <c r="AC1493" i="4"/>
  <c r="AD1493" i="4"/>
  <c r="AH1493" i="4"/>
  <c r="AJ1493" i="4"/>
  <c r="AK1493" i="4" s="1"/>
  <c r="AO1493" i="4"/>
  <c r="AV1493" i="4"/>
  <c r="W1494" i="4"/>
  <c r="AC1494" i="4" s="1"/>
  <c r="Y1494" i="4"/>
  <c r="AA1494" i="4"/>
  <c r="AH1494" i="4"/>
  <c r="AJ1494" i="4"/>
  <c r="AM1494" i="4" s="1"/>
  <c r="AK1494" i="4"/>
  <c r="AO1494" i="4"/>
  <c r="AQ1494" i="4"/>
  <c r="AR1494" i="4"/>
  <c r="AT1494" i="4"/>
  <c r="AV1494" i="4"/>
  <c r="W1495" i="4"/>
  <c r="AQ1495" i="4" s="1"/>
  <c r="Y1495" i="4"/>
  <c r="AM1495" i="4" s="1"/>
  <c r="AA1495" i="4"/>
  <c r="AH1495" i="4"/>
  <c r="AJ1495" i="4"/>
  <c r="AK1495" i="4"/>
  <c r="AO1495" i="4"/>
  <c r="AV1495" i="4"/>
  <c r="W1496" i="4"/>
  <c r="Y1496" i="4"/>
  <c r="AF1496" i="4" s="1"/>
  <c r="AA1496" i="4"/>
  <c r="AC1496" i="4"/>
  <c r="AD1496" i="4"/>
  <c r="AH1496" i="4"/>
  <c r="AJ1496" i="4"/>
  <c r="AK1496" i="4" s="1"/>
  <c r="AO1496" i="4"/>
  <c r="AQ1496" i="4"/>
  <c r="AV1496" i="4"/>
  <c r="W1497" i="4"/>
  <c r="Y1497" i="4"/>
  <c r="AA1497" i="4"/>
  <c r="AH1497" i="4"/>
  <c r="AO1497" i="4"/>
  <c r="AV1497" i="4"/>
  <c r="W1498" i="4"/>
  <c r="Y1498" i="4"/>
  <c r="AA1498" i="4"/>
  <c r="AC1498" i="4"/>
  <c r="AH1498" i="4"/>
  <c r="AJ1498" i="4"/>
  <c r="AK1498" i="4"/>
  <c r="AM1498" i="4"/>
  <c r="AN1498" i="4" s="1"/>
  <c r="AO1498" i="4"/>
  <c r="AQ1498" i="4"/>
  <c r="AR1498" i="4" s="1"/>
  <c r="AV1498" i="4"/>
  <c r="W1499" i="4"/>
  <c r="AC1499" i="4" s="1"/>
  <c r="AD1499" i="4" s="1"/>
  <c r="Y1499" i="4"/>
  <c r="AF1499" i="4" s="1"/>
  <c r="AA1499" i="4"/>
  <c r="AH1499" i="4"/>
  <c r="AJ1499" i="4"/>
  <c r="AK1499" i="4" s="1"/>
  <c r="AO1499" i="4"/>
  <c r="AQ1499" i="4"/>
  <c r="AV1499" i="4"/>
  <c r="W1500" i="4"/>
  <c r="Y1500" i="4"/>
  <c r="AA1500" i="4"/>
  <c r="AH1500" i="4"/>
  <c r="AO1500" i="4"/>
  <c r="AV1500" i="4"/>
  <c r="W1501" i="4"/>
  <c r="Y1501" i="4"/>
  <c r="AA1501" i="4"/>
  <c r="AC1501" i="4"/>
  <c r="AH1501" i="4"/>
  <c r="AJ1501" i="4"/>
  <c r="AK1501" i="4" s="1"/>
  <c r="AO1501" i="4"/>
  <c r="AQ1501" i="4"/>
  <c r="AR1501" i="4"/>
  <c r="AV1501" i="4"/>
  <c r="W1502" i="4"/>
  <c r="AC1502" i="4" s="1"/>
  <c r="Y1502" i="4"/>
  <c r="AA1502" i="4"/>
  <c r="AH1502" i="4"/>
  <c r="AJ1502" i="4"/>
  <c r="AM1502" i="4" s="1"/>
  <c r="AK1502" i="4"/>
  <c r="AO1502" i="4"/>
  <c r="AQ1502" i="4"/>
  <c r="AR1502" i="4"/>
  <c r="AU1502" i="4" s="1"/>
  <c r="AT1502" i="4"/>
  <c r="AV1502" i="4"/>
  <c r="W1503" i="4"/>
  <c r="AQ1503" i="4" s="1"/>
  <c r="Y1503" i="4"/>
  <c r="AM1503" i="4" s="1"/>
  <c r="AA1503" i="4"/>
  <c r="AH1503" i="4"/>
  <c r="AJ1503" i="4"/>
  <c r="AK1503" i="4"/>
  <c r="AO1503" i="4"/>
  <c r="AV1503" i="4"/>
  <c r="W1504" i="4"/>
  <c r="Y1504" i="4"/>
  <c r="AA1504" i="4"/>
  <c r="AC1504" i="4"/>
  <c r="AD1504" i="4"/>
  <c r="AF1504" i="4"/>
  <c r="AH1504" i="4"/>
  <c r="AJ1504" i="4"/>
  <c r="AK1504" i="4"/>
  <c r="AO1504" i="4"/>
  <c r="AM1504" i="4" s="1"/>
  <c r="AQ1504" i="4"/>
  <c r="AV1504" i="4"/>
  <c r="W1505" i="4"/>
  <c r="Y1505" i="4"/>
  <c r="AA1505" i="4"/>
  <c r="AH1505" i="4"/>
  <c r="AJ1505" i="4"/>
  <c r="AO1505" i="4"/>
  <c r="AV1505" i="4"/>
  <c r="W1506" i="4"/>
  <c r="Y1506" i="4"/>
  <c r="AM1506" i="4" s="1"/>
  <c r="AN1506" i="4" s="1"/>
  <c r="AA1506" i="4"/>
  <c r="AC1506" i="4"/>
  <c r="AH1506" i="4"/>
  <c r="AJ1506" i="4"/>
  <c r="AK1506" i="4"/>
  <c r="AO1506" i="4"/>
  <c r="AQ1506" i="4"/>
  <c r="AR1506" i="4" s="1"/>
  <c r="AV1506" i="4"/>
  <c r="W1507" i="4"/>
  <c r="AC1507" i="4" s="1"/>
  <c r="AD1507" i="4" s="1"/>
  <c r="Y1507" i="4"/>
  <c r="AF1507" i="4" s="1"/>
  <c r="AA1507" i="4"/>
  <c r="AH1507" i="4"/>
  <c r="AJ1507" i="4"/>
  <c r="AK1507" i="4" s="1"/>
  <c r="AO1507" i="4"/>
  <c r="AQ1507" i="4"/>
  <c r="AR1507" i="4"/>
  <c r="AV1507" i="4"/>
  <c r="W1508" i="4"/>
  <c r="Y1508" i="4"/>
  <c r="AA1508" i="4"/>
  <c r="AH1508" i="4"/>
  <c r="AJ1508" i="4"/>
  <c r="AM1508" i="4" s="1"/>
  <c r="AO1508" i="4"/>
  <c r="AV1508" i="4"/>
  <c r="W1509" i="4"/>
  <c r="Y1509" i="4"/>
  <c r="AA1509" i="4"/>
  <c r="AC1509" i="4"/>
  <c r="AH1509" i="4"/>
  <c r="AJ1509" i="4"/>
  <c r="AK1509" i="4" s="1"/>
  <c r="AO1509" i="4"/>
  <c r="AQ1509" i="4"/>
  <c r="AR1509" i="4"/>
  <c r="AV1509" i="4"/>
  <c r="W1510" i="4"/>
  <c r="AC1510" i="4" s="1"/>
  <c r="Y1510" i="4"/>
  <c r="AA1510" i="4"/>
  <c r="AH1510" i="4"/>
  <c r="AJ1510" i="4"/>
  <c r="AM1510" i="4" s="1"/>
  <c r="AK1510" i="4"/>
  <c r="AO1510" i="4"/>
  <c r="AQ1510" i="4"/>
  <c r="AR1510" i="4"/>
  <c r="AU1510" i="4" s="1"/>
  <c r="AT1510" i="4"/>
  <c r="AV1510" i="4"/>
  <c r="W1511" i="4"/>
  <c r="AQ1511" i="4" s="1"/>
  <c r="Y1511" i="4"/>
  <c r="AM1511" i="4" s="1"/>
  <c r="AA1511" i="4"/>
  <c r="AH1511" i="4"/>
  <c r="AJ1511" i="4"/>
  <c r="AK1511" i="4"/>
  <c r="AO1511" i="4"/>
  <c r="AV1511" i="4"/>
  <c r="W1512" i="4"/>
  <c r="Y1512" i="4"/>
  <c r="AF1512" i="4" s="1"/>
  <c r="AA1512" i="4"/>
  <c r="AC1512" i="4"/>
  <c r="AD1512" i="4"/>
  <c r="AH1512" i="4"/>
  <c r="AJ1512" i="4"/>
  <c r="AK1512" i="4"/>
  <c r="AO1512" i="4"/>
  <c r="AQ1512" i="4"/>
  <c r="AV1512" i="4"/>
  <c r="W1513" i="4"/>
  <c r="Y1513" i="4"/>
  <c r="AA1513" i="4"/>
  <c r="AH1513" i="4"/>
  <c r="AO1513" i="4"/>
  <c r="AV1513" i="4"/>
  <c r="W1514" i="4"/>
  <c r="Y1514" i="4"/>
  <c r="AM1514" i="4" s="1"/>
  <c r="AN1514" i="4" s="1"/>
  <c r="AA1514" i="4"/>
  <c r="AC1514" i="4"/>
  <c r="AH1514" i="4"/>
  <c r="AJ1514" i="4"/>
  <c r="AK1514" i="4"/>
  <c r="AO1514" i="4"/>
  <c r="AQ1514" i="4"/>
  <c r="AR1514" i="4" s="1"/>
  <c r="AV1514" i="4"/>
  <c r="W1515" i="4"/>
  <c r="AC1515" i="4" s="1"/>
  <c r="AD1515" i="4" s="1"/>
  <c r="Y1515" i="4"/>
  <c r="AA1515" i="4"/>
  <c r="AF1515" i="4"/>
  <c r="AH1515" i="4"/>
  <c r="AJ1515" i="4"/>
  <c r="AK1515" i="4" s="1"/>
  <c r="AO1515" i="4"/>
  <c r="AQ1515" i="4"/>
  <c r="AT1515" i="4" s="1"/>
  <c r="AV1515" i="4"/>
  <c r="W1516" i="4"/>
  <c r="Y1516" i="4"/>
  <c r="AA1516" i="4"/>
  <c r="AH1516" i="4"/>
  <c r="AO1516" i="4"/>
  <c r="AV1516" i="4"/>
  <c r="W1517" i="4"/>
  <c r="AQ1517" i="4" s="1"/>
  <c r="Y1517" i="4"/>
  <c r="AA1517" i="4"/>
  <c r="AC1517" i="4"/>
  <c r="AH1517" i="4"/>
  <c r="AJ1517" i="4"/>
  <c r="AK1517" i="4" s="1"/>
  <c r="AN1517" i="4"/>
  <c r="AO1517" i="4"/>
  <c r="AM1517" i="4" s="1"/>
  <c r="AV1517" i="4"/>
  <c r="W1518" i="4"/>
  <c r="Y1518" i="4"/>
  <c r="AA1518" i="4"/>
  <c r="AC1518" i="4"/>
  <c r="AD1518" i="4" s="1"/>
  <c r="AH1518" i="4"/>
  <c r="AF1518" i="4" s="1"/>
  <c r="AJ1518" i="4"/>
  <c r="AM1518" i="4" s="1"/>
  <c r="AK1518" i="4"/>
  <c r="AO1518" i="4"/>
  <c r="AQ1518" i="4"/>
  <c r="AR1518" i="4"/>
  <c r="AU1518" i="4" s="1"/>
  <c r="AT1518" i="4"/>
  <c r="AV1518" i="4"/>
  <c r="W1519" i="4"/>
  <c r="AQ1519" i="4" s="1"/>
  <c r="Y1519" i="4"/>
  <c r="AM1519" i="4" s="1"/>
  <c r="AA1519" i="4"/>
  <c r="AH1519" i="4"/>
  <c r="AJ1519" i="4"/>
  <c r="AK1519" i="4"/>
  <c r="AO1519" i="4"/>
  <c r="AV1519" i="4"/>
  <c r="W1520" i="4"/>
  <c r="Y1520" i="4"/>
  <c r="AF1520" i="4" s="1"/>
  <c r="AA1520" i="4"/>
  <c r="AC1520" i="4"/>
  <c r="AD1520" i="4"/>
  <c r="AH1520" i="4"/>
  <c r="AJ1520" i="4"/>
  <c r="AK1520" i="4"/>
  <c r="AO1520" i="4"/>
  <c r="AQ1520" i="4"/>
  <c r="AV1520" i="4"/>
  <c r="W1521" i="4"/>
  <c r="AJ1521" i="4" s="1"/>
  <c r="Y1521" i="4"/>
  <c r="AA1521" i="4"/>
  <c r="AH1521" i="4"/>
  <c r="AO1521" i="4"/>
  <c r="AV1521" i="4"/>
  <c r="W1522" i="4"/>
  <c r="Y1522" i="4"/>
  <c r="AA1522" i="4"/>
  <c r="AC1522" i="4"/>
  <c r="AH1522" i="4"/>
  <c r="AJ1522" i="4"/>
  <c r="AK1522" i="4"/>
  <c r="AN1522" i="4" s="1"/>
  <c r="AM1522" i="4"/>
  <c r="AO1522" i="4"/>
  <c r="AQ1522" i="4"/>
  <c r="AR1522" i="4" s="1"/>
  <c r="AV1522" i="4"/>
  <c r="W1523" i="4"/>
  <c r="AC1523" i="4" s="1"/>
  <c r="AD1523" i="4" s="1"/>
  <c r="Y1523" i="4"/>
  <c r="AA1523" i="4"/>
  <c r="AH1523" i="4"/>
  <c r="AJ1523" i="4"/>
  <c r="AK1523" i="4" s="1"/>
  <c r="AO1523" i="4"/>
  <c r="AQ1523" i="4"/>
  <c r="AT1523" i="4" s="1"/>
  <c r="AV1523" i="4"/>
  <c r="W1524" i="4"/>
  <c r="AJ1524" i="4" s="1"/>
  <c r="Y1524" i="4"/>
  <c r="AA1524" i="4"/>
  <c r="AH1524" i="4"/>
  <c r="AO1524" i="4"/>
  <c r="AV1524" i="4"/>
  <c r="W1525" i="4"/>
  <c r="AQ1525" i="4" s="1"/>
  <c r="Y1525" i="4"/>
  <c r="AA1525" i="4"/>
  <c r="AC1525" i="4"/>
  <c r="AF1525" i="4" s="1"/>
  <c r="AD1525" i="4"/>
  <c r="AG1525" i="4" s="1"/>
  <c r="AH1525" i="4"/>
  <c r="AJ1525" i="4"/>
  <c r="AK1525" i="4" s="1"/>
  <c r="AN1525" i="4" s="1"/>
  <c r="AO1525" i="4"/>
  <c r="AM1525" i="4" s="1"/>
  <c r="AV1525" i="4"/>
  <c r="W1526" i="4"/>
  <c r="Y1526" i="4"/>
  <c r="AA1526" i="4"/>
  <c r="AC1526" i="4"/>
  <c r="AD1526" i="4" s="1"/>
  <c r="AG1526" i="4" s="1"/>
  <c r="AH1526" i="4"/>
  <c r="AF1526" i="4" s="1"/>
  <c r="AJ1526" i="4"/>
  <c r="AM1526" i="4" s="1"/>
  <c r="AK1526" i="4"/>
  <c r="AO1526" i="4"/>
  <c r="AQ1526" i="4"/>
  <c r="AR1526" i="4"/>
  <c r="AT1526" i="4"/>
  <c r="AV1526" i="4"/>
  <c r="W1527" i="4"/>
  <c r="AQ1527" i="4" s="1"/>
  <c r="Y1527" i="4"/>
  <c r="AA1527" i="4"/>
  <c r="AH1527" i="4"/>
  <c r="AJ1527" i="4"/>
  <c r="AK1527" i="4"/>
  <c r="AM1527" i="4"/>
  <c r="AO1527" i="4"/>
  <c r="AV1527" i="4"/>
  <c r="W1528" i="4"/>
  <c r="Y1528" i="4"/>
  <c r="AA1528" i="4"/>
  <c r="AC1528" i="4"/>
  <c r="AD1528" i="4"/>
  <c r="AF1528" i="4"/>
  <c r="AH1528" i="4"/>
  <c r="AJ1528" i="4"/>
  <c r="AM1528" i="4" s="1"/>
  <c r="AK1528" i="4"/>
  <c r="AO1528" i="4"/>
  <c r="AQ1528" i="4"/>
  <c r="AV1528" i="4"/>
  <c r="W1529" i="4"/>
  <c r="Y1529" i="4"/>
  <c r="AA1529" i="4"/>
  <c r="AH1529" i="4"/>
  <c r="AJ1529" i="4"/>
  <c r="AO1529" i="4"/>
  <c r="AV1529" i="4"/>
  <c r="W1530" i="4"/>
  <c r="Y1530" i="4"/>
  <c r="AM1530" i="4" s="1"/>
  <c r="AN1530" i="4" s="1"/>
  <c r="AA1530" i="4"/>
  <c r="AC1530" i="4"/>
  <c r="AH1530" i="4"/>
  <c r="AJ1530" i="4"/>
  <c r="AK1530" i="4"/>
  <c r="AO1530" i="4"/>
  <c r="AQ1530" i="4"/>
  <c r="AR1530" i="4" s="1"/>
  <c r="AV1530" i="4"/>
  <c r="W1531" i="4"/>
  <c r="AC1531" i="4" s="1"/>
  <c r="AD1531" i="4" s="1"/>
  <c r="Y1531" i="4"/>
  <c r="AA1531" i="4"/>
  <c r="AH1531" i="4"/>
  <c r="AJ1531" i="4"/>
  <c r="AK1531" i="4" s="1"/>
  <c r="AO1531" i="4"/>
  <c r="AQ1531" i="4"/>
  <c r="AT1531" i="4" s="1"/>
  <c r="AR1531" i="4"/>
  <c r="AU1531" i="4" s="1"/>
  <c r="AV1531" i="4"/>
  <c r="W1532" i="4"/>
  <c r="Y1532" i="4"/>
  <c r="AA1532" i="4"/>
  <c r="AH1532" i="4"/>
  <c r="AJ1532" i="4"/>
  <c r="AO1532" i="4"/>
  <c r="AV1532" i="4"/>
  <c r="W1533" i="4"/>
  <c r="AQ1533" i="4" s="1"/>
  <c r="AT1533" i="4" s="1"/>
  <c r="Y1533" i="4"/>
  <c r="AA1533" i="4"/>
  <c r="AC1533" i="4"/>
  <c r="AH1533" i="4"/>
  <c r="AJ1533" i="4"/>
  <c r="AK1533" i="4" s="1"/>
  <c r="AO1533" i="4"/>
  <c r="AM1533" i="4" s="1"/>
  <c r="AR1533" i="4"/>
  <c r="AU1533" i="4" s="1"/>
  <c r="AV1533" i="4"/>
  <c r="W1534" i="4"/>
  <c r="Y1534" i="4"/>
  <c r="AA1534" i="4"/>
  <c r="AC1534" i="4"/>
  <c r="AD1534" i="4" s="1"/>
  <c r="AH1534" i="4"/>
  <c r="AJ1534" i="4"/>
  <c r="AK1534" i="4"/>
  <c r="AO1534" i="4"/>
  <c r="AQ1534" i="4"/>
  <c r="AR1534" i="4"/>
  <c r="AV1534" i="4"/>
  <c r="AT1534" i="4" s="1"/>
  <c r="W1535" i="4"/>
  <c r="AQ1535" i="4" s="1"/>
  <c r="Y1535" i="4"/>
  <c r="AA1535" i="4"/>
  <c r="AH1535" i="4"/>
  <c r="AJ1535" i="4"/>
  <c r="AK1535" i="4"/>
  <c r="AO1535" i="4"/>
  <c r="AV1535" i="4"/>
  <c r="W1536" i="4"/>
  <c r="Y1536" i="4"/>
  <c r="AF1536" i="4" s="1"/>
  <c r="AA1536" i="4"/>
  <c r="AC1536" i="4"/>
  <c r="AD1536" i="4"/>
  <c r="AH1536" i="4"/>
  <c r="AJ1536" i="4"/>
  <c r="AK1536" i="4"/>
  <c r="AO1536" i="4"/>
  <c r="AQ1536" i="4"/>
  <c r="AR1536" i="4" s="1"/>
  <c r="AV1536" i="4"/>
  <c r="W1537" i="4"/>
  <c r="Y1537" i="4"/>
  <c r="AA1537" i="4"/>
  <c r="AH1537" i="4"/>
  <c r="AO1537" i="4"/>
  <c r="AV1537" i="4"/>
  <c r="W1538" i="4"/>
  <c r="Y1538" i="4"/>
  <c r="AA1538" i="4"/>
  <c r="AC1538" i="4"/>
  <c r="AD1538" i="4" s="1"/>
  <c r="AH1538" i="4"/>
  <c r="AJ1538" i="4"/>
  <c r="AK1538" i="4"/>
  <c r="AM1538" i="4"/>
  <c r="AN1538" i="4" s="1"/>
  <c r="AO1538" i="4"/>
  <c r="AQ1538" i="4"/>
  <c r="AV1538" i="4"/>
  <c r="W1539" i="4"/>
  <c r="Y1539" i="4"/>
  <c r="AA1539" i="4"/>
  <c r="AH1539" i="4"/>
  <c r="AO1539" i="4"/>
  <c r="AV1539" i="4"/>
  <c r="W1540" i="4"/>
  <c r="AQ1540" i="4" s="1"/>
  <c r="Y1540" i="4"/>
  <c r="AA1540" i="4"/>
  <c r="AH1540" i="4"/>
  <c r="AJ1540" i="4"/>
  <c r="AK1540" i="4" s="1"/>
  <c r="AO1540" i="4"/>
  <c r="AV1540" i="4"/>
  <c r="W1541" i="4"/>
  <c r="AQ1541" i="4" s="1"/>
  <c r="AT1541" i="4" s="1"/>
  <c r="Y1541" i="4"/>
  <c r="AA1541" i="4"/>
  <c r="AC1541" i="4"/>
  <c r="AH1541" i="4"/>
  <c r="AJ1541" i="4"/>
  <c r="AK1541" i="4" s="1"/>
  <c r="AO1541" i="4"/>
  <c r="AM1541" i="4" s="1"/>
  <c r="AN1541" i="4" s="1"/>
  <c r="O1541" i="4" s="1"/>
  <c r="AR1541" i="4"/>
  <c r="AU1541" i="4" s="1"/>
  <c r="AV1541" i="4"/>
  <c r="W1542" i="4"/>
  <c r="Y1542" i="4"/>
  <c r="AT1542" i="4" s="1"/>
  <c r="AA1542" i="4"/>
  <c r="AC1542" i="4"/>
  <c r="AD1542" i="4" s="1"/>
  <c r="AH1542" i="4"/>
  <c r="AJ1542" i="4"/>
  <c r="AK1542" i="4"/>
  <c r="AO1542" i="4"/>
  <c r="AQ1542" i="4"/>
  <c r="AR1542" i="4"/>
  <c r="AV1542" i="4"/>
  <c r="W1543" i="4"/>
  <c r="AQ1543" i="4" s="1"/>
  <c r="Y1543" i="4"/>
  <c r="AM1543" i="4" s="1"/>
  <c r="AA1543" i="4"/>
  <c r="AH1543" i="4"/>
  <c r="AJ1543" i="4"/>
  <c r="AK1543" i="4"/>
  <c r="AO1543" i="4"/>
  <c r="AV1543" i="4"/>
  <c r="W1544" i="4"/>
  <c r="Y1544" i="4"/>
  <c r="AA1544" i="4"/>
  <c r="AC1544" i="4"/>
  <c r="AD1544" i="4"/>
  <c r="AH1544" i="4"/>
  <c r="AJ1544" i="4"/>
  <c r="AK1544" i="4"/>
  <c r="AO1544" i="4"/>
  <c r="AQ1544" i="4"/>
  <c r="AV1544" i="4"/>
  <c r="W1545" i="4"/>
  <c r="Y1545" i="4"/>
  <c r="AA1545" i="4"/>
  <c r="AH1545" i="4"/>
  <c r="AO1545" i="4"/>
  <c r="AV1545" i="4"/>
  <c r="W1546" i="4"/>
  <c r="Y1546" i="4"/>
  <c r="AM1546" i="4" s="1"/>
  <c r="AA1546" i="4"/>
  <c r="AC1546" i="4"/>
  <c r="AH1546" i="4"/>
  <c r="AJ1546" i="4"/>
  <c r="AK1546" i="4"/>
  <c r="AN1546" i="4"/>
  <c r="AO1546" i="4"/>
  <c r="AQ1546" i="4"/>
  <c r="AV1546" i="4"/>
  <c r="W1547" i="4"/>
  <c r="AC1547" i="4" s="1"/>
  <c r="AD1547" i="4" s="1"/>
  <c r="Y1547" i="4"/>
  <c r="AA1547" i="4"/>
  <c r="AH1547" i="4"/>
  <c r="AO1547" i="4"/>
  <c r="AQ1547" i="4"/>
  <c r="AT1547" i="4" s="1"/>
  <c r="AR1547" i="4"/>
  <c r="AV1547" i="4"/>
  <c r="W1548" i="4"/>
  <c r="AQ1548" i="4" s="1"/>
  <c r="Y1548" i="4"/>
  <c r="AA1548" i="4"/>
  <c r="AC1548" i="4"/>
  <c r="AH1548" i="4"/>
  <c r="AO1548" i="4"/>
  <c r="AV1548" i="4"/>
  <c r="W1549" i="4"/>
  <c r="AQ1549" i="4" s="1"/>
  <c r="Y1549" i="4"/>
  <c r="AA1549" i="4"/>
  <c r="AC1549" i="4"/>
  <c r="AH1549" i="4"/>
  <c r="AJ1549" i="4"/>
  <c r="AK1549" i="4" s="1"/>
  <c r="AO1549" i="4"/>
  <c r="AR1549" i="4"/>
  <c r="AV1549" i="4"/>
  <c r="W1550" i="4"/>
  <c r="Y1550" i="4"/>
  <c r="AA1550" i="4"/>
  <c r="AC1550" i="4"/>
  <c r="AD1550" i="4" s="1"/>
  <c r="AH1550" i="4"/>
  <c r="AJ1550" i="4"/>
  <c r="AM1550" i="4" s="1"/>
  <c r="AK1550" i="4"/>
  <c r="AO1550" i="4"/>
  <c r="AQ1550" i="4"/>
  <c r="AR1550" i="4"/>
  <c r="AU1550" i="4" s="1"/>
  <c r="AT1550" i="4"/>
  <c r="AV1550" i="4"/>
  <c r="W1551" i="4"/>
  <c r="AQ1551" i="4" s="1"/>
  <c r="Y1551" i="4"/>
  <c r="AA1551" i="4"/>
  <c r="AH1551" i="4"/>
  <c r="AJ1551" i="4"/>
  <c r="AK1551" i="4"/>
  <c r="AO1551" i="4"/>
  <c r="AV1551" i="4"/>
  <c r="W1552" i="4"/>
  <c r="Y1552" i="4"/>
  <c r="AF1552" i="4" s="1"/>
  <c r="AA1552" i="4"/>
  <c r="AC1552" i="4"/>
  <c r="AD1552" i="4" s="1"/>
  <c r="AH1552" i="4"/>
  <c r="AJ1552" i="4"/>
  <c r="AK1552" i="4"/>
  <c r="AO1552" i="4"/>
  <c r="AQ1552" i="4"/>
  <c r="AR1552" i="4" s="1"/>
  <c r="AV1552" i="4"/>
  <c r="W1553" i="4"/>
  <c r="Y1553" i="4"/>
  <c r="AA1553" i="4"/>
  <c r="AH1553" i="4"/>
  <c r="AO1553" i="4"/>
  <c r="AV1553" i="4"/>
  <c r="W1554" i="4"/>
  <c r="Y1554" i="4"/>
  <c r="AA1554" i="4"/>
  <c r="AC1554" i="4"/>
  <c r="AD1554" i="4" s="1"/>
  <c r="AH1554" i="4"/>
  <c r="AJ1554" i="4"/>
  <c r="AK1554" i="4"/>
  <c r="AO1554" i="4"/>
  <c r="AQ1554" i="4"/>
  <c r="AR1554" i="4" s="1"/>
  <c r="AV1554" i="4"/>
  <c r="W1555" i="4"/>
  <c r="AC1555" i="4" s="1"/>
  <c r="Y1555" i="4"/>
  <c r="AA1555" i="4"/>
  <c r="AD1555" i="4"/>
  <c r="AF1555" i="4"/>
  <c r="AH1555" i="4"/>
  <c r="AJ1555" i="4"/>
  <c r="AK1555" i="4" s="1"/>
  <c r="AO1555" i="4"/>
  <c r="AQ1555" i="4"/>
  <c r="AT1555" i="4" s="1"/>
  <c r="AR1555" i="4"/>
  <c r="AV1555" i="4"/>
  <c r="W1556" i="4"/>
  <c r="Y1556" i="4"/>
  <c r="AA1556" i="4"/>
  <c r="AC1556" i="4"/>
  <c r="AD1556" i="4" s="1"/>
  <c r="AH1556" i="4"/>
  <c r="AJ1556" i="4"/>
  <c r="AO1556" i="4"/>
  <c r="AQ1556" i="4"/>
  <c r="AR1556" i="4" s="1"/>
  <c r="AV1556" i="4"/>
  <c r="W1557" i="4"/>
  <c r="AQ1557" i="4" s="1"/>
  <c r="AT1557" i="4" s="1"/>
  <c r="Y1557" i="4"/>
  <c r="AA1557" i="4"/>
  <c r="AC1557" i="4"/>
  <c r="AH1557" i="4"/>
  <c r="AO1557" i="4"/>
  <c r="AR1557" i="4"/>
  <c r="AV1557" i="4"/>
  <c r="W1558" i="4"/>
  <c r="Y1558" i="4"/>
  <c r="AF1558" i="4" s="1"/>
  <c r="AG1558" i="4" s="1"/>
  <c r="AA1558" i="4"/>
  <c r="AC1558" i="4"/>
  <c r="AD1558" i="4" s="1"/>
  <c r="AH1558" i="4"/>
  <c r="AJ1558" i="4"/>
  <c r="AK1558" i="4"/>
  <c r="AO1558" i="4"/>
  <c r="AQ1558" i="4"/>
  <c r="AT1558" i="4" s="1"/>
  <c r="AR1558" i="4"/>
  <c r="AU1558" i="4" s="1"/>
  <c r="AV1558" i="4"/>
  <c r="T1559" i="4"/>
  <c r="W1559" i="4"/>
  <c r="AJ1559" i="4" s="1"/>
  <c r="AM1559" i="4" s="1"/>
  <c r="Y1559" i="4"/>
  <c r="AA1559" i="4"/>
  <c r="AH1559" i="4"/>
  <c r="AK1559" i="4"/>
  <c r="AN1559" i="4" s="1"/>
  <c r="AO1559" i="4"/>
  <c r="AV1559" i="4"/>
  <c r="W1560" i="4"/>
  <c r="Y1560" i="4"/>
  <c r="AA1560" i="4"/>
  <c r="AC1560" i="4"/>
  <c r="AD1560" i="4" s="1"/>
  <c r="AH1560" i="4"/>
  <c r="AJ1560" i="4"/>
  <c r="AK1560" i="4"/>
  <c r="AM1560" i="4"/>
  <c r="AN1560" i="4" s="1"/>
  <c r="AO1560" i="4"/>
  <c r="AQ1560" i="4"/>
  <c r="AR1560" i="4"/>
  <c r="AV1560" i="4"/>
  <c r="AT1560" i="4" s="1"/>
  <c r="W1561" i="4"/>
  <c r="Y1561" i="4"/>
  <c r="AA1561" i="4"/>
  <c r="AC1561" i="4"/>
  <c r="AD1561" i="4"/>
  <c r="AF1561" i="4"/>
  <c r="AH1561" i="4"/>
  <c r="AJ1561" i="4"/>
  <c r="AK1561" i="4"/>
  <c r="AO1561" i="4"/>
  <c r="AM1561" i="4" s="1"/>
  <c r="AQ1561" i="4"/>
  <c r="AV1561" i="4"/>
  <c r="W1562" i="4"/>
  <c r="Y1562" i="4"/>
  <c r="AA1562" i="4"/>
  <c r="AH1562" i="4"/>
  <c r="AJ1562" i="4"/>
  <c r="AO1562" i="4"/>
  <c r="AV1562" i="4"/>
  <c r="W1563" i="4"/>
  <c r="AQ1563" i="4" s="1"/>
  <c r="Y1563" i="4"/>
  <c r="AA1563" i="4"/>
  <c r="AC1563" i="4"/>
  <c r="AH1563" i="4"/>
  <c r="AJ1563" i="4"/>
  <c r="AK1563" i="4"/>
  <c r="AM1563" i="4"/>
  <c r="AN1563" i="4" s="1"/>
  <c r="AY1563" i="4" s="1"/>
  <c r="AO1563" i="4"/>
  <c r="AV1563" i="4"/>
  <c r="W1564" i="4"/>
  <c r="Y1564" i="4"/>
  <c r="AM1564" i="4" s="1"/>
  <c r="AA1564" i="4"/>
  <c r="AC1564" i="4"/>
  <c r="AD1564" i="4"/>
  <c r="AH1564" i="4"/>
  <c r="AJ1564" i="4"/>
  <c r="AK1564" i="4" s="1"/>
  <c r="AO1564" i="4"/>
  <c r="AQ1564" i="4"/>
  <c r="AR1564" i="4"/>
  <c r="AV1564" i="4"/>
  <c r="W1565" i="4"/>
  <c r="AC1565" i="4" s="1"/>
  <c r="Y1565" i="4"/>
  <c r="AA1565" i="4"/>
  <c r="AH1565" i="4"/>
  <c r="AJ1565" i="4"/>
  <c r="AK1565" i="4"/>
  <c r="AO1565" i="4"/>
  <c r="AQ1565" i="4"/>
  <c r="AR1565" i="4" s="1"/>
  <c r="AV1565" i="4"/>
  <c r="W1566" i="4"/>
  <c r="AQ1566" i="4" s="1"/>
  <c r="Y1566" i="4"/>
  <c r="AA1566" i="4"/>
  <c r="AH1566" i="4"/>
  <c r="AJ1566" i="4"/>
  <c r="AK1566" i="4" s="1"/>
  <c r="AO1566" i="4"/>
  <c r="AV1566" i="4"/>
  <c r="W1567" i="4"/>
  <c r="AQ1567" i="4" s="1"/>
  <c r="AR1567" i="4" s="1"/>
  <c r="Y1567" i="4"/>
  <c r="AA1567" i="4"/>
  <c r="AC1567" i="4"/>
  <c r="AD1567" i="4" s="1"/>
  <c r="AH1567" i="4"/>
  <c r="AJ1567" i="4"/>
  <c r="AK1567" i="4" s="1"/>
  <c r="AO1567" i="4"/>
  <c r="AV1567" i="4"/>
  <c r="W1568" i="4"/>
  <c r="AQ1568" i="4" s="1"/>
  <c r="Y1568" i="4"/>
  <c r="AA1568" i="4"/>
  <c r="AC1568" i="4"/>
  <c r="AD1568" i="4" s="1"/>
  <c r="AH1568" i="4"/>
  <c r="AJ1568" i="4"/>
  <c r="AK1568" i="4"/>
  <c r="AM1568" i="4"/>
  <c r="AN1568" i="4" s="1"/>
  <c r="AO1568" i="4"/>
  <c r="AV1568" i="4"/>
  <c r="W1569" i="4"/>
  <c r="Y1569" i="4"/>
  <c r="AA1569" i="4"/>
  <c r="AC1569" i="4"/>
  <c r="AD1569" i="4"/>
  <c r="AF1569" i="4"/>
  <c r="AH1569" i="4"/>
  <c r="AJ1569" i="4"/>
  <c r="AK1569" i="4"/>
  <c r="AO1569" i="4"/>
  <c r="AM1569" i="4" s="1"/>
  <c r="AQ1569" i="4"/>
  <c r="AV1569" i="4"/>
  <c r="W1570" i="4"/>
  <c r="Y1570" i="4"/>
  <c r="AA1570" i="4"/>
  <c r="AH1570" i="4"/>
  <c r="AO1570" i="4"/>
  <c r="AV1570" i="4"/>
  <c r="W1571" i="4"/>
  <c r="AQ1571" i="4" s="1"/>
  <c r="AR1571" i="4" s="1"/>
  <c r="Y1571" i="4"/>
  <c r="AA1571" i="4"/>
  <c r="AC1571" i="4"/>
  <c r="AH1571" i="4"/>
  <c r="AJ1571" i="4"/>
  <c r="AK1571" i="4"/>
  <c r="AO1571" i="4"/>
  <c r="AV1571" i="4"/>
  <c r="W1572" i="4"/>
  <c r="Y1572" i="4"/>
  <c r="AF1572" i="4" s="1"/>
  <c r="AA1572" i="4"/>
  <c r="AC1572" i="4"/>
  <c r="AD1572" i="4"/>
  <c r="AG1572" i="4" s="1"/>
  <c r="AX1572" i="4" s="1"/>
  <c r="AH1572" i="4"/>
  <c r="AJ1572" i="4"/>
  <c r="AK1572" i="4" s="1"/>
  <c r="AM1572" i="4"/>
  <c r="AO1572" i="4"/>
  <c r="AQ1572" i="4"/>
  <c r="AT1572" i="4" s="1"/>
  <c r="AR1572" i="4"/>
  <c r="AU1572" i="4" s="1"/>
  <c r="AZ1572" i="4" s="1"/>
  <c r="AV1572" i="4"/>
  <c r="W1573" i="4"/>
  <c r="AC1573" i="4" s="1"/>
  <c r="AD1573" i="4" s="1"/>
  <c r="Y1573" i="4"/>
  <c r="AF1573" i="4" s="1"/>
  <c r="AA1573" i="4"/>
  <c r="AH1573" i="4"/>
  <c r="AJ1573" i="4"/>
  <c r="AK1573" i="4"/>
  <c r="AO1573" i="4"/>
  <c r="AQ1573" i="4"/>
  <c r="AV1573" i="4"/>
  <c r="W1574" i="4"/>
  <c r="Y1574" i="4"/>
  <c r="AA1574" i="4"/>
  <c r="AH1574" i="4"/>
  <c r="AO1574" i="4"/>
  <c r="AV1574" i="4"/>
  <c r="W1575" i="4"/>
  <c r="AQ1575" i="4" s="1"/>
  <c r="AR1575" i="4" s="1"/>
  <c r="Y1575" i="4"/>
  <c r="AA1575" i="4"/>
  <c r="AC1575" i="4"/>
  <c r="AH1575" i="4"/>
  <c r="AJ1575" i="4"/>
  <c r="AK1575" i="4" s="1"/>
  <c r="AO1575" i="4"/>
  <c r="AT1575" i="4"/>
  <c r="AV1575" i="4"/>
  <c r="W1576" i="4"/>
  <c r="AQ1576" i="4" s="1"/>
  <c r="AT1576" i="4" s="1"/>
  <c r="Y1576" i="4"/>
  <c r="AA1576" i="4"/>
  <c r="AC1576" i="4"/>
  <c r="AD1576" i="4" s="1"/>
  <c r="AH1576" i="4"/>
  <c r="AJ1576" i="4"/>
  <c r="AK1576" i="4"/>
  <c r="AM1576" i="4"/>
  <c r="AO1576" i="4"/>
  <c r="AV1576" i="4"/>
  <c r="W1577" i="4"/>
  <c r="Y1577" i="4"/>
  <c r="AF1577" i="4" s="1"/>
  <c r="AA1577" i="4"/>
  <c r="AC1577" i="4"/>
  <c r="AD1577" i="4"/>
  <c r="AH1577" i="4"/>
  <c r="AJ1577" i="4"/>
  <c r="AK1577" i="4"/>
  <c r="AO1577" i="4"/>
  <c r="AQ1577" i="4"/>
  <c r="AV1577" i="4"/>
  <c r="W1578" i="4"/>
  <c r="Y1578" i="4"/>
  <c r="AA1578" i="4"/>
  <c r="AH1578" i="4"/>
  <c r="AJ1578" i="4"/>
  <c r="AO1578" i="4"/>
  <c r="AV1578" i="4"/>
  <c r="W1579" i="4"/>
  <c r="AQ1579" i="4" s="1"/>
  <c r="AR1579" i="4" s="1"/>
  <c r="Y1579" i="4"/>
  <c r="AA1579" i="4"/>
  <c r="AC1579" i="4"/>
  <c r="AH1579" i="4"/>
  <c r="AJ1579" i="4"/>
  <c r="AK1579" i="4"/>
  <c r="AM1579" i="4"/>
  <c r="AO1579" i="4"/>
  <c r="AV1579" i="4"/>
  <c r="W1580" i="4"/>
  <c r="Y1580" i="4"/>
  <c r="AA1580" i="4"/>
  <c r="AC1580" i="4"/>
  <c r="AD1580" i="4"/>
  <c r="AF1580" i="4"/>
  <c r="AG1580" i="4" s="1"/>
  <c r="AH1580" i="4"/>
  <c r="AJ1580" i="4"/>
  <c r="AK1580" i="4" s="1"/>
  <c r="AM1580" i="4"/>
  <c r="AO1580" i="4"/>
  <c r="AQ1580" i="4"/>
  <c r="AT1580" i="4" s="1"/>
  <c r="AR1580" i="4"/>
  <c r="AV1580" i="4"/>
  <c r="W1581" i="4"/>
  <c r="AQ1581" i="4" s="1"/>
  <c r="Y1581" i="4"/>
  <c r="AA1581" i="4"/>
  <c r="AH1581" i="4"/>
  <c r="AO1581" i="4"/>
  <c r="AV1581" i="4"/>
  <c r="W1582" i="4"/>
  <c r="Y1582" i="4"/>
  <c r="AA1582" i="4"/>
  <c r="AH1582" i="4"/>
  <c r="AO1582" i="4"/>
  <c r="AV1582" i="4"/>
  <c r="W1583" i="4"/>
  <c r="AQ1583" i="4" s="1"/>
  <c r="AR1583" i="4" s="1"/>
  <c r="Y1583" i="4"/>
  <c r="AA1583" i="4"/>
  <c r="AC1583" i="4"/>
  <c r="AH1583" i="4"/>
  <c r="AJ1583" i="4"/>
  <c r="AK1583" i="4" s="1"/>
  <c r="AO1583" i="4"/>
  <c r="AT1583" i="4"/>
  <c r="AV1583" i="4"/>
  <c r="W1584" i="4"/>
  <c r="AQ1584" i="4" s="1"/>
  <c r="Y1584" i="4"/>
  <c r="AM1584" i="4" s="1"/>
  <c r="AA1584" i="4"/>
  <c r="AC1584" i="4"/>
  <c r="AD1584" i="4" s="1"/>
  <c r="AH1584" i="4"/>
  <c r="AJ1584" i="4"/>
  <c r="AK1584" i="4"/>
  <c r="AO1584" i="4"/>
  <c r="AR1584" i="4"/>
  <c r="AV1584" i="4"/>
  <c r="W1585" i="4"/>
  <c r="Y1585" i="4"/>
  <c r="AA1585" i="4"/>
  <c r="AC1585" i="4"/>
  <c r="AD1585" i="4"/>
  <c r="AF1585" i="4"/>
  <c r="AH1585" i="4"/>
  <c r="AJ1585" i="4"/>
  <c r="AK1585" i="4"/>
  <c r="AO1585" i="4"/>
  <c r="AM1585" i="4" s="1"/>
  <c r="AQ1585" i="4"/>
  <c r="AV1585" i="4"/>
  <c r="W1586" i="4"/>
  <c r="Y1586" i="4"/>
  <c r="AA1586" i="4"/>
  <c r="AH1586" i="4"/>
  <c r="AO1586" i="4"/>
  <c r="AV1586" i="4"/>
  <c r="W1587" i="4"/>
  <c r="AQ1587" i="4" s="1"/>
  <c r="AR1587" i="4" s="1"/>
  <c r="Y1587" i="4"/>
  <c r="AA1587" i="4"/>
  <c r="AC1587" i="4"/>
  <c r="AH1587" i="4"/>
  <c r="AJ1587" i="4"/>
  <c r="AK1587" i="4"/>
  <c r="AO1587" i="4"/>
  <c r="AV1587" i="4"/>
  <c r="W1588" i="4"/>
  <c r="Y1588" i="4"/>
  <c r="AM1588" i="4" s="1"/>
  <c r="AA1588" i="4"/>
  <c r="AC1588" i="4"/>
  <c r="AD1588" i="4"/>
  <c r="AF1588" i="4"/>
  <c r="AH1588" i="4"/>
  <c r="AJ1588" i="4"/>
  <c r="AK1588" i="4" s="1"/>
  <c r="AO1588" i="4"/>
  <c r="AQ1588" i="4"/>
  <c r="AV1588" i="4"/>
  <c r="W1589" i="4"/>
  <c r="AC1589" i="4" s="1"/>
  <c r="AD1589" i="4" s="1"/>
  <c r="Y1589" i="4"/>
  <c r="AA1589" i="4"/>
  <c r="AH1589" i="4"/>
  <c r="AJ1589" i="4"/>
  <c r="AK1589" i="4"/>
  <c r="AO1589" i="4"/>
  <c r="AQ1589" i="4"/>
  <c r="AV1589" i="4"/>
  <c r="W1590" i="4"/>
  <c r="Y1590" i="4"/>
  <c r="AA1590" i="4"/>
  <c r="AH1590" i="4"/>
  <c r="AO1590" i="4"/>
  <c r="AQ1590" i="4"/>
  <c r="AV1590" i="4"/>
  <c r="W1591" i="4"/>
  <c r="AQ1591" i="4" s="1"/>
  <c r="Y1591" i="4"/>
  <c r="AT1591" i="4" s="1"/>
  <c r="AU1591" i="4" s="1"/>
  <c r="AA1591" i="4"/>
  <c r="AC1591" i="4"/>
  <c r="AH1591" i="4"/>
  <c r="AJ1591" i="4"/>
  <c r="AO1591" i="4"/>
  <c r="AR1591" i="4"/>
  <c r="AV1591" i="4"/>
  <c r="W1592" i="4"/>
  <c r="AQ1592" i="4" s="1"/>
  <c r="Y1592" i="4"/>
  <c r="AA1592" i="4"/>
  <c r="AC1592" i="4"/>
  <c r="AH1592" i="4"/>
  <c r="AO1592" i="4"/>
  <c r="AR1592" i="4"/>
  <c r="AV1592" i="4"/>
  <c r="W1593" i="4"/>
  <c r="Y1593" i="4"/>
  <c r="AA1593" i="4"/>
  <c r="AH1593" i="4"/>
  <c r="AJ1593" i="4"/>
  <c r="AO1593" i="4"/>
  <c r="AV1593" i="4"/>
  <c r="W1594" i="4"/>
  <c r="AQ1594" i="4" s="1"/>
  <c r="Y1594" i="4"/>
  <c r="AA1594" i="4"/>
  <c r="AC1594" i="4"/>
  <c r="AH1594" i="4"/>
  <c r="AJ1594" i="4"/>
  <c r="AK1594" i="4"/>
  <c r="AO1594" i="4"/>
  <c r="AV1594" i="4"/>
  <c r="W1595" i="4"/>
  <c r="Y1595" i="4"/>
  <c r="AA1595" i="4"/>
  <c r="AC1595" i="4"/>
  <c r="AD1595" i="4"/>
  <c r="AH1595" i="4"/>
  <c r="AJ1595" i="4"/>
  <c r="AK1595" i="4" s="1"/>
  <c r="AO1595" i="4"/>
  <c r="AQ1595" i="4"/>
  <c r="AR1595" i="4"/>
  <c r="AU1595" i="4" s="1"/>
  <c r="P1595" i="4" s="1"/>
  <c r="AT1595" i="4"/>
  <c r="AV1595" i="4"/>
  <c r="W1596" i="4"/>
  <c r="AC1596" i="4" s="1"/>
  <c r="Y1596" i="4"/>
  <c r="AM1596" i="4" s="1"/>
  <c r="AA1596" i="4"/>
  <c r="AH1596" i="4"/>
  <c r="AJ1596" i="4"/>
  <c r="AK1596" i="4"/>
  <c r="AO1596" i="4"/>
  <c r="AQ1596" i="4"/>
  <c r="AR1596" i="4"/>
  <c r="AV1596" i="4"/>
  <c r="AT1596" i="4" s="1"/>
  <c r="W1597" i="4"/>
  <c r="AC1597" i="4" s="1"/>
  <c r="AF1597" i="4" s="1"/>
  <c r="Y1597" i="4"/>
  <c r="AA1597" i="4"/>
  <c r="AD1597" i="4"/>
  <c r="AH1597" i="4"/>
  <c r="AJ1597" i="4"/>
  <c r="AK1597" i="4"/>
  <c r="AM1597" i="4"/>
  <c r="AO1597" i="4"/>
  <c r="AQ1597" i="4"/>
  <c r="AR1597" i="4" s="1"/>
  <c r="AV1597" i="4"/>
  <c r="W1598" i="4"/>
  <c r="AC1598" i="4" s="1"/>
  <c r="AD1598" i="4" s="1"/>
  <c r="Y1598" i="4"/>
  <c r="AA1598" i="4"/>
  <c r="AH1598" i="4"/>
  <c r="AJ1598" i="4"/>
  <c r="AK1598" i="4" s="1"/>
  <c r="AO1598" i="4"/>
  <c r="AQ1598" i="4"/>
  <c r="AR1598" i="4" s="1"/>
  <c r="AV1598" i="4"/>
  <c r="W1599" i="4"/>
  <c r="Y1599" i="4"/>
  <c r="AA1599" i="4"/>
  <c r="AH1599" i="4"/>
  <c r="AO1599" i="4"/>
  <c r="AV1599" i="4"/>
  <c r="W1600" i="4"/>
  <c r="Y1600" i="4"/>
  <c r="AA1600" i="4"/>
  <c r="AC1600" i="4"/>
  <c r="AD1600" i="4" s="1"/>
  <c r="AH1600" i="4"/>
  <c r="AJ1600" i="4"/>
  <c r="AK1600" i="4" s="1"/>
  <c r="AO1600" i="4"/>
  <c r="AQ1600" i="4"/>
  <c r="AV1600" i="4"/>
  <c r="W1601" i="4"/>
  <c r="Y1601" i="4"/>
  <c r="AA1601" i="4"/>
  <c r="AH1601" i="4"/>
  <c r="AJ1601" i="4"/>
  <c r="AO1601" i="4"/>
  <c r="AV1601" i="4"/>
  <c r="W1602" i="4"/>
  <c r="AQ1602" i="4" s="1"/>
  <c r="Y1602" i="4"/>
  <c r="AA1602" i="4"/>
  <c r="AC1602" i="4"/>
  <c r="AH1602" i="4"/>
  <c r="AJ1602" i="4"/>
  <c r="AK1602" i="4"/>
  <c r="AO1602" i="4"/>
  <c r="AV1602" i="4"/>
  <c r="W1603" i="4"/>
  <c r="AQ1603" i="4" s="1"/>
  <c r="AT1603" i="4" s="1"/>
  <c r="Y1603" i="4"/>
  <c r="AA1603" i="4"/>
  <c r="AC1603" i="4"/>
  <c r="AF1603" i="4" s="1"/>
  <c r="AD1603" i="4"/>
  <c r="AG1603" i="4" s="1"/>
  <c r="AH1603" i="4"/>
  <c r="AJ1603" i="4"/>
  <c r="AK1603" i="4" s="1"/>
  <c r="AO1603" i="4"/>
  <c r="AV1603" i="4"/>
  <c r="W1604" i="4"/>
  <c r="Y1604" i="4"/>
  <c r="AM1604" i="4" s="1"/>
  <c r="AA1604" i="4"/>
  <c r="AC1604" i="4"/>
  <c r="AD1604" i="4" s="1"/>
  <c r="AH1604" i="4"/>
  <c r="AJ1604" i="4"/>
  <c r="AK1604" i="4"/>
  <c r="AN1604" i="4" s="1"/>
  <c r="O1604" i="4" s="1"/>
  <c r="AO1604" i="4"/>
  <c r="AQ1604" i="4"/>
  <c r="AR1604" i="4"/>
  <c r="AV1604" i="4"/>
  <c r="W1605" i="4"/>
  <c r="AC1605" i="4" s="1"/>
  <c r="Y1605" i="4"/>
  <c r="AA1605" i="4"/>
  <c r="AH1605" i="4"/>
  <c r="AJ1605" i="4"/>
  <c r="AK1605" i="4"/>
  <c r="AO1605" i="4"/>
  <c r="AM1605" i="4" s="1"/>
  <c r="AQ1605" i="4"/>
  <c r="AR1605" i="4" s="1"/>
  <c r="AV1605" i="4"/>
  <c r="W1606" i="4"/>
  <c r="AC1606" i="4" s="1"/>
  <c r="AD1606" i="4" s="1"/>
  <c r="Y1606" i="4"/>
  <c r="AA1606" i="4"/>
  <c r="AH1606" i="4"/>
  <c r="AF1606" i="4" s="1"/>
  <c r="AJ1606" i="4"/>
  <c r="AK1606" i="4" s="1"/>
  <c r="AO1606" i="4"/>
  <c r="AQ1606" i="4"/>
  <c r="AR1606" i="4" s="1"/>
  <c r="AT1606" i="4"/>
  <c r="AV1606" i="4"/>
  <c r="W1607" i="4"/>
  <c r="AJ1607" i="4" s="1"/>
  <c r="AK1607" i="4" s="1"/>
  <c r="Y1607" i="4"/>
  <c r="AA1607" i="4"/>
  <c r="AH1607" i="4"/>
  <c r="AO1607" i="4"/>
  <c r="AV1607" i="4"/>
  <c r="W1608" i="4"/>
  <c r="Y1608" i="4"/>
  <c r="AF1608" i="4" s="1"/>
  <c r="AA1608" i="4"/>
  <c r="AC1608" i="4"/>
  <c r="AD1608" i="4" s="1"/>
  <c r="AH1608" i="4"/>
  <c r="AJ1608" i="4"/>
  <c r="AK1608" i="4" s="1"/>
  <c r="AM1608" i="4"/>
  <c r="AN1608" i="4"/>
  <c r="AY1608" i="4" s="1"/>
  <c r="AO1608" i="4"/>
  <c r="AQ1608" i="4"/>
  <c r="AV1608" i="4"/>
  <c r="W1609" i="4"/>
  <c r="Y1609" i="4"/>
  <c r="AA1609" i="4"/>
  <c r="AH1609" i="4"/>
  <c r="AJ1609" i="4"/>
  <c r="AO1609" i="4"/>
  <c r="AV1609" i="4"/>
  <c r="W1610" i="4"/>
  <c r="AQ1610" i="4" s="1"/>
  <c r="Y1610" i="4"/>
  <c r="AA1610" i="4"/>
  <c r="AC1610" i="4"/>
  <c r="AH1610" i="4"/>
  <c r="AJ1610" i="4"/>
  <c r="AK1610" i="4"/>
  <c r="AO1610" i="4"/>
  <c r="AV1610" i="4"/>
  <c r="W1611" i="4"/>
  <c r="AQ1611" i="4" s="1"/>
  <c r="Y1611" i="4"/>
  <c r="AA1611" i="4"/>
  <c r="AC1611" i="4"/>
  <c r="AF1611" i="4" s="1"/>
  <c r="AD1611" i="4"/>
  <c r="AH1611" i="4"/>
  <c r="AJ1611" i="4"/>
  <c r="AK1611" i="4" s="1"/>
  <c r="AO1611" i="4"/>
  <c r="AR1611" i="4"/>
  <c r="AV1611" i="4"/>
  <c r="W1612" i="4"/>
  <c r="Y1612" i="4"/>
  <c r="AM1612" i="4" s="1"/>
  <c r="AA1612" i="4"/>
  <c r="AC1612" i="4"/>
  <c r="AD1612" i="4" s="1"/>
  <c r="AH1612" i="4"/>
  <c r="AJ1612" i="4"/>
  <c r="AK1612" i="4"/>
  <c r="AO1612" i="4"/>
  <c r="AQ1612" i="4"/>
  <c r="AR1612" i="4"/>
  <c r="AV1612" i="4"/>
  <c r="W1613" i="4"/>
  <c r="AC1613" i="4" s="1"/>
  <c r="Y1613" i="4"/>
  <c r="AA1613" i="4"/>
  <c r="AH1613" i="4"/>
  <c r="AJ1613" i="4"/>
  <c r="AK1613" i="4"/>
  <c r="AO1613" i="4"/>
  <c r="AM1613" i="4" s="1"/>
  <c r="AQ1613" i="4"/>
  <c r="AR1613" i="4" s="1"/>
  <c r="AV1613" i="4"/>
  <c r="W1614" i="4"/>
  <c r="AC1614" i="4" s="1"/>
  <c r="AD1614" i="4" s="1"/>
  <c r="Y1614" i="4"/>
  <c r="AA1614" i="4"/>
  <c r="AH1614" i="4"/>
  <c r="AJ1614" i="4"/>
  <c r="AK1614" i="4" s="1"/>
  <c r="AO1614" i="4"/>
  <c r="AQ1614" i="4"/>
  <c r="AR1614" i="4" s="1"/>
  <c r="AT1614" i="4"/>
  <c r="AV1614" i="4"/>
  <c r="W1615" i="4"/>
  <c r="Y1615" i="4"/>
  <c r="AA1615" i="4"/>
  <c r="AH1615" i="4"/>
  <c r="AJ1615" i="4"/>
  <c r="AK1615" i="4" s="1"/>
  <c r="AM1615" i="4"/>
  <c r="AO1615" i="4"/>
  <c r="AV1615" i="4"/>
  <c r="W1616" i="4"/>
  <c r="Y1616" i="4"/>
  <c r="AM1616" i="4" s="1"/>
  <c r="AA1616" i="4"/>
  <c r="AC1616" i="4"/>
  <c r="AD1616" i="4" s="1"/>
  <c r="AH1616" i="4"/>
  <c r="AJ1616" i="4"/>
  <c r="AK1616" i="4" s="1"/>
  <c r="AO1616" i="4"/>
  <c r="AQ1616" i="4"/>
  <c r="AV1616" i="4"/>
  <c r="W1617" i="4"/>
  <c r="Y1617" i="4"/>
  <c r="AA1617" i="4"/>
  <c r="AH1617" i="4"/>
  <c r="AJ1617" i="4"/>
  <c r="AO1617" i="4"/>
  <c r="AV1617" i="4"/>
  <c r="W1618" i="4"/>
  <c r="AQ1618" i="4" s="1"/>
  <c r="Y1618" i="4"/>
  <c r="AA1618" i="4"/>
  <c r="AC1618" i="4"/>
  <c r="AH1618" i="4"/>
  <c r="AJ1618" i="4"/>
  <c r="AK1618" i="4"/>
  <c r="AO1618" i="4"/>
  <c r="AV1618" i="4"/>
  <c r="W1619" i="4"/>
  <c r="AQ1619" i="4" s="1"/>
  <c r="Y1619" i="4"/>
  <c r="AA1619" i="4"/>
  <c r="AC1619" i="4"/>
  <c r="AD1619" i="4"/>
  <c r="AH1619" i="4"/>
  <c r="AJ1619" i="4"/>
  <c r="AK1619" i="4" s="1"/>
  <c r="AO1619" i="4"/>
  <c r="AR1619" i="4"/>
  <c r="AV1619" i="4"/>
  <c r="W1620" i="4"/>
  <c r="Y1620" i="4"/>
  <c r="AM1620" i="4" s="1"/>
  <c r="AA1620" i="4"/>
  <c r="AC1620" i="4"/>
  <c r="AD1620" i="4" s="1"/>
  <c r="AH1620" i="4"/>
  <c r="AJ1620" i="4"/>
  <c r="AK1620" i="4"/>
  <c r="AN1620" i="4" s="1"/>
  <c r="AO1620" i="4"/>
  <c r="AQ1620" i="4"/>
  <c r="AR1620" i="4"/>
  <c r="AV1620" i="4"/>
  <c r="AT1620" i="4" s="1"/>
  <c r="W1621" i="4"/>
  <c r="AC1621" i="4" s="1"/>
  <c r="Y1621" i="4"/>
  <c r="AA1621" i="4"/>
  <c r="AH1621" i="4"/>
  <c r="AJ1621" i="4"/>
  <c r="AK1621" i="4"/>
  <c r="AM1621" i="4"/>
  <c r="AO1621" i="4"/>
  <c r="AQ1621" i="4"/>
  <c r="AR1621" i="4" s="1"/>
  <c r="AV1621" i="4"/>
  <c r="W1622" i="4"/>
  <c r="AC1622" i="4" s="1"/>
  <c r="AD1622" i="4" s="1"/>
  <c r="Y1622" i="4"/>
  <c r="AF1622" i="4" s="1"/>
  <c r="AA1622" i="4"/>
  <c r="AH1622" i="4"/>
  <c r="AJ1622" i="4"/>
  <c r="AK1622" i="4" s="1"/>
  <c r="AO1622" i="4"/>
  <c r="AQ1622" i="4"/>
  <c r="AR1622" i="4" s="1"/>
  <c r="AV1622" i="4"/>
  <c r="W1623" i="4"/>
  <c r="Y1623" i="4"/>
  <c r="AA1623" i="4"/>
  <c r="AH1623" i="4"/>
  <c r="AJ1623" i="4"/>
  <c r="AK1623" i="4" s="1"/>
  <c r="AO1623" i="4"/>
  <c r="AV1623" i="4"/>
  <c r="W1624" i="4"/>
  <c r="Y1624" i="4"/>
  <c r="AM1624" i="4" s="1"/>
  <c r="AA1624" i="4"/>
  <c r="AC1624" i="4"/>
  <c r="AH1624" i="4"/>
  <c r="AJ1624" i="4"/>
  <c r="AK1624" i="4" s="1"/>
  <c r="AO1624" i="4"/>
  <c r="AQ1624" i="4"/>
  <c r="AV1624" i="4"/>
  <c r="W1625" i="4"/>
  <c r="AJ1625" i="4" s="1"/>
  <c r="Y1625" i="4"/>
  <c r="AA1625" i="4"/>
  <c r="AH1625" i="4"/>
  <c r="AO1625" i="4"/>
  <c r="AV1625" i="4"/>
  <c r="W1626" i="4"/>
  <c r="AQ1626" i="4" s="1"/>
  <c r="Y1626" i="4"/>
  <c r="AA1626" i="4"/>
  <c r="AC1626" i="4"/>
  <c r="AH1626" i="4"/>
  <c r="AJ1626" i="4"/>
  <c r="AK1626" i="4"/>
  <c r="AO1626" i="4"/>
  <c r="AV1626" i="4"/>
  <c r="W1627" i="4"/>
  <c r="AQ1627" i="4" s="1"/>
  <c r="AT1627" i="4" s="1"/>
  <c r="Y1627" i="4"/>
  <c r="AA1627" i="4"/>
  <c r="AC1627" i="4"/>
  <c r="AD1627" i="4"/>
  <c r="AH1627" i="4"/>
  <c r="AJ1627" i="4"/>
  <c r="AK1627" i="4" s="1"/>
  <c r="AO1627" i="4"/>
  <c r="AV1627" i="4"/>
  <c r="W1628" i="4"/>
  <c r="Y1628" i="4"/>
  <c r="AM1628" i="4" s="1"/>
  <c r="AA1628" i="4"/>
  <c r="AC1628" i="4"/>
  <c r="AD1628" i="4" s="1"/>
  <c r="AH1628" i="4"/>
  <c r="AJ1628" i="4"/>
  <c r="AK1628" i="4"/>
  <c r="AO1628" i="4"/>
  <c r="AQ1628" i="4"/>
  <c r="AR1628" i="4"/>
  <c r="AV1628" i="4"/>
  <c r="W1629" i="4"/>
  <c r="AC1629" i="4" s="1"/>
  <c r="Y1629" i="4"/>
  <c r="AA1629" i="4"/>
  <c r="AD1629" i="4"/>
  <c r="AH1629" i="4"/>
  <c r="AJ1629" i="4"/>
  <c r="AK1629" i="4"/>
  <c r="AM1629" i="4"/>
  <c r="AO1629" i="4"/>
  <c r="AQ1629" i="4"/>
  <c r="AR1629" i="4" s="1"/>
  <c r="AV1629" i="4"/>
  <c r="W1630" i="4"/>
  <c r="AC1630" i="4" s="1"/>
  <c r="Y1630" i="4"/>
  <c r="AA1630" i="4"/>
  <c r="AH1630" i="4"/>
  <c r="AJ1630" i="4"/>
  <c r="AK1630" i="4" s="1"/>
  <c r="AO1630" i="4"/>
  <c r="AQ1630" i="4"/>
  <c r="AR1630" i="4" s="1"/>
  <c r="AT1630" i="4"/>
  <c r="AV1630" i="4"/>
  <c r="W1631" i="4"/>
  <c r="Y1631" i="4"/>
  <c r="AA1631" i="4"/>
  <c r="AH1631" i="4"/>
  <c r="AJ1631" i="4"/>
  <c r="AO1631" i="4"/>
  <c r="AV1631" i="4"/>
  <c r="W1632" i="4"/>
  <c r="Y1632" i="4"/>
  <c r="AA1632" i="4"/>
  <c r="AC1632" i="4"/>
  <c r="AD1632" i="4" s="1"/>
  <c r="AH1632" i="4"/>
  <c r="AJ1632" i="4"/>
  <c r="AK1632" i="4" s="1"/>
  <c r="AM1632" i="4"/>
  <c r="AN1632" i="4"/>
  <c r="AO1632" i="4"/>
  <c r="AQ1632" i="4"/>
  <c r="AV1632" i="4"/>
  <c r="W1633" i="4"/>
  <c r="Y1633" i="4"/>
  <c r="AA1633" i="4"/>
  <c r="AH1633" i="4"/>
  <c r="AJ1633" i="4"/>
  <c r="AO1633" i="4"/>
  <c r="AV1633" i="4"/>
  <c r="W1634" i="4"/>
  <c r="AQ1634" i="4" s="1"/>
  <c r="Y1634" i="4"/>
  <c r="AA1634" i="4"/>
  <c r="AC1634" i="4"/>
  <c r="AH1634" i="4"/>
  <c r="AJ1634" i="4"/>
  <c r="AM1634" i="4" s="1"/>
  <c r="AN1634" i="4" s="1"/>
  <c r="AK1634" i="4"/>
  <c r="AO1634" i="4"/>
  <c r="AV1634" i="4"/>
  <c r="W1635" i="4"/>
  <c r="AQ1635" i="4" s="1"/>
  <c r="Y1635" i="4"/>
  <c r="AA1635" i="4"/>
  <c r="AC1635" i="4"/>
  <c r="AF1635" i="4" s="1"/>
  <c r="AD1635" i="4"/>
  <c r="AG1635" i="4" s="1"/>
  <c r="AH1635" i="4"/>
  <c r="AJ1635" i="4"/>
  <c r="AK1635" i="4" s="1"/>
  <c r="AO1635" i="4"/>
  <c r="AV1635" i="4"/>
  <c r="W1636" i="4"/>
  <c r="AQ1636" i="4" s="1"/>
  <c r="AR1636" i="4" s="1"/>
  <c r="Y1636" i="4"/>
  <c r="AM1636" i="4" s="1"/>
  <c r="AA1636" i="4"/>
  <c r="AC1636" i="4"/>
  <c r="AD1636" i="4" s="1"/>
  <c r="AH1636" i="4"/>
  <c r="AJ1636" i="4"/>
  <c r="AK1636" i="4"/>
  <c r="AN1636" i="4" s="1"/>
  <c r="AO1636" i="4"/>
  <c r="AV1636" i="4"/>
  <c r="W1637" i="4"/>
  <c r="Y1637" i="4"/>
  <c r="AF1637" i="4" s="1"/>
  <c r="AA1637" i="4"/>
  <c r="AC1637" i="4"/>
  <c r="AD1637" i="4"/>
  <c r="AH1637" i="4"/>
  <c r="AJ1637" i="4"/>
  <c r="AK1637" i="4"/>
  <c r="AO1637" i="4"/>
  <c r="AQ1637" i="4"/>
  <c r="AR1637" i="4" s="1"/>
  <c r="AV1637" i="4"/>
  <c r="W1638" i="4"/>
  <c r="AC1638" i="4" s="1"/>
  <c r="AD1638" i="4" s="1"/>
  <c r="Y1638" i="4"/>
  <c r="AA1638" i="4"/>
  <c r="AH1638" i="4"/>
  <c r="AJ1638" i="4"/>
  <c r="AK1638" i="4" s="1"/>
  <c r="AO1638" i="4"/>
  <c r="AQ1638" i="4"/>
  <c r="AR1638" i="4" s="1"/>
  <c r="AV1638" i="4"/>
  <c r="W1639" i="4"/>
  <c r="AJ1639" i="4" s="1"/>
  <c r="Y1639" i="4"/>
  <c r="AA1639" i="4"/>
  <c r="AH1639" i="4"/>
  <c r="AO1639" i="4"/>
  <c r="AV1639" i="4"/>
  <c r="W1640" i="4"/>
  <c r="Y1640" i="4"/>
  <c r="AM1640" i="4" s="1"/>
  <c r="AA1640" i="4"/>
  <c r="AC1640" i="4"/>
  <c r="AD1640" i="4" s="1"/>
  <c r="AH1640" i="4"/>
  <c r="AJ1640" i="4"/>
  <c r="AK1640" i="4" s="1"/>
  <c r="AO1640" i="4"/>
  <c r="AQ1640" i="4"/>
  <c r="AV1640" i="4"/>
  <c r="W1641" i="4"/>
  <c r="AC1641" i="4" s="1"/>
  <c r="AD1641" i="4" s="1"/>
  <c r="Y1641" i="4"/>
  <c r="AF1641" i="4" s="1"/>
  <c r="AG1641" i="4" s="1"/>
  <c r="AA1641" i="4"/>
  <c r="AH1641" i="4"/>
  <c r="AJ1641" i="4"/>
  <c r="AO1641" i="4"/>
  <c r="AQ1641" i="4"/>
  <c r="AR1641" i="4"/>
  <c r="AV1641" i="4"/>
  <c r="W1642" i="4"/>
  <c r="Y1642" i="4"/>
  <c r="AA1642" i="4"/>
  <c r="AH1642" i="4"/>
  <c r="AO1642" i="4"/>
  <c r="AV1642" i="4"/>
  <c r="W1643" i="4"/>
  <c r="AQ1643" i="4" s="1"/>
  <c r="AT1643" i="4" s="1"/>
  <c r="Y1643" i="4"/>
  <c r="AA1643" i="4"/>
  <c r="AC1643" i="4"/>
  <c r="AD1643" i="4"/>
  <c r="AH1643" i="4"/>
  <c r="AJ1643" i="4"/>
  <c r="AK1643" i="4" s="1"/>
  <c r="AO1643" i="4"/>
  <c r="AV1643" i="4"/>
  <c r="W1644" i="4"/>
  <c r="AQ1644" i="4" s="1"/>
  <c r="Y1644" i="4"/>
  <c r="AM1644" i="4" s="1"/>
  <c r="AA1644" i="4"/>
  <c r="AC1644" i="4"/>
  <c r="AD1644" i="4" s="1"/>
  <c r="AH1644" i="4"/>
  <c r="AJ1644" i="4"/>
  <c r="AK1644" i="4"/>
  <c r="AN1644" i="4" s="1"/>
  <c r="AY1644" i="4" s="1"/>
  <c r="AO1644" i="4"/>
  <c r="AV1644" i="4"/>
  <c r="W1645" i="4"/>
  <c r="Y1645" i="4"/>
  <c r="AF1645" i="4" s="1"/>
  <c r="AA1645" i="4"/>
  <c r="AC1645" i="4"/>
  <c r="AD1645" i="4"/>
  <c r="AH1645" i="4"/>
  <c r="AJ1645" i="4"/>
  <c r="AK1645" i="4"/>
  <c r="AO1645" i="4"/>
  <c r="AQ1645" i="4"/>
  <c r="AR1645" i="4" s="1"/>
  <c r="AV1645" i="4"/>
  <c r="W1646" i="4"/>
  <c r="AC1646" i="4" s="1"/>
  <c r="Y1646" i="4"/>
  <c r="AA1646" i="4"/>
  <c r="AH1646" i="4"/>
  <c r="AJ1646" i="4"/>
  <c r="AK1646" i="4" s="1"/>
  <c r="AO1646" i="4"/>
  <c r="AQ1646" i="4"/>
  <c r="AV1646" i="4"/>
  <c r="W1647" i="4"/>
  <c r="Y1647" i="4"/>
  <c r="AA1647" i="4"/>
  <c r="AH1647" i="4"/>
  <c r="AJ1647" i="4"/>
  <c r="AK1647" i="4" s="1"/>
  <c r="AO1647" i="4"/>
  <c r="AV1647" i="4"/>
  <c r="W1648" i="4"/>
  <c r="Y1648" i="4"/>
  <c r="AA1648" i="4"/>
  <c r="AC1648" i="4"/>
  <c r="AH1648" i="4"/>
  <c r="AJ1648" i="4"/>
  <c r="AK1648" i="4" s="1"/>
  <c r="AM1648" i="4"/>
  <c r="AO1648" i="4"/>
  <c r="AQ1648" i="4"/>
  <c r="AV1648" i="4"/>
  <c r="W1649" i="4"/>
  <c r="AC1649" i="4" s="1"/>
  <c r="AD1649" i="4" s="1"/>
  <c r="Y1649" i="4"/>
  <c r="AA1649" i="4"/>
  <c r="AH1649" i="4"/>
  <c r="AJ1649" i="4"/>
  <c r="AO1649" i="4"/>
  <c r="AQ1649" i="4"/>
  <c r="AT1649" i="4" s="1"/>
  <c r="AU1649" i="4" s="1"/>
  <c r="AR1649" i="4"/>
  <c r="AV1649" i="4"/>
  <c r="W1650" i="4"/>
  <c r="AQ1650" i="4" s="1"/>
  <c r="Y1650" i="4"/>
  <c r="AA1650" i="4"/>
  <c r="AC1650" i="4"/>
  <c r="AH1650" i="4"/>
  <c r="AO1650" i="4"/>
  <c r="AV1650" i="4"/>
  <c r="W1651" i="4"/>
  <c r="AQ1651" i="4" s="1"/>
  <c r="AT1651" i="4" s="1"/>
  <c r="Y1651" i="4"/>
  <c r="AA1651" i="4"/>
  <c r="AC1651" i="4"/>
  <c r="AD1651" i="4"/>
  <c r="AH1651" i="4"/>
  <c r="AJ1651" i="4"/>
  <c r="AK1651" i="4" s="1"/>
  <c r="AO1651" i="4"/>
  <c r="AV1651" i="4"/>
  <c r="W1652" i="4"/>
  <c r="Y1652" i="4"/>
  <c r="AM1652" i="4" s="1"/>
  <c r="AA1652" i="4"/>
  <c r="AC1652" i="4"/>
  <c r="AD1652" i="4" s="1"/>
  <c r="AH1652" i="4"/>
  <c r="AJ1652" i="4"/>
  <c r="AK1652" i="4"/>
  <c r="AN1652" i="4" s="1"/>
  <c r="AY1652" i="4" s="1"/>
  <c r="AO1652" i="4"/>
  <c r="AQ1652" i="4"/>
  <c r="AR1652" i="4"/>
  <c r="AT1652" i="4"/>
  <c r="AV1652" i="4"/>
  <c r="W1653" i="4"/>
  <c r="AC1653" i="4" s="1"/>
  <c r="Y1653" i="4"/>
  <c r="AA1653" i="4"/>
  <c r="AD1653" i="4"/>
  <c r="AH1653" i="4"/>
  <c r="AJ1653" i="4"/>
  <c r="AK1653" i="4"/>
  <c r="AM1653" i="4"/>
  <c r="AO1653" i="4"/>
  <c r="AQ1653" i="4"/>
  <c r="AR1653" i="4" s="1"/>
  <c r="AV1653" i="4"/>
  <c r="W1654" i="4"/>
  <c r="AC1654" i="4" s="1"/>
  <c r="Y1654" i="4"/>
  <c r="AA1654" i="4"/>
  <c r="AD1654" i="4"/>
  <c r="AH1654" i="4"/>
  <c r="AJ1654" i="4"/>
  <c r="AK1654" i="4" s="1"/>
  <c r="AO1654" i="4"/>
  <c r="AQ1654" i="4"/>
  <c r="AR1654" i="4" s="1"/>
  <c r="AV1654" i="4"/>
  <c r="W1655" i="4"/>
  <c r="Y1655" i="4"/>
  <c r="AA1655" i="4"/>
  <c r="AH1655" i="4"/>
  <c r="AJ1655" i="4"/>
  <c r="AO1655" i="4"/>
  <c r="AV1655" i="4"/>
  <c r="W1656" i="4"/>
  <c r="Y1656" i="4"/>
  <c r="AA1656" i="4"/>
  <c r="AC1656" i="4"/>
  <c r="AD1656" i="4" s="1"/>
  <c r="AH1656" i="4"/>
  <c r="AJ1656" i="4"/>
  <c r="AK1656" i="4" s="1"/>
  <c r="AM1656" i="4"/>
  <c r="AO1656" i="4"/>
  <c r="AQ1656" i="4"/>
  <c r="AV1656" i="4"/>
  <c r="W1657" i="4"/>
  <c r="AC1657" i="4" s="1"/>
  <c r="AD1657" i="4" s="1"/>
  <c r="Y1657" i="4"/>
  <c r="AA1657" i="4"/>
  <c r="AH1657" i="4"/>
  <c r="AO1657" i="4"/>
  <c r="AQ1657" i="4"/>
  <c r="AV1657" i="4"/>
  <c r="W1658" i="4"/>
  <c r="AQ1658" i="4" s="1"/>
  <c r="Y1658" i="4"/>
  <c r="AA1658" i="4"/>
  <c r="AC1658" i="4"/>
  <c r="AH1658" i="4"/>
  <c r="AO1658" i="4"/>
  <c r="AV1658" i="4"/>
  <c r="W1659" i="4"/>
  <c r="AQ1659" i="4" s="1"/>
  <c r="Y1659" i="4"/>
  <c r="AA1659" i="4"/>
  <c r="AC1659" i="4"/>
  <c r="AF1659" i="4" s="1"/>
  <c r="AH1659" i="4"/>
  <c r="AJ1659" i="4"/>
  <c r="AK1659" i="4" s="1"/>
  <c r="AO1659" i="4"/>
  <c r="AR1659" i="4"/>
  <c r="AV1659" i="4"/>
  <c r="W1660" i="4"/>
  <c r="AQ1660" i="4" s="1"/>
  <c r="Y1660" i="4"/>
  <c r="AM1660" i="4" s="1"/>
  <c r="AA1660" i="4"/>
  <c r="AC1660" i="4"/>
  <c r="AD1660" i="4" s="1"/>
  <c r="AH1660" i="4"/>
  <c r="AJ1660" i="4"/>
  <c r="AK1660" i="4"/>
  <c r="AO1660" i="4"/>
  <c r="AR1660" i="4"/>
  <c r="AV1660" i="4"/>
  <c r="W1661" i="4"/>
  <c r="Y1661" i="4"/>
  <c r="AF1661" i="4" s="1"/>
  <c r="AA1661" i="4"/>
  <c r="AC1661" i="4"/>
  <c r="AD1661" i="4"/>
  <c r="AG1661" i="4" s="1"/>
  <c r="AH1661" i="4"/>
  <c r="AJ1661" i="4"/>
  <c r="AK1661" i="4"/>
  <c r="AO1661" i="4"/>
  <c r="AM1661" i="4" s="1"/>
  <c r="AQ1661" i="4"/>
  <c r="AR1661" i="4" s="1"/>
  <c r="AV1661" i="4"/>
  <c r="AX1661" i="4"/>
  <c r="W1662" i="4"/>
  <c r="AC1662" i="4" s="1"/>
  <c r="AF1662" i="4" s="1"/>
  <c r="Y1662" i="4"/>
  <c r="AA1662" i="4"/>
  <c r="AD1662" i="4"/>
  <c r="AH1662" i="4"/>
  <c r="AJ1662" i="4"/>
  <c r="AK1662" i="4" s="1"/>
  <c r="AO1662" i="4"/>
  <c r="AQ1662" i="4"/>
  <c r="AR1662" i="4" s="1"/>
  <c r="AT1662" i="4"/>
  <c r="AV1662" i="4"/>
  <c r="W1663" i="4"/>
  <c r="Y1663" i="4"/>
  <c r="AA1663" i="4"/>
  <c r="AH1663" i="4"/>
  <c r="AJ1663" i="4"/>
  <c r="AK1663" i="4" s="1"/>
  <c r="AO1663" i="4"/>
  <c r="AV1663" i="4"/>
  <c r="W1664" i="4"/>
  <c r="Y1664" i="4"/>
  <c r="AF1664" i="4" s="1"/>
  <c r="AA1664" i="4"/>
  <c r="AC1664" i="4"/>
  <c r="AD1664" i="4" s="1"/>
  <c r="AH1664" i="4"/>
  <c r="AJ1664" i="4"/>
  <c r="AK1664" i="4" s="1"/>
  <c r="AN1664" i="4" s="1"/>
  <c r="AM1664" i="4"/>
  <c r="AO1664" i="4"/>
  <c r="AQ1664" i="4"/>
  <c r="AV1664" i="4"/>
  <c r="W1665" i="4"/>
  <c r="AQ1665" i="4" s="1"/>
  <c r="Y1665" i="4"/>
  <c r="AA1665" i="4"/>
  <c r="AH1665" i="4"/>
  <c r="AO1665" i="4"/>
  <c r="AV1665" i="4"/>
  <c r="W1666" i="4"/>
  <c r="AQ1666" i="4" s="1"/>
  <c r="Y1666" i="4"/>
  <c r="AA1666" i="4"/>
  <c r="AC1666" i="4"/>
  <c r="AH1666" i="4"/>
  <c r="AJ1666" i="4"/>
  <c r="AK1666" i="4" s="1"/>
  <c r="AO1666" i="4"/>
  <c r="AV1666" i="4"/>
  <c r="W1667" i="4"/>
  <c r="AQ1667" i="4" s="1"/>
  <c r="Y1667" i="4"/>
  <c r="AA1667" i="4"/>
  <c r="AC1667" i="4"/>
  <c r="AD1667" i="4"/>
  <c r="AH1667" i="4"/>
  <c r="AJ1667" i="4"/>
  <c r="AK1667" i="4" s="1"/>
  <c r="AO1667" i="4"/>
  <c r="AR1667" i="4"/>
  <c r="AV1667" i="4"/>
  <c r="W1668" i="4"/>
  <c r="Y1668" i="4"/>
  <c r="AM1668" i="4" s="1"/>
  <c r="AA1668" i="4"/>
  <c r="AC1668" i="4"/>
  <c r="AD1668" i="4" s="1"/>
  <c r="AH1668" i="4"/>
  <c r="AJ1668" i="4"/>
  <c r="AK1668" i="4"/>
  <c r="AO1668" i="4"/>
  <c r="AQ1668" i="4"/>
  <c r="AR1668" i="4"/>
  <c r="AV1668" i="4"/>
  <c r="W1669" i="4"/>
  <c r="AC1669" i="4" s="1"/>
  <c r="Y1669" i="4"/>
  <c r="AA1669" i="4"/>
  <c r="AD1669" i="4"/>
  <c r="AH1669" i="4"/>
  <c r="AJ1669" i="4"/>
  <c r="AK1669" i="4"/>
  <c r="AO1669" i="4"/>
  <c r="AQ1669" i="4"/>
  <c r="AR1669" i="4" s="1"/>
  <c r="AV1669" i="4"/>
  <c r="W1670" i="4"/>
  <c r="AC1670" i="4" s="1"/>
  <c r="Y1670" i="4"/>
  <c r="AF1670" i="4" s="1"/>
  <c r="AA1670" i="4"/>
  <c r="AD1670" i="4"/>
  <c r="AH1670" i="4"/>
  <c r="AJ1670" i="4"/>
  <c r="AK1670" i="4" s="1"/>
  <c r="AO1670" i="4"/>
  <c r="AQ1670" i="4"/>
  <c r="AR1670" i="4" s="1"/>
  <c r="AV1670" i="4"/>
  <c r="W1671" i="4"/>
  <c r="Y1671" i="4"/>
  <c r="AM1671" i="4" s="1"/>
  <c r="AA1671" i="4"/>
  <c r="AH1671" i="4"/>
  <c r="AJ1671" i="4"/>
  <c r="AK1671" i="4" s="1"/>
  <c r="AO1671" i="4"/>
  <c r="AV1671" i="4"/>
  <c r="W1672" i="4"/>
  <c r="Y1672" i="4"/>
  <c r="AF1672" i="4" s="1"/>
  <c r="AA1672" i="4"/>
  <c r="AC1672" i="4"/>
  <c r="AD1672" i="4" s="1"/>
  <c r="AH1672" i="4"/>
  <c r="AJ1672" i="4"/>
  <c r="AK1672" i="4" s="1"/>
  <c r="AM1672" i="4"/>
  <c r="AN1672" i="4" s="1"/>
  <c r="AO1672" i="4"/>
  <c r="AQ1672" i="4"/>
  <c r="AV1672" i="4"/>
  <c r="W1673" i="4"/>
  <c r="AC1673" i="4" s="1"/>
  <c r="AD1673" i="4" s="1"/>
  <c r="Y1673" i="4"/>
  <c r="AA1673" i="4"/>
  <c r="AF1673" i="4"/>
  <c r="AH1673" i="4"/>
  <c r="AJ1673" i="4"/>
  <c r="AO1673" i="4"/>
  <c r="AQ1673" i="4"/>
  <c r="AT1673" i="4" s="1"/>
  <c r="AV1673" i="4"/>
  <c r="W1674" i="4"/>
  <c r="AQ1674" i="4" s="1"/>
  <c r="Y1674" i="4"/>
  <c r="AA1674" i="4"/>
  <c r="AH1674" i="4"/>
  <c r="AO1674" i="4"/>
  <c r="AV1674" i="4"/>
  <c r="W1675" i="4"/>
  <c r="AQ1675" i="4" s="1"/>
  <c r="AT1675" i="4" s="1"/>
  <c r="Y1675" i="4"/>
  <c r="AA1675" i="4"/>
  <c r="AC1675" i="4"/>
  <c r="AD1675" i="4"/>
  <c r="AH1675" i="4"/>
  <c r="AJ1675" i="4"/>
  <c r="AK1675" i="4" s="1"/>
  <c r="AO1675" i="4"/>
  <c r="AV1675" i="4"/>
  <c r="W1676" i="4"/>
  <c r="Y1676" i="4"/>
  <c r="AM1676" i="4" s="1"/>
  <c r="AA1676" i="4"/>
  <c r="AC1676" i="4"/>
  <c r="AD1676" i="4" s="1"/>
  <c r="AH1676" i="4"/>
  <c r="AJ1676" i="4"/>
  <c r="AK1676" i="4"/>
  <c r="AN1676" i="4" s="1"/>
  <c r="AY1676" i="4" s="1"/>
  <c r="AO1676" i="4"/>
  <c r="AQ1676" i="4"/>
  <c r="AR1676" i="4"/>
  <c r="AV1676" i="4"/>
  <c r="AT1676" i="4" s="1"/>
  <c r="W1677" i="4"/>
  <c r="AC1677" i="4" s="1"/>
  <c r="AF1677" i="4" s="1"/>
  <c r="Y1677" i="4"/>
  <c r="AA1677" i="4"/>
  <c r="AH1677" i="4"/>
  <c r="AJ1677" i="4"/>
  <c r="AK1677" i="4"/>
  <c r="AM1677" i="4"/>
  <c r="AO1677" i="4"/>
  <c r="AQ1677" i="4"/>
  <c r="AR1677" i="4" s="1"/>
  <c r="AV1677" i="4"/>
  <c r="W1678" i="4"/>
  <c r="AC1678" i="4" s="1"/>
  <c r="AD1678" i="4" s="1"/>
  <c r="Y1678" i="4"/>
  <c r="AF1678" i="4" s="1"/>
  <c r="AA1678" i="4"/>
  <c r="AH1678" i="4"/>
  <c r="AJ1678" i="4"/>
  <c r="AK1678" i="4" s="1"/>
  <c r="AO1678" i="4"/>
  <c r="AQ1678" i="4"/>
  <c r="AR1678" i="4" s="1"/>
  <c r="AV1678" i="4"/>
  <c r="W1679" i="4"/>
  <c r="AJ1679" i="4" s="1"/>
  <c r="Y1679" i="4"/>
  <c r="AA1679" i="4"/>
  <c r="AH1679" i="4"/>
  <c r="AO1679" i="4"/>
  <c r="AV1679" i="4"/>
  <c r="W1680" i="4"/>
  <c r="Y1680" i="4"/>
  <c r="AA1680" i="4"/>
  <c r="AC1680" i="4"/>
  <c r="AD1680" i="4" s="1"/>
  <c r="AH1680" i="4"/>
  <c r="AJ1680" i="4"/>
  <c r="AK1680" i="4" s="1"/>
  <c r="AM1680" i="4"/>
  <c r="AO1680" i="4"/>
  <c r="AQ1680" i="4"/>
  <c r="AV1680" i="4"/>
  <c r="W1681" i="4"/>
  <c r="AC1681" i="4" s="1"/>
  <c r="AD1681" i="4" s="1"/>
  <c r="Y1681" i="4"/>
  <c r="AA1681" i="4"/>
  <c r="AF1681" i="4"/>
  <c r="AH1681" i="4"/>
  <c r="AJ1681" i="4"/>
  <c r="AO1681" i="4"/>
  <c r="AQ1681" i="4"/>
  <c r="AT1681" i="4" s="1"/>
  <c r="AR1681" i="4"/>
  <c r="AV1681" i="4"/>
  <c r="W1682" i="4"/>
  <c r="AQ1682" i="4" s="1"/>
  <c r="Y1682" i="4"/>
  <c r="AA1682" i="4"/>
  <c r="AC1682" i="4"/>
  <c r="AH1682" i="4"/>
  <c r="AJ1682" i="4"/>
  <c r="AK1682" i="4"/>
  <c r="AO1682" i="4"/>
  <c r="AV1682" i="4"/>
  <c r="W1683" i="4"/>
  <c r="AQ1683" i="4" s="1"/>
  <c r="Y1683" i="4"/>
  <c r="AA1683" i="4"/>
  <c r="AC1683" i="4"/>
  <c r="AH1683" i="4"/>
  <c r="AJ1683" i="4"/>
  <c r="AK1683" i="4" s="1"/>
  <c r="AO1683" i="4"/>
  <c r="AV1683" i="4"/>
  <c r="W1684" i="4"/>
  <c r="Y1684" i="4"/>
  <c r="AM1684" i="4" s="1"/>
  <c r="AA1684" i="4"/>
  <c r="AC1684" i="4"/>
  <c r="AD1684" i="4" s="1"/>
  <c r="AH1684" i="4"/>
  <c r="AJ1684" i="4"/>
  <c r="AK1684" i="4"/>
  <c r="AO1684" i="4"/>
  <c r="AQ1684" i="4"/>
  <c r="AR1684" i="4"/>
  <c r="AV1684" i="4"/>
  <c r="W1685" i="4"/>
  <c r="AC1685" i="4" s="1"/>
  <c r="Y1685" i="4"/>
  <c r="AM1685" i="4" s="1"/>
  <c r="AA1685" i="4"/>
  <c r="AD1685" i="4"/>
  <c r="AH1685" i="4"/>
  <c r="AJ1685" i="4"/>
  <c r="AK1685" i="4"/>
  <c r="AO1685" i="4"/>
  <c r="AQ1685" i="4"/>
  <c r="AR1685" i="4" s="1"/>
  <c r="AV1685" i="4"/>
  <c r="W1686" i="4"/>
  <c r="AC1686" i="4" s="1"/>
  <c r="Y1686" i="4"/>
  <c r="AF1686" i="4" s="1"/>
  <c r="AA1686" i="4"/>
  <c r="AD1686" i="4"/>
  <c r="AH1686" i="4"/>
  <c r="AJ1686" i="4"/>
  <c r="AK1686" i="4" s="1"/>
  <c r="AO1686" i="4"/>
  <c r="AQ1686" i="4"/>
  <c r="AR1686" i="4" s="1"/>
  <c r="AV1686" i="4"/>
  <c r="W1687" i="4"/>
  <c r="Y1687" i="4"/>
  <c r="AA1687" i="4"/>
  <c r="AH1687" i="4"/>
  <c r="AO1687" i="4"/>
  <c r="AV1687" i="4"/>
  <c r="W1688" i="4"/>
  <c r="Y1688" i="4"/>
  <c r="AF1688" i="4" s="1"/>
  <c r="AA1688" i="4"/>
  <c r="AC1688" i="4"/>
  <c r="AD1688" i="4" s="1"/>
  <c r="AH1688" i="4"/>
  <c r="AJ1688" i="4"/>
  <c r="AK1688" i="4" s="1"/>
  <c r="AO1688" i="4"/>
  <c r="AQ1688" i="4"/>
  <c r="AV1688" i="4"/>
  <c r="W1689" i="4"/>
  <c r="AC1689" i="4" s="1"/>
  <c r="AD1689" i="4" s="1"/>
  <c r="Y1689" i="4"/>
  <c r="AF1689" i="4" s="1"/>
  <c r="AA1689" i="4"/>
  <c r="AH1689" i="4"/>
  <c r="AJ1689" i="4"/>
  <c r="AO1689" i="4"/>
  <c r="AQ1689" i="4"/>
  <c r="AR1689" i="4"/>
  <c r="AV1689" i="4"/>
  <c r="W1690" i="4"/>
  <c r="AQ1690" i="4" s="1"/>
  <c r="Y1690" i="4"/>
  <c r="AA1690" i="4"/>
  <c r="AC1690" i="4"/>
  <c r="AH1690" i="4"/>
  <c r="AJ1690" i="4"/>
  <c r="AM1690" i="4" s="1"/>
  <c r="AO1690" i="4"/>
  <c r="AV1690" i="4"/>
  <c r="W1691" i="4"/>
  <c r="AQ1691" i="4" s="1"/>
  <c r="Y1691" i="4"/>
  <c r="AA1691" i="4"/>
  <c r="AC1691" i="4"/>
  <c r="AH1691" i="4"/>
  <c r="AJ1691" i="4"/>
  <c r="AK1691" i="4" s="1"/>
  <c r="AO1691" i="4"/>
  <c r="AV1691" i="4"/>
  <c r="W1692" i="4"/>
  <c r="AQ1692" i="4" s="1"/>
  <c r="Y1692" i="4"/>
  <c r="AM1692" i="4" s="1"/>
  <c r="AA1692" i="4"/>
  <c r="AC1692" i="4"/>
  <c r="AD1692" i="4" s="1"/>
  <c r="AH1692" i="4"/>
  <c r="AJ1692" i="4"/>
  <c r="AK1692" i="4"/>
  <c r="AO1692" i="4"/>
  <c r="AR1692" i="4"/>
  <c r="AV1692" i="4"/>
  <c r="W1693" i="4"/>
  <c r="Y1693" i="4"/>
  <c r="AF1693" i="4" s="1"/>
  <c r="AA1693" i="4"/>
  <c r="AC1693" i="4"/>
  <c r="AD1693" i="4"/>
  <c r="AH1693" i="4"/>
  <c r="AJ1693" i="4"/>
  <c r="AK1693" i="4"/>
  <c r="AO1693" i="4"/>
  <c r="AQ1693" i="4"/>
  <c r="AR1693" i="4" s="1"/>
  <c r="AV1693" i="4"/>
  <c r="W1694" i="4"/>
  <c r="AC1694" i="4" s="1"/>
  <c r="Y1694" i="4"/>
  <c r="AA1694" i="4"/>
  <c r="AD1694" i="4"/>
  <c r="AH1694" i="4"/>
  <c r="AF1694" i="4" s="1"/>
  <c r="AJ1694" i="4"/>
  <c r="AK1694" i="4" s="1"/>
  <c r="AO1694" i="4"/>
  <c r="AQ1694" i="4"/>
  <c r="AR1694" i="4" s="1"/>
  <c r="AT1694" i="4"/>
  <c r="AV1694" i="4"/>
  <c r="W1695" i="4"/>
  <c r="AJ1695" i="4" s="1"/>
  <c r="Y1695" i="4"/>
  <c r="AA1695" i="4"/>
  <c r="AH1695" i="4"/>
  <c r="AO1695" i="4"/>
  <c r="AV1695" i="4"/>
  <c r="W1696" i="4"/>
  <c r="Y1696" i="4"/>
  <c r="AA1696" i="4"/>
  <c r="AC1696" i="4"/>
  <c r="AD1696" i="4" s="1"/>
  <c r="AF1696" i="4"/>
  <c r="AH1696" i="4"/>
  <c r="AJ1696" i="4"/>
  <c r="AK1696" i="4" s="1"/>
  <c r="AM1696" i="4"/>
  <c r="AN1696" i="4"/>
  <c r="AO1696" i="4"/>
  <c r="AQ1696" i="4"/>
  <c r="AV1696" i="4"/>
  <c r="AY1696" i="4"/>
  <c r="W1697" i="4"/>
  <c r="AC1697" i="4" s="1"/>
  <c r="AD1697" i="4" s="1"/>
  <c r="Y1697" i="4"/>
  <c r="AA1697" i="4"/>
  <c r="AH1697" i="4"/>
  <c r="AO1697" i="4"/>
  <c r="AQ1697" i="4"/>
  <c r="AT1697" i="4" s="1"/>
  <c r="AV1697" i="4"/>
  <c r="W1698" i="4"/>
  <c r="AQ1698" i="4" s="1"/>
  <c r="Y1698" i="4"/>
  <c r="AA1698" i="4"/>
  <c r="AH1698" i="4"/>
  <c r="AJ1698" i="4"/>
  <c r="AO1698" i="4"/>
  <c r="AV1698" i="4"/>
  <c r="W1699" i="4"/>
  <c r="AQ1699" i="4" s="1"/>
  <c r="AT1699" i="4" s="1"/>
  <c r="Y1699" i="4"/>
  <c r="AA1699" i="4"/>
  <c r="AC1699" i="4"/>
  <c r="AF1699" i="4" s="1"/>
  <c r="AH1699" i="4"/>
  <c r="AJ1699" i="4"/>
  <c r="AK1699" i="4" s="1"/>
  <c r="AO1699" i="4"/>
  <c r="AR1699" i="4"/>
  <c r="AU1699" i="4" s="1"/>
  <c r="P1699" i="4" s="1"/>
  <c r="AV1699" i="4"/>
  <c r="W1700" i="4"/>
  <c r="Y1700" i="4"/>
  <c r="AM1700" i="4" s="1"/>
  <c r="AA1700" i="4"/>
  <c r="AC1700" i="4"/>
  <c r="AD1700" i="4" s="1"/>
  <c r="AH1700" i="4"/>
  <c r="AJ1700" i="4"/>
  <c r="AK1700" i="4"/>
  <c r="AO1700" i="4"/>
  <c r="AQ1700" i="4"/>
  <c r="AR1700" i="4"/>
  <c r="AV1700" i="4"/>
  <c r="AT1700" i="4" s="1"/>
  <c r="W1701" i="4"/>
  <c r="Y1701" i="4"/>
  <c r="AF1701" i="4" s="1"/>
  <c r="AA1701" i="4"/>
  <c r="AC1701" i="4"/>
  <c r="AD1701" i="4"/>
  <c r="AH1701" i="4"/>
  <c r="AJ1701" i="4"/>
  <c r="AK1701" i="4"/>
  <c r="AM1701" i="4"/>
  <c r="AO1701" i="4"/>
  <c r="AQ1701" i="4"/>
  <c r="AR1701" i="4" s="1"/>
  <c r="AV1701" i="4"/>
  <c r="W1702" i="4"/>
  <c r="AC1702" i="4" s="1"/>
  <c r="AD1702" i="4" s="1"/>
  <c r="Y1702" i="4"/>
  <c r="AA1702" i="4"/>
  <c r="AF1702" i="4"/>
  <c r="AH1702" i="4"/>
  <c r="AJ1702" i="4"/>
  <c r="AK1702" i="4" s="1"/>
  <c r="AO1702" i="4"/>
  <c r="AQ1702" i="4"/>
  <c r="AR1702" i="4" s="1"/>
  <c r="AV1702" i="4"/>
  <c r="W1703" i="4"/>
  <c r="AJ1703" i="4" s="1"/>
  <c r="AK1703" i="4" s="1"/>
  <c r="Y1703" i="4"/>
  <c r="AA1703" i="4"/>
  <c r="AH1703" i="4"/>
  <c r="AO1703" i="4"/>
  <c r="AV1703" i="4"/>
  <c r="W1704" i="4"/>
  <c r="Y1704" i="4"/>
  <c r="AA1704" i="4"/>
  <c r="AC1704" i="4"/>
  <c r="AD1704" i="4" s="1"/>
  <c r="AH1704" i="4"/>
  <c r="AJ1704" i="4"/>
  <c r="AK1704" i="4" s="1"/>
  <c r="AM1704" i="4"/>
  <c r="AN1704" i="4"/>
  <c r="O1704" i="4" s="1"/>
  <c r="AO1704" i="4"/>
  <c r="AQ1704" i="4"/>
  <c r="AR1704" i="4" s="1"/>
  <c r="AV1704" i="4"/>
  <c r="W1705" i="4"/>
  <c r="Y1705" i="4"/>
  <c r="AA1705" i="4"/>
  <c r="AH1705" i="4"/>
  <c r="AO1705" i="4"/>
  <c r="AV1705" i="4"/>
  <c r="W1706" i="4"/>
  <c r="AC1706" i="4" s="1"/>
  <c r="AF1706" i="4" s="1"/>
  <c r="Y1706" i="4"/>
  <c r="AA1706" i="4"/>
  <c r="AH1706" i="4"/>
  <c r="AJ1706" i="4"/>
  <c r="AK1706" i="4" s="1"/>
  <c r="AO1706" i="4"/>
  <c r="AQ1706" i="4"/>
  <c r="AV1706" i="4"/>
  <c r="W1707" i="4"/>
  <c r="Y1707" i="4"/>
  <c r="AA1707" i="4"/>
  <c r="AH1707" i="4"/>
  <c r="AJ1707" i="4"/>
  <c r="AO1707" i="4"/>
  <c r="AV1707" i="4"/>
  <c r="W1708" i="4"/>
  <c r="AQ1708" i="4" s="1"/>
  <c r="Y1708" i="4"/>
  <c r="AA1708" i="4"/>
  <c r="AC1708" i="4"/>
  <c r="AH1708" i="4"/>
  <c r="AJ1708" i="4"/>
  <c r="AK1708" i="4" s="1"/>
  <c r="AO1708" i="4"/>
  <c r="AV1708" i="4"/>
  <c r="W1709" i="4"/>
  <c r="AQ1709" i="4" s="1"/>
  <c r="AT1709" i="4" s="1"/>
  <c r="Y1709" i="4"/>
  <c r="AM1709" i="4" s="1"/>
  <c r="AA1709" i="4"/>
  <c r="AC1709" i="4"/>
  <c r="AD1709" i="4" s="1"/>
  <c r="AH1709" i="4"/>
  <c r="AJ1709" i="4"/>
  <c r="AK1709" i="4"/>
  <c r="AO1709" i="4"/>
  <c r="AV1709" i="4"/>
  <c r="W1710" i="4"/>
  <c r="Y1710" i="4"/>
  <c r="AF1710" i="4" s="1"/>
  <c r="AA1710" i="4"/>
  <c r="AC1710" i="4"/>
  <c r="AD1710" i="4"/>
  <c r="AG1710" i="4" s="1"/>
  <c r="AH1710" i="4"/>
  <c r="AJ1710" i="4"/>
  <c r="AM1710" i="4" s="1"/>
  <c r="AK1710" i="4"/>
  <c r="AO1710" i="4"/>
  <c r="AQ1710" i="4"/>
  <c r="AR1710" i="4" s="1"/>
  <c r="AV1710" i="4"/>
  <c r="W1711" i="4"/>
  <c r="AC1711" i="4" s="1"/>
  <c r="AF1711" i="4" s="1"/>
  <c r="Y1711" i="4"/>
  <c r="AA1711" i="4"/>
  <c r="AH1711" i="4"/>
  <c r="AJ1711" i="4"/>
  <c r="AK1711" i="4" s="1"/>
  <c r="AO1711" i="4"/>
  <c r="AV1711" i="4"/>
  <c r="W1712" i="4"/>
  <c r="Y1712" i="4"/>
  <c r="AA1712" i="4"/>
  <c r="AC1712" i="4"/>
  <c r="AD1712" i="4" s="1"/>
  <c r="AH1712" i="4"/>
  <c r="AJ1712" i="4"/>
  <c r="AK1712" i="4"/>
  <c r="AM1712" i="4"/>
  <c r="AN1712" i="4" s="1"/>
  <c r="AO1712" i="4"/>
  <c r="AQ1712" i="4"/>
  <c r="AR1712" i="4"/>
  <c r="AU1712" i="4" s="1"/>
  <c r="AT1712" i="4"/>
  <c r="AV1712" i="4"/>
  <c r="W1713" i="4"/>
  <c r="AC1713" i="4" s="1"/>
  <c r="Y1713" i="4"/>
  <c r="AA1713" i="4"/>
  <c r="AH1713" i="4"/>
  <c r="AJ1713" i="4"/>
  <c r="AK1713" i="4"/>
  <c r="AM1713" i="4"/>
  <c r="AO1713" i="4"/>
  <c r="AQ1713" i="4"/>
  <c r="AR1713" i="4" s="1"/>
  <c r="AV1713" i="4"/>
  <c r="W1714" i="4"/>
  <c r="AC1714" i="4" s="1"/>
  <c r="AD1714" i="4" s="1"/>
  <c r="Y1714" i="4"/>
  <c r="AA1714" i="4"/>
  <c r="AH1714" i="4"/>
  <c r="AJ1714" i="4"/>
  <c r="AK1714" i="4" s="1"/>
  <c r="AO1714" i="4"/>
  <c r="AQ1714" i="4"/>
  <c r="AV1714" i="4"/>
  <c r="W1715" i="4"/>
  <c r="Y1715" i="4"/>
  <c r="AA1715" i="4"/>
  <c r="AH1715" i="4"/>
  <c r="AO1715" i="4"/>
  <c r="AV1715" i="4"/>
  <c r="W1716" i="4"/>
  <c r="AQ1716" i="4" s="1"/>
  <c r="Y1716" i="4"/>
  <c r="AA1716" i="4"/>
  <c r="AC1716" i="4"/>
  <c r="AH1716" i="4"/>
  <c r="AJ1716" i="4"/>
  <c r="AK1716" i="4" s="1"/>
  <c r="AO1716" i="4"/>
  <c r="AV1716" i="4"/>
  <c r="W1717" i="4"/>
  <c r="AQ1717" i="4" s="1"/>
  <c r="AT1717" i="4" s="1"/>
  <c r="Y1717" i="4"/>
  <c r="AM1717" i="4" s="1"/>
  <c r="AA1717" i="4"/>
  <c r="AC1717" i="4"/>
  <c r="AD1717" i="4" s="1"/>
  <c r="AH1717" i="4"/>
  <c r="AJ1717" i="4"/>
  <c r="AK1717" i="4"/>
  <c r="AN1717" i="4" s="1"/>
  <c r="AO1717" i="4"/>
  <c r="AV1717" i="4"/>
  <c r="W1718" i="4"/>
  <c r="Y1718" i="4"/>
  <c r="AF1718" i="4" s="1"/>
  <c r="AA1718" i="4"/>
  <c r="AC1718" i="4"/>
  <c r="AD1718" i="4"/>
  <c r="AG1718" i="4" s="1"/>
  <c r="AH1718" i="4"/>
  <c r="AJ1718" i="4"/>
  <c r="AM1718" i="4" s="1"/>
  <c r="AK1718" i="4"/>
  <c r="AO1718" i="4"/>
  <c r="AQ1718" i="4"/>
  <c r="AR1718" i="4" s="1"/>
  <c r="AV1718" i="4"/>
  <c r="W1719" i="4"/>
  <c r="AC1719" i="4" s="1"/>
  <c r="AF1719" i="4" s="1"/>
  <c r="Y1719" i="4"/>
  <c r="AA1719" i="4"/>
  <c r="AH1719" i="4"/>
  <c r="AJ1719" i="4"/>
  <c r="AK1719" i="4" s="1"/>
  <c r="AO1719" i="4"/>
  <c r="AV1719" i="4"/>
  <c r="W1720" i="4"/>
  <c r="AQ1720" i="4" s="1"/>
  <c r="AR1720" i="4" s="1"/>
  <c r="Y1720" i="4"/>
  <c r="AA1720" i="4"/>
  <c r="AC1720" i="4"/>
  <c r="AD1720" i="4" s="1"/>
  <c r="AH1720" i="4"/>
  <c r="AJ1720" i="4"/>
  <c r="AK1720" i="4"/>
  <c r="AM1720" i="4"/>
  <c r="AN1720" i="4" s="1"/>
  <c r="AO1720" i="4"/>
  <c r="AV1720" i="4"/>
  <c r="W1721" i="4"/>
  <c r="Y1721" i="4"/>
  <c r="AA1721" i="4"/>
  <c r="AC1721" i="4"/>
  <c r="AD1721" i="4"/>
  <c r="AF1721" i="4"/>
  <c r="AG1721" i="4" s="1"/>
  <c r="AH1721" i="4"/>
  <c r="AJ1721" i="4"/>
  <c r="AK1721" i="4"/>
  <c r="AN1721" i="4" s="1"/>
  <c r="AM1721" i="4"/>
  <c r="AO1721" i="4"/>
  <c r="AQ1721" i="4"/>
  <c r="AR1721" i="4" s="1"/>
  <c r="AV1721" i="4"/>
  <c r="AX1721" i="4"/>
  <c r="W1722" i="4"/>
  <c r="AC1722" i="4" s="1"/>
  <c r="AD1722" i="4" s="1"/>
  <c r="Y1722" i="4"/>
  <c r="AA1722" i="4"/>
  <c r="AF1722" i="4"/>
  <c r="AH1722" i="4"/>
  <c r="AJ1722" i="4"/>
  <c r="AK1722" i="4" s="1"/>
  <c r="AO1722" i="4"/>
  <c r="AQ1722" i="4"/>
  <c r="AV1722" i="4"/>
  <c r="W1723" i="4"/>
  <c r="AJ1723" i="4" s="1"/>
  <c r="Y1723" i="4"/>
  <c r="AA1723" i="4"/>
  <c r="AH1723" i="4"/>
  <c r="AO1723" i="4"/>
  <c r="AV1723" i="4"/>
  <c r="W1724" i="4"/>
  <c r="AQ1724" i="4" s="1"/>
  <c r="Y1724" i="4"/>
  <c r="AA1724" i="4"/>
  <c r="AC1724" i="4"/>
  <c r="AH1724" i="4"/>
  <c r="AJ1724" i="4"/>
  <c r="AK1724" i="4" s="1"/>
  <c r="AO1724" i="4"/>
  <c r="AV1724" i="4"/>
  <c r="W1725" i="4"/>
  <c r="AQ1725" i="4" s="1"/>
  <c r="AT1725" i="4" s="1"/>
  <c r="Y1725" i="4"/>
  <c r="AM1725" i="4" s="1"/>
  <c r="AA1725" i="4"/>
  <c r="AC1725" i="4"/>
  <c r="AD1725" i="4" s="1"/>
  <c r="AH1725" i="4"/>
  <c r="AJ1725" i="4"/>
  <c r="AK1725" i="4"/>
  <c r="AO1725" i="4"/>
  <c r="AR1725" i="4"/>
  <c r="AU1725" i="4" s="1"/>
  <c r="AV1725" i="4"/>
  <c r="W1726" i="4"/>
  <c r="Y1726" i="4"/>
  <c r="AF1726" i="4" s="1"/>
  <c r="AA1726" i="4"/>
  <c r="AC1726" i="4"/>
  <c r="AD1726" i="4"/>
  <c r="AH1726" i="4"/>
  <c r="AJ1726" i="4"/>
  <c r="AK1726" i="4"/>
  <c r="AO1726" i="4"/>
  <c r="AQ1726" i="4"/>
  <c r="AR1726" i="4" s="1"/>
  <c r="AV1726" i="4"/>
  <c r="W1727" i="4"/>
  <c r="AC1727" i="4" s="1"/>
  <c r="AF1727" i="4" s="1"/>
  <c r="Y1727" i="4"/>
  <c r="AA1727" i="4"/>
  <c r="AD1727" i="4"/>
  <c r="AG1727" i="4" s="1"/>
  <c r="AH1727" i="4"/>
  <c r="AJ1727" i="4"/>
  <c r="AK1727" i="4" s="1"/>
  <c r="AO1727" i="4"/>
  <c r="AV1727" i="4"/>
  <c r="W1728" i="4"/>
  <c r="AQ1728" i="4" s="1"/>
  <c r="AR1728" i="4" s="1"/>
  <c r="Y1728" i="4"/>
  <c r="AA1728" i="4"/>
  <c r="AC1728" i="4"/>
  <c r="AD1728" i="4" s="1"/>
  <c r="AH1728" i="4"/>
  <c r="AJ1728" i="4"/>
  <c r="AK1728" i="4"/>
  <c r="AM1728" i="4"/>
  <c r="AN1728" i="4" s="1"/>
  <c r="AO1728" i="4"/>
  <c r="AT1728" i="4"/>
  <c r="AV1728" i="4"/>
  <c r="W1729" i="4"/>
  <c r="Y1729" i="4"/>
  <c r="AA1729" i="4"/>
  <c r="AC1729" i="4"/>
  <c r="AD1729" i="4"/>
  <c r="AF1729" i="4"/>
  <c r="AG1729" i="4" s="1"/>
  <c r="AH1729" i="4"/>
  <c r="AJ1729" i="4"/>
  <c r="AK1729" i="4"/>
  <c r="AM1729" i="4"/>
  <c r="AO1729" i="4"/>
  <c r="AQ1729" i="4"/>
  <c r="AR1729" i="4" s="1"/>
  <c r="AV1729" i="4"/>
  <c r="AX1729" i="4"/>
  <c r="W1730" i="4"/>
  <c r="AC1730" i="4" s="1"/>
  <c r="AD1730" i="4" s="1"/>
  <c r="Y1730" i="4"/>
  <c r="AA1730" i="4"/>
  <c r="AH1730" i="4"/>
  <c r="AJ1730" i="4"/>
  <c r="AK1730" i="4" s="1"/>
  <c r="AO1730" i="4"/>
  <c r="AQ1730" i="4"/>
  <c r="AV1730" i="4"/>
  <c r="W1731" i="4"/>
  <c r="Y1731" i="4"/>
  <c r="AA1731" i="4"/>
  <c r="AH1731" i="4"/>
  <c r="AJ1731" i="4"/>
  <c r="AO1731" i="4"/>
  <c r="AV1731" i="4"/>
  <c r="W1732" i="4"/>
  <c r="AQ1732" i="4" s="1"/>
  <c r="Y1732" i="4"/>
  <c r="AA1732" i="4"/>
  <c r="AC1732" i="4"/>
  <c r="AH1732" i="4"/>
  <c r="AJ1732" i="4"/>
  <c r="AK1732" i="4" s="1"/>
  <c r="AO1732" i="4"/>
  <c r="AV1732" i="4"/>
  <c r="W1733" i="4"/>
  <c r="AQ1733" i="4" s="1"/>
  <c r="AT1733" i="4" s="1"/>
  <c r="Y1733" i="4"/>
  <c r="AM1733" i="4" s="1"/>
  <c r="AA1733" i="4"/>
  <c r="AC1733" i="4"/>
  <c r="AD1733" i="4" s="1"/>
  <c r="AH1733" i="4"/>
  <c r="AJ1733" i="4"/>
  <c r="AK1733" i="4"/>
  <c r="AO1733" i="4"/>
  <c r="AV1733" i="4"/>
  <c r="W1734" i="4"/>
  <c r="Y1734" i="4"/>
  <c r="AF1734" i="4" s="1"/>
  <c r="AA1734" i="4"/>
  <c r="AC1734" i="4"/>
  <c r="AD1734" i="4"/>
  <c r="AG1734" i="4" s="1"/>
  <c r="AH1734" i="4"/>
  <c r="AJ1734" i="4"/>
  <c r="AM1734" i="4" s="1"/>
  <c r="AK1734" i="4"/>
  <c r="AO1734" i="4"/>
  <c r="AQ1734" i="4"/>
  <c r="AR1734" i="4" s="1"/>
  <c r="AV1734" i="4"/>
  <c r="W1735" i="4"/>
  <c r="AC1735" i="4" s="1"/>
  <c r="AF1735" i="4" s="1"/>
  <c r="Y1735" i="4"/>
  <c r="AA1735" i="4"/>
  <c r="AH1735" i="4"/>
  <c r="AJ1735" i="4"/>
  <c r="AK1735" i="4" s="1"/>
  <c r="AO1735" i="4"/>
  <c r="AV1735" i="4"/>
  <c r="W1736" i="4"/>
  <c r="AQ1736" i="4" s="1"/>
  <c r="AR1736" i="4" s="1"/>
  <c r="Y1736" i="4"/>
  <c r="AA1736" i="4"/>
  <c r="AC1736" i="4"/>
  <c r="AD1736" i="4" s="1"/>
  <c r="AH1736" i="4"/>
  <c r="AJ1736" i="4"/>
  <c r="AK1736" i="4"/>
  <c r="AM1736" i="4"/>
  <c r="AN1736" i="4" s="1"/>
  <c r="AO1736" i="4"/>
  <c r="AV1736" i="4"/>
  <c r="W1737" i="4"/>
  <c r="Y1737" i="4"/>
  <c r="AA1737" i="4"/>
  <c r="AC1737" i="4"/>
  <c r="AD1737" i="4"/>
  <c r="AF1737" i="4"/>
  <c r="AG1737" i="4" s="1"/>
  <c r="AH1737" i="4"/>
  <c r="AJ1737" i="4"/>
  <c r="AK1737" i="4"/>
  <c r="AN1737" i="4" s="1"/>
  <c r="AM1737" i="4"/>
  <c r="AO1737" i="4"/>
  <c r="AQ1737" i="4"/>
  <c r="AR1737" i="4" s="1"/>
  <c r="AV1737" i="4"/>
  <c r="AX1737" i="4"/>
  <c r="W1738" i="4"/>
  <c r="AC1738" i="4" s="1"/>
  <c r="AD1738" i="4" s="1"/>
  <c r="Y1738" i="4"/>
  <c r="AA1738" i="4"/>
  <c r="AF1738" i="4"/>
  <c r="AH1738" i="4"/>
  <c r="AJ1738" i="4"/>
  <c r="AK1738" i="4" s="1"/>
  <c r="AO1738" i="4"/>
  <c r="AQ1738" i="4"/>
  <c r="AV1738" i="4"/>
  <c r="W1739" i="4"/>
  <c r="Y1739" i="4"/>
  <c r="AA1739" i="4"/>
  <c r="AH1739" i="4"/>
  <c r="AO1739" i="4"/>
  <c r="AV1739" i="4"/>
  <c r="W1740" i="4"/>
  <c r="AQ1740" i="4" s="1"/>
  <c r="Y1740" i="4"/>
  <c r="AA1740" i="4"/>
  <c r="AC1740" i="4"/>
  <c r="AH1740" i="4"/>
  <c r="AJ1740" i="4"/>
  <c r="AK1740" i="4" s="1"/>
  <c r="AO1740" i="4"/>
  <c r="AV1740" i="4"/>
  <c r="W1741" i="4"/>
  <c r="AQ1741" i="4" s="1"/>
  <c r="AT1741" i="4" s="1"/>
  <c r="Y1741" i="4"/>
  <c r="AM1741" i="4" s="1"/>
  <c r="AA1741" i="4"/>
  <c r="AC1741" i="4"/>
  <c r="AD1741" i="4" s="1"/>
  <c r="AH1741" i="4"/>
  <c r="AJ1741" i="4"/>
  <c r="AK1741" i="4"/>
  <c r="AO1741" i="4"/>
  <c r="AR1741" i="4"/>
  <c r="AU1741" i="4" s="1"/>
  <c r="AV1741" i="4"/>
  <c r="W1742" i="4"/>
  <c r="Y1742" i="4"/>
  <c r="AF1742" i="4" s="1"/>
  <c r="AA1742" i="4"/>
  <c r="AC1742" i="4"/>
  <c r="AD1742" i="4"/>
  <c r="AH1742" i="4"/>
  <c r="AJ1742" i="4"/>
  <c r="AK1742" i="4"/>
  <c r="AO1742" i="4"/>
  <c r="AQ1742" i="4"/>
  <c r="AR1742" i="4" s="1"/>
  <c r="AV1742" i="4"/>
  <c r="W1743" i="4"/>
  <c r="AC1743" i="4" s="1"/>
  <c r="AF1743" i="4" s="1"/>
  <c r="Y1743" i="4"/>
  <c r="AA1743" i="4"/>
  <c r="AD1743" i="4"/>
  <c r="AG1743" i="4" s="1"/>
  <c r="AH1743" i="4"/>
  <c r="AJ1743" i="4"/>
  <c r="AK1743" i="4" s="1"/>
  <c r="AO1743" i="4"/>
  <c r="AV1743" i="4"/>
  <c r="W1744" i="4"/>
  <c r="AQ1744" i="4" s="1"/>
  <c r="AR1744" i="4" s="1"/>
  <c r="Y1744" i="4"/>
  <c r="AA1744" i="4"/>
  <c r="AC1744" i="4"/>
  <c r="AD1744" i="4" s="1"/>
  <c r="AH1744" i="4"/>
  <c r="AJ1744" i="4"/>
  <c r="AK1744" i="4"/>
  <c r="AM1744" i="4"/>
  <c r="AN1744" i="4" s="1"/>
  <c r="AO1744" i="4"/>
  <c r="AT1744" i="4"/>
  <c r="AV1744" i="4"/>
  <c r="W1745" i="4"/>
  <c r="Y1745" i="4"/>
  <c r="AA1745" i="4"/>
  <c r="AC1745" i="4"/>
  <c r="AD1745" i="4"/>
  <c r="AF1745" i="4"/>
  <c r="AG1745" i="4" s="1"/>
  <c r="AH1745" i="4"/>
  <c r="AJ1745" i="4"/>
  <c r="AK1745" i="4"/>
  <c r="AN1745" i="4" s="1"/>
  <c r="AM1745" i="4"/>
  <c r="AO1745" i="4"/>
  <c r="AQ1745" i="4"/>
  <c r="AR1745" i="4" s="1"/>
  <c r="AV1745" i="4"/>
  <c r="AX1745" i="4"/>
  <c r="W1746" i="4"/>
  <c r="AC1746" i="4" s="1"/>
  <c r="AD1746" i="4" s="1"/>
  <c r="Y1746" i="4"/>
  <c r="AA1746" i="4"/>
  <c r="AH1746" i="4"/>
  <c r="AJ1746" i="4"/>
  <c r="AK1746" i="4" s="1"/>
  <c r="AO1746" i="4"/>
  <c r="AQ1746" i="4"/>
  <c r="AV1746" i="4"/>
  <c r="W1747" i="4"/>
  <c r="Y1747" i="4"/>
  <c r="AA1747" i="4"/>
  <c r="AH1747" i="4"/>
  <c r="AJ1747" i="4"/>
  <c r="AO1747" i="4"/>
  <c r="AV1747" i="4"/>
  <c r="W1748" i="4"/>
  <c r="AQ1748" i="4" s="1"/>
  <c r="Y1748" i="4"/>
  <c r="AA1748" i="4"/>
  <c r="AC1748" i="4"/>
  <c r="AH1748" i="4"/>
  <c r="AJ1748" i="4"/>
  <c r="AK1748" i="4" s="1"/>
  <c r="AO1748" i="4"/>
  <c r="AV1748" i="4"/>
  <c r="W1749" i="4"/>
  <c r="AQ1749" i="4" s="1"/>
  <c r="Y1749" i="4"/>
  <c r="AM1749" i="4" s="1"/>
  <c r="AA1749" i="4"/>
  <c r="AC1749" i="4"/>
  <c r="AD1749" i="4" s="1"/>
  <c r="AH1749" i="4"/>
  <c r="AJ1749" i="4"/>
  <c r="AK1749" i="4"/>
  <c r="AN1749" i="4" s="1"/>
  <c r="AO1749" i="4"/>
  <c r="AV1749" i="4"/>
  <c r="W1750" i="4"/>
  <c r="Y1750" i="4"/>
  <c r="AF1750" i="4" s="1"/>
  <c r="AA1750" i="4"/>
  <c r="AC1750" i="4"/>
  <c r="AD1750" i="4"/>
  <c r="AG1750" i="4" s="1"/>
  <c r="AH1750" i="4"/>
  <c r="AJ1750" i="4"/>
  <c r="AM1750" i="4" s="1"/>
  <c r="AK1750" i="4"/>
  <c r="AO1750" i="4"/>
  <c r="AQ1750" i="4"/>
  <c r="AR1750" i="4" s="1"/>
  <c r="AV1750" i="4"/>
  <c r="W1751" i="4"/>
  <c r="AC1751" i="4" s="1"/>
  <c r="Y1751" i="4"/>
  <c r="AA1751" i="4"/>
  <c r="AH1751" i="4"/>
  <c r="AJ1751" i="4"/>
  <c r="AK1751" i="4" s="1"/>
  <c r="AO1751" i="4"/>
  <c r="AV1751" i="4"/>
  <c r="W1752" i="4"/>
  <c r="AQ1752" i="4" s="1"/>
  <c r="AR1752" i="4" s="1"/>
  <c r="Y1752" i="4"/>
  <c r="AA1752" i="4"/>
  <c r="AC1752" i="4"/>
  <c r="AD1752" i="4" s="1"/>
  <c r="AH1752" i="4"/>
  <c r="AJ1752" i="4"/>
  <c r="AK1752" i="4"/>
  <c r="AM1752" i="4"/>
  <c r="AN1752" i="4" s="1"/>
  <c r="AO1752" i="4"/>
  <c r="AV1752" i="4"/>
  <c r="W1753" i="4"/>
  <c r="Y1753" i="4"/>
  <c r="AA1753" i="4"/>
  <c r="AC1753" i="4"/>
  <c r="AD1753" i="4"/>
  <c r="AF1753" i="4"/>
  <c r="AG1753" i="4" s="1"/>
  <c r="AH1753" i="4"/>
  <c r="AJ1753" i="4"/>
  <c r="AK1753" i="4"/>
  <c r="AN1753" i="4" s="1"/>
  <c r="AM1753" i="4"/>
  <c r="AO1753" i="4"/>
  <c r="AQ1753" i="4"/>
  <c r="AR1753" i="4" s="1"/>
  <c r="AV1753" i="4"/>
  <c r="AX1753" i="4"/>
  <c r="W1754" i="4"/>
  <c r="AC1754" i="4" s="1"/>
  <c r="AD1754" i="4" s="1"/>
  <c r="Y1754" i="4"/>
  <c r="AA1754" i="4"/>
  <c r="AF1754" i="4"/>
  <c r="AH1754" i="4"/>
  <c r="AJ1754" i="4"/>
  <c r="AK1754" i="4" s="1"/>
  <c r="AO1754" i="4"/>
  <c r="AQ1754" i="4"/>
  <c r="AV1754" i="4"/>
  <c r="W1755" i="4"/>
  <c r="Y1755" i="4"/>
  <c r="AA1755" i="4"/>
  <c r="AH1755" i="4"/>
  <c r="AJ1755" i="4"/>
  <c r="AO1755" i="4"/>
  <c r="AV1755" i="4"/>
  <c r="W1756" i="4"/>
  <c r="AQ1756" i="4" s="1"/>
  <c r="Y1756" i="4"/>
  <c r="AA1756" i="4"/>
  <c r="AC1756" i="4"/>
  <c r="AH1756" i="4"/>
  <c r="AJ1756" i="4"/>
  <c r="AK1756" i="4" s="1"/>
  <c r="AO1756" i="4"/>
  <c r="AV1756" i="4"/>
  <c r="W1757" i="4"/>
  <c r="AQ1757" i="4" s="1"/>
  <c r="AT1757" i="4" s="1"/>
  <c r="Y1757" i="4"/>
  <c r="AM1757" i="4" s="1"/>
  <c r="AA1757" i="4"/>
  <c r="AC1757" i="4"/>
  <c r="AD1757" i="4" s="1"/>
  <c r="AH1757" i="4"/>
  <c r="AJ1757" i="4"/>
  <c r="AK1757" i="4"/>
  <c r="AN1757" i="4" s="1"/>
  <c r="AO1757" i="4"/>
  <c r="AV1757" i="4"/>
  <c r="W1758" i="4"/>
  <c r="Y1758" i="4"/>
  <c r="AF1758" i="4" s="1"/>
  <c r="AA1758" i="4"/>
  <c r="AC1758" i="4"/>
  <c r="AD1758" i="4"/>
  <c r="AG1758" i="4" s="1"/>
  <c r="AH1758" i="4"/>
  <c r="AJ1758" i="4"/>
  <c r="AK1758" i="4"/>
  <c r="AO1758" i="4"/>
  <c r="AQ1758" i="4"/>
  <c r="AR1758" i="4" s="1"/>
  <c r="AV1758" i="4"/>
  <c r="W1759" i="4"/>
  <c r="AC1759" i="4" s="1"/>
  <c r="AD1759" i="4" s="1"/>
  <c r="Y1759" i="4"/>
  <c r="AA1759" i="4"/>
  <c r="AH1759" i="4"/>
  <c r="AJ1759" i="4"/>
  <c r="AK1759" i="4" s="1"/>
  <c r="AO1759" i="4"/>
  <c r="AV1759" i="4"/>
  <c r="P1760" i="4"/>
  <c r="W1760" i="4"/>
  <c r="Y1760" i="4"/>
  <c r="AA1760" i="4"/>
  <c r="AC1760" i="4"/>
  <c r="AD1760" i="4" s="1"/>
  <c r="AH1760" i="4"/>
  <c r="AJ1760" i="4"/>
  <c r="AK1760" i="4"/>
  <c r="AM1760" i="4"/>
  <c r="AN1760" i="4" s="1"/>
  <c r="AO1760" i="4"/>
  <c r="AQ1760" i="4"/>
  <c r="AR1760" i="4"/>
  <c r="AU1760" i="4" s="1"/>
  <c r="AZ1760" i="4" s="1"/>
  <c r="AT1760" i="4"/>
  <c r="AV1760" i="4"/>
  <c r="W1761" i="4"/>
  <c r="AC1761" i="4" s="1"/>
  <c r="AD1761" i="4" s="1"/>
  <c r="Y1761" i="4"/>
  <c r="AA1761" i="4"/>
  <c r="AH1761" i="4"/>
  <c r="AJ1761" i="4"/>
  <c r="AK1761" i="4"/>
  <c r="AN1761" i="4" s="1"/>
  <c r="AM1761" i="4"/>
  <c r="AO1761" i="4"/>
  <c r="AQ1761" i="4"/>
  <c r="AV1761" i="4"/>
  <c r="W1762" i="4"/>
  <c r="Y1762" i="4"/>
  <c r="AA1762" i="4"/>
  <c r="AH1762" i="4"/>
  <c r="AO1762" i="4"/>
  <c r="AV1762" i="4"/>
  <c r="W1763" i="4"/>
  <c r="AQ1763" i="4" s="1"/>
  <c r="Y1763" i="4"/>
  <c r="AA1763" i="4"/>
  <c r="AH1763" i="4"/>
  <c r="AO1763" i="4"/>
  <c r="AV1763" i="4"/>
  <c r="W1764" i="4"/>
  <c r="AQ1764" i="4" s="1"/>
  <c r="AT1764" i="4" s="1"/>
  <c r="Y1764" i="4"/>
  <c r="AA1764" i="4"/>
  <c r="AC1764" i="4"/>
  <c r="AH1764" i="4"/>
  <c r="AJ1764" i="4"/>
  <c r="AK1764" i="4" s="1"/>
  <c r="AO1764" i="4"/>
  <c r="AR1764" i="4"/>
  <c r="AU1764" i="4" s="1"/>
  <c r="AV1764" i="4"/>
  <c r="W1765" i="4"/>
  <c r="AQ1765" i="4" s="1"/>
  <c r="Y1765" i="4"/>
  <c r="AM1765" i="4" s="1"/>
  <c r="AA1765" i="4"/>
  <c r="AC1765" i="4"/>
  <c r="AD1765" i="4" s="1"/>
  <c r="AH1765" i="4"/>
  <c r="AJ1765" i="4"/>
  <c r="AK1765" i="4"/>
  <c r="AO1765" i="4"/>
  <c r="AR1765" i="4"/>
  <c r="AV1765" i="4"/>
  <c r="W1766" i="4"/>
  <c r="Y1766" i="4"/>
  <c r="AF1766" i="4" s="1"/>
  <c r="AA1766" i="4"/>
  <c r="AC1766" i="4"/>
  <c r="AD1766" i="4"/>
  <c r="AG1766" i="4" s="1"/>
  <c r="AH1766" i="4"/>
  <c r="AJ1766" i="4"/>
  <c r="AM1766" i="4" s="1"/>
  <c r="AK1766" i="4"/>
  <c r="AO1766" i="4"/>
  <c r="AQ1766" i="4"/>
  <c r="AR1766" i="4" s="1"/>
  <c r="AV1766" i="4"/>
  <c r="W1767" i="4"/>
  <c r="AC1767" i="4" s="1"/>
  <c r="AF1767" i="4" s="1"/>
  <c r="Y1767" i="4"/>
  <c r="AA1767" i="4"/>
  <c r="AH1767" i="4"/>
  <c r="AJ1767" i="4"/>
  <c r="AO1767" i="4"/>
  <c r="AV1767" i="4"/>
  <c r="W1768" i="4"/>
  <c r="AQ1768" i="4" s="1"/>
  <c r="Y1768" i="4"/>
  <c r="AA1768" i="4"/>
  <c r="AC1768" i="4"/>
  <c r="AH1768" i="4"/>
  <c r="AJ1768" i="4"/>
  <c r="AK1768" i="4"/>
  <c r="AM1768" i="4"/>
  <c r="AN1768" i="4"/>
  <c r="AO1768" i="4"/>
  <c r="AV1768" i="4"/>
  <c r="T1769" i="4"/>
  <c r="W1769" i="4"/>
  <c r="Y1769" i="4"/>
  <c r="AA1769" i="4"/>
  <c r="AC1769" i="4"/>
  <c r="AD1769" i="4"/>
  <c r="AF1769" i="4"/>
  <c r="AG1769" i="4" s="1"/>
  <c r="AH1769" i="4"/>
  <c r="AJ1769" i="4"/>
  <c r="AK1769" i="4"/>
  <c r="AN1769" i="4" s="1"/>
  <c r="AM1769" i="4"/>
  <c r="AO1769" i="4"/>
  <c r="AQ1769" i="4"/>
  <c r="AT1769" i="4" s="1"/>
  <c r="AR1769" i="4"/>
  <c r="AU1769" i="4" s="1"/>
  <c r="AZ1769" i="4" s="1"/>
  <c r="AV1769" i="4"/>
  <c r="AX1769" i="4"/>
  <c r="W1770" i="4"/>
  <c r="AC1770" i="4" s="1"/>
  <c r="AD1770" i="4" s="1"/>
  <c r="Y1770" i="4"/>
  <c r="AA1770" i="4"/>
  <c r="AH1770" i="4"/>
  <c r="AO1770" i="4"/>
  <c r="AQ1770" i="4"/>
  <c r="AV1770" i="4"/>
  <c r="W1771" i="4"/>
  <c r="AQ1771" i="4" s="1"/>
  <c r="Y1771" i="4"/>
  <c r="AA1771" i="4"/>
  <c r="AH1771" i="4"/>
  <c r="AJ1771" i="4"/>
  <c r="AO1771" i="4"/>
  <c r="AV1771" i="4"/>
  <c r="W1772" i="4"/>
  <c r="AQ1772" i="4" s="1"/>
  <c r="AR1772" i="4" s="1"/>
  <c r="Y1772" i="4"/>
  <c r="AA1772" i="4"/>
  <c r="AC1772" i="4"/>
  <c r="AH1772" i="4"/>
  <c r="AJ1772" i="4"/>
  <c r="AK1772" i="4" s="1"/>
  <c r="AO1772" i="4"/>
  <c r="AV1772" i="4"/>
  <c r="W1773" i="4"/>
  <c r="AQ1773" i="4" s="1"/>
  <c r="AT1773" i="4" s="1"/>
  <c r="Y1773" i="4"/>
  <c r="AA1773" i="4"/>
  <c r="AC1773" i="4"/>
  <c r="AD1773" i="4" s="1"/>
  <c r="AH1773" i="4"/>
  <c r="AJ1773" i="4"/>
  <c r="AK1773" i="4"/>
  <c r="AM1773" i="4"/>
  <c r="AO1773" i="4"/>
  <c r="AV1773" i="4"/>
  <c r="W1774" i="4"/>
  <c r="Y1774" i="4"/>
  <c r="AF1774" i="4" s="1"/>
  <c r="AA1774" i="4"/>
  <c r="AC1774" i="4"/>
  <c r="AD1774" i="4"/>
  <c r="AH1774" i="4"/>
  <c r="AJ1774" i="4"/>
  <c r="AK1774" i="4"/>
  <c r="AO1774" i="4"/>
  <c r="AQ1774" i="4"/>
  <c r="AV1774" i="4"/>
  <c r="W1775" i="4"/>
  <c r="AJ1775" i="4" s="1"/>
  <c r="Y1775" i="4"/>
  <c r="AA1775" i="4"/>
  <c r="AH1775" i="4"/>
  <c r="AO1775" i="4"/>
  <c r="AV1775" i="4"/>
  <c r="W1776" i="4"/>
  <c r="AQ1776" i="4" s="1"/>
  <c r="Y1776" i="4"/>
  <c r="AA1776" i="4"/>
  <c r="AC1776" i="4"/>
  <c r="AH1776" i="4"/>
  <c r="AJ1776" i="4"/>
  <c r="AK1776" i="4"/>
  <c r="AM1776" i="4"/>
  <c r="AN1776" i="4"/>
  <c r="AO1776" i="4"/>
  <c r="AV1776" i="4"/>
  <c r="T1777" i="4"/>
  <c r="W1777" i="4"/>
  <c r="Y1777" i="4"/>
  <c r="AA1777" i="4"/>
  <c r="AC1777" i="4"/>
  <c r="AD1777" i="4"/>
  <c r="AF1777" i="4"/>
  <c r="AG1777" i="4" s="1"/>
  <c r="AH1777" i="4"/>
  <c r="AJ1777" i="4"/>
  <c r="AK1777" i="4"/>
  <c r="AN1777" i="4" s="1"/>
  <c r="AM1777" i="4"/>
  <c r="AO1777" i="4"/>
  <c r="AQ1777" i="4"/>
  <c r="AT1777" i="4" s="1"/>
  <c r="AR1777" i="4"/>
  <c r="AU1777" i="4" s="1"/>
  <c r="AZ1777" i="4" s="1"/>
  <c r="AV1777" i="4"/>
  <c r="AX1777" i="4"/>
  <c r="W1778" i="4"/>
  <c r="AC1778" i="4" s="1"/>
  <c r="AD1778" i="4" s="1"/>
  <c r="Y1778" i="4"/>
  <c r="AA1778" i="4"/>
  <c r="AH1778" i="4"/>
  <c r="AO1778" i="4"/>
  <c r="AQ1778" i="4"/>
  <c r="AV1778" i="4"/>
  <c r="W1779" i="4"/>
  <c r="AQ1779" i="4" s="1"/>
  <c r="Y1779" i="4"/>
  <c r="AA1779" i="4"/>
  <c r="AH1779" i="4"/>
  <c r="AJ1779" i="4"/>
  <c r="AO1779" i="4"/>
  <c r="AV1779" i="4"/>
  <c r="W1780" i="4"/>
  <c r="AQ1780" i="4" s="1"/>
  <c r="AR1780" i="4" s="1"/>
  <c r="Y1780" i="4"/>
  <c r="AA1780" i="4"/>
  <c r="AC1780" i="4"/>
  <c r="AH1780" i="4"/>
  <c r="AJ1780" i="4"/>
  <c r="AK1780" i="4" s="1"/>
  <c r="AO1780" i="4"/>
  <c r="AV1780" i="4"/>
  <c r="W1781" i="4"/>
  <c r="AQ1781" i="4" s="1"/>
  <c r="AT1781" i="4" s="1"/>
  <c r="Y1781" i="4"/>
  <c r="AA1781" i="4"/>
  <c r="AC1781" i="4"/>
  <c r="AD1781" i="4" s="1"/>
  <c r="AH1781" i="4"/>
  <c r="AJ1781" i="4"/>
  <c r="AK1781" i="4"/>
  <c r="AM1781" i="4"/>
  <c r="AO1781" i="4"/>
  <c r="AV1781" i="4"/>
  <c r="W1782" i="4"/>
  <c r="Y1782" i="4"/>
  <c r="AF1782" i="4" s="1"/>
  <c r="AA1782" i="4"/>
  <c r="AC1782" i="4"/>
  <c r="AD1782" i="4"/>
  <c r="AH1782" i="4"/>
  <c r="AJ1782" i="4"/>
  <c r="AK1782" i="4"/>
  <c r="AO1782" i="4"/>
  <c r="AQ1782" i="4"/>
  <c r="AV1782" i="4"/>
  <c r="W1783" i="4"/>
  <c r="AJ1783" i="4" s="1"/>
  <c r="Y1783" i="4"/>
  <c r="AA1783" i="4"/>
  <c r="AH1783" i="4"/>
  <c r="AO1783" i="4"/>
  <c r="AV1783" i="4"/>
  <c r="W1784" i="4"/>
  <c r="AQ1784" i="4" s="1"/>
  <c r="Y1784" i="4"/>
  <c r="AA1784" i="4"/>
  <c r="AC1784" i="4"/>
  <c r="AF1784" i="4" s="1"/>
  <c r="AH1784" i="4"/>
  <c r="AJ1784" i="4"/>
  <c r="AK1784" i="4"/>
  <c r="AM1784" i="4"/>
  <c r="AN1784" i="4" s="1"/>
  <c r="AO1784" i="4"/>
  <c r="AV1784" i="4"/>
  <c r="T1785" i="4"/>
  <c r="W1785" i="4"/>
  <c r="Y1785" i="4"/>
  <c r="AA1785" i="4"/>
  <c r="AC1785" i="4"/>
  <c r="AD1785" i="4"/>
  <c r="AH1785" i="4"/>
  <c r="AF1785" i="4" s="1"/>
  <c r="AG1785" i="4" s="1"/>
  <c r="AJ1785" i="4"/>
  <c r="AK1785" i="4"/>
  <c r="AM1785" i="4"/>
  <c r="AN1785" i="4" s="1"/>
  <c r="AO1785" i="4"/>
  <c r="AQ1785" i="4"/>
  <c r="AV1785" i="4"/>
  <c r="W1786" i="4"/>
  <c r="AC1786" i="4" s="1"/>
  <c r="AD1786" i="4" s="1"/>
  <c r="Y1786" i="4"/>
  <c r="AF1786" i="4" s="1"/>
  <c r="AA1786" i="4"/>
  <c r="AH1786" i="4"/>
  <c r="AJ1786" i="4"/>
  <c r="AK1786" i="4" s="1"/>
  <c r="AN1786" i="4" s="1"/>
  <c r="AM1786" i="4"/>
  <c r="AO1786" i="4"/>
  <c r="AQ1786" i="4"/>
  <c r="AV1786" i="4"/>
  <c r="W1787" i="4"/>
  <c r="AQ1787" i="4" s="1"/>
  <c r="Y1787" i="4"/>
  <c r="AA1787" i="4"/>
  <c r="AH1787" i="4"/>
  <c r="AO1787" i="4"/>
  <c r="AV1787" i="4"/>
  <c r="W1788" i="4"/>
  <c r="AQ1788" i="4" s="1"/>
  <c r="AT1788" i="4" s="1"/>
  <c r="Y1788" i="4"/>
  <c r="AA1788" i="4"/>
  <c r="AC1788" i="4"/>
  <c r="AH1788" i="4"/>
  <c r="AJ1788" i="4"/>
  <c r="AO1788" i="4"/>
  <c r="AR1788" i="4"/>
  <c r="AU1788" i="4"/>
  <c r="AV1788" i="4"/>
  <c r="W1789" i="4"/>
  <c r="AQ1789" i="4" s="1"/>
  <c r="Y1789" i="4"/>
  <c r="AA1789" i="4"/>
  <c r="AC1789" i="4"/>
  <c r="AH1789" i="4"/>
  <c r="AJ1789" i="4"/>
  <c r="AK1789" i="4"/>
  <c r="AO1789" i="4"/>
  <c r="AR1789" i="4"/>
  <c r="AV1789" i="4"/>
  <c r="W1790" i="4"/>
  <c r="Y1790" i="4"/>
  <c r="AA1790" i="4"/>
  <c r="AC1790" i="4"/>
  <c r="AF1790" i="4" s="1"/>
  <c r="AD1790" i="4"/>
  <c r="AH1790" i="4"/>
  <c r="AJ1790" i="4"/>
  <c r="AK1790" i="4"/>
  <c r="AO1790" i="4"/>
  <c r="AQ1790" i="4"/>
  <c r="AV1790" i="4"/>
  <c r="W1791" i="4"/>
  <c r="AC1791" i="4" s="1"/>
  <c r="AD1791" i="4" s="1"/>
  <c r="Y1791" i="4"/>
  <c r="AA1791" i="4"/>
  <c r="AH1791" i="4"/>
  <c r="AO1791" i="4"/>
  <c r="AV1791" i="4"/>
  <c r="W1792" i="4"/>
  <c r="Y1792" i="4"/>
  <c r="AA1792" i="4"/>
  <c r="AH1792" i="4"/>
  <c r="AO1792" i="4"/>
  <c r="AV1792" i="4"/>
  <c r="T1793" i="4"/>
  <c r="W1793" i="4"/>
  <c r="Y1793" i="4"/>
  <c r="AA1793" i="4"/>
  <c r="AC1793" i="4"/>
  <c r="AF1793" i="4" s="1"/>
  <c r="AG1793" i="4" s="1"/>
  <c r="AD1793" i="4"/>
  <c r="AH1793" i="4"/>
  <c r="AJ1793" i="4"/>
  <c r="AK1793" i="4"/>
  <c r="AN1793" i="4" s="1"/>
  <c r="AO1793" i="4"/>
  <c r="AM1793" i="4" s="1"/>
  <c r="AQ1793" i="4"/>
  <c r="AT1793" i="4" s="1"/>
  <c r="AR1793" i="4"/>
  <c r="AV1793" i="4"/>
  <c r="W1794" i="4"/>
  <c r="AC1794" i="4" s="1"/>
  <c r="AF1794" i="4" s="1"/>
  <c r="Y1794" i="4"/>
  <c r="AA1794" i="4"/>
  <c r="AD1794" i="4"/>
  <c r="AH1794" i="4"/>
  <c r="AJ1794" i="4"/>
  <c r="AK1794" i="4" s="1"/>
  <c r="AN1794" i="4" s="1"/>
  <c r="AM1794" i="4"/>
  <c r="AO1794" i="4"/>
  <c r="AQ1794" i="4"/>
  <c r="AV1794" i="4"/>
  <c r="W1795" i="4"/>
  <c r="AJ1795" i="4" s="1"/>
  <c r="Y1795" i="4"/>
  <c r="AA1795" i="4"/>
  <c r="AH1795" i="4"/>
  <c r="AO1795" i="4"/>
  <c r="AQ1795" i="4"/>
  <c r="AR1795" i="4" s="1"/>
  <c r="AV1795" i="4"/>
  <c r="W1796" i="4"/>
  <c r="Y1796" i="4"/>
  <c r="AA1796" i="4"/>
  <c r="AH1796" i="4"/>
  <c r="AO1796" i="4"/>
  <c r="AV1796" i="4"/>
  <c r="W1797" i="4"/>
  <c r="Y1797" i="4"/>
  <c r="AA1797" i="4"/>
  <c r="AC1797" i="4"/>
  <c r="AH1797" i="4"/>
  <c r="AJ1797" i="4"/>
  <c r="AM1797" i="4" s="1"/>
  <c r="AK1797" i="4"/>
  <c r="AN1797" i="4"/>
  <c r="AO1797" i="4"/>
  <c r="AQ1797" i="4"/>
  <c r="AR1797" i="4" s="1"/>
  <c r="AV1797" i="4"/>
  <c r="W1798" i="4"/>
  <c r="AC1798" i="4" s="1"/>
  <c r="Y1798" i="4"/>
  <c r="AA1798" i="4"/>
  <c r="AH1798" i="4"/>
  <c r="AJ1798" i="4"/>
  <c r="AK1798" i="4" s="1"/>
  <c r="AO1798" i="4"/>
  <c r="AV1798" i="4"/>
  <c r="W1799" i="4"/>
  <c r="Y1799" i="4"/>
  <c r="AA1799" i="4"/>
  <c r="AC1799" i="4"/>
  <c r="AD1799" i="4" s="1"/>
  <c r="AH1799" i="4"/>
  <c r="AJ1799" i="4"/>
  <c r="AM1799" i="4" s="1"/>
  <c r="AK1799" i="4"/>
  <c r="AO1799" i="4"/>
  <c r="AQ1799" i="4"/>
  <c r="AR1799" i="4" s="1"/>
  <c r="AU1799" i="4" s="1"/>
  <c r="AV1799" i="4"/>
  <c r="AT1799" i="4" s="1"/>
  <c r="W1800" i="4"/>
  <c r="AC1800" i="4" s="1"/>
  <c r="AF1800" i="4" s="1"/>
  <c r="Y1800" i="4"/>
  <c r="AA1800" i="4"/>
  <c r="AH1800" i="4"/>
  <c r="AJ1800" i="4"/>
  <c r="AK1800" i="4" s="1"/>
  <c r="AN1800" i="4" s="1"/>
  <c r="AO1800" i="4"/>
  <c r="AM1800" i="4" s="1"/>
  <c r="AV1800" i="4"/>
  <c r="W1801" i="4"/>
  <c r="Y1801" i="4"/>
  <c r="AM1801" i="4" s="1"/>
  <c r="AA1801" i="4"/>
  <c r="AC1801" i="4"/>
  <c r="AD1801" i="4" s="1"/>
  <c r="AG1801" i="4" s="1"/>
  <c r="AH1801" i="4"/>
  <c r="AF1801" i="4" s="1"/>
  <c r="AJ1801" i="4"/>
  <c r="AK1801" i="4"/>
  <c r="AN1801" i="4" s="1"/>
  <c r="AO1801" i="4"/>
  <c r="AQ1801" i="4"/>
  <c r="AR1801" i="4" s="1"/>
  <c r="AU1801" i="4" s="1"/>
  <c r="AT1801" i="4"/>
  <c r="AV1801" i="4"/>
  <c r="W1802" i="4"/>
  <c r="AQ1802" i="4" s="1"/>
  <c r="Y1802" i="4"/>
  <c r="AA1802" i="4"/>
  <c r="AH1802" i="4"/>
  <c r="AJ1802" i="4"/>
  <c r="AK1802" i="4" s="1"/>
  <c r="AN1802" i="4" s="1"/>
  <c r="AM1802" i="4"/>
  <c r="AO1802" i="4"/>
  <c r="AV1802" i="4"/>
  <c r="W1803" i="4"/>
  <c r="Y1803" i="4"/>
  <c r="AA1803" i="4"/>
  <c r="AC1803" i="4"/>
  <c r="AD1803" i="4" s="1"/>
  <c r="AG1803" i="4" s="1"/>
  <c r="AF1803" i="4"/>
  <c r="AH1803" i="4"/>
  <c r="AJ1803" i="4"/>
  <c r="AK1803" i="4" s="1"/>
  <c r="AO1803" i="4"/>
  <c r="AQ1803" i="4"/>
  <c r="AV1803" i="4"/>
  <c r="W1804" i="4"/>
  <c r="Y1804" i="4"/>
  <c r="AA1804" i="4"/>
  <c r="AH1804" i="4"/>
  <c r="AO1804" i="4"/>
  <c r="AV1804" i="4"/>
  <c r="W1805" i="4"/>
  <c r="Y1805" i="4"/>
  <c r="AA1805" i="4"/>
  <c r="AC1805" i="4"/>
  <c r="AH1805" i="4"/>
  <c r="AJ1805" i="4"/>
  <c r="AM1805" i="4" s="1"/>
  <c r="AN1805" i="4" s="1"/>
  <c r="AK1805" i="4"/>
  <c r="AO1805" i="4"/>
  <c r="AQ1805" i="4"/>
  <c r="AR1805" i="4" s="1"/>
  <c r="AV1805" i="4"/>
  <c r="W1806" i="4"/>
  <c r="AC1806" i="4" s="1"/>
  <c r="Y1806" i="4"/>
  <c r="AA1806" i="4"/>
  <c r="AH1806" i="4"/>
  <c r="AJ1806" i="4"/>
  <c r="AK1806" i="4" s="1"/>
  <c r="AO1806" i="4"/>
  <c r="AV1806" i="4"/>
  <c r="O1807" i="4"/>
  <c r="W1807" i="4"/>
  <c r="Y1807" i="4"/>
  <c r="AA1807" i="4"/>
  <c r="AC1807" i="4"/>
  <c r="AD1807" i="4" s="1"/>
  <c r="AH1807" i="4"/>
  <c r="AJ1807" i="4"/>
  <c r="AM1807" i="4" s="1"/>
  <c r="AK1807" i="4"/>
  <c r="AN1807" i="4" s="1"/>
  <c r="AO1807" i="4"/>
  <c r="AQ1807" i="4"/>
  <c r="AR1807" i="4" s="1"/>
  <c r="AU1807" i="4" s="1"/>
  <c r="AV1807" i="4"/>
  <c r="AT1807" i="4" s="1"/>
  <c r="W1808" i="4"/>
  <c r="AC1808" i="4" s="1"/>
  <c r="AF1808" i="4" s="1"/>
  <c r="Y1808" i="4"/>
  <c r="AA1808" i="4"/>
  <c r="AH1808" i="4"/>
  <c r="AJ1808" i="4"/>
  <c r="AK1808" i="4" s="1"/>
  <c r="AN1808" i="4" s="1"/>
  <c r="AO1808" i="4"/>
  <c r="AM1808" i="4" s="1"/>
  <c r="AV1808" i="4"/>
  <c r="W1809" i="4"/>
  <c r="Y1809" i="4"/>
  <c r="AM1809" i="4" s="1"/>
  <c r="AA1809" i="4"/>
  <c r="AC1809" i="4"/>
  <c r="AD1809" i="4" s="1"/>
  <c r="AG1809" i="4" s="1"/>
  <c r="AH1809" i="4"/>
  <c r="AF1809" i="4" s="1"/>
  <c r="AJ1809" i="4"/>
  <c r="AK1809" i="4"/>
  <c r="AN1809" i="4" s="1"/>
  <c r="AO1809" i="4"/>
  <c r="AQ1809" i="4"/>
  <c r="AR1809" i="4" s="1"/>
  <c r="AT1809" i="4"/>
  <c r="AV1809" i="4"/>
  <c r="W1810" i="4"/>
  <c r="AQ1810" i="4" s="1"/>
  <c r="Y1810" i="4"/>
  <c r="AA1810" i="4"/>
  <c r="AH1810" i="4"/>
  <c r="AJ1810" i="4"/>
  <c r="AK1810" i="4" s="1"/>
  <c r="AM1810" i="4"/>
  <c r="AO1810" i="4"/>
  <c r="AV1810" i="4"/>
  <c r="W1811" i="4"/>
  <c r="Y1811" i="4"/>
  <c r="AA1811" i="4"/>
  <c r="AC1811" i="4"/>
  <c r="AD1811" i="4" s="1"/>
  <c r="AF1811" i="4"/>
  <c r="AH1811" i="4"/>
  <c r="AJ1811" i="4"/>
  <c r="AK1811" i="4" s="1"/>
  <c r="AO1811" i="4"/>
  <c r="AQ1811" i="4"/>
  <c r="AV1811" i="4"/>
  <c r="W1812" i="4"/>
  <c r="Y1812" i="4"/>
  <c r="AA1812" i="4"/>
  <c r="AH1812" i="4"/>
  <c r="AJ1812" i="4"/>
  <c r="AO1812" i="4"/>
  <c r="AV1812" i="4"/>
  <c r="W1813" i="4"/>
  <c r="Y1813" i="4"/>
  <c r="AA1813" i="4"/>
  <c r="AC1813" i="4"/>
  <c r="AH1813" i="4"/>
  <c r="AJ1813" i="4"/>
  <c r="AM1813" i="4" s="1"/>
  <c r="AK1813" i="4"/>
  <c r="AN1813" i="4"/>
  <c r="AO1813" i="4"/>
  <c r="AQ1813" i="4"/>
  <c r="AR1813" i="4" s="1"/>
  <c r="AV1813" i="4"/>
  <c r="AY1813" i="4"/>
  <c r="W1814" i="4"/>
  <c r="AC1814" i="4" s="1"/>
  <c r="Y1814" i="4"/>
  <c r="AA1814" i="4"/>
  <c r="AH1814" i="4"/>
  <c r="AJ1814" i="4"/>
  <c r="AK1814" i="4" s="1"/>
  <c r="AO1814" i="4"/>
  <c r="AV1814" i="4"/>
  <c r="W1815" i="4"/>
  <c r="Y1815" i="4"/>
  <c r="AA1815" i="4"/>
  <c r="AC1815" i="4"/>
  <c r="AD1815" i="4" s="1"/>
  <c r="AH1815" i="4"/>
  <c r="AJ1815" i="4"/>
  <c r="AK1815" i="4"/>
  <c r="AO1815" i="4"/>
  <c r="AQ1815" i="4"/>
  <c r="AR1815" i="4" s="1"/>
  <c r="AV1815" i="4"/>
  <c r="AT1815" i="4" s="1"/>
  <c r="W1816" i="4"/>
  <c r="AC1816" i="4" s="1"/>
  <c r="AF1816" i="4" s="1"/>
  <c r="Y1816" i="4"/>
  <c r="AA1816" i="4"/>
  <c r="AH1816" i="4"/>
  <c r="AJ1816" i="4"/>
  <c r="AK1816" i="4" s="1"/>
  <c r="AO1816" i="4"/>
  <c r="AM1816" i="4" s="1"/>
  <c r="AV1816" i="4"/>
  <c r="W1817" i="4"/>
  <c r="Y1817" i="4"/>
  <c r="AM1817" i="4" s="1"/>
  <c r="AA1817" i="4"/>
  <c r="AC1817" i="4"/>
  <c r="AD1817" i="4" s="1"/>
  <c r="AH1817" i="4"/>
  <c r="AF1817" i="4" s="1"/>
  <c r="AJ1817" i="4"/>
  <c r="AK1817" i="4"/>
  <c r="AN1817" i="4" s="1"/>
  <c r="AO1817" i="4"/>
  <c r="AQ1817" i="4"/>
  <c r="AR1817" i="4" s="1"/>
  <c r="AU1817" i="4" s="1"/>
  <c r="AT1817" i="4"/>
  <c r="AV1817" i="4"/>
  <c r="W1818" i="4"/>
  <c r="AQ1818" i="4" s="1"/>
  <c r="Y1818" i="4"/>
  <c r="AA1818" i="4"/>
  <c r="AH1818" i="4"/>
  <c r="AJ1818" i="4"/>
  <c r="AK1818" i="4" s="1"/>
  <c r="AN1818" i="4" s="1"/>
  <c r="AM1818" i="4"/>
  <c r="AO1818" i="4"/>
  <c r="AV1818" i="4"/>
  <c r="W1819" i="4"/>
  <c r="Y1819" i="4"/>
  <c r="AA1819" i="4"/>
  <c r="AC1819" i="4"/>
  <c r="AD1819" i="4" s="1"/>
  <c r="AF1819" i="4"/>
  <c r="AH1819" i="4"/>
  <c r="AJ1819" i="4"/>
  <c r="AK1819" i="4" s="1"/>
  <c r="AO1819" i="4"/>
  <c r="AQ1819" i="4"/>
  <c r="AV1819" i="4"/>
  <c r="W1820" i="4"/>
  <c r="Y1820" i="4"/>
  <c r="AA1820" i="4"/>
  <c r="AH1820" i="4"/>
  <c r="AJ1820" i="4"/>
  <c r="AO1820" i="4"/>
  <c r="AV1820" i="4"/>
  <c r="W1821" i="4"/>
  <c r="Y1821" i="4"/>
  <c r="AA1821" i="4"/>
  <c r="AC1821" i="4"/>
  <c r="AH1821" i="4"/>
  <c r="AJ1821" i="4"/>
  <c r="AM1821" i="4" s="1"/>
  <c r="AN1821" i="4" s="1"/>
  <c r="AK1821" i="4"/>
  <c r="AO1821" i="4"/>
  <c r="AQ1821" i="4"/>
  <c r="AR1821" i="4" s="1"/>
  <c r="AV1821" i="4"/>
  <c r="W1822" i="4"/>
  <c r="AC1822" i="4" s="1"/>
  <c r="Y1822" i="4"/>
  <c r="AA1822" i="4"/>
  <c r="AH1822" i="4"/>
  <c r="AJ1822" i="4"/>
  <c r="AK1822" i="4" s="1"/>
  <c r="AO1822" i="4"/>
  <c r="AV1822" i="4"/>
  <c r="W1823" i="4"/>
  <c r="Y1823" i="4"/>
  <c r="AA1823" i="4"/>
  <c r="AC1823" i="4"/>
  <c r="AD1823" i="4" s="1"/>
  <c r="AH1823" i="4"/>
  <c r="AJ1823" i="4"/>
  <c r="AK1823" i="4"/>
  <c r="AN1823" i="4" s="1"/>
  <c r="AO1823" i="4"/>
  <c r="AM1823" i="4" s="1"/>
  <c r="AQ1823" i="4"/>
  <c r="AR1823" i="4" s="1"/>
  <c r="AV1823" i="4"/>
  <c r="AT1823" i="4" s="1"/>
  <c r="W1824" i="4"/>
  <c r="AC1824" i="4" s="1"/>
  <c r="AF1824" i="4" s="1"/>
  <c r="Y1824" i="4"/>
  <c r="AA1824" i="4"/>
  <c r="AD1824" i="4"/>
  <c r="AG1824" i="4" s="1"/>
  <c r="AH1824" i="4"/>
  <c r="AJ1824" i="4"/>
  <c r="AK1824" i="4" s="1"/>
  <c r="AO1824" i="4"/>
  <c r="AM1824" i="4" s="1"/>
  <c r="AV1824" i="4"/>
  <c r="W1825" i="4"/>
  <c r="Y1825" i="4"/>
  <c r="AM1825" i="4" s="1"/>
  <c r="AA1825" i="4"/>
  <c r="AC1825" i="4"/>
  <c r="AD1825" i="4" s="1"/>
  <c r="AH1825" i="4"/>
  <c r="AF1825" i="4" s="1"/>
  <c r="AJ1825" i="4"/>
  <c r="AK1825" i="4"/>
  <c r="AO1825" i="4"/>
  <c r="AQ1825" i="4"/>
  <c r="AR1825" i="4" s="1"/>
  <c r="AT1825" i="4"/>
  <c r="AV1825" i="4"/>
  <c r="W1826" i="4"/>
  <c r="AQ1826" i="4" s="1"/>
  <c r="Y1826" i="4"/>
  <c r="AA1826" i="4"/>
  <c r="AH1826" i="4"/>
  <c r="AJ1826" i="4"/>
  <c r="AK1826" i="4" s="1"/>
  <c r="AM1826" i="4"/>
  <c r="AO1826" i="4"/>
  <c r="AV1826" i="4"/>
  <c r="W1827" i="4"/>
  <c r="Y1827" i="4"/>
  <c r="AA1827" i="4"/>
  <c r="AC1827" i="4"/>
  <c r="AD1827" i="4" s="1"/>
  <c r="AG1827" i="4" s="1"/>
  <c r="AF1827" i="4"/>
  <c r="AH1827" i="4"/>
  <c r="AJ1827" i="4"/>
  <c r="AK1827" i="4" s="1"/>
  <c r="AO1827" i="4"/>
  <c r="AQ1827" i="4"/>
  <c r="AV1827" i="4"/>
  <c r="W1828" i="4"/>
  <c r="Y1828" i="4"/>
  <c r="AA1828" i="4"/>
  <c r="AH1828" i="4"/>
  <c r="AO1828" i="4"/>
  <c r="AV1828" i="4"/>
  <c r="W1829" i="4"/>
  <c r="Y1829" i="4"/>
  <c r="AA1829" i="4"/>
  <c r="AC1829" i="4"/>
  <c r="AH1829" i="4"/>
  <c r="AJ1829" i="4"/>
  <c r="AM1829" i="4" s="1"/>
  <c r="AK1829" i="4"/>
  <c r="AN1829" i="4"/>
  <c r="AO1829" i="4"/>
  <c r="AQ1829" i="4"/>
  <c r="AR1829" i="4" s="1"/>
  <c r="AV1829" i="4"/>
  <c r="W1830" i="4"/>
  <c r="AC1830" i="4" s="1"/>
  <c r="Y1830" i="4"/>
  <c r="AA1830" i="4"/>
  <c r="AH1830" i="4"/>
  <c r="AJ1830" i="4"/>
  <c r="AK1830" i="4" s="1"/>
  <c r="AO1830" i="4"/>
  <c r="AV1830" i="4"/>
  <c r="W1831" i="4"/>
  <c r="Y1831" i="4"/>
  <c r="AA1831" i="4"/>
  <c r="AC1831" i="4"/>
  <c r="AD1831" i="4" s="1"/>
  <c r="AH1831" i="4"/>
  <c r="AJ1831" i="4"/>
  <c r="AK1831" i="4"/>
  <c r="AO1831" i="4"/>
  <c r="AQ1831" i="4"/>
  <c r="AR1831" i="4" s="1"/>
  <c r="AU1831" i="4" s="1"/>
  <c r="AV1831" i="4"/>
  <c r="AT1831" i="4" s="1"/>
  <c r="W1832" i="4"/>
  <c r="AC1832" i="4" s="1"/>
  <c r="AF1832" i="4" s="1"/>
  <c r="Y1832" i="4"/>
  <c r="AA1832" i="4"/>
  <c r="AD1832" i="4"/>
  <c r="AG1832" i="4" s="1"/>
  <c r="AH1832" i="4"/>
  <c r="AJ1832" i="4"/>
  <c r="AK1832" i="4" s="1"/>
  <c r="AN1832" i="4" s="1"/>
  <c r="AO1832" i="4"/>
  <c r="AM1832" i="4" s="1"/>
  <c r="AV1832" i="4"/>
  <c r="W1833" i="4"/>
  <c r="Y1833" i="4"/>
  <c r="AM1833" i="4" s="1"/>
  <c r="AA1833" i="4"/>
  <c r="AC1833" i="4"/>
  <c r="AD1833" i="4" s="1"/>
  <c r="AG1833" i="4" s="1"/>
  <c r="AH1833" i="4"/>
  <c r="AF1833" i="4" s="1"/>
  <c r="AJ1833" i="4"/>
  <c r="AK1833" i="4"/>
  <c r="AO1833" i="4"/>
  <c r="AQ1833" i="4"/>
  <c r="AR1833" i="4" s="1"/>
  <c r="AU1833" i="4" s="1"/>
  <c r="AT1833" i="4"/>
  <c r="AV1833" i="4"/>
  <c r="W1834" i="4"/>
  <c r="AQ1834" i="4" s="1"/>
  <c r="Y1834" i="4"/>
  <c r="AA1834" i="4"/>
  <c r="AH1834" i="4"/>
  <c r="AJ1834" i="4"/>
  <c r="AK1834" i="4" s="1"/>
  <c r="AN1834" i="4" s="1"/>
  <c r="AM1834" i="4"/>
  <c r="AO1834" i="4"/>
  <c r="AV1834" i="4"/>
  <c r="W1835" i="4"/>
  <c r="Y1835" i="4"/>
  <c r="AA1835" i="4"/>
  <c r="AC1835" i="4"/>
  <c r="AD1835" i="4" s="1"/>
  <c r="AG1835" i="4" s="1"/>
  <c r="AF1835" i="4"/>
  <c r="AH1835" i="4"/>
  <c r="AJ1835" i="4"/>
  <c r="AK1835" i="4" s="1"/>
  <c r="AO1835" i="4"/>
  <c r="AQ1835" i="4"/>
  <c r="AV1835" i="4"/>
  <c r="W1836" i="4"/>
  <c r="Y1836" i="4"/>
  <c r="AA1836" i="4"/>
  <c r="AH1836" i="4"/>
  <c r="AO1836" i="4"/>
  <c r="AV1836" i="4"/>
  <c r="W1837" i="4"/>
  <c r="Y1837" i="4"/>
  <c r="AA1837" i="4"/>
  <c r="AC1837" i="4"/>
  <c r="AH1837" i="4"/>
  <c r="AJ1837" i="4"/>
  <c r="AM1837" i="4" s="1"/>
  <c r="AK1837" i="4"/>
  <c r="AN1837" i="4"/>
  <c r="AO1837" i="4"/>
  <c r="AQ1837" i="4"/>
  <c r="AR1837" i="4" s="1"/>
  <c r="AV1837" i="4"/>
  <c r="W1838" i="4"/>
  <c r="AC1838" i="4" s="1"/>
  <c r="Y1838" i="4"/>
  <c r="AA1838" i="4"/>
  <c r="AH1838" i="4"/>
  <c r="AJ1838" i="4"/>
  <c r="AK1838" i="4" s="1"/>
  <c r="AO1838" i="4"/>
  <c r="AV1838" i="4"/>
  <c r="W1839" i="4"/>
  <c r="Y1839" i="4"/>
  <c r="AA1839" i="4"/>
  <c r="AC1839" i="4"/>
  <c r="AD1839" i="4" s="1"/>
  <c r="AH1839" i="4"/>
  <c r="AJ1839" i="4"/>
  <c r="AK1839" i="4"/>
  <c r="AO1839" i="4"/>
  <c r="AM1839" i="4" s="1"/>
  <c r="AQ1839" i="4"/>
  <c r="AR1839" i="4" s="1"/>
  <c r="AU1839" i="4" s="1"/>
  <c r="AV1839" i="4"/>
  <c r="AT1839" i="4" s="1"/>
  <c r="W1840" i="4"/>
  <c r="AC1840" i="4" s="1"/>
  <c r="AF1840" i="4" s="1"/>
  <c r="Y1840" i="4"/>
  <c r="AA1840" i="4"/>
  <c r="AH1840" i="4"/>
  <c r="AJ1840" i="4"/>
  <c r="AK1840" i="4" s="1"/>
  <c r="AN1840" i="4" s="1"/>
  <c r="AO1840" i="4"/>
  <c r="AM1840" i="4" s="1"/>
  <c r="AQ1840" i="4"/>
  <c r="AR1840" i="4"/>
  <c r="AU1840" i="4" s="1"/>
  <c r="P1840" i="4" s="1"/>
  <c r="AT1840" i="4"/>
  <c r="AV1840" i="4"/>
  <c r="W1841" i="4"/>
  <c r="AC1841" i="4" s="1"/>
  <c r="Y1841" i="4"/>
  <c r="AM1841" i="4" s="1"/>
  <c r="AA1841" i="4"/>
  <c r="AH1841" i="4"/>
  <c r="AJ1841" i="4"/>
  <c r="AK1841" i="4"/>
  <c r="AN1841" i="4" s="1"/>
  <c r="AO1841" i="4"/>
  <c r="AQ1841" i="4"/>
  <c r="AR1841" i="4" s="1"/>
  <c r="AT1841" i="4"/>
  <c r="AV1841" i="4"/>
  <c r="W1842" i="4"/>
  <c r="AQ1842" i="4" s="1"/>
  <c r="Y1842" i="4"/>
  <c r="AA1842" i="4"/>
  <c r="AH1842" i="4"/>
  <c r="AJ1842" i="4"/>
  <c r="AK1842" i="4" s="1"/>
  <c r="AM1842" i="4"/>
  <c r="AO1842" i="4"/>
  <c r="AV1842" i="4"/>
  <c r="W1843" i="4"/>
  <c r="Y1843" i="4"/>
  <c r="AA1843" i="4"/>
  <c r="AC1843" i="4"/>
  <c r="AD1843" i="4" s="1"/>
  <c r="AG1843" i="4" s="1"/>
  <c r="AF1843" i="4"/>
  <c r="AH1843" i="4"/>
  <c r="AJ1843" i="4"/>
  <c r="AK1843" i="4" s="1"/>
  <c r="AO1843" i="4"/>
  <c r="AQ1843" i="4"/>
  <c r="AV1843" i="4"/>
  <c r="W1844" i="4"/>
  <c r="Y1844" i="4"/>
  <c r="AA1844" i="4"/>
  <c r="AH1844" i="4"/>
  <c r="AO1844" i="4"/>
  <c r="AV1844" i="4"/>
  <c r="W1845" i="4"/>
  <c r="Y1845" i="4"/>
  <c r="AA1845" i="4"/>
  <c r="AC1845" i="4"/>
  <c r="AH1845" i="4"/>
  <c r="AJ1845" i="4"/>
  <c r="AM1845" i="4" s="1"/>
  <c r="AK1845" i="4"/>
  <c r="AN1845" i="4"/>
  <c r="AO1845" i="4"/>
  <c r="AQ1845" i="4"/>
  <c r="AR1845" i="4" s="1"/>
  <c r="AV1845" i="4"/>
  <c r="W1846" i="4"/>
  <c r="AC1846" i="4" s="1"/>
  <c r="Y1846" i="4"/>
  <c r="AA1846" i="4"/>
  <c r="AH1846" i="4"/>
  <c r="AJ1846" i="4"/>
  <c r="AK1846" i="4" s="1"/>
  <c r="AO1846" i="4"/>
  <c r="AV1846" i="4"/>
  <c r="O1847" i="4"/>
  <c r="W1847" i="4"/>
  <c r="Y1847" i="4"/>
  <c r="AM1847" i="4" s="1"/>
  <c r="AA1847" i="4"/>
  <c r="AC1847" i="4"/>
  <c r="AD1847" i="4" s="1"/>
  <c r="AH1847" i="4"/>
  <c r="AJ1847" i="4"/>
  <c r="AK1847" i="4"/>
  <c r="AN1847" i="4" s="1"/>
  <c r="AO1847" i="4"/>
  <c r="AQ1847" i="4"/>
  <c r="AR1847" i="4"/>
  <c r="AV1847" i="4"/>
  <c r="AT1847" i="4" s="1"/>
  <c r="W1848" i="4"/>
  <c r="AC1848" i="4" s="1"/>
  <c r="AF1848" i="4" s="1"/>
  <c r="Y1848" i="4"/>
  <c r="AA1848" i="4"/>
  <c r="AD1848" i="4"/>
  <c r="AG1848" i="4" s="1"/>
  <c r="AH1848" i="4"/>
  <c r="AJ1848" i="4"/>
  <c r="AK1848" i="4"/>
  <c r="AN1848" i="4" s="1"/>
  <c r="AO1848" i="4"/>
  <c r="AM1848" i="4" s="1"/>
  <c r="AQ1848" i="4"/>
  <c r="AT1848" i="4" s="1"/>
  <c r="AR1848" i="4"/>
  <c r="AU1848" i="4" s="1"/>
  <c r="P1848" i="4" s="1"/>
  <c r="AV1848" i="4"/>
  <c r="AZ1848" i="4"/>
  <c r="W1849" i="4"/>
  <c r="AC1849" i="4" s="1"/>
  <c r="Y1849" i="4"/>
  <c r="AA1849" i="4"/>
  <c r="AH1849" i="4"/>
  <c r="AJ1849" i="4"/>
  <c r="AM1849" i="4" s="1"/>
  <c r="AK1849" i="4"/>
  <c r="AN1849" i="4" s="1"/>
  <c r="AO1849" i="4"/>
  <c r="AQ1849" i="4"/>
  <c r="AR1849" i="4" s="1"/>
  <c r="AU1849" i="4" s="1"/>
  <c r="AT1849" i="4"/>
  <c r="AV1849" i="4"/>
  <c r="W1850" i="4"/>
  <c r="AQ1850" i="4" s="1"/>
  <c r="Y1850" i="4"/>
  <c r="AA1850" i="4"/>
  <c r="AH1850" i="4"/>
  <c r="AJ1850" i="4"/>
  <c r="AK1850" i="4" s="1"/>
  <c r="AN1850" i="4" s="1"/>
  <c r="AM1850" i="4"/>
  <c r="AO1850" i="4"/>
  <c r="AV1850" i="4"/>
  <c r="W1851" i="4"/>
  <c r="Y1851" i="4"/>
  <c r="AA1851" i="4"/>
  <c r="AC1851" i="4"/>
  <c r="AD1851" i="4" s="1"/>
  <c r="AF1851" i="4"/>
  <c r="AH1851" i="4"/>
  <c r="AJ1851" i="4"/>
  <c r="AK1851" i="4" s="1"/>
  <c r="AO1851" i="4"/>
  <c r="AQ1851" i="4"/>
  <c r="AV1851" i="4"/>
  <c r="W1852" i="4"/>
  <c r="Y1852" i="4"/>
  <c r="AA1852" i="4"/>
  <c r="AH1852" i="4"/>
  <c r="AJ1852" i="4"/>
  <c r="AO1852" i="4"/>
  <c r="AV1852" i="4"/>
  <c r="W1853" i="4"/>
  <c r="Y1853" i="4"/>
  <c r="AA1853" i="4"/>
  <c r="AC1853" i="4"/>
  <c r="AH1853" i="4"/>
  <c r="AJ1853" i="4"/>
  <c r="AM1853" i="4" s="1"/>
  <c r="AN1853" i="4" s="1"/>
  <c r="AK1853" i="4"/>
  <c r="AO1853" i="4"/>
  <c r="AQ1853" i="4"/>
  <c r="AR1853" i="4" s="1"/>
  <c r="AV1853" i="4"/>
  <c r="W1854" i="4"/>
  <c r="AC1854" i="4" s="1"/>
  <c r="Y1854" i="4"/>
  <c r="AA1854" i="4"/>
  <c r="AH1854" i="4"/>
  <c r="AJ1854" i="4"/>
  <c r="AK1854" i="4" s="1"/>
  <c r="AO1854" i="4"/>
  <c r="AV1854" i="4"/>
  <c r="W1855" i="4"/>
  <c r="AQ1855" i="4" s="1"/>
  <c r="Y1855" i="4"/>
  <c r="AM1855" i="4" s="1"/>
  <c r="AA1855" i="4"/>
  <c r="AC1855" i="4"/>
  <c r="AD1855" i="4" s="1"/>
  <c r="AH1855" i="4"/>
  <c r="AJ1855" i="4"/>
  <c r="AK1855" i="4"/>
  <c r="AO1855" i="4"/>
  <c r="AV1855" i="4"/>
  <c r="W1856" i="4"/>
  <c r="Y1856" i="4"/>
  <c r="AF1856" i="4" s="1"/>
  <c r="AA1856" i="4"/>
  <c r="AC1856" i="4"/>
  <c r="AD1856" i="4"/>
  <c r="AG1856" i="4" s="1"/>
  <c r="AH1856" i="4"/>
  <c r="AJ1856" i="4"/>
  <c r="AK1856" i="4"/>
  <c r="AN1856" i="4" s="1"/>
  <c r="AO1856" i="4"/>
  <c r="AM1856" i="4" s="1"/>
  <c r="AQ1856" i="4"/>
  <c r="AT1856" i="4" s="1"/>
  <c r="AR1856" i="4"/>
  <c r="AU1856" i="4" s="1"/>
  <c r="P1856" i="4" s="1"/>
  <c r="AV1856" i="4"/>
  <c r="AZ1856" i="4"/>
  <c r="W1857" i="4"/>
  <c r="AC1857" i="4" s="1"/>
  <c r="Y1857" i="4"/>
  <c r="AA1857" i="4"/>
  <c r="AH1857" i="4"/>
  <c r="AJ1857" i="4"/>
  <c r="AM1857" i="4" s="1"/>
  <c r="AK1857" i="4"/>
  <c r="AN1857" i="4" s="1"/>
  <c r="AO1857" i="4"/>
  <c r="AQ1857" i="4"/>
  <c r="AR1857" i="4" s="1"/>
  <c r="AU1857" i="4" s="1"/>
  <c r="AT1857" i="4"/>
  <c r="AV1857" i="4"/>
  <c r="W1858" i="4"/>
  <c r="AQ1858" i="4" s="1"/>
  <c r="Y1858" i="4"/>
  <c r="AA1858" i="4"/>
  <c r="AH1858" i="4"/>
  <c r="AJ1858" i="4"/>
  <c r="AK1858" i="4" s="1"/>
  <c r="AN1858" i="4" s="1"/>
  <c r="AM1858" i="4"/>
  <c r="AO1858" i="4"/>
  <c r="AV1858" i="4"/>
  <c r="W1859" i="4"/>
  <c r="Y1859" i="4"/>
  <c r="AA1859" i="4"/>
  <c r="AC1859" i="4"/>
  <c r="AD1859" i="4" s="1"/>
  <c r="AF1859" i="4"/>
  <c r="AH1859" i="4"/>
  <c r="AJ1859" i="4"/>
  <c r="AK1859" i="4" s="1"/>
  <c r="AN1859" i="4" s="1"/>
  <c r="AM1859" i="4"/>
  <c r="AO1859" i="4"/>
  <c r="AQ1859" i="4"/>
  <c r="AV1859" i="4"/>
  <c r="W1860" i="4"/>
  <c r="Y1860" i="4"/>
  <c r="AA1860" i="4"/>
  <c r="AH1860" i="4"/>
  <c r="AO1860" i="4"/>
  <c r="AV1860" i="4"/>
  <c r="W1861" i="4"/>
  <c r="Y1861" i="4"/>
  <c r="AA1861" i="4"/>
  <c r="AC1861" i="4"/>
  <c r="AH1861" i="4"/>
  <c r="AJ1861" i="4"/>
  <c r="AK1861" i="4" s="1"/>
  <c r="AO1861" i="4"/>
  <c r="AQ1861" i="4"/>
  <c r="AR1861" i="4" s="1"/>
  <c r="AV1861" i="4"/>
  <c r="W1862" i="4"/>
  <c r="AC1862" i="4" s="1"/>
  <c r="Y1862" i="4"/>
  <c r="AA1862" i="4"/>
  <c r="AH1862" i="4"/>
  <c r="AJ1862" i="4"/>
  <c r="AK1862" i="4" s="1"/>
  <c r="AO1862" i="4"/>
  <c r="AV1862" i="4"/>
  <c r="W1863" i="4"/>
  <c r="Y1863" i="4"/>
  <c r="AM1863" i="4" s="1"/>
  <c r="AA1863" i="4"/>
  <c r="AC1863" i="4"/>
  <c r="AH1863" i="4"/>
  <c r="AJ1863" i="4"/>
  <c r="AK1863" i="4"/>
  <c r="AN1863" i="4"/>
  <c r="AO1863" i="4"/>
  <c r="AQ1863" i="4"/>
  <c r="AR1863" i="4"/>
  <c r="AV1863" i="4"/>
  <c r="AT1863" i="4" s="1"/>
  <c r="W1864" i="4"/>
  <c r="AC1864" i="4" s="1"/>
  <c r="Y1864" i="4"/>
  <c r="AA1864" i="4"/>
  <c r="AH1864" i="4"/>
  <c r="AJ1864" i="4"/>
  <c r="AK1864" i="4"/>
  <c r="AO1864" i="4"/>
  <c r="AM1864" i="4" s="1"/>
  <c r="AQ1864" i="4"/>
  <c r="AT1864" i="4" s="1"/>
  <c r="AR1864" i="4"/>
  <c r="AV1864" i="4"/>
  <c r="W1865" i="4"/>
  <c r="AC1865" i="4" s="1"/>
  <c r="Y1865" i="4"/>
  <c r="AA1865" i="4"/>
  <c r="AH1865" i="4"/>
  <c r="AJ1865" i="4"/>
  <c r="AK1865" i="4"/>
  <c r="AO1865" i="4"/>
  <c r="AQ1865" i="4"/>
  <c r="AR1865" i="4" s="1"/>
  <c r="AV1865" i="4"/>
  <c r="AT1865" i="4" s="1"/>
  <c r="W1866" i="4"/>
  <c r="AQ1866" i="4" s="1"/>
  <c r="Y1866" i="4"/>
  <c r="AA1866" i="4"/>
  <c r="AH1866" i="4"/>
  <c r="AJ1866" i="4"/>
  <c r="AK1866" i="4" s="1"/>
  <c r="AN1866" i="4" s="1"/>
  <c r="AM1866" i="4"/>
  <c r="AO1866" i="4"/>
  <c r="AV1866" i="4"/>
  <c r="W1867" i="4"/>
  <c r="Y1867" i="4"/>
  <c r="AA1867" i="4"/>
  <c r="AC1867" i="4"/>
  <c r="AD1867" i="4" s="1"/>
  <c r="AH1867" i="4"/>
  <c r="AF1867" i="4" s="1"/>
  <c r="AJ1867" i="4"/>
  <c r="AK1867" i="4" s="1"/>
  <c r="AN1867" i="4" s="1"/>
  <c r="AM1867" i="4"/>
  <c r="AO1867" i="4"/>
  <c r="AQ1867" i="4"/>
  <c r="AR1867" i="4" s="1"/>
  <c r="AV1867" i="4"/>
  <c r="W1868" i="4"/>
  <c r="Y1868" i="4"/>
  <c r="AA1868" i="4"/>
  <c r="AH1868" i="4"/>
  <c r="AO1868" i="4"/>
  <c r="AV1868" i="4"/>
  <c r="W1869" i="4"/>
  <c r="Y1869" i="4"/>
  <c r="AA1869" i="4"/>
  <c r="AC1869" i="4"/>
  <c r="AD1869" i="4" s="1"/>
  <c r="AF1869" i="4"/>
  <c r="AH1869" i="4"/>
  <c r="AJ1869" i="4"/>
  <c r="AK1869" i="4" s="1"/>
  <c r="AO1869" i="4"/>
  <c r="AQ1869" i="4"/>
  <c r="AV1869" i="4"/>
  <c r="W1870" i="4"/>
  <c r="Y1870" i="4"/>
  <c r="AA1870" i="4"/>
  <c r="AH1870" i="4"/>
  <c r="AO1870" i="4"/>
  <c r="AV1870" i="4"/>
  <c r="W1871" i="4"/>
  <c r="Y1871" i="4"/>
  <c r="AM1871" i="4" s="1"/>
  <c r="AN1871" i="4" s="1"/>
  <c r="AA1871" i="4"/>
  <c r="AC1871" i="4"/>
  <c r="AH1871" i="4"/>
  <c r="AJ1871" i="4"/>
  <c r="AK1871" i="4"/>
  <c r="AO1871" i="4"/>
  <c r="AQ1871" i="4"/>
  <c r="AR1871" i="4"/>
  <c r="AV1871" i="4"/>
  <c r="AY1871" i="4"/>
  <c r="W1872" i="4"/>
  <c r="AC1872" i="4" s="1"/>
  <c r="AF1872" i="4" s="1"/>
  <c r="Y1872" i="4"/>
  <c r="AA1872" i="4"/>
  <c r="AD1872" i="4"/>
  <c r="AG1872" i="4" s="1"/>
  <c r="AH1872" i="4"/>
  <c r="AJ1872" i="4"/>
  <c r="AK1872" i="4"/>
  <c r="AO1872" i="4"/>
  <c r="AM1872" i="4" s="1"/>
  <c r="AQ1872" i="4"/>
  <c r="AT1872" i="4" s="1"/>
  <c r="AR1872" i="4"/>
  <c r="AU1872" i="4" s="1"/>
  <c r="P1872" i="4" s="1"/>
  <c r="AV1872" i="4"/>
  <c r="W1873" i="4"/>
  <c r="AC1873" i="4" s="1"/>
  <c r="Y1873" i="4"/>
  <c r="AA1873" i="4"/>
  <c r="AH1873" i="4"/>
  <c r="AJ1873" i="4"/>
  <c r="AM1873" i="4" s="1"/>
  <c r="AK1873" i="4"/>
  <c r="AO1873" i="4"/>
  <c r="AQ1873" i="4"/>
  <c r="AR1873" i="4" s="1"/>
  <c r="AV1873" i="4"/>
  <c r="AT1873" i="4" s="1"/>
  <c r="W1874" i="4"/>
  <c r="AQ1874" i="4" s="1"/>
  <c r="Y1874" i="4"/>
  <c r="AA1874" i="4"/>
  <c r="AH1874" i="4"/>
  <c r="AJ1874" i="4"/>
  <c r="AK1874" i="4" s="1"/>
  <c r="AO1874" i="4"/>
  <c r="AM1874" i="4" s="1"/>
  <c r="AV1874" i="4"/>
  <c r="W1875" i="4"/>
  <c r="Y1875" i="4"/>
  <c r="AA1875" i="4"/>
  <c r="AC1875" i="4"/>
  <c r="AD1875" i="4" s="1"/>
  <c r="AH1875" i="4"/>
  <c r="AF1875" i="4" s="1"/>
  <c r="AJ1875" i="4"/>
  <c r="AK1875" i="4" s="1"/>
  <c r="AN1875" i="4" s="1"/>
  <c r="AM1875" i="4"/>
  <c r="AO1875" i="4"/>
  <c r="AQ1875" i="4"/>
  <c r="AR1875" i="4" s="1"/>
  <c r="AT1875" i="4"/>
  <c r="AV1875" i="4"/>
  <c r="W1876" i="4"/>
  <c r="Y1876" i="4"/>
  <c r="AA1876" i="4"/>
  <c r="AH1876" i="4"/>
  <c r="AJ1876" i="4"/>
  <c r="AK1876" i="4" s="1"/>
  <c r="AM1876" i="4"/>
  <c r="AO1876" i="4"/>
  <c r="AV1876" i="4"/>
  <c r="W1877" i="4"/>
  <c r="Y1877" i="4"/>
  <c r="AA1877" i="4"/>
  <c r="AC1877" i="4"/>
  <c r="AH1877" i="4"/>
  <c r="AJ1877" i="4"/>
  <c r="AK1877" i="4" s="1"/>
  <c r="AO1877" i="4"/>
  <c r="AQ1877" i="4"/>
  <c r="AV1877" i="4"/>
  <c r="W1878" i="4"/>
  <c r="AQ1878" i="4" s="1"/>
  <c r="AT1878" i="4" s="1"/>
  <c r="Y1878" i="4"/>
  <c r="AA1878" i="4"/>
  <c r="AC1878" i="4"/>
  <c r="AH1878" i="4"/>
  <c r="AO1878" i="4"/>
  <c r="AR1878" i="4"/>
  <c r="AU1878" i="4" s="1"/>
  <c r="AV1878" i="4"/>
  <c r="W1879" i="4"/>
  <c r="Y1879" i="4"/>
  <c r="AM1879" i="4" s="1"/>
  <c r="AN1879" i="4" s="1"/>
  <c r="AA1879" i="4"/>
  <c r="AC1879" i="4"/>
  <c r="AH1879" i="4"/>
  <c r="AJ1879" i="4"/>
  <c r="AK1879" i="4"/>
  <c r="AO1879" i="4"/>
  <c r="AQ1879" i="4"/>
  <c r="AR1879" i="4"/>
  <c r="AV1879" i="4"/>
  <c r="W1880" i="4"/>
  <c r="AC1880" i="4" s="1"/>
  <c r="AF1880" i="4" s="1"/>
  <c r="Y1880" i="4"/>
  <c r="AA1880" i="4"/>
  <c r="AH1880" i="4"/>
  <c r="AJ1880" i="4"/>
  <c r="AK1880" i="4"/>
  <c r="AM1880" i="4"/>
  <c r="AO1880" i="4"/>
  <c r="AQ1880" i="4"/>
  <c r="AT1880" i="4" s="1"/>
  <c r="AR1880" i="4"/>
  <c r="AV1880" i="4"/>
  <c r="W1881" i="4"/>
  <c r="AC1881" i="4" s="1"/>
  <c r="AD1881" i="4" s="1"/>
  <c r="AG1881" i="4" s="1"/>
  <c r="Y1881" i="4"/>
  <c r="AA1881" i="4"/>
  <c r="AH1881" i="4"/>
  <c r="AF1881" i="4" s="1"/>
  <c r="AJ1881" i="4"/>
  <c r="AK1881" i="4"/>
  <c r="AO1881" i="4"/>
  <c r="AQ1881" i="4"/>
  <c r="AR1881" i="4" s="1"/>
  <c r="AT1881" i="4"/>
  <c r="AV1881" i="4"/>
  <c r="W1882" i="4"/>
  <c r="Y1882" i="4"/>
  <c r="AA1882" i="4"/>
  <c r="AH1882" i="4"/>
  <c r="AJ1882" i="4"/>
  <c r="AK1882" i="4" s="1"/>
  <c r="AM1882" i="4"/>
  <c r="AO1882" i="4"/>
  <c r="AV1882" i="4"/>
  <c r="W1883" i="4"/>
  <c r="Y1883" i="4"/>
  <c r="AA1883" i="4"/>
  <c r="AC1883" i="4"/>
  <c r="AD1883" i="4" s="1"/>
  <c r="AH1883" i="4"/>
  <c r="AJ1883" i="4"/>
  <c r="AK1883" i="4" s="1"/>
  <c r="AN1883" i="4" s="1"/>
  <c r="AM1883" i="4"/>
  <c r="AO1883" i="4"/>
  <c r="AQ1883" i="4"/>
  <c r="AR1883" i="4" s="1"/>
  <c r="AT1883" i="4"/>
  <c r="AV1883" i="4"/>
  <c r="W1884" i="4"/>
  <c r="AC1884" i="4" s="1"/>
  <c r="AD1884" i="4" s="1"/>
  <c r="Y1884" i="4"/>
  <c r="AA1884" i="4"/>
  <c r="AH1884" i="4"/>
  <c r="AO1884" i="4"/>
  <c r="AV1884" i="4"/>
  <c r="W1885" i="4"/>
  <c r="Y1885" i="4"/>
  <c r="AA1885" i="4"/>
  <c r="AH1885" i="4"/>
  <c r="AO1885" i="4"/>
  <c r="AV1885" i="4"/>
  <c r="W1886" i="4"/>
  <c r="AQ1886" i="4" s="1"/>
  <c r="AT1886" i="4" s="1"/>
  <c r="Y1886" i="4"/>
  <c r="AA1886" i="4"/>
  <c r="AC1886" i="4"/>
  <c r="AF1886" i="4" s="1"/>
  <c r="AD1886" i="4"/>
  <c r="AG1886" i="4" s="1"/>
  <c r="AH1886" i="4"/>
  <c r="AJ1886" i="4"/>
  <c r="AO1886" i="4"/>
  <c r="AR1886" i="4"/>
  <c r="AU1886" i="4"/>
  <c r="P1886" i="4" s="1"/>
  <c r="AV1886" i="4"/>
  <c r="AZ1886" i="4"/>
  <c r="W1887" i="4"/>
  <c r="Y1887" i="4"/>
  <c r="AM1887" i="4" s="1"/>
  <c r="AN1887" i="4" s="1"/>
  <c r="AA1887" i="4"/>
  <c r="AC1887" i="4"/>
  <c r="AH1887" i="4"/>
  <c r="AJ1887" i="4"/>
  <c r="AK1887" i="4"/>
  <c r="AO1887" i="4"/>
  <c r="AQ1887" i="4"/>
  <c r="AR1887" i="4"/>
  <c r="AV1887" i="4"/>
  <c r="AT1887" i="4" s="1"/>
  <c r="W1888" i="4"/>
  <c r="AC1888" i="4" s="1"/>
  <c r="AF1888" i="4" s="1"/>
  <c r="AG1888" i="4" s="1"/>
  <c r="Y1888" i="4"/>
  <c r="AA1888" i="4"/>
  <c r="AD1888" i="4"/>
  <c r="AH1888" i="4"/>
  <c r="AJ1888" i="4"/>
  <c r="AK1888" i="4"/>
  <c r="AO1888" i="4"/>
  <c r="AM1888" i="4" s="1"/>
  <c r="AQ1888" i="4"/>
  <c r="AR1888" i="4" s="1"/>
  <c r="AT1888" i="4"/>
  <c r="AV1888" i="4"/>
  <c r="W1889" i="4"/>
  <c r="AC1889" i="4" s="1"/>
  <c r="Y1889" i="4"/>
  <c r="AA1889" i="4"/>
  <c r="AD1889" i="4"/>
  <c r="AF1889" i="4"/>
  <c r="AH1889" i="4"/>
  <c r="AJ1889" i="4"/>
  <c r="AO1889" i="4"/>
  <c r="AQ1889" i="4"/>
  <c r="AR1889" i="4" s="1"/>
  <c r="AT1889" i="4"/>
  <c r="AU1889" i="4"/>
  <c r="AZ1889" i="4" s="1"/>
  <c r="AV1889" i="4"/>
  <c r="W1890" i="4"/>
  <c r="Y1890" i="4"/>
  <c r="AA1890" i="4"/>
  <c r="AH1890" i="4"/>
  <c r="AJ1890" i="4"/>
  <c r="AO1890" i="4"/>
  <c r="AV1890" i="4"/>
  <c r="W1891" i="4"/>
  <c r="AQ1891" i="4" s="1"/>
  <c r="Y1891" i="4"/>
  <c r="AA1891" i="4"/>
  <c r="AC1891" i="4"/>
  <c r="AH1891" i="4"/>
  <c r="AJ1891" i="4"/>
  <c r="AM1891" i="4" s="1"/>
  <c r="AN1891" i="4" s="1"/>
  <c r="AK1891" i="4"/>
  <c r="AO1891" i="4"/>
  <c r="AV1891" i="4"/>
  <c r="T1892" i="4"/>
  <c r="W1892" i="4"/>
  <c r="Y1892" i="4"/>
  <c r="AA1892" i="4"/>
  <c r="AC1892" i="4"/>
  <c r="AF1892" i="4" s="1"/>
  <c r="AG1892" i="4" s="1"/>
  <c r="AD1892" i="4"/>
  <c r="AH1892" i="4"/>
  <c r="AJ1892" i="4"/>
  <c r="AK1892" i="4"/>
  <c r="AO1892" i="4"/>
  <c r="AM1892" i="4" s="1"/>
  <c r="AN1892" i="4" s="1"/>
  <c r="AQ1892" i="4"/>
  <c r="AR1892" i="4"/>
  <c r="AU1892" i="4" s="1"/>
  <c r="AT1892" i="4"/>
  <c r="AV1892" i="4"/>
  <c r="W1893" i="4"/>
  <c r="AC1893" i="4" s="1"/>
  <c r="Y1893" i="4"/>
  <c r="AM1893" i="4" s="1"/>
  <c r="AA1893" i="4"/>
  <c r="AH1893" i="4"/>
  <c r="AJ1893" i="4"/>
  <c r="AK1893" i="4"/>
  <c r="AO1893" i="4"/>
  <c r="AQ1893" i="4"/>
  <c r="AR1893" i="4"/>
  <c r="AU1893" i="4" s="1"/>
  <c r="AV1893" i="4"/>
  <c r="AT1893" i="4" s="1"/>
  <c r="W1894" i="4"/>
  <c r="AC1894" i="4" s="1"/>
  <c r="AF1894" i="4" s="1"/>
  <c r="Y1894" i="4"/>
  <c r="AA1894" i="4"/>
  <c r="AH1894" i="4"/>
  <c r="AJ1894" i="4"/>
  <c r="AK1894" i="4"/>
  <c r="AN1894" i="4" s="1"/>
  <c r="AO1894" i="4"/>
  <c r="AM1894" i="4" s="1"/>
  <c r="AQ1894" i="4"/>
  <c r="AR1894" i="4" s="1"/>
  <c r="AV1894" i="4"/>
  <c r="W1895" i="4"/>
  <c r="AC1895" i="4" s="1"/>
  <c r="Y1895" i="4"/>
  <c r="AA1895" i="4"/>
  <c r="AH1895" i="4"/>
  <c r="AJ1895" i="4"/>
  <c r="AK1895" i="4" s="1"/>
  <c r="AO1895" i="4"/>
  <c r="AQ1895" i="4"/>
  <c r="AR1895" i="4" s="1"/>
  <c r="AU1895" i="4" s="1"/>
  <c r="AT1895" i="4"/>
  <c r="AV1895" i="4"/>
  <c r="W1896" i="4"/>
  <c r="AC1896" i="4" s="1"/>
  <c r="Y1896" i="4"/>
  <c r="AA1896" i="4"/>
  <c r="AH1896" i="4"/>
  <c r="AJ1896" i="4"/>
  <c r="AK1896" i="4" s="1"/>
  <c r="AN1896" i="4" s="1"/>
  <c r="AM1896" i="4"/>
  <c r="AO1896" i="4"/>
  <c r="AV1896" i="4"/>
  <c r="W1897" i="4"/>
  <c r="Y1897" i="4"/>
  <c r="AA1897" i="4"/>
  <c r="AC1897" i="4"/>
  <c r="AD1897" i="4" s="1"/>
  <c r="AF1897" i="4"/>
  <c r="AH1897" i="4"/>
  <c r="AJ1897" i="4"/>
  <c r="AK1897" i="4" s="1"/>
  <c r="AN1897" i="4" s="1"/>
  <c r="AM1897" i="4"/>
  <c r="AO1897" i="4"/>
  <c r="AQ1897" i="4"/>
  <c r="AV1897" i="4"/>
  <c r="W1898" i="4"/>
  <c r="Y1898" i="4"/>
  <c r="AA1898" i="4"/>
  <c r="AH1898" i="4"/>
  <c r="AO1898" i="4"/>
  <c r="AV1898" i="4"/>
  <c r="W1899" i="4"/>
  <c r="AQ1899" i="4" s="1"/>
  <c r="Y1899" i="4"/>
  <c r="AA1899" i="4"/>
  <c r="AC1899" i="4"/>
  <c r="AH1899" i="4"/>
  <c r="AJ1899" i="4"/>
  <c r="AM1899" i="4" s="1"/>
  <c r="AN1899" i="4" s="1"/>
  <c r="AK1899" i="4"/>
  <c r="AO1899" i="4"/>
  <c r="AV1899" i="4"/>
  <c r="W1900" i="4"/>
  <c r="Y1900" i="4"/>
  <c r="AA1900" i="4"/>
  <c r="AC1900" i="4"/>
  <c r="AF1900" i="4" s="1"/>
  <c r="AD1900" i="4"/>
  <c r="AG1900" i="4"/>
  <c r="AH1900" i="4"/>
  <c r="AJ1900" i="4"/>
  <c r="AK1900" i="4"/>
  <c r="AO1900" i="4"/>
  <c r="AM1900" i="4" s="1"/>
  <c r="AN1900" i="4" s="1"/>
  <c r="AQ1900" i="4"/>
  <c r="AR1900" i="4"/>
  <c r="AU1900" i="4" s="1"/>
  <c r="AT1900" i="4"/>
  <c r="AV1900" i="4"/>
  <c r="W1901" i="4"/>
  <c r="AC1901" i="4" s="1"/>
  <c r="Y1901" i="4"/>
  <c r="AM1901" i="4" s="1"/>
  <c r="AA1901" i="4"/>
  <c r="AH1901" i="4"/>
  <c r="AJ1901" i="4"/>
  <c r="AK1901" i="4"/>
  <c r="AN1901" i="4" s="1"/>
  <c r="AO1901" i="4"/>
  <c r="AQ1901" i="4"/>
  <c r="AR1901" i="4"/>
  <c r="AV1901" i="4"/>
  <c r="AT1901" i="4" s="1"/>
  <c r="W1902" i="4"/>
  <c r="AC1902" i="4" s="1"/>
  <c r="AF1902" i="4" s="1"/>
  <c r="Y1902" i="4"/>
  <c r="AA1902" i="4"/>
  <c r="AD1902" i="4"/>
  <c r="AG1902" i="4" s="1"/>
  <c r="AH1902" i="4"/>
  <c r="AJ1902" i="4"/>
  <c r="AK1902" i="4"/>
  <c r="AO1902" i="4"/>
  <c r="AM1902" i="4" s="1"/>
  <c r="AQ1902" i="4"/>
  <c r="AR1902" i="4" s="1"/>
  <c r="AV1902" i="4"/>
  <c r="W1903" i="4"/>
  <c r="AC1903" i="4" s="1"/>
  <c r="Y1903" i="4"/>
  <c r="AA1903" i="4"/>
  <c r="AH1903" i="4"/>
  <c r="AJ1903" i="4"/>
  <c r="AK1903" i="4" s="1"/>
  <c r="AO1903" i="4"/>
  <c r="AQ1903" i="4"/>
  <c r="AR1903" i="4" s="1"/>
  <c r="AU1903" i="4" s="1"/>
  <c r="AT1903" i="4"/>
  <c r="AV1903" i="4"/>
  <c r="W1904" i="4"/>
  <c r="AC1904" i="4" s="1"/>
  <c r="Y1904" i="4"/>
  <c r="AA1904" i="4"/>
  <c r="AH1904" i="4"/>
  <c r="AJ1904" i="4"/>
  <c r="AK1904" i="4" s="1"/>
  <c r="AO1904" i="4"/>
  <c r="AV1904" i="4"/>
  <c r="W1905" i="4"/>
  <c r="Y1905" i="4"/>
  <c r="AA1905" i="4"/>
  <c r="AC1905" i="4"/>
  <c r="AD1905" i="4" s="1"/>
  <c r="AF1905" i="4"/>
  <c r="AH1905" i="4"/>
  <c r="AJ1905" i="4"/>
  <c r="AK1905" i="4" s="1"/>
  <c r="AM1905" i="4"/>
  <c r="AN1905" i="4"/>
  <c r="AO1905" i="4"/>
  <c r="AQ1905" i="4"/>
  <c r="AV1905" i="4"/>
  <c r="W1906" i="4"/>
  <c r="Y1906" i="4"/>
  <c r="AA1906" i="4"/>
  <c r="AH1906" i="4"/>
  <c r="AO1906" i="4"/>
  <c r="AV1906" i="4"/>
  <c r="W1907" i="4"/>
  <c r="AQ1907" i="4" s="1"/>
  <c r="Y1907" i="4"/>
  <c r="AA1907" i="4"/>
  <c r="AC1907" i="4"/>
  <c r="AH1907" i="4"/>
  <c r="AJ1907" i="4"/>
  <c r="AM1907" i="4" s="1"/>
  <c r="AK1907" i="4"/>
  <c r="AN1907" i="4" s="1"/>
  <c r="AO1907" i="4"/>
  <c r="AV1907" i="4"/>
  <c r="W1908" i="4"/>
  <c r="Y1908" i="4"/>
  <c r="AA1908" i="4"/>
  <c r="AC1908" i="4"/>
  <c r="AF1908" i="4" s="1"/>
  <c r="AD1908" i="4"/>
  <c r="AG1908" i="4"/>
  <c r="AH1908" i="4"/>
  <c r="AJ1908" i="4"/>
  <c r="AK1908" i="4"/>
  <c r="AO1908" i="4"/>
  <c r="AM1908" i="4" s="1"/>
  <c r="AN1908" i="4" s="1"/>
  <c r="T1908" i="4" s="1"/>
  <c r="AQ1908" i="4"/>
  <c r="AR1908" i="4"/>
  <c r="AV1908" i="4"/>
  <c r="AT1908" i="4" s="1"/>
  <c r="W1909" i="4"/>
  <c r="AC1909" i="4" s="1"/>
  <c r="Y1909" i="4"/>
  <c r="AA1909" i="4"/>
  <c r="AH1909" i="4"/>
  <c r="AJ1909" i="4"/>
  <c r="AK1909" i="4"/>
  <c r="AO1909" i="4"/>
  <c r="AQ1909" i="4"/>
  <c r="AR1909" i="4"/>
  <c r="AU1909" i="4" s="1"/>
  <c r="AT1909" i="4"/>
  <c r="AV1909" i="4"/>
  <c r="W1910" i="4"/>
  <c r="AC1910" i="4" s="1"/>
  <c r="AF1910" i="4" s="1"/>
  <c r="Y1910" i="4"/>
  <c r="AA1910" i="4"/>
  <c r="AD1910" i="4"/>
  <c r="AG1910" i="4" s="1"/>
  <c r="AH1910" i="4"/>
  <c r="AJ1910" i="4"/>
  <c r="AK1910" i="4"/>
  <c r="AO1910" i="4"/>
  <c r="AM1910" i="4" s="1"/>
  <c r="AQ1910" i="4"/>
  <c r="AR1910" i="4" s="1"/>
  <c r="AV1910" i="4"/>
  <c r="AT1910" i="4" s="1"/>
  <c r="W1911" i="4"/>
  <c r="AC1911" i="4" s="1"/>
  <c r="AD1911" i="4" s="1"/>
  <c r="Y1911" i="4"/>
  <c r="AA1911" i="4"/>
  <c r="AH1911" i="4"/>
  <c r="AF1911" i="4" s="1"/>
  <c r="AJ1911" i="4"/>
  <c r="AK1911" i="4" s="1"/>
  <c r="AN1911" i="4" s="1"/>
  <c r="AO1911" i="4"/>
  <c r="AM1911" i="4" s="1"/>
  <c r="AQ1911" i="4"/>
  <c r="AR1911" i="4" s="1"/>
  <c r="AT1911" i="4"/>
  <c r="AV1911" i="4"/>
  <c r="W1912" i="4"/>
  <c r="Y1912" i="4"/>
  <c r="AA1912" i="4"/>
  <c r="AH1912" i="4"/>
  <c r="AO1912" i="4"/>
  <c r="AV1912" i="4"/>
  <c r="W1913" i="4"/>
  <c r="Y1913" i="4"/>
  <c r="AA1913" i="4"/>
  <c r="AC1913" i="4"/>
  <c r="AD1913" i="4" s="1"/>
  <c r="AF1913" i="4"/>
  <c r="AH1913" i="4"/>
  <c r="AJ1913" i="4"/>
  <c r="AK1913" i="4" s="1"/>
  <c r="AO1913" i="4"/>
  <c r="AQ1913" i="4"/>
  <c r="AV1913" i="4"/>
  <c r="W1914" i="4"/>
  <c r="AJ1914" i="4" s="1"/>
  <c r="Y1914" i="4"/>
  <c r="AA1914" i="4"/>
  <c r="AH1914" i="4"/>
  <c r="AO1914" i="4"/>
  <c r="AV1914" i="4"/>
  <c r="W1915" i="4"/>
  <c r="AQ1915" i="4" s="1"/>
  <c r="Y1915" i="4"/>
  <c r="AA1915" i="4"/>
  <c r="AC1915" i="4"/>
  <c r="AH1915" i="4"/>
  <c r="AJ1915" i="4"/>
  <c r="AK1915" i="4"/>
  <c r="AO1915" i="4"/>
  <c r="AV1915" i="4"/>
  <c r="W1916" i="4"/>
  <c r="AQ1916" i="4" s="1"/>
  <c r="AT1916" i="4" s="1"/>
  <c r="Y1916" i="4"/>
  <c r="AA1916" i="4"/>
  <c r="AC1916" i="4"/>
  <c r="AF1916" i="4" s="1"/>
  <c r="AD1916" i="4"/>
  <c r="AG1916" i="4"/>
  <c r="AH1916" i="4"/>
  <c r="AJ1916" i="4"/>
  <c r="AK1916" i="4"/>
  <c r="AO1916" i="4"/>
  <c r="AM1916" i="4" s="1"/>
  <c r="AN1916" i="4" s="1"/>
  <c r="AV1916" i="4"/>
  <c r="W1917" i="4"/>
  <c r="AC1917" i="4" s="1"/>
  <c r="Y1917" i="4"/>
  <c r="AA1917" i="4"/>
  <c r="AD1917" i="4"/>
  <c r="AH1917" i="4"/>
  <c r="AJ1917" i="4"/>
  <c r="AK1917" i="4"/>
  <c r="AO1917" i="4"/>
  <c r="AQ1917" i="4"/>
  <c r="AR1917" i="4"/>
  <c r="AU1917" i="4" s="1"/>
  <c r="P1917" i="4" s="1"/>
  <c r="AT1917" i="4"/>
  <c r="AV1917" i="4"/>
  <c r="W1918" i="4"/>
  <c r="AC1918" i="4" s="1"/>
  <c r="AF1918" i="4" s="1"/>
  <c r="Y1918" i="4"/>
  <c r="AT1918" i="4" s="1"/>
  <c r="AA1918" i="4"/>
  <c r="AH1918" i="4"/>
  <c r="AJ1918" i="4"/>
  <c r="AK1918" i="4"/>
  <c r="AO1918" i="4"/>
  <c r="AM1918" i="4" s="1"/>
  <c r="AQ1918" i="4"/>
  <c r="AR1918" i="4" s="1"/>
  <c r="AV1918" i="4"/>
  <c r="W1919" i="4"/>
  <c r="AC1919" i="4" s="1"/>
  <c r="AD1919" i="4" s="1"/>
  <c r="AG1919" i="4" s="1"/>
  <c r="Y1919" i="4"/>
  <c r="AA1919" i="4"/>
  <c r="AH1919" i="4"/>
  <c r="AF1919" i="4" s="1"/>
  <c r="AJ1919" i="4"/>
  <c r="AK1919" i="4" s="1"/>
  <c r="AO1919" i="4"/>
  <c r="AV1919" i="4"/>
  <c r="W1920" i="4"/>
  <c r="Y1920" i="4"/>
  <c r="AA1920" i="4"/>
  <c r="AC1920" i="4"/>
  <c r="AD1920" i="4" s="1"/>
  <c r="AH1920" i="4"/>
  <c r="AJ1920" i="4"/>
  <c r="AK1920" i="4" s="1"/>
  <c r="AO1920" i="4"/>
  <c r="AQ1920" i="4"/>
  <c r="AR1920" i="4" s="1"/>
  <c r="AV1920" i="4"/>
  <c r="W1921" i="4"/>
  <c r="Y1921" i="4"/>
  <c r="AA1921" i="4"/>
  <c r="AC1921" i="4"/>
  <c r="AD1921" i="4" s="1"/>
  <c r="AF1921" i="4"/>
  <c r="AG1921" i="4" s="1"/>
  <c r="AH1921" i="4"/>
  <c r="AJ1921" i="4"/>
  <c r="AK1921" i="4" s="1"/>
  <c r="AO1921" i="4"/>
  <c r="AQ1921" i="4"/>
  <c r="AT1921" i="4" s="1"/>
  <c r="AR1921" i="4"/>
  <c r="AU1921" i="4" s="1"/>
  <c r="AV1921" i="4"/>
  <c r="W1922" i="4"/>
  <c r="AC1922" i="4" s="1"/>
  <c r="Y1922" i="4"/>
  <c r="AA1922" i="4"/>
  <c r="AH1922" i="4"/>
  <c r="AJ1922" i="4"/>
  <c r="AM1922" i="4" s="1"/>
  <c r="AO1922" i="4"/>
  <c r="AQ1922" i="4"/>
  <c r="AR1922" i="4"/>
  <c r="AV1922" i="4"/>
  <c r="W1923" i="4"/>
  <c r="AQ1923" i="4" s="1"/>
  <c r="AR1923" i="4" s="1"/>
  <c r="Y1923" i="4"/>
  <c r="AA1923" i="4"/>
  <c r="AH1923" i="4"/>
  <c r="AJ1923" i="4"/>
  <c r="AM1923" i="4" s="1"/>
  <c r="AO1923" i="4"/>
  <c r="AV1923" i="4"/>
  <c r="W1924" i="4"/>
  <c r="Y1924" i="4"/>
  <c r="AA1924" i="4"/>
  <c r="AC1924" i="4"/>
  <c r="AD1924" i="4" s="1"/>
  <c r="AH1924" i="4"/>
  <c r="AJ1924" i="4"/>
  <c r="AK1924" i="4"/>
  <c r="AN1924" i="4" s="1"/>
  <c r="AO1924" i="4"/>
  <c r="AM1924" i="4" s="1"/>
  <c r="AQ1924" i="4"/>
  <c r="AR1924" i="4"/>
  <c r="AT1924" i="4"/>
  <c r="AV1924" i="4"/>
  <c r="W1925" i="4"/>
  <c r="AC1925" i="4" s="1"/>
  <c r="AD1925" i="4" s="1"/>
  <c r="Y1925" i="4"/>
  <c r="AA1925" i="4"/>
  <c r="AH1925" i="4"/>
  <c r="AJ1925" i="4"/>
  <c r="AK1925" i="4"/>
  <c r="AO1925" i="4"/>
  <c r="AM1925" i="4" s="1"/>
  <c r="AQ1925" i="4"/>
  <c r="AR1925" i="4"/>
  <c r="AT1925" i="4"/>
  <c r="AV1925" i="4"/>
  <c r="W1926" i="4"/>
  <c r="AC1926" i="4" s="1"/>
  <c r="AF1926" i="4" s="1"/>
  <c r="Y1926" i="4"/>
  <c r="AA1926" i="4"/>
  <c r="AD1926" i="4"/>
  <c r="AH1926" i="4"/>
  <c r="AJ1926" i="4"/>
  <c r="AK1926" i="4" s="1"/>
  <c r="AO1926" i="4"/>
  <c r="AV1926" i="4"/>
  <c r="W1927" i="4"/>
  <c r="AC1927" i="4" s="1"/>
  <c r="Y1927" i="4"/>
  <c r="AA1927" i="4"/>
  <c r="AH1927" i="4"/>
  <c r="AJ1927" i="4"/>
  <c r="AK1927" i="4" s="1"/>
  <c r="AO1927" i="4"/>
  <c r="AV1927" i="4"/>
  <c r="W1928" i="4"/>
  <c r="Y1928" i="4"/>
  <c r="AA1928" i="4"/>
  <c r="AC1928" i="4"/>
  <c r="AD1928" i="4" s="1"/>
  <c r="AF1928" i="4"/>
  <c r="AG1928" i="4" s="1"/>
  <c r="AH1928" i="4"/>
  <c r="AJ1928" i="4"/>
  <c r="AK1928" i="4" s="1"/>
  <c r="AN1928" i="4" s="1"/>
  <c r="AM1928" i="4"/>
  <c r="AO1928" i="4"/>
  <c r="AQ1928" i="4"/>
  <c r="AR1928" i="4" s="1"/>
  <c r="AV1928" i="4"/>
  <c r="W1929" i="4"/>
  <c r="Y1929" i="4"/>
  <c r="AA1929" i="4"/>
  <c r="AC1929" i="4"/>
  <c r="AD1929" i="4" s="1"/>
  <c r="AH1929" i="4"/>
  <c r="AJ1929" i="4"/>
  <c r="AK1929" i="4"/>
  <c r="AM1929" i="4"/>
  <c r="AN1929" i="4" s="1"/>
  <c r="AO1929" i="4"/>
  <c r="AQ1929" i="4"/>
  <c r="AT1929" i="4" s="1"/>
  <c r="AV1929" i="4"/>
  <c r="W1930" i="4"/>
  <c r="AC1930" i="4" s="1"/>
  <c r="Y1930" i="4"/>
  <c r="AA1930" i="4"/>
  <c r="AH1930" i="4"/>
  <c r="AJ1930" i="4"/>
  <c r="AK1930" i="4" s="1"/>
  <c r="AO1930" i="4"/>
  <c r="AV1930" i="4"/>
  <c r="W1931" i="4"/>
  <c r="Y1931" i="4"/>
  <c r="AA1931" i="4"/>
  <c r="AC1931" i="4"/>
  <c r="AD1931" i="4" s="1"/>
  <c r="AH1931" i="4"/>
  <c r="AJ1931" i="4"/>
  <c r="AK1931" i="4"/>
  <c r="AM1931" i="4"/>
  <c r="AN1931" i="4" s="1"/>
  <c r="AO1931" i="4"/>
  <c r="AQ1931" i="4"/>
  <c r="AR1931" i="4" s="1"/>
  <c r="AU1931" i="4" s="1"/>
  <c r="AT1931" i="4"/>
  <c r="AV1931" i="4"/>
  <c r="W1932" i="4"/>
  <c r="AC1932" i="4" s="1"/>
  <c r="Y1932" i="4"/>
  <c r="AA1932" i="4"/>
  <c r="AH1932" i="4"/>
  <c r="AJ1932" i="4"/>
  <c r="AK1932" i="4" s="1"/>
  <c r="AN1932" i="4" s="1"/>
  <c r="AM1932" i="4"/>
  <c r="AO1932" i="4"/>
  <c r="AQ1932" i="4"/>
  <c r="AR1932" i="4" s="1"/>
  <c r="AV1932" i="4"/>
  <c r="W1933" i="4"/>
  <c r="AC1933" i="4" s="1"/>
  <c r="Y1933" i="4"/>
  <c r="AA1933" i="4"/>
  <c r="AH1933" i="4"/>
  <c r="AJ1933" i="4"/>
  <c r="AK1933" i="4" s="1"/>
  <c r="AO1933" i="4"/>
  <c r="AV1933" i="4"/>
  <c r="W1934" i="4"/>
  <c r="Y1934" i="4"/>
  <c r="AA1934" i="4"/>
  <c r="AC1934" i="4"/>
  <c r="AD1934" i="4" s="1"/>
  <c r="AH1934" i="4"/>
  <c r="AJ1934" i="4"/>
  <c r="AK1934" i="4" s="1"/>
  <c r="AO1934" i="4"/>
  <c r="AQ1934" i="4"/>
  <c r="AR1934" i="4" s="1"/>
  <c r="AU1934" i="4" s="1"/>
  <c r="AT1934" i="4"/>
  <c r="AV1934" i="4"/>
  <c r="W1935" i="4"/>
  <c r="AC1935" i="4" s="1"/>
  <c r="Y1935" i="4"/>
  <c r="AA1935" i="4"/>
  <c r="AH1935" i="4"/>
  <c r="AJ1935" i="4"/>
  <c r="AK1935" i="4" s="1"/>
  <c r="AN1935" i="4" s="1"/>
  <c r="AM1935" i="4"/>
  <c r="AO1935" i="4"/>
  <c r="AV1935" i="4"/>
  <c r="W1936" i="4"/>
  <c r="Y1936" i="4"/>
  <c r="AM1936" i="4" s="1"/>
  <c r="AA1936" i="4"/>
  <c r="AC1936" i="4"/>
  <c r="AD1936" i="4" s="1"/>
  <c r="AH1936" i="4"/>
  <c r="AJ1936" i="4"/>
  <c r="AK1936" i="4"/>
  <c r="AO1936" i="4"/>
  <c r="AQ1936" i="4"/>
  <c r="AR1936" i="4" s="1"/>
  <c r="AV1936" i="4"/>
  <c r="W1937" i="4"/>
  <c r="AQ1937" i="4" s="1"/>
  <c r="Y1937" i="4"/>
  <c r="AA1937" i="4"/>
  <c r="AH1937" i="4"/>
  <c r="AJ1937" i="4"/>
  <c r="AK1937" i="4" s="1"/>
  <c r="AO1937" i="4"/>
  <c r="AV1937" i="4"/>
  <c r="W1938" i="4"/>
  <c r="AQ1938" i="4" s="1"/>
  <c r="Y1938" i="4"/>
  <c r="AA1938" i="4"/>
  <c r="AC1938" i="4"/>
  <c r="AD1938" i="4" s="1"/>
  <c r="AH1938" i="4"/>
  <c r="AJ1938" i="4"/>
  <c r="AK1938" i="4" s="1"/>
  <c r="AO1938" i="4"/>
  <c r="AV1938" i="4"/>
  <c r="W1939" i="4"/>
  <c r="Y1939" i="4"/>
  <c r="AA1939" i="4"/>
  <c r="AC1939" i="4"/>
  <c r="AD1939" i="4" s="1"/>
  <c r="AH1939" i="4"/>
  <c r="AJ1939" i="4"/>
  <c r="AK1939" i="4"/>
  <c r="AM1939" i="4"/>
  <c r="AN1939" i="4" s="1"/>
  <c r="AO1939" i="4"/>
  <c r="AQ1939" i="4"/>
  <c r="AR1939" i="4"/>
  <c r="AU1939" i="4" s="1"/>
  <c r="AT1939" i="4"/>
  <c r="AV1939" i="4"/>
  <c r="W1940" i="4"/>
  <c r="AC1940" i="4" s="1"/>
  <c r="Y1940" i="4"/>
  <c r="AM1940" i="4" s="1"/>
  <c r="AA1940" i="4"/>
  <c r="AH1940" i="4"/>
  <c r="AJ1940" i="4"/>
  <c r="AK1940" i="4"/>
  <c r="AN1940" i="4" s="1"/>
  <c r="AO1940" i="4"/>
  <c r="AQ1940" i="4"/>
  <c r="AR1940" i="4" s="1"/>
  <c r="AV1940" i="4"/>
  <c r="W1941" i="4"/>
  <c r="AC1941" i="4" s="1"/>
  <c r="Y1941" i="4"/>
  <c r="AA1941" i="4"/>
  <c r="AH1941" i="4"/>
  <c r="AO1941" i="4"/>
  <c r="AV1941" i="4"/>
  <c r="W1942" i="4"/>
  <c r="Y1942" i="4"/>
  <c r="AA1942" i="4"/>
  <c r="AC1942" i="4"/>
  <c r="AD1942" i="4" s="1"/>
  <c r="AH1942" i="4"/>
  <c r="AJ1942" i="4"/>
  <c r="AK1942" i="4" s="1"/>
  <c r="AO1942" i="4"/>
  <c r="AQ1942" i="4"/>
  <c r="AR1942" i="4" s="1"/>
  <c r="AU1942" i="4" s="1"/>
  <c r="AT1942" i="4"/>
  <c r="AV1942" i="4"/>
  <c r="W1943" i="4"/>
  <c r="AC1943" i="4" s="1"/>
  <c r="Y1943" i="4"/>
  <c r="AA1943" i="4"/>
  <c r="AH1943" i="4"/>
  <c r="AJ1943" i="4"/>
  <c r="AK1943" i="4" s="1"/>
  <c r="AN1943" i="4" s="1"/>
  <c r="AM1943" i="4"/>
  <c r="AO1943" i="4"/>
  <c r="AV1943" i="4"/>
  <c r="W1944" i="4"/>
  <c r="Y1944" i="4"/>
  <c r="AM1944" i="4" s="1"/>
  <c r="AA1944" i="4"/>
  <c r="AC1944" i="4"/>
  <c r="AD1944" i="4" s="1"/>
  <c r="AH1944" i="4"/>
  <c r="AJ1944" i="4"/>
  <c r="AK1944" i="4"/>
  <c r="AN1944" i="4" s="1"/>
  <c r="AO1944" i="4"/>
  <c r="AQ1944" i="4"/>
  <c r="AR1944" i="4" s="1"/>
  <c r="AV1944" i="4"/>
  <c r="W1945" i="4"/>
  <c r="AQ1945" i="4" s="1"/>
  <c r="Y1945" i="4"/>
  <c r="AA1945" i="4"/>
  <c r="AH1945" i="4"/>
  <c r="AJ1945" i="4"/>
  <c r="AK1945" i="4" s="1"/>
  <c r="AO1945" i="4"/>
  <c r="AV1945" i="4"/>
  <c r="W1946" i="4"/>
  <c r="AQ1946" i="4" s="1"/>
  <c r="Y1946" i="4"/>
  <c r="AA1946" i="4"/>
  <c r="AC1946" i="4"/>
  <c r="AD1946" i="4" s="1"/>
  <c r="AH1946" i="4"/>
  <c r="AJ1946" i="4"/>
  <c r="AK1946" i="4" s="1"/>
  <c r="AO1946" i="4"/>
  <c r="AV1946" i="4"/>
  <c r="W1947" i="4"/>
  <c r="Y1947" i="4"/>
  <c r="AA1947" i="4"/>
  <c r="AC1947" i="4"/>
  <c r="AD1947" i="4" s="1"/>
  <c r="AH1947" i="4"/>
  <c r="AJ1947" i="4"/>
  <c r="AK1947" i="4"/>
  <c r="AM1947" i="4"/>
  <c r="AN1947" i="4" s="1"/>
  <c r="AO1947" i="4"/>
  <c r="AQ1947" i="4"/>
  <c r="AR1947" i="4"/>
  <c r="AU1947" i="4" s="1"/>
  <c r="AT1947" i="4"/>
  <c r="AV1947" i="4"/>
  <c r="W1948" i="4"/>
  <c r="AC1948" i="4" s="1"/>
  <c r="Y1948" i="4"/>
  <c r="AM1948" i="4" s="1"/>
  <c r="AA1948" i="4"/>
  <c r="AH1948" i="4"/>
  <c r="AJ1948" i="4"/>
  <c r="AK1948" i="4"/>
  <c r="AN1948" i="4" s="1"/>
  <c r="AO1948" i="4"/>
  <c r="AQ1948" i="4"/>
  <c r="AR1948" i="4" s="1"/>
  <c r="AV1948" i="4"/>
  <c r="W1949" i="4"/>
  <c r="AC1949" i="4" s="1"/>
  <c r="Y1949" i="4"/>
  <c r="AA1949" i="4"/>
  <c r="AH1949" i="4"/>
  <c r="AO1949" i="4"/>
  <c r="AV1949" i="4"/>
  <c r="W1950" i="4"/>
  <c r="Y1950" i="4"/>
  <c r="AA1950" i="4"/>
  <c r="AC1950" i="4"/>
  <c r="AD1950" i="4" s="1"/>
  <c r="AH1950" i="4"/>
  <c r="AJ1950" i="4"/>
  <c r="AK1950" i="4" s="1"/>
  <c r="AO1950" i="4"/>
  <c r="AQ1950" i="4"/>
  <c r="AR1950" i="4" s="1"/>
  <c r="AU1950" i="4" s="1"/>
  <c r="AT1950" i="4"/>
  <c r="AV1950" i="4"/>
  <c r="W1951" i="4"/>
  <c r="AC1951" i="4" s="1"/>
  <c r="Y1951" i="4"/>
  <c r="AA1951" i="4"/>
  <c r="AH1951" i="4"/>
  <c r="AJ1951" i="4"/>
  <c r="AK1951" i="4" s="1"/>
  <c r="AN1951" i="4" s="1"/>
  <c r="AM1951" i="4"/>
  <c r="AO1951" i="4"/>
  <c r="AV1951" i="4"/>
  <c r="W1952" i="4"/>
  <c r="Y1952" i="4"/>
  <c r="AM1952" i="4" s="1"/>
  <c r="AA1952" i="4"/>
  <c r="AC1952" i="4"/>
  <c r="AD1952" i="4" s="1"/>
  <c r="AH1952" i="4"/>
  <c r="AJ1952" i="4"/>
  <c r="AK1952" i="4"/>
  <c r="AO1952" i="4"/>
  <c r="AQ1952" i="4"/>
  <c r="AR1952" i="4" s="1"/>
  <c r="AV1952" i="4"/>
  <c r="W1953" i="4"/>
  <c r="AQ1953" i="4" s="1"/>
  <c r="Y1953" i="4"/>
  <c r="AA1953" i="4"/>
  <c r="AH1953" i="4"/>
  <c r="AO1953" i="4"/>
  <c r="AV1953" i="4"/>
  <c r="W1954" i="4"/>
  <c r="AQ1954" i="4" s="1"/>
  <c r="Y1954" i="4"/>
  <c r="AA1954" i="4"/>
  <c r="AC1954" i="4"/>
  <c r="AD1954" i="4" s="1"/>
  <c r="AH1954" i="4"/>
  <c r="AJ1954" i="4"/>
  <c r="AK1954" i="4" s="1"/>
  <c r="AO1954" i="4"/>
  <c r="AV1954" i="4"/>
  <c r="W1955" i="4"/>
  <c r="Y1955" i="4"/>
  <c r="AA1955" i="4"/>
  <c r="AC1955" i="4"/>
  <c r="AD1955" i="4" s="1"/>
  <c r="AH1955" i="4"/>
  <c r="AJ1955" i="4"/>
  <c r="AK1955" i="4"/>
  <c r="AM1955" i="4"/>
  <c r="AN1955" i="4" s="1"/>
  <c r="AO1955" i="4"/>
  <c r="AQ1955" i="4"/>
  <c r="AR1955" i="4"/>
  <c r="AU1955" i="4" s="1"/>
  <c r="AT1955" i="4"/>
  <c r="AV1955" i="4"/>
  <c r="W1956" i="4"/>
  <c r="AC1956" i="4" s="1"/>
  <c r="Y1956" i="4"/>
  <c r="AM1956" i="4" s="1"/>
  <c r="AA1956" i="4"/>
  <c r="AH1956" i="4"/>
  <c r="AJ1956" i="4"/>
  <c r="AK1956" i="4"/>
  <c r="AO1956" i="4"/>
  <c r="AQ1956" i="4"/>
  <c r="AR1956" i="4" s="1"/>
  <c r="AV1956" i="4"/>
  <c r="W1957" i="4"/>
  <c r="AC1957" i="4" s="1"/>
  <c r="Y1957" i="4"/>
  <c r="AA1957" i="4"/>
  <c r="AH1957" i="4"/>
  <c r="AJ1957" i="4"/>
  <c r="AK1957" i="4" s="1"/>
  <c r="AO1957" i="4"/>
  <c r="AV1957" i="4"/>
  <c r="Y190" i="4"/>
  <c r="W190" i="4"/>
  <c r="AC190" i="4" s="1"/>
  <c r="AA190" i="4"/>
  <c r="AH190" i="4"/>
  <c r="AJ190" i="4"/>
  <c r="AK190" i="4"/>
  <c r="AO190" i="4"/>
  <c r="AQ190" i="4"/>
  <c r="AR190" i="4" s="1"/>
  <c r="AV190" i="4"/>
  <c r="O412" i="4"/>
  <c r="W840" i="4"/>
  <c r="AN1501" i="4" l="1"/>
  <c r="AN1640" i="4"/>
  <c r="AG1689" i="4"/>
  <c r="AX1689" i="4" s="1"/>
  <c r="U1541" i="4"/>
  <c r="R1541" i="4"/>
  <c r="AN1472" i="4"/>
  <c r="AG1686" i="4"/>
  <c r="S1686" i="4" s="1"/>
  <c r="AT1684" i="4"/>
  <c r="AF1667" i="4"/>
  <c r="AG1667" i="4" s="1"/>
  <c r="AF1653" i="4"/>
  <c r="AT1641" i="4"/>
  <c r="AU1641" i="4" s="1"/>
  <c r="AZ1641" i="4" s="1"/>
  <c r="AN1621" i="4"/>
  <c r="AF1619" i="4"/>
  <c r="AG1619" i="4" s="1"/>
  <c r="AN1616" i="4"/>
  <c r="AT1612" i="4"/>
  <c r="AG1611" i="4"/>
  <c r="AG1588" i="4"/>
  <c r="AG1555" i="4"/>
  <c r="N1555" i="4" s="1"/>
  <c r="Q1555" i="4" s="1"/>
  <c r="AM1496" i="4"/>
  <c r="AN1496" i="4" s="1"/>
  <c r="AG1438" i="4"/>
  <c r="AF1366" i="4"/>
  <c r="AM1366" i="4"/>
  <c r="AG1693" i="4"/>
  <c r="AX1693" i="4" s="1"/>
  <c r="AM1688" i="4"/>
  <c r="AF1675" i="4"/>
  <c r="AG1675" i="4" s="1"/>
  <c r="N1675" i="4" s="1"/>
  <c r="Q1675" i="4" s="1"/>
  <c r="AT1667" i="4"/>
  <c r="AU1667" i="4" s="1"/>
  <c r="AF1651" i="4"/>
  <c r="AF1643" i="4"/>
  <c r="AM1637" i="4"/>
  <c r="AT1619" i="4"/>
  <c r="AU1619" i="4" s="1"/>
  <c r="AM1571" i="4"/>
  <c r="AN1571" i="4" s="1"/>
  <c r="AY1571" i="4" s="1"/>
  <c r="AT1571" i="4"/>
  <c r="AU1571" i="4" s="1"/>
  <c r="AT1564" i="4"/>
  <c r="AU1564" i="4" s="1"/>
  <c r="AN1474" i="4"/>
  <c r="AN1377" i="4"/>
  <c r="AU1369" i="4"/>
  <c r="AF1334" i="4"/>
  <c r="AG1331" i="4"/>
  <c r="S1331" i="4" s="1"/>
  <c r="AN1292" i="4"/>
  <c r="AT1280" i="4"/>
  <c r="AU1280" i="4" s="1"/>
  <c r="AM1280" i="4"/>
  <c r="AN1280" i="4" s="1"/>
  <c r="AN1248" i="4"/>
  <c r="P1438" i="4"/>
  <c r="AZ1438" i="4"/>
  <c r="AU1326" i="4"/>
  <c r="AN1692" i="4"/>
  <c r="AT1691" i="4"/>
  <c r="AN1688" i="4"/>
  <c r="AN1684" i="4"/>
  <c r="AT1659" i="4"/>
  <c r="AF1654" i="4"/>
  <c r="AN1648" i="4"/>
  <c r="AT1636" i="4"/>
  <c r="AF1629" i="4"/>
  <c r="AG1629" i="4" s="1"/>
  <c r="AN1612" i="4"/>
  <c r="AY1612" i="4" s="1"/>
  <c r="AT1611" i="4"/>
  <c r="AU1611" i="4" s="1"/>
  <c r="AT1509" i="4"/>
  <c r="AM1480" i="4"/>
  <c r="AG1459" i="4"/>
  <c r="S1459" i="4" s="1"/>
  <c r="AT1384" i="4"/>
  <c r="AG1353" i="4"/>
  <c r="S1353" i="4" s="1"/>
  <c r="AM1269" i="4"/>
  <c r="AN1269" i="4" s="1"/>
  <c r="AF1240" i="4"/>
  <c r="AM1240" i="4"/>
  <c r="AN1661" i="4"/>
  <c r="AN1579" i="4"/>
  <c r="T1579" i="4" s="1"/>
  <c r="AG1528" i="4"/>
  <c r="S1528" i="4" s="1"/>
  <c r="AN1216" i="4"/>
  <c r="AU1681" i="4"/>
  <c r="AG1681" i="4"/>
  <c r="S1681" i="4" s="1"/>
  <c r="AG1673" i="4"/>
  <c r="AU1659" i="4"/>
  <c r="P1659" i="4" s="1"/>
  <c r="AT1657" i="4"/>
  <c r="AG1653" i="4"/>
  <c r="AX1653" i="4" s="1"/>
  <c r="T1652" i="4"/>
  <c r="O1644" i="4"/>
  <c r="R1644" i="4" s="1"/>
  <c r="AF1627" i="4"/>
  <c r="AG1627" i="4" s="1"/>
  <c r="AF1621" i="4"/>
  <c r="AT1554" i="4"/>
  <c r="AF1554" i="4"/>
  <c r="AN1518" i="4"/>
  <c r="AF1426" i="4"/>
  <c r="AG1426" i="4" s="1"/>
  <c r="AM1426" i="4"/>
  <c r="AG1414" i="4"/>
  <c r="AU1353" i="4"/>
  <c r="AF1224" i="4"/>
  <c r="AM1224" i="4"/>
  <c r="AN1653" i="4"/>
  <c r="T1653" i="4" s="1"/>
  <c r="AU1689" i="4"/>
  <c r="P1689" i="4" s="1"/>
  <c r="AM1626" i="4"/>
  <c r="AN1626" i="4" s="1"/>
  <c r="AN1624" i="4"/>
  <c r="AF1600" i="4"/>
  <c r="AM1600" i="4"/>
  <c r="AN1600" i="4" s="1"/>
  <c r="AY1600" i="4" s="1"/>
  <c r="AM1587" i="4"/>
  <c r="AN1587" i="4" s="1"/>
  <c r="AT1587" i="4"/>
  <c r="AU1587" i="4" s="1"/>
  <c r="AN1509" i="4"/>
  <c r="O1509" i="4" s="1"/>
  <c r="AN1268" i="4"/>
  <c r="AY1268" i="4" s="1"/>
  <c r="AT1692" i="4"/>
  <c r="AU1684" i="4"/>
  <c r="N1580" i="4"/>
  <c r="Q1580" i="4" s="1"/>
  <c r="AX1580" i="4"/>
  <c r="O1356" i="4"/>
  <c r="R1356" i="4" s="1"/>
  <c r="AY1356" i="4"/>
  <c r="AG1279" i="4"/>
  <c r="O1256" i="4"/>
  <c r="AY1256" i="4"/>
  <c r="AT1686" i="4"/>
  <c r="AT1670" i="4"/>
  <c r="AG1651" i="4"/>
  <c r="AG1643" i="4"/>
  <c r="S1643" i="4" s="1"/>
  <c r="AM1577" i="4"/>
  <c r="AN1577" i="4" s="1"/>
  <c r="P1533" i="4"/>
  <c r="AZ1533" i="4"/>
  <c r="AM1693" i="4"/>
  <c r="AN1693" i="4" s="1"/>
  <c r="AT1689" i="4"/>
  <c r="AF1683" i="4"/>
  <c r="AG1678" i="4"/>
  <c r="AX1678" i="4" s="1"/>
  <c r="AN1656" i="4"/>
  <c r="T1656" i="4" s="1"/>
  <c r="AM1618" i="4"/>
  <c r="AN1618" i="4" s="1"/>
  <c r="AF1613" i="4"/>
  <c r="AM1554" i="4"/>
  <c r="AN1554" i="4" s="1"/>
  <c r="AG1493" i="4"/>
  <c r="AN1303" i="4"/>
  <c r="AY1303" i="4" s="1"/>
  <c r="AU1300" i="4"/>
  <c r="AU1230" i="4"/>
  <c r="P1230" i="4" s="1"/>
  <c r="AM1595" i="4"/>
  <c r="AG1585" i="4"/>
  <c r="S1585" i="4" s="1"/>
  <c r="AT1584" i="4"/>
  <c r="AU1584" i="4" s="1"/>
  <c r="AU1580" i="4"/>
  <c r="AU1547" i="4"/>
  <c r="AZ1547" i="4" s="1"/>
  <c r="AN1504" i="4"/>
  <c r="O1504" i="4" s="1"/>
  <c r="AM1501" i="4"/>
  <c r="AN1494" i="4"/>
  <c r="AM1486" i="4"/>
  <c r="AM1484" i="4"/>
  <c r="AN1478" i="4"/>
  <c r="AM1472" i="4"/>
  <c r="AF1461" i="4"/>
  <c r="AF1451" i="4"/>
  <c r="AF1441" i="4"/>
  <c r="AG1441" i="4" s="1"/>
  <c r="S1441" i="4" s="1"/>
  <c r="AU1422" i="4"/>
  <c r="AF1416" i="4"/>
  <c r="AF1408" i="4"/>
  <c r="AU1400" i="4"/>
  <c r="AT1357" i="4"/>
  <c r="AU1357" i="4" s="1"/>
  <c r="AM1351" i="4"/>
  <c r="AN1351" i="4" s="1"/>
  <c r="AM1342" i="4"/>
  <c r="AN1342" i="4" s="1"/>
  <c r="AN1339" i="4"/>
  <c r="AN1322" i="4"/>
  <c r="AN1320" i="4"/>
  <c r="AF1318" i="4"/>
  <c r="AG1318" i="4" s="1"/>
  <c r="AT1310" i="4"/>
  <c r="AG1295" i="4"/>
  <c r="N1295" i="4" s="1"/>
  <c r="Q1295" i="4" s="1"/>
  <c r="AM1288" i="4"/>
  <c r="AN1288" i="4" s="1"/>
  <c r="AM1287" i="4"/>
  <c r="AN1287" i="4" s="1"/>
  <c r="AT1284" i="4"/>
  <c r="AM1277" i="4"/>
  <c r="AG1271" i="4"/>
  <c r="AM1270" i="4"/>
  <c r="AG1263" i="4"/>
  <c r="S1263" i="4" s="1"/>
  <c r="AG1253" i="4"/>
  <c r="N1253" i="4" s="1"/>
  <c r="Q1253" i="4" s="1"/>
  <c r="AG1240" i="4"/>
  <c r="AF1235" i="4"/>
  <c r="AG1235" i="4" s="1"/>
  <c r="AN1232" i="4"/>
  <c r="AF1219" i="4"/>
  <c r="AG1219" i="4" s="1"/>
  <c r="AN1207" i="4"/>
  <c r="AN1188" i="4"/>
  <c r="T1188" i="4" s="1"/>
  <c r="AN1597" i="4"/>
  <c r="AY1597" i="4" s="1"/>
  <c r="AU1596" i="4"/>
  <c r="AM1594" i="4"/>
  <c r="AN1594" i="4" s="1"/>
  <c r="AU1557" i="4"/>
  <c r="AM1544" i="4"/>
  <c r="AN1544" i="4" s="1"/>
  <c r="AN1533" i="4"/>
  <c r="AN1527" i="4"/>
  <c r="O1527" i="4" s="1"/>
  <c r="U1527" i="4" s="1"/>
  <c r="AU1526" i="4"/>
  <c r="P1526" i="4" s="1"/>
  <c r="AM1520" i="4"/>
  <c r="AN1520" i="4" s="1"/>
  <c r="AM1509" i="4"/>
  <c r="AG1507" i="4"/>
  <c r="AF1493" i="4"/>
  <c r="AG1483" i="4"/>
  <c r="AN1480" i="4"/>
  <c r="O1480" i="4" s="1"/>
  <c r="AG1477" i="4"/>
  <c r="S1477" i="4" s="1"/>
  <c r="AT1459" i="4"/>
  <c r="AG1432" i="4"/>
  <c r="AX1432" i="4" s="1"/>
  <c r="AF1424" i="4"/>
  <c r="AN1417" i="4"/>
  <c r="T1417" i="4" s="1"/>
  <c r="AT1414" i="4"/>
  <c r="AG1411" i="4"/>
  <c r="AM1401" i="4"/>
  <c r="AN1401" i="4" s="1"/>
  <c r="AF1395" i="4"/>
  <c r="AU1384" i="4"/>
  <c r="AN1370" i="4"/>
  <c r="AM1347" i="4"/>
  <c r="AN1347" i="4" s="1"/>
  <c r="AN1337" i="4"/>
  <c r="AF1329" i="4"/>
  <c r="AF1308" i="4"/>
  <c r="AG1308" i="4" s="1"/>
  <c r="AG1306" i="4"/>
  <c r="S1306" i="4" s="1"/>
  <c r="AT1304" i="4"/>
  <c r="AU1304" i="4" s="1"/>
  <c r="AN1302" i="4"/>
  <c r="AG1288" i="4"/>
  <c r="AF1279" i="4"/>
  <c r="AF1261" i="4"/>
  <c r="AG1261" i="4" s="1"/>
  <c r="AN1258" i="4"/>
  <c r="AF1253" i="4"/>
  <c r="AF1251" i="4"/>
  <c r="AG1251" i="4" s="1"/>
  <c r="AN1236" i="4"/>
  <c r="O1236" i="4" s="1"/>
  <c r="AT1235" i="4"/>
  <c r="AM1226" i="4"/>
  <c r="AN1226" i="4" s="1"/>
  <c r="AG1221" i="4"/>
  <c r="AU1214" i="4"/>
  <c r="AT1202" i="4"/>
  <c r="AF1192" i="4"/>
  <c r="AG1192" i="4" s="1"/>
  <c r="S1192" i="4" s="1"/>
  <c r="AF1595" i="4"/>
  <c r="AG1595" i="4" s="1"/>
  <c r="AN1585" i="4"/>
  <c r="AN1580" i="4"/>
  <c r="AN1569" i="4"/>
  <c r="AN1564" i="4"/>
  <c r="AU1555" i="4"/>
  <c r="AM1551" i="4"/>
  <c r="AG1518" i="4"/>
  <c r="AX1518" i="4" s="1"/>
  <c r="AG1515" i="4"/>
  <c r="N1515" i="4" s="1"/>
  <c r="Q1515" i="4" s="1"/>
  <c r="AT1507" i="4"/>
  <c r="AU1507" i="4" s="1"/>
  <c r="AF1501" i="4"/>
  <c r="AF1477" i="4"/>
  <c r="AF1469" i="4"/>
  <c r="AT1449" i="4"/>
  <c r="AG1446" i="4"/>
  <c r="S1446" i="4" s="1"/>
  <c r="AN1426" i="4"/>
  <c r="O1426" i="4" s="1"/>
  <c r="U1426" i="4" s="1"/>
  <c r="AN1398" i="4"/>
  <c r="AU1396" i="4"/>
  <c r="AF1379" i="4"/>
  <c r="AG1379" i="4" s="1"/>
  <c r="AG1371" i="4"/>
  <c r="AT1351" i="4"/>
  <c r="AF1337" i="4"/>
  <c r="AG1337" i="4" s="1"/>
  <c r="AM1326" i="4"/>
  <c r="AN1326" i="4" s="1"/>
  <c r="AU1318" i="4"/>
  <c r="AG1303" i="4"/>
  <c r="AM1302" i="4"/>
  <c r="AF1287" i="4"/>
  <c r="AN1260" i="4"/>
  <c r="T1260" i="4" s="1"/>
  <c r="AZ1251" i="4"/>
  <c r="AN1224" i="4"/>
  <c r="AM1213" i="4"/>
  <c r="AU1212" i="4"/>
  <c r="AF1211" i="4"/>
  <c r="AG1211" i="4" s="1"/>
  <c r="AN1204" i="4"/>
  <c r="AN1187" i="4"/>
  <c r="AF1564" i="4"/>
  <c r="AG1564" i="4" s="1"/>
  <c r="N1564" i="4" s="1"/>
  <c r="Q1564" i="4" s="1"/>
  <c r="AF1541" i="4"/>
  <c r="AM1535" i="4"/>
  <c r="AF1533" i="4"/>
  <c r="AF1517" i="4"/>
  <c r="AM1462" i="4"/>
  <c r="AN1462" i="4" s="1"/>
  <c r="AN1453" i="4"/>
  <c r="AN1421" i="4"/>
  <c r="AN1409" i="4"/>
  <c r="T1409" i="4" s="1"/>
  <c r="AM1386" i="4"/>
  <c r="AN1386" i="4" s="1"/>
  <c r="AN1366" i="4"/>
  <c r="AM1334" i="4"/>
  <c r="AN1334" i="4" s="1"/>
  <c r="AM1264" i="4"/>
  <c r="AT1261" i="4"/>
  <c r="AU1261" i="4" s="1"/>
  <c r="AN1253" i="4"/>
  <c r="AN1244" i="4"/>
  <c r="O1244" i="4" s="1"/>
  <c r="AM1242" i="4"/>
  <c r="AN1242" i="4" s="1"/>
  <c r="AN1240" i="4"/>
  <c r="T1240" i="4" s="1"/>
  <c r="AU1222" i="4"/>
  <c r="AM1210" i="4"/>
  <c r="AN1210" i="4" s="1"/>
  <c r="AF1196" i="4"/>
  <c r="AT1192" i="4"/>
  <c r="AG1597" i="4"/>
  <c r="AX1597" i="4" s="1"/>
  <c r="AN1596" i="4"/>
  <c r="O1596" i="4" s="1"/>
  <c r="AN1576" i="4"/>
  <c r="T1576" i="4" s="1"/>
  <c r="AF1557" i="4"/>
  <c r="AF1556" i="4"/>
  <c r="AF1544" i="4"/>
  <c r="AG1520" i="4"/>
  <c r="AG1499" i="4"/>
  <c r="AG1496" i="4"/>
  <c r="S1496" i="4" s="1"/>
  <c r="AN1471" i="4"/>
  <c r="O1471" i="4" s="1"/>
  <c r="AN1466" i="4"/>
  <c r="T1466" i="4" s="1"/>
  <c r="AG1454" i="4"/>
  <c r="N1454" i="4" s="1"/>
  <c r="Q1454" i="4" s="1"/>
  <c r="AU1446" i="4"/>
  <c r="P1446" i="4" s="1"/>
  <c r="AF1427" i="4"/>
  <c r="AN1418" i="4"/>
  <c r="O1418" i="4" s="1"/>
  <c r="AG1387" i="4"/>
  <c r="AM1325" i="4"/>
  <c r="AN1325" i="4" s="1"/>
  <c r="AY1325" i="4" s="1"/>
  <c r="AN1323" i="4"/>
  <c r="AY1323" i="4" s="1"/>
  <c r="AN1296" i="4"/>
  <c r="T1296" i="4" s="1"/>
  <c r="AN1295" i="4"/>
  <c r="AN1293" i="4"/>
  <c r="T1293" i="4" s="1"/>
  <c r="AM1279" i="4"/>
  <c r="AN1279" i="4" s="1"/>
  <c r="AY1279" i="4" s="1"/>
  <c r="AU1277" i="4"/>
  <c r="AN1272" i="4"/>
  <c r="AG1245" i="4"/>
  <c r="AX1245" i="4" s="1"/>
  <c r="AF1237" i="4"/>
  <c r="AG1237" i="4" s="1"/>
  <c r="AG1229" i="4"/>
  <c r="AU1227" i="4"/>
  <c r="AN1223" i="4"/>
  <c r="AN1208" i="4"/>
  <c r="AF1204" i="4"/>
  <c r="AG1204" i="4" s="1"/>
  <c r="AF1194" i="4"/>
  <c r="AG1552" i="4"/>
  <c r="N1552" i="4" s="1"/>
  <c r="Q1552" i="4" s="1"/>
  <c r="AT1549" i="4"/>
  <c r="AU1549" i="4" s="1"/>
  <c r="AN1528" i="4"/>
  <c r="AN1511" i="4"/>
  <c r="AT1501" i="4"/>
  <c r="AT1499" i="4"/>
  <c r="AM1493" i="4"/>
  <c r="AG1480" i="4"/>
  <c r="AG1472" i="4"/>
  <c r="N1472" i="4" s="1"/>
  <c r="Q1472" i="4" s="1"/>
  <c r="AN1449" i="4"/>
  <c r="T1449" i="4" s="1"/>
  <c r="AG1416" i="4"/>
  <c r="AM1363" i="4"/>
  <c r="AN1363" i="4" s="1"/>
  <c r="AM1343" i="4"/>
  <c r="AT1327" i="4"/>
  <c r="AU1321" i="4"/>
  <c r="AU1310" i="4"/>
  <c r="P1310" i="4" s="1"/>
  <c r="AF1296" i="4"/>
  <c r="AG1296" i="4" s="1"/>
  <c r="AF1280" i="4"/>
  <c r="AG1280" i="4" s="1"/>
  <c r="AN1270" i="4"/>
  <c r="AT1269" i="4"/>
  <c r="AU1269" i="4" s="1"/>
  <c r="AG1258" i="4"/>
  <c r="S1258" i="4" s="1"/>
  <c r="AM1237" i="4"/>
  <c r="AG1224" i="4"/>
  <c r="S1224" i="4" s="1"/>
  <c r="AU1211" i="4"/>
  <c r="AZ1211" i="4" s="1"/>
  <c r="AT1211" i="4"/>
  <c r="AU1206" i="4"/>
  <c r="AT1204" i="4"/>
  <c r="AU1204" i="4" s="1"/>
  <c r="AU1186" i="4"/>
  <c r="P1186" i="4" s="1"/>
  <c r="AN1150" i="4"/>
  <c r="AG1188" i="4"/>
  <c r="AX1188" i="4" s="1"/>
  <c r="AM1184" i="4"/>
  <c r="AU1178" i="4"/>
  <c r="AM1163" i="4"/>
  <c r="AF1162" i="4"/>
  <c r="AG1162" i="4" s="1"/>
  <c r="AF1147" i="4"/>
  <c r="AT1126" i="4"/>
  <c r="AU1126" i="4" s="1"/>
  <c r="AM1116" i="4"/>
  <c r="AF1112" i="4"/>
  <c r="AF1104" i="4"/>
  <c r="AM1103" i="4"/>
  <c r="AM1078" i="4"/>
  <c r="AM1074" i="4"/>
  <c r="AN1192" i="4"/>
  <c r="T1192" i="4" s="1"/>
  <c r="AM1160" i="4"/>
  <c r="AN1160" i="4" s="1"/>
  <c r="AT1149" i="4"/>
  <c r="AU1149" i="4" s="1"/>
  <c r="AF1143" i="4"/>
  <c r="AG1143" i="4" s="1"/>
  <c r="AM1138" i="4"/>
  <c r="AN1138" i="4" s="1"/>
  <c r="AT1093" i="4"/>
  <c r="AM1073" i="4"/>
  <c r="AF1170" i="4"/>
  <c r="AG1170" i="4" s="1"/>
  <c r="AU1093" i="4"/>
  <c r="P1093" i="4" s="1"/>
  <c r="AT1073" i="4"/>
  <c r="AT1072" i="4"/>
  <c r="AM1150" i="4"/>
  <c r="AU1199" i="4"/>
  <c r="P1199" i="4" s="1"/>
  <c r="AM1179" i="4"/>
  <c r="AN1179" i="4" s="1"/>
  <c r="AN1178" i="4"/>
  <c r="AG1168" i="4"/>
  <c r="N1168" i="4" s="1"/>
  <c r="Q1168" i="4" s="1"/>
  <c r="AN1074" i="4"/>
  <c r="AM1070" i="4"/>
  <c r="AT1199" i="4"/>
  <c r="AT1177" i="4"/>
  <c r="AU1177" i="4" s="1"/>
  <c r="AU1169" i="4"/>
  <c r="AF1168" i="4"/>
  <c r="AF1160" i="4"/>
  <c r="AG1160" i="4" s="1"/>
  <c r="AG1144" i="4"/>
  <c r="AT1117" i="4"/>
  <c r="AF1115" i="4"/>
  <c r="AG1115" i="4" s="1"/>
  <c r="AF1084" i="4"/>
  <c r="AM1200" i="4"/>
  <c r="AN1200" i="4" s="1"/>
  <c r="AG1196" i="4"/>
  <c r="AX1196" i="4" s="1"/>
  <c r="AF1186" i="4"/>
  <c r="AG1186" i="4" s="1"/>
  <c r="AM1176" i="4"/>
  <c r="AG1172" i="4"/>
  <c r="AX1172" i="4" s="1"/>
  <c r="AU1155" i="4"/>
  <c r="AG1150" i="4"/>
  <c r="AF1144" i="4"/>
  <c r="AM1118" i="4"/>
  <c r="AN1118" i="4" s="1"/>
  <c r="AT1086" i="4"/>
  <c r="AM1082" i="4"/>
  <c r="AF1081" i="4"/>
  <c r="AG1081" i="4" s="1"/>
  <c r="AT1067" i="4"/>
  <c r="AU1067" i="4" s="1"/>
  <c r="AU1145" i="4"/>
  <c r="AN1122" i="4"/>
  <c r="AU1097" i="4"/>
  <c r="AZ1097" i="4" s="1"/>
  <c r="AT1089" i="4"/>
  <c r="AN1070" i="4"/>
  <c r="T1070" i="4"/>
  <c r="O1070" i="4"/>
  <c r="R1070" i="4" s="1"/>
  <c r="AG1147" i="4"/>
  <c r="AN1126" i="4"/>
  <c r="AT1102" i="4"/>
  <c r="AU1102" i="4" s="1"/>
  <c r="AT1094" i="4"/>
  <c r="AU1094" i="4" s="1"/>
  <c r="AZ1094" i="4" s="1"/>
  <c r="AT1091" i="4"/>
  <c r="AM1025" i="4"/>
  <c r="AF1016" i="4"/>
  <c r="AM1013" i="4"/>
  <c r="AN1013" i="4" s="1"/>
  <c r="AY1013" i="4" s="1"/>
  <c r="AM992" i="4"/>
  <c r="AF982" i="4"/>
  <c r="AU978" i="4"/>
  <c r="P978" i="4" s="1"/>
  <c r="AN958" i="4"/>
  <c r="AT1184" i="4"/>
  <c r="AG1178" i="4"/>
  <c r="AU1176" i="4"/>
  <c r="P1176" i="4" s="1"/>
  <c r="AN1171" i="4"/>
  <c r="O1171" i="4" s="1"/>
  <c r="AU1170" i="4"/>
  <c r="AN1157" i="4"/>
  <c r="O1157" i="4" s="1"/>
  <c r="AM1153" i="4"/>
  <c r="AT1152" i="4"/>
  <c r="AU1152" i="4" s="1"/>
  <c r="AM1134" i="4"/>
  <c r="AN1134" i="4" s="1"/>
  <c r="AN1132" i="4"/>
  <c r="O1132" i="4" s="1"/>
  <c r="AF1127" i="4"/>
  <c r="AG1127" i="4" s="1"/>
  <c r="AX1127" i="4" s="1"/>
  <c r="AF1118" i="4"/>
  <c r="AG1118" i="4" s="1"/>
  <c r="AN1107" i="4"/>
  <c r="T1107" i="4" s="1"/>
  <c r="AU1106" i="4"/>
  <c r="AM1094" i="4"/>
  <c r="AN1094" i="4" s="1"/>
  <c r="AF1089" i="4"/>
  <c r="AN1078" i="4"/>
  <c r="O1078" i="4" s="1"/>
  <c r="AG1073" i="4"/>
  <c r="AX1073" i="4" s="1"/>
  <c r="AM1049" i="4"/>
  <c r="AF1037" i="4"/>
  <c r="AU987" i="4"/>
  <c r="P987" i="4" s="1"/>
  <c r="AN966" i="4"/>
  <c r="AU1184" i="4"/>
  <c r="AF1154" i="4"/>
  <c r="AM1137" i="4"/>
  <c r="AN1137" i="4" s="1"/>
  <c r="AT1118" i="4"/>
  <c r="AF1082" i="4"/>
  <c r="AG1082" i="4" s="1"/>
  <c r="N1082" i="4" s="1"/>
  <c r="Q1082" i="4" s="1"/>
  <c r="AT1079" i="4"/>
  <c r="AU1079" i="4" s="1"/>
  <c r="P1079" i="4" s="1"/>
  <c r="AF1073" i="4"/>
  <c r="AG1065" i="4"/>
  <c r="AT1048" i="4"/>
  <c r="AU1048" i="4" s="1"/>
  <c r="AF1025" i="4"/>
  <c r="AG1025" i="4" s="1"/>
  <c r="AF1020" i="4"/>
  <c r="AM965" i="4"/>
  <c r="AF958" i="4"/>
  <c r="AG958" i="4" s="1"/>
  <c r="AT964" i="4"/>
  <c r="AU1163" i="4"/>
  <c r="AN1156" i="4"/>
  <c r="AN1136" i="4"/>
  <c r="O1136" i="4" s="1"/>
  <c r="U1136" i="4" s="1"/>
  <c r="AM1112" i="4"/>
  <c r="AN1112" i="4" s="1"/>
  <c r="T1112" i="4" s="1"/>
  <c r="P1097" i="4"/>
  <c r="AF1093" i="4"/>
  <c r="AG1093" i="4" s="1"/>
  <c r="AT1082" i="4"/>
  <c r="AM1058" i="4"/>
  <c r="AN1058" i="4" s="1"/>
  <c r="AM1052" i="4"/>
  <c r="AN1052" i="4" s="1"/>
  <c r="AU1042" i="4"/>
  <c r="P1042" i="4" s="1"/>
  <c r="AM987" i="4"/>
  <c r="AN987" i="4" s="1"/>
  <c r="AT980" i="4"/>
  <c r="AT979" i="4"/>
  <c r="AU979" i="4" s="1"/>
  <c r="AN1082" i="4"/>
  <c r="AY1082" i="4" s="1"/>
  <c r="AN979" i="4"/>
  <c r="AM1167" i="4"/>
  <c r="AN1167" i="4" s="1"/>
  <c r="AY1167" i="4" s="1"/>
  <c r="AN1164" i="4"/>
  <c r="AF1161" i="4"/>
  <c r="AG1161" i="4" s="1"/>
  <c r="AT1042" i="4"/>
  <c r="AG1180" i="4"/>
  <c r="AX1180" i="4" s="1"/>
  <c r="AF1136" i="4"/>
  <c r="AU1134" i="4"/>
  <c r="AZ1134" i="4" s="1"/>
  <c r="AG1132" i="4"/>
  <c r="S1132" i="4" s="1"/>
  <c r="AF1029" i="4"/>
  <c r="AG1029" i="4" s="1"/>
  <c r="AF1000" i="4"/>
  <c r="AG1000" i="4" s="1"/>
  <c r="AX1000" i="4" s="1"/>
  <c r="AF964" i="4"/>
  <c r="AG964" i="4" s="1"/>
  <c r="AT1168" i="4"/>
  <c r="AU1168" i="4" s="1"/>
  <c r="AN1163" i="4"/>
  <c r="AN1162" i="4"/>
  <c r="T1162" i="4" s="1"/>
  <c r="AF1152" i="4"/>
  <c r="AG1152" i="4" s="1"/>
  <c r="S1152" i="4" s="1"/>
  <c r="AN1140" i="4"/>
  <c r="AN1135" i="4"/>
  <c r="AN1130" i="4"/>
  <c r="O1130" i="4" s="1"/>
  <c r="AT1125" i="4"/>
  <c r="AM1120" i="4"/>
  <c r="AN1120" i="4" s="1"/>
  <c r="AG1112" i="4"/>
  <c r="S1112" i="4" s="1"/>
  <c r="AN1110" i="4"/>
  <c r="T1110" i="4" s="1"/>
  <c r="AT1107" i="4"/>
  <c r="AU1107" i="4" s="1"/>
  <c r="AF1101" i="4"/>
  <c r="AF1091" i="4"/>
  <c r="AG1091" i="4" s="1"/>
  <c r="AN1086" i="4"/>
  <c r="AF1074" i="4"/>
  <c r="AG1074" i="4" s="1"/>
  <c r="AF1070" i="4"/>
  <c r="AG1070" i="4" s="1"/>
  <c r="AF1052" i="4"/>
  <c r="AU1046" i="4"/>
  <c r="AM1009" i="4"/>
  <c r="AN1009" i="4" s="1"/>
  <c r="T1009" i="4" s="1"/>
  <c r="AN1006" i="4"/>
  <c r="T1006" i="4" s="1"/>
  <c r="AU1005" i="4"/>
  <c r="AZ1005" i="4" s="1"/>
  <c r="AF950" i="4"/>
  <c r="T958" i="4"/>
  <c r="AY958" i="4"/>
  <c r="O983" i="4"/>
  <c r="AY983" i="4"/>
  <c r="T966" i="4"/>
  <c r="AY966" i="4"/>
  <c r="O995" i="4"/>
  <c r="R995" i="4" s="1"/>
  <c r="T995" i="4"/>
  <c r="AU1062" i="4"/>
  <c r="AZ1062" i="4" s="1"/>
  <c r="AM1061" i="4"/>
  <c r="AM1050" i="4"/>
  <c r="AN1050" i="4" s="1"/>
  <c r="AM1048" i="4"/>
  <c r="AN1048" i="4" s="1"/>
  <c r="AY1048" i="4" s="1"/>
  <c r="AG1045" i="4"/>
  <c r="S1045" i="4" s="1"/>
  <c r="AN1041" i="4"/>
  <c r="AY1041" i="4" s="1"/>
  <c r="AN1028" i="4"/>
  <c r="AT1028" i="4"/>
  <c r="AN1019" i="4"/>
  <c r="AY1019" i="4" s="1"/>
  <c r="AU1013" i="4"/>
  <c r="AZ1013" i="4" s="1"/>
  <c r="AN1002" i="4"/>
  <c r="AY1002" i="4" s="1"/>
  <c r="AM976" i="4"/>
  <c r="AN976" i="4" s="1"/>
  <c r="AM970" i="4"/>
  <c r="AN970" i="4" s="1"/>
  <c r="AN962" i="4"/>
  <c r="O962" i="4" s="1"/>
  <c r="R962" i="4" s="1"/>
  <c r="AF1043" i="4"/>
  <c r="AU1016" i="4"/>
  <c r="P1016" i="4" s="1"/>
  <c r="AT992" i="4"/>
  <c r="AU992" i="4" s="1"/>
  <c r="AM981" i="4"/>
  <c r="AT977" i="4"/>
  <c r="AN972" i="4"/>
  <c r="O972" i="4" s="1"/>
  <c r="AU948" i="4"/>
  <c r="P948" i="4" s="1"/>
  <c r="AG1014" i="4"/>
  <c r="N1014" i="4" s="1"/>
  <c r="Q1014" i="4" s="1"/>
  <c r="AT1064" i="4"/>
  <c r="AM1017" i="4"/>
  <c r="AN1017" i="4" s="1"/>
  <c r="P1005" i="4"/>
  <c r="AT1001" i="4"/>
  <c r="AM993" i="4"/>
  <c r="AN993" i="4" s="1"/>
  <c r="T993" i="4" s="1"/>
  <c r="AY991" i="4"/>
  <c r="AU988" i="4"/>
  <c r="AZ988" i="4" s="1"/>
  <c r="AU983" i="4"/>
  <c r="AM972" i="4"/>
  <c r="AF953" i="4"/>
  <c r="AG953" i="4" s="1"/>
  <c r="AT1016" i="4"/>
  <c r="AG1058" i="4"/>
  <c r="AX1058" i="4" s="1"/>
  <c r="AG1037" i="4"/>
  <c r="AM1033" i="4"/>
  <c r="AN1033" i="4" s="1"/>
  <c r="AM1029" i="4"/>
  <c r="AN1029" i="4" s="1"/>
  <c r="AM1027" i="4"/>
  <c r="AN1027" i="4" s="1"/>
  <c r="AF1003" i="4"/>
  <c r="AG1003" i="4" s="1"/>
  <c r="AN999" i="4"/>
  <c r="AY999" i="4" s="1"/>
  <c r="AF997" i="4"/>
  <c r="AN989" i="4"/>
  <c r="O989" i="4" s="1"/>
  <c r="R989" i="4" s="1"/>
  <c r="AT988" i="4"/>
  <c r="AN980" i="4"/>
  <c r="T980" i="4" s="1"/>
  <c r="AM960" i="4"/>
  <c r="AN960" i="4" s="1"/>
  <c r="AM956" i="4"/>
  <c r="AN1025" i="4"/>
  <c r="AM989" i="4"/>
  <c r="AT1063" i="4"/>
  <c r="AU1063" i="4" s="1"/>
  <c r="AN1045" i="4"/>
  <c r="O1045" i="4" s="1"/>
  <c r="AN1064" i="4"/>
  <c r="AY1064" i="4" s="1"/>
  <c r="AF1047" i="4"/>
  <c r="AU1044" i="4"/>
  <c r="AN985" i="4"/>
  <c r="AY985" i="4" s="1"/>
  <c r="AM1056" i="4"/>
  <c r="AN1056" i="4" s="1"/>
  <c r="AT1055" i="4"/>
  <c r="AT1053" i="4"/>
  <c r="AF1053" i="4"/>
  <c r="AG1053" i="4" s="1"/>
  <c r="S1053" i="4" s="1"/>
  <c r="AF1046" i="4"/>
  <c r="AT1037" i="4"/>
  <c r="AG1011" i="4"/>
  <c r="AU1009" i="4"/>
  <c r="P1009" i="4" s="1"/>
  <c r="AM1003" i="4"/>
  <c r="AN1003" i="4" s="1"/>
  <c r="AN988" i="4"/>
  <c r="T988" i="4" s="1"/>
  <c r="AM985" i="4"/>
  <c r="AT984" i="4"/>
  <c r="AM968" i="4"/>
  <c r="AN968" i="4" s="1"/>
  <c r="AM964" i="4"/>
  <c r="AN964" i="4" s="1"/>
  <c r="AM949" i="4"/>
  <c r="AN949" i="4" s="1"/>
  <c r="AT953" i="4"/>
  <c r="AU953" i="4" s="1"/>
  <c r="AN950" i="4"/>
  <c r="T950" i="4" s="1"/>
  <c r="AN1956" i="4"/>
  <c r="P1955" i="4"/>
  <c r="AZ1955" i="4"/>
  <c r="AR1953" i="4"/>
  <c r="AT1953" i="4"/>
  <c r="AR1946" i="4"/>
  <c r="AU1946" i="4" s="1"/>
  <c r="AT1946" i="4"/>
  <c r="AY1939" i="4"/>
  <c r="T1939" i="4"/>
  <c r="O1939" i="4"/>
  <c r="AD1935" i="4"/>
  <c r="AF1935" i="4"/>
  <c r="S1921" i="4"/>
  <c r="AX1921" i="4"/>
  <c r="N1921" i="4"/>
  <c r="Q1921" i="4" s="1"/>
  <c r="AY1947" i="4"/>
  <c r="T1947" i="4"/>
  <c r="O1947" i="4"/>
  <c r="AD1943" i="4"/>
  <c r="AG1943" i="4" s="1"/>
  <c r="AF1943" i="4"/>
  <c r="AD1941" i="4"/>
  <c r="AF1941" i="4"/>
  <c r="AD1933" i="4"/>
  <c r="AF1933" i="4"/>
  <c r="T1929" i="4"/>
  <c r="O1929" i="4"/>
  <c r="AY1929" i="4"/>
  <c r="AF1922" i="4"/>
  <c r="AD1922" i="4"/>
  <c r="AG1922" i="4" s="1"/>
  <c r="T1907" i="4"/>
  <c r="O1907" i="4"/>
  <c r="AY1907" i="4"/>
  <c r="AR1954" i="4"/>
  <c r="AT1954" i="4"/>
  <c r="AD1951" i="4"/>
  <c r="AF1951" i="4"/>
  <c r="AD1949" i="4"/>
  <c r="AF1949" i="4"/>
  <c r="AD1940" i="4"/>
  <c r="AF1940" i="4"/>
  <c r="AN1937" i="4"/>
  <c r="AN1936" i="4"/>
  <c r="AF1932" i="4"/>
  <c r="AD1932" i="4"/>
  <c r="AG1932" i="4" s="1"/>
  <c r="AD1927" i="4"/>
  <c r="AF1927" i="4"/>
  <c r="AU1922" i="4"/>
  <c r="AN1946" i="4"/>
  <c r="AZ1934" i="4"/>
  <c r="P1934" i="4"/>
  <c r="AU1932" i="4"/>
  <c r="AY1924" i="4"/>
  <c r="O1924" i="4"/>
  <c r="T1924" i="4"/>
  <c r="AZ1921" i="4"/>
  <c r="P1921" i="4"/>
  <c r="O1916" i="4"/>
  <c r="T1916" i="4"/>
  <c r="AY1916" i="4"/>
  <c r="AK1914" i="4"/>
  <c r="AM1914" i="4"/>
  <c r="N1892" i="4"/>
  <c r="Q1892" i="4" s="1"/>
  <c r="AX1892" i="4"/>
  <c r="S1892" i="4"/>
  <c r="T1891" i="4"/>
  <c r="O1891" i="4"/>
  <c r="AY1891" i="4"/>
  <c r="AR1945" i="4"/>
  <c r="AT1945" i="4"/>
  <c r="AT1938" i="4"/>
  <c r="AR1938" i="4"/>
  <c r="AY1931" i="4"/>
  <c r="T1931" i="4"/>
  <c r="O1931" i="4"/>
  <c r="S1928" i="4"/>
  <c r="N1928" i="4"/>
  <c r="Q1928" i="4" s="1"/>
  <c r="AX1928" i="4"/>
  <c r="T1899" i="4"/>
  <c r="O1899" i="4"/>
  <c r="AY1899" i="4"/>
  <c r="AY1955" i="4"/>
  <c r="T1955" i="4"/>
  <c r="O1955" i="4"/>
  <c r="AF1948" i="4"/>
  <c r="AD1948" i="4"/>
  <c r="AY1944" i="4"/>
  <c r="T1944" i="4"/>
  <c r="O1944" i="4"/>
  <c r="AD1957" i="4"/>
  <c r="AF1957" i="4"/>
  <c r="AN1952" i="4"/>
  <c r="AZ1942" i="4"/>
  <c r="P1942" i="4"/>
  <c r="T1935" i="4"/>
  <c r="O1935" i="4"/>
  <c r="AY1935" i="4"/>
  <c r="S1919" i="4"/>
  <c r="N1919" i="4"/>
  <c r="Q1919" i="4" s="1"/>
  <c r="AX1919" i="4"/>
  <c r="AZ1950" i="4"/>
  <c r="P1950" i="4"/>
  <c r="AG1946" i="4"/>
  <c r="O1943" i="4"/>
  <c r="AY1943" i="4"/>
  <c r="T1943" i="4"/>
  <c r="T1940" i="4"/>
  <c r="O1940" i="4"/>
  <c r="AY1940" i="4"/>
  <c r="AZ1939" i="4"/>
  <c r="P1939" i="4"/>
  <c r="AG1936" i="4"/>
  <c r="AZ1931" i="4"/>
  <c r="P1931" i="4"/>
  <c r="AD1930" i="4"/>
  <c r="AF1930" i="4"/>
  <c r="T1928" i="4"/>
  <c r="O1928" i="4"/>
  <c r="AY1928" i="4"/>
  <c r="AG1925" i="4"/>
  <c r="AD1956" i="4"/>
  <c r="AF1956" i="4"/>
  <c r="O1951" i="4"/>
  <c r="AY1951" i="4"/>
  <c r="T1951" i="4"/>
  <c r="T1948" i="4"/>
  <c r="O1948" i="4"/>
  <c r="AY1948" i="4"/>
  <c r="AZ1947" i="4"/>
  <c r="P1947" i="4"/>
  <c r="AN1942" i="4"/>
  <c r="AR1937" i="4"/>
  <c r="AU1937" i="4" s="1"/>
  <c r="AT1937" i="4"/>
  <c r="T1932" i="4"/>
  <c r="O1932" i="4"/>
  <c r="AY1932" i="4"/>
  <c r="AN1927" i="4"/>
  <c r="N1888" i="4"/>
  <c r="Q1888" i="4" s="1"/>
  <c r="S1888" i="4"/>
  <c r="AX1888" i="4"/>
  <c r="AJ1949" i="4"/>
  <c r="AC1912" i="4"/>
  <c r="AQ1912" i="4"/>
  <c r="AD1909" i="4"/>
  <c r="AF1909" i="4"/>
  <c r="T1905" i="4"/>
  <c r="O1905" i="4"/>
  <c r="AK1890" i="4"/>
  <c r="AM1890" i="4"/>
  <c r="N1827" i="4"/>
  <c r="Q1827" i="4" s="1"/>
  <c r="AX1827" i="4"/>
  <c r="S1827" i="4"/>
  <c r="AC1953" i="4"/>
  <c r="AQ1951" i="4"/>
  <c r="AM1950" i="4"/>
  <c r="AN1950" i="4" s="1"/>
  <c r="AC1945" i="4"/>
  <c r="AQ1943" i="4"/>
  <c r="AM1942" i="4"/>
  <c r="AC1937" i="4"/>
  <c r="AQ1935" i="4"/>
  <c r="AM1934" i="4"/>
  <c r="AN1934" i="4" s="1"/>
  <c r="AU1925" i="4"/>
  <c r="AF1925" i="4"/>
  <c r="AU1924" i="4"/>
  <c r="AT1923" i="4"/>
  <c r="AU1923" i="4" s="1"/>
  <c r="AT1922" i="4"/>
  <c r="AG1913" i="4"/>
  <c r="AC1906" i="4"/>
  <c r="AQ1906" i="4"/>
  <c r="P1900" i="4"/>
  <c r="AZ1900" i="4"/>
  <c r="AC1898" i="4"/>
  <c r="AQ1898" i="4"/>
  <c r="AD1895" i="4"/>
  <c r="AF1895" i="4"/>
  <c r="O1887" i="4"/>
  <c r="T1887" i="4"/>
  <c r="AY1887" i="4"/>
  <c r="AD1879" i="4"/>
  <c r="AF1879" i="4"/>
  <c r="AD1878" i="4"/>
  <c r="AG1878" i="4" s="1"/>
  <c r="AF1878" i="4"/>
  <c r="T1866" i="4"/>
  <c r="O1866" i="4"/>
  <c r="AY1866" i="4"/>
  <c r="T1832" i="4"/>
  <c r="O1832" i="4"/>
  <c r="AY1832" i="4"/>
  <c r="AC1828" i="4"/>
  <c r="AQ1828" i="4"/>
  <c r="AJ1828" i="4"/>
  <c r="AZ1799" i="4"/>
  <c r="P1799" i="4"/>
  <c r="N1916" i="4"/>
  <c r="Q1916" i="4" s="1"/>
  <c r="AX1916" i="4"/>
  <c r="S1916" i="4"/>
  <c r="P1909" i="4"/>
  <c r="AZ1909" i="4"/>
  <c r="AY1901" i="4"/>
  <c r="T1901" i="4"/>
  <c r="AF1954" i="4"/>
  <c r="AG1954" i="4" s="1"/>
  <c r="AT1952" i="4"/>
  <c r="AU1952" i="4" s="1"/>
  <c r="AF1946" i="4"/>
  <c r="AM1945" i="4"/>
  <c r="AN1945" i="4" s="1"/>
  <c r="AT1944" i="4"/>
  <c r="AU1944" i="4" s="1"/>
  <c r="AF1938" i="4"/>
  <c r="AG1938" i="4" s="1"/>
  <c r="AM1937" i="4"/>
  <c r="AT1936" i="4"/>
  <c r="AU1936" i="4" s="1"/>
  <c r="AQ1930" i="4"/>
  <c r="AC1923" i="4"/>
  <c r="AM1920" i="4"/>
  <c r="AN1920" i="4" s="1"/>
  <c r="AN1918" i="4"/>
  <c r="AM1917" i="4"/>
  <c r="AF1917" i="4"/>
  <c r="AG1917" i="4" s="1"/>
  <c r="AR1916" i="4"/>
  <c r="AU1916" i="4" s="1"/>
  <c r="AR1915" i="4"/>
  <c r="AT1915" i="4"/>
  <c r="AU1910" i="4"/>
  <c r="AM1909" i="4"/>
  <c r="AD1907" i="4"/>
  <c r="AF1907" i="4"/>
  <c r="AG1897" i="4"/>
  <c r="AD1894" i="4"/>
  <c r="AG1894" i="4" s="1"/>
  <c r="AX1886" i="4"/>
  <c r="S1886" i="4"/>
  <c r="N1886" i="4"/>
  <c r="Q1886" i="4" s="1"/>
  <c r="AD1877" i="4"/>
  <c r="AG1877" i="4" s="1"/>
  <c r="AF1877" i="4"/>
  <c r="T1871" i="4"/>
  <c r="O1871" i="4"/>
  <c r="AC1870" i="4"/>
  <c r="AQ1870" i="4"/>
  <c r="AJ1870" i="4"/>
  <c r="AY1823" i="4"/>
  <c r="T1823" i="4"/>
  <c r="O1823" i="4"/>
  <c r="AC1796" i="4"/>
  <c r="AQ1796" i="4"/>
  <c r="AJ1796" i="4"/>
  <c r="S1910" i="4"/>
  <c r="N1910" i="4"/>
  <c r="Q1910" i="4" s="1"/>
  <c r="AD1891" i="4"/>
  <c r="AF1891" i="4"/>
  <c r="AQ1957" i="4"/>
  <c r="AQ1949" i="4"/>
  <c r="AQ1941" i="4"/>
  <c r="AQ1933" i="4"/>
  <c r="AQ1927" i="4"/>
  <c r="AG1926" i="4"/>
  <c r="AF1924" i="4"/>
  <c r="AG1924" i="4" s="1"/>
  <c r="AN1917" i="4"/>
  <c r="AR1913" i="4"/>
  <c r="AU1913" i="4" s="1"/>
  <c r="AT1913" i="4"/>
  <c r="AN1909" i="4"/>
  <c r="N1908" i="4"/>
  <c r="Q1908" i="4" s="1"/>
  <c r="AX1908" i="4"/>
  <c r="S1908" i="4"/>
  <c r="O1900" i="4"/>
  <c r="AY1900" i="4"/>
  <c r="AY1896" i="4"/>
  <c r="T1896" i="4"/>
  <c r="O1896" i="4"/>
  <c r="P1895" i="4"/>
  <c r="AZ1895" i="4"/>
  <c r="AN1893" i="4"/>
  <c r="AR1891" i="4"/>
  <c r="AT1891" i="4"/>
  <c r="AK1889" i="4"/>
  <c r="AN1889" i="4" s="1"/>
  <c r="AM1889" i="4"/>
  <c r="O1879" i="4"/>
  <c r="AY1879" i="4"/>
  <c r="T1879" i="4"/>
  <c r="AX1833" i="4"/>
  <c r="S1833" i="4"/>
  <c r="N1833" i="4"/>
  <c r="Q1833" i="4" s="1"/>
  <c r="T1829" i="4"/>
  <c r="O1829" i="4"/>
  <c r="AY1829" i="4"/>
  <c r="N1824" i="4"/>
  <c r="Q1824" i="4" s="1"/>
  <c r="AX1824" i="4"/>
  <c r="S1824" i="4"/>
  <c r="T1800" i="4"/>
  <c r="O1800" i="4"/>
  <c r="AY1800" i="4"/>
  <c r="O1728" i="4"/>
  <c r="AY1728" i="4"/>
  <c r="T1728" i="4"/>
  <c r="AJ1953" i="4"/>
  <c r="AF1944" i="4"/>
  <c r="AG1944" i="4" s="1"/>
  <c r="AF1936" i="4"/>
  <c r="AR1929" i="4"/>
  <c r="AU1929" i="4" s="1"/>
  <c r="AQ1926" i="4"/>
  <c r="AK1922" i="4"/>
  <c r="AN1922" i="4" s="1"/>
  <c r="AM1921" i="4"/>
  <c r="AN1921" i="4" s="1"/>
  <c r="AQ1919" i="4"/>
  <c r="AJ1912" i="4"/>
  <c r="AG1911" i="4"/>
  <c r="AJ1906" i="4"/>
  <c r="AY1905" i="4"/>
  <c r="AD1904" i="4"/>
  <c r="AG1904" i="4" s="1"/>
  <c r="AF1904" i="4"/>
  <c r="AN1902" i="4"/>
  <c r="AR1897" i="4"/>
  <c r="AU1897" i="4" s="1"/>
  <c r="AT1897" i="4"/>
  <c r="P1892" i="4"/>
  <c r="AZ1892" i="4"/>
  <c r="AC1890" i="4"/>
  <c r="AQ1890" i="4"/>
  <c r="O1883" i="4"/>
  <c r="T1883" i="4"/>
  <c r="AY1883" i="4"/>
  <c r="N1872" i="4"/>
  <c r="Q1872" i="4" s="1"/>
  <c r="AX1872" i="4"/>
  <c r="S1872" i="4"/>
  <c r="T1848" i="4"/>
  <c r="O1848" i="4"/>
  <c r="AY1848" i="4"/>
  <c r="T1821" i="4"/>
  <c r="O1821" i="4"/>
  <c r="AY1821" i="4"/>
  <c r="T1797" i="4"/>
  <c r="O1797" i="4"/>
  <c r="AY1797" i="4"/>
  <c r="N1793" i="4"/>
  <c r="Q1793" i="4" s="1"/>
  <c r="AX1793" i="4"/>
  <c r="S1793" i="4"/>
  <c r="AM1771" i="4"/>
  <c r="AK1771" i="4"/>
  <c r="AN1771" i="4" s="1"/>
  <c r="AM1698" i="4"/>
  <c r="AK1698" i="4"/>
  <c r="AN1698" i="4" s="1"/>
  <c r="AT1683" i="4"/>
  <c r="AR1683" i="4"/>
  <c r="AJ1941" i="4"/>
  <c r="AX1910" i="4"/>
  <c r="AR1899" i="4"/>
  <c r="AT1899" i="4"/>
  <c r="AD1893" i="4"/>
  <c r="AG1893" i="4" s="1"/>
  <c r="AF1893" i="4"/>
  <c r="T1856" i="4"/>
  <c r="O1856" i="4"/>
  <c r="AY1856" i="4"/>
  <c r="AF1952" i="4"/>
  <c r="AG1952" i="4" s="1"/>
  <c r="AF1955" i="4"/>
  <c r="AG1955" i="4" s="1"/>
  <c r="AM1954" i="4"/>
  <c r="AN1954" i="4" s="1"/>
  <c r="AF1947" i="4"/>
  <c r="AG1947" i="4" s="1"/>
  <c r="AM1946" i="4"/>
  <c r="AF1939" i="4"/>
  <c r="AG1939" i="4" s="1"/>
  <c r="AM1938" i="4"/>
  <c r="AN1938" i="4" s="1"/>
  <c r="AF1931" i="4"/>
  <c r="AG1931" i="4" s="1"/>
  <c r="AM1930" i="4"/>
  <c r="AN1930" i="4" s="1"/>
  <c r="AF1929" i="4"/>
  <c r="AG1929" i="4" s="1"/>
  <c r="AN1925" i="4"/>
  <c r="AK1923" i="4"/>
  <c r="AN1923" i="4" s="1"/>
  <c r="AF1920" i="4"/>
  <c r="AD1918" i="4"/>
  <c r="AG1918" i="4" s="1"/>
  <c r="AZ1917" i="4"/>
  <c r="AM1915" i="4"/>
  <c r="AN1915" i="4" s="1"/>
  <c r="AU1911" i="4"/>
  <c r="AN1910" i="4"/>
  <c r="AU1908" i="4"/>
  <c r="AR1907" i="4"/>
  <c r="AU1907" i="4" s="1"/>
  <c r="AT1907" i="4"/>
  <c r="AG1905" i="4"/>
  <c r="AU1901" i="4"/>
  <c r="AD1901" i="4"/>
  <c r="AF1901" i="4"/>
  <c r="T1900" i="4"/>
  <c r="AD1899" i="4"/>
  <c r="AG1899" i="4" s="1"/>
  <c r="AF1899" i="4"/>
  <c r="AJ1898" i="4"/>
  <c r="AU1888" i="4"/>
  <c r="AX1881" i="4"/>
  <c r="N1881" i="4"/>
  <c r="Q1881" i="4" s="1"/>
  <c r="S1881" i="4"/>
  <c r="T1863" i="4"/>
  <c r="AY1863" i="4"/>
  <c r="O1863" i="4"/>
  <c r="AC1860" i="4"/>
  <c r="AQ1860" i="4"/>
  <c r="AJ1860" i="4"/>
  <c r="AX1801" i="4"/>
  <c r="S1801" i="4"/>
  <c r="N1801" i="4"/>
  <c r="Q1801" i="4" s="1"/>
  <c r="P1903" i="4"/>
  <c r="AZ1903" i="4"/>
  <c r="P1893" i="4"/>
  <c r="AZ1893" i="4"/>
  <c r="AF1864" i="4"/>
  <c r="AD1864" i="4"/>
  <c r="AG1864" i="4" s="1"/>
  <c r="AZ1831" i="4"/>
  <c r="P1831" i="4"/>
  <c r="AM1957" i="4"/>
  <c r="AN1957" i="4" s="1"/>
  <c r="AT1956" i="4"/>
  <c r="AU1956" i="4" s="1"/>
  <c r="AF1950" i="4"/>
  <c r="AG1950" i="4" s="1"/>
  <c r="AT1948" i="4"/>
  <c r="AU1948" i="4" s="1"/>
  <c r="AF1942" i="4"/>
  <c r="AG1942" i="4" s="1"/>
  <c r="AT1940" i="4"/>
  <c r="AU1940" i="4" s="1"/>
  <c r="AF1934" i="4"/>
  <c r="AG1934" i="4" s="1"/>
  <c r="AM1933" i="4"/>
  <c r="AN1933" i="4" s="1"/>
  <c r="AT1932" i="4"/>
  <c r="AT1928" i="4"/>
  <c r="AU1928" i="4" s="1"/>
  <c r="AM1927" i="4"/>
  <c r="AM1926" i="4"/>
  <c r="AN1926" i="4" s="1"/>
  <c r="AT1920" i="4"/>
  <c r="AU1920" i="4" s="1"/>
  <c r="AG1920" i="4"/>
  <c r="AM1919" i="4"/>
  <c r="AN1919" i="4" s="1"/>
  <c r="AC1914" i="4"/>
  <c r="AQ1914" i="4"/>
  <c r="AR1905" i="4"/>
  <c r="AU1905" i="4" s="1"/>
  <c r="AT1905" i="4"/>
  <c r="AD1903" i="4"/>
  <c r="AF1903" i="4"/>
  <c r="O1901" i="4"/>
  <c r="O1892" i="4"/>
  <c r="AY1892" i="4"/>
  <c r="AQ1885" i="4"/>
  <c r="AC1885" i="4"/>
  <c r="AJ1885" i="4"/>
  <c r="P1878" i="4"/>
  <c r="AZ1878" i="4"/>
  <c r="AN1869" i="4"/>
  <c r="T1853" i="4"/>
  <c r="O1853" i="4"/>
  <c r="AY1853" i="4"/>
  <c r="AM1812" i="4"/>
  <c r="AK1812" i="4"/>
  <c r="AY1786" i="4"/>
  <c r="T1786" i="4"/>
  <c r="O1786" i="4"/>
  <c r="AF1751" i="4"/>
  <c r="AD1751" i="4"/>
  <c r="AF1813" i="4"/>
  <c r="AD1813" i="4"/>
  <c r="AF1788" i="4"/>
  <c r="AD1788" i="4"/>
  <c r="AG1788" i="4" s="1"/>
  <c r="AC1715" i="4"/>
  <c r="AQ1715" i="4"/>
  <c r="AJ1715" i="4"/>
  <c r="R1604" i="4"/>
  <c r="U1604" i="4"/>
  <c r="AU1918" i="4"/>
  <c r="AD1915" i="4"/>
  <c r="AG1915" i="4" s="1"/>
  <c r="AF1915" i="4"/>
  <c r="O1911" i="4"/>
  <c r="AY1911" i="4"/>
  <c r="T1911" i="4"/>
  <c r="O1908" i="4"/>
  <c r="AY1908" i="4"/>
  <c r="AM1904" i="4"/>
  <c r="AN1904" i="4" s="1"/>
  <c r="S1902" i="4"/>
  <c r="N1902" i="4"/>
  <c r="Q1902" i="4" s="1"/>
  <c r="AX1902" i="4"/>
  <c r="N1900" i="4"/>
  <c r="Q1900" i="4" s="1"/>
  <c r="AX1900" i="4"/>
  <c r="S1900" i="4"/>
  <c r="T1897" i="4"/>
  <c r="O1897" i="4"/>
  <c r="AY1897" i="4"/>
  <c r="AD1896" i="4"/>
  <c r="AG1896" i="4" s="1"/>
  <c r="AF1896" i="4"/>
  <c r="T1894" i="4"/>
  <c r="O1894" i="4"/>
  <c r="AY1894" i="4"/>
  <c r="AD1887" i="4"/>
  <c r="AF1887" i="4"/>
  <c r="AD1822" i="4"/>
  <c r="AG1822" i="4" s="1"/>
  <c r="AF1822" i="4"/>
  <c r="T1805" i="4"/>
  <c r="O1805" i="4"/>
  <c r="AY1805" i="4"/>
  <c r="AR1756" i="4"/>
  <c r="AT1756" i="4"/>
  <c r="AQ1884" i="4"/>
  <c r="AF1883" i="4"/>
  <c r="AN1882" i="4"/>
  <c r="AM1881" i="4"/>
  <c r="AN1881" i="4" s="1"/>
  <c r="AN1873" i="4"/>
  <c r="AZ1872" i="4"/>
  <c r="AT1871" i="4"/>
  <c r="AD1871" i="4"/>
  <c r="AF1871" i="4"/>
  <c r="AD1865" i="4"/>
  <c r="AG1865" i="4" s="1"/>
  <c r="AF1865" i="4"/>
  <c r="AN1864" i="4"/>
  <c r="AG1859" i="4"/>
  <c r="AD1857" i="4"/>
  <c r="AG1857" i="4" s="1"/>
  <c r="AF1857" i="4"/>
  <c r="AR1855" i="4"/>
  <c r="AT1855" i="4"/>
  <c r="AC1852" i="4"/>
  <c r="AQ1852" i="4"/>
  <c r="AG1851" i="4"/>
  <c r="AD1849" i="4"/>
  <c r="AF1849" i="4"/>
  <c r="AU1847" i="4"/>
  <c r="AM1831" i="4"/>
  <c r="AN1831" i="4" s="1"/>
  <c r="AN1826" i="4"/>
  <c r="AU1825" i="4"/>
  <c r="AT1819" i="4"/>
  <c r="AR1819" i="4"/>
  <c r="O1817" i="4"/>
  <c r="AY1817" i="4"/>
  <c r="T1817" i="4"/>
  <c r="AR1810" i="4"/>
  <c r="AU1810" i="4" s="1"/>
  <c r="AT1810" i="4"/>
  <c r="AK1795" i="4"/>
  <c r="AM1795" i="4"/>
  <c r="AG1794" i="4"/>
  <c r="AG1790" i="4"/>
  <c r="T1761" i="4"/>
  <c r="O1761" i="4"/>
  <c r="AY1761" i="4"/>
  <c r="AG1749" i="4"/>
  <c r="AF1748" i="4"/>
  <c r="AD1748" i="4"/>
  <c r="AG1748" i="4" s="1"/>
  <c r="N1743" i="4"/>
  <c r="Q1743" i="4" s="1"/>
  <c r="AX1743" i="4"/>
  <c r="S1743" i="4"/>
  <c r="T1737" i="4"/>
  <c r="O1737" i="4"/>
  <c r="AY1737" i="4"/>
  <c r="T1661" i="4"/>
  <c r="AY1661" i="4"/>
  <c r="O1661" i="4"/>
  <c r="AD1646" i="4"/>
  <c r="AF1646" i="4"/>
  <c r="P1889" i="4"/>
  <c r="AG1883" i="4"/>
  <c r="AR1877" i="4"/>
  <c r="AT1877" i="4"/>
  <c r="AG1875" i="4"/>
  <c r="AR1874" i="4"/>
  <c r="AU1874" i="4" s="1"/>
  <c r="AT1874" i="4"/>
  <c r="AU1871" i="4"/>
  <c r="AC1868" i="4"/>
  <c r="AQ1868" i="4"/>
  <c r="O1867" i="4"/>
  <c r="AY1867" i="4"/>
  <c r="T1867" i="4"/>
  <c r="AU1865" i="4"/>
  <c r="T1858" i="4"/>
  <c r="O1858" i="4"/>
  <c r="AY1858" i="4"/>
  <c r="P1857" i="4"/>
  <c r="AZ1857" i="4"/>
  <c r="T1850" i="4"/>
  <c r="O1850" i="4"/>
  <c r="AY1850" i="4"/>
  <c r="P1849" i="4"/>
  <c r="AZ1849" i="4"/>
  <c r="T1845" i="4"/>
  <c r="O1845" i="4"/>
  <c r="AC1844" i="4"/>
  <c r="AQ1844" i="4"/>
  <c r="N1843" i="4"/>
  <c r="Q1843" i="4" s="1"/>
  <c r="AX1843" i="4"/>
  <c r="AD1841" i="4"/>
  <c r="AG1841" i="4" s="1"/>
  <c r="AF1841" i="4"/>
  <c r="T1840" i="4"/>
  <c r="O1840" i="4"/>
  <c r="AY1840" i="4"/>
  <c r="AZ1839" i="4"/>
  <c r="P1839" i="4"/>
  <c r="T1837" i="4"/>
  <c r="O1837" i="4"/>
  <c r="AC1836" i="4"/>
  <c r="AQ1836" i="4"/>
  <c r="N1835" i="4"/>
  <c r="Q1835" i="4" s="1"/>
  <c r="AX1835" i="4"/>
  <c r="N1832" i="4"/>
  <c r="Q1832" i="4" s="1"/>
  <c r="AX1832" i="4"/>
  <c r="S1832" i="4"/>
  <c r="AD1830" i="4"/>
  <c r="AF1830" i="4"/>
  <c r="AF1821" i="4"/>
  <c r="AD1821" i="4"/>
  <c r="AM1820" i="4"/>
  <c r="AK1820" i="4"/>
  <c r="AN1820" i="4" s="1"/>
  <c r="AU1813" i="4"/>
  <c r="AX1809" i="4"/>
  <c r="S1809" i="4"/>
  <c r="N1809" i="4"/>
  <c r="Q1809" i="4" s="1"/>
  <c r="T1808" i="4"/>
  <c r="O1808" i="4"/>
  <c r="AY1808" i="4"/>
  <c r="AZ1807" i="4"/>
  <c r="P1807" i="4"/>
  <c r="AC1804" i="4"/>
  <c r="AQ1804" i="4"/>
  <c r="N1803" i="4"/>
  <c r="Q1803" i="4" s="1"/>
  <c r="AX1803" i="4"/>
  <c r="AD1800" i="4"/>
  <c r="AG1800" i="4" s="1"/>
  <c r="AN1799" i="4"/>
  <c r="AD1798" i="4"/>
  <c r="AG1798" i="4" s="1"/>
  <c r="AF1798" i="4"/>
  <c r="O1793" i="4"/>
  <c r="AY1793" i="4"/>
  <c r="AR1787" i="4"/>
  <c r="AT1787" i="4"/>
  <c r="AY1684" i="4"/>
  <c r="O1684" i="4"/>
  <c r="T1684" i="4"/>
  <c r="AC1599" i="4"/>
  <c r="AQ1599" i="4"/>
  <c r="AJ1599" i="4"/>
  <c r="AR1581" i="4"/>
  <c r="AT1581" i="4"/>
  <c r="AR1566" i="4"/>
  <c r="AT1566" i="4"/>
  <c r="AM1913" i="4"/>
  <c r="AN1913" i="4" s="1"/>
  <c r="AG1889" i="4"/>
  <c r="AU1883" i="4"/>
  <c r="AN1880" i="4"/>
  <c r="AN1876" i="4"/>
  <c r="AG1869" i="4"/>
  <c r="AD1862" i="4"/>
  <c r="AF1862" i="4"/>
  <c r="AT1859" i="4"/>
  <c r="AR1859" i="4"/>
  <c r="AU1859" i="4" s="1"/>
  <c r="N1856" i="4"/>
  <c r="Q1856" i="4" s="1"/>
  <c r="AX1856" i="4"/>
  <c r="S1856" i="4"/>
  <c r="AN1855" i="4"/>
  <c r="AD1854" i="4"/>
  <c r="AF1854" i="4"/>
  <c r="N1848" i="4"/>
  <c r="Q1848" i="4" s="1"/>
  <c r="AX1848" i="4"/>
  <c r="S1848" i="4"/>
  <c r="R1847" i="4"/>
  <c r="U1847" i="4"/>
  <c r="AN1842" i="4"/>
  <c r="AU1841" i="4"/>
  <c r="T1834" i="4"/>
  <c r="O1834" i="4"/>
  <c r="AY1834" i="4"/>
  <c r="P1833" i="4"/>
  <c r="AZ1833" i="4"/>
  <c r="AT1827" i="4"/>
  <c r="AR1827" i="4"/>
  <c r="AN1825" i="4"/>
  <c r="AG1823" i="4"/>
  <c r="AR1818" i="4"/>
  <c r="AU1818" i="4" s="1"/>
  <c r="AT1818" i="4"/>
  <c r="R1807" i="4"/>
  <c r="U1807" i="4"/>
  <c r="T1802" i="4"/>
  <c r="O1802" i="4"/>
  <c r="AY1802" i="4"/>
  <c r="P1801" i="4"/>
  <c r="AZ1801" i="4"/>
  <c r="AQ1792" i="4"/>
  <c r="AC1792" i="4"/>
  <c r="AJ1792" i="4"/>
  <c r="P1788" i="4"/>
  <c r="AZ1788" i="4"/>
  <c r="AK1783" i="4"/>
  <c r="AM1783" i="4"/>
  <c r="AM1723" i="4"/>
  <c r="AK1723" i="4"/>
  <c r="AF1605" i="4"/>
  <c r="AD1605" i="4"/>
  <c r="AJ1884" i="4"/>
  <c r="AU1875" i="4"/>
  <c r="AN1865" i="4"/>
  <c r="AD1863" i="4"/>
  <c r="AG1863" i="4" s="1"/>
  <c r="AF1863" i="4"/>
  <c r="AF1861" i="4"/>
  <c r="AD1861" i="4"/>
  <c r="AG1861" i="4" s="1"/>
  <c r="O1857" i="4"/>
  <c r="AY1857" i="4"/>
  <c r="T1857" i="4"/>
  <c r="AT1851" i="4"/>
  <c r="AR1851" i="4"/>
  <c r="O1849" i="4"/>
  <c r="AY1849" i="4"/>
  <c r="T1849" i="4"/>
  <c r="AY1847" i="4"/>
  <c r="T1847" i="4"/>
  <c r="AD1846" i="4"/>
  <c r="AF1846" i="4"/>
  <c r="AZ1840" i="4"/>
  <c r="AD1840" i="4"/>
  <c r="AG1840" i="4" s="1"/>
  <c r="AN1839" i="4"/>
  <c r="AD1838" i="4"/>
  <c r="AF1838" i="4"/>
  <c r="AF1829" i="4"/>
  <c r="AD1829" i="4"/>
  <c r="AG1829" i="4" s="1"/>
  <c r="AU1821" i="4"/>
  <c r="AG1817" i="4"/>
  <c r="AN1816" i="4"/>
  <c r="AU1815" i="4"/>
  <c r="T1813" i="4"/>
  <c r="O1813" i="4"/>
  <c r="AC1812" i="4"/>
  <c r="AQ1812" i="4"/>
  <c r="AG1811" i="4"/>
  <c r="AD1808" i="4"/>
  <c r="AG1808" i="4" s="1"/>
  <c r="AY1807" i="4"/>
  <c r="T1807" i="4"/>
  <c r="AD1806" i="4"/>
  <c r="AF1806" i="4"/>
  <c r="AF1797" i="4"/>
  <c r="AD1797" i="4"/>
  <c r="AG1797" i="4" s="1"/>
  <c r="AT1794" i="4"/>
  <c r="AR1794" i="4"/>
  <c r="AU1794" i="4" s="1"/>
  <c r="AT1790" i="4"/>
  <c r="AR1790" i="4"/>
  <c r="AM1789" i="4"/>
  <c r="AN1789" i="4" s="1"/>
  <c r="N1785" i="4"/>
  <c r="Q1785" i="4" s="1"/>
  <c r="AX1785" i="4"/>
  <c r="S1785" i="4"/>
  <c r="AK1775" i="4"/>
  <c r="AM1775" i="4"/>
  <c r="AC1762" i="4"/>
  <c r="AJ1762" i="4"/>
  <c r="AQ1762" i="4"/>
  <c r="AG1759" i="4"/>
  <c r="AT1749" i="4"/>
  <c r="AR1749" i="4"/>
  <c r="AU1749" i="4" s="1"/>
  <c r="S1745" i="4"/>
  <c r="N1745" i="4"/>
  <c r="Q1745" i="4" s="1"/>
  <c r="AK1679" i="4"/>
  <c r="AM1679" i="4"/>
  <c r="AQ1904" i="4"/>
  <c r="AM1903" i="4"/>
  <c r="AN1903" i="4" s="1"/>
  <c r="AT1902" i="4"/>
  <c r="AU1902" i="4" s="1"/>
  <c r="AQ1896" i="4"/>
  <c r="AM1895" i="4"/>
  <c r="AN1895" i="4" s="1"/>
  <c r="AT1894" i="4"/>
  <c r="AU1894" i="4" s="1"/>
  <c r="AN1888" i="4"/>
  <c r="AJ1878" i="4"/>
  <c r="AN1874" i="4"/>
  <c r="AR1869" i="4"/>
  <c r="AU1869" i="4" s="1"/>
  <c r="AT1869" i="4"/>
  <c r="AG1867" i="4"/>
  <c r="AR1866" i="4"/>
  <c r="AT1866" i="4"/>
  <c r="AM1865" i="4"/>
  <c r="AU1863" i="4"/>
  <c r="AF1853" i="4"/>
  <c r="AD1853" i="4"/>
  <c r="AG1853" i="4" s="1"/>
  <c r="AM1852" i="4"/>
  <c r="AK1852" i="4"/>
  <c r="AT1843" i="4"/>
  <c r="AR1843" i="4"/>
  <c r="AU1843" i="4" s="1"/>
  <c r="O1841" i="4"/>
  <c r="AY1841" i="4"/>
  <c r="T1841" i="4"/>
  <c r="AT1835" i="4"/>
  <c r="AR1835" i="4"/>
  <c r="AN1833" i="4"/>
  <c r="AG1831" i="4"/>
  <c r="AN1830" i="4"/>
  <c r="AR1826" i="4"/>
  <c r="AT1826" i="4"/>
  <c r="AM1815" i="4"/>
  <c r="AN1815" i="4" s="1"/>
  <c r="AN1810" i="4"/>
  <c r="AU1809" i="4"/>
  <c r="AT1803" i="4"/>
  <c r="AR1803" i="4"/>
  <c r="AU1803" i="4" s="1"/>
  <c r="O1801" i="4"/>
  <c r="AY1801" i="4"/>
  <c r="T1801" i="4"/>
  <c r="AR1784" i="4"/>
  <c r="AT1784" i="4"/>
  <c r="N1777" i="4"/>
  <c r="Q1777" i="4" s="1"/>
  <c r="S1777" i="4"/>
  <c r="P1725" i="4"/>
  <c r="AZ1725" i="4"/>
  <c r="AT1722" i="4"/>
  <c r="AR1722" i="4"/>
  <c r="AQ1882" i="4"/>
  <c r="AC1882" i="4"/>
  <c r="AU1881" i="4"/>
  <c r="AD1873" i="4"/>
  <c r="AG1873" i="4" s="1"/>
  <c r="AF1873" i="4"/>
  <c r="AN1872" i="4"/>
  <c r="AJ1868" i="4"/>
  <c r="AT1867" i="4"/>
  <c r="AU1864" i="4"/>
  <c r="O1859" i="4"/>
  <c r="AY1859" i="4"/>
  <c r="T1859" i="4"/>
  <c r="AR1858" i="4"/>
  <c r="AU1858" i="4" s="1"/>
  <c r="AT1858" i="4"/>
  <c r="AN1854" i="4"/>
  <c r="AR1850" i="4"/>
  <c r="AT1850" i="4"/>
  <c r="AY1845" i="4"/>
  <c r="AF1845" i="4"/>
  <c r="AD1845" i="4"/>
  <c r="AJ1844" i="4"/>
  <c r="S1843" i="4"/>
  <c r="AY1837" i="4"/>
  <c r="AF1837" i="4"/>
  <c r="AD1837" i="4"/>
  <c r="AG1837" i="4" s="1"/>
  <c r="AJ1836" i="4"/>
  <c r="S1835" i="4"/>
  <c r="AG1825" i="4"/>
  <c r="AN1824" i="4"/>
  <c r="AU1823" i="4"/>
  <c r="AC1820" i="4"/>
  <c r="AQ1820" i="4"/>
  <c r="AG1819" i="4"/>
  <c r="AD1816" i="4"/>
  <c r="AG1816" i="4" s="1"/>
  <c r="AD1814" i="4"/>
  <c r="AF1814" i="4"/>
  <c r="AF1805" i="4"/>
  <c r="AD1805" i="4"/>
  <c r="AG1805" i="4" s="1"/>
  <c r="AJ1804" i="4"/>
  <c r="S1803" i="4"/>
  <c r="O1784" i="4"/>
  <c r="T1784" i="4"/>
  <c r="AY1784" i="4"/>
  <c r="O1776" i="4"/>
  <c r="T1776" i="4"/>
  <c r="AY1776" i="4"/>
  <c r="AR1776" i="4"/>
  <c r="AU1776" i="4" s="1"/>
  <c r="AT1776" i="4"/>
  <c r="N1769" i="4"/>
  <c r="Q1769" i="4" s="1"/>
  <c r="S1769" i="4"/>
  <c r="S1766" i="4"/>
  <c r="N1766" i="4"/>
  <c r="Q1766" i="4" s="1"/>
  <c r="AX1766" i="4"/>
  <c r="AK1681" i="4"/>
  <c r="AN1681" i="4" s="1"/>
  <c r="AM1681" i="4"/>
  <c r="AU1887" i="4"/>
  <c r="AK1886" i="4"/>
  <c r="AN1886" i="4" s="1"/>
  <c r="AM1886" i="4"/>
  <c r="AF1884" i="4"/>
  <c r="AG1884" i="4" s="1"/>
  <c r="AU1880" i="4"/>
  <c r="AD1880" i="4"/>
  <c r="AG1880" i="4" s="1"/>
  <c r="AT1879" i="4"/>
  <c r="AU1879" i="4" s="1"/>
  <c r="AC1876" i="4"/>
  <c r="AQ1876" i="4"/>
  <c r="O1875" i="4"/>
  <c r="AY1875" i="4"/>
  <c r="T1875" i="4"/>
  <c r="AU1873" i="4"/>
  <c r="AU1867" i="4"/>
  <c r="AN1846" i="4"/>
  <c r="AR1842" i="4"/>
  <c r="AT1842" i="4"/>
  <c r="AG1839" i="4"/>
  <c r="AR1834" i="4"/>
  <c r="AT1834" i="4"/>
  <c r="T1818" i="4"/>
  <c r="O1818" i="4"/>
  <c r="AY1818" i="4"/>
  <c r="P1817" i="4"/>
  <c r="AZ1817" i="4"/>
  <c r="AT1811" i="4"/>
  <c r="AR1811" i="4"/>
  <c r="AU1811" i="4" s="1"/>
  <c r="O1809" i="4"/>
  <c r="AY1809" i="4"/>
  <c r="T1809" i="4"/>
  <c r="AR1802" i="4"/>
  <c r="AT1802" i="4"/>
  <c r="AY1794" i="4"/>
  <c r="T1794" i="4"/>
  <c r="O1794" i="4"/>
  <c r="AU1793" i="4"/>
  <c r="AT1785" i="4"/>
  <c r="AR1785" i="4"/>
  <c r="AM1779" i="4"/>
  <c r="AK1779" i="4"/>
  <c r="AN1779" i="4" s="1"/>
  <c r="AN1772" i="4"/>
  <c r="O1768" i="4"/>
  <c r="T1768" i="4"/>
  <c r="AY1768" i="4"/>
  <c r="AR1768" i="4"/>
  <c r="AU1768" i="4" s="1"/>
  <c r="AT1768" i="4"/>
  <c r="S1750" i="4"/>
  <c r="N1750" i="4"/>
  <c r="Q1750" i="4" s="1"/>
  <c r="AX1750" i="4"/>
  <c r="AM1747" i="4"/>
  <c r="AK1747" i="4"/>
  <c r="AN1747" i="4" s="1"/>
  <c r="AG1741" i="4"/>
  <c r="AT1665" i="4"/>
  <c r="AR1665" i="4"/>
  <c r="AC1874" i="4"/>
  <c r="AC1866" i="4"/>
  <c r="AC1858" i="4"/>
  <c r="AC1850" i="4"/>
  <c r="AC1842" i="4"/>
  <c r="AC1834" i="4"/>
  <c r="AQ1832" i="4"/>
  <c r="AC1826" i="4"/>
  <c r="AQ1824" i="4"/>
  <c r="AC1818" i="4"/>
  <c r="AQ1816" i="4"/>
  <c r="AC1810" i="4"/>
  <c r="AQ1808" i="4"/>
  <c r="AC1802" i="4"/>
  <c r="AQ1800" i="4"/>
  <c r="AC1795" i="4"/>
  <c r="AJ1791" i="4"/>
  <c r="AJ1787" i="4"/>
  <c r="AG1786" i="4"/>
  <c r="AM1782" i="4"/>
  <c r="AN1781" i="4"/>
  <c r="AJ1778" i="4"/>
  <c r="AM1774" i="4"/>
  <c r="AN1773" i="4"/>
  <c r="AJ1770" i="4"/>
  <c r="AJ1763" i="4"/>
  <c r="O1760" i="4"/>
  <c r="AY1760" i="4"/>
  <c r="T1760" i="4"/>
  <c r="AU1758" i="4"/>
  <c r="O1752" i="4"/>
  <c r="AY1752" i="4"/>
  <c r="T1752" i="4"/>
  <c r="AT1746" i="4"/>
  <c r="AR1746" i="4"/>
  <c r="AU1746" i="4" s="1"/>
  <c r="AC1739" i="4"/>
  <c r="AQ1739" i="4"/>
  <c r="AN1733" i="4"/>
  <c r="AU1728" i="4"/>
  <c r="AM1726" i="4"/>
  <c r="AN1726" i="4" s="1"/>
  <c r="AG1722" i="4"/>
  <c r="AR1716" i="4"/>
  <c r="AU1716" i="4" s="1"/>
  <c r="AT1716" i="4"/>
  <c r="AF1714" i="4"/>
  <c r="AN1709" i="4"/>
  <c r="AM1669" i="4"/>
  <c r="AN1669" i="4" s="1"/>
  <c r="AT1668" i="4"/>
  <c r="AU1668" i="4" s="1"/>
  <c r="AG1654" i="4"/>
  <c r="P1649" i="4"/>
  <c r="AZ1649" i="4"/>
  <c r="AK1631" i="4"/>
  <c r="AM1631" i="4"/>
  <c r="AK1625" i="4"/>
  <c r="AM1625" i="4"/>
  <c r="AM1877" i="4"/>
  <c r="AN1877" i="4" s="1"/>
  <c r="AM1869" i="4"/>
  <c r="AQ1862" i="4"/>
  <c r="AM1861" i="4"/>
  <c r="AN1861" i="4" s="1"/>
  <c r="AQ1854" i="4"/>
  <c r="AQ1846" i="4"/>
  <c r="AQ1838" i="4"/>
  <c r="AQ1830" i="4"/>
  <c r="AQ1822" i="4"/>
  <c r="AQ1814" i="4"/>
  <c r="AQ1806" i="4"/>
  <c r="AQ1798" i="4"/>
  <c r="AM1790" i="4"/>
  <c r="AN1790" i="4" s="1"/>
  <c r="AT1789" i="4"/>
  <c r="AU1789" i="4" s="1"/>
  <c r="AF1778" i="4"/>
  <c r="AF1770" i="4"/>
  <c r="AK1767" i="4"/>
  <c r="AN1767" i="4" s="1"/>
  <c r="AM1767" i="4"/>
  <c r="AT1765" i="4"/>
  <c r="AU1765" i="4" s="1"/>
  <c r="AC1763" i="4"/>
  <c r="AN1758" i="4"/>
  <c r="AC1755" i="4"/>
  <c r="AQ1755" i="4"/>
  <c r="O1749" i="4"/>
  <c r="AY1749" i="4"/>
  <c r="T1749" i="4"/>
  <c r="AU1744" i="4"/>
  <c r="AM1742" i="4"/>
  <c r="AN1742" i="4" s="1"/>
  <c r="AG1738" i="4"/>
  <c r="AU1734" i="4"/>
  <c r="AR1732" i="4"/>
  <c r="AT1732" i="4"/>
  <c r="AF1730" i="4"/>
  <c r="AG1726" i="4"/>
  <c r="AF1724" i="4"/>
  <c r="AD1724" i="4"/>
  <c r="S1721" i="4"/>
  <c r="N1721" i="4"/>
  <c r="Q1721" i="4" s="1"/>
  <c r="AT1720" i="4"/>
  <c r="AD1719" i="4"/>
  <c r="AG1719" i="4" s="1"/>
  <c r="AN1718" i="4"/>
  <c r="AN1713" i="4"/>
  <c r="AR1708" i="4"/>
  <c r="AU1708" i="4" s="1"/>
  <c r="AT1708" i="4"/>
  <c r="AD1706" i="4"/>
  <c r="AG1706" i="4" s="1"/>
  <c r="AG1702" i="4"/>
  <c r="AK1695" i="4"/>
  <c r="AN1695" i="4" s="1"/>
  <c r="AM1695" i="4"/>
  <c r="T1672" i="4"/>
  <c r="O1672" i="4"/>
  <c r="AY1672" i="4"/>
  <c r="T1664" i="4"/>
  <c r="O1664" i="4"/>
  <c r="AY1664" i="4"/>
  <c r="N1651" i="4"/>
  <c r="Q1651" i="4" s="1"/>
  <c r="AX1651" i="4"/>
  <c r="S1651" i="4"/>
  <c r="AK1639" i="4"/>
  <c r="AN1639" i="4" s="1"/>
  <c r="AM1639" i="4"/>
  <c r="AT1635" i="4"/>
  <c r="AR1635" i="4"/>
  <c r="AU1635" i="4" s="1"/>
  <c r="AR1626" i="4"/>
  <c r="AU1626" i="4" s="1"/>
  <c r="AT1626" i="4"/>
  <c r="N1603" i="4"/>
  <c r="Q1603" i="4" s="1"/>
  <c r="AX1603" i="4"/>
  <c r="S1603" i="4"/>
  <c r="AK1601" i="4"/>
  <c r="AM1601" i="4"/>
  <c r="S1597" i="4"/>
  <c r="N1597" i="4"/>
  <c r="Q1597" i="4" s="1"/>
  <c r="R1596" i="4"/>
  <c r="U1596" i="4"/>
  <c r="AF1791" i="4"/>
  <c r="AG1791" i="4" s="1"/>
  <c r="O1785" i="4"/>
  <c r="AY1785" i="4"/>
  <c r="AG1782" i="4"/>
  <c r="P1777" i="4"/>
  <c r="AG1774" i="4"/>
  <c r="P1769" i="4"/>
  <c r="AN1765" i="4"/>
  <c r="AF1759" i="4"/>
  <c r="AM1758" i="4"/>
  <c r="T1753" i="4"/>
  <c r="O1753" i="4"/>
  <c r="AY1753" i="4"/>
  <c r="O1744" i="4"/>
  <c r="AY1744" i="4"/>
  <c r="T1744" i="4"/>
  <c r="P1741" i="4"/>
  <c r="AZ1741" i="4"/>
  <c r="AT1738" i="4"/>
  <c r="AR1738" i="4"/>
  <c r="AC1731" i="4"/>
  <c r="AQ1731" i="4"/>
  <c r="AN1725" i="4"/>
  <c r="AU1720" i="4"/>
  <c r="AG1714" i="4"/>
  <c r="P1712" i="4"/>
  <c r="AZ1712" i="4"/>
  <c r="AC1707" i="4"/>
  <c r="AQ1707" i="4"/>
  <c r="AF1691" i="4"/>
  <c r="AD1691" i="4"/>
  <c r="AR1688" i="4"/>
  <c r="AT1688" i="4"/>
  <c r="AC1687" i="4"/>
  <c r="AQ1687" i="4"/>
  <c r="AJ1687" i="4"/>
  <c r="AD1650" i="4"/>
  <c r="AF1650" i="4"/>
  <c r="AR1646" i="4"/>
  <c r="AT1646" i="4"/>
  <c r="N1643" i="4"/>
  <c r="Q1643" i="4" s="1"/>
  <c r="AD1618" i="4"/>
  <c r="AF1618" i="4"/>
  <c r="AM1607" i="4"/>
  <c r="N1499" i="4"/>
  <c r="Q1499" i="4" s="1"/>
  <c r="AX1499" i="4"/>
  <c r="S1499" i="4"/>
  <c r="AR1493" i="4"/>
  <c r="AT1493" i="4"/>
  <c r="AT1491" i="4"/>
  <c r="AR1491" i="4"/>
  <c r="AU1491" i="4" s="1"/>
  <c r="R1471" i="4"/>
  <c r="U1471" i="4"/>
  <c r="AM1851" i="4"/>
  <c r="AN1851" i="4" s="1"/>
  <c r="AM1843" i="4"/>
  <c r="AN1843" i="4" s="1"/>
  <c r="AM1835" i="4"/>
  <c r="AN1835" i="4" s="1"/>
  <c r="AM1827" i="4"/>
  <c r="AN1827" i="4" s="1"/>
  <c r="AM1819" i="4"/>
  <c r="AN1819" i="4" s="1"/>
  <c r="AM1811" i="4"/>
  <c r="AN1811" i="4" s="1"/>
  <c r="AM1803" i="4"/>
  <c r="AN1803" i="4" s="1"/>
  <c r="AC1787" i="4"/>
  <c r="AF1780" i="4"/>
  <c r="AD1780" i="4"/>
  <c r="AG1780" i="4" s="1"/>
  <c r="AC1779" i="4"/>
  <c r="AF1772" i="4"/>
  <c r="AD1772" i="4"/>
  <c r="AG1772" i="4" s="1"/>
  <c r="AC1771" i="4"/>
  <c r="AD1767" i="4"/>
  <c r="AG1767" i="4" s="1"/>
  <c r="AF1761" i="4"/>
  <c r="AG1754" i="4"/>
  <c r="AU1750" i="4"/>
  <c r="AR1748" i="4"/>
  <c r="AU1748" i="4" s="1"/>
  <c r="AT1748" i="4"/>
  <c r="AF1746" i="4"/>
  <c r="AG1742" i="4"/>
  <c r="AF1740" i="4"/>
  <c r="AD1740" i="4"/>
  <c r="AJ1739" i="4"/>
  <c r="S1737" i="4"/>
  <c r="N1737" i="4"/>
  <c r="Q1737" i="4" s="1"/>
  <c r="AT1736" i="4"/>
  <c r="AU1736" i="4" s="1"/>
  <c r="AD1735" i="4"/>
  <c r="AG1735" i="4" s="1"/>
  <c r="AN1734" i="4"/>
  <c r="AN1729" i="4"/>
  <c r="O1720" i="4"/>
  <c r="AY1720" i="4"/>
  <c r="T1720" i="4"/>
  <c r="AR1717" i="4"/>
  <c r="AU1717" i="4" s="1"/>
  <c r="AT1714" i="4"/>
  <c r="AR1714" i="4"/>
  <c r="AU1714" i="4" s="1"/>
  <c r="AD1711" i="4"/>
  <c r="AG1711" i="4" s="1"/>
  <c r="AN1710" i="4"/>
  <c r="AM1703" i="4"/>
  <c r="AN1703" i="4" s="1"/>
  <c r="AN1680" i="4"/>
  <c r="AM1645" i="4"/>
  <c r="AN1645" i="4" s="1"/>
  <c r="N1627" i="4"/>
  <c r="Q1627" i="4" s="1"/>
  <c r="AX1627" i="4"/>
  <c r="S1627" i="4"/>
  <c r="T1616" i="4"/>
  <c r="O1616" i="4"/>
  <c r="AY1616" i="4"/>
  <c r="T1511" i="4"/>
  <c r="AY1511" i="4"/>
  <c r="O1511" i="4"/>
  <c r="AM1862" i="4"/>
  <c r="AN1862" i="4" s="1"/>
  <c r="AT1861" i="4"/>
  <c r="AU1861" i="4" s="1"/>
  <c r="AF1855" i="4"/>
  <c r="AG1855" i="4" s="1"/>
  <c r="AM1854" i="4"/>
  <c r="AT1853" i="4"/>
  <c r="AU1853" i="4" s="1"/>
  <c r="AF1847" i="4"/>
  <c r="AG1847" i="4" s="1"/>
  <c r="AM1846" i="4"/>
  <c r="AT1845" i="4"/>
  <c r="AU1845" i="4" s="1"/>
  <c r="AF1839" i="4"/>
  <c r="AM1838" i="4"/>
  <c r="AN1838" i="4" s="1"/>
  <c r="AT1837" i="4"/>
  <c r="AU1837" i="4" s="1"/>
  <c r="AF1831" i="4"/>
  <c r="AM1830" i="4"/>
  <c r="AT1829" i="4"/>
  <c r="AU1829" i="4" s="1"/>
  <c r="AF1823" i="4"/>
  <c r="AM1822" i="4"/>
  <c r="AN1822" i="4" s="1"/>
  <c r="AT1821" i="4"/>
  <c r="AF1815" i="4"/>
  <c r="AG1815" i="4" s="1"/>
  <c r="AM1814" i="4"/>
  <c r="AN1814" i="4" s="1"/>
  <c r="AT1813" i="4"/>
  <c r="AF1807" i="4"/>
  <c r="AG1807" i="4" s="1"/>
  <c r="AM1806" i="4"/>
  <c r="AN1806" i="4" s="1"/>
  <c r="AT1805" i="4"/>
  <c r="AU1805" i="4" s="1"/>
  <c r="AF1799" i="4"/>
  <c r="AG1799" i="4" s="1"/>
  <c r="AM1798" i="4"/>
  <c r="AN1798" i="4" s="1"/>
  <c r="AT1797" i="4"/>
  <c r="AU1797" i="4" s="1"/>
  <c r="AQ1791" i="4"/>
  <c r="AD1784" i="4"/>
  <c r="AG1784" i="4" s="1"/>
  <c r="AR1782" i="4"/>
  <c r="AT1782" i="4"/>
  <c r="AR1781" i="4"/>
  <c r="AU1781" i="4" s="1"/>
  <c r="AT1780" i="4"/>
  <c r="AU1780" i="4" s="1"/>
  <c r="AT1778" i="4"/>
  <c r="AR1778" i="4"/>
  <c r="AU1778" i="4" s="1"/>
  <c r="AG1778" i="4"/>
  <c r="AR1774" i="4"/>
  <c r="AT1774" i="4"/>
  <c r="AR1773" i="4"/>
  <c r="AU1773" i="4" s="1"/>
  <c r="AT1772" i="4"/>
  <c r="AU1772" i="4" s="1"/>
  <c r="AT1770" i="4"/>
  <c r="AR1770" i="4"/>
  <c r="AG1770" i="4"/>
  <c r="AF1764" i="4"/>
  <c r="AD1764" i="4"/>
  <c r="AR1763" i="4"/>
  <c r="AT1763" i="4"/>
  <c r="S1758" i="4"/>
  <c r="N1758" i="4"/>
  <c r="Q1758" i="4" s="1"/>
  <c r="AX1758" i="4"/>
  <c r="AR1757" i="4"/>
  <c r="AU1757" i="4" s="1"/>
  <c r="AT1754" i="4"/>
  <c r="AR1754" i="4"/>
  <c r="AC1747" i="4"/>
  <c r="AQ1747" i="4"/>
  <c r="AN1741" i="4"/>
  <c r="AG1730" i="4"/>
  <c r="AR1724" i="4"/>
  <c r="AU1724" i="4" s="1"/>
  <c r="AT1724" i="4"/>
  <c r="S1718" i="4"/>
  <c r="N1718" i="4"/>
  <c r="Q1718" i="4" s="1"/>
  <c r="AX1718" i="4"/>
  <c r="AF1716" i="4"/>
  <c r="AD1716" i="4"/>
  <c r="AC1705" i="4"/>
  <c r="AQ1705" i="4"/>
  <c r="AJ1705" i="4"/>
  <c r="AX1673" i="4"/>
  <c r="N1673" i="4"/>
  <c r="Q1673" i="4" s="1"/>
  <c r="S1673" i="4"/>
  <c r="AC1665" i="4"/>
  <c r="AJ1665" i="4"/>
  <c r="AK1655" i="4"/>
  <c r="AN1655" i="4" s="1"/>
  <c r="AM1655" i="4"/>
  <c r="T1648" i="4"/>
  <c r="O1648" i="4"/>
  <c r="AY1648" i="4"/>
  <c r="AT1644" i="4"/>
  <c r="AR1644" i="4"/>
  <c r="AQ1642" i="4"/>
  <c r="AC1642" i="4"/>
  <c r="AJ1642" i="4"/>
  <c r="AX1641" i="4"/>
  <c r="N1641" i="4"/>
  <c r="Q1641" i="4" s="1"/>
  <c r="S1641" i="4"/>
  <c r="T1640" i="4"/>
  <c r="O1640" i="4"/>
  <c r="AY1640" i="4"/>
  <c r="AD1630" i="4"/>
  <c r="AG1630" i="4" s="1"/>
  <c r="AF1630" i="4"/>
  <c r="T1624" i="4"/>
  <c r="O1624" i="4"/>
  <c r="AY1624" i="4"/>
  <c r="P1531" i="4"/>
  <c r="AZ1531" i="4"/>
  <c r="AT1795" i="4"/>
  <c r="AU1795" i="4" s="1"/>
  <c r="AK1788" i="4"/>
  <c r="AN1788" i="4" s="1"/>
  <c r="AM1788" i="4"/>
  <c r="AD1776" i="4"/>
  <c r="AF1776" i="4"/>
  <c r="AD1768" i="4"/>
  <c r="AF1768" i="4"/>
  <c r="AN1766" i="4"/>
  <c r="AR1761" i="4"/>
  <c r="AU1761" i="4" s="1"/>
  <c r="AT1761" i="4"/>
  <c r="AF1756" i="4"/>
  <c r="AD1756" i="4"/>
  <c r="AG1756" i="4" s="1"/>
  <c r="AM1755" i="4"/>
  <c r="AK1755" i="4"/>
  <c r="AN1755" i="4" s="1"/>
  <c r="S1753" i="4"/>
  <c r="N1753" i="4"/>
  <c r="Q1753" i="4" s="1"/>
  <c r="AT1752" i="4"/>
  <c r="AN1750" i="4"/>
  <c r="T1745" i="4"/>
  <c r="O1745" i="4"/>
  <c r="AY1745" i="4"/>
  <c r="O1736" i="4"/>
  <c r="AY1736" i="4"/>
  <c r="T1736" i="4"/>
  <c r="AR1733" i="4"/>
  <c r="AU1733" i="4" s="1"/>
  <c r="AT1730" i="4"/>
  <c r="AR1730" i="4"/>
  <c r="AU1730" i="4" s="1"/>
  <c r="AC1723" i="4"/>
  <c r="AQ1723" i="4"/>
  <c r="O1717" i="4"/>
  <c r="AY1717" i="4"/>
  <c r="T1717" i="4"/>
  <c r="O1712" i="4"/>
  <c r="AY1712" i="4"/>
  <c r="T1712" i="4"/>
  <c r="AR1709" i="4"/>
  <c r="AU1709" i="4" s="1"/>
  <c r="AT1706" i="4"/>
  <c r="AR1706" i="4"/>
  <c r="AU1706" i="4" s="1"/>
  <c r="T1688" i="4"/>
  <c r="O1688" i="4"/>
  <c r="AY1688" i="4"/>
  <c r="P1681" i="4"/>
  <c r="AZ1681" i="4"/>
  <c r="AX1681" i="4"/>
  <c r="N1681" i="4"/>
  <c r="Q1681" i="4" s="1"/>
  <c r="N1635" i="4"/>
  <c r="Q1635" i="4" s="1"/>
  <c r="AX1635" i="4"/>
  <c r="S1635" i="4"/>
  <c r="T1634" i="4"/>
  <c r="AY1634" i="4"/>
  <c r="O1634" i="4"/>
  <c r="T1632" i="4"/>
  <c r="O1632" i="4"/>
  <c r="AY1632" i="4"/>
  <c r="N1611" i="4"/>
  <c r="Q1611" i="4" s="1"/>
  <c r="AX1611" i="4"/>
  <c r="S1611" i="4"/>
  <c r="AY1604" i="4"/>
  <c r="T1604" i="4"/>
  <c r="AR1585" i="4"/>
  <c r="AT1585" i="4"/>
  <c r="AD1789" i="4"/>
  <c r="AF1789" i="4"/>
  <c r="AT1786" i="4"/>
  <c r="AR1786" i="4"/>
  <c r="AU1786" i="4" s="1"/>
  <c r="AC1783" i="4"/>
  <c r="AQ1783" i="4"/>
  <c r="AN1782" i="4"/>
  <c r="AR1779" i="4"/>
  <c r="AT1779" i="4"/>
  <c r="O1777" i="4"/>
  <c r="AY1777" i="4"/>
  <c r="AC1775" i="4"/>
  <c r="AQ1775" i="4"/>
  <c r="AN1774" i="4"/>
  <c r="AR1771" i="4"/>
  <c r="AU1771" i="4" s="1"/>
  <c r="AT1771" i="4"/>
  <c r="O1769" i="4"/>
  <c r="AY1769" i="4"/>
  <c r="P1764" i="4"/>
  <c r="AZ1764" i="4"/>
  <c r="AG1761" i="4"/>
  <c r="O1757" i="4"/>
  <c r="AY1757" i="4"/>
  <c r="T1757" i="4"/>
  <c r="AU1752" i="4"/>
  <c r="AG1746" i="4"/>
  <c r="AR1740" i="4"/>
  <c r="AU1740" i="4" s="1"/>
  <c r="AT1740" i="4"/>
  <c r="S1734" i="4"/>
  <c r="N1734" i="4"/>
  <c r="Q1734" i="4" s="1"/>
  <c r="AX1734" i="4"/>
  <c r="AF1732" i="4"/>
  <c r="AD1732" i="4"/>
  <c r="AG1732" i="4" s="1"/>
  <c r="AM1731" i="4"/>
  <c r="AK1731" i="4"/>
  <c r="S1729" i="4"/>
  <c r="N1729" i="4"/>
  <c r="Q1729" i="4" s="1"/>
  <c r="N1727" i="4"/>
  <c r="Q1727" i="4" s="1"/>
  <c r="AX1727" i="4"/>
  <c r="S1727" i="4"/>
  <c r="T1721" i="4"/>
  <c r="O1721" i="4"/>
  <c r="AY1721" i="4"/>
  <c r="AD1713" i="4"/>
  <c r="AG1713" i="4" s="1"/>
  <c r="AF1713" i="4"/>
  <c r="S1710" i="4"/>
  <c r="N1710" i="4"/>
  <c r="Q1710" i="4" s="1"/>
  <c r="AX1710" i="4"/>
  <c r="AF1708" i="4"/>
  <c r="AD1708" i="4"/>
  <c r="AM1707" i="4"/>
  <c r="AK1707" i="4"/>
  <c r="AN1707" i="4" s="1"/>
  <c r="AD1648" i="4"/>
  <c r="AF1648" i="4"/>
  <c r="AD1624" i="4"/>
  <c r="AF1624" i="4"/>
  <c r="AN1607" i="4"/>
  <c r="P1596" i="4"/>
  <c r="AZ1596" i="4"/>
  <c r="AD1596" i="4"/>
  <c r="AF1596" i="4"/>
  <c r="T1594" i="4"/>
  <c r="AY1594" i="4"/>
  <c r="O1594" i="4"/>
  <c r="AQ1767" i="4"/>
  <c r="AQ1759" i="4"/>
  <c r="AQ1751" i="4"/>
  <c r="AQ1743" i="4"/>
  <c r="AQ1735" i="4"/>
  <c r="AQ1727" i="4"/>
  <c r="AQ1719" i="4"/>
  <c r="AQ1711" i="4"/>
  <c r="T1704" i="4"/>
  <c r="AG1694" i="4"/>
  <c r="S1693" i="4"/>
  <c r="N1693" i="4"/>
  <c r="Q1693" i="4" s="1"/>
  <c r="AD1690" i="4"/>
  <c r="AF1690" i="4"/>
  <c r="AG1688" i="4"/>
  <c r="AU1686" i="4"/>
  <c r="AF1685" i="4"/>
  <c r="AG1685" i="4" s="1"/>
  <c r="AR1682" i="4"/>
  <c r="AT1682" i="4"/>
  <c r="O1676" i="4"/>
  <c r="AJ1674" i="4"/>
  <c r="AR1664" i="4"/>
  <c r="AT1664" i="4"/>
  <c r="AC1663" i="4"/>
  <c r="AQ1663" i="4"/>
  <c r="AN1660" i="4"/>
  <c r="AJ1657" i="4"/>
  <c r="AF1649" i="4"/>
  <c r="AG1649" i="4" s="1"/>
  <c r="AR1643" i="4"/>
  <c r="AU1643" i="4" s="1"/>
  <c r="AN1637" i="4"/>
  <c r="AG1636" i="4"/>
  <c r="AN1628" i="4"/>
  <c r="AC1623" i="4"/>
  <c r="AQ1623" i="4"/>
  <c r="AD1621" i="4"/>
  <c r="AG1621" i="4" s="1"/>
  <c r="AU1620" i="4"/>
  <c r="AC1617" i="4"/>
  <c r="AQ1617" i="4"/>
  <c r="AU1614" i="4"/>
  <c r="AN1613" i="4"/>
  <c r="AR1608" i="4"/>
  <c r="AT1608" i="4"/>
  <c r="AD1592" i="4"/>
  <c r="AF1592" i="4"/>
  <c r="AT1588" i="4"/>
  <c r="AR1588" i="4"/>
  <c r="AU1583" i="4"/>
  <c r="AF1781" i="4"/>
  <c r="AG1781" i="4" s="1"/>
  <c r="AM1780" i="4"/>
  <c r="AN1780" i="4" s="1"/>
  <c r="AF1773" i="4"/>
  <c r="AG1773" i="4" s="1"/>
  <c r="AM1772" i="4"/>
  <c r="AF1765" i="4"/>
  <c r="AG1765" i="4" s="1"/>
  <c r="AM1764" i="4"/>
  <c r="AN1764" i="4" s="1"/>
  <c r="AF1757" i="4"/>
  <c r="AG1757" i="4" s="1"/>
  <c r="AM1756" i="4"/>
  <c r="AN1756" i="4" s="1"/>
  <c r="AF1749" i="4"/>
  <c r="AM1748" i="4"/>
  <c r="AN1748" i="4" s="1"/>
  <c r="AF1741" i="4"/>
  <c r="AM1740" i="4"/>
  <c r="AN1740" i="4" s="1"/>
  <c r="AF1733" i="4"/>
  <c r="AG1733" i="4" s="1"/>
  <c r="AM1732" i="4"/>
  <c r="AN1732" i="4" s="1"/>
  <c r="AF1725" i="4"/>
  <c r="AG1725" i="4" s="1"/>
  <c r="AM1724" i="4"/>
  <c r="AN1724" i="4" s="1"/>
  <c r="AF1717" i="4"/>
  <c r="AG1717" i="4" s="1"/>
  <c r="AM1716" i="4"/>
  <c r="AN1716" i="4" s="1"/>
  <c r="AF1709" i="4"/>
  <c r="AG1709" i="4" s="1"/>
  <c r="AM1708" i="4"/>
  <c r="AN1708" i="4" s="1"/>
  <c r="AT1704" i="4"/>
  <c r="AU1704" i="4" s="1"/>
  <c r="AG1701" i="4"/>
  <c r="AZ1699" i="4"/>
  <c r="AF1697" i="4"/>
  <c r="AG1697" i="4" s="1"/>
  <c r="AU1692" i="4"/>
  <c r="AR1691" i="4"/>
  <c r="AN1685" i="4"/>
  <c r="AD1677" i="4"/>
  <c r="AG1677" i="4" s="1"/>
  <c r="AC1674" i="4"/>
  <c r="AG1672" i="4"/>
  <c r="AU1670" i="4"/>
  <c r="AF1669" i="4"/>
  <c r="AG1669" i="4" s="1"/>
  <c r="AR1666" i="4"/>
  <c r="AT1666" i="4"/>
  <c r="AJ1658" i="4"/>
  <c r="AU1652" i="4"/>
  <c r="AR1648" i="4"/>
  <c r="AT1648" i="4"/>
  <c r="AC1647" i="4"/>
  <c r="AQ1647" i="4"/>
  <c r="U1644" i="4"/>
  <c r="AK1641" i="4"/>
  <c r="AM1641" i="4"/>
  <c r="AF1638" i="4"/>
  <c r="AG1638" i="4" s="1"/>
  <c r="AC1633" i="4"/>
  <c r="AQ1633" i="4"/>
  <c r="AU1630" i="4"/>
  <c r="AN1629" i="4"/>
  <c r="AR1624" i="4"/>
  <c r="AT1624" i="4"/>
  <c r="N1619" i="4"/>
  <c r="Q1619" i="4" s="1"/>
  <c r="AX1619" i="4"/>
  <c r="S1619" i="4"/>
  <c r="AN1614" i="4"/>
  <c r="AM1610" i="4"/>
  <c r="AN1610" i="4" s="1"/>
  <c r="T1608" i="4"/>
  <c r="O1608" i="4"/>
  <c r="AG1606" i="4"/>
  <c r="AR1602" i="4"/>
  <c r="AU1602" i="4" s="1"/>
  <c r="AT1602" i="4"/>
  <c r="AG1600" i="4"/>
  <c r="AF1598" i="4"/>
  <c r="AG1598" i="4" s="1"/>
  <c r="AN1595" i="4"/>
  <c r="AC1593" i="4"/>
  <c r="AQ1593" i="4"/>
  <c r="AC1570" i="4"/>
  <c r="AQ1570" i="4"/>
  <c r="AJ1570" i="4"/>
  <c r="AD1565" i="4"/>
  <c r="AF1565" i="4"/>
  <c r="S1555" i="4"/>
  <c r="T1538" i="4"/>
  <c r="O1538" i="4"/>
  <c r="AY1538" i="4"/>
  <c r="AX1472" i="4"/>
  <c r="S1472" i="4"/>
  <c r="AT1766" i="4"/>
  <c r="AU1766" i="4" s="1"/>
  <c r="AF1760" i="4"/>
  <c r="AG1760" i="4" s="1"/>
  <c r="AM1759" i="4"/>
  <c r="AN1759" i="4" s="1"/>
  <c r="AT1758" i="4"/>
  <c r="AF1752" i="4"/>
  <c r="AG1752" i="4" s="1"/>
  <c r="AM1751" i="4"/>
  <c r="AN1751" i="4" s="1"/>
  <c r="AT1750" i="4"/>
  <c r="AF1744" i="4"/>
  <c r="AG1744" i="4" s="1"/>
  <c r="AM1743" i="4"/>
  <c r="AN1743" i="4" s="1"/>
  <c r="AT1742" i="4"/>
  <c r="AU1742" i="4" s="1"/>
  <c r="AF1736" i="4"/>
  <c r="AG1736" i="4" s="1"/>
  <c r="AM1735" i="4"/>
  <c r="AN1735" i="4" s="1"/>
  <c r="AT1734" i="4"/>
  <c r="AF1728" i="4"/>
  <c r="AG1728" i="4" s="1"/>
  <c r="AM1727" i="4"/>
  <c r="AN1727" i="4" s="1"/>
  <c r="AT1726" i="4"/>
  <c r="AU1726" i="4" s="1"/>
  <c r="AF1720" i="4"/>
  <c r="AG1720" i="4" s="1"/>
  <c r="AM1719" i="4"/>
  <c r="AN1719" i="4" s="1"/>
  <c r="AT1718" i="4"/>
  <c r="AU1718" i="4" s="1"/>
  <c r="AF1712" i="4"/>
  <c r="AG1712" i="4" s="1"/>
  <c r="AM1711" i="4"/>
  <c r="AN1711" i="4" s="1"/>
  <c r="AT1710" i="4"/>
  <c r="AU1710" i="4" s="1"/>
  <c r="AF1704" i="4"/>
  <c r="AG1704" i="4" s="1"/>
  <c r="AD1699" i="4"/>
  <c r="AG1699" i="4" s="1"/>
  <c r="AC1698" i="4"/>
  <c r="AG1696" i="4"/>
  <c r="AU1694" i="4"/>
  <c r="AR1690" i="4"/>
  <c r="AT1690" i="4"/>
  <c r="AM1682" i="4"/>
  <c r="AN1682" i="4" s="1"/>
  <c r="AU1676" i="4"/>
  <c r="AR1673" i="4"/>
  <c r="AU1673" i="4" s="1"/>
  <c r="AR1672" i="4"/>
  <c r="AT1672" i="4"/>
  <c r="AC1671" i="4"/>
  <c r="AQ1671" i="4"/>
  <c r="AN1668" i="4"/>
  <c r="AM1663" i="4"/>
  <c r="AN1663" i="4" s="1"/>
  <c r="AZ1659" i="4"/>
  <c r="AF1657" i="4"/>
  <c r="AG1657" i="4" s="1"/>
  <c r="AF1656" i="4"/>
  <c r="AG1656" i="4" s="1"/>
  <c r="AT1654" i="4"/>
  <c r="AU1654" i="4" s="1"/>
  <c r="AR1651" i="4"/>
  <c r="AU1651" i="4" s="1"/>
  <c r="T1644" i="4"/>
  <c r="AG1637" i="4"/>
  <c r="AU1636" i="4"/>
  <c r="AD1634" i="4"/>
  <c r="AF1634" i="4"/>
  <c r="AR1627" i="4"/>
  <c r="AU1627" i="4" s="1"/>
  <c r="AM1623" i="4"/>
  <c r="AY1620" i="4"/>
  <c r="T1620" i="4"/>
  <c r="O1620" i="4"/>
  <c r="AK1617" i="4"/>
  <c r="AM1617" i="4"/>
  <c r="AF1616" i="4"/>
  <c r="AG1616" i="4" s="1"/>
  <c r="AC1615" i="4"/>
  <c r="AQ1615" i="4"/>
  <c r="AD1613" i="4"/>
  <c r="AG1613" i="4" s="1"/>
  <c r="AU1612" i="4"/>
  <c r="AN1611" i="4"/>
  <c r="AC1609" i="4"/>
  <c r="AQ1609" i="4"/>
  <c r="AU1606" i="4"/>
  <c r="AN1605" i="4"/>
  <c r="AR1600" i="4"/>
  <c r="AT1600" i="4"/>
  <c r="AU1597" i="4"/>
  <c r="AD1594" i="4"/>
  <c r="AG1594" i="4" s="1"/>
  <c r="AF1594" i="4"/>
  <c r="AC1590" i="4"/>
  <c r="AJ1590" i="4"/>
  <c r="T1585" i="4"/>
  <c r="AY1585" i="4"/>
  <c r="O1585" i="4"/>
  <c r="AY1576" i="4"/>
  <c r="O1576" i="4"/>
  <c r="AQ1574" i="4"/>
  <c r="AC1574" i="4"/>
  <c r="AJ1574" i="4"/>
  <c r="AY1560" i="4"/>
  <c r="T1560" i="4"/>
  <c r="O1560" i="4"/>
  <c r="AX1558" i="4"/>
  <c r="N1558" i="4"/>
  <c r="Q1558" i="4" s="1"/>
  <c r="S1558" i="4"/>
  <c r="AR1535" i="4"/>
  <c r="AT1535" i="4"/>
  <c r="T1533" i="4"/>
  <c r="O1533" i="4"/>
  <c r="AY1533" i="4"/>
  <c r="AM1532" i="4"/>
  <c r="AK1532" i="4"/>
  <c r="AM1754" i="4"/>
  <c r="AN1754" i="4" s="1"/>
  <c r="AT1753" i="4"/>
  <c r="AU1753" i="4" s="1"/>
  <c r="AM1746" i="4"/>
  <c r="AN1746" i="4" s="1"/>
  <c r="AT1745" i="4"/>
  <c r="AU1745" i="4" s="1"/>
  <c r="AM1738" i="4"/>
  <c r="AN1738" i="4" s="1"/>
  <c r="AT1737" i="4"/>
  <c r="AU1737" i="4" s="1"/>
  <c r="AM1730" i="4"/>
  <c r="AN1730" i="4" s="1"/>
  <c r="AT1729" i="4"/>
  <c r="AU1729" i="4" s="1"/>
  <c r="AM1722" i="4"/>
  <c r="AN1722" i="4" s="1"/>
  <c r="AT1721" i="4"/>
  <c r="AU1721" i="4" s="1"/>
  <c r="AM1714" i="4"/>
  <c r="AN1714" i="4" s="1"/>
  <c r="AT1713" i="4"/>
  <c r="AU1713" i="4" s="1"/>
  <c r="AM1706" i="4"/>
  <c r="AN1706" i="4" s="1"/>
  <c r="AT1702" i="4"/>
  <c r="AU1700" i="4"/>
  <c r="AR1697" i="4"/>
  <c r="AU1697" i="4" s="1"/>
  <c r="AR1696" i="4"/>
  <c r="AU1696" i="4" s="1"/>
  <c r="AT1696" i="4"/>
  <c r="AC1695" i="4"/>
  <c r="AQ1695" i="4"/>
  <c r="AK1689" i="4"/>
  <c r="AN1689" i="4" s="1"/>
  <c r="AM1689" i="4"/>
  <c r="S1689" i="4"/>
  <c r="AF1680" i="4"/>
  <c r="AG1680" i="4" s="1"/>
  <c r="AT1678" i="4"/>
  <c r="AR1675" i="4"/>
  <c r="AU1675" i="4" s="1"/>
  <c r="AG1662" i="4"/>
  <c r="S1661" i="4"/>
  <c r="N1661" i="4"/>
  <c r="Q1661" i="4" s="1"/>
  <c r="AD1659" i="4"/>
  <c r="AG1659" i="4" s="1"/>
  <c r="AD1658" i="4"/>
  <c r="AG1658" i="4" s="1"/>
  <c r="AF1658" i="4"/>
  <c r="AR1650" i="4"/>
  <c r="AT1650" i="4"/>
  <c r="AT1628" i="4"/>
  <c r="AN1623" i="4"/>
  <c r="AT1622" i="4"/>
  <c r="AU1622" i="4" s="1"/>
  <c r="AG1622" i="4"/>
  <c r="AR1618" i="4"/>
  <c r="AT1618" i="4"/>
  <c r="AF1614" i="4"/>
  <c r="AD1610" i="4"/>
  <c r="AF1610" i="4"/>
  <c r="AG1604" i="4"/>
  <c r="AR1603" i="4"/>
  <c r="AU1603" i="4" s="1"/>
  <c r="AY1596" i="4"/>
  <c r="T1596" i="4"/>
  <c r="AZ1595" i="4"/>
  <c r="AF1549" i="4"/>
  <c r="AD1549" i="4"/>
  <c r="T1517" i="4"/>
  <c r="O1517" i="4"/>
  <c r="AY1517" i="4"/>
  <c r="T1501" i="4"/>
  <c r="O1501" i="4"/>
  <c r="AY1501" i="4"/>
  <c r="AU1702" i="4"/>
  <c r="AK1690" i="4"/>
  <c r="AN1690" i="4" s="1"/>
  <c r="N1689" i="4"/>
  <c r="Q1689" i="4" s="1"/>
  <c r="N1686" i="4"/>
  <c r="Q1686" i="4" s="1"/>
  <c r="AX1686" i="4"/>
  <c r="AD1683" i="4"/>
  <c r="AG1683" i="4" s="1"/>
  <c r="AD1682" i="4"/>
  <c r="AF1682" i="4"/>
  <c r="AU1678" i="4"/>
  <c r="AR1674" i="4"/>
  <c r="AT1674" i="4"/>
  <c r="AM1666" i="4"/>
  <c r="AN1666" i="4" s="1"/>
  <c r="AT1660" i="4"/>
  <c r="AU1660" i="4" s="1"/>
  <c r="AR1657" i="4"/>
  <c r="AU1657" i="4" s="1"/>
  <c r="AR1656" i="4"/>
  <c r="AT1656" i="4"/>
  <c r="AC1655" i="4"/>
  <c r="AQ1655" i="4"/>
  <c r="AK1649" i="4"/>
  <c r="AM1649" i="4"/>
  <c r="AM1647" i="4"/>
  <c r="AN1647" i="4" s="1"/>
  <c r="AF1640" i="4"/>
  <c r="AT1638" i="4"/>
  <c r="AY1636" i="4"/>
  <c r="T1636" i="4"/>
  <c r="O1636" i="4"/>
  <c r="AK1633" i="4"/>
  <c r="AN1633" i="4" s="1"/>
  <c r="AM1633" i="4"/>
  <c r="AF1632" i="4"/>
  <c r="AC1631" i="4"/>
  <c r="AQ1631" i="4"/>
  <c r="AU1628" i="4"/>
  <c r="AN1627" i="4"/>
  <c r="AC1625" i="4"/>
  <c r="AQ1625" i="4"/>
  <c r="T1621" i="4"/>
  <c r="O1621" i="4"/>
  <c r="AY1621" i="4"/>
  <c r="AR1616" i="4"/>
  <c r="AT1616" i="4"/>
  <c r="AT1604" i="4"/>
  <c r="AU1604" i="4" s="1"/>
  <c r="AM1602" i="4"/>
  <c r="AN1602" i="4" s="1"/>
  <c r="T1600" i="4"/>
  <c r="O1600" i="4"/>
  <c r="AT1598" i="4"/>
  <c r="AU1598" i="4" s="1"/>
  <c r="AK1593" i="4"/>
  <c r="AM1593" i="4"/>
  <c r="AR1590" i="4"/>
  <c r="AT1590" i="4"/>
  <c r="N1588" i="4"/>
  <c r="Q1588" i="4" s="1"/>
  <c r="S1588" i="4"/>
  <c r="AX1588" i="4"/>
  <c r="T1482" i="4"/>
  <c r="O1482" i="4"/>
  <c r="AY1482" i="4"/>
  <c r="U1704" i="4"/>
  <c r="R1704" i="4"/>
  <c r="AC1703" i="4"/>
  <c r="AQ1703" i="4"/>
  <c r="AR1698" i="4"/>
  <c r="AU1698" i="4" s="1"/>
  <c r="AT1698" i="4"/>
  <c r="T1696" i="4"/>
  <c r="O1696" i="4"/>
  <c r="P1684" i="4"/>
  <c r="AZ1684" i="4"/>
  <c r="AR1680" i="4"/>
  <c r="AT1680" i="4"/>
  <c r="AC1679" i="4"/>
  <c r="AQ1679" i="4"/>
  <c r="AK1673" i="4"/>
  <c r="AM1673" i="4"/>
  <c r="N1667" i="4"/>
  <c r="Q1667" i="4" s="1"/>
  <c r="AX1667" i="4"/>
  <c r="S1667" i="4"/>
  <c r="AU1661" i="4"/>
  <c r="AY1653" i="4"/>
  <c r="AG1645" i="4"/>
  <c r="AG1640" i="4"/>
  <c r="AU1638" i="4"/>
  <c r="AR1634" i="4"/>
  <c r="AU1634" i="4" s="1"/>
  <c r="AT1634" i="4"/>
  <c r="AG1632" i="4"/>
  <c r="AD1626" i="4"/>
  <c r="AG1626" i="4" s="1"/>
  <c r="AF1626" i="4"/>
  <c r="AK1609" i="4"/>
  <c r="AM1609" i="4"/>
  <c r="AC1607" i="4"/>
  <c r="AQ1607" i="4"/>
  <c r="AC1601" i="4"/>
  <c r="AQ1601" i="4"/>
  <c r="AR1594" i="4"/>
  <c r="AT1594" i="4"/>
  <c r="AQ1582" i="4"/>
  <c r="AC1582" i="4"/>
  <c r="AJ1582" i="4"/>
  <c r="AC1581" i="4"/>
  <c r="AJ1581" i="4"/>
  <c r="O1580" i="4"/>
  <c r="AY1580" i="4"/>
  <c r="T1580" i="4"/>
  <c r="T1569" i="4"/>
  <c r="O1569" i="4"/>
  <c r="AY1569" i="4"/>
  <c r="AK1562" i="4"/>
  <c r="AM1562" i="4"/>
  <c r="N1507" i="4"/>
  <c r="Q1507" i="4" s="1"/>
  <c r="AX1507" i="4"/>
  <c r="S1507" i="4"/>
  <c r="AF1506" i="4"/>
  <c r="AD1506" i="4"/>
  <c r="AY1704" i="4"/>
  <c r="AN1701" i="4"/>
  <c r="AN1700" i="4"/>
  <c r="AJ1697" i="4"/>
  <c r="AN1677" i="4"/>
  <c r="T1676" i="4"/>
  <c r="AN1671" i="4"/>
  <c r="AG1670" i="4"/>
  <c r="AD1666" i="4"/>
  <c r="AF1666" i="4"/>
  <c r="AG1664" i="4"/>
  <c r="AU1662" i="4"/>
  <c r="AR1658" i="4"/>
  <c r="AT1658" i="4"/>
  <c r="O1652" i="4"/>
  <c r="AJ1650" i="4"/>
  <c r="AR1640" i="4"/>
  <c r="AT1640" i="4"/>
  <c r="AC1639" i="4"/>
  <c r="AQ1639" i="4"/>
  <c r="AR1632" i="4"/>
  <c r="AU1632" i="4" s="1"/>
  <c r="AT1632" i="4"/>
  <c r="AU1629" i="4"/>
  <c r="AN1615" i="4"/>
  <c r="AG1614" i="4"/>
  <c r="AR1610" i="4"/>
  <c r="AT1610" i="4"/>
  <c r="AG1608" i="4"/>
  <c r="AD1602" i="4"/>
  <c r="AG1602" i="4" s="1"/>
  <c r="AF1602" i="4"/>
  <c r="AC1586" i="4"/>
  <c r="AQ1586" i="4"/>
  <c r="AJ1586" i="4"/>
  <c r="AD1579" i="4"/>
  <c r="AF1579" i="4"/>
  <c r="AD1563" i="4"/>
  <c r="AG1563" i="4" s="1"/>
  <c r="AF1563" i="4"/>
  <c r="AK1591" i="4"/>
  <c r="AM1591" i="4"/>
  <c r="AR1589" i="4"/>
  <c r="AT1589" i="4"/>
  <c r="AD1587" i="4"/>
  <c r="AF1587" i="4"/>
  <c r="AT1579" i="4"/>
  <c r="AU1579" i="4" s="1"/>
  <c r="AC1578" i="4"/>
  <c r="AQ1578" i="4"/>
  <c r="AM1573" i="4"/>
  <c r="AN1573" i="4" s="1"/>
  <c r="N1572" i="4"/>
  <c r="Q1572" i="4" s="1"/>
  <c r="S1572" i="4"/>
  <c r="P1572" i="4"/>
  <c r="AG1568" i="4"/>
  <c r="O1564" i="4"/>
  <c r="AY1564" i="4"/>
  <c r="T1564" i="4"/>
  <c r="AR1561" i="4"/>
  <c r="AT1561" i="4"/>
  <c r="P1557" i="4"/>
  <c r="AZ1557" i="4"/>
  <c r="P1550" i="4"/>
  <c r="AZ1550" i="4"/>
  <c r="T1525" i="4"/>
  <c r="O1525" i="4"/>
  <c r="AY1525" i="4"/>
  <c r="AF1485" i="4"/>
  <c r="AD1485" i="4"/>
  <c r="AR1462" i="4"/>
  <c r="AT1462" i="4"/>
  <c r="N1459" i="4"/>
  <c r="Q1459" i="4" s="1"/>
  <c r="AX1459" i="4"/>
  <c r="AN1588" i="4"/>
  <c r="AN1584" i="4"/>
  <c r="AD1575" i="4"/>
  <c r="AF1575" i="4"/>
  <c r="AD1571" i="4"/>
  <c r="AF1571" i="4"/>
  <c r="AN1561" i="4"/>
  <c r="T1554" i="4"/>
  <c r="O1554" i="4"/>
  <c r="AY1554" i="4"/>
  <c r="AX1552" i="4"/>
  <c r="S1552" i="4"/>
  <c r="AD1546" i="4"/>
  <c r="AF1546" i="4"/>
  <c r="T1530" i="4"/>
  <c r="O1530" i="4"/>
  <c r="AY1530" i="4"/>
  <c r="N1525" i="4"/>
  <c r="Q1525" i="4" s="1"/>
  <c r="AX1525" i="4"/>
  <c r="S1525" i="4"/>
  <c r="AF1509" i="4"/>
  <c r="AD1509" i="4"/>
  <c r="AG1509" i="4" s="1"/>
  <c r="AD1488" i="4"/>
  <c r="AF1488" i="4"/>
  <c r="N1483" i="4"/>
  <c r="Q1483" i="4" s="1"/>
  <c r="AX1483" i="4"/>
  <c r="S1483" i="4"/>
  <c r="T1445" i="4"/>
  <c r="AY1445" i="4"/>
  <c r="O1445" i="4"/>
  <c r="AF1700" i="4"/>
  <c r="AG1700" i="4" s="1"/>
  <c r="AM1699" i="4"/>
  <c r="AN1699" i="4" s="1"/>
  <c r="AF1692" i="4"/>
  <c r="AG1692" i="4" s="1"/>
  <c r="AM1691" i="4"/>
  <c r="AN1691" i="4" s="1"/>
  <c r="AF1684" i="4"/>
  <c r="AG1684" i="4" s="1"/>
  <c r="AM1683" i="4"/>
  <c r="AN1683" i="4" s="1"/>
  <c r="AF1676" i="4"/>
  <c r="AG1676" i="4" s="1"/>
  <c r="AM1675" i="4"/>
  <c r="AN1675" i="4" s="1"/>
  <c r="AF1668" i="4"/>
  <c r="AG1668" i="4" s="1"/>
  <c r="AM1667" i="4"/>
  <c r="AN1667" i="4" s="1"/>
  <c r="AF1660" i="4"/>
  <c r="AG1660" i="4" s="1"/>
  <c r="AM1659" i="4"/>
  <c r="AN1659" i="4" s="1"/>
  <c r="AF1652" i="4"/>
  <c r="AG1652" i="4" s="1"/>
  <c r="AM1651" i="4"/>
  <c r="AN1651" i="4" s="1"/>
  <c r="AF1644" i="4"/>
  <c r="AG1644" i="4" s="1"/>
  <c r="AM1643" i="4"/>
  <c r="AN1643" i="4" s="1"/>
  <c r="AF1636" i="4"/>
  <c r="AM1635" i="4"/>
  <c r="AN1635" i="4" s="1"/>
  <c r="AF1628" i="4"/>
  <c r="AG1628" i="4" s="1"/>
  <c r="AM1627" i="4"/>
  <c r="AF1620" i="4"/>
  <c r="AG1620" i="4" s="1"/>
  <c r="AM1619" i="4"/>
  <c r="AN1619" i="4" s="1"/>
  <c r="AF1612" i="4"/>
  <c r="AG1612" i="4" s="1"/>
  <c r="AM1611" i="4"/>
  <c r="AF1604" i="4"/>
  <c r="AM1603" i="4"/>
  <c r="AN1603" i="4" s="1"/>
  <c r="P1591" i="4"/>
  <c r="AZ1591" i="4"/>
  <c r="AD1591" i="4"/>
  <c r="AF1591" i="4"/>
  <c r="AM1589" i="4"/>
  <c r="AN1589" i="4" s="1"/>
  <c r="T1587" i="4"/>
  <c r="O1587" i="4"/>
  <c r="S1580" i="4"/>
  <c r="AK1578" i="4"/>
  <c r="AM1578" i="4"/>
  <c r="AG1569" i="4"/>
  <c r="AR1568" i="4"/>
  <c r="AT1568" i="4"/>
  <c r="P1558" i="4"/>
  <c r="AZ1558" i="4"/>
  <c r="AM1556" i="4"/>
  <c r="AK1556" i="4"/>
  <c r="P1555" i="4"/>
  <c r="AZ1555" i="4"/>
  <c r="AR1546" i="4"/>
  <c r="AT1546" i="4"/>
  <c r="P1541" i="4"/>
  <c r="AZ1541" i="4"/>
  <c r="AC1539" i="4"/>
  <c r="AJ1539" i="4"/>
  <c r="AM1521" i="4"/>
  <c r="AK1521" i="4"/>
  <c r="AN1521" i="4" s="1"/>
  <c r="T1506" i="4"/>
  <c r="O1506" i="4"/>
  <c r="AY1506" i="4"/>
  <c r="AN1493" i="4"/>
  <c r="T1490" i="4"/>
  <c r="O1490" i="4"/>
  <c r="AY1490" i="4"/>
  <c r="O1466" i="4"/>
  <c r="AY1466" i="4"/>
  <c r="AM1465" i="4"/>
  <c r="AK1465" i="4"/>
  <c r="AN1465" i="4" s="1"/>
  <c r="AR1451" i="4"/>
  <c r="AT1451" i="4"/>
  <c r="S1416" i="4"/>
  <c r="N1416" i="4"/>
  <c r="Q1416" i="4" s="1"/>
  <c r="AX1416" i="4"/>
  <c r="N1414" i="4"/>
  <c r="Q1414" i="4" s="1"/>
  <c r="AX1414" i="4"/>
  <c r="S1414" i="4"/>
  <c r="N1401" i="4"/>
  <c r="Q1401" i="4" s="1"/>
  <c r="AX1401" i="4"/>
  <c r="S1401" i="4"/>
  <c r="AM1702" i="4"/>
  <c r="AN1702" i="4" s="1"/>
  <c r="AT1701" i="4"/>
  <c r="AU1701" i="4" s="1"/>
  <c r="AM1694" i="4"/>
  <c r="AN1694" i="4" s="1"/>
  <c r="AT1693" i="4"/>
  <c r="AU1693" i="4" s="1"/>
  <c r="AM1686" i="4"/>
  <c r="AN1686" i="4" s="1"/>
  <c r="AT1685" i="4"/>
  <c r="AU1685" i="4" s="1"/>
  <c r="AM1678" i="4"/>
  <c r="AN1678" i="4" s="1"/>
  <c r="AT1677" i="4"/>
  <c r="AU1677" i="4" s="1"/>
  <c r="AM1670" i="4"/>
  <c r="AN1670" i="4" s="1"/>
  <c r="AT1669" i="4"/>
  <c r="AU1669" i="4" s="1"/>
  <c r="AM1662" i="4"/>
  <c r="AN1662" i="4" s="1"/>
  <c r="AT1661" i="4"/>
  <c r="AM1654" i="4"/>
  <c r="AN1654" i="4" s="1"/>
  <c r="AT1653" i="4"/>
  <c r="AU1653" i="4" s="1"/>
  <c r="AM1646" i="4"/>
  <c r="AN1646" i="4" s="1"/>
  <c r="AT1645" i="4"/>
  <c r="AU1645" i="4" s="1"/>
  <c r="AM1638" i="4"/>
  <c r="AN1638" i="4" s="1"/>
  <c r="AT1637" i="4"/>
  <c r="AU1637" i="4" s="1"/>
  <c r="AM1630" i="4"/>
  <c r="AN1630" i="4" s="1"/>
  <c r="AT1629" i="4"/>
  <c r="AM1622" i="4"/>
  <c r="AN1622" i="4" s="1"/>
  <c r="AT1621" i="4"/>
  <c r="AU1621" i="4" s="1"/>
  <c r="AM1614" i="4"/>
  <c r="AT1613" i="4"/>
  <c r="AU1613" i="4" s="1"/>
  <c r="AM1606" i="4"/>
  <c r="AN1606" i="4" s="1"/>
  <c r="AT1605" i="4"/>
  <c r="AU1605" i="4" s="1"/>
  <c r="AM1598" i="4"/>
  <c r="AN1598" i="4" s="1"/>
  <c r="AT1597" i="4"/>
  <c r="AT1592" i="4"/>
  <c r="AU1592" i="4" s="1"/>
  <c r="AG1577" i="4"/>
  <c r="AY1568" i="4"/>
  <c r="T1568" i="4"/>
  <c r="O1568" i="4"/>
  <c r="AN1565" i="4"/>
  <c r="T1563" i="4"/>
  <c r="O1563" i="4"/>
  <c r="AR1563" i="4"/>
  <c r="AT1563" i="4"/>
  <c r="AY1559" i="4"/>
  <c r="O1559" i="4"/>
  <c r="AM1529" i="4"/>
  <c r="AK1529" i="4"/>
  <c r="T1514" i="4"/>
  <c r="O1514" i="4"/>
  <c r="AY1514" i="4"/>
  <c r="T1498" i="4"/>
  <c r="O1498" i="4"/>
  <c r="AY1498" i="4"/>
  <c r="T1474" i="4"/>
  <c r="O1474" i="4"/>
  <c r="AY1474" i="4"/>
  <c r="T1453" i="4"/>
  <c r="O1453" i="4"/>
  <c r="AY1453" i="4"/>
  <c r="AM1439" i="4"/>
  <c r="AK1439" i="4"/>
  <c r="AN1439" i="4" s="1"/>
  <c r="T1432" i="4"/>
  <c r="O1432" i="4"/>
  <c r="AY1432" i="4"/>
  <c r="T1429" i="4"/>
  <c r="O1429" i="4"/>
  <c r="AY1429" i="4"/>
  <c r="P1422" i="4"/>
  <c r="AZ1422" i="4"/>
  <c r="AF1589" i="4"/>
  <c r="AG1589" i="4" s="1"/>
  <c r="N1585" i="4"/>
  <c r="Q1585" i="4" s="1"/>
  <c r="AX1585" i="4"/>
  <c r="AU1575" i="4"/>
  <c r="AR1573" i="4"/>
  <c r="AU1573" i="4" s="1"/>
  <c r="AT1573" i="4"/>
  <c r="AG1573" i="4"/>
  <c r="T1571" i="4"/>
  <c r="O1571" i="4"/>
  <c r="AR1569" i="4"/>
  <c r="AT1569" i="4"/>
  <c r="AU1567" i="4"/>
  <c r="AM1565" i="4"/>
  <c r="AC1562" i="4"/>
  <c r="AQ1562" i="4"/>
  <c r="AR1544" i="4"/>
  <c r="AU1544" i="4" s="1"/>
  <c r="AT1544" i="4"/>
  <c r="AC1537" i="4"/>
  <c r="AQ1537" i="4"/>
  <c r="AJ1537" i="4"/>
  <c r="AM1524" i="4"/>
  <c r="AK1524" i="4"/>
  <c r="T1458" i="4"/>
  <c r="O1458" i="4"/>
  <c r="AY1458" i="4"/>
  <c r="S1454" i="4"/>
  <c r="AC1404" i="4"/>
  <c r="AQ1404" i="4"/>
  <c r="AJ1404" i="4"/>
  <c r="AJ1592" i="4"/>
  <c r="AY1587" i="4"/>
  <c r="AD1583" i="4"/>
  <c r="AF1583" i="4"/>
  <c r="AR1577" i="4"/>
  <c r="AT1577" i="4"/>
  <c r="AR1576" i="4"/>
  <c r="AU1576" i="4" s="1"/>
  <c r="AN1572" i="4"/>
  <c r="AT1567" i="4"/>
  <c r="AG1561" i="4"/>
  <c r="AU1560" i="4"/>
  <c r="AG1550" i="4"/>
  <c r="AQ1539" i="4"/>
  <c r="AR1478" i="4"/>
  <c r="AT1478" i="4"/>
  <c r="N1467" i="4"/>
  <c r="Q1467" i="4" s="1"/>
  <c r="AX1467" i="4"/>
  <c r="S1467" i="4"/>
  <c r="AD1491" i="4"/>
  <c r="AF1491" i="4"/>
  <c r="N1480" i="4"/>
  <c r="Q1480" i="4" s="1"/>
  <c r="AX1480" i="4"/>
  <c r="S1480" i="4"/>
  <c r="AC1473" i="4"/>
  <c r="AQ1473" i="4"/>
  <c r="AJ1473" i="4"/>
  <c r="T1456" i="4"/>
  <c r="O1456" i="4"/>
  <c r="AY1456" i="4"/>
  <c r="AC1566" i="4"/>
  <c r="AC1545" i="4"/>
  <c r="AQ1545" i="4"/>
  <c r="O1544" i="4"/>
  <c r="AY1544" i="4"/>
  <c r="T1544" i="4"/>
  <c r="AR1543" i="4"/>
  <c r="AU1543" i="4" s="1"/>
  <c r="AT1543" i="4"/>
  <c r="AR1540" i="4"/>
  <c r="AT1540" i="4"/>
  <c r="AT1528" i="4"/>
  <c r="AR1528" i="4"/>
  <c r="AF1523" i="4"/>
  <c r="AG1523" i="4" s="1"/>
  <c r="AF1522" i="4"/>
  <c r="AD1522" i="4"/>
  <c r="AU1509" i="4"/>
  <c r="AK1508" i="4"/>
  <c r="AN1508" i="4" s="1"/>
  <c r="AG1504" i="4"/>
  <c r="AR1503" i="4"/>
  <c r="AT1503" i="4"/>
  <c r="AN1502" i="4"/>
  <c r="AU1494" i="4"/>
  <c r="AN1487" i="4"/>
  <c r="AK1484" i="4"/>
  <c r="AN1484" i="4" s="1"/>
  <c r="AM1481" i="4"/>
  <c r="AK1481" i="4"/>
  <c r="O1478" i="4"/>
  <c r="AY1478" i="4"/>
  <c r="AC1476" i="4"/>
  <c r="AQ1476" i="4"/>
  <c r="AM1468" i="4"/>
  <c r="AN1468" i="4" s="1"/>
  <c r="P1467" i="4"/>
  <c r="AZ1467" i="4"/>
  <c r="AT1464" i="4"/>
  <c r="AR1464" i="4"/>
  <c r="AR1463" i="4"/>
  <c r="AT1463" i="4"/>
  <c r="AC1460" i="4"/>
  <c r="AQ1460" i="4"/>
  <c r="AC1457" i="4"/>
  <c r="AQ1457" i="4"/>
  <c r="P1454" i="4"/>
  <c r="AZ1454" i="4"/>
  <c r="T1448" i="4"/>
  <c r="O1448" i="4"/>
  <c r="AY1448" i="4"/>
  <c r="AY1423" i="4"/>
  <c r="T1423" i="4"/>
  <c r="O1423" i="4"/>
  <c r="AD1419" i="4"/>
  <c r="AF1419" i="4"/>
  <c r="AD1413" i="4"/>
  <c r="AF1413" i="4"/>
  <c r="AF1410" i="4"/>
  <c r="AM1410" i="4"/>
  <c r="N1403" i="4"/>
  <c r="Q1403" i="4" s="1"/>
  <c r="AX1403" i="4"/>
  <c r="S1403" i="4"/>
  <c r="AR1376" i="4"/>
  <c r="AT1376" i="4"/>
  <c r="AF1268" i="4"/>
  <c r="AD1268" i="4"/>
  <c r="AG1268" i="4" s="1"/>
  <c r="AF1567" i="4"/>
  <c r="AG1567" i="4" s="1"/>
  <c r="AM1566" i="4"/>
  <c r="AN1566" i="4" s="1"/>
  <c r="AT1565" i="4"/>
  <c r="AU1565" i="4" s="1"/>
  <c r="AM1552" i="4"/>
  <c r="AN1552" i="4" s="1"/>
  <c r="AR1551" i="4"/>
  <c r="AT1551" i="4"/>
  <c r="AR1548" i="4"/>
  <c r="AT1548" i="4"/>
  <c r="T1546" i="4"/>
  <c r="O1546" i="4"/>
  <c r="AM1536" i="4"/>
  <c r="AN1536" i="4" s="1"/>
  <c r="AN1535" i="4"/>
  <c r="AM1534" i="4"/>
  <c r="AN1534" i="4" s="1"/>
  <c r="AX1526" i="4"/>
  <c r="S1526" i="4"/>
  <c r="N1526" i="4"/>
  <c r="Q1526" i="4" s="1"/>
  <c r="N1520" i="4"/>
  <c r="Q1520" i="4" s="1"/>
  <c r="AX1520" i="4"/>
  <c r="AR1519" i="4"/>
  <c r="AT1519" i="4"/>
  <c r="O1518" i="4"/>
  <c r="AY1518" i="4"/>
  <c r="AC1516" i="4"/>
  <c r="AQ1516" i="4"/>
  <c r="AC1513" i="4"/>
  <c r="AQ1513" i="4"/>
  <c r="AM1512" i="4"/>
  <c r="AN1512" i="4" s="1"/>
  <c r="P1510" i="4"/>
  <c r="AZ1510" i="4"/>
  <c r="AM1505" i="4"/>
  <c r="AK1505" i="4"/>
  <c r="AN1505" i="4" s="1"/>
  <c r="AC1500" i="4"/>
  <c r="AQ1500" i="4"/>
  <c r="AC1497" i="4"/>
  <c r="AQ1497" i="4"/>
  <c r="AD1494" i="4"/>
  <c r="AF1494" i="4"/>
  <c r="AC1489" i="4"/>
  <c r="AQ1489" i="4"/>
  <c r="AM1488" i="4"/>
  <c r="AN1488" i="4" s="1"/>
  <c r="P1483" i="4"/>
  <c r="AZ1483" i="4"/>
  <c r="AT1480" i="4"/>
  <c r="AR1480" i="4"/>
  <c r="AU1480" i="4" s="1"/>
  <c r="AR1479" i="4"/>
  <c r="AT1479" i="4"/>
  <c r="T1478" i="4"/>
  <c r="N1477" i="4"/>
  <c r="Q1477" i="4" s="1"/>
  <c r="AF1474" i="4"/>
  <c r="AD1474" i="4"/>
  <c r="AG1474" i="4" s="1"/>
  <c r="S1471" i="4"/>
  <c r="N1471" i="4"/>
  <c r="Q1471" i="4" s="1"/>
  <c r="AT1470" i="4"/>
  <c r="AU1470" i="4" s="1"/>
  <c r="AR1469" i="4"/>
  <c r="AT1469" i="4"/>
  <c r="AN1463" i="4"/>
  <c r="AD1461" i="4"/>
  <c r="AD1449" i="4"/>
  <c r="AF1449" i="4"/>
  <c r="AN1437" i="4"/>
  <c r="S1432" i="4"/>
  <c r="N1432" i="4"/>
  <c r="Q1432" i="4" s="1"/>
  <c r="AJ1557" i="4"/>
  <c r="AT1556" i="4"/>
  <c r="AU1556" i="4" s="1"/>
  <c r="AG1556" i="4"/>
  <c r="AM1555" i="4"/>
  <c r="AN1550" i="4"/>
  <c r="AJ1547" i="4"/>
  <c r="AN1543" i="4"/>
  <c r="AM1542" i="4"/>
  <c r="AN1542" i="4" s="1"/>
  <c r="T1541" i="4"/>
  <c r="AF1534" i="4"/>
  <c r="AG1534" i="4" s="1"/>
  <c r="AR1523" i="4"/>
  <c r="AU1523" i="4" s="1"/>
  <c r="T1518" i="4"/>
  <c r="AD1517" i="4"/>
  <c r="AG1517" i="4" s="1"/>
  <c r="AD1510" i="4"/>
  <c r="AF1510" i="4"/>
  <c r="AT1504" i="4"/>
  <c r="AR1504" i="4"/>
  <c r="AD1501" i="4"/>
  <c r="AG1501" i="4" s="1"/>
  <c r="AC1492" i="4"/>
  <c r="AQ1492" i="4"/>
  <c r="AU1486" i="4"/>
  <c r="AR1485" i="4"/>
  <c r="AT1485" i="4"/>
  <c r="AN1479" i="4"/>
  <c r="AF1475" i="4"/>
  <c r="AG1475" i="4" s="1"/>
  <c r="AU1471" i="4"/>
  <c r="AN1464" i="4"/>
  <c r="AF1458" i="4"/>
  <c r="AD1458" i="4"/>
  <c r="AG1458" i="4" s="1"/>
  <c r="AD1453" i="4"/>
  <c r="AF1453" i="4"/>
  <c r="AF1448" i="4"/>
  <c r="AD1448" i="4"/>
  <c r="AM1434" i="4"/>
  <c r="AK1434" i="4"/>
  <c r="AR1419" i="4"/>
  <c r="AT1419" i="4"/>
  <c r="AK1412" i="4"/>
  <c r="AM1412" i="4"/>
  <c r="AD1385" i="4"/>
  <c r="AF1385" i="4"/>
  <c r="AD1357" i="4"/>
  <c r="AF1357" i="4"/>
  <c r="AK1352" i="4"/>
  <c r="AM1352" i="4"/>
  <c r="AN1555" i="4"/>
  <c r="AC1553" i="4"/>
  <c r="AQ1553" i="4"/>
  <c r="AN1551" i="4"/>
  <c r="AF1542" i="4"/>
  <c r="AG1542" i="4" s="1"/>
  <c r="AM1540" i="4"/>
  <c r="AN1540" i="4" s="1"/>
  <c r="AC1532" i="4"/>
  <c r="AQ1532" i="4"/>
  <c r="AC1529" i="4"/>
  <c r="AQ1529" i="4"/>
  <c r="O1528" i="4"/>
  <c r="AY1528" i="4"/>
  <c r="T1528" i="4"/>
  <c r="AZ1526" i="4"/>
  <c r="AR1525" i="4"/>
  <c r="AT1525" i="4"/>
  <c r="T1522" i="4"/>
  <c r="O1522" i="4"/>
  <c r="AT1520" i="4"/>
  <c r="AR1520" i="4"/>
  <c r="AF1514" i="4"/>
  <c r="AD1514" i="4"/>
  <c r="AN1503" i="4"/>
  <c r="AF1498" i="4"/>
  <c r="AD1498" i="4"/>
  <c r="N1496" i="4"/>
  <c r="Q1496" i="4" s="1"/>
  <c r="AX1496" i="4"/>
  <c r="AR1495" i="4"/>
  <c r="AT1495" i="4"/>
  <c r="O1494" i="4"/>
  <c r="AY1494" i="4"/>
  <c r="T1494" i="4"/>
  <c r="N1493" i="4"/>
  <c r="Q1493" i="4" s="1"/>
  <c r="AX1493" i="4"/>
  <c r="S1493" i="4"/>
  <c r="AF1490" i="4"/>
  <c r="AD1490" i="4"/>
  <c r="AG1490" i="4" s="1"/>
  <c r="T1480" i="4"/>
  <c r="AC1465" i="4"/>
  <c r="AQ1465" i="4"/>
  <c r="O1446" i="4"/>
  <c r="AY1446" i="4"/>
  <c r="T1446" i="4"/>
  <c r="N1441" i="4"/>
  <c r="Q1441" i="4" s="1"/>
  <c r="AX1441" i="4"/>
  <c r="R1418" i="4"/>
  <c r="U1418" i="4"/>
  <c r="N1411" i="4"/>
  <c r="Q1411" i="4" s="1"/>
  <c r="AX1411" i="4"/>
  <c r="S1411" i="4"/>
  <c r="AT1409" i="4"/>
  <c r="AR1409" i="4"/>
  <c r="AN1405" i="4"/>
  <c r="AF1584" i="4"/>
  <c r="AG1584" i="4" s="1"/>
  <c r="AM1583" i="4"/>
  <c r="AN1583" i="4" s="1"/>
  <c r="AF1576" i="4"/>
  <c r="AG1576" i="4" s="1"/>
  <c r="AM1575" i="4"/>
  <c r="AN1575" i="4" s="1"/>
  <c r="AF1568" i="4"/>
  <c r="AM1567" i="4"/>
  <c r="AN1567" i="4" s="1"/>
  <c r="AF1560" i="4"/>
  <c r="AG1560" i="4" s="1"/>
  <c r="AM1558" i="4"/>
  <c r="AN1558" i="4" s="1"/>
  <c r="AU1554" i="4"/>
  <c r="AG1554" i="4"/>
  <c r="AT1552" i="4"/>
  <c r="AJ1548" i="4"/>
  <c r="AY1546" i="4"/>
  <c r="AJ1545" i="4"/>
  <c r="AG1536" i="4"/>
  <c r="AD1533" i="4"/>
  <c r="AG1533" i="4" s="1"/>
  <c r="AN1519" i="4"/>
  <c r="AG1512" i="4"/>
  <c r="AR1511" i="4"/>
  <c r="AT1511" i="4"/>
  <c r="AN1510" i="4"/>
  <c r="AU1501" i="4"/>
  <c r="AU1487" i="4"/>
  <c r="AC1481" i="4"/>
  <c r="AQ1481" i="4"/>
  <c r="AJ1476" i="4"/>
  <c r="AR1475" i="4"/>
  <c r="AU1475" i="4" s="1"/>
  <c r="AT1472" i="4"/>
  <c r="AR1472" i="4"/>
  <c r="AU1472" i="4" s="1"/>
  <c r="AN1470" i="4"/>
  <c r="AC1468" i="4"/>
  <c r="AQ1468" i="4"/>
  <c r="AF1462" i="4"/>
  <c r="AG1462" i="4" s="1"/>
  <c r="AJ1460" i="4"/>
  <c r="AR1459" i="4"/>
  <c r="AU1459" i="4" s="1"/>
  <c r="AJ1457" i="4"/>
  <c r="AR1445" i="4"/>
  <c r="AT1445" i="4"/>
  <c r="N1438" i="4"/>
  <c r="Q1438" i="4" s="1"/>
  <c r="AX1438" i="4"/>
  <c r="S1438" i="4"/>
  <c r="AK1436" i="4"/>
  <c r="AM1436" i="4"/>
  <c r="AD1430" i="4"/>
  <c r="AG1430" i="4" s="1"/>
  <c r="AF1430" i="4"/>
  <c r="N1422" i="4"/>
  <c r="Q1422" i="4" s="1"/>
  <c r="AX1422" i="4"/>
  <c r="S1422" i="4"/>
  <c r="T1421" i="4"/>
  <c r="O1421" i="4"/>
  <c r="AY1421" i="4"/>
  <c r="AK1420" i="4"/>
  <c r="AM1420" i="4"/>
  <c r="P1369" i="4"/>
  <c r="AZ1369" i="4"/>
  <c r="AD1557" i="4"/>
  <c r="AJ1553" i="4"/>
  <c r="AU1552" i="4"/>
  <c r="AF1547" i="4"/>
  <c r="AG1547" i="4" s="1"/>
  <c r="AG1544" i="4"/>
  <c r="AY1541" i="4"/>
  <c r="AD1541" i="4"/>
  <c r="AG1541" i="4" s="1"/>
  <c r="AC1540" i="4"/>
  <c r="AF1538" i="4"/>
  <c r="AG1538" i="4" s="1"/>
  <c r="AT1536" i="4"/>
  <c r="AU1536" i="4" s="1"/>
  <c r="AU1534" i="4"/>
  <c r="AF1531" i="4"/>
  <c r="AG1531" i="4" s="1"/>
  <c r="AF1530" i="4"/>
  <c r="AD1530" i="4"/>
  <c r="AG1530" i="4" s="1"/>
  <c r="AN1523" i="4"/>
  <c r="AJ1516" i="4"/>
  <c r="AR1515" i="4"/>
  <c r="AU1515" i="4" s="1"/>
  <c r="AJ1513" i="4"/>
  <c r="AC1508" i="4"/>
  <c r="AQ1508" i="4"/>
  <c r="AC1505" i="4"/>
  <c r="AQ1505" i="4"/>
  <c r="P1502" i="4"/>
  <c r="AZ1502" i="4"/>
  <c r="AJ1500" i="4"/>
  <c r="AR1499" i="4"/>
  <c r="AU1499" i="4" s="1"/>
  <c r="AJ1497" i="4"/>
  <c r="AJ1489" i="4"/>
  <c r="AD1487" i="4"/>
  <c r="AF1487" i="4"/>
  <c r="AN1486" i="4"/>
  <c r="AC1484" i="4"/>
  <c r="AQ1484" i="4"/>
  <c r="AR1477" i="4"/>
  <c r="AT1477" i="4"/>
  <c r="AD1469" i="4"/>
  <c r="AG1469" i="4" s="1"/>
  <c r="AF1466" i="4"/>
  <c r="AD1466" i="4"/>
  <c r="AF1463" i="4"/>
  <c r="AG1463" i="4" s="1"/>
  <c r="AR1461" i="4"/>
  <c r="AT1461" i="4"/>
  <c r="AC1452" i="4"/>
  <c r="AQ1452" i="4"/>
  <c r="AJ1452" i="4"/>
  <c r="P1448" i="4"/>
  <c r="AZ1448" i="4"/>
  <c r="AC1447" i="4"/>
  <c r="AQ1447" i="4"/>
  <c r="AJ1447" i="4"/>
  <c r="AN1442" i="4"/>
  <c r="AN1440" i="4"/>
  <c r="AY1418" i="4"/>
  <c r="T1418" i="4"/>
  <c r="AY1370" i="4"/>
  <c r="T1370" i="4"/>
  <c r="O1370" i="4"/>
  <c r="AQ1559" i="4"/>
  <c r="AC1559" i="4"/>
  <c r="AD1548" i="4"/>
  <c r="AG1548" i="4" s="1"/>
  <c r="AF1548" i="4"/>
  <c r="AU1542" i="4"/>
  <c r="AR1538" i="4"/>
  <c r="AT1538" i="4"/>
  <c r="AU1530" i="4"/>
  <c r="AR1527" i="4"/>
  <c r="AT1527" i="4"/>
  <c r="AN1526" i="4"/>
  <c r="AC1524" i="4"/>
  <c r="AQ1524" i="4"/>
  <c r="AY1522" i="4"/>
  <c r="AC1521" i="4"/>
  <c r="AQ1521" i="4"/>
  <c r="O1520" i="4"/>
  <c r="AY1520" i="4"/>
  <c r="T1520" i="4"/>
  <c r="S1520" i="4"/>
  <c r="P1518" i="4"/>
  <c r="AZ1518" i="4"/>
  <c r="AR1517" i="4"/>
  <c r="AT1517" i="4"/>
  <c r="AT1512" i="4"/>
  <c r="AR1512" i="4"/>
  <c r="AD1502" i="4"/>
  <c r="AF1502" i="4"/>
  <c r="AT1496" i="4"/>
  <c r="AR1496" i="4"/>
  <c r="AN1495" i="4"/>
  <c r="AJ1492" i="4"/>
  <c r="AT1488" i="4"/>
  <c r="AR1488" i="4"/>
  <c r="AF1482" i="4"/>
  <c r="AD1482" i="4"/>
  <c r="AF1479" i="4"/>
  <c r="AG1479" i="4" s="1"/>
  <c r="O1472" i="4"/>
  <c r="AY1472" i="4"/>
  <c r="T1472" i="4"/>
  <c r="T1471" i="4"/>
  <c r="AY1471" i="4"/>
  <c r="N1464" i="4"/>
  <c r="Q1464" i="4" s="1"/>
  <c r="AX1464" i="4"/>
  <c r="AC1455" i="4"/>
  <c r="AQ1455" i="4"/>
  <c r="AJ1455" i="4"/>
  <c r="AC1450" i="4"/>
  <c r="AQ1450" i="4"/>
  <c r="AJ1450" i="4"/>
  <c r="N1446" i="4"/>
  <c r="Q1446" i="4" s="1"/>
  <c r="N1433" i="4"/>
  <c r="Q1433" i="4" s="1"/>
  <c r="AX1433" i="4"/>
  <c r="S1433" i="4"/>
  <c r="AT1430" i="4"/>
  <c r="AR1430" i="4"/>
  <c r="AU1430" i="4" s="1"/>
  <c r="AU1394" i="4"/>
  <c r="AC1375" i="4"/>
  <c r="AQ1375" i="4"/>
  <c r="AJ1375" i="4"/>
  <c r="AC1551" i="4"/>
  <c r="AC1543" i="4"/>
  <c r="AC1535" i="4"/>
  <c r="AC1527" i="4"/>
  <c r="AC1519" i="4"/>
  <c r="AC1511" i="4"/>
  <c r="AC1503" i="4"/>
  <c r="AC1495" i="4"/>
  <c r="AC1444" i="4"/>
  <c r="AQ1444" i="4"/>
  <c r="AR1427" i="4"/>
  <c r="AT1427" i="4"/>
  <c r="AY1426" i="4"/>
  <c r="O1417" i="4"/>
  <c r="AY1417" i="4"/>
  <c r="AC1415" i="4"/>
  <c r="AQ1415" i="4"/>
  <c r="AR1408" i="4"/>
  <c r="AT1408" i="4"/>
  <c r="O1398" i="4"/>
  <c r="AY1398" i="4"/>
  <c r="T1398" i="4"/>
  <c r="AF1384" i="4"/>
  <c r="AD1384" i="4"/>
  <c r="AG1384" i="4" s="1"/>
  <c r="AF1550" i="4"/>
  <c r="AM1549" i="4"/>
  <c r="AN1549" i="4" s="1"/>
  <c r="AF1486" i="4"/>
  <c r="AG1486" i="4" s="1"/>
  <c r="AM1485" i="4"/>
  <c r="AN1485" i="4" s="1"/>
  <c r="AF1478" i="4"/>
  <c r="AG1478" i="4" s="1"/>
  <c r="AM1477" i="4"/>
  <c r="AN1477" i="4" s="1"/>
  <c r="AF1470" i="4"/>
  <c r="AG1470" i="4" s="1"/>
  <c r="AM1469" i="4"/>
  <c r="AN1469" i="4" s="1"/>
  <c r="AM1461" i="4"/>
  <c r="AN1461" i="4" s="1"/>
  <c r="O1449" i="4"/>
  <c r="AJ1444" i="4"/>
  <c r="AG1435" i="4"/>
  <c r="AU1433" i="4"/>
  <c r="AC1431" i="4"/>
  <c r="AQ1431" i="4"/>
  <c r="AC1428" i="4"/>
  <c r="AQ1428" i="4"/>
  <c r="AT1425" i="4"/>
  <c r="AU1425" i="4" s="1"/>
  <c r="AR1424" i="4"/>
  <c r="AU1424" i="4" s="1"/>
  <c r="AT1424" i="4"/>
  <c r="O1409" i="4"/>
  <c r="AY1409" i="4"/>
  <c r="AC1407" i="4"/>
  <c r="AQ1407" i="4"/>
  <c r="AC1399" i="4"/>
  <c r="AQ1399" i="4"/>
  <c r="AJ1399" i="4"/>
  <c r="AC1391" i="4"/>
  <c r="AQ1391" i="4"/>
  <c r="AJ1391" i="4"/>
  <c r="N1371" i="4"/>
  <c r="Q1371" i="4" s="1"/>
  <c r="AX1371" i="4"/>
  <c r="S1371" i="4"/>
  <c r="P1353" i="4"/>
  <c r="AZ1353" i="4"/>
  <c r="N1353" i="4"/>
  <c r="Q1353" i="4" s="1"/>
  <c r="AX1353" i="4"/>
  <c r="AN1454" i="4"/>
  <c r="AR1453" i="4"/>
  <c r="AT1453" i="4"/>
  <c r="AD1440" i="4"/>
  <c r="AG1440" i="4" s="1"/>
  <c r="AN1419" i="4"/>
  <c r="AU1417" i="4"/>
  <c r="AJ1415" i="4"/>
  <c r="AR1414" i="4"/>
  <c r="AU1414" i="4" s="1"/>
  <c r="AR1411" i="4"/>
  <c r="AT1411" i="4"/>
  <c r="AN1410" i="4"/>
  <c r="AD1408" i="4"/>
  <c r="AG1408" i="4" s="1"/>
  <c r="AD1405" i="4"/>
  <c r="AF1405" i="4"/>
  <c r="AT1382" i="4"/>
  <c r="AR1382" i="4"/>
  <c r="AD1372" i="4"/>
  <c r="AF1372" i="4"/>
  <c r="AM1367" i="4"/>
  <c r="AK1367" i="4"/>
  <c r="AN1367" i="4" s="1"/>
  <c r="AG1365" i="4"/>
  <c r="N1318" i="4"/>
  <c r="Q1318" i="4" s="1"/>
  <c r="AX1318" i="4"/>
  <c r="S1318" i="4"/>
  <c r="AM1531" i="4"/>
  <c r="AN1531" i="4" s="1"/>
  <c r="AT1530" i="4"/>
  <c r="AM1523" i="4"/>
  <c r="AT1522" i="4"/>
  <c r="AU1522" i="4" s="1"/>
  <c r="AM1515" i="4"/>
  <c r="AN1515" i="4" s="1"/>
  <c r="AT1514" i="4"/>
  <c r="AU1514" i="4" s="1"/>
  <c r="AM1507" i="4"/>
  <c r="AN1507" i="4" s="1"/>
  <c r="AT1506" i="4"/>
  <c r="AU1506" i="4" s="1"/>
  <c r="AM1499" i="4"/>
  <c r="AN1499" i="4" s="1"/>
  <c r="AT1498" i="4"/>
  <c r="AU1498" i="4" s="1"/>
  <c r="AM1491" i="4"/>
  <c r="AN1491" i="4" s="1"/>
  <c r="AT1490" i="4"/>
  <c r="AU1490" i="4" s="1"/>
  <c r="AM1483" i="4"/>
  <c r="AN1483" i="4" s="1"/>
  <c r="AT1482" i="4"/>
  <c r="AU1482" i="4" s="1"/>
  <c r="AM1475" i="4"/>
  <c r="AN1475" i="4" s="1"/>
  <c r="AT1474" i="4"/>
  <c r="AU1474" i="4" s="1"/>
  <c r="AM1467" i="4"/>
  <c r="AN1467" i="4" s="1"/>
  <c r="AT1466" i="4"/>
  <c r="AU1466" i="4" s="1"/>
  <c r="AM1459" i="4"/>
  <c r="AN1459" i="4" s="1"/>
  <c r="AT1458" i="4"/>
  <c r="AU1458" i="4" s="1"/>
  <c r="AF1456" i="4"/>
  <c r="AG1456" i="4" s="1"/>
  <c r="AZ1446" i="4"/>
  <c r="AG1443" i="4"/>
  <c r="AU1441" i="4"/>
  <c r="AC1439" i="4"/>
  <c r="AQ1439" i="4"/>
  <c r="AD1437" i="4"/>
  <c r="AF1437" i="4"/>
  <c r="AR1435" i="4"/>
  <c r="AT1435" i="4"/>
  <c r="AC1434" i="4"/>
  <c r="AQ1434" i="4"/>
  <c r="AD1429" i="4"/>
  <c r="AF1429" i="4"/>
  <c r="AG1427" i="4"/>
  <c r="AU1426" i="4"/>
  <c r="AC1420" i="4"/>
  <c r="AQ1420" i="4"/>
  <c r="AR1416" i="4"/>
  <c r="AT1416" i="4"/>
  <c r="T1413" i="4"/>
  <c r="O1413" i="4"/>
  <c r="AF1406" i="4"/>
  <c r="AG1406" i="4" s="1"/>
  <c r="AD1397" i="4"/>
  <c r="AG1397" i="4" s="1"/>
  <c r="AF1397" i="4"/>
  <c r="N1387" i="4"/>
  <c r="Q1387" i="4" s="1"/>
  <c r="AX1387" i="4"/>
  <c r="S1387" i="4"/>
  <c r="AT1456" i="4"/>
  <c r="AU1456" i="4" s="1"/>
  <c r="AT1437" i="4"/>
  <c r="AU1437" i="4" s="1"/>
  <c r="AC1436" i="4"/>
  <c r="AQ1436" i="4"/>
  <c r="O1425" i="4"/>
  <c r="AY1425" i="4"/>
  <c r="AC1423" i="4"/>
  <c r="AQ1423" i="4"/>
  <c r="AM1383" i="4"/>
  <c r="AK1383" i="4"/>
  <c r="AN1383" i="4" s="1"/>
  <c r="O1377" i="4"/>
  <c r="AY1377" i="4"/>
  <c r="T1377" i="4"/>
  <c r="AF1368" i="4"/>
  <c r="AD1368" i="4"/>
  <c r="AK1332" i="4"/>
  <c r="AM1332" i="4"/>
  <c r="AG1451" i="4"/>
  <c r="AU1449" i="4"/>
  <c r="AD1445" i="4"/>
  <c r="AF1445" i="4"/>
  <c r="AR1443" i="4"/>
  <c r="AT1443" i="4"/>
  <c r="AC1442" i="4"/>
  <c r="AQ1442" i="4"/>
  <c r="AM1438" i="4"/>
  <c r="AN1438" i="4" s="1"/>
  <c r="AJ1431" i="4"/>
  <c r="AJ1428" i="4"/>
  <c r="AD1424" i="4"/>
  <c r="AG1424" i="4" s="1"/>
  <c r="AD1421" i="4"/>
  <c r="AF1421" i="4"/>
  <c r="AD1418" i="4"/>
  <c r="AF1418" i="4"/>
  <c r="AC1412" i="4"/>
  <c r="AQ1412" i="4"/>
  <c r="AG1410" i="4"/>
  <c r="AJ1407" i="4"/>
  <c r="AR1406" i="4"/>
  <c r="AU1406" i="4" s="1"/>
  <c r="AR1403" i="4"/>
  <c r="AU1403" i="4" s="1"/>
  <c r="AT1403" i="4"/>
  <c r="AN1400" i="4"/>
  <c r="AF1363" i="4"/>
  <c r="AD1363" i="4"/>
  <c r="AC1359" i="4"/>
  <c r="AQ1359" i="4"/>
  <c r="O1345" i="4"/>
  <c r="T1345" i="4"/>
  <c r="AY1345" i="4"/>
  <c r="R1327" i="4"/>
  <c r="U1327" i="4"/>
  <c r="AZ1309" i="4"/>
  <c r="P1309" i="4"/>
  <c r="T1309" i="4"/>
  <c r="O1309" i="4"/>
  <c r="AY1309" i="4"/>
  <c r="AD1218" i="4"/>
  <c r="AF1218" i="4"/>
  <c r="AF1425" i="4"/>
  <c r="AG1425" i="4" s="1"/>
  <c r="AM1424" i="4"/>
  <c r="AN1424" i="4" s="1"/>
  <c r="AF1417" i="4"/>
  <c r="AG1417" i="4" s="1"/>
  <c r="AM1416" i="4"/>
  <c r="AN1416" i="4" s="1"/>
  <c r="AF1409" i="4"/>
  <c r="AG1409" i="4" s="1"/>
  <c r="AM1408" i="4"/>
  <c r="AN1408" i="4" s="1"/>
  <c r="AF1398" i="4"/>
  <c r="AG1398" i="4" s="1"/>
  <c r="AN1389" i="4"/>
  <c r="AU1388" i="4"/>
  <c r="AN1373" i="4"/>
  <c r="O1366" i="4"/>
  <c r="AY1366" i="4"/>
  <c r="T1366" i="4"/>
  <c r="AD1362" i="4"/>
  <c r="AF1362" i="4"/>
  <c r="AG1354" i="4"/>
  <c r="AR1331" i="4"/>
  <c r="AT1331" i="4"/>
  <c r="AM1451" i="4"/>
  <c r="AN1451" i="4" s="1"/>
  <c r="AM1443" i="4"/>
  <c r="AN1443" i="4" s="1"/>
  <c r="AM1435" i="4"/>
  <c r="AN1435" i="4" s="1"/>
  <c r="AM1427" i="4"/>
  <c r="AN1427" i="4" s="1"/>
  <c r="AT1426" i="4"/>
  <c r="AM1419" i="4"/>
  <c r="AT1418" i="4"/>
  <c r="AU1418" i="4" s="1"/>
  <c r="AM1411" i="4"/>
  <c r="AN1411" i="4" s="1"/>
  <c r="AT1410" i="4"/>
  <c r="AU1410" i="4" s="1"/>
  <c r="AM1403" i="4"/>
  <c r="AN1403" i="4" s="1"/>
  <c r="AR1401" i="4"/>
  <c r="AU1401" i="4" s="1"/>
  <c r="AF1400" i="4"/>
  <c r="AD1400" i="4"/>
  <c r="AD1395" i="4"/>
  <c r="AN1394" i="4"/>
  <c r="AG1390" i="4"/>
  <c r="AG1374" i="4"/>
  <c r="AR1368" i="4"/>
  <c r="AT1368" i="4"/>
  <c r="T1339" i="4"/>
  <c r="O1339" i="4"/>
  <c r="AY1339" i="4"/>
  <c r="T1333" i="4"/>
  <c r="O1333" i="4"/>
  <c r="AY1333" i="4"/>
  <c r="AK1316" i="4"/>
  <c r="AM1316" i="4"/>
  <c r="AM1430" i="4"/>
  <c r="AN1430" i="4" s="1"/>
  <c r="AT1429" i="4"/>
  <c r="AU1429" i="4" s="1"/>
  <c r="AM1422" i="4"/>
  <c r="AN1422" i="4" s="1"/>
  <c r="AT1421" i="4"/>
  <c r="AU1421" i="4" s="1"/>
  <c r="AM1414" i="4"/>
  <c r="AN1414" i="4" s="1"/>
  <c r="AT1413" i="4"/>
  <c r="AU1413" i="4" s="1"/>
  <c r="AM1406" i="4"/>
  <c r="AN1406" i="4" s="1"/>
  <c r="AT1405" i="4"/>
  <c r="AU1405" i="4" s="1"/>
  <c r="AC1402" i="4"/>
  <c r="AQ1402" i="4"/>
  <c r="T1397" i="4"/>
  <c r="O1397" i="4"/>
  <c r="AY1397" i="4"/>
  <c r="P1396" i="4"/>
  <c r="AZ1396" i="4"/>
  <c r="AM1394" i="4"/>
  <c r="AD1393" i="4"/>
  <c r="AF1393" i="4"/>
  <c r="AT1390" i="4"/>
  <c r="AR1390" i="4"/>
  <c r="P1384" i="4"/>
  <c r="AZ1384" i="4"/>
  <c r="AD1380" i="4"/>
  <c r="AF1380" i="4"/>
  <c r="AN1378" i="4"/>
  <c r="AT1374" i="4"/>
  <c r="AR1374" i="4"/>
  <c r="AU1374" i="4" s="1"/>
  <c r="AC1367" i="4"/>
  <c r="AQ1367" i="4"/>
  <c r="AD1361" i="4"/>
  <c r="AF1361" i="4"/>
  <c r="AT1358" i="4"/>
  <c r="AR1358" i="4"/>
  <c r="AG1358" i="4"/>
  <c r="AN1357" i="4"/>
  <c r="O1353" i="4"/>
  <c r="T1353" i="4"/>
  <c r="AY1353" i="4"/>
  <c r="AD1347" i="4"/>
  <c r="AF1347" i="4"/>
  <c r="AD1322" i="4"/>
  <c r="AF1322" i="4"/>
  <c r="AM1441" i="4"/>
  <c r="AN1441" i="4" s="1"/>
  <c r="AT1440" i="4"/>
  <c r="AU1440" i="4" s="1"/>
  <c r="AM1433" i="4"/>
  <c r="AN1433" i="4" s="1"/>
  <c r="AT1432" i="4"/>
  <c r="AU1432" i="4" s="1"/>
  <c r="AT1398" i="4"/>
  <c r="AR1398" i="4"/>
  <c r="AF1392" i="4"/>
  <c r="AD1392" i="4"/>
  <c r="AG1392" i="4" s="1"/>
  <c r="O1388" i="4"/>
  <c r="AY1388" i="4"/>
  <c r="T1388" i="4"/>
  <c r="AC1383" i="4"/>
  <c r="AQ1383" i="4"/>
  <c r="AD1377" i="4"/>
  <c r="AF1377" i="4"/>
  <c r="AF1376" i="4"/>
  <c r="AD1376" i="4"/>
  <c r="AG1376" i="4" s="1"/>
  <c r="AD1370" i="4"/>
  <c r="AF1370" i="4"/>
  <c r="P1365" i="4"/>
  <c r="AD1364" i="4"/>
  <c r="AG1364" i="4" s="1"/>
  <c r="AF1364" i="4"/>
  <c r="AN1362" i="4"/>
  <c r="AF1360" i="4"/>
  <c r="AD1360" i="4"/>
  <c r="AG1360" i="4" s="1"/>
  <c r="AJ1359" i="4"/>
  <c r="AU1356" i="4"/>
  <c r="AR1328" i="4"/>
  <c r="AT1328" i="4"/>
  <c r="T1325" i="4"/>
  <c r="O1325" i="4"/>
  <c r="T1323" i="4"/>
  <c r="AD1317" i="4"/>
  <c r="AF1317" i="4"/>
  <c r="AX1288" i="4"/>
  <c r="S1288" i="4"/>
  <c r="N1288" i="4"/>
  <c r="Q1288" i="4" s="1"/>
  <c r="AG1394" i="4"/>
  <c r="AD1389" i="4"/>
  <c r="AF1389" i="4"/>
  <c r="AR1386" i="4"/>
  <c r="AT1386" i="4"/>
  <c r="AN1381" i="4"/>
  <c r="O1358" i="4"/>
  <c r="AY1358" i="4"/>
  <c r="T1358" i="4"/>
  <c r="T1349" i="4"/>
  <c r="O1349" i="4"/>
  <c r="AJ1402" i="4"/>
  <c r="O1396" i="4"/>
  <c r="AY1396" i="4"/>
  <c r="T1396" i="4"/>
  <c r="AF1394" i="4"/>
  <c r="AG1382" i="4"/>
  <c r="AT1366" i="4"/>
  <c r="AR1366" i="4"/>
  <c r="AG1366" i="4"/>
  <c r="T1365" i="4"/>
  <c r="O1365" i="4"/>
  <c r="AY1365" i="4"/>
  <c r="AD1355" i="4"/>
  <c r="AG1355" i="4" s="1"/>
  <c r="AN1354" i="4"/>
  <c r="AD1345" i="4"/>
  <c r="AF1345" i="4"/>
  <c r="AK1340" i="4"/>
  <c r="AM1340" i="4"/>
  <c r="AQ1395" i="4"/>
  <c r="AQ1387" i="4"/>
  <c r="AQ1355" i="4"/>
  <c r="AU1343" i="4"/>
  <c r="AD1341" i="4"/>
  <c r="AG1341" i="4" s="1"/>
  <c r="AF1341" i="4"/>
  <c r="AN1336" i="4"/>
  <c r="AN1330" i="4"/>
  <c r="AU1329" i="4"/>
  <c r="AD1325" i="4"/>
  <c r="AF1325" i="4"/>
  <c r="AK1324" i="4"/>
  <c r="AM1324" i="4"/>
  <c r="T1320" i="4"/>
  <c r="O1320" i="4"/>
  <c r="AY1320" i="4"/>
  <c r="AR1315" i="4"/>
  <c r="AT1315" i="4"/>
  <c r="AN1310" i="4"/>
  <c r="AD1309" i="4"/>
  <c r="AF1309" i="4"/>
  <c r="AY1302" i="4"/>
  <c r="T1302" i="4"/>
  <c r="O1302" i="4"/>
  <c r="R1297" i="4"/>
  <c r="U1297" i="4"/>
  <c r="T1281" i="4"/>
  <c r="AY1281" i="4"/>
  <c r="O1281" i="4"/>
  <c r="AG1264" i="4"/>
  <c r="O1199" i="4"/>
  <c r="T1199" i="4"/>
  <c r="AY1199" i="4"/>
  <c r="AQ1393" i="4"/>
  <c r="AM1392" i="4"/>
  <c r="AN1392" i="4" s="1"/>
  <c r="AQ1385" i="4"/>
  <c r="AM1384" i="4"/>
  <c r="AN1384" i="4" s="1"/>
  <c r="AQ1377" i="4"/>
  <c r="AM1376" i="4"/>
  <c r="AN1376" i="4" s="1"/>
  <c r="AF1369" i="4"/>
  <c r="AG1369" i="4" s="1"/>
  <c r="AM1368" i="4"/>
  <c r="AN1368" i="4" s="1"/>
  <c r="AQ1361" i="4"/>
  <c r="AM1360" i="4"/>
  <c r="AN1360" i="4" s="1"/>
  <c r="T1356" i="4"/>
  <c r="AG1351" i="4"/>
  <c r="AD1350" i="4"/>
  <c r="AG1350" i="4" s="1"/>
  <c r="AD1349" i="4"/>
  <c r="AF1349" i="4"/>
  <c r="AR1347" i="4"/>
  <c r="AT1347" i="4"/>
  <c r="AU1345" i="4"/>
  <c r="AN1343" i="4"/>
  <c r="AD1342" i="4"/>
  <c r="AG1342" i="4" s="1"/>
  <c r="AU1341" i="4"/>
  <c r="AC1338" i="4"/>
  <c r="AQ1338" i="4"/>
  <c r="O1337" i="4"/>
  <c r="AY1337" i="4"/>
  <c r="T1337" i="4"/>
  <c r="AU1335" i="4"/>
  <c r="AD1333" i="4"/>
  <c r="AF1333" i="4"/>
  <c r="AD1319" i="4"/>
  <c r="AF1319" i="4"/>
  <c r="AN1315" i="4"/>
  <c r="AD1314" i="4"/>
  <c r="AF1314" i="4"/>
  <c r="AN1312" i="4"/>
  <c r="AD1311" i="4"/>
  <c r="AF1311" i="4"/>
  <c r="N1293" i="4"/>
  <c r="Q1293" i="4" s="1"/>
  <c r="AX1293" i="4"/>
  <c r="S1293" i="4"/>
  <c r="AM1291" i="4"/>
  <c r="AK1291" i="4"/>
  <c r="O1274" i="4"/>
  <c r="AY1274" i="4"/>
  <c r="T1274" i="4"/>
  <c r="AN1257" i="4"/>
  <c r="AF1396" i="4"/>
  <c r="AG1396" i="4" s="1"/>
  <c r="AM1395" i="4"/>
  <c r="AN1395" i="4" s="1"/>
  <c r="AT1394" i="4"/>
  <c r="AF1388" i="4"/>
  <c r="AG1388" i="4" s="1"/>
  <c r="AM1387" i="4"/>
  <c r="AN1387" i="4" s="1"/>
  <c r="AQ1380" i="4"/>
  <c r="AM1379" i="4"/>
  <c r="AN1379" i="4" s="1"/>
  <c r="AT1378" i="4"/>
  <c r="AU1378" i="4" s="1"/>
  <c r="AQ1372" i="4"/>
  <c r="AM1371" i="4"/>
  <c r="AN1371" i="4" s="1"/>
  <c r="AT1370" i="4"/>
  <c r="AU1370" i="4" s="1"/>
  <c r="AQ1364" i="4"/>
  <c r="AF1356" i="4"/>
  <c r="AG1356" i="4" s="1"/>
  <c r="AM1355" i="4"/>
  <c r="AN1355" i="4" s="1"/>
  <c r="AT1354" i="4"/>
  <c r="AU1354" i="4" s="1"/>
  <c r="AC1346" i="4"/>
  <c r="AQ1346" i="4"/>
  <c r="AR1344" i="4"/>
  <c r="AU1344" i="4" s="1"/>
  <c r="AT1344" i="4"/>
  <c r="AG1339" i="4"/>
  <c r="AD1327" i="4"/>
  <c r="AF1327" i="4"/>
  <c r="AR1325" i="4"/>
  <c r="AT1325" i="4"/>
  <c r="AD1321" i="4"/>
  <c r="AF1321" i="4"/>
  <c r="AK1308" i="4"/>
  <c r="AM1308" i="4"/>
  <c r="AM1294" i="4"/>
  <c r="AK1294" i="4"/>
  <c r="AN1294" i="4" s="1"/>
  <c r="T1284" i="4"/>
  <c r="O1284" i="4"/>
  <c r="AY1284" i="4"/>
  <c r="N1269" i="4"/>
  <c r="Q1269" i="4" s="1"/>
  <c r="AX1269" i="4"/>
  <c r="S1269" i="4"/>
  <c r="AM1267" i="4"/>
  <c r="AK1267" i="4"/>
  <c r="AN1267" i="4" s="1"/>
  <c r="AC1262" i="4"/>
  <c r="AQ1262" i="4"/>
  <c r="AJ1262" i="4"/>
  <c r="AR1246" i="4"/>
  <c r="AU1246" i="4" s="1"/>
  <c r="AT1246" i="4"/>
  <c r="AT1397" i="4"/>
  <c r="AU1397" i="4" s="1"/>
  <c r="AM1390" i="4"/>
  <c r="AN1390" i="4" s="1"/>
  <c r="AT1389" i="4"/>
  <c r="AU1389" i="4" s="1"/>
  <c r="AM1382" i="4"/>
  <c r="AN1382" i="4" s="1"/>
  <c r="AT1381" i="4"/>
  <c r="AU1381" i="4" s="1"/>
  <c r="AM1374" i="4"/>
  <c r="AN1374" i="4" s="1"/>
  <c r="AT1373" i="4"/>
  <c r="AU1373" i="4" s="1"/>
  <c r="AU1351" i="4"/>
  <c r="AU1349" i="4"/>
  <c r="AC1348" i="4"/>
  <c r="AQ1348" i="4"/>
  <c r="AF1343" i="4"/>
  <c r="AG1343" i="4" s="1"/>
  <c r="AR1339" i="4"/>
  <c r="AT1339" i="4"/>
  <c r="AN1335" i="4"/>
  <c r="AD1334" i="4"/>
  <c r="AG1334" i="4" s="1"/>
  <c r="AU1333" i="4"/>
  <c r="T1331" i="4"/>
  <c r="O1331" i="4"/>
  <c r="AY1331" i="4"/>
  <c r="AD1330" i="4"/>
  <c r="AF1330" i="4"/>
  <c r="AG1329" i="4"/>
  <c r="AN1328" i="4"/>
  <c r="AU1327" i="4"/>
  <c r="AC1324" i="4"/>
  <c r="AQ1324" i="4"/>
  <c r="AG1323" i="4"/>
  <c r="AR1317" i="4"/>
  <c r="AT1317" i="4"/>
  <c r="AD1313" i="4"/>
  <c r="AG1313" i="4" s="1"/>
  <c r="AF1313" i="4"/>
  <c r="AD1230" i="4"/>
  <c r="AF1230" i="4"/>
  <c r="AM1393" i="4"/>
  <c r="AN1393" i="4" s="1"/>
  <c r="AT1392" i="4"/>
  <c r="AU1392" i="4" s="1"/>
  <c r="AF1386" i="4"/>
  <c r="AG1386" i="4" s="1"/>
  <c r="AM1385" i="4"/>
  <c r="AN1385" i="4" s="1"/>
  <c r="AF1378" i="4"/>
  <c r="AG1378" i="4" s="1"/>
  <c r="AM1369" i="4"/>
  <c r="AN1369" i="4" s="1"/>
  <c r="AQ1362" i="4"/>
  <c r="AM1361" i="4"/>
  <c r="AN1361" i="4" s="1"/>
  <c r="AT1360" i="4"/>
  <c r="AU1360" i="4" s="1"/>
  <c r="AR1336" i="4"/>
  <c r="AT1336" i="4"/>
  <c r="AY1322" i="4"/>
  <c r="T1322" i="4"/>
  <c r="O1322" i="4"/>
  <c r="P1321" i="4"/>
  <c r="AZ1321" i="4"/>
  <c r="S1320" i="4"/>
  <c r="N1320" i="4"/>
  <c r="Q1320" i="4" s="1"/>
  <c r="AX1320" i="4"/>
  <c r="AN1319" i="4"/>
  <c r="T1317" i="4"/>
  <c r="O1317" i="4"/>
  <c r="AC1316" i="4"/>
  <c r="AQ1316" i="4"/>
  <c r="N1315" i="4"/>
  <c r="Q1315" i="4" s="1"/>
  <c r="AX1315" i="4"/>
  <c r="S1312" i="4"/>
  <c r="N1312" i="4"/>
  <c r="Q1312" i="4" s="1"/>
  <c r="AX1312" i="4"/>
  <c r="AN1311" i="4"/>
  <c r="AZ1310" i="4"/>
  <c r="AD1310" i="4"/>
  <c r="AF1310" i="4"/>
  <c r="AY1270" i="4"/>
  <c r="T1270" i="4"/>
  <c r="O1270" i="4"/>
  <c r="O1258" i="4"/>
  <c r="AY1258" i="4"/>
  <c r="T1258" i="4"/>
  <c r="AQ1255" i="4"/>
  <c r="AC1255" i="4"/>
  <c r="AJ1255" i="4"/>
  <c r="AF1381" i="4"/>
  <c r="AG1381" i="4" s="1"/>
  <c r="AM1380" i="4"/>
  <c r="AN1380" i="4" s="1"/>
  <c r="AT1379" i="4"/>
  <c r="AU1379" i="4" s="1"/>
  <c r="AF1373" i="4"/>
  <c r="AG1373" i="4" s="1"/>
  <c r="AM1372" i="4"/>
  <c r="AN1372" i="4" s="1"/>
  <c r="AT1371" i="4"/>
  <c r="AU1371" i="4" s="1"/>
  <c r="AF1365" i="4"/>
  <c r="AM1364" i="4"/>
  <c r="AN1364" i="4" s="1"/>
  <c r="AT1363" i="4"/>
  <c r="AU1363" i="4" s="1"/>
  <c r="AQ1352" i="4"/>
  <c r="AC1352" i="4"/>
  <c r="AK1348" i="4"/>
  <c r="AM1348" i="4"/>
  <c r="AN1346" i="4"/>
  <c r="AN1344" i="4"/>
  <c r="AM1341" i="4"/>
  <c r="AN1341" i="4" s="1"/>
  <c r="AJ1338" i="4"/>
  <c r="AT1337" i="4"/>
  <c r="AF1335" i="4"/>
  <c r="AG1335" i="4" s="1"/>
  <c r="AC1332" i="4"/>
  <c r="AQ1332" i="4"/>
  <c r="AY1327" i="4"/>
  <c r="T1327" i="4"/>
  <c r="P1318" i="4"/>
  <c r="AZ1318" i="4"/>
  <c r="AN1314" i="4"/>
  <c r="AU1313" i="4"/>
  <c r="P1308" i="4"/>
  <c r="AZ1308" i="4"/>
  <c r="N1308" i="4"/>
  <c r="Q1308" i="4" s="1"/>
  <c r="AX1308" i="4"/>
  <c r="S1308" i="4"/>
  <c r="AX1296" i="4"/>
  <c r="S1296" i="4"/>
  <c r="N1296" i="4"/>
  <c r="Q1296" i="4" s="1"/>
  <c r="T1295" i="4"/>
  <c r="O1295" i="4"/>
  <c r="AY1295" i="4"/>
  <c r="N1285" i="4"/>
  <c r="Q1285" i="4" s="1"/>
  <c r="AX1285" i="4"/>
  <c r="S1285" i="4"/>
  <c r="AC1278" i="4"/>
  <c r="AQ1278" i="4"/>
  <c r="AJ1278" i="4"/>
  <c r="T1273" i="4"/>
  <c r="AY1273" i="4"/>
  <c r="O1273" i="4"/>
  <c r="AN1350" i="4"/>
  <c r="AC1340" i="4"/>
  <c r="AQ1340" i="4"/>
  <c r="AU1337" i="4"/>
  <c r="N1331" i="4"/>
  <c r="Q1331" i="4" s="1"/>
  <c r="AX1331" i="4"/>
  <c r="P1326" i="4"/>
  <c r="AZ1326" i="4"/>
  <c r="AD1326" i="4"/>
  <c r="AF1326" i="4"/>
  <c r="AR1323" i="4"/>
  <c r="AU1323" i="4" s="1"/>
  <c r="AT1323" i="4"/>
  <c r="AX1304" i="4"/>
  <c r="S1304" i="4"/>
  <c r="N1304" i="4"/>
  <c r="Q1304" i="4" s="1"/>
  <c r="T1303" i="4"/>
  <c r="O1303" i="4"/>
  <c r="AZ1300" i="4"/>
  <c r="P1300" i="4"/>
  <c r="AD1250" i="4"/>
  <c r="AF1250" i="4"/>
  <c r="AQ1350" i="4"/>
  <c r="AC1344" i="4"/>
  <c r="AQ1342" i="4"/>
  <c r="AC1336" i="4"/>
  <c r="AQ1334" i="4"/>
  <c r="AC1328" i="4"/>
  <c r="AR1301" i="4"/>
  <c r="AU1301" i="4" s="1"/>
  <c r="AM1299" i="4"/>
  <c r="AK1299" i="4"/>
  <c r="AN1299" i="4" s="1"/>
  <c r="AF1292" i="4"/>
  <c r="AD1292" i="4"/>
  <c r="AN1285" i="4"/>
  <c r="N1279" i="4"/>
  <c r="Q1279" i="4" s="1"/>
  <c r="AX1279" i="4"/>
  <c r="S1279" i="4"/>
  <c r="N1277" i="4"/>
  <c r="Q1277" i="4" s="1"/>
  <c r="AX1277" i="4"/>
  <c r="AC1275" i="4"/>
  <c r="AQ1275" i="4"/>
  <c r="AG1266" i="4"/>
  <c r="AN1264" i="4"/>
  <c r="N1263" i="4"/>
  <c r="Q1263" i="4" s="1"/>
  <c r="AX1263" i="4"/>
  <c r="AC1259" i="4"/>
  <c r="AQ1259" i="4"/>
  <c r="AC1254" i="4"/>
  <c r="AJ1254" i="4"/>
  <c r="AX1253" i="4"/>
  <c r="T1248" i="4"/>
  <c r="O1248" i="4"/>
  <c r="AY1248" i="4"/>
  <c r="N1243" i="4"/>
  <c r="Q1243" i="4" s="1"/>
  <c r="AX1243" i="4"/>
  <c r="S1243" i="4"/>
  <c r="R1236" i="4"/>
  <c r="U1236" i="4"/>
  <c r="AR1226" i="4"/>
  <c r="AT1226" i="4"/>
  <c r="N1211" i="4"/>
  <c r="Q1211" i="4" s="1"/>
  <c r="AX1211" i="4"/>
  <c r="S1211" i="4"/>
  <c r="AC1307" i="4"/>
  <c r="AQ1307" i="4"/>
  <c r="AR1303" i="4"/>
  <c r="AU1303" i="4" s="1"/>
  <c r="AT1303" i="4"/>
  <c r="T1300" i="4"/>
  <c r="O1300" i="4"/>
  <c r="AT1298" i="4"/>
  <c r="AR1298" i="4"/>
  <c r="AU1298" i="4" s="1"/>
  <c r="T1297" i="4"/>
  <c r="AY1297" i="4"/>
  <c r="AU1292" i="4"/>
  <c r="AG1290" i="4"/>
  <c r="AR1289" i="4"/>
  <c r="AT1289" i="4"/>
  <c r="AC1286" i="4"/>
  <c r="AQ1286" i="4"/>
  <c r="AC1283" i="4"/>
  <c r="AQ1283" i="4"/>
  <c r="AM1282" i="4"/>
  <c r="AN1282" i="4" s="1"/>
  <c r="AU1272" i="4"/>
  <c r="AR1271" i="4"/>
  <c r="AT1271" i="4"/>
  <c r="AT1265" i="4"/>
  <c r="AU1265" i="4" s="1"/>
  <c r="AD1265" i="4"/>
  <c r="AF1265" i="4"/>
  <c r="AD1238" i="4"/>
  <c r="AF1238" i="4"/>
  <c r="T1221" i="4"/>
  <c r="O1221" i="4"/>
  <c r="AY1221" i="4"/>
  <c r="AR1293" i="4"/>
  <c r="AU1293" i="4" s="1"/>
  <c r="AD1287" i="4"/>
  <c r="AG1287" i="4" s="1"/>
  <c r="AU1276" i="4"/>
  <c r="AF1276" i="4"/>
  <c r="AD1276" i="4"/>
  <c r="AR1268" i="4"/>
  <c r="AT1268" i="4"/>
  <c r="AT1266" i="4"/>
  <c r="AR1266" i="4"/>
  <c r="AU1266" i="4" s="1"/>
  <c r="AF1260" i="4"/>
  <c r="AD1260" i="4"/>
  <c r="AT1257" i="4"/>
  <c r="AU1257" i="4" s="1"/>
  <c r="AU1256" i="4"/>
  <c r="AR1253" i="4"/>
  <c r="AT1253" i="4"/>
  <c r="AC1249" i="4"/>
  <c r="AQ1249" i="4"/>
  <c r="AJ1249" i="4"/>
  <c r="P1243" i="4"/>
  <c r="AZ1243" i="4"/>
  <c r="AC1233" i="4"/>
  <c r="AQ1233" i="4"/>
  <c r="AJ1233" i="4"/>
  <c r="N1227" i="4"/>
  <c r="Q1227" i="4" s="1"/>
  <c r="AX1227" i="4"/>
  <c r="S1227" i="4"/>
  <c r="AK1209" i="4"/>
  <c r="AM1209" i="4"/>
  <c r="AQ1319" i="4"/>
  <c r="AM1318" i="4"/>
  <c r="AN1318" i="4" s="1"/>
  <c r="AQ1311" i="4"/>
  <c r="AR1305" i="4"/>
  <c r="AT1305" i="4"/>
  <c r="O1304" i="4"/>
  <c r="AY1304" i="4"/>
  <c r="P1296" i="4"/>
  <c r="AZ1296" i="4"/>
  <c r="AR1295" i="4"/>
  <c r="AT1295" i="4"/>
  <c r="T1292" i="4"/>
  <c r="O1292" i="4"/>
  <c r="AT1290" i="4"/>
  <c r="AR1290" i="4"/>
  <c r="AF1284" i="4"/>
  <c r="AD1284" i="4"/>
  <c r="P1277" i="4"/>
  <c r="AZ1277" i="4"/>
  <c r="AG1274" i="4"/>
  <c r="T1268" i="4"/>
  <c r="O1268" i="4"/>
  <c r="N1258" i="4"/>
  <c r="Q1258" i="4" s="1"/>
  <c r="AX1258" i="4"/>
  <c r="AQ1254" i="4"/>
  <c r="AR1234" i="4"/>
  <c r="AT1234" i="4"/>
  <c r="T1226" i="4"/>
  <c r="O1226" i="4"/>
  <c r="AY1226" i="4"/>
  <c r="AD1223" i="4"/>
  <c r="AF1223" i="4"/>
  <c r="N1219" i="4"/>
  <c r="Q1219" i="4" s="1"/>
  <c r="AX1219" i="4"/>
  <c r="S1219" i="4"/>
  <c r="AF1205" i="4"/>
  <c r="AD1205" i="4"/>
  <c r="AG1205" i="4" s="1"/>
  <c r="T1191" i="4"/>
  <c r="O1191" i="4"/>
  <c r="AY1191" i="4"/>
  <c r="AQ1330" i="4"/>
  <c r="AM1329" i="4"/>
  <c r="AN1329" i="4" s="1"/>
  <c r="AQ1322" i="4"/>
  <c r="AM1321" i="4"/>
  <c r="AN1321" i="4" s="1"/>
  <c r="AT1320" i="4"/>
  <c r="AU1320" i="4" s="1"/>
  <c r="AQ1314" i="4"/>
  <c r="AM1313" i="4"/>
  <c r="AN1313" i="4" s="1"/>
  <c r="AT1312" i="4"/>
  <c r="AU1312" i="4" s="1"/>
  <c r="AC1302" i="4"/>
  <c r="AQ1302" i="4"/>
  <c r="AY1300" i="4"/>
  <c r="AC1299" i="4"/>
  <c r="AQ1299" i="4"/>
  <c r="AN1289" i="4"/>
  <c r="AU1284" i="4"/>
  <c r="AG1282" i="4"/>
  <c r="AR1281" i="4"/>
  <c r="AT1281" i="4"/>
  <c r="AR1279" i="4"/>
  <c r="AT1279" i="4"/>
  <c r="AJ1275" i="4"/>
  <c r="AT1273" i="4"/>
  <c r="AU1273" i="4" s="1"/>
  <c r="AD1273" i="4"/>
  <c r="AF1273" i="4"/>
  <c r="AC1270" i="4"/>
  <c r="AQ1270" i="4"/>
  <c r="AN1266" i="4"/>
  <c r="AN1265" i="4"/>
  <c r="AR1263" i="4"/>
  <c r="AT1263" i="4"/>
  <c r="AJ1259" i="4"/>
  <c r="AD1257" i="4"/>
  <c r="AG1257" i="4" s="1"/>
  <c r="AF1257" i="4"/>
  <c r="AD1252" i="4"/>
  <c r="AF1252" i="4"/>
  <c r="AN1245" i="4"/>
  <c r="AC1241" i="4"/>
  <c r="AQ1241" i="4"/>
  <c r="AJ1241" i="4"/>
  <c r="T1234" i="4"/>
  <c r="O1234" i="4"/>
  <c r="AY1234" i="4"/>
  <c r="T1224" i="4"/>
  <c r="O1224" i="4"/>
  <c r="AY1224" i="4"/>
  <c r="AD1210" i="4"/>
  <c r="AF1210" i="4"/>
  <c r="AU1205" i="4"/>
  <c r="AJ1307" i="4"/>
  <c r="T1304" i="4"/>
  <c r="N1303" i="4"/>
  <c r="Q1303" i="4" s="1"/>
  <c r="AX1303" i="4"/>
  <c r="S1303" i="4"/>
  <c r="O1293" i="4"/>
  <c r="AY1293" i="4"/>
  <c r="AJ1286" i="4"/>
  <c r="P1285" i="4"/>
  <c r="AZ1285" i="4"/>
  <c r="AJ1283" i="4"/>
  <c r="T1279" i="4"/>
  <c r="O1279" i="4"/>
  <c r="T1276" i="4"/>
  <c r="O1276" i="4"/>
  <c r="AT1274" i="4"/>
  <c r="AR1274" i="4"/>
  <c r="O1272" i="4"/>
  <c r="AY1272" i="4"/>
  <c r="T1272" i="4"/>
  <c r="N1271" i="4"/>
  <c r="Q1271" i="4" s="1"/>
  <c r="AX1271" i="4"/>
  <c r="S1271" i="4"/>
  <c r="AC1267" i="4"/>
  <c r="AQ1267" i="4"/>
  <c r="AM1266" i="4"/>
  <c r="AR1260" i="4"/>
  <c r="AU1260" i="4" s="1"/>
  <c r="AT1260" i="4"/>
  <c r="AT1258" i="4"/>
  <c r="AR1258" i="4"/>
  <c r="AK1247" i="4"/>
  <c r="AM1247" i="4"/>
  <c r="N1240" i="4"/>
  <c r="Q1240" i="4" s="1"/>
  <c r="AX1240" i="4"/>
  <c r="S1240" i="4"/>
  <c r="AK1217" i="4"/>
  <c r="AM1217" i="4"/>
  <c r="AT1306" i="4"/>
  <c r="AR1306" i="4"/>
  <c r="AU1306" i="4" s="1"/>
  <c r="AN1305" i="4"/>
  <c r="AF1301" i="4"/>
  <c r="AG1301" i="4" s="1"/>
  <c r="AF1300" i="4"/>
  <c r="AD1300" i="4"/>
  <c r="AG1298" i="4"/>
  <c r="AR1297" i="4"/>
  <c r="AU1297" i="4" s="1"/>
  <c r="AT1297" i="4"/>
  <c r="AC1294" i="4"/>
  <c r="AQ1294" i="4"/>
  <c r="AY1292" i="4"/>
  <c r="AC1291" i="4"/>
  <c r="AQ1291" i="4"/>
  <c r="AM1290" i="4"/>
  <c r="AN1290" i="4" s="1"/>
  <c r="AU1288" i="4"/>
  <c r="AR1287" i="4"/>
  <c r="AT1287" i="4"/>
  <c r="AT1282" i="4"/>
  <c r="AR1282" i="4"/>
  <c r="AN1277" i="4"/>
  <c r="S1277" i="4"/>
  <c r="AU1264" i="4"/>
  <c r="O1261" i="4"/>
  <c r="AY1261" i="4"/>
  <c r="N1235" i="4"/>
  <c r="Q1235" i="4" s="1"/>
  <c r="AX1235" i="4"/>
  <c r="S1235" i="4"/>
  <c r="AF1213" i="4"/>
  <c r="AD1213" i="4"/>
  <c r="AN1206" i="4"/>
  <c r="N1196" i="4"/>
  <c r="Q1196" i="4" s="1"/>
  <c r="AC1305" i="4"/>
  <c r="AC1297" i="4"/>
  <c r="AC1289" i="4"/>
  <c r="AC1281" i="4"/>
  <c r="T1256" i="4"/>
  <c r="AM1250" i="4"/>
  <c r="AN1250" i="4" s="1"/>
  <c r="AG1246" i="4"/>
  <c r="AR1242" i="4"/>
  <c r="AT1242" i="4"/>
  <c r="AU1236" i="4"/>
  <c r="T1232" i="4"/>
  <c r="O1232" i="4"/>
  <c r="AY1232" i="4"/>
  <c r="AD1231" i="4"/>
  <c r="AF1231" i="4"/>
  <c r="AN1229" i="4"/>
  <c r="AT1228" i="4"/>
  <c r="AU1228" i="4" s="1"/>
  <c r="AR1216" i="4"/>
  <c r="AT1216" i="4"/>
  <c r="AR1208" i="4"/>
  <c r="AU1208" i="4" s="1"/>
  <c r="AT1208" i="4"/>
  <c r="O1204" i="4"/>
  <c r="AY1204" i="4"/>
  <c r="T1204" i="4"/>
  <c r="O1192" i="4"/>
  <c r="AY1192" i="4"/>
  <c r="AC1174" i="4"/>
  <c r="AQ1174" i="4"/>
  <c r="AJ1174" i="4"/>
  <c r="O1155" i="4"/>
  <c r="AY1155" i="4"/>
  <c r="T1155" i="4"/>
  <c r="AD1220" i="4"/>
  <c r="AF1220" i="4"/>
  <c r="N1204" i="4"/>
  <c r="Q1204" i="4" s="1"/>
  <c r="AX1204" i="4"/>
  <c r="S1204" i="4"/>
  <c r="N1192" i="4"/>
  <c r="Q1192" i="4" s="1"/>
  <c r="AX1192" i="4"/>
  <c r="AF1272" i="4"/>
  <c r="AG1272" i="4" s="1"/>
  <c r="AM1271" i="4"/>
  <c r="AN1271" i="4" s="1"/>
  <c r="AF1264" i="4"/>
  <c r="AM1263" i="4"/>
  <c r="AN1263" i="4" s="1"/>
  <c r="AF1256" i="4"/>
  <c r="AG1256" i="4" s="1"/>
  <c r="AN1239" i="4"/>
  <c r="AU1238" i="4"/>
  <c r="AY1236" i="4"/>
  <c r="T1236" i="4"/>
  <c r="AG1232" i="4"/>
  <c r="S1229" i="4"/>
  <c r="N1229" i="4"/>
  <c r="Q1229" i="4" s="1"/>
  <c r="AX1229" i="4"/>
  <c r="AC1225" i="4"/>
  <c r="AQ1225" i="4"/>
  <c r="AD1222" i="4"/>
  <c r="AF1222" i="4"/>
  <c r="T1216" i="4"/>
  <c r="O1216" i="4"/>
  <c r="AY1216" i="4"/>
  <c r="AD1215" i="4"/>
  <c r="AF1215" i="4"/>
  <c r="AN1213" i="4"/>
  <c r="T1208" i="4"/>
  <c r="O1208" i="4"/>
  <c r="AY1208" i="4"/>
  <c r="AD1207" i="4"/>
  <c r="AF1207" i="4"/>
  <c r="AN1205" i="4"/>
  <c r="AK1197" i="4"/>
  <c r="AM1197" i="4"/>
  <c r="AM1182" i="4"/>
  <c r="AK1182" i="4"/>
  <c r="AZ1169" i="4"/>
  <c r="P1169" i="4"/>
  <c r="AD1169" i="4"/>
  <c r="AF1169" i="4"/>
  <c r="AM1306" i="4"/>
  <c r="AN1306" i="4" s="1"/>
  <c r="AM1298" i="4"/>
  <c r="AN1298" i="4" s="1"/>
  <c r="AF1248" i="4"/>
  <c r="AG1248" i="4" s="1"/>
  <c r="AC1247" i="4"/>
  <c r="AQ1247" i="4"/>
  <c r="AD1244" i="4"/>
  <c r="AF1244" i="4"/>
  <c r="AR1240" i="4"/>
  <c r="AT1240" i="4"/>
  <c r="AR1235" i="4"/>
  <c r="AU1235" i="4" s="1"/>
  <c r="AY1231" i="4"/>
  <c r="T1231" i="4"/>
  <c r="O1231" i="4"/>
  <c r="AN1228" i="4"/>
  <c r="N1224" i="4"/>
  <c r="Q1224" i="4" s="1"/>
  <c r="AX1224" i="4"/>
  <c r="AR1218" i="4"/>
  <c r="AT1218" i="4"/>
  <c r="P1212" i="4"/>
  <c r="AZ1212" i="4"/>
  <c r="AD1212" i="4"/>
  <c r="AF1212" i="4"/>
  <c r="AR1210" i="4"/>
  <c r="AT1210" i="4"/>
  <c r="AM1158" i="4"/>
  <c r="AK1158" i="4"/>
  <c r="AN1158" i="4" s="1"/>
  <c r="AM1301" i="4"/>
  <c r="AN1301" i="4" s="1"/>
  <c r="U1256" i="4"/>
  <c r="R1256" i="4"/>
  <c r="T1253" i="4"/>
  <c r="O1253" i="4"/>
  <c r="AY1253" i="4"/>
  <c r="AN1252" i="4"/>
  <c r="AR1250" i="4"/>
  <c r="AT1250" i="4"/>
  <c r="N1245" i="4"/>
  <c r="Q1245" i="4" s="1"/>
  <c r="O1243" i="4"/>
  <c r="AY1243" i="4"/>
  <c r="T1243" i="4"/>
  <c r="AD1242" i="4"/>
  <c r="AF1242" i="4"/>
  <c r="AR1232" i="4"/>
  <c r="AU1232" i="4" s="1"/>
  <c r="AT1232" i="4"/>
  <c r="P1227" i="4"/>
  <c r="AZ1227" i="4"/>
  <c r="AY1223" i="4"/>
  <c r="T1223" i="4"/>
  <c r="O1223" i="4"/>
  <c r="P1222" i="4"/>
  <c r="AZ1222" i="4"/>
  <c r="S1221" i="4"/>
  <c r="N1221" i="4"/>
  <c r="Q1221" i="4" s="1"/>
  <c r="AX1221" i="4"/>
  <c r="AN1220" i="4"/>
  <c r="T1218" i="4"/>
  <c r="O1218" i="4"/>
  <c r="AC1217" i="4"/>
  <c r="AQ1217" i="4"/>
  <c r="AD1214" i="4"/>
  <c r="AF1214" i="4"/>
  <c r="R1212" i="4"/>
  <c r="U1212" i="4"/>
  <c r="AC1209" i="4"/>
  <c r="AQ1209" i="4"/>
  <c r="AD1206" i="4"/>
  <c r="AF1206" i="4"/>
  <c r="AF1183" i="4"/>
  <c r="AD1183" i="4"/>
  <c r="AZ1177" i="4"/>
  <c r="P1177" i="4"/>
  <c r="AR1248" i="4"/>
  <c r="AT1248" i="4"/>
  <c r="AD1234" i="4"/>
  <c r="AF1234" i="4"/>
  <c r="AR1224" i="4"/>
  <c r="AT1224" i="4"/>
  <c r="P1219" i="4"/>
  <c r="AZ1219" i="4"/>
  <c r="AG1216" i="4"/>
  <c r="AG1208" i="4"/>
  <c r="N1178" i="4"/>
  <c r="Q1178" i="4" s="1"/>
  <c r="AX1178" i="4"/>
  <c r="S1178" i="4"/>
  <c r="AF1159" i="4"/>
  <c r="AD1159" i="4"/>
  <c r="AG1159" i="4" s="1"/>
  <c r="AY1244" i="4"/>
  <c r="T1244" i="4"/>
  <c r="O1240" i="4"/>
  <c r="AD1239" i="4"/>
  <c r="AF1239" i="4"/>
  <c r="AN1237" i="4"/>
  <c r="AD1226" i="4"/>
  <c r="AF1226" i="4"/>
  <c r="AK1225" i="4"/>
  <c r="AM1225" i="4"/>
  <c r="AY1215" i="4"/>
  <c r="T1215" i="4"/>
  <c r="O1215" i="4"/>
  <c r="P1214" i="4"/>
  <c r="AZ1214" i="4"/>
  <c r="AY1212" i="4"/>
  <c r="T1212" i="4"/>
  <c r="AY1207" i="4"/>
  <c r="T1207" i="4"/>
  <c r="O1207" i="4"/>
  <c r="P1206" i="4"/>
  <c r="AZ1206" i="4"/>
  <c r="S1188" i="4"/>
  <c r="AF1201" i="4"/>
  <c r="AG1201" i="4" s="1"/>
  <c r="AF1199" i="4"/>
  <c r="AD1199" i="4"/>
  <c r="AG1199" i="4" s="1"/>
  <c r="AR1198" i="4"/>
  <c r="AT1198" i="4"/>
  <c r="AG1194" i="4"/>
  <c r="AF1193" i="4"/>
  <c r="AG1193" i="4" s="1"/>
  <c r="O1187" i="4"/>
  <c r="AY1187" i="4"/>
  <c r="T1187" i="4"/>
  <c r="AN1184" i="4"/>
  <c r="AM1177" i="4"/>
  <c r="AN1177" i="4" s="1"/>
  <c r="AN1172" i="4"/>
  <c r="AD1171" i="4"/>
  <c r="AF1171" i="4"/>
  <c r="AR1167" i="4"/>
  <c r="AT1167" i="4"/>
  <c r="AF1165" i="4"/>
  <c r="AG1165" i="4" s="1"/>
  <c r="T1146" i="4"/>
  <c r="AY1146" i="4"/>
  <c r="T1140" i="4"/>
  <c r="O1140" i="4"/>
  <c r="AY1140" i="4"/>
  <c r="AM1201" i="4"/>
  <c r="AN1201" i="4" s="1"/>
  <c r="AR1196" i="4"/>
  <c r="AT1196" i="4"/>
  <c r="AM1193" i="4"/>
  <c r="AN1193" i="4" s="1"/>
  <c r="AR1191" i="4"/>
  <c r="AT1191" i="4"/>
  <c r="AG1173" i="4"/>
  <c r="AM1169" i="4"/>
  <c r="AN1169" i="4" s="1"/>
  <c r="AC1166" i="4"/>
  <c r="AQ1166" i="4"/>
  <c r="AR1161" i="4"/>
  <c r="AT1161" i="4"/>
  <c r="T1157" i="4"/>
  <c r="AR1156" i="4"/>
  <c r="AT1156" i="4"/>
  <c r="AR1146" i="4"/>
  <c r="AT1146" i="4"/>
  <c r="O1135" i="4"/>
  <c r="AY1135" i="4"/>
  <c r="T1135" i="4"/>
  <c r="AN1203" i="4"/>
  <c r="AN1195" i="4"/>
  <c r="AC1190" i="4"/>
  <c r="AQ1190" i="4"/>
  <c r="O1188" i="4"/>
  <c r="AY1188" i="4"/>
  <c r="AD1185" i="4"/>
  <c r="AF1185" i="4"/>
  <c r="AR1183" i="4"/>
  <c r="AT1183" i="4"/>
  <c r="AT1173" i="4"/>
  <c r="AR1173" i="4"/>
  <c r="T1164" i="4"/>
  <c r="O1164" i="4"/>
  <c r="AY1164" i="4"/>
  <c r="P1163" i="4"/>
  <c r="AZ1163" i="4"/>
  <c r="AD1163" i="4"/>
  <c r="AF1163" i="4"/>
  <c r="AR1159" i="4"/>
  <c r="AT1159" i="4"/>
  <c r="AG1155" i="4"/>
  <c r="AR1154" i="4"/>
  <c r="AT1154" i="4"/>
  <c r="O1146" i="4"/>
  <c r="AD1142" i="4"/>
  <c r="AF1142" i="4"/>
  <c r="AQ1252" i="4"/>
  <c r="AM1251" i="4"/>
  <c r="AN1251" i="4" s="1"/>
  <c r="AQ1244" i="4"/>
  <c r="AF1236" i="4"/>
  <c r="AG1236" i="4" s="1"/>
  <c r="AM1235" i="4"/>
  <c r="AN1235" i="4" s="1"/>
  <c r="AF1228" i="4"/>
  <c r="AG1228" i="4" s="1"/>
  <c r="AM1227" i="4"/>
  <c r="AN1227" i="4" s="1"/>
  <c r="AQ1220" i="4"/>
  <c r="AM1219" i="4"/>
  <c r="AN1219" i="4" s="1"/>
  <c r="AM1211" i="4"/>
  <c r="AN1211" i="4" s="1"/>
  <c r="AF1202" i="4"/>
  <c r="AG1202" i="4" s="1"/>
  <c r="AM1198" i="4"/>
  <c r="AK1198" i="4"/>
  <c r="AU1185" i="4"/>
  <c r="AC1182" i="4"/>
  <c r="AQ1182" i="4"/>
  <c r="T1180" i="4"/>
  <c r="O1180" i="4"/>
  <c r="AF1175" i="4"/>
  <c r="AD1175" i="4"/>
  <c r="S1172" i="4"/>
  <c r="N1172" i="4"/>
  <c r="Q1172" i="4" s="1"/>
  <c r="AM1161" i="4"/>
  <c r="AN1161" i="4" s="1"/>
  <c r="T1159" i="4"/>
  <c r="O1159" i="4"/>
  <c r="AC1158" i="4"/>
  <c r="AQ1158" i="4"/>
  <c r="AN1154" i="4"/>
  <c r="AK1115" i="4"/>
  <c r="AM1115" i="4"/>
  <c r="AM1246" i="4"/>
  <c r="AN1246" i="4" s="1"/>
  <c r="AT1245" i="4"/>
  <c r="AU1245" i="4" s="1"/>
  <c r="AQ1239" i="4"/>
  <c r="AM1238" i="4"/>
  <c r="AN1238" i="4" s="1"/>
  <c r="AT1237" i="4"/>
  <c r="AU1237" i="4" s="1"/>
  <c r="AQ1231" i="4"/>
  <c r="AM1230" i="4"/>
  <c r="AN1230" i="4" s="1"/>
  <c r="AT1229" i="4"/>
  <c r="AU1229" i="4" s="1"/>
  <c r="AQ1223" i="4"/>
  <c r="AM1222" i="4"/>
  <c r="AN1222" i="4" s="1"/>
  <c r="AT1221" i="4"/>
  <c r="AU1221" i="4" s="1"/>
  <c r="AQ1215" i="4"/>
  <c r="AM1214" i="4"/>
  <c r="AN1214" i="4" s="1"/>
  <c r="AT1213" i="4"/>
  <c r="AU1213" i="4" s="1"/>
  <c r="AQ1207" i="4"/>
  <c r="AM1206" i="4"/>
  <c r="AT1205" i="4"/>
  <c r="AU1202" i="4"/>
  <c r="AD1200" i="4"/>
  <c r="AF1200" i="4"/>
  <c r="AG1197" i="4"/>
  <c r="AN1196" i="4"/>
  <c r="AU1194" i="4"/>
  <c r="AU1192" i="4"/>
  <c r="AG1189" i="4"/>
  <c r="AD1187" i="4"/>
  <c r="AF1187" i="4"/>
  <c r="AM1185" i="4"/>
  <c r="AN1176" i="4"/>
  <c r="T1171" i="4"/>
  <c r="AN1168" i="4"/>
  <c r="AT1165" i="4"/>
  <c r="AR1165" i="4"/>
  <c r="AU1165" i="4" s="1"/>
  <c r="AR1160" i="4"/>
  <c r="AU1160" i="4" s="1"/>
  <c r="AG1157" i="4"/>
  <c r="AR1153" i="4"/>
  <c r="AT1153" i="4"/>
  <c r="AK1133" i="4"/>
  <c r="AM1133" i="4"/>
  <c r="AD1198" i="4"/>
  <c r="AF1198" i="4"/>
  <c r="AT1197" i="4"/>
  <c r="AR1197" i="4"/>
  <c r="AT1189" i="4"/>
  <c r="AR1189" i="4"/>
  <c r="AN1185" i="4"/>
  <c r="P1184" i="4"/>
  <c r="AZ1184" i="4"/>
  <c r="AG1181" i="4"/>
  <c r="AD1179" i="4"/>
  <c r="AF1179" i="4"/>
  <c r="T1178" i="4"/>
  <c r="O1178" i="4"/>
  <c r="AF1167" i="4"/>
  <c r="AD1167" i="4"/>
  <c r="AJ1166" i="4"/>
  <c r="O1163" i="4"/>
  <c r="AY1163" i="4"/>
  <c r="T1163" i="4"/>
  <c r="T1156" i="4"/>
  <c r="O1156" i="4"/>
  <c r="AY1156" i="4"/>
  <c r="P1155" i="4"/>
  <c r="AZ1155" i="4"/>
  <c r="AR1148" i="4"/>
  <c r="AT1148" i="4"/>
  <c r="P1145" i="4"/>
  <c r="AZ1145" i="4"/>
  <c r="O1102" i="4"/>
  <c r="T1102" i="4"/>
  <c r="AY1102" i="4"/>
  <c r="AD1203" i="4"/>
  <c r="AF1203" i="4"/>
  <c r="AD1195" i="4"/>
  <c r="AF1195" i="4"/>
  <c r="AF1191" i="4"/>
  <c r="AD1191" i="4"/>
  <c r="AJ1190" i="4"/>
  <c r="AZ1186" i="4"/>
  <c r="AT1181" i="4"/>
  <c r="AR1181" i="4"/>
  <c r="AD1177" i="4"/>
  <c r="AF1177" i="4"/>
  <c r="AR1175" i="4"/>
  <c r="AT1175" i="4"/>
  <c r="AN1165" i="4"/>
  <c r="AD1164" i="4"/>
  <c r="AF1164" i="4"/>
  <c r="AR1162" i="4"/>
  <c r="AT1162" i="4"/>
  <c r="AT1157" i="4"/>
  <c r="AR1157" i="4"/>
  <c r="AG1154" i="4"/>
  <c r="AN1153" i="4"/>
  <c r="AD1146" i="4"/>
  <c r="AF1146" i="4"/>
  <c r="AD1134" i="4"/>
  <c r="AF1134" i="4"/>
  <c r="AR1129" i="4"/>
  <c r="AT1129" i="4"/>
  <c r="N1118" i="4"/>
  <c r="Q1118" i="4" s="1"/>
  <c r="AX1118" i="4"/>
  <c r="S1118" i="4"/>
  <c r="AC1105" i="4"/>
  <c r="AQ1105" i="4"/>
  <c r="AJ1105" i="4"/>
  <c r="AC1156" i="4"/>
  <c r="AJ1147" i="4"/>
  <c r="AC1141" i="4"/>
  <c r="AQ1141" i="4"/>
  <c r="AU1138" i="4"/>
  <c r="AG1136" i="4"/>
  <c r="AR1132" i="4"/>
  <c r="AT1132" i="4"/>
  <c r="AF1125" i="4"/>
  <c r="AD1125" i="4"/>
  <c r="AN1123" i="4"/>
  <c r="AZ1106" i="4"/>
  <c r="P1106" i="4"/>
  <c r="AQ1200" i="4"/>
  <c r="AF1184" i="4"/>
  <c r="AG1184" i="4" s="1"/>
  <c r="AM1183" i="4"/>
  <c r="AN1183" i="4" s="1"/>
  <c r="AF1176" i="4"/>
  <c r="AG1176" i="4" s="1"/>
  <c r="AM1175" i="4"/>
  <c r="AN1175" i="4" s="1"/>
  <c r="T1150" i="4"/>
  <c r="AD1149" i="4"/>
  <c r="AG1149" i="4" s="1"/>
  <c r="AN1145" i="4"/>
  <c r="AT1142" i="4"/>
  <c r="AU1142" i="4" s="1"/>
  <c r="AY1130" i="4"/>
  <c r="T1130" i="4"/>
  <c r="AM1128" i="4"/>
  <c r="AK1128" i="4"/>
  <c r="AD1124" i="4"/>
  <c r="AF1124" i="4"/>
  <c r="T1120" i="4"/>
  <c r="O1120" i="4"/>
  <c r="AY1120" i="4"/>
  <c r="AT1110" i="4"/>
  <c r="AU1110" i="4" s="1"/>
  <c r="AC1108" i="4"/>
  <c r="AJ1108" i="4"/>
  <c r="AK1097" i="4"/>
  <c r="AM1097" i="4"/>
  <c r="N1094" i="4"/>
  <c r="Q1094" i="4" s="1"/>
  <c r="AX1094" i="4"/>
  <c r="S1094" i="4"/>
  <c r="AQ1203" i="4"/>
  <c r="AM1202" i="4"/>
  <c r="AN1202" i="4" s="1"/>
  <c r="AT1201" i="4"/>
  <c r="AU1201" i="4" s="1"/>
  <c r="AQ1195" i="4"/>
  <c r="AM1194" i="4"/>
  <c r="AN1194" i="4" s="1"/>
  <c r="AQ1187" i="4"/>
  <c r="AM1186" i="4"/>
  <c r="AN1186" i="4" s="1"/>
  <c r="AT1185" i="4"/>
  <c r="AQ1179" i="4"/>
  <c r="AQ1171" i="4"/>
  <c r="AM1170" i="4"/>
  <c r="AN1170" i="4" s="1"/>
  <c r="AC1151" i="4"/>
  <c r="AQ1151" i="4"/>
  <c r="N1150" i="4"/>
  <c r="Q1150" i="4" s="1"/>
  <c r="AX1150" i="4"/>
  <c r="S1150" i="4"/>
  <c r="AX1144" i="4"/>
  <c r="S1144" i="4"/>
  <c r="N1144" i="4"/>
  <c r="Q1144" i="4" s="1"/>
  <c r="AK1141" i="4"/>
  <c r="AM1141" i="4"/>
  <c r="AC1139" i="4"/>
  <c r="AQ1139" i="4"/>
  <c r="O1138" i="4"/>
  <c r="AY1138" i="4"/>
  <c r="T1138" i="4"/>
  <c r="AU1136" i="4"/>
  <c r="AD1131" i="4"/>
  <c r="AF1131" i="4"/>
  <c r="T1126" i="4"/>
  <c r="AY1126" i="4"/>
  <c r="O1126" i="4"/>
  <c r="AC1113" i="4"/>
  <c r="AQ1113" i="4"/>
  <c r="AJ1113" i="4"/>
  <c r="AX1112" i="4"/>
  <c r="AM1111" i="4"/>
  <c r="AN1111" i="4" s="1"/>
  <c r="N1099" i="4"/>
  <c r="Q1099" i="4" s="1"/>
  <c r="AX1099" i="4"/>
  <c r="S1099" i="4"/>
  <c r="AM1189" i="4"/>
  <c r="AN1189" i="4" s="1"/>
  <c r="AT1188" i="4"/>
  <c r="AU1188" i="4" s="1"/>
  <c r="AM1181" i="4"/>
  <c r="AN1181" i="4" s="1"/>
  <c r="AT1180" i="4"/>
  <c r="AU1180" i="4" s="1"/>
  <c r="AM1173" i="4"/>
  <c r="AN1173" i="4" s="1"/>
  <c r="AT1172" i="4"/>
  <c r="AU1172" i="4" s="1"/>
  <c r="AM1165" i="4"/>
  <c r="AT1164" i="4"/>
  <c r="AU1164" i="4" s="1"/>
  <c r="AU1150" i="4"/>
  <c r="AM1148" i="4"/>
  <c r="AN1148" i="4" s="1"/>
  <c r="AG1140" i="4"/>
  <c r="AU1125" i="4"/>
  <c r="T1122" i="4"/>
  <c r="AY1122" i="4"/>
  <c r="O1122" i="4"/>
  <c r="T1114" i="4"/>
  <c r="AY1114" i="4"/>
  <c r="O1114" i="4"/>
  <c r="AY1110" i="4"/>
  <c r="O1110" i="4"/>
  <c r="AD1107" i="4"/>
  <c r="AF1107" i="4"/>
  <c r="AQ1193" i="4"/>
  <c r="AF1153" i="4"/>
  <c r="AG1153" i="4" s="1"/>
  <c r="AM1152" i="4"/>
  <c r="AN1152" i="4" s="1"/>
  <c r="AJ1151" i="4"/>
  <c r="AQ1147" i="4"/>
  <c r="AR1140" i="4"/>
  <c r="AT1140" i="4"/>
  <c r="AY1136" i="4"/>
  <c r="AC1133" i="4"/>
  <c r="AQ1133" i="4"/>
  <c r="AT1127" i="4"/>
  <c r="AR1127" i="4"/>
  <c r="AF1123" i="4"/>
  <c r="AG1123" i="4" s="1"/>
  <c r="AD1116" i="4"/>
  <c r="AF1116" i="4"/>
  <c r="AT1108" i="4"/>
  <c r="AR1108" i="4"/>
  <c r="AY1098" i="4"/>
  <c r="O1098" i="4"/>
  <c r="T1098" i="4"/>
  <c r="AM1149" i="4"/>
  <c r="AN1149" i="4" s="1"/>
  <c r="AF1148" i="4"/>
  <c r="AG1148" i="4" s="1"/>
  <c r="AU1144" i="4"/>
  <c r="AG1138" i="4"/>
  <c r="AR1137" i="4"/>
  <c r="AT1137" i="4"/>
  <c r="AD1135" i="4"/>
  <c r="AF1135" i="4"/>
  <c r="N1132" i="4"/>
  <c r="Q1132" i="4" s="1"/>
  <c r="AX1132" i="4"/>
  <c r="AD1126" i="4"/>
  <c r="AF1126" i="4"/>
  <c r="AM1096" i="4"/>
  <c r="AK1096" i="4"/>
  <c r="AM1144" i="4"/>
  <c r="AN1144" i="4" s="1"/>
  <c r="AN1143" i="4"/>
  <c r="AM1142" i="4"/>
  <c r="AN1142" i="4" s="1"/>
  <c r="AJ1139" i="4"/>
  <c r="AN1131" i="4"/>
  <c r="AU1130" i="4"/>
  <c r="AN1127" i="4"/>
  <c r="AR1116" i="4"/>
  <c r="AT1116" i="4"/>
  <c r="AG1110" i="4"/>
  <c r="AF1095" i="4"/>
  <c r="AG1095" i="4" s="1"/>
  <c r="AM1095" i="4"/>
  <c r="AN1095" i="4" s="1"/>
  <c r="AC1145" i="4"/>
  <c r="AQ1143" i="4"/>
  <c r="AC1137" i="4"/>
  <c r="AQ1135" i="4"/>
  <c r="AC1129" i="4"/>
  <c r="AQ1128" i="4"/>
  <c r="AC1128" i="4"/>
  <c r="AU1114" i="4"/>
  <c r="AG1114" i="4"/>
  <c r="AT1112" i="4"/>
  <c r="AU1112" i="4" s="1"/>
  <c r="AC1111" i="4"/>
  <c r="AQ1111" i="4"/>
  <c r="AM1104" i="4"/>
  <c r="AN1104" i="4" s="1"/>
  <c r="AN1103" i="4"/>
  <c r="AR1101" i="4"/>
  <c r="AT1101" i="4"/>
  <c r="AN1099" i="4"/>
  <c r="AD1088" i="4"/>
  <c r="AF1088" i="4"/>
  <c r="AY1086" i="4"/>
  <c r="O1086" i="4"/>
  <c r="T1086" i="4"/>
  <c r="AK1079" i="4"/>
  <c r="AM1079" i="4"/>
  <c r="AK1075" i="4"/>
  <c r="AM1075" i="4"/>
  <c r="AF1130" i="4"/>
  <c r="AG1130" i="4" s="1"/>
  <c r="AM1129" i="4"/>
  <c r="AN1129" i="4" s="1"/>
  <c r="AM1127" i="4"/>
  <c r="AC1121" i="4"/>
  <c r="AQ1121" i="4"/>
  <c r="AF1120" i="4"/>
  <c r="AG1120" i="4" s="1"/>
  <c r="AR1109" i="4"/>
  <c r="AT1109" i="4"/>
  <c r="O1107" i="4"/>
  <c r="AY1107" i="4"/>
  <c r="O1106" i="4"/>
  <c r="T1106" i="4"/>
  <c r="AM1100" i="4"/>
  <c r="AN1100" i="4" s="1"/>
  <c r="AF1097" i="4"/>
  <c r="AD1097" i="4"/>
  <c r="AG1097" i="4" s="1"/>
  <c r="AR1070" i="4"/>
  <c r="AT1070" i="4"/>
  <c r="AM1125" i="4"/>
  <c r="AN1125" i="4" s="1"/>
  <c r="AJ1124" i="4"/>
  <c r="AU1122" i="4"/>
  <c r="AG1122" i="4"/>
  <c r="AM1121" i="4"/>
  <c r="AN1121" i="4" s="1"/>
  <c r="AT1120" i="4"/>
  <c r="AC1119" i="4"/>
  <c r="AQ1119" i="4"/>
  <c r="AR1117" i="4"/>
  <c r="AU1117" i="4" s="1"/>
  <c r="AC1117" i="4"/>
  <c r="AK1116" i="4"/>
  <c r="AN1116" i="4" s="1"/>
  <c r="AM1109" i="4"/>
  <c r="AN1109" i="4" s="1"/>
  <c r="AM1101" i="4"/>
  <c r="AK1101" i="4"/>
  <c r="AU1089" i="4"/>
  <c r="AR1081" i="4"/>
  <c r="AT1081" i="4"/>
  <c r="AU1120" i="4"/>
  <c r="AU1118" i="4"/>
  <c r="AG1104" i="4"/>
  <c r="AD1098" i="4"/>
  <c r="AF1098" i="4"/>
  <c r="AM1091" i="4"/>
  <c r="AK1091" i="4"/>
  <c r="AR1084" i="4"/>
  <c r="AT1084" i="4"/>
  <c r="AX1082" i="4"/>
  <c r="AK1077" i="4"/>
  <c r="AM1077" i="4"/>
  <c r="AQ1131" i="4"/>
  <c r="AJ1119" i="4"/>
  <c r="AQ1115" i="4"/>
  <c r="AD1101" i="4"/>
  <c r="AR1099" i="4"/>
  <c r="AU1099" i="4" s="1"/>
  <c r="AZ1093" i="4"/>
  <c r="AK1089" i="4"/>
  <c r="AM1089" i="4"/>
  <c r="AU1086" i="4"/>
  <c r="AN1081" i="4"/>
  <c r="AT1123" i="4"/>
  <c r="AU1123" i="4" s="1"/>
  <c r="AR1104" i="4"/>
  <c r="AT1104" i="4"/>
  <c r="AF1102" i="4"/>
  <c r="AD1102" i="4"/>
  <c r="AG1102" i="4" s="1"/>
  <c r="AC1092" i="4"/>
  <c r="AQ1092" i="4"/>
  <c r="AJ1092" i="4"/>
  <c r="AD1072" i="4"/>
  <c r="AG1072" i="4" s="1"/>
  <c r="AF1072" i="4"/>
  <c r="N1053" i="4"/>
  <c r="Q1053" i="4" s="1"/>
  <c r="AT1045" i="4"/>
  <c r="AR1045" i="4"/>
  <c r="AQ1124" i="4"/>
  <c r="AJ1117" i="4"/>
  <c r="AC1109" i="4"/>
  <c r="AD1106" i="4"/>
  <c r="AF1106" i="4"/>
  <c r="AD1103" i="4"/>
  <c r="AF1103" i="4"/>
  <c r="AT1100" i="4"/>
  <c r="AR1100" i="4"/>
  <c r="AG1100" i="4"/>
  <c r="AR1068" i="4"/>
  <c r="AT1068" i="4"/>
  <c r="P1046" i="4"/>
  <c r="AZ1046" i="4"/>
  <c r="AQ1096" i="4"/>
  <c r="AC1096" i="4"/>
  <c r="AJ1088" i="4"/>
  <c r="AJ1083" i="4"/>
  <c r="O1082" i="4"/>
  <c r="AM1066" i="4"/>
  <c r="AK1066" i="4"/>
  <c r="AF1061" i="4"/>
  <c r="AG1061" i="4" s="1"/>
  <c r="N1048" i="4"/>
  <c r="Q1048" i="4" s="1"/>
  <c r="AX1048" i="4"/>
  <c r="S1048" i="4"/>
  <c r="O1044" i="4"/>
  <c r="T1044" i="4"/>
  <c r="AY1044" i="4"/>
  <c r="AQ1103" i="4"/>
  <c r="AM1093" i="4"/>
  <c r="AN1093" i="4" s="1"/>
  <c r="T1090" i="4"/>
  <c r="AF1087" i="4"/>
  <c r="AG1087" i="4" s="1"/>
  <c r="AF1086" i="4"/>
  <c r="AG1086" i="4" s="1"/>
  <c r="AT1085" i="4"/>
  <c r="AU1085" i="4" s="1"/>
  <c r="AC1085" i="4"/>
  <c r="AF1083" i="4"/>
  <c r="AG1083" i="4" s="1"/>
  <c r="AC1080" i="4"/>
  <c r="AF1076" i="4"/>
  <c r="AG1076" i="4" s="1"/>
  <c r="AT1074" i="4"/>
  <c r="AU1074" i="4" s="1"/>
  <c r="AC1069" i="4"/>
  <c r="AQ1069" i="4"/>
  <c r="T1058" i="4"/>
  <c r="AY1058" i="4"/>
  <c r="O1058" i="4"/>
  <c r="AK1049" i="4"/>
  <c r="AN1049" i="4" s="1"/>
  <c r="P1043" i="4"/>
  <c r="AZ1043" i="4"/>
  <c r="AU1090" i="4"/>
  <c r="AQ1087" i="4"/>
  <c r="AK1084" i="4"/>
  <c r="AM1084" i="4"/>
  <c r="AT1080" i="4"/>
  <c r="AU1080" i="4" s="1"/>
  <c r="AZ1079" i="4"/>
  <c r="AF1078" i="4"/>
  <c r="AG1078" i="4" s="1"/>
  <c r="AR1073" i="4"/>
  <c r="AU1073" i="4" s="1"/>
  <c r="AQ1071" i="4"/>
  <c r="AC1071" i="4"/>
  <c r="AT1065" i="4"/>
  <c r="AR1065" i="4"/>
  <c r="AN1061" i="4"/>
  <c r="AQ1054" i="4"/>
  <c r="AC1054" i="4"/>
  <c r="AJ1054" i="4"/>
  <c r="AD1050" i="4"/>
  <c r="AF1050" i="4"/>
  <c r="AR1091" i="4"/>
  <c r="AU1091" i="4" s="1"/>
  <c r="AF1090" i="4"/>
  <c r="AG1090" i="4" s="1"/>
  <c r="AD1089" i="4"/>
  <c r="AG1089" i="4" s="1"/>
  <c r="AQ1088" i="4"/>
  <c r="AQ1083" i="4"/>
  <c r="AD1079" i="4"/>
  <c r="AG1079" i="4" s="1"/>
  <c r="AT1076" i="4"/>
  <c r="AU1072" i="4"/>
  <c r="AM1069" i="4"/>
  <c r="AN1069" i="4" s="1"/>
  <c r="AD1064" i="4"/>
  <c r="AF1064" i="4"/>
  <c r="AN1063" i="4"/>
  <c r="AR1078" i="4"/>
  <c r="AT1078" i="4"/>
  <c r="AU1076" i="4"/>
  <c r="AC1075" i="4"/>
  <c r="AQ1075" i="4"/>
  <c r="T1074" i="4"/>
  <c r="AY1074" i="4"/>
  <c r="AK1071" i="4"/>
  <c r="AM1071" i="4"/>
  <c r="P1062" i="4"/>
  <c r="AC1059" i="4"/>
  <c r="AQ1059" i="4"/>
  <c r="AJ1059" i="4"/>
  <c r="S1058" i="4"/>
  <c r="AG1026" i="4"/>
  <c r="O1019" i="4"/>
  <c r="AR1017" i="4"/>
  <c r="AT1017" i="4"/>
  <c r="O1090" i="4"/>
  <c r="AG1084" i="4"/>
  <c r="AC1077" i="4"/>
  <c r="AQ1077" i="4"/>
  <c r="AN1073" i="4"/>
  <c r="U1070" i="4"/>
  <c r="AZ1067" i="4"/>
  <c r="P1067" i="4"/>
  <c r="AF1063" i="4"/>
  <c r="AD1063" i="4"/>
  <c r="O1060" i="4"/>
  <c r="T1060" i="4"/>
  <c r="AR1050" i="4"/>
  <c r="AT1050" i="4"/>
  <c r="AU1098" i="4"/>
  <c r="AT1095" i="4"/>
  <c r="AU1095" i="4" s="1"/>
  <c r="AJ1087" i="4"/>
  <c r="AJ1085" i="4"/>
  <c r="AU1082" i="4"/>
  <c r="AJ1080" i="4"/>
  <c r="O1074" i="4"/>
  <c r="AM1072" i="4"/>
  <c r="AN1072" i="4" s="1"/>
  <c r="AY1070" i="4"/>
  <c r="AG1068" i="4"/>
  <c r="S1065" i="4"/>
  <c r="AX1065" i="4"/>
  <c r="N1065" i="4"/>
  <c r="Q1065" i="4" s="1"/>
  <c r="AK1051" i="4"/>
  <c r="AM1051" i="4"/>
  <c r="N1045" i="4"/>
  <c r="Q1045" i="4" s="1"/>
  <c r="AM1076" i="4"/>
  <c r="AN1076" i="4" s="1"/>
  <c r="AM1068" i="4"/>
  <c r="AN1068" i="4" s="1"/>
  <c r="AQ1066" i="4"/>
  <c r="AC1066" i="4"/>
  <c r="AT1058" i="4"/>
  <c r="AU1058" i="4" s="1"/>
  <c r="AM1057" i="4"/>
  <c r="AN1057" i="4" s="1"/>
  <c r="AC1057" i="4"/>
  <c r="AQ1057" i="4"/>
  <c r="AT1056" i="4"/>
  <c r="AU1056" i="4" s="1"/>
  <c r="AR1055" i="4"/>
  <c r="AC1055" i="4"/>
  <c r="AJ1047" i="4"/>
  <c r="AG1041" i="4"/>
  <c r="AM1039" i="4"/>
  <c r="AK1039" i="4"/>
  <c r="AM1037" i="4"/>
  <c r="AN1037" i="4" s="1"/>
  <c r="AG1034" i="4"/>
  <c r="U989" i="4"/>
  <c r="AF1067" i="4"/>
  <c r="AG1067" i="4" s="1"/>
  <c r="AM1065" i="4"/>
  <c r="AN1065" i="4" s="1"/>
  <c r="AF1056" i="4"/>
  <c r="AG1056" i="4" s="1"/>
  <c r="AR1053" i="4"/>
  <c r="AJ1046" i="4"/>
  <c r="AD1044" i="4"/>
  <c r="AF1044" i="4"/>
  <c r="AZ1042" i="4"/>
  <c r="AR1041" i="4"/>
  <c r="AT1041" i="4"/>
  <c r="AQ1040" i="4"/>
  <c r="AJ1040" i="4"/>
  <c r="AD1027" i="4"/>
  <c r="AG1027" i="4" s="1"/>
  <c r="AF1027" i="4"/>
  <c r="AK1022" i="4"/>
  <c r="AM1022" i="4"/>
  <c r="O1009" i="4"/>
  <c r="AY1009" i="4"/>
  <c r="AM1063" i="4"/>
  <c r="AM1062" i="4"/>
  <c r="AN1062" i="4" s="1"/>
  <c r="AD1047" i="4"/>
  <c r="AG1047" i="4" s="1"/>
  <c r="AY1045" i="4"/>
  <c r="T1045" i="4"/>
  <c r="AG1043" i="4"/>
  <c r="AD1039" i="4"/>
  <c r="AF1039" i="4"/>
  <c r="AF1031" i="4"/>
  <c r="AD1031" i="4"/>
  <c r="AG1031" i="4" s="1"/>
  <c r="AM1067" i="4"/>
  <c r="AN1067" i="4" s="1"/>
  <c r="AU1060" i="4"/>
  <c r="N1037" i="4"/>
  <c r="Q1037" i="4" s="1"/>
  <c r="AX1037" i="4"/>
  <c r="S1037" i="4"/>
  <c r="AC1032" i="4"/>
  <c r="AQ1032" i="4"/>
  <c r="AJ1032" i="4"/>
  <c r="N1029" i="4"/>
  <c r="Q1029" i="4" s="1"/>
  <c r="AX1029" i="4"/>
  <c r="S1029" i="4"/>
  <c r="O1028" i="4"/>
  <c r="AY1028" i="4"/>
  <c r="T1028" i="4"/>
  <c r="T1025" i="4"/>
  <c r="O1025" i="4"/>
  <c r="AY1025" i="4"/>
  <c r="AR1021" i="4"/>
  <c r="AT1021" i="4"/>
  <c r="R1021" i="4"/>
  <c r="U1021" i="4"/>
  <c r="AF1060" i="4"/>
  <c r="AG1060" i="4" s="1"/>
  <c r="AJ1055" i="4"/>
  <c r="AM1053" i="4"/>
  <c r="AN1053" i="4" s="1"/>
  <c r="AC1042" i="4"/>
  <c r="AJ1042" i="4"/>
  <c r="AK1030" i="4"/>
  <c r="AM1030" i="4"/>
  <c r="P1027" i="4"/>
  <c r="AZ1027" i="4"/>
  <c r="AR1023" i="4"/>
  <c r="AT1023" i="4"/>
  <c r="AU1064" i="4"/>
  <c r="AG1062" i="4"/>
  <c r="AT1061" i="4"/>
  <c r="AU1061" i="4" s="1"/>
  <c r="AC1051" i="4"/>
  <c r="AQ1051" i="4"/>
  <c r="S1040" i="4"/>
  <c r="N1040" i="4"/>
  <c r="Q1040" i="4" s="1"/>
  <c r="AX1040" i="4"/>
  <c r="AU1037" i="4"/>
  <c r="AM1035" i="4"/>
  <c r="AK1035" i="4"/>
  <c r="AU1052" i="4"/>
  <c r="AG1052" i="4"/>
  <c r="AC1049" i="4"/>
  <c r="AQ1049" i="4"/>
  <c r="AR1047" i="4"/>
  <c r="AT1047" i="4"/>
  <c r="AG1046" i="4"/>
  <c r="AR1039" i="4"/>
  <c r="AT1039" i="4"/>
  <c r="AJ1038" i="4"/>
  <c r="AJ1036" i="4"/>
  <c r="AR1028" i="4"/>
  <c r="AU1028" i="4" s="1"/>
  <c r="AT1014" i="4"/>
  <c r="AR1014" i="4"/>
  <c r="AQ1034" i="4"/>
  <c r="AU1031" i="4"/>
  <c r="AF1026" i="4"/>
  <c r="AC1024" i="4"/>
  <c r="AQ1024" i="4"/>
  <c r="AK1018" i="4"/>
  <c r="AM1018" i="4"/>
  <c r="AM1043" i="4"/>
  <c r="AN1043" i="4" s="1"/>
  <c r="AF1038" i="4"/>
  <c r="AG1038" i="4" s="1"/>
  <c r="AT1036" i="4"/>
  <c r="AU1036" i="4" s="1"/>
  <c r="AQ1035" i="4"/>
  <c r="AC1035" i="4"/>
  <c r="AT1029" i="4"/>
  <c r="AU1029" i="4" s="1"/>
  <c r="T1021" i="4"/>
  <c r="AY1021" i="4"/>
  <c r="AR1020" i="4"/>
  <c r="AT1020" i="4"/>
  <c r="O1006" i="4"/>
  <c r="AQ1038" i="4"/>
  <c r="AC1036" i="4"/>
  <c r="AF1033" i="4"/>
  <c r="AR1026" i="4"/>
  <c r="AU1026" i="4" s="1"/>
  <c r="AM1024" i="4"/>
  <c r="AZ1016" i="4"/>
  <c r="AN997" i="4"/>
  <c r="AR1033" i="4"/>
  <c r="AT1033" i="4"/>
  <c r="AG1033" i="4"/>
  <c r="AC1030" i="4"/>
  <c r="AQ1030" i="4"/>
  <c r="AN1024" i="4"/>
  <c r="AC1022" i="4"/>
  <c r="AQ1022" i="4"/>
  <c r="AD1021" i="4"/>
  <c r="AF1021" i="4"/>
  <c r="N1011" i="4"/>
  <c r="Q1011" i="4" s="1"/>
  <c r="AX1011" i="4"/>
  <c r="S1011" i="4"/>
  <c r="AF1004" i="4"/>
  <c r="AD1004" i="4"/>
  <c r="AG1004" i="4" s="1"/>
  <c r="AJ1034" i="4"/>
  <c r="S1028" i="4"/>
  <c r="N1028" i="4"/>
  <c r="Q1028" i="4" s="1"/>
  <c r="AR1025" i="4"/>
  <c r="AT1025" i="4"/>
  <c r="AD1023" i="4"/>
  <c r="AF1023" i="4"/>
  <c r="AD1017" i="4"/>
  <c r="AF1017" i="4"/>
  <c r="AC1007" i="4"/>
  <c r="AJ1007" i="4"/>
  <c r="AQ1007" i="4"/>
  <c r="AR999" i="4"/>
  <c r="AT999" i="4"/>
  <c r="AJ1026" i="4"/>
  <c r="AG1020" i="4"/>
  <c r="S1000" i="4"/>
  <c r="N1000" i="4"/>
  <c r="Q1000" i="4" s="1"/>
  <c r="AM1031" i="4"/>
  <c r="AN1031" i="4" s="1"/>
  <c r="AM1023" i="4"/>
  <c r="AN1023" i="4" s="1"/>
  <c r="AM1016" i="4"/>
  <c r="AN1016" i="4" s="1"/>
  <c r="AF1015" i="4"/>
  <c r="AG1015" i="4" s="1"/>
  <c r="P1013" i="4"/>
  <c r="AC1008" i="4"/>
  <c r="AM1020" i="4"/>
  <c r="AN1020" i="4" s="1"/>
  <c r="AT1015" i="4"/>
  <c r="AU1015" i="4" s="1"/>
  <c r="AM1014" i="4"/>
  <c r="AR1011" i="4"/>
  <c r="AT1011" i="4"/>
  <c r="AF1009" i="4"/>
  <c r="AD1009" i="4"/>
  <c r="AG1009" i="4" s="1"/>
  <c r="AD1002" i="4"/>
  <c r="AF1002" i="4"/>
  <c r="AD993" i="4"/>
  <c r="AF993" i="4"/>
  <c r="AN1014" i="4"/>
  <c r="AD1013" i="4"/>
  <c r="AF1013" i="4"/>
  <c r="AD1010" i="4"/>
  <c r="AF1010" i="4"/>
  <c r="T1002" i="4"/>
  <c r="O999" i="4"/>
  <c r="T999" i="4"/>
  <c r="P998" i="4"/>
  <c r="AZ998" i="4"/>
  <c r="AT993" i="4"/>
  <c r="AR993" i="4"/>
  <c r="R983" i="4"/>
  <c r="U983" i="4"/>
  <c r="AC1012" i="4"/>
  <c r="AQ1012" i="4"/>
  <c r="AY1011" i="4"/>
  <c r="T1011" i="4"/>
  <c r="AR1008" i="4"/>
  <c r="AT1008" i="4"/>
  <c r="O1002" i="4"/>
  <c r="AF990" i="4"/>
  <c r="AD990" i="4"/>
  <c r="AD984" i="4"/>
  <c r="AF984" i="4"/>
  <c r="AT1019" i="4"/>
  <c r="AU1019" i="4" s="1"/>
  <c r="AF1019" i="4"/>
  <c r="AG1019" i="4" s="1"/>
  <c r="AD1016" i="4"/>
  <c r="AG1016" i="4" s="1"/>
  <c r="AN1010" i="4"/>
  <c r="AR1006" i="4"/>
  <c r="AT1006" i="4"/>
  <c r="AG1006" i="4"/>
  <c r="O1005" i="4"/>
  <c r="AY1005" i="4"/>
  <c r="T1005" i="4"/>
  <c r="AR972" i="4"/>
  <c r="AT972" i="4"/>
  <c r="AC1018" i="4"/>
  <c r="AQ1018" i="4"/>
  <c r="AN1000" i="4"/>
  <c r="N999" i="4"/>
  <c r="Q999" i="4" s="1"/>
  <c r="S999" i="4"/>
  <c r="AX999" i="4"/>
  <c r="AM1015" i="4"/>
  <c r="AN1015" i="4" s="1"/>
  <c r="AJ1012" i="4"/>
  <c r="O1011" i="4"/>
  <c r="AJ1008" i="4"/>
  <c r="AR1001" i="4"/>
  <c r="AK998" i="4"/>
  <c r="AM998" i="4"/>
  <c r="AC986" i="4"/>
  <c r="AQ986" i="4"/>
  <c r="AJ986" i="4"/>
  <c r="AQ1004" i="4"/>
  <c r="AC1001" i="4"/>
  <c r="AD996" i="4"/>
  <c r="AF996" i="4"/>
  <c r="AF995" i="4"/>
  <c r="AD995" i="4"/>
  <c r="AC994" i="4"/>
  <c r="U991" i="4"/>
  <c r="AD988" i="4"/>
  <c r="AF988" i="4"/>
  <c r="AU984" i="4"/>
  <c r="AD982" i="4"/>
  <c r="AG982" i="4" s="1"/>
  <c r="AN981" i="4"/>
  <c r="AU980" i="4"/>
  <c r="AQ1010" i="4"/>
  <c r="AQ1002" i="4"/>
  <c r="AM997" i="4"/>
  <c r="AN996" i="4"/>
  <c r="AN992" i="4"/>
  <c r="O988" i="4"/>
  <c r="AY988" i="4"/>
  <c r="AD980" i="4"/>
  <c r="AF980" i="4"/>
  <c r="T979" i="4"/>
  <c r="O979" i="4"/>
  <c r="AM978" i="4"/>
  <c r="AK978" i="4"/>
  <c r="AF1005" i="4"/>
  <c r="AG1005" i="4" s="1"/>
  <c r="AM1004" i="4"/>
  <c r="AN1004" i="4" s="1"/>
  <c r="AT1003" i="4"/>
  <c r="AU1003" i="4" s="1"/>
  <c r="AR994" i="4"/>
  <c r="AT994" i="4"/>
  <c r="AD989" i="4"/>
  <c r="AF989" i="4"/>
  <c r="AD974" i="4"/>
  <c r="AF974" i="4"/>
  <c r="AC959" i="4"/>
  <c r="AQ959" i="4"/>
  <c r="AJ959" i="4"/>
  <c r="AK951" i="4"/>
  <c r="AM951" i="4"/>
  <c r="AJ1001" i="4"/>
  <c r="AC998" i="4"/>
  <c r="AY995" i="4"/>
  <c r="U995" i="4"/>
  <c r="AU991" i="4"/>
  <c r="AT985" i="4"/>
  <c r="AR985" i="4"/>
  <c r="AU985" i="4" s="1"/>
  <c r="AG985" i="4"/>
  <c r="AN984" i="4"/>
  <c r="O980" i="4"/>
  <c r="AY980" i="4"/>
  <c r="AY979" i="4"/>
  <c r="AG997" i="4"/>
  <c r="AM994" i="4"/>
  <c r="AK994" i="4"/>
  <c r="AZ987" i="4"/>
  <c r="AF987" i="4"/>
  <c r="AD987" i="4"/>
  <c r="AD981" i="4"/>
  <c r="AF981" i="4"/>
  <c r="T974" i="4"/>
  <c r="O974" i="4"/>
  <c r="AY974" i="4"/>
  <c r="AR950" i="4"/>
  <c r="AT950" i="4"/>
  <c r="O985" i="4"/>
  <c r="T985" i="4"/>
  <c r="P983" i="4"/>
  <c r="AZ983" i="4"/>
  <c r="AT1000" i="4"/>
  <c r="AU1000" i="4" s="1"/>
  <c r="AR997" i="4"/>
  <c r="AT997" i="4"/>
  <c r="AT996" i="4"/>
  <c r="AU996" i="4" s="1"/>
  <c r="AU995" i="4"/>
  <c r="AD992" i="4"/>
  <c r="AF992" i="4"/>
  <c r="AF979" i="4"/>
  <c r="AD979" i="4"/>
  <c r="AQ990" i="4"/>
  <c r="AQ982" i="4"/>
  <c r="AD969" i="4"/>
  <c r="AF969" i="4"/>
  <c r="AN963" i="4"/>
  <c r="AU962" i="4"/>
  <c r="AN956" i="4"/>
  <c r="AN954" i="4"/>
  <c r="T991" i="4"/>
  <c r="T983" i="4"/>
  <c r="AC975" i="4"/>
  <c r="AQ975" i="4"/>
  <c r="AU974" i="4"/>
  <c r="AD968" i="4"/>
  <c r="AF968" i="4"/>
  <c r="AK967" i="4"/>
  <c r="AN967" i="4" s="1"/>
  <c r="AM967" i="4"/>
  <c r="AR966" i="4"/>
  <c r="AT966" i="4"/>
  <c r="AG966" i="4"/>
  <c r="AD957" i="4"/>
  <c r="AF957" i="4"/>
  <c r="AR955" i="4"/>
  <c r="AT955" i="4"/>
  <c r="AD952" i="4"/>
  <c r="AF952" i="4"/>
  <c r="AN948" i="4"/>
  <c r="AF991" i="4"/>
  <c r="AG991" i="4" s="1"/>
  <c r="AM990" i="4"/>
  <c r="AN990" i="4" s="1"/>
  <c r="AT989" i="4"/>
  <c r="AU989" i="4" s="1"/>
  <c r="AF983" i="4"/>
  <c r="AG983" i="4" s="1"/>
  <c r="AM982" i="4"/>
  <c r="AN982" i="4" s="1"/>
  <c r="AT981" i="4"/>
  <c r="AU981" i="4" s="1"/>
  <c r="AR977" i="4"/>
  <c r="AC977" i="4"/>
  <c r="AC973" i="4"/>
  <c r="AQ973" i="4"/>
  <c r="AR971" i="4"/>
  <c r="AT971" i="4"/>
  <c r="AG970" i="4"/>
  <c r="AN965" i="4"/>
  <c r="AU964" i="4"/>
  <c r="AD961" i="4"/>
  <c r="AF961" i="4"/>
  <c r="AG956" i="4"/>
  <c r="AF978" i="4"/>
  <c r="AG978" i="4" s="1"/>
  <c r="AF976" i="4"/>
  <c r="AG976" i="4" s="1"/>
  <c r="AJ975" i="4"/>
  <c r="AN955" i="4"/>
  <c r="AT954" i="4"/>
  <c r="AU954" i="4" s="1"/>
  <c r="O950" i="4"/>
  <c r="AD949" i="4"/>
  <c r="AF949" i="4"/>
  <c r="AR963" i="4"/>
  <c r="AT963" i="4"/>
  <c r="AD960" i="4"/>
  <c r="AF960" i="4"/>
  <c r="AR958" i="4"/>
  <c r="AT958" i="4"/>
  <c r="AR952" i="4"/>
  <c r="AT952" i="4"/>
  <c r="AU976" i="4"/>
  <c r="AN973" i="4"/>
  <c r="AG972" i="4"/>
  <c r="AN971" i="4"/>
  <c r="AU970" i="4"/>
  <c r="AC967" i="4"/>
  <c r="AQ967" i="4"/>
  <c r="AN957" i="4"/>
  <c r="AU956" i="4"/>
  <c r="AC951" i="4"/>
  <c r="AQ951" i="4"/>
  <c r="AD948" i="4"/>
  <c r="AF948" i="4"/>
  <c r="AJ977" i="4"/>
  <c r="AD965" i="4"/>
  <c r="AF965" i="4"/>
  <c r="AG950" i="4"/>
  <c r="AC971" i="4"/>
  <c r="AQ969" i="4"/>
  <c r="AC963" i="4"/>
  <c r="AQ961" i="4"/>
  <c r="AC955" i="4"/>
  <c r="AM952" i="4"/>
  <c r="AN952" i="4" s="1"/>
  <c r="AF970" i="4"/>
  <c r="AM969" i="4"/>
  <c r="AN969" i="4" s="1"/>
  <c r="AT968" i="4"/>
  <c r="AU968" i="4" s="1"/>
  <c r="O966" i="4"/>
  <c r="AF962" i="4"/>
  <c r="AG962" i="4" s="1"/>
  <c r="AM961" i="4"/>
  <c r="AN961" i="4" s="1"/>
  <c r="AT960" i="4"/>
  <c r="AU960" i="4" s="1"/>
  <c r="O958" i="4"/>
  <c r="AF954" i="4"/>
  <c r="AG954" i="4" s="1"/>
  <c r="AM953" i="4"/>
  <c r="AN953" i="4" s="1"/>
  <c r="AQ965" i="4"/>
  <c r="AQ957" i="4"/>
  <c r="AQ949" i="4"/>
  <c r="AM948" i="4"/>
  <c r="AM190" i="4"/>
  <c r="AN190" i="4" s="1"/>
  <c r="AD190" i="4"/>
  <c r="AF190" i="4"/>
  <c r="AT190" i="4"/>
  <c r="AU190" i="4" s="1"/>
  <c r="AT291" i="1"/>
  <c r="AU291" i="1"/>
  <c r="AT292" i="1"/>
  <c r="AU292" i="1"/>
  <c r="AT293" i="1"/>
  <c r="AU293" i="1"/>
  <c r="AT294" i="1"/>
  <c r="AU294" i="1"/>
  <c r="AT295" i="1"/>
  <c r="AU295" i="1"/>
  <c r="AT296" i="1"/>
  <c r="AU296" i="1"/>
  <c r="AT297" i="1"/>
  <c r="AU297" i="1"/>
  <c r="AT298" i="1"/>
  <c r="AU298" i="1"/>
  <c r="AT299" i="1"/>
  <c r="AU299" i="1"/>
  <c r="AT300" i="1"/>
  <c r="AU300" i="1"/>
  <c r="AT301" i="1"/>
  <c r="AU301" i="1"/>
  <c r="AT302" i="1"/>
  <c r="AU302" i="1"/>
  <c r="AT303" i="1"/>
  <c r="AU303" i="1"/>
  <c r="AT304" i="1"/>
  <c r="AU304" i="1"/>
  <c r="AT305" i="1"/>
  <c r="AU305" i="1"/>
  <c r="AT306" i="1"/>
  <c r="AU306" i="1"/>
  <c r="AT307" i="1"/>
  <c r="AU307" i="1"/>
  <c r="AT308" i="1"/>
  <c r="AU308" i="1"/>
  <c r="AT309" i="1"/>
  <c r="AU309" i="1"/>
  <c r="AT310" i="1"/>
  <c r="AU310" i="1"/>
  <c r="AT311" i="1"/>
  <c r="AU311" i="1"/>
  <c r="AT312" i="1"/>
  <c r="AU312" i="1"/>
  <c r="AT313" i="1"/>
  <c r="AU313" i="1"/>
  <c r="AT314" i="1"/>
  <c r="AU314" i="1"/>
  <c r="AT315" i="1"/>
  <c r="AU315" i="1"/>
  <c r="AT316" i="1"/>
  <c r="AU316" i="1"/>
  <c r="AT317" i="1"/>
  <c r="AU317" i="1"/>
  <c r="AT318" i="1"/>
  <c r="AU318" i="1"/>
  <c r="AT319" i="1"/>
  <c r="AU319" i="1"/>
  <c r="AT320" i="1"/>
  <c r="AU320" i="1"/>
  <c r="AT321" i="1"/>
  <c r="AU321" i="1"/>
  <c r="AT322" i="1"/>
  <c r="AU322" i="1"/>
  <c r="AT323" i="1"/>
  <c r="AU323" i="1"/>
  <c r="AT324" i="1"/>
  <c r="AU324" i="1"/>
  <c r="AT325" i="1"/>
  <c r="AU325" i="1"/>
  <c r="AT326" i="1"/>
  <c r="AU326" i="1"/>
  <c r="BG817" i="1"/>
  <c r="BF817" i="1"/>
  <c r="BD817" i="1"/>
  <c r="BC817" i="1"/>
  <c r="BA817" i="1"/>
  <c r="AZ817" i="1"/>
  <c r="AX817" i="1"/>
  <c r="AW817" i="1"/>
  <c r="AU817" i="1"/>
  <c r="AT817" i="1"/>
  <c r="BG816" i="1"/>
  <c r="BF816" i="1"/>
  <c r="BD816" i="1"/>
  <c r="BC816" i="1"/>
  <c r="BA816" i="1"/>
  <c r="AZ816" i="1"/>
  <c r="AX816" i="1"/>
  <c r="AW816" i="1"/>
  <c r="AU816" i="1"/>
  <c r="AT816" i="1"/>
  <c r="BG815" i="1"/>
  <c r="BF815" i="1"/>
  <c r="BD815" i="1"/>
  <c r="BC815" i="1"/>
  <c r="BA815" i="1"/>
  <c r="AZ815" i="1"/>
  <c r="AX815" i="1"/>
  <c r="AW815" i="1"/>
  <c r="AU815" i="1"/>
  <c r="AT815" i="1"/>
  <c r="BG814" i="1"/>
  <c r="BF814" i="1"/>
  <c r="BD814" i="1"/>
  <c r="BC814" i="1"/>
  <c r="BA814" i="1"/>
  <c r="AZ814" i="1"/>
  <c r="AX814" i="1"/>
  <c r="AW814" i="1"/>
  <c r="AU814" i="1"/>
  <c r="AT814" i="1"/>
  <c r="BG813" i="1"/>
  <c r="BF813" i="1"/>
  <c r="BD813" i="1"/>
  <c r="BC813" i="1"/>
  <c r="BA813" i="1"/>
  <c r="AZ813" i="1"/>
  <c r="AX813" i="1"/>
  <c r="AW813" i="1"/>
  <c r="AU813" i="1"/>
  <c r="AT813" i="1"/>
  <c r="BG812" i="1"/>
  <c r="BF812" i="1"/>
  <c r="BD812" i="1"/>
  <c r="BC812" i="1"/>
  <c r="BA812" i="1"/>
  <c r="AZ812" i="1"/>
  <c r="AX812" i="1"/>
  <c r="AW812" i="1"/>
  <c r="AU812" i="1"/>
  <c r="AT812" i="1"/>
  <c r="BG811" i="1"/>
  <c r="BF811" i="1"/>
  <c r="BD811" i="1"/>
  <c r="BC811" i="1"/>
  <c r="BA811" i="1"/>
  <c r="AZ811" i="1"/>
  <c r="AX811" i="1"/>
  <c r="AW811" i="1"/>
  <c r="AU811" i="1"/>
  <c r="AT811" i="1"/>
  <c r="BG810" i="1"/>
  <c r="BF810" i="1"/>
  <c r="BD810" i="1"/>
  <c r="BC810" i="1"/>
  <c r="BA810" i="1"/>
  <c r="AZ810" i="1"/>
  <c r="AX810" i="1"/>
  <c r="AW810" i="1"/>
  <c r="AU810" i="1"/>
  <c r="AT810" i="1"/>
  <c r="BG809" i="1"/>
  <c r="BF809" i="1"/>
  <c r="BD809" i="1"/>
  <c r="BC809" i="1"/>
  <c r="BA809" i="1"/>
  <c r="AZ809" i="1"/>
  <c r="AX809" i="1"/>
  <c r="AW809" i="1"/>
  <c r="AU809" i="1"/>
  <c r="AT809" i="1"/>
  <c r="BG808" i="1"/>
  <c r="BF808" i="1"/>
  <c r="BD808" i="1"/>
  <c r="BC808" i="1"/>
  <c r="BA808" i="1"/>
  <c r="AZ808" i="1"/>
  <c r="AX808" i="1"/>
  <c r="AW808" i="1"/>
  <c r="AU808" i="1"/>
  <c r="AT808" i="1"/>
  <c r="BG807" i="1"/>
  <c r="BF807" i="1"/>
  <c r="BD807" i="1"/>
  <c r="BC807" i="1"/>
  <c r="BA807" i="1"/>
  <c r="AZ807" i="1"/>
  <c r="AX807" i="1"/>
  <c r="AW807" i="1"/>
  <c r="AU807" i="1"/>
  <c r="AT807" i="1"/>
  <c r="BG806" i="1"/>
  <c r="BF806" i="1"/>
  <c r="BD806" i="1"/>
  <c r="BC806" i="1"/>
  <c r="BA806" i="1"/>
  <c r="AZ806" i="1"/>
  <c r="AX806" i="1"/>
  <c r="AW806" i="1"/>
  <c r="AU806" i="1"/>
  <c r="AT806" i="1"/>
  <c r="BG805" i="1"/>
  <c r="BF805" i="1"/>
  <c r="BD805" i="1"/>
  <c r="BC805" i="1"/>
  <c r="BA805" i="1"/>
  <c r="AZ805" i="1"/>
  <c r="AX805" i="1"/>
  <c r="AW805" i="1"/>
  <c r="AU805" i="1"/>
  <c r="AT805" i="1"/>
  <c r="BG804" i="1"/>
  <c r="BF804" i="1"/>
  <c r="BD804" i="1"/>
  <c r="BC804" i="1"/>
  <c r="BA804" i="1"/>
  <c r="AZ804" i="1"/>
  <c r="AX804" i="1"/>
  <c r="AW804" i="1"/>
  <c r="AU804" i="1"/>
  <c r="AT804" i="1"/>
  <c r="BG803" i="1"/>
  <c r="BF803" i="1"/>
  <c r="BD803" i="1"/>
  <c r="BC803" i="1"/>
  <c r="BA803" i="1"/>
  <c r="AZ803" i="1"/>
  <c r="AX803" i="1"/>
  <c r="AW803" i="1"/>
  <c r="AU803" i="1"/>
  <c r="AT803" i="1"/>
  <c r="BG802" i="1"/>
  <c r="BF802" i="1"/>
  <c r="BD802" i="1"/>
  <c r="BC802" i="1"/>
  <c r="BA802" i="1"/>
  <c r="AZ802" i="1"/>
  <c r="AX802" i="1"/>
  <c r="AW802" i="1"/>
  <c r="AU802" i="1"/>
  <c r="AT802" i="1"/>
  <c r="BG801" i="1"/>
  <c r="BF801" i="1"/>
  <c r="BD801" i="1"/>
  <c r="BC801" i="1"/>
  <c r="BA801" i="1"/>
  <c r="AZ801" i="1"/>
  <c r="AX801" i="1"/>
  <c r="AW801" i="1"/>
  <c r="AU801" i="1"/>
  <c r="AT801" i="1"/>
  <c r="BG800" i="1"/>
  <c r="BF800" i="1"/>
  <c r="BD800" i="1"/>
  <c r="BC800" i="1"/>
  <c r="BA800" i="1"/>
  <c r="AZ800" i="1"/>
  <c r="AX800" i="1"/>
  <c r="AW800" i="1"/>
  <c r="AU800" i="1"/>
  <c r="AT800" i="1"/>
  <c r="BG799" i="1"/>
  <c r="BF799" i="1"/>
  <c r="BD799" i="1"/>
  <c r="BC799" i="1"/>
  <c r="BA799" i="1"/>
  <c r="AZ799" i="1"/>
  <c r="AX799" i="1"/>
  <c r="AW799" i="1"/>
  <c r="AU799" i="1"/>
  <c r="AT799" i="1"/>
  <c r="BG798" i="1"/>
  <c r="BF798" i="1"/>
  <c r="BD798" i="1"/>
  <c r="BC798" i="1"/>
  <c r="BA798" i="1"/>
  <c r="AZ798" i="1"/>
  <c r="AX798" i="1"/>
  <c r="AW798" i="1"/>
  <c r="AU798" i="1"/>
  <c r="AT798" i="1"/>
  <c r="BG797" i="1"/>
  <c r="BF797" i="1"/>
  <c r="BD797" i="1"/>
  <c r="BC797" i="1"/>
  <c r="BA797" i="1"/>
  <c r="AZ797" i="1"/>
  <c r="AX797" i="1"/>
  <c r="AW797" i="1"/>
  <c r="AU797" i="1"/>
  <c r="AT797" i="1"/>
  <c r="BG796" i="1"/>
  <c r="BF796" i="1"/>
  <c r="BD796" i="1"/>
  <c r="BC796" i="1"/>
  <c r="BA796" i="1"/>
  <c r="AZ796" i="1"/>
  <c r="AX796" i="1"/>
  <c r="AW796" i="1"/>
  <c r="AU796" i="1"/>
  <c r="AT796" i="1"/>
  <c r="BG795" i="1"/>
  <c r="BF795" i="1"/>
  <c r="BD795" i="1"/>
  <c r="BC795" i="1"/>
  <c r="BA795" i="1"/>
  <c r="AZ795" i="1"/>
  <c r="AX795" i="1"/>
  <c r="AW795" i="1"/>
  <c r="AU795" i="1"/>
  <c r="AT795" i="1"/>
  <c r="BG794" i="1"/>
  <c r="BF794" i="1"/>
  <c r="BD794" i="1"/>
  <c r="BC794" i="1"/>
  <c r="BA794" i="1"/>
  <c r="AZ794" i="1"/>
  <c r="AX794" i="1"/>
  <c r="AW794" i="1"/>
  <c r="AU794" i="1"/>
  <c r="AT794" i="1"/>
  <c r="BG793" i="1"/>
  <c r="BF793" i="1"/>
  <c r="BD793" i="1"/>
  <c r="BC793" i="1"/>
  <c r="BA793" i="1"/>
  <c r="AZ793" i="1"/>
  <c r="AX793" i="1"/>
  <c r="AW793" i="1"/>
  <c r="AU793" i="1"/>
  <c r="AT793" i="1"/>
  <c r="BG792" i="1"/>
  <c r="BF792" i="1"/>
  <c r="BD792" i="1"/>
  <c r="BC792" i="1"/>
  <c r="BA792" i="1"/>
  <c r="AZ792" i="1"/>
  <c r="AX792" i="1"/>
  <c r="AW792" i="1"/>
  <c r="AU792" i="1"/>
  <c r="AT792" i="1"/>
  <c r="BG791" i="1"/>
  <c r="BF791" i="1"/>
  <c r="BD791" i="1"/>
  <c r="BC791" i="1"/>
  <c r="BA791" i="1"/>
  <c r="AZ791" i="1"/>
  <c r="AX791" i="1"/>
  <c r="AW791" i="1"/>
  <c r="AU791" i="1"/>
  <c r="AT791" i="1"/>
  <c r="BG790" i="1"/>
  <c r="BF790" i="1"/>
  <c r="BD790" i="1"/>
  <c r="BC790" i="1"/>
  <c r="BA790" i="1"/>
  <c r="AZ790" i="1"/>
  <c r="AX790" i="1"/>
  <c r="AW790" i="1"/>
  <c r="AU790" i="1"/>
  <c r="AT790" i="1"/>
  <c r="BG789" i="1"/>
  <c r="BF789" i="1"/>
  <c r="BD789" i="1"/>
  <c r="BC789" i="1"/>
  <c r="BA789" i="1"/>
  <c r="AZ789" i="1"/>
  <c r="AX789" i="1"/>
  <c r="AW789" i="1"/>
  <c r="AU789" i="1"/>
  <c r="AT789" i="1"/>
  <c r="BG788" i="1"/>
  <c r="BF788" i="1"/>
  <c r="BD788" i="1"/>
  <c r="BC788" i="1"/>
  <c r="BA788" i="1"/>
  <c r="AZ788" i="1"/>
  <c r="AX788" i="1"/>
  <c r="AW788" i="1"/>
  <c r="AU788" i="1"/>
  <c r="AT788" i="1"/>
  <c r="P1204" i="4" l="1"/>
  <c r="AZ1204" i="4"/>
  <c r="O1242" i="4"/>
  <c r="T1242" i="4"/>
  <c r="AY1242" i="4"/>
  <c r="AZ1584" i="4"/>
  <c r="P1584" i="4"/>
  <c r="P1611" i="4"/>
  <c r="AZ1611" i="4"/>
  <c r="N1237" i="4"/>
  <c r="Q1237" i="4" s="1"/>
  <c r="AX1237" i="4"/>
  <c r="S1237" i="4"/>
  <c r="N1379" i="4"/>
  <c r="Q1379" i="4" s="1"/>
  <c r="AX1379" i="4"/>
  <c r="S1379" i="4"/>
  <c r="P1507" i="4"/>
  <c r="AZ1507" i="4"/>
  <c r="T1269" i="4"/>
  <c r="AY1269" i="4"/>
  <c r="O1269" i="4"/>
  <c r="AX1629" i="4"/>
  <c r="N1629" i="4"/>
  <c r="Q1629" i="4" s="1"/>
  <c r="S1629" i="4"/>
  <c r="P1619" i="4"/>
  <c r="AZ1619" i="4"/>
  <c r="P1261" i="4"/>
  <c r="AZ1261" i="4"/>
  <c r="O1462" i="4"/>
  <c r="AY1462" i="4"/>
  <c r="T1462" i="4"/>
  <c r="N1595" i="4"/>
  <c r="Q1595" i="4" s="1"/>
  <c r="AX1595" i="4"/>
  <c r="S1595" i="4"/>
  <c r="N1251" i="4"/>
  <c r="Q1251" i="4" s="1"/>
  <c r="S1251" i="4"/>
  <c r="AX1251" i="4"/>
  <c r="T1401" i="4"/>
  <c r="O1401" i="4"/>
  <c r="R1401" i="4" s="1"/>
  <c r="AY1401" i="4"/>
  <c r="S1280" i="4"/>
  <c r="N1280" i="4"/>
  <c r="Q1280" i="4" s="1"/>
  <c r="AX1280" i="4"/>
  <c r="P1549" i="4"/>
  <c r="AZ1549" i="4"/>
  <c r="AY1618" i="4"/>
  <c r="O1618" i="4"/>
  <c r="R1618" i="4" s="1"/>
  <c r="T1618" i="4"/>
  <c r="AY1210" i="4"/>
  <c r="T1210" i="4"/>
  <c r="O1210" i="4"/>
  <c r="O1334" i="4"/>
  <c r="AY1334" i="4"/>
  <c r="T1334" i="4"/>
  <c r="O1287" i="4"/>
  <c r="U1287" i="4" s="1"/>
  <c r="AY1287" i="4"/>
  <c r="T1287" i="4"/>
  <c r="T1342" i="4"/>
  <c r="O1342" i="4"/>
  <c r="AY1342" i="4"/>
  <c r="S1261" i="4"/>
  <c r="AX1261" i="4"/>
  <c r="N1261" i="4"/>
  <c r="Q1261" i="4" s="1"/>
  <c r="T1288" i="4"/>
  <c r="O1288" i="4"/>
  <c r="AY1288" i="4"/>
  <c r="O1693" i="4"/>
  <c r="T1693" i="4"/>
  <c r="AY1693" i="4"/>
  <c r="T1626" i="4"/>
  <c r="AY1626" i="4"/>
  <c r="O1626" i="4"/>
  <c r="R1626" i="4" s="1"/>
  <c r="AX1426" i="4"/>
  <c r="S1426" i="4"/>
  <c r="N1426" i="4"/>
  <c r="Q1426" i="4" s="1"/>
  <c r="P1667" i="4"/>
  <c r="AZ1667" i="4"/>
  <c r="P1269" i="4"/>
  <c r="AZ1269" i="4"/>
  <c r="AY1363" i="4"/>
  <c r="T1363" i="4"/>
  <c r="O1363" i="4"/>
  <c r="T1347" i="4"/>
  <c r="O1347" i="4"/>
  <c r="AY1347" i="4"/>
  <c r="AZ1357" i="4"/>
  <c r="P1357" i="4"/>
  <c r="O1280" i="4"/>
  <c r="AY1280" i="4"/>
  <c r="T1280" i="4"/>
  <c r="AZ1564" i="4"/>
  <c r="P1564" i="4"/>
  <c r="AG1238" i="4"/>
  <c r="N1188" i="4"/>
  <c r="Q1188" i="4" s="1"/>
  <c r="P1211" i="4"/>
  <c r="AY1240" i="4"/>
  <c r="S1196" i="4"/>
  <c r="AU1282" i="4"/>
  <c r="AG1284" i="4"/>
  <c r="AG1292" i="4"/>
  <c r="AU1325" i="4"/>
  <c r="O1323" i="4"/>
  <c r="AG1370" i="4"/>
  <c r="S1370" i="4" s="1"/>
  <c r="AG1363" i="4"/>
  <c r="N1363" i="4" s="1"/>
  <c r="Q1363" i="4" s="1"/>
  <c r="AU1435" i="4"/>
  <c r="AY1449" i="4"/>
  <c r="T1426" i="4"/>
  <c r="AX1446" i="4"/>
  <c r="AG1482" i="4"/>
  <c r="AU1461" i="4"/>
  <c r="AG1557" i="4"/>
  <c r="AX1557" i="4" s="1"/>
  <c r="T1509" i="4"/>
  <c r="R1426" i="4"/>
  <c r="AX1477" i="4"/>
  <c r="AU1577" i="4"/>
  <c r="P1547" i="4"/>
  <c r="AU1568" i="4"/>
  <c r="P1641" i="4"/>
  <c r="R1527" i="4"/>
  <c r="AN1617" i="4"/>
  <c r="T1617" i="4" s="1"/>
  <c r="AG1634" i="4"/>
  <c r="AU1672" i="4"/>
  <c r="AX1555" i="4"/>
  <c r="AG1648" i="4"/>
  <c r="AU1493" i="4"/>
  <c r="AX1643" i="4"/>
  <c r="N1678" i="4"/>
  <c r="Q1678" i="4" s="1"/>
  <c r="AG1605" i="4"/>
  <c r="S1605" i="4" s="1"/>
  <c r="AU1566" i="4"/>
  <c r="S1253" i="4"/>
  <c r="AX1454" i="4"/>
  <c r="AN1673" i="4"/>
  <c r="AN1593" i="4"/>
  <c r="AN1601" i="4"/>
  <c r="S1245" i="4"/>
  <c r="AU1258" i="4"/>
  <c r="AZ1258" i="4" s="1"/>
  <c r="AG1210" i="4"/>
  <c r="AG1230" i="4"/>
  <c r="AN1291" i="4"/>
  <c r="AG1395" i="4"/>
  <c r="AG1418" i="4"/>
  <c r="U1356" i="4"/>
  <c r="AU1512" i="4"/>
  <c r="P1512" i="4" s="1"/>
  <c r="AY1480" i="4"/>
  <c r="AU1520" i="4"/>
  <c r="AG1419" i="4"/>
  <c r="AU1464" i="4"/>
  <c r="AU1569" i="4"/>
  <c r="AY1579" i="4"/>
  <c r="AG1575" i="4"/>
  <c r="O1653" i="4"/>
  <c r="O1597" i="4"/>
  <c r="R1597" i="4" s="1"/>
  <c r="AG1682" i="4"/>
  <c r="AG1549" i="4"/>
  <c r="AG1610" i="4"/>
  <c r="AU1648" i="4"/>
  <c r="AU1664" i="4"/>
  <c r="N1653" i="4"/>
  <c r="Q1653" i="4" s="1"/>
  <c r="AU1646" i="4"/>
  <c r="P1646" i="4" s="1"/>
  <c r="AN1625" i="4"/>
  <c r="T1625" i="4" s="1"/>
  <c r="S1675" i="4"/>
  <c r="AN1679" i="4"/>
  <c r="AG1646" i="4"/>
  <c r="R1244" i="4"/>
  <c r="U1244" i="4"/>
  <c r="AZ1230" i="4"/>
  <c r="AY1260" i="4"/>
  <c r="AU1366" i="4"/>
  <c r="P1366" i="4" s="1"/>
  <c r="AU1398" i="4"/>
  <c r="AG1400" i="4"/>
  <c r="AG1368" i="4"/>
  <c r="AU1409" i="4"/>
  <c r="T1504" i="4"/>
  <c r="AN1481" i="4"/>
  <c r="AU1528" i="4"/>
  <c r="P1528" i="4" s="1"/>
  <c r="N1518" i="4"/>
  <c r="Q1518" i="4" s="1"/>
  <c r="O1579" i="4"/>
  <c r="AG1485" i="4"/>
  <c r="AG1506" i="4"/>
  <c r="T1597" i="4"/>
  <c r="S1653" i="4"/>
  <c r="AX1675" i="4"/>
  <c r="S1564" i="4"/>
  <c r="AZ1400" i="4"/>
  <c r="P1400" i="4"/>
  <c r="AN1225" i="4"/>
  <c r="AU1210" i="4"/>
  <c r="AG1231" i="4"/>
  <c r="AY1509" i="4"/>
  <c r="AY1692" i="4"/>
  <c r="O1692" i="4"/>
  <c r="T1692" i="4"/>
  <c r="AZ1199" i="4"/>
  <c r="AU1248" i="4"/>
  <c r="AG1244" i="4"/>
  <c r="O1260" i="4"/>
  <c r="AY1296" i="4"/>
  <c r="S1295" i="4"/>
  <c r="AX1528" i="4"/>
  <c r="AY1504" i="4"/>
  <c r="S1515" i="4"/>
  <c r="S1518" i="4"/>
  <c r="O1612" i="4"/>
  <c r="AY1656" i="4"/>
  <c r="AX1564" i="4"/>
  <c r="AZ1580" i="4"/>
  <c r="P1580" i="4"/>
  <c r="AX1306" i="4"/>
  <c r="O1296" i="4"/>
  <c r="AX1295" i="4"/>
  <c r="AU1416" i="4"/>
  <c r="AU1382" i="4"/>
  <c r="AU1496" i="4"/>
  <c r="AU1517" i="4"/>
  <c r="N1528" i="4"/>
  <c r="Q1528" i="4" s="1"/>
  <c r="AG1448" i="4"/>
  <c r="S1448" i="4" s="1"/>
  <c r="AU1504" i="4"/>
  <c r="AG1461" i="4"/>
  <c r="AY1527" i="4"/>
  <c r="AX1515" i="4"/>
  <c r="AU1451" i="4"/>
  <c r="AG1488" i="4"/>
  <c r="AU1561" i="4"/>
  <c r="P1561" i="4" s="1"/>
  <c r="AU1589" i="4"/>
  <c r="AZ1589" i="4" s="1"/>
  <c r="T1612" i="4"/>
  <c r="AU1691" i="4"/>
  <c r="AG1624" i="4"/>
  <c r="AU1585" i="4"/>
  <c r="O1656" i="4"/>
  <c r="S1678" i="4"/>
  <c r="AZ1689" i="4"/>
  <c r="AG1327" i="4"/>
  <c r="AX1327" i="4" s="1"/>
  <c r="AU1538" i="4"/>
  <c r="AG1220" i="4"/>
  <c r="N1306" i="4"/>
  <c r="Q1306" i="4" s="1"/>
  <c r="AU1336" i="4"/>
  <c r="T1527" i="4"/>
  <c r="P1168" i="4"/>
  <c r="AZ1168" i="4"/>
  <c r="AY1094" i="4"/>
  <c r="T1094" i="4"/>
  <c r="O1094" i="4"/>
  <c r="N1115" i="4"/>
  <c r="Q1115" i="4" s="1"/>
  <c r="S1115" i="4"/>
  <c r="AX1115" i="4"/>
  <c r="N1170" i="4"/>
  <c r="Q1170" i="4" s="1"/>
  <c r="AX1170" i="4"/>
  <c r="S1170" i="4"/>
  <c r="S1162" i="4"/>
  <c r="N1162" i="4"/>
  <c r="Q1162" i="4" s="1"/>
  <c r="AX1162" i="4"/>
  <c r="S1081" i="4"/>
  <c r="N1081" i="4"/>
  <c r="Q1081" i="4" s="1"/>
  <c r="AX1081" i="4"/>
  <c r="N1160" i="4"/>
  <c r="Q1160" i="4" s="1"/>
  <c r="AX1160" i="4"/>
  <c r="S1160" i="4"/>
  <c r="N1186" i="4"/>
  <c r="Q1186" i="4" s="1"/>
  <c r="AX1186" i="4"/>
  <c r="S1186" i="4"/>
  <c r="T1179" i="4"/>
  <c r="O1179" i="4"/>
  <c r="T1118" i="4"/>
  <c r="O1118" i="4"/>
  <c r="S1143" i="4"/>
  <c r="N1143" i="4"/>
  <c r="Q1143" i="4" s="1"/>
  <c r="AX1143" i="4"/>
  <c r="AZ1152" i="4"/>
  <c r="P1152" i="4"/>
  <c r="P1149" i="4"/>
  <c r="AZ1149" i="4"/>
  <c r="AN1101" i="4"/>
  <c r="AU1127" i="4"/>
  <c r="N1112" i="4"/>
  <c r="Q1112" i="4" s="1"/>
  <c r="AU1157" i="4"/>
  <c r="AG1191" i="4"/>
  <c r="S1191" i="4" s="1"/>
  <c r="AG1167" i="4"/>
  <c r="AU1197" i="4"/>
  <c r="AX1152" i="4"/>
  <c r="AG1142" i="4"/>
  <c r="AG1185" i="4"/>
  <c r="S1168" i="4"/>
  <c r="N1152" i="4"/>
  <c r="Q1152" i="4" s="1"/>
  <c r="AX1168" i="4"/>
  <c r="AY1078" i="4"/>
  <c r="AG1187" i="4"/>
  <c r="AN1197" i="4"/>
  <c r="O1197" i="4" s="1"/>
  <c r="T1078" i="4"/>
  <c r="P1178" i="4"/>
  <c r="AZ1178" i="4"/>
  <c r="AU1104" i="4"/>
  <c r="O1112" i="4"/>
  <c r="U1112" i="4" s="1"/>
  <c r="AY1112" i="4"/>
  <c r="AN1091" i="4"/>
  <c r="AU1081" i="4"/>
  <c r="AG1116" i="4"/>
  <c r="AG1179" i="4"/>
  <c r="AU1189" i="4"/>
  <c r="AU1183" i="4"/>
  <c r="AU1146" i="4"/>
  <c r="AZ1146" i="4" s="1"/>
  <c r="AG1183" i="4"/>
  <c r="T1082" i="4"/>
  <c r="O1150" i="4"/>
  <c r="AY1150" i="4"/>
  <c r="N953" i="4"/>
  <c r="Q953" i="4" s="1"/>
  <c r="AX953" i="4"/>
  <c r="S953" i="4"/>
  <c r="O1017" i="4"/>
  <c r="T1017" i="4"/>
  <c r="AY1017" i="4"/>
  <c r="AX1091" i="4"/>
  <c r="N1091" i="4"/>
  <c r="Q1091" i="4" s="1"/>
  <c r="S1091" i="4"/>
  <c r="O1052" i="4"/>
  <c r="AY1052" i="4"/>
  <c r="T1052" i="4"/>
  <c r="P1102" i="4"/>
  <c r="AZ1102" i="4"/>
  <c r="S958" i="4"/>
  <c r="AX958" i="4"/>
  <c r="N958" i="4"/>
  <c r="Q958" i="4" s="1"/>
  <c r="N1074" i="4"/>
  <c r="Q1074" i="4" s="1"/>
  <c r="S1074" i="4"/>
  <c r="AX1074" i="4"/>
  <c r="AY987" i="4"/>
  <c r="O987" i="4"/>
  <c r="R987" i="4" s="1"/>
  <c r="T987" i="4"/>
  <c r="AZ1048" i="4"/>
  <c r="P1048" i="4"/>
  <c r="AZ1107" i="4"/>
  <c r="P1107" i="4"/>
  <c r="AX1093" i="4"/>
  <c r="N1093" i="4"/>
  <c r="Q1093" i="4" s="1"/>
  <c r="S1093" i="4"/>
  <c r="P979" i="4"/>
  <c r="AZ979" i="4"/>
  <c r="T1137" i="4"/>
  <c r="O1137" i="4"/>
  <c r="AY1137" i="4"/>
  <c r="AY1134" i="4"/>
  <c r="O1134" i="4"/>
  <c r="T1134" i="4"/>
  <c r="U962" i="4"/>
  <c r="R1136" i="4"/>
  <c r="S1127" i="4"/>
  <c r="S1180" i="4"/>
  <c r="AG1010" i="4"/>
  <c r="O1013" i="4"/>
  <c r="R1013" i="4" s="1"/>
  <c r="O1041" i="4"/>
  <c r="T1019" i="4"/>
  <c r="P1094" i="4"/>
  <c r="AG1101" i="4"/>
  <c r="S1082" i="4"/>
  <c r="N1073" i="4"/>
  <c r="Q1073" i="4" s="1"/>
  <c r="AY1118" i="4"/>
  <c r="AG1146" i="4"/>
  <c r="N1146" i="4" s="1"/>
  <c r="Q1146" i="4" s="1"/>
  <c r="AU1148" i="4"/>
  <c r="AG1175" i="4"/>
  <c r="S1175" i="4" s="1"/>
  <c r="AY989" i="4"/>
  <c r="T1013" i="4"/>
  <c r="T1041" i="4"/>
  <c r="T1132" i="4"/>
  <c r="AU958" i="4"/>
  <c r="AY950" i="4"/>
  <c r="AU977" i="4"/>
  <c r="AG987" i="4"/>
  <c r="S987" i="4" s="1"/>
  <c r="AU1008" i="4"/>
  <c r="P1008" i="4" s="1"/>
  <c r="AY1006" i="4"/>
  <c r="S1073" i="4"/>
  <c r="AN1075" i="4"/>
  <c r="T1136" i="4"/>
  <c r="P1170" i="4"/>
  <c r="AZ1170" i="4"/>
  <c r="T972" i="4"/>
  <c r="AG969" i="4"/>
  <c r="AX969" i="4" s="1"/>
  <c r="AU1011" i="4"/>
  <c r="AU999" i="4"/>
  <c r="AN1079" i="4"/>
  <c r="AU1132" i="4"/>
  <c r="AY1171" i="4"/>
  <c r="AN1115" i="4"/>
  <c r="AY1162" i="4"/>
  <c r="T962" i="4"/>
  <c r="AY972" i="4"/>
  <c r="AG996" i="4"/>
  <c r="AU1001" i="4"/>
  <c r="AG1044" i="4"/>
  <c r="N1058" i="4"/>
  <c r="Q1058" i="4" s="1"/>
  <c r="AU1078" i="4"/>
  <c r="AN1066" i="4"/>
  <c r="T1066" i="4" s="1"/>
  <c r="AX1053" i="4"/>
  <c r="AG1126" i="4"/>
  <c r="AU1153" i="4"/>
  <c r="AU1173" i="4"/>
  <c r="AY1157" i="4"/>
  <c r="AZ1176" i="4"/>
  <c r="O1162" i="4"/>
  <c r="N1147" i="4"/>
  <c r="Q1147" i="4" s="1"/>
  <c r="S1147" i="4"/>
  <c r="AX1147" i="4"/>
  <c r="AU1101" i="4"/>
  <c r="AG1107" i="4"/>
  <c r="AY962" i="4"/>
  <c r="P1134" i="4"/>
  <c r="AY1132" i="4"/>
  <c r="N1127" i="4"/>
  <c r="Q1127" i="4" s="1"/>
  <c r="O1167" i="4"/>
  <c r="U1167" i="4" s="1"/>
  <c r="AZ978" i="4"/>
  <c r="T989" i="4"/>
  <c r="AG1039" i="4"/>
  <c r="O1064" i="4"/>
  <c r="U1064" i="4" s="1"/>
  <c r="AU1108" i="4"/>
  <c r="P1108" i="4" s="1"/>
  <c r="AN1141" i="4"/>
  <c r="T1167" i="4"/>
  <c r="N1180" i="4"/>
  <c r="Q1180" i="4" s="1"/>
  <c r="O1033" i="4"/>
  <c r="AY1033" i="4"/>
  <c r="T1033" i="4"/>
  <c r="T1056" i="4"/>
  <c r="O1056" i="4"/>
  <c r="U1056" i="4" s="1"/>
  <c r="AY1056" i="4"/>
  <c r="T949" i="4"/>
  <c r="AY949" i="4"/>
  <c r="O949" i="4"/>
  <c r="T976" i="4"/>
  <c r="O976" i="4"/>
  <c r="AY976" i="4"/>
  <c r="O964" i="4"/>
  <c r="U964" i="4" s="1"/>
  <c r="AY964" i="4"/>
  <c r="T964" i="4"/>
  <c r="N1003" i="4"/>
  <c r="Q1003" i="4" s="1"/>
  <c r="AX1003" i="4"/>
  <c r="S1003" i="4"/>
  <c r="AZ992" i="4"/>
  <c r="P992" i="4"/>
  <c r="O1050" i="4"/>
  <c r="T1050" i="4"/>
  <c r="AY1050" i="4"/>
  <c r="AY968" i="4"/>
  <c r="T968" i="4"/>
  <c r="O968" i="4"/>
  <c r="T1027" i="4"/>
  <c r="O1027" i="4"/>
  <c r="R1027" i="4" s="1"/>
  <c r="AY1027" i="4"/>
  <c r="T960" i="4"/>
  <c r="O960" i="4"/>
  <c r="R960" i="4" s="1"/>
  <c r="AY960" i="4"/>
  <c r="P988" i="4"/>
  <c r="AU952" i="4"/>
  <c r="AG981" i="4"/>
  <c r="AY993" i="4"/>
  <c r="AG1013" i="4"/>
  <c r="AU1053" i="4"/>
  <c r="AZ1053" i="4" s="1"/>
  <c r="AX1045" i="4"/>
  <c r="AG1063" i="4"/>
  <c r="S1063" i="4" s="1"/>
  <c r="AG980" i="4"/>
  <c r="AZ1009" i="4"/>
  <c r="AU1025" i="4"/>
  <c r="AU1041" i="4"/>
  <c r="T1064" i="4"/>
  <c r="AU971" i="4"/>
  <c r="AZ971" i="4" s="1"/>
  <c r="AG974" i="4"/>
  <c r="N974" i="4" s="1"/>
  <c r="Q974" i="4" s="1"/>
  <c r="AG961" i="4"/>
  <c r="AX961" i="4" s="1"/>
  <c r="AU1006" i="4"/>
  <c r="AX1014" i="4"/>
  <c r="AN1030" i="4"/>
  <c r="S1014" i="4"/>
  <c r="AU1055" i="4"/>
  <c r="AU1050" i="4"/>
  <c r="P1050" i="4" s="1"/>
  <c r="O1048" i="4"/>
  <c r="T1048" i="4"/>
  <c r="AZ948" i="4"/>
  <c r="AU997" i="4"/>
  <c r="O993" i="4"/>
  <c r="AN978" i="4"/>
  <c r="AG995" i="4"/>
  <c r="AG1017" i="4"/>
  <c r="S1017" i="4" s="1"/>
  <c r="AU1045" i="4"/>
  <c r="AZ1045" i="4" s="1"/>
  <c r="AZ1044" i="4"/>
  <c r="P1044" i="4"/>
  <c r="P953" i="4"/>
  <c r="AZ953" i="4"/>
  <c r="AN951" i="4"/>
  <c r="AG952" i="4"/>
  <c r="AU950" i="4"/>
  <c r="P950" i="4" s="1"/>
  <c r="P1019" i="4"/>
  <c r="AZ1019" i="4"/>
  <c r="P1015" i="4"/>
  <c r="AZ1015" i="4"/>
  <c r="T1043" i="4"/>
  <c r="O1043" i="4"/>
  <c r="AY1043" i="4"/>
  <c r="AZ1164" i="4"/>
  <c r="P1164" i="4"/>
  <c r="O1251" i="4"/>
  <c r="AY1251" i="4"/>
  <c r="T1251" i="4"/>
  <c r="T1271" i="4"/>
  <c r="O1271" i="4"/>
  <c r="AY1271" i="4"/>
  <c r="P1371" i="4"/>
  <c r="AZ1371" i="4"/>
  <c r="P1392" i="4"/>
  <c r="AZ1392" i="4"/>
  <c r="T1379" i="4"/>
  <c r="O1379" i="4"/>
  <c r="AY1379" i="4"/>
  <c r="AZ1514" i="4"/>
  <c r="P1514" i="4"/>
  <c r="O1954" i="4"/>
  <c r="AY1954" i="4"/>
  <c r="T1954" i="4"/>
  <c r="T1175" i="4"/>
  <c r="O1175" i="4"/>
  <c r="S1005" i="4"/>
  <c r="N1005" i="4"/>
  <c r="Q1005" i="4" s="1"/>
  <c r="AX1005" i="4"/>
  <c r="T1062" i="4"/>
  <c r="O1062" i="4"/>
  <c r="AY1062" i="4"/>
  <c r="P1123" i="4"/>
  <c r="AZ1123" i="4"/>
  <c r="AX962" i="4"/>
  <c r="S962" i="4"/>
  <c r="N962" i="4"/>
  <c r="Q962" i="4" s="1"/>
  <c r="N978" i="4"/>
  <c r="Q978" i="4" s="1"/>
  <c r="AX978" i="4"/>
  <c r="S978" i="4"/>
  <c r="T1031" i="4"/>
  <c r="O1031" i="4"/>
  <c r="AY1031" i="4"/>
  <c r="AX1038" i="4"/>
  <c r="N1038" i="4"/>
  <c r="Q1038" i="4" s="1"/>
  <c r="S1038" i="4"/>
  <c r="T1109" i="4"/>
  <c r="O1109" i="4"/>
  <c r="AY1109" i="4"/>
  <c r="O1189" i="4"/>
  <c r="AY1189" i="4"/>
  <c r="T1189" i="4"/>
  <c r="P1110" i="4"/>
  <c r="AZ1110" i="4"/>
  <c r="N1202" i="4"/>
  <c r="Q1202" i="4" s="1"/>
  <c r="AX1202" i="4"/>
  <c r="S1202" i="4"/>
  <c r="P1228" i="4"/>
  <c r="AZ1228" i="4"/>
  <c r="O1321" i="4"/>
  <c r="AY1321" i="4"/>
  <c r="T1321" i="4"/>
  <c r="S1386" i="4"/>
  <c r="N1386" i="4"/>
  <c r="Q1386" i="4" s="1"/>
  <c r="AX1386" i="4"/>
  <c r="O1433" i="4"/>
  <c r="AY1433" i="4"/>
  <c r="T1433" i="4"/>
  <c r="T1403" i="4"/>
  <c r="O1403" i="4"/>
  <c r="AY1403" i="4"/>
  <c r="O1475" i="4"/>
  <c r="AY1475" i="4"/>
  <c r="T1475" i="4"/>
  <c r="O1507" i="4"/>
  <c r="AY1507" i="4"/>
  <c r="T1507" i="4"/>
  <c r="S1479" i="4"/>
  <c r="N1479" i="4"/>
  <c r="Q1479" i="4" s="1"/>
  <c r="AX1479" i="4"/>
  <c r="AY1542" i="4"/>
  <c r="O1542" i="4"/>
  <c r="T1542" i="4"/>
  <c r="AY1468" i="4"/>
  <c r="T1468" i="4"/>
  <c r="O1468" i="4"/>
  <c r="AZ1592" i="4"/>
  <c r="P1592" i="4"/>
  <c r="O1622" i="4"/>
  <c r="AY1622" i="4"/>
  <c r="T1622" i="4"/>
  <c r="O1654" i="4"/>
  <c r="AY1654" i="4"/>
  <c r="T1654" i="4"/>
  <c r="O1686" i="4"/>
  <c r="AY1686" i="4"/>
  <c r="T1686" i="4"/>
  <c r="AZ1729" i="4"/>
  <c r="P1729" i="4"/>
  <c r="P1654" i="4"/>
  <c r="AZ1654" i="4"/>
  <c r="T1719" i="4"/>
  <c r="O1719" i="4"/>
  <c r="AY1719" i="4"/>
  <c r="AZ1742" i="4"/>
  <c r="P1742" i="4"/>
  <c r="S1760" i="4"/>
  <c r="N1760" i="4"/>
  <c r="Q1760" i="4" s="1"/>
  <c r="AX1760" i="4"/>
  <c r="T1716" i="4"/>
  <c r="O1716" i="4"/>
  <c r="AY1716" i="4"/>
  <c r="T1748" i="4"/>
  <c r="O1748" i="4"/>
  <c r="AY1748" i="4"/>
  <c r="O1780" i="4"/>
  <c r="AY1780" i="4"/>
  <c r="T1780" i="4"/>
  <c r="P1797" i="4"/>
  <c r="AZ1797" i="4"/>
  <c r="S1815" i="4"/>
  <c r="N1815" i="4"/>
  <c r="Q1815" i="4" s="1"/>
  <c r="AX1815" i="4"/>
  <c r="O1838" i="4"/>
  <c r="AY1838" i="4"/>
  <c r="T1838" i="4"/>
  <c r="P1861" i="4"/>
  <c r="AZ1861" i="4"/>
  <c r="P1736" i="4"/>
  <c r="AZ1736" i="4"/>
  <c r="O1827" i="4"/>
  <c r="AY1827" i="4"/>
  <c r="T1827" i="4"/>
  <c r="N1884" i="4"/>
  <c r="Q1884" i="4" s="1"/>
  <c r="AX1884" i="4"/>
  <c r="S1884" i="4"/>
  <c r="P1902" i="4"/>
  <c r="AZ1902" i="4"/>
  <c r="AY1904" i="4"/>
  <c r="T1904" i="4"/>
  <c r="O1904" i="4"/>
  <c r="AZ1928" i="4"/>
  <c r="P1928" i="4"/>
  <c r="P1956" i="4"/>
  <c r="AZ1956" i="4"/>
  <c r="AX1947" i="4"/>
  <c r="S1947" i="4"/>
  <c r="N1947" i="4"/>
  <c r="Q1947" i="4" s="1"/>
  <c r="AX1944" i="4"/>
  <c r="S1944" i="4"/>
  <c r="N1944" i="4"/>
  <c r="Q1944" i="4" s="1"/>
  <c r="N1954" i="4"/>
  <c r="Q1954" i="4" s="1"/>
  <c r="AX1954" i="4"/>
  <c r="S1954" i="4"/>
  <c r="T1934" i="4"/>
  <c r="AY1934" i="4"/>
  <c r="O1934" i="4"/>
  <c r="AX1744" i="4"/>
  <c r="S1744" i="4"/>
  <c r="N1744" i="4"/>
  <c r="Q1744" i="4" s="1"/>
  <c r="T1610" i="4"/>
  <c r="AY1610" i="4"/>
  <c r="O1610" i="4"/>
  <c r="P1795" i="4"/>
  <c r="AZ1795" i="4"/>
  <c r="P1780" i="4"/>
  <c r="AZ1780" i="4"/>
  <c r="S1799" i="4"/>
  <c r="N1799" i="4"/>
  <c r="Q1799" i="4" s="1"/>
  <c r="AX1799" i="4"/>
  <c r="O1822" i="4"/>
  <c r="AY1822" i="4"/>
  <c r="T1822" i="4"/>
  <c r="P1845" i="4"/>
  <c r="AZ1845" i="4"/>
  <c r="O1843" i="4"/>
  <c r="AY1843" i="4"/>
  <c r="T1843" i="4"/>
  <c r="AZ1789" i="4"/>
  <c r="P1789" i="4"/>
  <c r="AY1815" i="4"/>
  <c r="T1815" i="4"/>
  <c r="O1815" i="4"/>
  <c r="O1933" i="4"/>
  <c r="AY1933" i="4"/>
  <c r="T1933" i="4"/>
  <c r="S1929" i="4"/>
  <c r="N1929" i="4"/>
  <c r="Q1929" i="4" s="1"/>
  <c r="AX1929" i="4"/>
  <c r="S1955" i="4"/>
  <c r="N1955" i="4"/>
  <c r="Q1955" i="4" s="1"/>
  <c r="AX1955" i="4"/>
  <c r="T1461" i="4"/>
  <c r="O1461" i="4"/>
  <c r="AY1461" i="4"/>
  <c r="T1540" i="4"/>
  <c r="AY1540" i="4"/>
  <c r="O1540" i="4"/>
  <c r="P1565" i="4"/>
  <c r="AZ1565" i="4"/>
  <c r="AZ1637" i="4"/>
  <c r="P1637" i="4"/>
  <c r="AZ1669" i="4"/>
  <c r="P1669" i="4"/>
  <c r="P1701" i="4"/>
  <c r="AZ1701" i="4"/>
  <c r="AX1620" i="4"/>
  <c r="S1620" i="4"/>
  <c r="N1620" i="4"/>
  <c r="Q1620" i="4" s="1"/>
  <c r="AX1652" i="4"/>
  <c r="S1652" i="4"/>
  <c r="N1652" i="4"/>
  <c r="Q1652" i="4" s="1"/>
  <c r="AX1684" i="4"/>
  <c r="S1684" i="4"/>
  <c r="N1684" i="4"/>
  <c r="Q1684" i="4" s="1"/>
  <c r="AZ1579" i="4"/>
  <c r="P1579" i="4"/>
  <c r="T1706" i="4"/>
  <c r="AY1706" i="4"/>
  <c r="O1706" i="4"/>
  <c r="O1738" i="4"/>
  <c r="AY1738" i="4"/>
  <c r="T1738" i="4"/>
  <c r="N1704" i="4"/>
  <c r="Q1704" i="4" s="1"/>
  <c r="AX1704" i="4"/>
  <c r="S1704" i="4"/>
  <c r="T1727" i="4"/>
  <c r="O1727" i="4"/>
  <c r="AY1727" i="4"/>
  <c r="N1598" i="4"/>
  <c r="Q1598" i="4" s="1"/>
  <c r="AX1598" i="4"/>
  <c r="S1598" i="4"/>
  <c r="N1725" i="4"/>
  <c r="Q1725" i="4" s="1"/>
  <c r="AX1725" i="4"/>
  <c r="S1725" i="4"/>
  <c r="N1757" i="4"/>
  <c r="Q1757" i="4" s="1"/>
  <c r="AX1757" i="4"/>
  <c r="S1757" i="4"/>
  <c r="P1772" i="4"/>
  <c r="AZ1772" i="4"/>
  <c r="P1805" i="4"/>
  <c r="AZ1805" i="4"/>
  <c r="O1851" i="4"/>
  <c r="AY1851" i="4"/>
  <c r="T1851" i="4"/>
  <c r="T1669" i="4"/>
  <c r="AY1669" i="4"/>
  <c r="O1669" i="4"/>
  <c r="O1919" i="4"/>
  <c r="AY1919" i="4"/>
  <c r="T1919" i="4"/>
  <c r="S1934" i="4"/>
  <c r="N1934" i="4"/>
  <c r="Q1934" i="4" s="1"/>
  <c r="AX1934" i="4"/>
  <c r="O1930" i="4"/>
  <c r="AY1930" i="4"/>
  <c r="T1930" i="4"/>
  <c r="AX1952" i="4"/>
  <c r="S1952" i="4"/>
  <c r="N1952" i="4"/>
  <c r="Q1952" i="4" s="1"/>
  <c r="AX1917" i="4"/>
  <c r="S1917" i="4"/>
  <c r="N1917" i="4"/>
  <c r="Q1917" i="4" s="1"/>
  <c r="N1938" i="4"/>
  <c r="Q1938" i="4" s="1"/>
  <c r="AX1938" i="4"/>
  <c r="S1938" i="4"/>
  <c r="T1142" i="4"/>
  <c r="O1142" i="4"/>
  <c r="AY1142" i="4"/>
  <c r="O1230" i="4"/>
  <c r="AY1230" i="4"/>
  <c r="T1230" i="4"/>
  <c r="O1211" i="4"/>
  <c r="AY1211" i="4"/>
  <c r="T1211" i="4"/>
  <c r="N1301" i="4"/>
  <c r="Q1301" i="4" s="1"/>
  <c r="AX1301" i="4"/>
  <c r="S1301" i="4"/>
  <c r="O1382" i="4"/>
  <c r="AY1382" i="4"/>
  <c r="T1382" i="4"/>
  <c r="AZ1354" i="4"/>
  <c r="P1354" i="4"/>
  <c r="T1376" i="4"/>
  <c r="O1376" i="4"/>
  <c r="AY1376" i="4"/>
  <c r="AZ1482" i="4"/>
  <c r="P1482" i="4"/>
  <c r="O1730" i="4"/>
  <c r="AY1730" i="4"/>
  <c r="T1730" i="4"/>
  <c r="T1743" i="4"/>
  <c r="O1743" i="4"/>
  <c r="AY1743" i="4"/>
  <c r="O1798" i="4"/>
  <c r="AY1798" i="4"/>
  <c r="T1798" i="4"/>
  <c r="O1862" i="4"/>
  <c r="AY1862" i="4"/>
  <c r="T1862" i="4"/>
  <c r="O1835" i="4"/>
  <c r="AY1835" i="4"/>
  <c r="T1835" i="4"/>
  <c r="O1903" i="4"/>
  <c r="AY1903" i="4"/>
  <c r="T1903" i="4"/>
  <c r="AY1831" i="4"/>
  <c r="T1831" i="4"/>
  <c r="O1831" i="4"/>
  <c r="O1957" i="4"/>
  <c r="AY1957" i="4"/>
  <c r="T1957" i="4"/>
  <c r="AX1657" i="4"/>
  <c r="S1657" i="4"/>
  <c r="N1657" i="4"/>
  <c r="Q1657" i="4" s="1"/>
  <c r="O1306" i="4"/>
  <c r="AY1306" i="4"/>
  <c r="T1306" i="4"/>
  <c r="S1373" i="4"/>
  <c r="N1373" i="4"/>
  <c r="Q1373" i="4" s="1"/>
  <c r="AX1373" i="4"/>
  <c r="O1361" i="4"/>
  <c r="AY1361" i="4"/>
  <c r="T1361" i="4"/>
  <c r="T1387" i="4"/>
  <c r="O1387" i="4"/>
  <c r="AY1387" i="4"/>
  <c r="T1384" i="4"/>
  <c r="O1384" i="4"/>
  <c r="AY1384" i="4"/>
  <c r="N1406" i="4"/>
  <c r="Q1406" i="4" s="1"/>
  <c r="AX1406" i="4"/>
  <c r="S1406" i="4"/>
  <c r="AZ1458" i="4"/>
  <c r="P1458" i="4"/>
  <c r="AZ1522" i="4"/>
  <c r="P1522" i="4"/>
  <c r="AX954" i="4"/>
  <c r="S954" i="4"/>
  <c r="N954" i="4"/>
  <c r="Q954" i="4" s="1"/>
  <c r="P954" i="4"/>
  <c r="AZ954" i="4"/>
  <c r="AX983" i="4"/>
  <c r="S983" i="4"/>
  <c r="N983" i="4"/>
  <c r="Q983" i="4" s="1"/>
  <c r="P1003" i="4"/>
  <c r="AZ1003" i="4"/>
  <c r="P1029" i="4"/>
  <c r="AZ1029" i="4"/>
  <c r="O1149" i="4"/>
  <c r="T1149" i="4"/>
  <c r="AY1149" i="4"/>
  <c r="O1173" i="4"/>
  <c r="AY1173" i="4"/>
  <c r="T1173" i="4"/>
  <c r="T1194" i="4"/>
  <c r="O1194" i="4"/>
  <c r="AY1194" i="4"/>
  <c r="T1183" i="4"/>
  <c r="O1183" i="4"/>
  <c r="O1238" i="4"/>
  <c r="AY1238" i="4"/>
  <c r="T1238" i="4"/>
  <c r="O1227" i="4"/>
  <c r="AY1227" i="4"/>
  <c r="T1227" i="4"/>
  <c r="O1301" i="4"/>
  <c r="AY1301" i="4"/>
  <c r="T1301" i="4"/>
  <c r="P1312" i="4"/>
  <c r="AZ1312" i="4"/>
  <c r="AZ1257" i="4"/>
  <c r="P1257" i="4"/>
  <c r="P1379" i="4"/>
  <c r="AZ1379" i="4"/>
  <c r="AZ1397" i="4"/>
  <c r="P1397" i="4"/>
  <c r="AX1388" i="4"/>
  <c r="S1388" i="4"/>
  <c r="N1388" i="4"/>
  <c r="Q1388" i="4" s="1"/>
  <c r="AZ1421" i="4"/>
  <c r="P1421" i="4"/>
  <c r="T1416" i="4"/>
  <c r="O1416" i="4"/>
  <c r="AY1416" i="4"/>
  <c r="O1459" i="4"/>
  <c r="AY1459" i="4"/>
  <c r="T1459" i="4"/>
  <c r="O1491" i="4"/>
  <c r="AY1491" i="4"/>
  <c r="T1491" i="4"/>
  <c r="T1469" i="4"/>
  <c r="O1469" i="4"/>
  <c r="AY1469" i="4"/>
  <c r="T1558" i="4"/>
  <c r="AY1558" i="4"/>
  <c r="O1558" i="4"/>
  <c r="AX1542" i="4"/>
  <c r="S1542" i="4"/>
  <c r="N1542" i="4"/>
  <c r="Q1542" i="4" s="1"/>
  <c r="T1566" i="4"/>
  <c r="O1566" i="4"/>
  <c r="AY1566" i="4"/>
  <c r="O1606" i="4"/>
  <c r="AY1606" i="4"/>
  <c r="T1606" i="4"/>
  <c r="O1638" i="4"/>
  <c r="AY1638" i="4"/>
  <c r="T1638" i="4"/>
  <c r="O1670" i="4"/>
  <c r="AY1670" i="4"/>
  <c r="T1670" i="4"/>
  <c r="O1702" i="4"/>
  <c r="AY1702" i="4"/>
  <c r="T1702" i="4"/>
  <c r="O1659" i="4"/>
  <c r="AY1659" i="4"/>
  <c r="T1659" i="4"/>
  <c r="O1691" i="4"/>
  <c r="T1691" i="4"/>
  <c r="AY1691" i="4"/>
  <c r="P1598" i="4"/>
  <c r="AZ1598" i="4"/>
  <c r="AZ1713" i="4"/>
  <c r="P1713" i="4"/>
  <c r="AZ1745" i="4"/>
  <c r="P1745" i="4"/>
  <c r="AY1663" i="4"/>
  <c r="T1663" i="4"/>
  <c r="O1663" i="4"/>
  <c r="AZ1710" i="4"/>
  <c r="P1710" i="4"/>
  <c r="AX1728" i="4"/>
  <c r="S1728" i="4"/>
  <c r="N1728" i="4"/>
  <c r="Q1728" i="4" s="1"/>
  <c r="T1751" i="4"/>
  <c r="O1751" i="4"/>
  <c r="AY1751" i="4"/>
  <c r="T1732" i="4"/>
  <c r="O1732" i="4"/>
  <c r="AY1732" i="4"/>
  <c r="O1806" i="4"/>
  <c r="AY1806" i="4"/>
  <c r="T1806" i="4"/>
  <c r="P1829" i="4"/>
  <c r="AZ1829" i="4"/>
  <c r="S1847" i="4"/>
  <c r="N1847" i="4"/>
  <c r="Q1847" i="4" s="1"/>
  <c r="AX1847" i="4"/>
  <c r="AY1703" i="4"/>
  <c r="T1703" i="4"/>
  <c r="O1703" i="4"/>
  <c r="AY1742" i="4"/>
  <c r="T1742" i="4"/>
  <c r="O1742" i="4"/>
  <c r="T1861" i="4"/>
  <c r="O1861" i="4"/>
  <c r="AY1861" i="4"/>
  <c r="T1913" i="4"/>
  <c r="O1913" i="4"/>
  <c r="AY1913" i="4"/>
  <c r="P1940" i="4"/>
  <c r="AZ1940" i="4"/>
  <c r="S1931" i="4"/>
  <c r="N1931" i="4"/>
  <c r="Q1931" i="4" s="1"/>
  <c r="AX1931" i="4"/>
  <c r="P1944" i="4"/>
  <c r="AZ1944" i="4"/>
  <c r="P1923" i="4"/>
  <c r="AZ1923" i="4"/>
  <c r="N1248" i="4"/>
  <c r="Q1248" i="4" s="1"/>
  <c r="AX1248" i="4"/>
  <c r="S1248" i="4"/>
  <c r="AX1343" i="4"/>
  <c r="S1343" i="4"/>
  <c r="N1343" i="4"/>
  <c r="Q1343" i="4" s="1"/>
  <c r="N1398" i="4"/>
  <c r="Q1398" i="4" s="1"/>
  <c r="AX1398" i="4"/>
  <c r="S1398" i="4"/>
  <c r="AX1486" i="4"/>
  <c r="S1486" i="4"/>
  <c r="N1486" i="4"/>
  <c r="Q1486" i="4" s="1"/>
  <c r="AY1534" i="4"/>
  <c r="O1534" i="4"/>
  <c r="T1534" i="4"/>
  <c r="AY1589" i="4"/>
  <c r="T1589" i="4"/>
  <c r="O1589" i="4"/>
  <c r="AX1644" i="4"/>
  <c r="S1644" i="4"/>
  <c r="N1644" i="4"/>
  <c r="Q1644" i="4" s="1"/>
  <c r="N1656" i="4"/>
  <c r="Q1656" i="4" s="1"/>
  <c r="AX1656" i="4"/>
  <c r="S1656" i="4"/>
  <c r="AX1720" i="4"/>
  <c r="S1720" i="4"/>
  <c r="N1720" i="4"/>
  <c r="Q1720" i="4" s="1"/>
  <c r="P1766" i="4"/>
  <c r="AZ1766" i="4"/>
  <c r="S1669" i="4"/>
  <c r="N1669" i="4"/>
  <c r="Q1669" i="4" s="1"/>
  <c r="AX1669" i="4"/>
  <c r="AZ968" i="4"/>
  <c r="P968" i="4"/>
  <c r="O1020" i="4"/>
  <c r="AY1020" i="4"/>
  <c r="T1020" i="4"/>
  <c r="AY1057" i="4"/>
  <c r="O1057" i="4"/>
  <c r="T1057" i="4"/>
  <c r="P1360" i="4"/>
  <c r="AZ1360" i="4"/>
  <c r="O1441" i="4"/>
  <c r="AY1441" i="4"/>
  <c r="T1441" i="4"/>
  <c r="O1483" i="4"/>
  <c r="AY1483" i="4"/>
  <c r="T1483" i="4"/>
  <c r="O1549" i="4"/>
  <c r="AY1549" i="4"/>
  <c r="T1549" i="4"/>
  <c r="O1598" i="4"/>
  <c r="AY1598" i="4"/>
  <c r="T1598" i="4"/>
  <c r="O1694" i="4"/>
  <c r="AY1694" i="4"/>
  <c r="T1694" i="4"/>
  <c r="O1651" i="4"/>
  <c r="T1651" i="4"/>
  <c r="AY1651" i="4"/>
  <c r="P1622" i="4"/>
  <c r="AZ1622" i="4"/>
  <c r="AZ1737" i="4"/>
  <c r="P1737" i="4"/>
  <c r="O969" i="4"/>
  <c r="AY969" i="4"/>
  <c r="T969" i="4"/>
  <c r="AZ996" i="4"/>
  <c r="P996" i="4"/>
  <c r="AY1065" i="4"/>
  <c r="T1065" i="4"/>
  <c r="O1065" i="4"/>
  <c r="P1058" i="4"/>
  <c r="AZ1058" i="4"/>
  <c r="AX1078" i="4"/>
  <c r="N1078" i="4"/>
  <c r="Q1078" i="4" s="1"/>
  <c r="S1078" i="4"/>
  <c r="AX1087" i="4"/>
  <c r="N1087" i="4"/>
  <c r="Q1087" i="4" s="1"/>
  <c r="S1087" i="4"/>
  <c r="O1125" i="4"/>
  <c r="T1125" i="4"/>
  <c r="AY1125" i="4"/>
  <c r="N1130" i="4"/>
  <c r="Q1130" i="4" s="1"/>
  <c r="AX1130" i="4"/>
  <c r="S1130" i="4"/>
  <c r="AY1144" i="4"/>
  <c r="T1144" i="4"/>
  <c r="O1144" i="4"/>
  <c r="AX1148" i="4"/>
  <c r="N1148" i="4"/>
  <c r="Q1148" i="4" s="1"/>
  <c r="S1148" i="4"/>
  <c r="O1214" i="4"/>
  <c r="AY1214" i="4"/>
  <c r="T1214" i="4"/>
  <c r="P1237" i="4"/>
  <c r="AZ1237" i="4"/>
  <c r="AY1161" i="4"/>
  <c r="T1161" i="4"/>
  <c r="O1161" i="4"/>
  <c r="AX1335" i="4"/>
  <c r="S1335" i="4"/>
  <c r="N1335" i="4"/>
  <c r="Q1335" i="4" s="1"/>
  <c r="O1390" i="4"/>
  <c r="AY1390" i="4"/>
  <c r="T1390" i="4"/>
  <c r="AX1356" i="4"/>
  <c r="S1356" i="4"/>
  <c r="N1356" i="4"/>
  <c r="Q1356" i="4" s="1"/>
  <c r="O1414" i="4"/>
  <c r="AY1414" i="4"/>
  <c r="T1414" i="4"/>
  <c r="AZ1418" i="4"/>
  <c r="P1418" i="4"/>
  <c r="N1409" i="4"/>
  <c r="Q1409" i="4" s="1"/>
  <c r="AX1409" i="4"/>
  <c r="S1409" i="4"/>
  <c r="AZ1490" i="4"/>
  <c r="P1490" i="4"/>
  <c r="AZ989" i="4"/>
  <c r="P989" i="4"/>
  <c r="T1004" i="4"/>
  <c r="O1004" i="4"/>
  <c r="AY1004" i="4"/>
  <c r="AX1015" i="4"/>
  <c r="S1015" i="4"/>
  <c r="N1015" i="4"/>
  <c r="Q1015" i="4" s="1"/>
  <c r="P1061" i="4"/>
  <c r="AZ1061" i="4"/>
  <c r="O1053" i="4"/>
  <c r="AY1053" i="4"/>
  <c r="T1053" i="4"/>
  <c r="T1072" i="4"/>
  <c r="O1072" i="4"/>
  <c r="AY1072" i="4"/>
  <c r="P1080" i="4"/>
  <c r="AZ1080" i="4"/>
  <c r="AY1100" i="4"/>
  <c r="T1100" i="4"/>
  <c r="O1100" i="4"/>
  <c r="AZ1180" i="4"/>
  <c r="P1180" i="4"/>
  <c r="AX1228" i="4"/>
  <c r="S1228" i="4"/>
  <c r="N1228" i="4"/>
  <c r="Q1228" i="4" s="1"/>
  <c r="AY1169" i="4"/>
  <c r="T1169" i="4"/>
  <c r="O1169" i="4"/>
  <c r="N1165" i="4"/>
  <c r="Q1165" i="4" s="1"/>
  <c r="AX1165" i="4"/>
  <c r="S1165" i="4"/>
  <c r="O1313" i="4"/>
  <c r="AY1313" i="4"/>
  <c r="T1313" i="4"/>
  <c r="O1380" i="4"/>
  <c r="AY1380" i="4"/>
  <c r="T1380" i="4"/>
  <c r="O1369" i="4"/>
  <c r="AY1369" i="4"/>
  <c r="T1369" i="4"/>
  <c r="AZ1370" i="4"/>
  <c r="P1370" i="4"/>
  <c r="T1360" i="4"/>
  <c r="O1360" i="4"/>
  <c r="AY1360" i="4"/>
  <c r="T1392" i="4"/>
  <c r="O1392" i="4"/>
  <c r="AY1392" i="4"/>
  <c r="O1422" i="4"/>
  <c r="AY1422" i="4"/>
  <c r="T1422" i="4"/>
  <c r="P1456" i="4"/>
  <c r="AZ1456" i="4"/>
  <c r="AZ1466" i="4"/>
  <c r="P1466" i="4"/>
  <c r="N1531" i="4"/>
  <c r="Q1531" i="4" s="1"/>
  <c r="AX1531" i="4"/>
  <c r="S1531" i="4"/>
  <c r="AX1547" i="4"/>
  <c r="N1547" i="4"/>
  <c r="Q1547" i="4" s="1"/>
  <c r="S1547" i="4"/>
  <c r="N1560" i="4"/>
  <c r="Q1560" i="4" s="1"/>
  <c r="S1560" i="4"/>
  <c r="AX1560" i="4"/>
  <c r="N1567" i="4"/>
  <c r="Q1567" i="4" s="1"/>
  <c r="AX1567" i="4"/>
  <c r="S1567" i="4"/>
  <c r="AZ1613" i="4"/>
  <c r="P1613" i="4"/>
  <c r="AZ1645" i="4"/>
  <c r="P1645" i="4"/>
  <c r="P1677" i="4"/>
  <c r="AZ1677" i="4"/>
  <c r="AX1628" i="4"/>
  <c r="S1628" i="4"/>
  <c r="N1628" i="4"/>
  <c r="Q1628" i="4" s="1"/>
  <c r="AX1660" i="4"/>
  <c r="S1660" i="4"/>
  <c r="N1660" i="4"/>
  <c r="Q1660" i="4" s="1"/>
  <c r="O1714" i="4"/>
  <c r="AY1714" i="4"/>
  <c r="T1714" i="4"/>
  <c r="O1746" i="4"/>
  <c r="AY1746" i="4"/>
  <c r="T1746" i="4"/>
  <c r="T1711" i="4"/>
  <c r="O1711" i="4"/>
  <c r="AY1711" i="4"/>
  <c r="AX1752" i="4"/>
  <c r="S1752" i="4"/>
  <c r="N1752" i="4"/>
  <c r="Q1752" i="4" s="1"/>
  <c r="N1638" i="4"/>
  <c r="Q1638" i="4" s="1"/>
  <c r="AX1638" i="4"/>
  <c r="S1638" i="4"/>
  <c r="AZ1704" i="4"/>
  <c r="P1704" i="4"/>
  <c r="N1765" i="4"/>
  <c r="Q1765" i="4" s="1"/>
  <c r="AX1765" i="4"/>
  <c r="S1765" i="4"/>
  <c r="S1807" i="4"/>
  <c r="N1807" i="4"/>
  <c r="Q1807" i="4" s="1"/>
  <c r="AX1807" i="4"/>
  <c r="P1853" i="4"/>
  <c r="AZ1853" i="4"/>
  <c r="O1803" i="4"/>
  <c r="AY1803" i="4"/>
  <c r="T1803" i="4"/>
  <c r="AX1791" i="4"/>
  <c r="S1791" i="4"/>
  <c r="N1791" i="4"/>
  <c r="Q1791" i="4" s="1"/>
  <c r="P1765" i="4"/>
  <c r="AZ1765" i="4"/>
  <c r="AZ1879" i="4"/>
  <c r="P1879" i="4"/>
  <c r="P1894" i="4"/>
  <c r="AZ1894" i="4"/>
  <c r="AY1881" i="4"/>
  <c r="T1881" i="4"/>
  <c r="O1881" i="4"/>
  <c r="AZ1920" i="4"/>
  <c r="P1920" i="4"/>
  <c r="S1942" i="4"/>
  <c r="N1942" i="4"/>
  <c r="Q1942" i="4" s="1"/>
  <c r="AX1942" i="4"/>
  <c r="O1938" i="4"/>
  <c r="AY1938" i="4"/>
  <c r="T1938" i="4"/>
  <c r="T1945" i="4"/>
  <c r="O1945" i="4"/>
  <c r="AY1945" i="4"/>
  <c r="P1936" i="4"/>
  <c r="AZ1936" i="4"/>
  <c r="O1129" i="4"/>
  <c r="T1129" i="4"/>
  <c r="AY1129" i="4"/>
  <c r="T1186" i="4"/>
  <c r="O1186" i="4"/>
  <c r="AY1186" i="4"/>
  <c r="S1193" i="4"/>
  <c r="N1193" i="4"/>
  <c r="Q1193" i="4" s="1"/>
  <c r="AX1193" i="4"/>
  <c r="O1298" i="4"/>
  <c r="AY1298" i="4"/>
  <c r="T1298" i="4"/>
  <c r="T1411" i="4"/>
  <c r="O1411" i="4"/>
  <c r="AY1411" i="4"/>
  <c r="O1515" i="4"/>
  <c r="AY1515" i="4"/>
  <c r="T1515" i="4"/>
  <c r="O1630" i="4"/>
  <c r="AY1630" i="4"/>
  <c r="T1630" i="4"/>
  <c r="S1153" i="4"/>
  <c r="N1153" i="4"/>
  <c r="Q1153" i="4" s="1"/>
  <c r="AX1153" i="4"/>
  <c r="O1181" i="4"/>
  <c r="AY1181" i="4"/>
  <c r="T1181" i="4"/>
  <c r="O1222" i="4"/>
  <c r="AY1222" i="4"/>
  <c r="T1222" i="4"/>
  <c r="P1245" i="4"/>
  <c r="AZ1245" i="4"/>
  <c r="O1235" i="4"/>
  <c r="AY1235" i="4"/>
  <c r="T1235" i="4"/>
  <c r="T1341" i="4"/>
  <c r="O1341" i="4"/>
  <c r="AY1341" i="4"/>
  <c r="P1363" i="4"/>
  <c r="AZ1363" i="4"/>
  <c r="S1381" i="4"/>
  <c r="N1381" i="4"/>
  <c r="Q1381" i="4" s="1"/>
  <c r="AX1381" i="4"/>
  <c r="S1378" i="4"/>
  <c r="N1378" i="4"/>
  <c r="Q1378" i="4" s="1"/>
  <c r="AX1378" i="4"/>
  <c r="AZ1373" i="4"/>
  <c r="P1373" i="4"/>
  <c r="T1371" i="4"/>
  <c r="O1371" i="4"/>
  <c r="AY1371" i="4"/>
  <c r="T1395" i="4"/>
  <c r="O1395" i="4"/>
  <c r="AY1395" i="4"/>
  <c r="AZ1429" i="4"/>
  <c r="P1429" i="4"/>
  <c r="O1467" i="4"/>
  <c r="AY1467" i="4"/>
  <c r="T1467" i="4"/>
  <c r="O1499" i="4"/>
  <c r="AY1499" i="4"/>
  <c r="T1499" i="4"/>
  <c r="O1531" i="4"/>
  <c r="AY1531" i="4"/>
  <c r="T1531" i="4"/>
  <c r="P1425" i="4"/>
  <c r="AZ1425" i="4"/>
  <c r="T1477" i="4"/>
  <c r="O1477" i="4"/>
  <c r="AY1477" i="4"/>
  <c r="O1567" i="4"/>
  <c r="AY1567" i="4"/>
  <c r="T1567" i="4"/>
  <c r="AZ1556" i="4"/>
  <c r="P1556" i="4"/>
  <c r="O1635" i="4"/>
  <c r="AY1635" i="4"/>
  <c r="T1635" i="4"/>
  <c r="O1667" i="4"/>
  <c r="AY1667" i="4"/>
  <c r="T1667" i="4"/>
  <c r="AY1647" i="4"/>
  <c r="T1647" i="4"/>
  <c r="O1647" i="4"/>
  <c r="AZ1721" i="4"/>
  <c r="P1721" i="4"/>
  <c r="AZ1753" i="4"/>
  <c r="P1753" i="4"/>
  <c r="AX1712" i="4"/>
  <c r="S1712" i="4"/>
  <c r="N1712" i="4"/>
  <c r="Q1712" i="4" s="1"/>
  <c r="T1735" i="4"/>
  <c r="O1735" i="4"/>
  <c r="AY1735" i="4"/>
  <c r="T1708" i="4"/>
  <c r="O1708" i="4"/>
  <c r="AY1708" i="4"/>
  <c r="O1811" i="4"/>
  <c r="AY1811" i="4"/>
  <c r="T1811" i="4"/>
  <c r="AY1726" i="4"/>
  <c r="T1726" i="4"/>
  <c r="O1726" i="4"/>
  <c r="O1895" i="4"/>
  <c r="AY1895" i="4"/>
  <c r="T1895" i="4"/>
  <c r="T1926" i="4"/>
  <c r="AY1926" i="4"/>
  <c r="O1926" i="4"/>
  <c r="P1948" i="4"/>
  <c r="AZ1948" i="4"/>
  <c r="S1939" i="4"/>
  <c r="AX1939" i="4"/>
  <c r="N1939" i="4"/>
  <c r="Q1939" i="4" s="1"/>
  <c r="T1920" i="4"/>
  <c r="O1920" i="4"/>
  <c r="AY1920" i="4"/>
  <c r="AY1950" i="4"/>
  <c r="T1950" i="4"/>
  <c r="O1950" i="4"/>
  <c r="AZ981" i="4"/>
  <c r="P981" i="4"/>
  <c r="P1213" i="4"/>
  <c r="AZ1213" i="4"/>
  <c r="O1219" i="4"/>
  <c r="AY1219" i="4"/>
  <c r="T1219" i="4"/>
  <c r="O1329" i="4"/>
  <c r="AY1329" i="4"/>
  <c r="T1329" i="4"/>
  <c r="O1318" i="4"/>
  <c r="AY1318" i="4"/>
  <c r="T1318" i="4"/>
  <c r="O1372" i="4"/>
  <c r="AY1372" i="4"/>
  <c r="T1372" i="4"/>
  <c r="O1393" i="4"/>
  <c r="AY1393" i="4"/>
  <c r="T1393" i="4"/>
  <c r="AZ1413" i="4"/>
  <c r="P1413" i="4"/>
  <c r="T1408" i="4"/>
  <c r="O1408" i="4"/>
  <c r="AY1408" i="4"/>
  <c r="O1438" i="4"/>
  <c r="AY1438" i="4"/>
  <c r="T1438" i="4"/>
  <c r="S1456" i="4"/>
  <c r="N1456" i="4"/>
  <c r="Q1456" i="4" s="1"/>
  <c r="AX1456" i="4"/>
  <c r="O1662" i="4"/>
  <c r="AY1662" i="4"/>
  <c r="T1662" i="4"/>
  <c r="O1619" i="4"/>
  <c r="AY1619" i="4"/>
  <c r="T1619" i="4"/>
  <c r="AZ1726" i="4"/>
  <c r="P1726" i="4"/>
  <c r="O953" i="4"/>
  <c r="AY953" i="4"/>
  <c r="T953" i="4"/>
  <c r="AZ960" i="4"/>
  <c r="P960" i="4"/>
  <c r="AZ1000" i="4"/>
  <c r="P1000" i="4"/>
  <c r="O961" i="4"/>
  <c r="AY961" i="4"/>
  <c r="T961" i="4"/>
  <c r="AX991" i="4"/>
  <c r="S991" i="4"/>
  <c r="N991" i="4"/>
  <c r="Q991" i="4" s="1"/>
  <c r="T1015" i="4"/>
  <c r="AY1015" i="4"/>
  <c r="O1015" i="4"/>
  <c r="P1036" i="4"/>
  <c r="AZ1036" i="4"/>
  <c r="P1056" i="4"/>
  <c r="AZ1056" i="4"/>
  <c r="S1083" i="4"/>
  <c r="N1083" i="4"/>
  <c r="Q1083" i="4" s="1"/>
  <c r="AX1083" i="4"/>
  <c r="O1121" i="4"/>
  <c r="AY1121" i="4"/>
  <c r="T1121" i="4"/>
  <c r="T1148" i="4"/>
  <c r="O1148" i="4"/>
  <c r="AY1148" i="4"/>
  <c r="AZ1188" i="4"/>
  <c r="P1188" i="4"/>
  <c r="T1202" i="4"/>
  <c r="O1202" i="4"/>
  <c r="AY1202" i="4"/>
  <c r="O1246" i="4"/>
  <c r="AY1246" i="4"/>
  <c r="T1246" i="4"/>
  <c r="P1320" i="4"/>
  <c r="AZ1320" i="4"/>
  <c r="O1364" i="4"/>
  <c r="AY1364" i="4"/>
  <c r="T1364" i="4"/>
  <c r="O1385" i="4"/>
  <c r="AY1385" i="4"/>
  <c r="T1385" i="4"/>
  <c r="O1374" i="4"/>
  <c r="AY1374" i="4"/>
  <c r="T1374" i="4"/>
  <c r="AX1396" i="4"/>
  <c r="S1396" i="4"/>
  <c r="N1396" i="4"/>
  <c r="Q1396" i="4" s="1"/>
  <c r="T1368" i="4"/>
  <c r="O1368" i="4"/>
  <c r="AY1368" i="4"/>
  <c r="O1430" i="4"/>
  <c r="AY1430" i="4"/>
  <c r="T1430" i="4"/>
  <c r="T1435" i="4"/>
  <c r="O1435" i="4"/>
  <c r="AY1435" i="4"/>
  <c r="AZ1474" i="4"/>
  <c r="P1474" i="4"/>
  <c r="AZ1506" i="4"/>
  <c r="P1506" i="4"/>
  <c r="P1536" i="4"/>
  <c r="AZ1536" i="4"/>
  <c r="AX1589" i="4"/>
  <c r="N1589" i="4"/>
  <c r="Q1589" i="4" s="1"/>
  <c r="S1589" i="4"/>
  <c r="AZ1621" i="4"/>
  <c r="P1621" i="4"/>
  <c r="P1653" i="4"/>
  <c r="AZ1653" i="4"/>
  <c r="AZ1685" i="4"/>
  <c r="P1685" i="4"/>
  <c r="AY1573" i="4"/>
  <c r="T1573" i="4"/>
  <c r="O1573" i="4"/>
  <c r="T1602" i="4"/>
  <c r="O1602" i="4"/>
  <c r="AY1602" i="4"/>
  <c r="T1666" i="4"/>
  <c r="AY1666" i="4"/>
  <c r="O1666" i="4"/>
  <c r="N1680" i="4"/>
  <c r="Q1680" i="4" s="1"/>
  <c r="AX1680" i="4"/>
  <c r="S1680" i="4"/>
  <c r="O1722" i="4"/>
  <c r="AY1722" i="4"/>
  <c r="T1722" i="4"/>
  <c r="O1754" i="4"/>
  <c r="AY1754" i="4"/>
  <c r="T1754" i="4"/>
  <c r="N1616" i="4"/>
  <c r="Q1616" i="4" s="1"/>
  <c r="AX1616" i="4"/>
  <c r="S1616" i="4"/>
  <c r="AZ1718" i="4"/>
  <c r="P1718" i="4"/>
  <c r="AX1736" i="4"/>
  <c r="S1736" i="4"/>
  <c r="N1736" i="4"/>
  <c r="Q1736" i="4" s="1"/>
  <c r="T1759" i="4"/>
  <c r="O1759" i="4"/>
  <c r="AY1759" i="4"/>
  <c r="O1814" i="4"/>
  <c r="AY1814" i="4"/>
  <c r="T1814" i="4"/>
  <c r="P1837" i="4"/>
  <c r="AZ1837" i="4"/>
  <c r="S1855" i="4"/>
  <c r="N1855" i="4"/>
  <c r="Q1855" i="4" s="1"/>
  <c r="AX1855" i="4"/>
  <c r="O1819" i="4"/>
  <c r="AY1819" i="4"/>
  <c r="T1819" i="4"/>
  <c r="T1877" i="4"/>
  <c r="O1877" i="4"/>
  <c r="AY1877" i="4"/>
  <c r="S1950" i="4"/>
  <c r="N1950" i="4"/>
  <c r="Q1950" i="4" s="1"/>
  <c r="AX1950" i="4"/>
  <c r="N1924" i="4"/>
  <c r="Q1924" i="4" s="1"/>
  <c r="S1924" i="4"/>
  <c r="AX1924" i="4"/>
  <c r="P1952" i="4"/>
  <c r="AZ1952" i="4"/>
  <c r="AY957" i="4"/>
  <c r="T957" i="4"/>
  <c r="O957" i="4"/>
  <c r="R972" i="4"/>
  <c r="U972" i="4"/>
  <c r="P997" i="4"/>
  <c r="AZ997" i="4"/>
  <c r="T992" i="4"/>
  <c r="O992" i="4"/>
  <c r="AY992" i="4"/>
  <c r="AZ999" i="4"/>
  <c r="P999" i="4"/>
  <c r="R1025" i="4"/>
  <c r="U1025" i="4"/>
  <c r="AK1085" i="4"/>
  <c r="AN1085" i="4" s="1"/>
  <c r="AM1085" i="4"/>
  <c r="AY1049" i="4"/>
  <c r="O1049" i="4"/>
  <c r="T1049" i="4"/>
  <c r="N1110" i="4"/>
  <c r="Q1110" i="4" s="1"/>
  <c r="AX1110" i="4"/>
  <c r="S1110" i="4"/>
  <c r="AT1151" i="4"/>
  <c r="AR1151" i="4"/>
  <c r="P1189" i="4"/>
  <c r="AZ1189" i="4"/>
  <c r="P1202" i="4"/>
  <c r="AZ1202" i="4"/>
  <c r="T1154" i="4"/>
  <c r="O1154" i="4"/>
  <c r="AY1154" i="4"/>
  <c r="N1173" i="4"/>
  <c r="Q1173" i="4" s="1"/>
  <c r="AX1173" i="4"/>
  <c r="S1173" i="4"/>
  <c r="O1225" i="4"/>
  <c r="AY1225" i="4"/>
  <c r="T1225" i="4"/>
  <c r="R1155" i="4"/>
  <c r="U1155" i="4"/>
  <c r="O1277" i="4"/>
  <c r="AY1277" i="4"/>
  <c r="T1277" i="4"/>
  <c r="AM1283" i="4"/>
  <c r="AK1283" i="4"/>
  <c r="AN1283" i="4" s="1"/>
  <c r="AM1275" i="4"/>
  <c r="AK1275" i="4"/>
  <c r="U1300" i="4"/>
  <c r="R1300" i="4"/>
  <c r="AK1254" i="4"/>
  <c r="AM1254" i="4"/>
  <c r="AZ1265" i="4"/>
  <c r="P1265" i="4"/>
  <c r="P1301" i="4"/>
  <c r="AZ1301" i="4"/>
  <c r="P1323" i="4"/>
  <c r="AZ1323" i="4"/>
  <c r="P1337" i="4"/>
  <c r="AZ1337" i="4"/>
  <c r="N1313" i="4"/>
  <c r="Q1313" i="4" s="1"/>
  <c r="AX1313" i="4"/>
  <c r="S1313" i="4"/>
  <c r="AY1335" i="4"/>
  <c r="T1335" i="4"/>
  <c r="O1335" i="4"/>
  <c r="T1315" i="4"/>
  <c r="O1315" i="4"/>
  <c r="AY1315" i="4"/>
  <c r="P1345" i="4"/>
  <c r="AZ1345" i="4"/>
  <c r="R1396" i="4"/>
  <c r="U1396" i="4"/>
  <c r="S1394" i="4"/>
  <c r="N1394" i="4"/>
  <c r="Q1394" i="4" s="1"/>
  <c r="AX1394" i="4"/>
  <c r="T1355" i="4"/>
  <c r="O1355" i="4"/>
  <c r="AY1355" i="4"/>
  <c r="AR1383" i="4"/>
  <c r="AT1383" i="4"/>
  <c r="AZ1381" i="4"/>
  <c r="P1381" i="4"/>
  <c r="S1354" i="4"/>
  <c r="N1354" i="4"/>
  <c r="Q1354" i="4" s="1"/>
  <c r="AX1354" i="4"/>
  <c r="R1309" i="4"/>
  <c r="U1309" i="4"/>
  <c r="AD1412" i="4"/>
  <c r="AF1412" i="4"/>
  <c r="AZ1405" i="4"/>
  <c r="P1405" i="4"/>
  <c r="P1416" i="4"/>
  <c r="AZ1416" i="4"/>
  <c r="AD1428" i="4"/>
  <c r="AG1428" i="4" s="1"/>
  <c r="AF1428" i="4"/>
  <c r="AT1444" i="4"/>
  <c r="AR1444" i="4"/>
  <c r="AR1484" i="4"/>
  <c r="AT1484" i="4"/>
  <c r="N1430" i="4"/>
  <c r="Q1430" i="4" s="1"/>
  <c r="AX1430" i="4"/>
  <c r="S1430" i="4"/>
  <c r="AZ1498" i="4"/>
  <c r="P1498" i="4"/>
  <c r="AZ1554" i="4"/>
  <c r="P1554" i="4"/>
  <c r="S1458" i="4"/>
  <c r="N1458" i="4"/>
  <c r="Q1458" i="4" s="1"/>
  <c r="AX1458" i="4"/>
  <c r="T1463" i="4"/>
  <c r="AY1463" i="4"/>
  <c r="O1463" i="4"/>
  <c r="P1509" i="4"/>
  <c r="AZ1509" i="4"/>
  <c r="AR1473" i="4"/>
  <c r="AU1473" i="4" s="1"/>
  <c r="AT1473" i="4"/>
  <c r="P1678" i="4"/>
  <c r="AZ1678" i="4"/>
  <c r="AR1719" i="4"/>
  <c r="AU1719" i="4" s="1"/>
  <c r="AT1719" i="4"/>
  <c r="R1745" i="4"/>
  <c r="U1745" i="4"/>
  <c r="AX1778" i="4"/>
  <c r="S1778" i="4"/>
  <c r="N1778" i="4"/>
  <c r="Q1778" i="4" s="1"/>
  <c r="U1656" i="4"/>
  <c r="R1656" i="4"/>
  <c r="R1809" i="4"/>
  <c r="U1809" i="4"/>
  <c r="O1854" i="4"/>
  <c r="AY1854" i="4"/>
  <c r="T1854" i="4"/>
  <c r="U1813" i="4"/>
  <c r="R1813" i="4"/>
  <c r="R1802" i="4"/>
  <c r="U1802" i="4"/>
  <c r="N1749" i="4"/>
  <c r="Q1749" i="4" s="1"/>
  <c r="AX1749" i="4"/>
  <c r="S1749" i="4"/>
  <c r="P1905" i="4"/>
  <c r="AZ1905" i="4"/>
  <c r="R1907" i="4"/>
  <c r="U1907" i="4"/>
  <c r="AR967" i="4"/>
  <c r="AT967" i="4"/>
  <c r="AZ976" i="4"/>
  <c r="P976" i="4"/>
  <c r="N956" i="4"/>
  <c r="Q956" i="4" s="1"/>
  <c r="AX956" i="4"/>
  <c r="S956" i="4"/>
  <c r="AT1002" i="4"/>
  <c r="AR1002" i="4"/>
  <c r="AR965" i="4"/>
  <c r="AU965" i="4" s="1"/>
  <c r="AT965" i="4"/>
  <c r="AF971" i="4"/>
  <c r="AD971" i="4"/>
  <c r="AG971" i="4" s="1"/>
  <c r="AZ952" i="4"/>
  <c r="P952" i="4"/>
  <c r="S952" i="4"/>
  <c r="N952" i="4"/>
  <c r="Q952" i="4" s="1"/>
  <c r="AX952" i="4"/>
  <c r="AY954" i="4"/>
  <c r="T954" i="4"/>
  <c r="O954" i="4"/>
  <c r="S981" i="4"/>
  <c r="N981" i="4"/>
  <c r="Q981" i="4" s="1"/>
  <c r="AX981" i="4"/>
  <c r="AF998" i="4"/>
  <c r="AD998" i="4"/>
  <c r="AG998" i="4" s="1"/>
  <c r="N980" i="4"/>
  <c r="Q980" i="4" s="1"/>
  <c r="AX980" i="4"/>
  <c r="S980" i="4"/>
  <c r="P980" i="4"/>
  <c r="AZ980" i="4"/>
  <c r="AM1008" i="4"/>
  <c r="AK1008" i="4"/>
  <c r="AN1008" i="4" s="1"/>
  <c r="AK1026" i="4"/>
  <c r="AM1026" i="4"/>
  <c r="P956" i="4"/>
  <c r="AZ956" i="4"/>
  <c r="P970" i="4"/>
  <c r="AZ970" i="4"/>
  <c r="AG960" i="4"/>
  <c r="AG949" i="4"/>
  <c r="AU955" i="4"/>
  <c r="P962" i="4"/>
  <c r="AZ962" i="4"/>
  <c r="AG979" i="4"/>
  <c r="AG989" i="4"/>
  <c r="R988" i="4"/>
  <c r="U988" i="4"/>
  <c r="N982" i="4"/>
  <c r="Q982" i="4" s="1"/>
  <c r="AX982" i="4"/>
  <c r="S982" i="4"/>
  <c r="AF994" i="4"/>
  <c r="AD994" i="4"/>
  <c r="AR986" i="4"/>
  <c r="AT986" i="4"/>
  <c r="AK1012" i="4"/>
  <c r="AM1012" i="4"/>
  <c r="AG990" i="4"/>
  <c r="AF1012" i="4"/>
  <c r="AD1012" i="4"/>
  <c r="R999" i="4"/>
  <c r="U999" i="4"/>
  <c r="T1023" i="4"/>
  <c r="O1023" i="4"/>
  <c r="AY1023" i="4"/>
  <c r="AF1030" i="4"/>
  <c r="AD1030" i="4"/>
  <c r="P1026" i="4"/>
  <c r="AZ1026" i="4"/>
  <c r="AR1035" i="4"/>
  <c r="AT1035" i="4"/>
  <c r="AK1038" i="4"/>
  <c r="AM1038" i="4"/>
  <c r="AU1047" i="4"/>
  <c r="AN1035" i="4"/>
  <c r="U1045" i="4"/>
  <c r="R1045" i="4"/>
  <c r="AN1039" i="4"/>
  <c r="AF1057" i="4"/>
  <c r="AD1057" i="4"/>
  <c r="AZ1082" i="4"/>
  <c r="P1082" i="4"/>
  <c r="R1060" i="4"/>
  <c r="U1060" i="4"/>
  <c r="AT1077" i="4"/>
  <c r="AR1077" i="4"/>
  <c r="AF1059" i="4"/>
  <c r="AD1059" i="4"/>
  <c r="R1052" i="4"/>
  <c r="U1052" i="4"/>
  <c r="AU1065" i="4"/>
  <c r="AT1069" i="4"/>
  <c r="AR1069" i="4"/>
  <c r="N1086" i="4"/>
  <c r="Q1086" i="4" s="1"/>
  <c r="AX1086" i="4"/>
  <c r="S1086" i="4"/>
  <c r="AG1103" i="4"/>
  <c r="AR1092" i="4"/>
  <c r="AT1092" i="4"/>
  <c r="AZ1086" i="4"/>
  <c r="P1086" i="4"/>
  <c r="AR1131" i="4"/>
  <c r="AT1131" i="4"/>
  <c r="AU1084" i="4"/>
  <c r="P1120" i="4"/>
  <c r="AZ1120" i="4"/>
  <c r="AU1070" i="4"/>
  <c r="R1086" i="4"/>
  <c r="U1086" i="4"/>
  <c r="AF1129" i="4"/>
  <c r="AD1129" i="4"/>
  <c r="AG1135" i="4"/>
  <c r="R1134" i="4"/>
  <c r="U1134" i="4"/>
  <c r="AR1187" i="4"/>
  <c r="AT1187" i="4"/>
  <c r="N1176" i="4"/>
  <c r="Q1176" i="4" s="1"/>
  <c r="AX1176" i="4"/>
  <c r="S1176" i="4"/>
  <c r="P1138" i="4"/>
  <c r="AZ1138" i="4"/>
  <c r="AF1105" i="4"/>
  <c r="AD1105" i="4"/>
  <c r="AU1175" i="4"/>
  <c r="R1163" i="4"/>
  <c r="U1163" i="4"/>
  <c r="S1201" i="4"/>
  <c r="N1201" i="4"/>
  <c r="Q1201" i="4" s="1"/>
  <c r="AX1201" i="4"/>
  <c r="AG1200" i="4"/>
  <c r="AR1239" i="4"/>
  <c r="AT1239" i="4"/>
  <c r="AD1182" i="4"/>
  <c r="AF1182" i="4"/>
  <c r="AR1220" i="4"/>
  <c r="AT1220" i="4"/>
  <c r="AX1155" i="4"/>
  <c r="S1155" i="4"/>
  <c r="N1155" i="4"/>
  <c r="Q1155" i="4" s="1"/>
  <c r="AG1163" i="4"/>
  <c r="R1188" i="4"/>
  <c r="U1188" i="4"/>
  <c r="AU1156" i="4"/>
  <c r="AU1161" i="4"/>
  <c r="AU1167" i="4"/>
  <c r="O1184" i="4"/>
  <c r="T1184" i="4"/>
  <c r="AU1198" i="4"/>
  <c r="AG1239" i="4"/>
  <c r="R1210" i="4"/>
  <c r="U1210" i="4"/>
  <c r="R1218" i="4"/>
  <c r="U1218" i="4"/>
  <c r="R1223" i="4"/>
  <c r="U1223" i="4"/>
  <c r="P1235" i="4"/>
  <c r="AZ1235" i="4"/>
  <c r="AN1182" i="4"/>
  <c r="N1232" i="4"/>
  <c r="Q1232" i="4" s="1"/>
  <c r="AX1232" i="4"/>
  <c r="S1232" i="4"/>
  <c r="AU1216" i="4"/>
  <c r="P1236" i="4"/>
  <c r="AZ1236" i="4"/>
  <c r="AD1297" i="4"/>
  <c r="AF1297" i="4"/>
  <c r="AR1291" i="4"/>
  <c r="AT1291" i="4"/>
  <c r="AG1300" i="4"/>
  <c r="AN1217" i="4"/>
  <c r="U1224" i="4"/>
  <c r="R1224" i="4"/>
  <c r="T1245" i="4"/>
  <c r="O1245" i="4"/>
  <c r="AY1245" i="4"/>
  <c r="T1265" i="4"/>
  <c r="AY1265" i="4"/>
  <c r="O1265" i="4"/>
  <c r="T1289" i="4"/>
  <c r="AY1289" i="4"/>
  <c r="O1289" i="4"/>
  <c r="AR1314" i="4"/>
  <c r="AT1314" i="4"/>
  <c r="U1191" i="4"/>
  <c r="R1191" i="4"/>
  <c r="AG1223" i="4"/>
  <c r="U1268" i="4"/>
  <c r="R1268" i="4"/>
  <c r="AU1290" i="4"/>
  <c r="AR1311" i="4"/>
  <c r="AT1311" i="4"/>
  <c r="AD1249" i="4"/>
  <c r="AF1249" i="4"/>
  <c r="AD1286" i="4"/>
  <c r="AF1286" i="4"/>
  <c r="O1264" i="4"/>
  <c r="AY1264" i="4"/>
  <c r="T1264" i="4"/>
  <c r="AF1344" i="4"/>
  <c r="AD1344" i="4"/>
  <c r="AG1344" i="4" s="1"/>
  <c r="AY1346" i="4"/>
  <c r="O1346" i="4"/>
  <c r="T1346" i="4"/>
  <c r="AD1255" i="4"/>
  <c r="AF1255" i="4"/>
  <c r="T1328" i="4"/>
  <c r="O1328" i="4"/>
  <c r="AY1328" i="4"/>
  <c r="N1334" i="4"/>
  <c r="Q1334" i="4" s="1"/>
  <c r="AX1334" i="4"/>
  <c r="S1334" i="4"/>
  <c r="P1351" i="4"/>
  <c r="AZ1351" i="4"/>
  <c r="AN1308" i="4"/>
  <c r="AG1314" i="4"/>
  <c r="P1335" i="4"/>
  <c r="AZ1335" i="4"/>
  <c r="AY1343" i="4"/>
  <c r="T1343" i="4"/>
  <c r="O1343" i="4"/>
  <c r="AT1385" i="4"/>
  <c r="AR1385" i="4"/>
  <c r="AU1315" i="4"/>
  <c r="P1329" i="4"/>
  <c r="AZ1329" i="4"/>
  <c r="AR1395" i="4"/>
  <c r="AT1395" i="4"/>
  <c r="AG1317" i="4"/>
  <c r="AG1377" i="4"/>
  <c r="AG1322" i="4"/>
  <c r="AU1358" i="4"/>
  <c r="AG1380" i="4"/>
  <c r="AN1316" i="4"/>
  <c r="U1339" i="4"/>
  <c r="R1339" i="4"/>
  <c r="N1374" i="4"/>
  <c r="Q1374" i="4" s="1"/>
  <c r="AX1374" i="4"/>
  <c r="S1374" i="4"/>
  <c r="AU1331" i="4"/>
  <c r="T1373" i="4"/>
  <c r="O1373" i="4"/>
  <c r="AY1373" i="4"/>
  <c r="AR1412" i="4"/>
  <c r="AU1412" i="4" s="1"/>
  <c r="AT1412" i="4"/>
  <c r="S1424" i="4"/>
  <c r="N1424" i="4"/>
  <c r="Q1424" i="4" s="1"/>
  <c r="AX1424" i="4"/>
  <c r="AU1443" i="4"/>
  <c r="AR1436" i="4"/>
  <c r="AT1436" i="4"/>
  <c r="AG1429" i="4"/>
  <c r="AR1439" i="4"/>
  <c r="AT1439" i="4"/>
  <c r="AG1405" i="4"/>
  <c r="P1417" i="4"/>
  <c r="AZ1417" i="4"/>
  <c r="AM1391" i="4"/>
  <c r="AK1391" i="4"/>
  <c r="AR1428" i="4"/>
  <c r="AU1428" i="4" s="1"/>
  <c r="AT1428" i="4"/>
  <c r="T1485" i="4"/>
  <c r="O1485" i="4"/>
  <c r="AY1485" i="4"/>
  <c r="AR1415" i="4"/>
  <c r="AT1415" i="4"/>
  <c r="AF1535" i="4"/>
  <c r="AD1535" i="4"/>
  <c r="AK1450" i="4"/>
  <c r="AM1450" i="4"/>
  <c r="AU1488" i="4"/>
  <c r="O1526" i="4"/>
  <c r="AY1526" i="4"/>
  <c r="T1526" i="4"/>
  <c r="AR1447" i="4"/>
  <c r="AT1447" i="4"/>
  <c r="AM1497" i="4"/>
  <c r="AK1497" i="4"/>
  <c r="AD1508" i="4"/>
  <c r="AF1508" i="4"/>
  <c r="P1534" i="4"/>
  <c r="AZ1534" i="4"/>
  <c r="AN1420" i="4"/>
  <c r="AU1445" i="4"/>
  <c r="O1470" i="4"/>
  <c r="AY1470" i="4"/>
  <c r="T1470" i="4"/>
  <c r="AZ1487" i="4"/>
  <c r="P1487" i="4"/>
  <c r="N1554" i="4"/>
  <c r="Q1554" i="4" s="1"/>
  <c r="S1554" i="4"/>
  <c r="AX1554" i="4"/>
  <c r="O1583" i="4"/>
  <c r="AY1583" i="4"/>
  <c r="T1583" i="4"/>
  <c r="AG1498" i="4"/>
  <c r="AG1514" i="4"/>
  <c r="AD1532" i="4"/>
  <c r="AF1532" i="4"/>
  <c r="AN1352" i="4"/>
  <c r="AN1412" i="4"/>
  <c r="AG1453" i="4"/>
  <c r="AU1485" i="4"/>
  <c r="AG1510" i="4"/>
  <c r="T1543" i="4"/>
  <c r="AY1543" i="4"/>
  <c r="O1543" i="4"/>
  <c r="N1461" i="4"/>
  <c r="Q1461" i="4" s="1"/>
  <c r="AX1461" i="4"/>
  <c r="S1461" i="4"/>
  <c r="AG1494" i="4"/>
  <c r="U1546" i="4"/>
  <c r="R1546" i="4"/>
  <c r="AU1463" i="4"/>
  <c r="P1494" i="4"/>
  <c r="AZ1494" i="4"/>
  <c r="AY1508" i="4"/>
  <c r="T1508" i="4"/>
  <c r="O1508" i="4"/>
  <c r="AR1545" i="4"/>
  <c r="AT1545" i="4"/>
  <c r="AM1473" i="4"/>
  <c r="AK1473" i="4"/>
  <c r="AG1491" i="4"/>
  <c r="AD1404" i="4"/>
  <c r="AF1404" i="4"/>
  <c r="AN1524" i="4"/>
  <c r="R1571" i="4"/>
  <c r="U1571" i="4"/>
  <c r="U1432" i="4"/>
  <c r="R1432" i="4"/>
  <c r="U1474" i="4"/>
  <c r="R1474" i="4"/>
  <c r="AU1563" i="4"/>
  <c r="AN1556" i="4"/>
  <c r="AN1578" i="4"/>
  <c r="AF1578" i="4"/>
  <c r="AD1578" i="4"/>
  <c r="AG1578" i="4" s="1"/>
  <c r="AN1591" i="4"/>
  <c r="AG1579" i="4"/>
  <c r="AU1610" i="4"/>
  <c r="AD1639" i="4"/>
  <c r="AF1639" i="4"/>
  <c r="P1662" i="4"/>
  <c r="AZ1662" i="4"/>
  <c r="T1677" i="4"/>
  <c r="AY1677" i="4"/>
  <c r="O1677" i="4"/>
  <c r="AN1562" i="4"/>
  <c r="AD1581" i="4"/>
  <c r="AF1581" i="4"/>
  <c r="AR1607" i="4"/>
  <c r="AT1607" i="4"/>
  <c r="AU1680" i="4"/>
  <c r="AD1703" i="4"/>
  <c r="AF1703" i="4"/>
  <c r="U1600" i="4"/>
  <c r="R1600" i="4"/>
  <c r="AR1655" i="4"/>
  <c r="AU1655" i="4" s="1"/>
  <c r="AT1655" i="4"/>
  <c r="AU1674" i="4"/>
  <c r="U1533" i="4"/>
  <c r="R1533" i="4"/>
  <c r="AU1600" i="4"/>
  <c r="AR1615" i="4"/>
  <c r="AT1615" i="4"/>
  <c r="P1676" i="4"/>
  <c r="AZ1676" i="4"/>
  <c r="O1595" i="4"/>
  <c r="AY1595" i="4"/>
  <c r="T1595" i="4"/>
  <c r="T1629" i="4"/>
  <c r="O1629" i="4"/>
  <c r="AY1629" i="4"/>
  <c r="AU1666" i="4"/>
  <c r="P1691" i="4"/>
  <c r="AZ1691" i="4"/>
  <c r="N1709" i="4"/>
  <c r="Q1709" i="4" s="1"/>
  <c r="AX1709" i="4"/>
  <c r="S1709" i="4"/>
  <c r="N1773" i="4"/>
  <c r="Q1773" i="4" s="1"/>
  <c r="S1773" i="4"/>
  <c r="AX1773" i="4"/>
  <c r="P1686" i="4"/>
  <c r="AZ1686" i="4"/>
  <c r="AR1711" i="4"/>
  <c r="AU1711" i="4" s="1"/>
  <c r="AT1711" i="4"/>
  <c r="R1594" i="4"/>
  <c r="U1594" i="4"/>
  <c r="N1746" i="4"/>
  <c r="Q1746" i="4" s="1"/>
  <c r="AX1746" i="4"/>
  <c r="S1746" i="4"/>
  <c r="AD1723" i="4"/>
  <c r="AF1723" i="4"/>
  <c r="AG1768" i="4"/>
  <c r="U1640" i="4"/>
  <c r="R1640" i="4"/>
  <c r="AU1644" i="4"/>
  <c r="AD1665" i="4"/>
  <c r="AG1665" i="4" s="1"/>
  <c r="AF1665" i="4"/>
  <c r="AG1716" i="4"/>
  <c r="AU1754" i="4"/>
  <c r="AG1764" i="4"/>
  <c r="AU1774" i="4"/>
  <c r="S1784" i="4"/>
  <c r="N1784" i="4"/>
  <c r="Q1784" i="4" s="1"/>
  <c r="AX1784" i="4"/>
  <c r="U1616" i="4"/>
  <c r="R1616" i="4"/>
  <c r="AY1710" i="4"/>
  <c r="T1710" i="4"/>
  <c r="O1710" i="4"/>
  <c r="AG1740" i="4"/>
  <c r="AG1691" i="4"/>
  <c r="AU1732" i="4"/>
  <c r="AT1814" i="4"/>
  <c r="AR1814" i="4"/>
  <c r="AN1631" i="4"/>
  <c r="N1722" i="4"/>
  <c r="Q1722" i="4" s="1"/>
  <c r="AX1722" i="4"/>
  <c r="S1722" i="4"/>
  <c r="R1760" i="4"/>
  <c r="U1760" i="4"/>
  <c r="N1786" i="4"/>
  <c r="Q1786" i="4" s="1"/>
  <c r="AX1786" i="4"/>
  <c r="S1786" i="4"/>
  <c r="AR1816" i="4"/>
  <c r="AT1816" i="4"/>
  <c r="AD1858" i="4"/>
  <c r="AG1858" i="4" s="1"/>
  <c r="AF1858" i="4"/>
  <c r="R1768" i="4"/>
  <c r="U1768" i="4"/>
  <c r="AZ1823" i="4"/>
  <c r="P1823" i="4"/>
  <c r="AF1882" i="4"/>
  <c r="AD1882" i="4"/>
  <c r="AG1882" i="4" s="1"/>
  <c r="R1801" i="4"/>
  <c r="U1801" i="4"/>
  <c r="R1841" i="4"/>
  <c r="U1841" i="4"/>
  <c r="AY1888" i="4"/>
  <c r="T1888" i="4"/>
  <c r="O1888" i="4"/>
  <c r="AT1762" i="4"/>
  <c r="AR1762" i="4"/>
  <c r="AD1812" i="4"/>
  <c r="AF1812" i="4"/>
  <c r="AK1884" i="4"/>
  <c r="AN1884" i="4" s="1"/>
  <c r="AM1884" i="4"/>
  <c r="R1834" i="4"/>
  <c r="U1834" i="4"/>
  <c r="AK1599" i="4"/>
  <c r="AM1599" i="4"/>
  <c r="N1800" i="4"/>
  <c r="Q1800" i="4" s="1"/>
  <c r="AX1800" i="4"/>
  <c r="S1800" i="4"/>
  <c r="U1808" i="4"/>
  <c r="R1808" i="4"/>
  <c r="AG1821" i="4"/>
  <c r="AD1844" i="4"/>
  <c r="AG1844" i="4" s="1"/>
  <c r="AF1844" i="4"/>
  <c r="R1867" i="4"/>
  <c r="U1867" i="4"/>
  <c r="AU1877" i="4"/>
  <c r="S1794" i="4"/>
  <c r="AX1794" i="4"/>
  <c r="N1794" i="4"/>
  <c r="Q1794" i="4" s="1"/>
  <c r="AZ1847" i="4"/>
  <c r="P1847" i="4"/>
  <c r="AU1756" i="4"/>
  <c r="AG1887" i="4"/>
  <c r="AG1813" i="4"/>
  <c r="AN1812" i="4"/>
  <c r="AM1885" i="4"/>
  <c r="AK1885" i="4"/>
  <c r="AD1860" i="4"/>
  <c r="AG1860" i="4" s="1"/>
  <c r="AF1860" i="4"/>
  <c r="AZ1888" i="4"/>
  <c r="P1888" i="4"/>
  <c r="AG1901" i="4"/>
  <c r="T1915" i="4"/>
  <c r="AY1915" i="4"/>
  <c r="O1915" i="4"/>
  <c r="AK1912" i="4"/>
  <c r="AN1912" i="4" s="1"/>
  <c r="AM1912" i="4"/>
  <c r="AK1953" i="4"/>
  <c r="AM1953" i="4"/>
  <c r="AY1893" i="4"/>
  <c r="T1893" i="4"/>
  <c r="O1893" i="4"/>
  <c r="AX1926" i="4"/>
  <c r="N1926" i="4"/>
  <c r="Q1926" i="4" s="1"/>
  <c r="S1926" i="4"/>
  <c r="AK1870" i="4"/>
  <c r="AM1870" i="4"/>
  <c r="AG1895" i="4"/>
  <c r="AR1912" i="4"/>
  <c r="AT1912" i="4"/>
  <c r="U1951" i="4"/>
  <c r="R1951" i="4"/>
  <c r="R1928" i="4"/>
  <c r="U1928" i="4"/>
  <c r="AG1948" i="4"/>
  <c r="AU1938" i="4"/>
  <c r="AG1927" i="4"/>
  <c r="AG1940" i="4"/>
  <c r="R1947" i="4"/>
  <c r="U1947" i="4"/>
  <c r="P1946" i="4"/>
  <c r="AZ1946" i="4"/>
  <c r="U958" i="4"/>
  <c r="R958" i="4"/>
  <c r="T971" i="4"/>
  <c r="O971" i="4"/>
  <c r="AY971" i="4"/>
  <c r="AZ984" i="4"/>
  <c r="P984" i="4"/>
  <c r="AZ1006" i="4"/>
  <c r="P1006" i="4"/>
  <c r="AM1034" i="4"/>
  <c r="AK1034" i="4"/>
  <c r="AK1032" i="4"/>
  <c r="AM1032" i="4"/>
  <c r="AX1026" i="4"/>
  <c r="N1026" i="4"/>
  <c r="Q1026" i="4" s="1"/>
  <c r="S1026" i="4"/>
  <c r="R1064" i="4"/>
  <c r="O1143" i="4"/>
  <c r="AY1143" i="4"/>
  <c r="T1143" i="4"/>
  <c r="AT1141" i="4"/>
  <c r="AR1141" i="4"/>
  <c r="O1160" i="4"/>
  <c r="AY1160" i="4"/>
  <c r="T1160" i="4"/>
  <c r="AX1187" i="4"/>
  <c r="S1187" i="4"/>
  <c r="N1187" i="4"/>
  <c r="Q1187" i="4" s="1"/>
  <c r="AR1166" i="4"/>
  <c r="AU1166" i="4" s="1"/>
  <c r="AT1166" i="4"/>
  <c r="S1199" i="4"/>
  <c r="N1199" i="4"/>
  <c r="Q1199" i="4" s="1"/>
  <c r="AX1199" i="4"/>
  <c r="S1159" i="4"/>
  <c r="N1159" i="4"/>
  <c r="Q1159" i="4" s="1"/>
  <c r="AX1159" i="4"/>
  <c r="AD1415" i="4"/>
  <c r="AG1415" i="4" s="1"/>
  <c r="AF1415" i="4"/>
  <c r="AZ1664" i="4"/>
  <c r="P1664" i="4"/>
  <c r="S1713" i="4"/>
  <c r="N1713" i="4"/>
  <c r="Q1713" i="4" s="1"/>
  <c r="AX1713" i="4"/>
  <c r="N1711" i="4"/>
  <c r="Q1711" i="4" s="1"/>
  <c r="AX1711" i="4"/>
  <c r="S1711" i="4"/>
  <c r="AY1765" i="4"/>
  <c r="O1765" i="4"/>
  <c r="T1765" i="4"/>
  <c r="P1708" i="4"/>
  <c r="AZ1708" i="4"/>
  <c r="AM1763" i="4"/>
  <c r="AK1763" i="4"/>
  <c r="AN1763" i="4" s="1"/>
  <c r="O1772" i="4"/>
  <c r="AY1772" i="4"/>
  <c r="T1772" i="4"/>
  <c r="R1875" i="4"/>
  <c r="U1875" i="4"/>
  <c r="O1830" i="4"/>
  <c r="AY1830" i="4"/>
  <c r="T1830" i="4"/>
  <c r="AK1762" i="4"/>
  <c r="AN1762" i="4" s="1"/>
  <c r="AM1762" i="4"/>
  <c r="U1845" i="4"/>
  <c r="R1845" i="4"/>
  <c r="AD1885" i="4"/>
  <c r="AG1885" i="4" s="1"/>
  <c r="AF1885" i="4"/>
  <c r="P1901" i="4"/>
  <c r="AZ1901" i="4"/>
  <c r="U1856" i="4"/>
  <c r="R1856" i="4"/>
  <c r="AR1919" i="4"/>
  <c r="AU1919" i="4" s="1"/>
  <c r="AT1919" i="4"/>
  <c r="AR1927" i="4"/>
  <c r="AU1927" i="4" s="1"/>
  <c r="AT1927" i="4"/>
  <c r="AT1870" i="4"/>
  <c r="AR1870" i="4"/>
  <c r="AU1870" i="4" s="1"/>
  <c r="AZ1910" i="4"/>
  <c r="P1910" i="4"/>
  <c r="AF1923" i="4"/>
  <c r="AD1923" i="4"/>
  <c r="U1832" i="4"/>
  <c r="R1832" i="4"/>
  <c r="AX1878" i="4"/>
  <c r="S1878" i="4"/>
  <c r="N1878" i="4"/>
  <c r="Q1878" i="4" s="1"/>
  <c r="AR1898" i="4"/>
  <c r="AT1898" i="4"/>
  <c r="AT1943" i="4"/>
  <c r="AR1943" i="4"/>
  <c r="AU1943" i="4" s="1"/>
  <c r="AD1912" i="4"/>
  <c r="AG1912" i="4" s="1"/>
  <c r="AF1912" i="4"/>
  <c r="O1927" i="4"/>
  <c r="AY1927" i="4"/>
  <c r="T1927" i="4"/>
  <c r="AX1936" i="4"/>
  <c r="S1936" i="4"/>
  <c r="N1936" i="4"/>
  <c r="Q1936" i="4" s="1"/>
  <c r="U1943" i="4"/>
  <c r="R1943" i="4"/>
  <c r="AY1952" i="4"/>
  <c r="O1952" i="4"/>
  <c r="T1952" i="4"/>
  <c r="R1891" i="4"/>
  <c r="U1891" i="4"/>
  <c r="AF955" i="4"/>
  <c r="AD955" i="4"/>
  <c r="AG965" i="4"/>
  <c r="N972" i="4"/>
  <c r="Q972" i="4" s="1"/>
  <c r="AX972" i="4"/>
  <c r="S972" i="4"/>
  <c r="AU963" i="4"/>
  <c r="U950" i="4"/>
  <c r="R950" i="4"/>
  <c r="AY965" i="4"/>
  <c r="T965" i="4"/>
  <c r="O965" i="4"/>
  <c r="AR973" i="4"/>
  <c r="AT973" i="4"/>
  <c r="AG957" i="4"/>
  <c r="N964" i="4"/>
  <c r="Q964" i="4" s="1"/>
  <c r="AX964" i="4"/>
  <c r="S964" i="4"/>
  <c r="U985" i="4"/>
  <c r="R985" i="4"/>
  <c r="AK959" i="4"/>
  <c r="AM959" i="4"/>
  <c r="AY996" i="4"/>
  <c r="O996" i="4"/>
  <c r="T996" i="4"/>
  <c r="AU972" i="4"/>
  <c r="AY1010" i="4"/>
  <c r="O1010" i="4"/>
  <c r="T1010" i="4"/>
  <c r="R1002" i="4"/>
  <c r="U1002" i="4"/>
  <c r="AG993" i="4"/>
  <c r="AT1007" i="4"/>
  <c r="AR1007" i="4"/>
  <c r="AU1007" i="4" s="1"/>
  <c r="N1004" i="4"/>
  <c r="Q1004" i="4" s="1"/>
  <c r="AX1004" i="4"/>
  <c r="S1004" i="4"/>
  <c r="AF1036" i="4"/>
  <c r="AD1036" i="4"/>
  <c r="AT1034" i="4"/>
  <c r="AR1034" i="4"/>
  <c r="U1027" i="4"/>
  <c r="AF1049" i="4"/>
  <c r="AD1049" i="4"/>
  <c r="AZ1037" i="4"/>
  <c r="P1037" i="4"/>
  <c r="AX1062" i="4"/>
  <c r="S1062" i="4"/>
  <c r="N1062" i="4"/>
  <c r="Q1062" i="4" s="1"/>
  <c r="AK1055" i="4"/>
  <c r="AM1055" i="4"/>
  <c r="AT1032" i="4"/>
  <c r="AR1032" i="4"/>
  <c r="AN1022" i="4"/>
  <c r="S1067" i="4"/>
  <c r="AX1067" i="4"/>
  <c r="N1067" i="4"/>
  <c r="Q1067" i="4" s="1"/>
  <c r="N1041" i="4"/>
  <c r="Q1041" i="4" s="1"/>
  <c r="S1041" i="4"/>
  <c r="AX1041" i="4"/>
  <c r="AK1087" i="4"/>
  <c r="AM1087" i="4"/>
  <c r="AX1084" i="4"/>
  <c r="N1084" i="4"/>
  <c r="Q1084" i="4" s="1"/>
  <c r="S1084" i="4"/>
  <c r="AR1075" i="4"/>
  <c r="AT1075" i="4"/>
  <c r="AF1071" i="4"/>
  <c r="AD1071" i="4"/>
  <c r="R1082" i="4"/>
  <c r="U1082" i="4"/>
  <c r="AG1106" i="4"/>
  <c r="AN1089" i="4"/>
  <c r="AY1091" i="4"/>
  <c r="O1091" i="4"/>
  <c r="T1091" i="4"/>
  <c r="N1122" i="4"/>
  <c r="Q1122" i="4" s="1"/>
  <c r="AX1122" i="4"/>
  <c r="S1122" i="4"/>
  <c r="P1112" i="4"/>
  <c r="AZ1112" i="4"/>
  <c r="AF1111" i="4"/>
  <c r="AD1111" i="4"/>
  <c r="AF1137" i="4"/>
  <c r="AD1137" i="4"/>
  <c r="AU1137" i="4"/>
  <c r="N1123" i="4"/>
  <c r="Q1123" i="4" s="1"/>
  <c r="S1123" i="4"/>
  <c r="AX1123" i="4"/>
  <c r="AR1193" i="4"/>
  <c r="AT1193" i="4"/>
  <c r="N1120" i="4"/>
  <c r="Q1120" i="4" s="1"/>
  <c r="AX1120" i="4"/>
  <c r="S1120" i="4"/>
  <c r="P1136" i="4"/>
  <c r="AZ1136" i="4"/>
  <c r="AZ1142" i="4"/>
  <c r="P1142" i="4"/>
  <c r="AF1151" i="4"/>
  <c r="AD1151" i="4"/>
  <c r="AG1151" i="4" s="1"/>
  <c r="AR1195" i="4"/>
  <c r="AT1195" i="4"/>
  <c r="AN1097" i="4"/>
  <c r="AG1124" i="4"/>
  <c r="N1184" i="4"/>
  <c r="Q1184" i="4" s="1"/>
  <c r="AX1184" i="4"/>
  <c r="S1184" i="4"/>
  <c r="O1123" i="4"/>
  <c r="AY1123" i="4"/>
  <c r="T1123" i="4"/>
  <c r="AD1141" i="4"/>
  <c r="AF1141" i="4"/>
  <c r="AG1177" i="4"/>
  <c r="R1102" i="4"/>
  <c r="U1102" i="4"/>
  <c r="S1167" i="4"/>
  <c r="N1167" i="4"/>
  <c r="Q1167" i="4" s="1"/>
  <c r="AX1167" i="4"/>
  <c r="N1181" i="4"/>
  <c r="Q1181" i="4" s="1"/>
  <c r="AX1181" i="4"/>
  <c r="S1181" i="4"/>
  <c r="AN1133" i="4"/>
  <c r="N1189" i="4"/>
  <c r="Q1189" i="4" s="1"/>
  <c r="AX1189" i="4"/>
  <c r="S1189" i="4"/>
  <c r="AR1223" i="4"/>
  <c r="AT1223" i="4"/>
  <c r="AR1158" i="4"/>
  <c r="AT1158" i="4"/>
  <c r="N1175" i="4"/>
  <c r="Q1175" i="4" s="1"/>
  <c r="AX1175" i="4"/>
  <c r="AU1159" i="4"/>
  <c r="AR1190" i="4"/>
  <c r="AT1190" i="4"/>
  <c r="U1135" i="4"/>
  <c r="R1135" i="4"/>
  <c r="AD1166" i="4"/>
  <c r="AF1166" i="4"/>
  <c r="AU1191" i="4"/>
  <c r="U1140" i="4"/>
  <c r="R1140" i="4"/>
  <c r="AG1171" i="4"/>
  <c r="R1207" i="4"/>
  <c r="U1207" i="4"/>
  <c r="U1240" i="4"/>
  <c r="R1240" i="4"/>
  <c r="S1183" i="4"/>
  <c r="N1183" i="4"/>
  <c r="Q1183" i="4" s="1"/>
  <c r="AX1183" i="4"/>
  <c r="AY1220" i="4"/>
  <c r="T1220" i="4"/>
  <c r="O1220" i="4"/>
  <c r="AG1242" i="4"/>
  <c r="AU1250" i="4"/>
  <c r="AY1158" i="4"/>
  <c r="T1158" i="4"/>
  <c r="O1158" i="4"/>
  <c r="AY1228" i="4"/>
  <c r="T1228" i="4"/>
  <c r="O1228" i="4"/>
  <c r="AU1240" i="4"/>
  <c r="AG1222" i="4"/>
  <c r="AX1272" i="4"/>
  <c r="S1272" i="4"/>
  <c r="N1272" i="4"/>
  <c r="Q1272" i="4" s="1"/>
  <c r="T1229" i="4"/>
  <c r="O1229" i="4"/>
  <c r="AY1229" i="4"/>
  <c r="AU1242" i="4"/>
  <c r="P1282" i="4"/>
  <c r="AZ1282" i="4"/>
  <c r="R1272" i="4"/>
  <c r="U1272" i="4"/>
  <c r="AG1252" i="4"/>
  <c r="AD1299" i="4"/>
  <c r="AF1299" i="4"/>
  <c r="S1205" i="4"/>
  <c r="N1205" i="4"/>
  <c r="Q1205" i="4" s="1"/>
  <c r="AX1205" i="4"/>
  <c r="R1226" i="4"/>
  <c r="U1226" i="4"/>
  <c r="AR1254" i="4"/>
  <c r="AT1254" i="4"/>
  <c r="AZ1273" i="4"/>
  <c r="P1273" i="4"/>
  <c r="U1292" i="4"/>
  <c r="R1292" i="4"/>
  <c r="AR1319" i="4"/>
  <c r="AT1319" i="4"/>
  <c r="AR1233" i="4"/>
  <c r="AT1233" i="4"/>
  <c r="AU1253" i="4"/>
  <c r="AU1268" i="4"/>
  <c r="R1288" i="4"/>
  <c r="U1288" i="4"/>
  <c r="AU1271" i="4"/>
  <c r="AU1289" i="4"/>
  <c r="AD1254" i="4"/>
  <c r="AF1254" i="4"/>
  <c r="N1266" i="4"/>
  <c r="Q1266" i="4" s="1"/>
  <c r="AX1266" i="4"/>
  <c r="S1266" i="4"/>
  <c r="P1304" i="4"/>
  <c r="AZ1304" i="4"/>
  <c r="AT1340" i="4"/>
  <c r="AR1340" i="4"/>
  <c r="AM1278" i="4"/>
  <c r="AK1278" i="4"/>
  <c r="AD1332" i="4"/>
  <c r="AG1332" i="4" s="1"/>
  <c r="AF1332" i="4"/>
  <c r="AN1348" i="4"/>
  <c r="AG1310" i="4"/>
  <c r="N1337" i="4"/>
  <c r="Q1337" i="4" s="1"/>
  <c r="AX1337" i="4"/>
  <c r="S1337" i="4"/>
  <c r="AM1262" i="4"/>
  <c r="AK1262" i="4"/>
  <c r="AN1262" i="4" s="1"/>
  <c r="AG1321" i="4"/>
  <c r="AT1346" i="4"/>
  <c r="AR1346" i="4"/>
  <c r="AR1372" i="4"/>
  <c r="AT1372" i="4"/>
  <c r="AT1361" i="4"/>
  <c r="AR1361" i="4"/>
  <c r="AT1393" i="4"/>
  <c r="AR1393" i="4"/>
  <c r="U1320" i="4"/>
  <c r="R1320" i="4"/>
  <c r="T1336" i="4"/>
  <c r="O1336" i="4"/>
  <c r="AY1336" i="4"/>
  <c r="R1365" i="4"/>
  <c r="U1365" i="4"/>
  <c r="AK1402" i="4"/>
  <c r="AM1402" i="4"/>
  <c r="U1323" i="4"/>
  <c r="R1323" i="4"/>
  <c r="AD1383" i="4"/>
  <c r="AF1383" i="4"/>
  <c r="AG1347" i="4"/>
  <c r="R1333" i="4"/>
  <c r="U1333" i="4"/>
  <c r="N1417" i="4"/>
  <c r="Q1417" i="4" s="1"/>
  <c r="AX1417" i="4"/>
  <c r="S1417" i="4"/>
  <c r="T1400" i="4"/>
  <c r="O1400" i="4"/>
  <c r="AY1400" i="4"/>
  <c r="AG1445" i="4"/>
  <c r="AR1420" i="4"/>
  <c r="AT1420" i="4"/>
  <c r="AD1434" i="4"/>
  <c r="AF1434" i="4"/>
  <c r="P1441" i="4"/>
  <c r="AZ1441" i="4"/>
  <c r="AG1372" i="4"/>
  <c r="AZ1432" i="4"/>
  <c r="P1432" i="4"/>
  <c r="AD1391" i="4"/>
  <c r="AF1391" i="4"/>
  <c r="R1449" i="4"/>
  <c r="U1449" i="4"/>
  <c r="AD1444" i="4"/>
  <c r="AF1444" i="4"/>
  <c r="AF1551" i="4"/>
  <c r="AD1551" i="4"/>
  <c r="AD1450" i="4"/>
  <c r="AG1450" i="4" s="1"/>
  <c r="AF1450" i="4"/>
  <c r="AM1492" i="4"/>
  <c r="AK1492" i="4"/>
  <c r="U1520" i="4"/>
  <c r="R1520" i="4"/>
  <c r="AU1527" i="4"/>
  <c r="P1542" i="4"/>
  <c r="AZ1542" i="4"/>
  <c r="AD1484" i="4"/>
  <c r="AF1484" i="4"/>
  <c r="AM1500" i="4"/>
  <c r="AK1500" i="4"/>
  <c r="P1515" i="4"/>
  <c r="AZ1515" i="4"/>
  <c r="AK1553" i="4"/>
  <c r="AM1553" i="4"/>
  <c r="R1421" i="4"/>
  <c r="U1421" i="4"/>
  <c r="P1459" i="4"/>
  <c r="AZ1459" i="4"/>
  <c r="P1501" i="4"/>
  <c r="AZ1501" i="4"/>
  <c r="N1533" i="4"/>
  <c r="Q1533" i="4" s="1"/>
  <c r="AX1533" i="4"/>
  <c r="S1533" i="4"/>
  <c r="U1446" i="4"/>
  <c r="R1446" i="4"/>
  <c r="T1503" i="4"/>
  <c r="AY1503" i="4"/>
  <c r="O1503" i="4"/>
  <c r="P1520" i="4"/>
  <c r="AZ1520" i="4"/>
  <c r="AG1357" i="4"/>
  <c r="AU1419" i="4"/>
  <c r="AR1492" i="4"/>
  <c r="AT1492" i="4"/>
  <c r="AY1550" i="4"/>
  <c r="O1550" i="4"/>
  <c r="T1550" i="4"/>
  <c r="AD1497" i="4"/>
  <c r="AG1497" i="4" s="1"/>
  <c r="AF1497" i="4"/>
  <c r="S1268" i="4"/>
  <c r="N1268" i="4"/>
  <c r="Q1268" i="4" s="1"/>
  <c r="AX1268" i="4"/>
  <c r="R1423" i="4"/>
  <c r="U1423" i="4"/>
  <c r="AY1481" i="4"/>
  <c r="T1481" i="4"/>
  <c r="O1481" i="4"/>
  <c r="AU1540" i="4"/>
  <c r="AF1566" i="4"/>
  <c r="AD1566" i="4"/>
  <c r="AD1473" i="4"/>
  <c r="AF1473" i="4"/>
  <c r="AK1537" i="4"/>
  <c r="AM1537" i="4"/>
  <c r="AD1562" i="4"/>
  <c r="AF1562" i="4"/>
  <c r="AX1573" i="4"/>
  <c r="N1573" i="4"/>
  <c r="Q1573" i="4" s="1"/>
  <c r="S1573" i="4"/>
  <c r="AY1439" i="4"/>
  <c r="T1439" i="4"/>
  <c r="O1439" i="4"/>
  <c r="AZ1587" i="4"/>
  <c r="P1587" i="4"/>
  <c r="O1699" i="4"/>
  <c r="AY1699" i="4"/>
  <c r="T1699" i="4"/>
  <c r="O1588" i="4"/>
  <c r="AY1588" i="4"/>
  <c r="T1588" i="4"/>
  <c r="AR1586" i="4"/>
  <c r="AT1586" i="4"/>
  <c r="AY1615" i="4"/>
  <c r="T1615" i="4"/>
  <c r="O1615" i="4"/>
  <c r="AU1640" i="4"/>
  <c r="U1569" i="4"/>
  <c r="R1569" i="4"/>
  <c r="AF1582" i="4"/>
  <c r="AD1582" i="4"/>
  <c r="N1632" i="4"/>
  <c r="Q1632" i="4" s="1"/>
  <c r="AX1632" i="4"/>
  <c r="S1632" i="4"/>
  <c r="AU1590" i="4"/>
  <c r="AR1631" i="4"/>
  <c r="AT1631" i="4"/>
  <c r="T1690" i="4"/>
  <c r="O1690" i="4"/>
  <c r="AY1690" i="4"/>
  <c r="AU1618" i="4"/>
  <c r="AU1650" i="4"/>
  <c r="N1662" i="4"/>
  <c r="Q1662" i="4" s="1"/>
  <c r="AX1662" i="4"/>
  <c r="S1662" i="4"/>
  <c r="P1697" i="4"/>
  <c r="AZ1697" i="4"/>
  <c r="AK1574" i="4"/>
  <c r="AM1574" i="4"/>
  <c r="AK1590" i="4"/>
  <c r="AM1590" i="4"/>
  <c r="P1606" i="4"/>
  <c r="AZ1606" i="4"/>
  <c r="P1627" i="4"/>
  <c r="AZ1627" i="4"/>
  <c r="O1646" i="4"/>
  <c r="AY1646" i="4"/>
  <c r="T1646" i="4"/>
  <c r="AY1668" i="4"/>
  <c r="O1668" i="4"/>
  <c r="T1668" i="4"/>
  <c r="AG1565" i="4"/>
  <c r="N1600" i="4"/>
  <c r="Q1600" i="4" s="1"/>
  <c r="AX1600" i="4"/>
  <c r="S1600" i="4"/>
  <c r="AT1633" i="4"/>
  <c r="AR1633" i="4"/>
  <c r="AU1633" i="4" s="1"/>
  <c r="AD1647" i="4"/>
  <c r="AF1647" i="4"/>
  <c r="P1670" i="4"/>
  <c r="AZ1670" i="4"/>
  <c r="AZ1693" i="4"/>
  <c r="P1693" i="4"/>
  <c r="N1717" i="4"/>
  <c r="Q1717" i="4" s="1"/>
  <c r="AX1717" i="4"/>
  <c r="S1717" i="4"/>
  <c r="N1781" i="4"/>
  <c r="Q1781" i="4" s="1"/>
  <c r="S1781" i="4"/>
  <c r="AX1781" i="4"/>
  <c r="S1621" i="4"/>
  <c r="N1621" i="4"/>
  <c r="Q1621" i="4" s="1"/>
  <c r="AX1621" i="4"/>
  <c r="P1668" i="4"/>
  <c r="AZ1668" i="4"/>
  <c r="AR1727" i="4"/>
  <c r="AU1727" i="4" s="1"/>
  <c r="AT1727" i="4"/>
  <c r="AY1607" i="4"/>
  <c r="T1607" i="4"/>
  <c r="O1607" i="4"/>
  <c r="R1769" i="4"/>
  <c r="U1769" i="4"/>
  <c r="AG1789" i="4"/>
  <c r="R1712" i="4"/>
  <c r="U1712" i="4"/>
  <c r="AG1776" i="4"/>
  <c r="N1730" i="4"/>
  <c r="Q1730" i="4" s="1"/>
  <c r="AX1730" i="4"/>
  <c r="S1730" i="4"/>
  <c r="P1757" i="4"/>
  <c r="AZ1757" i="4"/>
  <c r="AX1770" i="4"/>
  <c r="S1770" i="4"/>
  <c r="N1770" i="4"/>
  <c r="Q1770" i="4" s="1"/>
  <c r="P1778" i="4"/>
  <c r="AZ1778" i="4"/>
  <c r="P1714" i="4"/>
  <c r="AZ1714" i="4"/>
  <c r="AY1734" i="4"/>
  <c r="T1734" i="4"/>
  <c r="O1734" i="4"/>
  <c r="S1742" i="4"/>
  <c r="N1742" i="4"/>
  <c r="Q1742" i="4" s="1"/>
  <c r="AX1742" i="4"/>
  <c r="S1780" i="4"/>
  <c r="N1780" i="4"/>
  <c r="Q1780" i="4" s="1"/>
  <c r="AX1780" i="4"/>
  <c r="AR1707" i="4"/>
  <c r="AU1707" i="4" s="1"/>
  <c r="AT1707" i="4"/>
  <c r="AR1731" i="4"/>
  <c r="AT1731" i="4"/>
  <c r="R1744" i="4"/>
  <c r="U1744" i="4"/>
  <c r="U1672" i="4"/>
  <c r="R1672" i="4"/>
  <c r="R1749" i="4"/>
  <c r="U1749" i="4"/>
  <c r="AT1830" i="4"/>
  <c r="AR1830" i="4"/>
  <c r="AU1830" i="4" s="1"/>
  <c r="P1728" i="4"/>
  <c r="AZ1728" i="4"/>
  <c r="AM1770" i="4"/>
  <c r="AK1770" i="4"/>
  <c r="AM1791" i="4"/>
  <c r="AK1791" i="4"/>
  <c r="AR1824" i="4"/>
  <c r="AT1824" i="4"/>
  <c r="AF1874" i="4"/>
  <c r="AD1874" i="4"/>
  <c r="T1779" i="4"/>
  <c r="O1779" i="4"/>
  <c r="AY1779" i="4"/>
  <c r="P1811" i="4"/>
  <c r="AZ1811" i="4"/>
  <c r="AU1834" i="4"/>
  <c r="AR1876" i="4"/>
  <c r="AU1876" i="4" s="1"/>
  <c r="AT1876" i="4"/>
  <c r="AZ1887" i="4"/>
  <c r="P1887" i="4"/>
  <c r="AG1814" i="4"/>
  <c r="AX1825" i="4"/>
  <c r="S1825" i="4"/>
  <c r="N1825" i="4"/>
  <c r="Q1825" i="4" s="1"/>
  <c r="AM1844" i="4"/>
  <c r="AK1844" i="4"/>
  <c r="S1831" i="4"/>
  <c r="N1831" i="4"/>
  <c r="Q1831" i="4" s="1"/>
  <c r="AX1831" i="4"/>
  <c r="AU1866" i="4"/>
  <c r="AD1762" i="4"/>
  <c r="AF1762" i="4"/>
  <c r="O1789" i="4"/>
  <c r="T1789" i="4"/>
  <c r="AY1789" i="4"/>
  <c r="AG1806" i="4"/>
  <c r="AG1838" i="4"/>
  <c r="S1861" i="4"/>
  <c r="N1861" i="4"/>
  <c r="Q1861" i="4" s="1"/>
  <c r="AX1861" i="4"/>
  <c r="AM1792" i="4"/>
  <c r="AK1792" i="4"/>
  <c r="O1825" i="4"/>
  <c r="AY1825" i="4"/>
  <c r="T1825" i="4"/>
  <c r="P1841" i="4"/>
  <c r="AZ1841" i="4"/>
  <c r="AG1854" i="4"/>
  <c r="AG1862" i="4"/>
  <c r="AD1599" i="4"/>
  <c r="AF1599" i="4"/>
  <c r="AU1787" i="4"/>
  <c r="AR1836" i="4"/>
  <c r="AU1836" i="4" s="1"/>
  <c r="AT1836" i="4"/>
  <c r="AD1868" i="4"/>
  <c r="AF1868" i="4"/>
  <c r="R1737" i="4"/>
  <c r="U1737" i="4"/>
  <c r="AN1795" i="4"/>
  <c r="R1817" i="4"/>
  <c r="U1817" i="4"/>
  <c r="AG1849" i="4"/>
  <c r="N1859" i="4"/>
  <c r="Q1859" i="4" s="1"/>
  <c r="AX1859" i="4"/>
  <c r="S1859" i="4"/>
  <c r="AY1873" i="4"/>
  <c r="T1873" i="4"/>
  <c r="O1873" i="4"/>
  <c r="U1805" i="4"/>
  <c r="R1805" i="4"/>
  <c r="U1894" i="4"/>
  <c r="R1894" i="4"/>
  <c r="AR1885" i="4"/>
  <c r="AU1885" i="4" s="1"/>
  <c r="AT1885" i="4"/>
  <c r="AT1914" i="4"/>
  <c r="AR1914" i="4"/>
  <c r="N1905" i="4"/>
  <c r="Q1905" i="4" s="1"/>
  <c r="AX1905" i="4"/>
  <c r="S1905" i="4"/>
  <c r="S1918" i="4"/>
  <c r="N1918" i="4"/>
  <c r="Q1918" i="4" s="1"/>
  <c r="AX1918" i="4"/>
  <c r="AK1941" i="4"/>
  <c r="AN1941" i="4" s="1"/>
  <c r="AM1941" i="4"/>
  <c r="T1902" i="4"/>
  <c r="O1902" i="4"/>
  <c r="AY1902" i="4"/>
  <c r="O1921" i="4"/>
  <c r="T1921" i="4"/>
  <c r="AY1921" i="4"/>
  <c r="R1879" i="4"/>
  <c r="U1879" i="4"/>
  <c r="AR1933" i="4"/>
  <c r="AU1933" i="4" s="1"/>
  <c r="AT1933" i="4"/>
  <c r="AM1796" i="4"/>
  <c r="AK1796" i="4"/>
  <c r="AN1796" i="4" s="1"/>
  <c r="AD1870" i="4"/>
  <c r="AG1870" i="4" s="1"/>
  <c r="AF1870" i="4"/>
  <c r="S1894" i="4"/>
  <c r="N1894" i="4"/>
  <c r="Q1894" i="4" s="1"/>
  <c r="AX1894" i="4"/>
  <c r="AT1930" i="4"/>
  <c r="AR1930" i="4"/>
  <c r="AD1898" i="4"/>
  <c r="AG1898" i="4" s="1"/>
  <c r="AF1898" i="4"/>
  <c r="AZ1924" i="4"/>
  <c r="P1924" i="4"/>
  <c r="AF1945" i="4"/>
  <c r="AD1945" i="4"/>
  <c r="AG1945" i="4" s="1"/>
  <c r="AK1949" i="4"/>
  <c r="AN1949" i="4" s="1"/>
  <c r="AM1949" i="4"/>
  <c r="N1946" i="4"/>
  <c r="Q1946" i="4" s="1"/>
  <c r="AX1946" i="4"/>
  <c r="S1946" i="4"/>
  <c r="U1935" i="4"/>
  <c r="R1935" i="4"/>
  <c r="R1955" i="4"/>
  <c r="U1955" i="4"/>
  <c r="U1916" i="4"/>
  <c r="R1916" i="4"/>
  <c r="N1932" i="4"/>
  <c r="Q1932" i="4" s="1"/>
  <c r="AX1932" i="4"/>
  <c r="S1932" i="4"/>
  <c r="AG1949" i="4"/>
  <c r="AG1933" i="4"/>
  <c r="AG1935" i="4"/>
  <c r="AT1049" i="4"/>
  <c r="AR1049" i="4"/>
  <c r="AU1049" i="4" s="1"/>
  <c r="N1614" i="4"/>
  <c r="Q1614" i="4" s="1"/>
  <c r="AX1614" i="4"/>
  <c r="S1614" i="4"/>
  <c r="O1678" i="4"/>
  <c r="AY1678" i="4"/>
  <c r="T1678" i="4"/>
  <c r="AD1607" i="4"/>
  <c r="AF1607" i="4"/>
  <c r="S1645" i="4"/>
  <c r="N1645" i="4"/>
  <c r="Q1645" i="4" s="1"/>
  <c r="AX1645" i="4"/>
  <c r="T1645" i="4"/>
  <c r="AY1645" i="4"/>
  <c r="O1645" i="4"/>
  <c r="AR1647" i="4"/>
  <c r="AT1647" i="4"/>
  <c r="AZ1605" i="4"/>
  <c r="P1605" i="4"/>
  <c r="R1777" i="4"/>
  <c r="U1777" i="4"/>
  <c r="S1756" i="4"/>
  <c r="N1756" i="4"/>
  <c r="Q1756" i="4" s="1"/>
  <c r="AX1756" i="4"/>
  <c r="P1493" i="4"/>
  <c r="AZ1493" i="4"/>
  <c r="AY1639" i="4"/>
  <c r="T1639" i="4"/>
  <c r="O1639" i="4"/>
  <c r="AT1822" i="4"/>
  <c r="AR1822" i="4"/>
  <c r="AM1787" i="4"/>
  <c r="AK1787" i="4"/>
  <c r="AN1787" i="4" s="1"/>
  <c r="O1886" i="4"/>
  <c r="T1886" i="4"/>
  <c r="AY1886" i="4"/>
  <c r="S1823" i="4"/>
  <c r="N1823" i="4"/>
  <c r="Q1823" i="4" s="1"/>
  <c r="AX1823" i="4"/>
  <c r="N1883" i="4"/>
  <c r="Q1883" i="4" s="1"/>
  <c r="S1883" i="4"/>
  <c r="AX1883" i="4"/>
  <c r="AT961" i="4"/>
  <c r="AR961" i="4"/>
  <c r="AK977" i="4"/>
  <c r="AM977" i="4"/>
  <c r="AY973" i="4"/>
  <c r="T973" i="4"/>
  <c r="O973" i="4"/>
  <c r="AF973" i="4"/>
  <c r="AD973" i="4"/>
  <c r="AG968" i="4"/>
  <c r="R949" i="4"/>
  <c r="U949" i="4"/>
  <c r="AN994" i="4"/>
  <c r="R980" i="4"/>
  <c r="U980" i="4"/>
  <c r="P991" i="4"/>
  <c r="AZ991" i="4"/>
  <c r="AR959" i="4"/>
  <c r="AT959" i="4"/>
  <c r="U979" i="4"/>
  <c r="R979" i="4"/>
  <c r="AN998" i="4"/>
  <c r="S1016" i="4"/>
  <c r="N1016" i="4"/>
  <c r="Q1016" i="4" s="1"/>
  <c r="AX1016" i="4"/>
  <c r="AU993" i="4"/>
  <c r="AK1007" i="4"/>
  <c r="AM1007" i="4"/>
  <c r="AG1023" i="4"/>
  <c r="AG1021" i="4"/>
  <c r="AU1033" i="4"/>
  <c r="AT1038" i="4"/>
  <c r="AR1038" i="4"/>
  <c r="AU1020" i="4"/>
  <c r="AU1014" i="4"/>
  <c r="N1052" i="4"/>
  <c r="Q1052" i="4" s="1"/>
  <c r="S1052" i="4"/>
  <c r="AX1052" i="4"/>
  <c r="AZ1064" i="4"/>
  <c r="P1064" i="4"/>
  <c r="AD1032" i="4"/>
  <c r="AF1032" i="4"/>
  <c r="AK1047" i="4"/>
  <c r="AM1047" i="4"/>
  <c r="AF1066" i="4"/>
  <c r="AD1066" i="4"/>
  <c r="N1068" i="4"/>
  <c r="Q1068" i="4" s="1"/>
  <c r="AX1068" i="4"/>
  <c r="S1068" i="4"/>
  <c r="R1090" i="4"/>
  <c r="U1090" i="4"/>
  <c r="AF1075" i="4"/>
  <c r="AD1075" i="4"/>
  <c r="AG1050" i="4"/>
  <c r="AT1071" i="4"/>
  <c r="AR1071" i="4"/>
  <c r="AN1084" i="4"/>
  <c r="U1058" i="4"/>
  <c r="R1058" i="4"/>
  <c r="O1093" i="4"/>
  <c r="T1093" i="4"/>
  <c r="AY1093" i="4"/>
  <c r="AK1083" i="4"/>
  <c r="AM1083" i="4"/>
  <c r="AF1109" i="4"/>
  <c r="AD1109" i="4"/>
  <c r="AN1077" i="4"/>
  <c r="T1116" i="4"/>
  <c r="O1116" i="4"/>
  <c r="AY1116" i="4"/>
  <c r="AZ1122" i="4"/>
  <c r="P1122" i="4"/>
  <c r="R1106" i="4"/>
  <c r="U1106" i="4"/>
  <c r="AG1088" i="4"/>
  <c r="AT1143" i="4"/>
  <c r="AR1143" i="4"/>
  <c r="AU1116" i="4"/>
  <c r="N1138" i="4"/>
  <c r="Q1138" i="4" s="1"/>
  <c r="AX1138" i="4"/>
  <c r="S1138" i="4"/>
  <c r="R1098" i="4"/>
  <c r="U1098" i="4"/>
  <c r="R1122" i="4"/>
  <c r="U1122" i="4"/>
  <c r="N1140" i="4"/>
  <c r="Q1140" i="4" s="1"/>
  <c r="AX1140" i="4"/>
  <c r="S1140" i="4"/>
  <c r="R1126" i="4"/>
  <c r="U1126" i="4"/>
  <c r="AM1108" i="4"/>
  <c r="AK1108" i="4"/>
  <c r="AN1128" i="4"/>
  <c r="AT1200" i="4"/>
  <c r="AR1200" i="4"/>
  <c r="AG1125" i="4"/>
  <c r="AU1162" i="4"/>
  <c r="AU1181" i="4"/>
  <c r="AG1195" i="4"/>
  <c r="R1156" i="4"/>
  <c r="U1156" i="4"/>
  <c r="P1192" i="4"/>
  <c r="AZ1192" i="4"/>
  <c r="AD1158" i="4"/>
  <c r="AF1158" i="4"/>
  <c r="AN1198" i="4"/>
  <c r="AD1190" i="4"/>
  <c r="AF1190" i="4"/>
  <c r="U1157" i="4"/>
  <c r="R1157" i="4"/>
  <c r="T1172" i="4"/>
  <c r="O1172" i="4"/>
  <c r="AY1172" i="4"/>
  <c r="R1187" i="4"/>
  <c r="U1187" i="4"/>
  <c r="R1215" i="4"/>
  <c r="U1215" i="4"/>
  <c r="AG1226" i="4"/>
  <c r="AU1224" i="4"/>
  <c r="AY1252" i="4"/>
  <c r="T1252" i="4"/>
  <c r="O1252" i="4"/>
  <c r="AG1212" i="4"/>
  <c r="T1213" i="4"/>
  <c r="O1213" i="4"/>
  <c r="AY1213" i="4"/>
  <c r="AR1225" i="4"/>
  <c r="AT1225" i="4"/>
  <c r="P1238" i="4"/>
  <c r="AZ1238" i="4"/>
  <c r="U1162" i="4"/>
  <c r="R1162" i="4"/>
  <c r="N1246" i="4"/>
  <c r="Q1246" i="4" s="1"/>
  <c r="AX1246" i="4"/>
  <c r="S1246" i="4"/>
  <c r="R1242" i="4"/>
  <c r="U1242" i="4"/>
  <c r="AR1294" i="4"/>
  <c r="AT1294" i="4"/>
  <c r="T1305" i="4"/>
  <c r="AY1305" i="4"/>
  <c r="O1305" i="4"/>
  <c r="AR1267" i="4"/>
  <c r="AT1267" i="4"/>
  <c r="AU1274" i="4"/>
  <c r="AM1307" i="4"/>
  <c r="AK1307" i="4"/>
  <c r="R1234" i="4"/>
  <c r="U1234" i="4"/>
  <c r="R1269" i="4"/>
  <c r="U1269" i="4"/>
  <c r="AU1279" i="4"/>
  <c r="AR1322" i="4"/>
  <c r="AT1322" i="4"/>
  <c r="N1274" i="4"/>
  <c r="Q1274" i="4" s="1"/>
  <c r="AX1274" i="4"/>
  <c r="S1274" i="4"/>
  <c r="R1304" i="4"/>
  <c r="U1304" i="4"/>
  <c r="AD1233" i="4"/>
  <c r="AF1233" i="4"/>
  <c r="AZ1256" i="4"/>
  <c r="P1256" i="4"/>
  <c r="AG1276" i="4"/>
  <c r="P1293" i="4"/>
  <c r="AZ1293" i="4"/>
  <c r="P1272" i="4"/>
  <c r="AZ1272" i="4"/>
  <c r="N1290" i="4"/>
  <c r="Q1290" i="4" s="1"/>
  <c r="AX1290" i="4"/>
  <c r="S1290" i="4"/>
  <c r="AR1259" i="4"/>
  <c r="AU1259" i="4" s="1"/>
  <c r="AT1259" i="4"/>
  <c r="AG1250" i="4"/>
  <c r="AG1326" i="4"/>
  <c r="AD1340" i="4"/>
  <c r="AF1340" i="4"/>
  <c r="AR1278" i="4"/>
  <c r="AT1278" i="4"/>
  <c r="P1313" i="4"/>
  <c r="AZ1313" i="4"/>
  <c r="AY1351" i="4"/>
  <c r="T1351" i="4"/>
  <c r="O1351" i="4"/>
  <c r="R1270" i="4"/>
  <c r="U1270" i="4"/>
  <c r="AR1316" i="4"/>
  <c r="AT1316" i="4"/>
  <c r="AU1317" i="4"/>
  <c r="AG1330" i="4"/>
  <c r="AU1339" i="4"/>
  <c r="AR1262" i="4"/>
  <c r="AT1262" i="4"/>
  <c r="U1284" i="4"/>
  <c r="R1284" i="4"/>
  <c r="AD1346" i="4"/>
  <c r="AG1346" i="4" s="1"/>
  <c r="AF1346" i="4"/>
  <c r="T1257" i="4"/>
  <c r="AY1257" i="4"/>
  <c r="O1257" i="4"/>
  <c r="AG1319" i="4"/>
  <c r="R1337" i="4"/>
  <c r="U1337" i="4"/>
  <c r="AU1347" i="4"/>
  <c r="AG1309" i="4"/>
  <c r="AN1340" i="4"/>
  <c r="R1349" i="4"/>
  <c r="U1349" i="4"/>
  <c r="T1381" i="4"/>
  <c r="O1381" i="4"/>
  <c r="AY1381" i="4"/>
  <c r="P1356" i="4"/>
  <c r="AZ1356" i="4"/>
  <c r="AG1361" i="4"/>
  <c r="AY1378" i="4"/>
  <c r="T1378" i="4"/>
  <c r="O1378" i="4"/>
  <c r="AU1390" i="4"/>
  <c r="R1397" i="4"/>
  <c r="U1397" i="4"/>
  <c r="T1451" i="4"/>
  <c r="O1451" i="4"/>
  <c r="AY1451" i="4"/>
  <c r="AG1362" i="4"/>
  <c r="U1347" i="4"/>
  <c r="R1347" i="4"/>
  <c r="AM1431" i="4"/>
  <c r="AK1431" i="4"/>
  <c r="AN1431" i="4" s="1"/>
  <c r="P1449" i="4"/>
  <c r="AZ1449" i="4"/>
  <c r="R1377" i="4"/>
  <c r="U1377" i="4"/>
  <c r="AR1423" i="4"/>
  <c r="AT1423" i="4"/>
  <c r="AD1420" i="4"/>
  <c r="AF1420" i="4"/>
  <c r="N1443" i="4"/>
  <c r="Q1443" i="4" s="1"/>
  <c r="AX1443" i="4"/>
  <c r="S1443" i="4"/>
  <c r="AY1410" i="4"/>
  <c r="T1410" i="4"/>
  <c r="O1410" i="4"/>
  <c r="S1440" i="4"/>
  <c r="N1440" i="4"/>
  <c r="Q1440" i="4" s="1"/>
  <c r="AX1440" i="4"/>
  <c r="AM1399" i="4"/>
  <c r="AK1399" i="4"/>
  <c r="AR1431" i="4"/>
  <c r="AT1431" i="4"/>
  <c r="R1417" i="4"/>
  <c r="U1417" i="4"/>
  <c r="AD1495" i="4"/>
  <c r="AG1495" i="4" s="1"/>
  <c r="AF1495" i="4"/>
  <c r="AM1375" i="4"/>
  <c r="AK1375" i="4"/>
  <c r="AM1455" i="4"/>
  <c r="AK1455" i="4"/>
  <c r="T1495" i="4"/>
  <c r="AY1495" i="4"/>
  <c r="O1495" i="4"/>
  <c r="AR1521" i="4"/>
  <c r="AT1521" i="4"/>
  <c r="AG1466" i="4"/>
  <c r="O1486" i="4"/>
  <c r="AY1486" i="4"/>
  <c r="T1486" i="4"/>
  <c r="AM1516" i="4"/>
  <c r="AK1516" i="4"/>
  <c r="AD1540" i="4"/>
  <c r="AF1540" i="4"/>
  <c r="S1557" i="4"/>
  <c r="N1557" i="4"/>
  <c r="Q1557" i="4" s="1"/>
  <c r="AN1436" i="4"/>
  <c r="AM1460" i="4"/>
  <c r="AK1460" i="4"/>
  <c r="AN1460" i="4" s="1"/>
  <c r="P1475" i="4"/>
  <c r="AZ1475" i="4"/>
  <c r="N1536" i="4"/>
  <c r="Q1536" i="4" s="1"/>
  <c r="AX1536" i="4"/>
  <c r="S1536" i="4"/>
  <c r="U1480" i="4"/>
  <c r="R1480" i="4"/>
  <c r="R1494" i="4"/>
  <c r="U1494" i="4"/>
  <c r="T1551" i="4"/>
  <c r="AY1551" i="4"/>
  <c r="O1551" i="4"/>
  <c r="AN1434" i="4"/>
  <c r="O1464" i="4"/>
  <c r="AY1464" i="4"/>
  <c r="T1464" i="4"/>
  <c r="AD1492" i="4"/>
  <c r="AF1492" i="4"/>
  <c r="P1523" i="4"/>
  <c r="AZ1523" i="4"/>
  <c r="AU1469" i="4"/>
  <c r="AR1500" i="4"/>
  <c r="AT1500" i="4"/>
  <c r="O1512" i="4"/>
  <c r="AY1512" i="4"/>
  <c r="T1512" i="4"/>
  <c r="AU1519" i="4"/>
  <c r="AU1548" i="4"/>
  <c r="AR1457" i="4"/>
  <c r="AT1457" i="4"/>
  <c r="O1502" i="4"/>
  <c r="AY1502" i="4"/>
  <c r="T1502" i="4"/>
  <c r="AG1522" i="4"/>
  <c r="P1560" i="4"/>
  <c r="AZ1560" i="4"/>
  <c r="AG1583" i="4"/>
  <c r="AR1537" i="4"/>
  <c r="AT1537" i="4"/>
  <c r="U1498" i="4"/>
  <c r="R1498" i="4"/>
  <c r="AN1529" i="4"/>
  <c r="U1490" i="4"/>
  <c r="R1490" i="4"/>
  <c r="AU1546" i="4"/>
  <c r="R1587" i="4"/>
  <c r="U1587" i="4"/>
  <c r="AX1668" i="4"/>
  <c r="S1668" i="4"/>
  <c r="N1668" i="4"/>
  <c r="Q1668" i="4" s="1"/>
  <c r="AX1700" i="4"/>
  <c r="S1700" i="4"/>
  <c r="N1700" i="4"/>
  <c r="Q1700" i="4" s="1"/>
  <c r="AG1571" i="4"/>
  <c r="AG1587" i="4"/>
  <c r="R1462" i="4"/>
  <c r="U1462" i="4"/>
  <c r="AF1586" i="4"/>
  <c r="AD1586" i="4"/>
  <c r="AM1650" i="4"/>
  <c r="AK1650" i="4"/>
  <c r="AG1666" i="4"/>
  <c r="U1693" i="4"/>
  <c r="R1693" i="4"/>
  <c r="AR1582" i="4"/>
  <c r="AT1582" i="4"/>
  <c r="AN1609" i="4"/>
  <c r="U1696" i="4"/>
  <c r="R1696" i="4"/>
  <c r="AD1631" i="4"/>
  <c r="AF1631" i="4"/>
  <c r="AU1656" i="4"/>
  <c r="P1603" i="4"/>
  <c r="AZ1603" i="4"/>
  <c r="P1700" i="4"/>
  <c r="AZ1700" i="4"/>
  <c r="AU1535" i="4"/>
  <c r="AF1574" i="4"/>
  <c r="AD1574" i="4"/>
  <c r="AD1590" i="4"/>
  <c r="AG1590" i="4" s="1"/>
  <c r="AF1590" i="4"/>
  <c r="AT1609" i="4"/>
  <c r="AR1609" i="4"/>
  <c r="P1651" i="4"/>
  <c r="AZ1651" i="4"/>
  <c r="AR1671" i="4"/>
  <c r="AT1671" i="4"/>
  <c r="AU1690" i="4"/>
  <c r="U1538" i="4"/>
  <c r="R1538" i="4"/>
  <c r="AK1570" i="4"/>
  <c r="AM1570" i="4"/>
  <c r="AD1633" i="4"/>
  <c r="AF1633" i="4"/>
  <c r="N1672" i="4"/>
  <c r="Q1672" i="4" s="1"/>
  <c r="S1672" i="4"/>
  <c r="AX1672" i="4"/>
  <c r="AX1697" i="4"/>
  <c r="S1697" i="4"/>
  <c r="N1697" i="4"/>
  <c r="Q1697" i="4" s="1"/>
  <c r="T1724" i="4"/>
  <c r="O1724" i="4"/>
  <c r="AY1724" i="4"/>
  <c r="T1756" i="4"/>
  <c r="O1756" i="4"/>
  <c r="AY1756" i="4"/>
  <c r="P1583" i="4"/>
  <c r="AZ1583" i="4"/>
  <c r="AU1608" i="4"/>
  <c r="AR1623" i="4"/>
  <c r="AT1623" i="4"/>
  <c r="AX1649" i="4"/>
  <c r="N1649" i="4"/>
  <c r="Q1649" i="4" s="1"/>
  <c r="S1649" i="4"/>
  <c r="AM1674" i="4"/>
  <c r="AK1674" i="4"/>
  <c r="AG1690" i="4"/>
  <c r="AR1735" i="4"/>
  <c r="AU1735" i="4" s="1"/>
  <c r="AT1735" i="4"/>
  <c r="AG1708" i="4"/>
  <c r="AU1779" i="4"/>
  <c r="U1632" i="4"/>
  <c r="R1632" i="4"/>
  <c r="U1688" i="4"/>
  <c r="R1688" i="4"/>
  <c r="P1733" i="4"/>
  <c r="AZ1733" i="4"/>
  <c r="AY1750" i="4"/>
  <c r="T1750" i="4"/>
  <c r="O1750" i="4"/>
  <c r="U1624" i="4"/>
  <c r="R1624" i="4"/>
  <c r="U1648" i="4"/>
  <c r="R1648" i="4"/>
  <c r="AU1770" i="4"/>
  <c r="N1735" i="4"/>
  <c r="Q1735" i="4" s="1"/>
  <c r="AX1735" i="4"/>
  <c r="S1735" i="4"/>
  <c r="AK1687" i="4"/>
  <c r="AM1687" i="4"/>
  <c r="AD1707" i="4"/>
  <c r="AG1707" i="4" s="1"/>
  <c r="AF1707" i="4"/>
  <c r="AD1731" i="4"/>
  <c r="AF1731" i="4"/>
  <c r="N1774" i="4"/>
  <c r="Q1774" i="4" s="1"/>
  <c r="AX1774" i="4"/>
  <c r="S1774" i="4"/>
  <c r="AG1724" i="4"/>
  <c r="AR1755" i="4"/>
  <c r="AU1755" i="4" s="1"/>
  <c r="AT1755" i="4"/>
  <c r="AT1838" i="4"/>
  <c r="AR1838" i="4"/>
  <c r="AU1838" i="4" s="1"/>
  <c r="R1752" i="4"/>
  <c r="U1752" i="4"/>
  <c r="AY1773" i="4"/>
  <c r="O1773" i="4"/>
  <c r="T1773" i="4"/>
  <c r="AD1795" i="4"/>
  <c r="AG1795" i="4" s="1"/>
  <c r="AF1795" i="4"/>
  <c r="AD1826" i="4"/>
  <c r="AG1826" i="4" s="1"/>
  <c r="AF1826" i="4"/>
  <c r="AU1665" i="4"/>
  <c r="AU1802" i="4"/>
  <c r="AD1876" i="4"/>
  <c r="AG1876" i="4" s="1"/>
  <c r="AF1876" i="4"/>
  <c r="R1784" i="4"/>
  <c r="U1784" i="4"/>
  <c r="AG1845" i="4"/>
  <c r="AK1868" i="4"/>
  <c r="AN1868" i="4" s="1"/>
  <c r="AM1868" i="4"/>
  <c r="AU1722" i="4"/>
  <c r="AU1784" i="4"/>
  <c r="P1809" i="4"/>
  <c r="AZ1809" i="4"/>
  <c r="O1833" i="4"/>
  <c r="AY1833" i="4"/>
  <c r="T1833" i="4"/>
  <c r="AN1852" i="4"/>
  <c r="N1867" i="4"/>
  <c r="Q1867" i="4" s="1"/>
  <c r="AX1867" i="4"/>
  <c r="S1867" i="4"/>
  <c r="AR1896" i="4"/>
  <c r="AU1896" i="4" s="1"/>
  <c r="AT1896" i="4"/>
  <c r="AU1790" i="4"/>
  <c r="AZ1815" i="4"/>
  <c r="P1815" i="4"/>
  <c r="AY1839" i="4"/>
  <c r="T1839" i="4"/>
  <c r="O1839" i="4"/>
  <c r="AN1723" i="4"/>
  <c r="AF1792" i="4"/>
  <c r="AD1792" i="4"/>
  <c r="AG1792" i="4" s="1"/>
  <c r="AU1827" i="4"/>
  <c r="T1842" i="4"/>
  <c r="O1842" i="4"/>
  <c r="AY1842" i="4"/>
  <c r="AY1855" i="4"/>
  <c r="T1855" i="4"/>
  <c r="O1855" i="4"/>
  <c r="N1869" i="4"/>
  <c r="Q1869" i="4" s="1"/>
  <c r="AX1869" i="4"/>
  <c r="S1869" i="4"/>
  <c r="AR1804" i="4"/>
  <c r="AU1804" i="4" s="1"/>
  <c r="AT1804" i="4"/>
  <c r="AG1830" i="4"/>
  <c r="AD1836" i="4"/>
  <c r="AG1836" i="4" s="1"/>
  <c r="AF1836" i="4"/>
  <c r="R1858" i="4"/>
  <c r="U1858" i="4"/>
  <c r="AZ1871" i="4"/>
  <c r="P1871" i="4"/>
  <c r="R1761" i="4"/>
  <c r="U1761" i="4"/>
  <c r="AU1819" i="4"/>
  <c r="N1851" i="4"/>
  <c r="Q1851" i="4" s="1"/>
  <c r="AX1851" i="4"/>
  <c r="S1851" i="4"/>
  <c r="O1864" i="4"/>
  <c r="AY1864" i="4"/>
  <c r="T1864" i="4"/>
  <c r="AM1715" i="4"/>
  <c r="AK1715" i="4"/>
  <c r="AN1715" i="4" s="1"/>
  <c r="AG1751" i="4"/>
  <c r="U1853" i="4"/>
  <c r="R1853" i="4"/>
  <c r="AD1914" i="4"/>
  <c r="AF1914" i="4"/>
  <c r="AK1898" i="4"/>
  <c r="AN1898" i="4" s="1"/>
  <c r="AM1898" i="4"/>
  <c r="AU1683" i="4"/>
  <c r="R1883" i="4"/>
  <c r="U1883" i="4"/>
  <c r="T1922" i="4"/>
  <c r="AY1922" i="4"/>
  <c r="O1922" i="4"/>
  <c r="R1728" i="4"/>
  <c r="U1728" i="4"/>
  <c r="U1829" i="4"/>
  <c r="R1829" i="4"/>
  <c r="R1896" i="4"/>
  <c r="U1896" i="4"/>
  <c r="AY1909" i="4"/>
  <c r="T1909" i="4"/>
  <c r="O1909" i="4"/>
  <c r="AR1941" i="4"/>
  <c r="AT1941" i="4"/>
  <c r="AR1796" i="4"/>
  <c r="AT1796" i="4"/>
  <c r="R1871" i="4"/>
  <c r="U1871" i="4"/>
  <c r="N1897" i="4"/>
  <c r="Q1897" i="4" s="1"/>
  <c r="AX1897" i="4"/>
  <c r="S1897" i="4"/>
  <c r="AU1915" i="4"/>
  <c r="AG1879" i="4"/>
  <c r="AN1890" i="4"/>
  <c r="U1932" i="4"/>
  <c r="R1932" i="4"/>
  <c r="AG1957" i="4"/>
  <c r="AU1945" i="4"/>
  <c r="AX1922" i="4"/>
  <c r="S1922" i="4"/>
  <c r="N1922" i="4"/>
  <c r="Q1922" i="4" s="1"/>
  <c r="AU1953" i="4"/>
  <c r="O967" i="4"/>
  <c r="AY967" i="4"/>
  <c r="T967" i="4"/>
  <c r="AY978" i="4"/>
  <c r="O978" i="4"/>
  <c r="T978" i="4"/>
  <c r="AY1030" i="4"/>
  <c r="T1030" i="4"/>
  <c r="O1030" i="4"/>
  <c r="N1061" i="4"/>
  <c r="Q1061" i="4" s="1"/>
  <c r="S1061" i="4"/>
  <c r="AX1061" i="4"/>
  <c r="U1295" i="4"/>
  <c r="R1295" i="4"/>
  <c r="N1419" i="4"/>
  <c r="Q1419" i="4" s="1"/>
  <c r="AX1419" i="4"/>
  <c r="S1419" i="4"/>
  <c r="O1496" i="4"/>
  <c r="AY1496" i="4"/>
  <c r="T1496" i="4"/>
  <c r="AX1550" i="4"/>
  <c r="S1550" i="4"/>
  <c r="N1550" i="4"/>
  <c r="Q1550" i="4" s="1"/>
  <c r="T1767" i="4"/>
  <c r="O1767" i="4"/>
  <c r="AY1767" i="4"/>
  <c r="P1864" i="4"/>
  <c r="AZ1864" i="4"/>
  <c r="P1932" i="4"/>
  <c r="AZ1932" i="4"/>
  <c r="AF977" i="4"/>
  <c r="AD977" i="4"/>
  <c r="T984" i="4"/>
  <c r="O984" i="4"/>
  <c r="AY984" i="4"/>
  <c r="AD1008" i="4"/>
  <c r="AF1008" i="4"/>
  <c r="R1041" i="4"/>
  <c r="U1041" i="4"/>
  <c r="AX1039" i="4"/>
  <c r="S1039" i="4"/>
  <c r="N1039" i="4"/>
  <c r="Q1039" i="4" s="1"/>
  <c r="S1044" i="4"/>
  <c r="N1044" i="4"/>
  <c r="Q1044" i="4" s="1"/>
  <c r="AX1044" i="4"/>
  <c r="AF1055" i="4"/>
  <c r="AD1055" i="4"/>
  <c r="S1079" i="4"/>
  <c r="AX1079" i="4"/>
  <c r="N1079" i="4"/>
  <c r="Q1079" i="4" s="1"/>
  <c r="P1073" i="4"/>
  <c r="AZ1073" i="4"/>
  <c r="AT1087" i="4"/>
  <c r="AR1087" i="4"/>
  <c r="AF1080" i="4"/>
  <c r="AD1080" i="4"/>
  <c r="AT1103" i="4"/>
  <c r="AR1103" i="4"/>
  <c r="AM1088" i="4"/>
  <c r="AK1088" i="4"/>
  <c r="AX1100" i="4"/>
  <c r="N1100" i="4"/>
  <c r="Q1100" i="4" s="1"/>
  <c r="S1100" i="4"/>
  <c r="N1072" i="4"/>
  <c r="Q1072" i="4" s="1"/>
  <c r="AX1072" i="4"/>
  <c r="S1072" i="4"/>
  <c r="P1104" i="4"/>
  <c r="AZ1104" i="4"/>
  <c r="AZ1099" i="4"/>
  <c r="P1099" i="4"/>
  <c r="P1081" i="4"/>
  <c r="AZ1081" i="4"/>
  <c r="AF1117" i="4"/>
  <c r="AD1117" i="4"/>
  <c r="AM1124" i="4"/>
  <c r="AK1124" i="4"/>
  <c r="R1094" i="4"/>
  <c r="U1094" i="4"/>
  <c r="AR1121" i="4"/>
  <c r="AT1121" i="4"/>
  <c r="O1075" i="4"/>
  <c r="AY1075" i="4"/>
  <c r="T1075" i="4"/>
  <c r="AY1099" i="4"/>
  <c r="O1099" i="4"/>
  <c r="T1099" i="4"/>
  <c r="N1114" i="4"/>
  <c r="Q1114" i="4" s="1"/>
  <c r="S1114" i="4"/>
  <c r="AX1114" i="4"/>
  <c r="AF1145" i="4"/>
  <c r="AD1145" i="4"/>
  <c r="AG1145" i="4" s="1"/>
  <c r="AY1127" i="4"/>
  <c r="T1127" i="4"/>
  <c r="O1127" i="4"/>
  <c r="N1126" i="4"/>
  <c r="Q1126" i="4" s="1"/>
  <c r="S1126" i="4"/>
  <c r="AX1126" i="4"/>
  <c r="P1144" i="4"/>
  <c r="AZ1144" i="4"/>
  <c r="P1127" i="4"/>
  <c r="AZ1127" i="4"/>
  <c r="N1107" i="4"/>
  <c r="Q1107" i="4" s="1"/>
  <c r="AX1107" i="4"/>
  <c r="S1107" i="4"/>
  <c r="AR1171" i="4"/>
  <c r="AU1171" i="4" s="1"/>
  <c r="AT1171" i="4"/>
  <c r="AD1108" i="4"/>
  <c r="AF1108" i="4"/>
  <c r="T1145" i="4"/>
  <c r="O1145" i="4"/>
  <c r="AY1145" i="4"/>
  <c r="AZ1095" i="4"/>
  <c r="P1095" i="4"/>
  <c r="AK1147" i="4"/>
  <c r="AM1147" i="4"/>
  <c r="AY1200" i="4"/>
  <c r="O1200" i="4"/>
  <c r="T1200" i="4"/>
  <c r="AZ1172" i="4"/>
  <c r="P1172" i="4"/>
  <c r="P1197" i="4"/>
  <c r="AZ1197" i="4"/>
  <c r="AZ1153" i="4"/>
  <c r="P1153" i="4"/>
  <c r="R1171" i="4"/>
  <c r="U1171" i="4"/>
  <c r="P1194" i="4"/>
  <c r="AZ1194" i="4"/>
  <c r="AR1207" i="4"/>
  <c r="AT1207" i="4"/>
  <c r="O1115" i="4"/>
  <c r="AY1115" i="4"/>
  <c r="T1115" i="4"/>
  <c r="U1159" i="4"/>
  <c r="R1159" i="4"/>
  <c r="S1142" i="4"/>
  <c r="N1142" i="4"/>
  <c r="Q1142" i="4" s="1"/>
  <c r="AX1142" i="4"/>
  <c r="R1164" i="4"/>
  <c r="U1164" i="4"/>
  <c r="P1183" i="4"/>
  <c r="AZ1183" i="4"/>
  <c r="AY1193" i="4"/>
  <c r="T1193" i="4"/>
  <c r="O1193" i="4"/>
  <c r="T1177" i="4"/>
  <c r="O1177" i="4"/>
  <c r="P1201" i="4"/>
  <c r="AZ1201" i="4"/>
  <c r="P1229" i="4"/>
  <c r="AZ1229" i="4"/>
  <c r="P1248" i="4"/>
  <c r="AZ1248" i="4"/>
  <c r="T1170" i="4"/>
  <c r="O1170" i="4"/>
  <c r="AY1170" i="4"/>
  <c r="AX1244" i="4"/>
  <c r="S1244" i="4"/>
  <c r="N1244" i="4"/>
  <c r="Q1244" i="4" s="1"/>
  <c r="AY1197" i="4"/>
  <c r="T1197" i="4"/>
  <c r="AD1225" i="4"/>
  <c r="AF1225" i="4"/>
  <c r="AY1239" i="4"/>
  <c r="T1239" i="4"/>
  <c r="O1239" i="4"/>
  <c r="R1204" i="4"/>
  <c r="U1204" i="4"/>
  <c r="S1231" i="4"/>
  <c r="N1231" i="4"/>
  <c r="Q1231" i="4" s="1"/>
  <c r="AX1231" i="4"/>
  <c r="T1250" i="4"/>
  <c r="O1250" i="4"/>
  <c r="AY1250" i="4"/>
  <c r="O1206" i="4"/>
  <c r="AY1206" i="4"/>
  <c r="T1206" i="4"/>
  <c r="AD1294" i="4"/>
  <c r="AF1294" i="4"/>
  <c r="P1306" i="4"/>
  <c r="AZ1306" i="4"/>
  <c r="AD1267" i="4"/>
  <c r="AF1267" i="4"/>
  <c r="AM1286" i="4"/>
  <c r="AK1286" i="4"/>
  <c r="P1205" i="4"/>
  <c r="AZ1205" i="4"/>
  <c r="S1257" i="4"/>
  <c r="N1257" i="4"/>
  <c r="Q1257" i="4" s="1"/>
  <c r="AX1257" i="4"/>
  <c r="AR1270" i="4"/>
  <c r="AT1270" i="4"/>
  <c r="AR1302" i="4"/>
  <c r="AT1302" i="4"/>
  <c r="N1238" i="4"/>
  <c r="Q1238" i="4" s="1"/>
  <c r="AX1238" i="4"/>
  <c r="S1238" i="4"/>
  <c r="O1282" i="4"/>
  <c r="AY1282" i="4"/>
  <c r="T1282" i="4"/>
  <c r="AZ1292" i="4"/>
  <c r="P1292" i="4"/>
  <c r="P1303" i="4"/>
  <c r="AZ1303" i="4"/>
  <c r="U1248" i="4"/>
  <c r="R1248" i="4"/>
  <c r="AD1259" i="4"/>
  <c r="AF1259" i="4"/>
  <c r="O1285" i="4"/>
  <c r="AY1285" i="4"/>
  <c r="T1285" i="4"/>
  <c r="AF1328" i="4"/>
  <c r="AD1328" i="4"/>
  <c r="AD1278" i="4"/>
  <c r="AF1278" i="4"/>
  <c r="AY1314" i="4"/>
  <c r="T1314" i="4"/>
  <c r="O1314" i="4"/>
  <c r="AF1352" i="4"/>
  <c r="AD1352" i="4"/>
  <c r="AG1352" i="4" s="1"/>
  <c r="U1258" i="4"/>
  <c r="R1258" i="4"/>
  <c r="AD1316" i="4"/>
  <c r="AF1316" i="4"/>
  <c r="N1323" i="4"/>
  <c r="Q1323" i="4" s="1"/>
  <c r="AX1323" i="4"/>
  <c r="S1323" i="4"/>
  <c r="AD1262" i="4"/>
  <c r="AF1262" i="4"/>
  <c r="AZ1325" i="4"/>
  <c r="P1325" i="4"/>
  <c r="O1326" i="4"/>
  <c r="AY1326" i="4"/>
  <c r="T1326" i="4"/>
  <c r="AR1338" i="4"/>
  <c r="AT1338" i="4"/>
  <c r="N1369" i="4"/>
  <c r="Q1369" i="4" s="1"/>
  <c r="AX1369" i="4"/>
  <c r="S1369" i="4"/>
  <c r="O1310" i="4"/>
  <c r="AY1310" i="4"/>
  <c r="T1310" i="4"/>
  <c r="S1341" i="4"/>
  <c r="N1341" i="4"/>
  <c r="Q1341" i="4" s="1"/>
  <c r="AX1341" i="4"/>
  <c r="N1366" i="4"/>
  <c r="Q1366" i="4" s="1"/>
  <c r="AX1366" i="4"/>
  <c r="S1366" i="4"/>
  <c r="AZ1389" i="4"/>
  <c r="P1389" i="4"/>
  <c r="R1325" i="4"/>
  <c r="U1325" i="4"/>
  <c r="AM1359" i="4"/>
  <c r="AK1359" i="4"/>
  <c r="N1370" i="4"/>
  <c r="Q1370" i="4" s="1"/>
  <c r="AX1370" i="4"/>
  <c r="AR1367" i="4"/>
  <c r="AT1367" i="4"/>
  <c r="U1363" i="4"/>
  <c r="R1363" i="4"/>
  <c r="N1390" i="4"/>
  <c r="Q1390" i="4" s="1"/>
  <c r="AX1390" i="4"/>
  <c r="S1390" i="4"/>
  <c r="P1388" i="4"/>
  <c r="AZ1388" i="4"/>
  <c r="N1425" i="4"/>
  <c r="Q1425" i="4" s="1"/>
  <c r="AX1425" i="4"/>
  <c r="S1425" i="4"/>
  <c r="P1403" i="4"/>
  <c r="AZ1403" i="4"/>
  <c r="S1418" i="4"/>
  <c r="N1418" i="4"/>
  <c r="Q1418" i="4" s="1"/>
  <c r="AX1418" i="4"/>
  <c r="N1451" i="4"/>
  <c r="Q1451" i="4" s="1"/>
  <c r="AX1451" i="4"/>
  <c r="S1451" i="4"/>
  <c r="AY1383" i="4"/>
  <c r="T1383" i="4"/>
  <c r="O1383" i="4"/>
  <c r="AD1423" i="4"/>
  <c r="AF1423" i="4"/>
  <c r="P1440" i="4"/>
  <c r="AZ1440" i="4"/>
  <c r="S1397" i="4"/>
  <c r="N1397" i="4"/>
  <c r="Q1397" i="4" s="1"/>
  <c r="AX1397" i="4"/>
  <c r="P1435" i="4"/>
  <c r="AZ1435" i="4"/>
  <c r="P1382" i="4"/>
  <c r="AZ1382" i="4"/>
  <c r="AR1399" i="4"/>
  <c r="AT1399" i="4"/>
  <c r="P1424" i="4"/>
  <c r="AZ1424" i="4"/>
  <c r="AD1431" i="4"/>
  <c r="AF1431" i="4"/>
  <c r="AD1503" i="4"/>
  <c r="AF1503" i="4"/>
  <c r="AR1375" i="4"/>
  <c r="AT1375" i="4"/>
  <c r="AR1455" i="4"/>
  <c r="AT1455" i="4"/>
  <c r="U1472" i="4"/>
  <c r="R1472" i="4"/>
  <c r="P1496" i="4"/>
  <c r="AZ1496" i="4"/>
  <c r="P1517" i="4"/>
  <c r="AZ1517" i="4"/>
  <c r="AD1521" i="4"/>
  <c r="AF1521" i="4"/>
  <c r="S1548" i="4"/>
  <c r="AX1548" i="4"/>
  <c r="N1548" i="4"/>
  <c r="Q1548" i="4" s="1"/>
  <c r="AK1452" i="4"/>
  <c r="AM1452" i="4"/>
  <c r="O1523" i="4"/>
  <c r="AY1523" i="4"/>
  <c r="T1523" i="4"/>
  <c r="N1541" i="4"/>
  <c r="Q1541" i="4" s="1"/>
  <c r="AX1541" i="4"/>
  <c r="S1541" i="4"/>
  <c r="AX1462" i="4"/>
  <c r="S1462" i="4"/>
  <c r="N1462" i="4"/>
  <c r="Q1462" i="4" s="1"/>
  <c r="AM1476" i="4"/>
  <c r="AK1476" i="4"/>
  <c r="AN1476" i="4" s="1"/>
  <c r="O1510" i="4"/>
  <c r="AY1510" i="4"/>
  <c r="T1510" i="4"/>
  <c r="AK1545" i="4"/>
  <c r="AM1545" i="4"/>
  <c r="S1490" i="4"/>
  <c r="N1490" i="4"/>
  <c r="Q1490" i="4" s="1"/>
  <c r="AX1490" i="4"/>
  <c r="U1522" i="4"/>
  <c r="R1522" i="4"/>
  <c r="U1528" i="4"/>
  <c r="R1528" i="4"/>
  <c r="AR1553" i="4"/>
  <c r="AT1553" i="4"/>
  <c r="AZ1471" i="4"/>
  <c r="P1471" i="4"/>
  <c r="N1501" i="4"/>
  <c r="Q1501" i="4" s="1"/>
  <c r="AX1501" i="4"/>
  <c r="S1501" i="4"/>
  <c r="AX1556" i="4"/>
  <c r="N1556" i="4"/>
  <c r="Q1556" i="4" s="1"/>
  <c r="S1556" i="4"/>
  <c r="AR1489" i="4"/>
  <c r="AT1489" i="4"/>
  <c r="AD1500" i="4"/>
  <c r="AF1500" i="4"/>
  <c r="AR1513" i="4"/>
  <c r="AT1513" i="4"/>
  <c r="AD1457" i="4"/>
  <c r="AF1457" i="4"/>
  <c r="AZ1543" i="4"/>
  <c r="P1543" i="4"/>
  <c r="R1456" i="4"/>
  <c r="U1456" i="4"/>
  <c r="N1561" i="4"/>
  <c r="Q1561" i="4" s="1"/>
  <c r="AX1561" i="4"/>
  <c r="S1561" i="4"/>
  <c r="AD1537" i="4"/>
  <c r="AG1537" i="4" s="1"/>
  <c r="AF1537" i="4"/>
  <c r="P1567" i="4"/>
  <c r="AZ1567" i="4"/>
  <c r="P1573" i="4"/>
  <c r="AZ1573" i="4"/>
  <c r="AY1465" i="4"/>
  <c r="T1465" i="4"/>
  <c r="O1465" i="4"/>
  <c r="AY1521" i="4"/>
  <c r="T1521" i="4"/>
  <c r="O1521" i="4"/>
  <c r="O1643" i="4"/>
  <c r="AY1643" i="4"/>
  <c r="T1643" i="4"/>
  <c r="O1675" i="4"/>
  <c r="T1675" i="4"/>
  <c r="AY1675" i="4"/>
  <c r="U1530" i="4"/>
  <c r="R1530" i="4"/>
  <c r="R1554" i="4"/>
  <c r="U1554" i="4"/>
  <c r="U1525" i="4"/>
  <c r="R1525" i="4"/>
  <c r="AZ1629" i="4"/>
  <c r="P1629" i="4"/>
  <c r="R1652" i="4"/>
  <c r="U1652" i="4"/>
  <c r="AK1697" i="4"/>
  <c r="AM1697" i="4"/>
  <c r="AT1601" i="4"/>
  <c r="AR1601" i="4"/>
  <c r="R1612" i="4"/>
  <c r="U1612" i="4"/>
  <c r="AZ1634" i="4"/>
  <c r="P1634" i="4"/>
  <c r="O1673" i="4"/>
  <c r="AY1673" i="4"/>
  <c r="T1673" i="4"/>
  <c r="U1482" i="4"/>
  <c r="R1482" i="4"/>
  <c r="AT1625" i="4"/>
  <c r="AR1625" i="4"/>
  <c r="P1657" i="4"/>
  <c r="AZ1657" i="4"/>
  <c r="S1682" i="4"/>
  <c r="AX1682" i="4"/>
  <c r="N1682" i="4"/>
  <c r="Q1682" i="4" s="1"/>
  <c r="U1517" i="4"/>
  <c r="R1517" i="4"/>
  <c r="AX1604" i="4"/>
  <c r="S1604" i="4"/>
  <c r="N1604" i="4"/>
  <c r="Q1604" i="4" s="1"/>
  <c r="N1622" i="4"/>
  <c r="Q1622" i="4" s="1"/>
  <c r="AX1622" i="4"/>
  <c r="S1622" i="4"/>
  <c r="O1689" i="4"/>
  <c r="AY1689" i="4"/>
  <c r="T1689" i="4"/>
  <c r="AR1574" i="4"/>
  <c r="AT1574" i="4"/>
  <c r="AD1609" i="4"/>
  <c r="AF1609" i="4"/>
  <c r="AD1671" i="4"/>
  <c r="AF1671" i="4"/>
  <c r="P1694" i="4"/>
  <c r="AZ1694" i="4"/>
  <c r="AR1570" i="4"/>
  <c r="AU1570" i="4" s="1"/>
  <c r="AT1570" i="4"/>
  <c r="AZ1602" i="4"/>
  <c r="P1602" i="4"/>
  <c r="AZ1648" i="4"/>
  <c r="P1648" i="4"/>
  <c r="AD1674" i="4"/>
  <c r="AF1674" i="4"/>
  <c r="AU1588" i="4"/>
  <c r="T1613" i="4"/>
  <c r="O1613" i="4"/>
  <c r="AY1613" i="4"/>
  <c r="AD1623" i="4"/>
  <c r="AF1623" i="4"/>
  <c r="AK1657" i="4"/>
  <c r="AM1657" i="4"/>
  <c r="R1676" i="4"/>
  <c r="U1676" i="4"/>
  <c r="AR1743" i="4"/>
  <c r="AU1743" i="4" s="1"/>
  <c r="AT1743" i="4"/>
  <c r="N1624" i="4"/>
  <c r="Q1624" i="4" s="1"/>
  <c r="AX1624" i="4"/>
  <c r="S1624" i="4"/>
  <c r="R1721" i="4"/>
  <c r="U1721" i="4"/>
  <c r="AN1731" i="4"/>
  <c r="P1740" i="4"/>
  <c r="AZ1740" i="4"/>
  <c r="P1771" i="4"/>
  <c r="AZ1771" i="4"/>
  <c r="AY1782" i="4"/>
  <c r="T1782" i="4"/>
  <c r="O1782" i="4"/>
  <c r="P1585" i="4"/>
  <c r="AZ1585" i="4"/>
  <c r="O1788" i="4"/>
  <c r="AY1788" i="4"/>
  <c r="T1788" i="4"/>
  <c r="R1511" i="4"/>
  <c r="U1511" i="4"/>
  <c r="P1717" i="4"/>
  <c r="AZ1717" i="4"/>
  <c r="AD1787" i="4"/>
  <c r="AG1787" i="4" s="1"/>
  <c r="AF1787" i="4"/>
  <c r="AR1687" i="4"/>
  <c r="AT1687" i="4"/>
  <c r="AU1738" i="4"/>
  <c r="N1738" i="4"/>
  <c r="Q1738" i="4" s="1"/>
  <c r="AX1738" i="4"/>
  <c r="S1738" i="4"/>
  <c r="AD1755" i="4"/>
  <c r="AG1755" i="4" s="1"/>
  <c r="AF1755" i="4"/>
  <c r="AT1846" i="4"/>
  <c r="AR1846" i="4"/>
  <c r="AU1846" i="4" s="1"/>
  <c r="P1716" i="4"/>
  <c r="AZ1716" i="4"/>
  <c r="O1733" i="4"/>
  <c r="AY1733" i="4"/>
  <c r="T1733" i="4"/>
  <c r="AR1800" i="4"/>
  <c r="AU1800" i="4" s="1"/>
  <c r="AT1800" i="4"/>
  <c r="AR1832" i="4"/>
  <c r="AU1832" i="4" s="1"/>
  <c r="AT1832" i="4"/>
  <c r="AU1785" i="4"/>
  <c r="O1681" i="4"/>
  <c r="AY1681" i="4"/>
  <c r="T1681" i="4"/>
  <c r="AZ1776" i="4"/>
  <c r="P1776" i="4"/>
  <c r="N1816" i="4"/>
  <c r="Q1816" i="4" s="1"/>
  <c r="AX1816" i="4"/>
  <c r="S1816" i="4"/>
  <c r="AZ1858" i="4"/>
  <c r="P1858" i="4"/>
  <c r="O1872" i="4"/>
  <c r="AY1872" i="4"/>
  <c r="T1872" i="4"/>
  <c r="T1810" i="4"/>
  <c r="O1810" i="4"/>
  <c r="AY1810" i="4"/>
  <c r="AU1835" i="4"/>
  <c r="T1816" i="4"/>
  <c r="O1816" i="4"/>
  <c r="AY1816" i="4"/>
  <c r="N1840" i="4"/>
  <c r="Q1840" i="4" s="1"/>
  <c r="AX1840" i="4"/>
  <c r="S1840" i="4"/>
  <c r="R1849" i="4"/>
  <c r="U1849" i="4"/>
  <c r="AR1792" i="4"/>
  <c r="AT1792" i="4"/>
  <c r="AY1876" i="4"/>
  <c r="T1876" i="4"/>
  <c r="O1876" i="4"/>
  <c r="R1793" i="4"/>
  <c r="U1793" i="4"/>
  <c r="AD1804" i="4"/>
  <c r="AG1804" i="4" s="1"/>
  <c r="AF1804" i="4"/>
  <c r="U1837" i="4"/>
  <c r="R1837" i="4"/>
  <c r="AX1841" i="4"/>
  <c r="S1841" i="4"/>
  <c r="N1841" i="4"/>
  <c r="Q1841" i="4" s="1"/>
  <c r="N1646" i="4"/>
  <c r="Q1646" i="4" s="1"/>
  <c r="AX1646" i="4"/>
  <c r="S1646" i="4"/>
  <c r="AZ1810" i="4"/>
  <c r="P1810" i="4"/>
  <c r="AR1852" i="4"/>
  <c r="AT1852" i="4"/>
  <c r="T1882" i="4"/>
  <c r="O1882" i="4"/>
  <c r="AY1882" i="4"/>
  <c r="R1911" i="4"/>
  <c r="U1911" i="4"/>
  <c r="AR1715" i="4"/>
  <c r="AU1715" i="4" s="1"/>
  <c r="AT1715" i="4"/>
  <c r="U1892" i="4"/>
  <c r="R1892" i="4"/>
  <c r="AZ1907" i="4"/>
  <c r="P1907" i="4"/>
  <c r="T1923" i="4"/>
  <c r="AY1923" i="4"/>
  <c r="O1923" i="4"/>
  <c r="U1848" i="4"/>
  <c r="R1848" i="4"/>
  <c r="AR1890" i="4"/>
  <c r="AT1890" i="4"/>
  <c r="S1904" i="4"/>
  <c r="N1904" i="4"/>
  <c r="Q1904" i="4" s="1"/>
  <c r="AX1904" i="4"/>
  <c r="AR1926" i="4"/>
  <c r="AU1926" i="4" s="1"/>
  <c r="AT1926" i="4"/>
  <c r="AR1949" i="4"/>
  <c r="AU1949" i="4" s="1"/>
  <c r="AT1949" i="4"/>
  <c r="AD1796" i="4"/>
  <c r="AF1796" i="4"/>
  <c r="P1916" i="4"/>
  <c r="AZ1916" i="4"/>
  <c r="AZ1925" i="4"/>
  <c r="P1925" i="4"/>
  <c r="AT1951" i="4"/>
  <c r="AR1951" i="4"/>
  <c r="U1905" i="4"/>
  <c r="R1905" i="4"/>
  <c r="U1948" i="4"/>
  <c r="R1948" i="4"/>
  <c r="AG1956" i="4"/>
  <c r="AG1930" i="4"/>
  <c r="R1944" i="4"/>
  <c r="U1944" i="4"/>
  <c r="R1931" i="4"/>
  <c r="U1931" i="4"/>
  <c r="AY1936" i="4"/>
  <c r="T1936" i="4"/>
  <c r="O1936" i="4"/>
  <c r="AG1951" i="4"/>
  <c r="AG1941" i="4"/>
  <c r="R1939" i="4"/>
  <c r="U1939" i="4"/>
  <c r="P964" i="4"/>
  <c r="AZ964" i="4"/>
  <c r="T963" i="4"/>
  <c r="O963" i="4"/>
  <c r="AY963" i="4"/>
  <c r="T990" i="4"/>
  <c r="O990" i="4"/>
  <c r="AY990" i="4"/>
  <c r="S995" i="4"/>
  <c r="N995" i="4"/>
  <c r="Q995" i="4" s="1"/>
  <c r="AX995" i="4"/>
  <c r="S1009" i="4"/>
  <c r="N1009" i="4"/>
  <c r="Q1009" i="4" s="1"/>
  <c r="AX1009" i="4"/>
  <c r="N1017" i="4"/>
  <c r="Q1017" i="4" s="1"/>
  <c r="AX1017" i="4"/>
  <c r="N1019" i="4"/>
  <c r="Q1019" i="4" s="1"/>
  <c r="S1019" i="4"/>
  <c r="AX1019" i="4"/>
  <c r="N1031" i="4"/>
  <c r="Q1031" i="4" s="1"/>
  <c r="AX1031" i="4"/>
  <c r="S1031" i="4"/>
  <c r="AD1069" i="4"/>
  <c r="AF1069" i="4"/>
  <c r="AF1092" i="4"/>
  <c r="AD1092" i="4"/>
  <c r="AG1092" i="4" s="1"/>
  <c r="AY1111" i="4"/>
  <c r="O1111" i="4"/>
  <c r="T1111" i="4"/>
  <c r="AT1135" i="4"/>
  <c r="AR1135" i="4"/>
  <c r="O1141" i="4"/>
  <c r="AY1141" i="4"/>
  <c r="T1141" i="4"/>
  <c r="AM1166" i="4"/>
  <c r="AK1166" i="4"/>
  <c r="AZ1260" i="4"/>
  <c r="P1260" i="4"/>
  <c r="O1266" i="4"/>
  <c r="AY1266" i="4"/>
  <c r="T1266" i="4"/>
  <c r="AR1255" i="4"/>
  <c r="AT1255" i="4"/>
  <c r="P1374" i="4"/>
  <c r="AZ1374" i="4"/>
  <c r="R1345" i="4"/>
  <c r="U1345" i="4"/>
  <c r="AK1428" i="4"/>
  <c r="AN1428" i="4" s="1"/>
  <c r="AM1428" i="4"/>
  <c r="AD1436" i="4"/>
  <c r="AF1436" i="4"/>
  <c r="AD1439" i="4"/>
  <c r="AF1439" i="4"/>
  <c r="AR1391" i="4"/>
  <c r="AT1391" i="4"/>
  <c r="AD1447" i="4"/>
  <c r="AG1447" i="4" s="1"/>
  <c r="AF1447" i="4"/>
  <c r="S1584" i="4"/>
  <c r="N1584" i="4"/>
  <c r="Q1584" i="4" s="1"/>
  <c r="AX1584" i="4"/>
  <c r="N1517" i="4"/>
  <c r="Q1517" i="4" s="1"/>
  <c r="AX1517" i="4"/>
  <c r="S1517" i="4"/>
  <c r="AR1497" i="4"/>
  <c r="AU1497" i="4" s="1"/>
  <c r="AT1497" i="4"/>
  <c r="R1478" i="4"/>
  <c r="U1478" i="4"/>
  <c r="AD1545" i="4"/>
  <c r="AF1545" i="4"/>
  <c r="T1443" i="4"/>
  <c r="O1443" i="4"/>
  <c r="AY1443" i="4"/>
  <c r="N1577" i="4"/>
  <c r="Q1577" i="4" s="1"/>
  <c r="AX1577" i="4"/>
  <c r="S1577" i="4"/>
  <c r="P1451" i="4"/>
  <c r="AZ1451" i="4"/>
  <c r="P1470" i="4"/>
  <c r="AZ1470" i="4"/>
  <c r="N1485" i="4"/>
  <c r="Q1485" i="4" s="1"/>
  <c r="AX1485" i="4"/>
  <c r="S1485" i="4"/>
  <c r="N1664" i="4"/>
  <c r="Q1664" i="4" s="1"/>
  <c r="AX1664" i="4"/>
  <c r="S1664" i="4"/>
  <c r="AK1582" i="4"/>
  <c r="AM1582" i="4"/>
  <c r="U1501" i="4"/>
  <c r="R1501" i="4"/>
  <c r="AZ1696" i="4"/>
  <c r="P1696" i="4"/>
  <c r="T1605" i="4"/>
  <c r="O1605" i="4"/>
  <c r="AY1605" i="4"/>
  <c r="P1630" i="4"/>
  <c r="AZ1630" i="4"/>
  <c r="N1688" i="4"/>
  <c r="Q1688" i="4" s="1"/>
  <c r="AX1688" i="4"/>
  <c r="S1688" i="4"/>
  <c r="P1752" i="4"/>
  <c r="AZ1752" i="4"/>
  <c r="T1729" i="4"/>
  <c r="O1729" i="4"/>
  <c r="AY1729" i="4"/>
  <c r="AF1779" i="4"/>
  <c r="AD1779" i="4"/>
  <c r="AG1779" i="4" s="1"/>
  <c r="O1725" i="4"/>
  <c r="AY1725" i="4"/>
  <c r="T1725" i="4"/>
  <c r="AZ1734" i="4"/>
  <c r="P1734" i="4"/>
  <c r="O1846" i="4"/>
  <c r="AY1846" i="4"/>
  <c r="T1846" i="4"/>
  <c r="AR1882" i="4"/>
  <c r="AU1882" i="4" s="1"/>
  <c r="AT1882" i="4"/>
  <c r="AY1679" i="4"/>
  <c r="T1679" i="4"/>
  <c r="O1679" i="4"/>
  <c r="AR1599" i="4"/>
  <c r="AU1599" i="4" s="1"/>
  <c r="AT1599" i="4"/>
  <c r="AR1868" i="4"/>
  <c r="AT1868" i="4"/>
  <c r="U1908" i="4"/>
  <c r="R1908" i="4"/>
  <c r="R1863" i="4"/>
  <c r="U1863" i="4"/>
  <c r="U1821" i="4"/>
  <c r="R1821" i="4"/>
  <c r="P1897" i="4"/>
  <c r="AZ1897" i="4"/>
  <c r="AF963" i="4"/>
  <c r="AD963" i="4"/>
  <c r="AD959" i="4"/>
  <c r="AF959" i="4"/>
  <c r="P1001" i="4"/>
  <c r="AZ1001" i="4"/>
  <c r="N1010" i="4"/>
  <c r="Q1010" i="4" s="1"/>
  <c r="S1010" i="4"/>
  <c r="AX1010" i="4"/>
  <c r="AD1007" i="4"/>
  <c r="AG1007" i="4" s="1"/>
  <c r="AF1007" i="4"/>
  <c r="N1025" i="4"/>
  <c r="Q1025" i="4" s="1"/>
  <c r="AX1025" i="4"/>
  <c r="S1025" i="4"/>
  <c r="AR1022" i="4"/>
  <c r="AT1022" i="4"/>
  <c r="AY997" i="4"/>
  <c r="T997" i="4"/>
  <c r="O997" i="4"/>
  <c r="AX1027" i="4"/>
  <c r="S1027" i="4"/>
  <c r="N1027" i="4"/>
  <c r="Q1027" i="4" s="1"/>
  <c r="AR1066" i="4"/>
  <c r="AT1066" i="4"/>
  <c r="AZ1098" i="4"/>
  <c r="P1098" i="4"/>
  <c r="AZ1076" i="4"/>
  <c r="P1076" i="4"/>
  <c r="AM1054" i="4"/>
  <c r="AK1054" i="4"/>
  <c r="AK1117" i="4"/>
  <c r="AM1117" i="4"/>
  <c r="AR957" i="4"/>
  <c r="AT957" i="4"/>
  <c r="U966" i="4"/>
  <c r="R966" i="4"/>
  <c r="AT969" i="4"/>
  <c r="AR969" i="4"/>
  <c r="AG948" i="4"/>
  <c r="AD967" i="4"/>
  <c r="AF967" i="4"/>
  <c r="R964" i="4"/>
  <c r="T955" i="4"/>
  <c r="O955" i="4"/>
  <c r="AY955" i="4"/>
  <c r="AZ977" i="4"/>
  <c r="P977" i="4"/>
  <c r="N966" i="4"/>
  <c r="Q966" i="4" s="1"/>
  <c r="AX966" i="4"/>
  <c r="S966" i="4"/>
  <c r="AT975" i="4"/>
  <c r="AR975" i="4"/>
  <c r="AY970" i="4"/>
  <c r="T970" i="4"/>
  <c r="O970" i="4"/>
  <c r="AG992" i="4"/>
  <c r="N997" i="4"/>
  <c r="Q997" i="4" s="1"/>
  <c r="AX997" i="4"/>
  <c r="S997" i="4"/>
  <c r="N985" i="4"/>
  <c r="Q985" i="4" s="1"/>
  <c r="AX985" i="4"/>
  <c r="S985" i="4"/>
  <c r="AU994" i="4"/>
  <c r="AT1010" i="4"/>
  <c r="AR1010" i="4"/>
  <c r="AG988" i="4"/>
  <c r="AD1001" i="4"/>
  <c r="AF1001" i="4"/>
  <c r="AY1003" i="4"/>
  <c r="T1003" i="4"/>
  <c r="O1003" i="4"/>
  <c r="AY1000" i="4"/>
  <c r="O1000" i="4"/>
  <c r="T1000" i="4"/>
  <c r="AG1002" i="4"/>
  <c r="S1020" i="4"/>
  <c r="AX1020" i="4"/>
  <c r="N1020" i="4"/>
  <c r="Q1020" i="4" s="1"/>
  <c r="AF1022" i="4"/>
  <c r="AD1022" i="4"/>
  <c r="R1006" i="4"/>
  <c r="U1006" i="4"/>
  <c r="AN1018" i="4"/>
  <c r="AU1039" i="4"/>
  <c r="AU1023" i="4"/>
  <c r="AM1042" i="4"/>
  <c r="AK1042" i="4"/>
  <c r="U1028" i="4"/>
  <c r="R1028" i="4"/>
  <c r="S1043" i="4"/>
  <c r="AX1043" i="4"/>
  <c r="N1043" i="4"/>
  <c r="Q1043" i="4" s="1"/>
  <c r="AM1046" i="4"/>
  <c r="AK1046" i="4"/>
  <c r="AN1046" i="4" s="1"/>
  <c r="AZ1055" i="4"/>
  <c r="P1055" i="4"/>
  <c r="T1068" i="4"/>
  <c r="O1068" i="4"/>
  <c r="AY1068" i="4"/>
  <c r="AN1051" i="4"/>
  <c r="AU1017" i="4"/>
  <c r="O1069" i="4"/>
  <c r="AY1069" i="4"/>
  <c r="T1069" i="4"/>
  <c r="O1063" i="4"/>
  <c r="T1063" i="4"/>
  <c r="AY1063" i="4"/>
  <c r="AR1083" i="4"/>
  <c r="AT1083" i="4"/>
  <c r="AD1054" i="4"/>
  <c r="AF1054" i="4"/>
  <c r="P1074" i="4"/>
  <c r="AZ1074" i="4"/>
  <c r="AZ1090" i="4"/>
  <c r="P1090" i="4"/>
  <c r="AD1096" i="4"/>
  <c r="AF1096" i="4"/>
  <c r="AU1068" i="4"/>
  <c r="AU1100" i="4"/>
  <c r="AR1124" i="4"/>
  <c r="AT1124" i="4"/>
  <c r="AX1101" i="4"/>
  <c r="S1101" i="4"/>
  <c r="N1101" i="4"/>
  <c r="Q1101" i="4" s="1"/>
  <c r="AG1098" i="4"/>
  <c r="AZ1117" i="4"/>
  <c r="P1117" i="4"/>
  <c r="R1107" i="4"/>
  <c r="U1107" i="4"/>
  <c r="AF1121" i="4"/>
  <c r="AD1121" i="4"/>
  <c r="AZ1114" i="4"/>
  <c r="P1114" i="4"/>
  <c r="P1130" i="4"/>
  <c r="AZ1130" i="4"/>
  <c r="AN1096" i="4"/>
  <c r="AY1104" i="4"/>
  <c r="T1104" i="4"/>
  <c r="O1104" i="4"/>
  <c r="AU1140" i="4"/>
  <c r="R1110" i="4"/>
  <c r="U1110" i="4"/>
  <c r="AZ1150" i="4"/>
  <c r="P1150" i="4"/>
  <c r="AK1113" i="4"/>
  <c r="AM1113" i="4"/>
  <c r="R1138" i="4"/>
  <c r="U1138" i="4"/>
  <c r="AR1179" i="4"/>
  <c r="AT1179" i="4"/>
  <c r="AR1203" i="4"/>
  <c r="AT1203" i="4"/>
  <c r="S1149" i="4"/>
  <c r="N1149" i="4"/>
  <c r="Q1149" i="4" s="1"/>
  <c r="AX1149" i="4"/>
  <c r="AD1156" i="4"/>
  <c r="AF1156" i="4"/>
  <c r="AU1129" i="4"/>
  <c r="AY1153" i="4"/>
  <c r="T1153" i="4"/>
  <c r="O1153" i="4"/>
  <c r="AG1164" i="4"/>
  <c r="S1161" i="4"/>
  <c r="N1161" i="4"/>
  <c r="Q1161" i="4" s="1"/>
  <c r="AX1161" i="4"/>
  <c r="T1185" i="4"/>
  <c r="O1185" i="4"/>
  <c r="N1157" i="4"/>
  <c r="Q1157" i="4" s="1"/>
  <c r="AX1157" i="4"/>
  <c r="S1157" i="4"/>
  <c r="T1196" i="4"/>
  <c r="O1196" i="4"/>
  <c r="AY1196" i="4"/>
  <c r="AR1231" i="4"/>
  <c r="AT1231" i="4"/>
  <c r="R1180" i="4"/>
  <c r="U1180" i="4"/>
  <c r="AR1244" i="4"/>
  <c r="AT1244" i="4"/>
  <c r="R1146" i="4"/>
  <c r="U1146" i="4"/>
  <c r="O1195" i="4"/>
  <c r="AY1195" i="4"/>
  <c r="T1195" i="4"/>
  <c r="T1152" i="4"/>
  <c r="O1152" i="4"/>
  <c r="AY1152" i="4"/>
  <c r="AU1196" i="4"/>
  <c r="AG1206" i="4"/>
  <c r="AG1214" i="4"/>
  <c r="U1243" i="4"/>
  <c r="R1243" i="4"/>
  <c r="U1253" i="4"/>
  <c r="R1253" i="4"/>
  <c r="R1231" i="4"/>
  <c r="U1231" i="4"/>
  <c r="AR1247" i="4"/>
  <c r="AT1247" i="4"/>
  <c r="AG1169" i="4"/>
  <c r="T1205" i="4"/>
  <c r="O1205" i="4"/>
  <c r="AY1205" i="4"/>
  <c r="AG1215" i="4"/>
  <c r="AM1174" i="4"/>
  <c r="AK1174" i="4"/>
  <c r="AN1174" i="4" s="1"/>
  <c r="AG1213" i="4"/>
  <c r="AU1287" i="4"/>
  <c r="AN1247" i="4"/>
  <c r="U1276" i="4"/>
  <c r="R1276" i="4"/>
  <c r="AK1241" i="4"/>
  <c r="AM1241" i="4"/>
  <c r="AM1259" i="4"/>
  <c r="AK1259" i="4"/>
  <c r="AD1270" i="4"/>
  <c r="AF1270" i="4"/>
  <c r="AU1281" i="4"/>
  <c r="AD1302" i="4"/>
  <c r="AF1302" i="4"/>
  <c r="AR1330" i="4"/>
  <c r="AT1330" i="4"/>
  <c r="AU1295" i="4"/>
  <c r="AU1305" i="4"/>
  <c r="AN1209" i="4"/>
  <c r="AG1260" i="4"/>
  <c r="AZ1276" i="4"/>
  <c r="P1276" i="4"/>
  <c r="AR1283" i="4"/>
  <c r="AT1283" i="4"/>
  <c r="AR1307" i="4"/>
  <c r="AU1307" i="4" s="1"/>
  <c r="AT1307" i="4"/>
  <c r="AU1226" i="4"/>
  <c r="AR1275" i="4"/>
  <c r="AT1275" i="4"/>
  <c r="S1292" i="4"/>
  <c r="N1292" i="4"/>
  <c r="Q1292" i="4" s="1"/>
  <c r="AX1292" i="4"/>
  <c r="AT1334" i="4"/>
  <c r="AR1334" i="4"/>
  <c r="R1287" i="4"/>
  <c r="U1342" i="4"/>
  <c r="R1342" i="4"/>
  <c r="AK1338" i="4"/>
  <c r="AM1338" i="4"/>
  <c r="AR1352" i="4"/>
  <c r="AU1352" i="4" s="1"/>
  <c r="AT1352" i="4"/>
  <c r="AY1311" i="4"/>
  <c r="T1311" i="4"/>
  <c r="O1311" i="4"/>
  <c r="R1317" i="4"/>
  <c r="U1317" i="4"/>
  <c r="R1322" i="4"/>
  <c r="U1322" i="4"/>
  <c r="AR1324" i="4"/>
  <c r="AT1324" i="4"/>
  <c r="U1331" i="4"/>
  <c r="R1331" i="4"/>
  <c r="AT1348" i="4"/>
  <c r="AR1348" i="4"/>
  <c r="AY1267" i="4"/>
  <c r="T1267" i="4"/>
  <c r="O1267" i="4"/>
  <c r="AY1294" i="4"/>
  <c r="T1294" i="4"/>
  <c r="O1294" i="4"/>
  <c r="AR1380" i="4"/>
  <c r="AT1380" i="4"/>
  <c r="AG1311" i="4"/>
  <c r="AD1338" i="4"/>
  <c r="AG1338" i="4" s="1"/>
  <c r="AF1338" i="4"/>
  <c r="AG1349" i="4"/>
  <c r="U1199" i="4"/>
  <c r="R1199" i="4"/>
  <c r="AN1324" i="4"/>
  <c r="P1343" i="4"/>
  <c r="AZ1343" i="4"/>
  <c r="AG1345" i="4"/>
  <c r="AU1386" i="4"/>
  <c r="S1360" i="4"/>
  <c r="N1360" i="4"/>
  <c r="Q1360" i="4" s="1"/>
  <c r="AX1360" i="4"/>
  <c r="S1376" i="4"/>
  <c r="N1376" i="4"/>
  <c r="Q1376" i="4" s="1"/>
  <c r="AX1376" i="4"/>
  <c r="R1388" i="4"/>
  <c r="U1388" i="4"/>
  <c r="R1353" i="4"/>
  <c r="U1353" i="4"/>
  <c r="AD1367" i="4"/>
  <c r="AF1367" i="4"/>
  <c r="AR1402" i="4"/>
  <c r="AU1402" i="4" s="1"/>
  <c r="AT1402" i="4"/>
  <c r="AY1394" i="4"/>
  <c r="T1394" i="4"/>
  <c r="O1394" i="4"/>
  <c r="T1389" i="4"/>
  <c r="O1389" i="4"/>
  <c r="AY1389" i="4"/>
  <c r="AR1359" i="4"/>
  <c r="AU1359" i="4" s="1"/>
  <c r="AT1359" i="4"/>
  <c r="P1406" i="4"/>
  <c r="AZ1406" i="4"/>
  <c r="AR1442" i="4"/>
  <c r="AT1442" i="4"/>
  <c r="AZ1426" i="4"/>
  <c r="P1426" i="4"/>
  <c r="S1365" i="4"/>
  <c r="N1365" i="4"/>
  <c r="Q1365" i="4" s="1"/>
  <c r="AX1365" i="4"/>
  <c r="AU1411" i="4"/>
  <c r="AU1453" i="4"/>
  <c r="AD1399" i="4"/>
  <c r="AF1399" i="4"/>
  <c r="P1433" i="4"/>
  <c r="AZ1433" i="4"/>
  <c r="AX1470" i="4"/>
  <c r="S1470" i="4"/>
  <c r="N1470" i="4"/>
  <c r="Q1470" i="4" s="1"/>
  <c r="U1398" i="4"/>
  <c r="R1398" i="4"/>
  <c r="AD1511" i="4"/>
  <c r="AF1511" i="4"/>
  <c r="AD1375" i="4"/>
  <c r="AG1375" i="4" s="1"/>
  <c r="AF1375" i="4"/>
  <c r="AF1455" i="4"/>
  <c r="AD1455" i="4"/>
  <c r="AZ1530" i="4"/>
  <c r="P1530" i="4"/>
  <c r="AF1559" i="4"/>
  <c r="AD1559" i="4"/>
  <c r="AG1559" i="4" s="1"/>
  <c r="T1440" i="4"/>
  <c r="O1440" i="4"/>
  <c r="AY1440" i="4"/>
  <c r="AR1452" i="4"/>
  <c r="AT1452" i="4"/>
  <c r="N1469" i="4"/>
  <c r="Q1469" i="4" s="1"/>
  <c r="AX1469" i="4"/>
  <c r="S1469" i="4"/>
  <c r="AG1487" i="4"/>
  <c r="AR1505" i="4"/>
  <c r="AT1505" i="4"/>
  <c r="S1530" i="4"/>
  <c r="N1530" i="4"/>
  <c r="Q1530" i="4" s="1"/>
  <c r="AX1530" i="4"/>
  <c r="S1463" i="4"/>
  <c r="N1463" i="4"/>
  <c r="Q1463" i="4" s="1"/>
  <c r="AX1463" i="4"/>
  <c r="AR1481" i="4"/>
  <c r="AT1481" i="4"/>
  <c r="T1405" i="4"/>
  <c r="O1405" i="4"/>
  <c r="AY1405" i="4"/>
  <c r="AR1465" i="4"/>
  <c r="AT1465" i="4"/>
  <c r="AU1495" i="4"/>
  <c r="U1504" i="4"/>
  <c r="R1504" i="4"/>
  <c r="AR1529" i="4"/>
  <c r="AT1529" i="4"/>
  <c r="AF1553" i="4"/>
  <c r="AD1553" i="4"/>
  <c r="N1475" i="4"/>
  <c r="Q1475" i="4" s="1"/>
  <c r="AX1475" i="4"/>
  <c r="S1475" i="4"/>
  <c r="P1504" i="4"/>
  <c r="AZ1504" i="4"/>
  <c r="AX1534" i="4"/>
  <c r="S1534" i="4"/>
  <c r="N1534" i="4"/>
  <c r="Q1534" i="4" s="1"/>
  <c r="T1437" i="4"/>
  <c r="O1437" i="4"/>
  <c r="AY1437" i="4"/>
  <c r="AD1489" i="4"/>
  <c r="AF1489" i="4"/>
  <c r="AY1505" i="4"/>
  <c r="T1505" i="4"/>
  <c r="O1505" i="4"/>
  <c r="AD1513" i="4"/>
  <c r="AF1513" i="4"/>
  <c r="T1535" i="4"/>
  <c r="AY1535" i="4"/>
  <c r="O1535" i="4"/>
  <c r="AU1551" i="4"/>
  <c r="AU1376" i="4"/>
  <c r="AZ1410" i="4"/>
  <c r="P1410" i="4"/>
  <c r="T1424" i="4"/>
  <c r="O1424" i="4"/>
  <c r="AY1424" i="4"/>
  <c r="AR1460" i="4"/>
  <c r="AT1460" i="4"/>
  <c r="AY1484" i="4"/>
  <c r="T1484" i="4"/>
  <c r="O1484" i="4"/>
  <c r="AU1503" i="4"/>
  <c r="N1523" i="4"/>
  <c r="Q1523" i="4" s="1"/>
  <c r="AX1523" i="4"/>
  <c r="S1523" i="4"/>
  <c r="AU1478" i="4"/>
  <c r="AK1592" i="4"/>
  <c r="AN1592" i="4" s="1"/>
  <c r="AM1592" i="4"/>
  <c r="P1575" i="4"/>
  <c r="AZ1575" i="4"/>
  <c r="R1429" i="4"/>
  <c r="U1429" i="4"/>
  <c r="R1453" i="4"/>
  <c r="U1453" i="4"/>
  <c r="U1559" i="4"/>
  <c r="R1559" i="4"/>
  <c r="AY1565" i="4"/>
  <c r="T1565" i="4"/>
  <c r="O1565" i="4"/>
  <c r="T1493" i="4"/>
  <c r="O1493" i="4"/>
  <c r="AY1493" i="4"/>
  <c r="AZ1568" i="4"/>
  <c r="P1568" i="4"/>
  <c r="AX1676" i="4"/>
  <c r="S1676" i="4"/>
  <c r="N1676" i="4"/>
  <c r="Q1676" i="4" s="1"/>
  <c r="R1445" i="4"/>
  <c r="U1445" i="4"/>
  <c r="N1488" i="4"/>
  <c r="Q1488" i="4" s="1"/>
  <c r="AX1488" i="4"/>
  <c r="S1488" i="4"/>
  <c r="N1575" i="4"/>
  <c r="Q1575" i="4" s="1"/>
  <c r="AX1575" i="4"/>
  <c r="S1575" i="4"/>
  <c r="S1563" i="4"/>
  <c r="N1563" i="4"/>
  <c r="Q1563" i="4" s="1"/>
  <c r="AX1563" i="4"/>
  <c r="S1602" i="4"/>
  <c r="N1602" i="4"/>
  <c r="Q1602" i="4" s="1"/>
  <c r="AX1602" i="4"/>
  <c r="U1653" i="4"/>
  <c r="R1653" i="4"/>
  <c r="N1670" i="4"/>
  <c r="Q1670" i="4" s="1"/>
  <c r="AX1670" i="4"/>
  <c r="S1670" i="4"/>
  <c r="AY1700" i="4"/>
  <c r="T1700" i="4"/>
  <c r="O1700" i="4"/>
  <c r="AD1601" i="4"/>
  <c r="AF1601" i="4"/>
  <c r="P1638" i="4"/>
  <c r="AZ1638" i="4"/>
  <c r="AR1679" i="4"/>
  <c r="AT1679" i="4"/>
  <c r="O1593" i="4"/>
  <c r="AY1593" i="4"/>
  <c r="T1593" i="4"/>
  <c r="AD1625" i="4"/>
  <c r="AF1625" i="4"/>
  <c r="N1683" i="4"/>
  <c r="Q1683" i="4" s="1"/>
  <c r="AX1683" i="4"/>
  <c r="S1683" i="4"/>
  <c r="AN1532" i="4"/>
  <c r="R1576" i="4"/>
  <c r="U1576" i="4"/>
  <c r="S1594" i="4"/>
  <c r="N1594" i="4"/>
  <c r="Q1594" i="4" s="1"/>
  <c r="AX1594" i="4"/>
  <c r="O1611" i="4"/>
  <c r="AY1611" i="4"/>
  <c r="T1611" i="4"/>
  <c r="R1620" i="4"/>
  <c r="U1620" i="4"/>
  <c r="S1634" i="4"/>
  <c r="N1634" i="4"/>
  <c r="Q1634" i="4" s="1"/>
  <c r="AX1634" i="4"/>
  <c r="N1696" i="4"/>
  <c r="Q1696" i="4" s="1"/>
  <c r="S1696" i="4"/>
  <c r="AX1696" i="4"/>
  <c r="AF1570" i="4"/>
  <c r="AD1570" i="4"/>
  <c r="N1606" i="4"/>
  <c r="Q1606" i="4" s="1"/>
  <c r="AX1606" i="4"/>
  <c r="S1606" i="4"/>
  <c r="P1652" i="4"/>
  <c r="AZ1652" i="4"/>
  <c r="S1677" i="4"/>
  <c r="N1677" i="4"/>
  <c r="Q1677" i="4" s="1"/>
  <c r="AX1677" i="4"/>
  <c r="S1701" i="4"/>
  <c r="N1701" i="4"/>
  <c r="Q1701" i="4" s="1"/>
  <c r="AX1701" i="4"/>
  <c r="O1764" i="4"/>
  <c r="AY1764" i="4"/>
  <c r="T1764" i="4"/>
  <c r="P1614" i="4"/>
  <c r="AZ1614" i="4"/>
  <c r="AY1628" i="4"/>
  <c r="T1628" i="4"/>
  <c r="O1628" i="4"/>
  <c r="AY1660" i="4"/>
  <c r="O1660" i="4"/>
  <c r="T1660" i="4"/>
  <c r="AR1751" i="4"/>
  <c r="AU1751" i="4" s="1"/>
  <c r="AT1751" i="4"/>
  <c r="R1757" i="4"/>
  <c r="U1757" i="4"/>
  <c r="AY1774" i="4"/>
  <c r="T1774" i="4"/>
  <c r="O1774" i="4"/>
  <c r="AR1783" i="4"/>
  <c r="AT1783" i="4"/>
  <c r="R1634" i="4"/>
  <c r="U1634" i="4"/>
  <c r="P1706" i="4"/>
  <c r="AZ1706" i="4"/>
  <c r="AZ1761" i="4"/>
  <c r="P1761" i="4"/>
  <c r="AM1642" i="4"/>
  <c r="AK1642" i="4"/>
  <c r="AN1642" i="4" s="1"/>
  <c r="AK1705" i="4"/>
  <c r="AM1705" i="4"/>
  <c r="O1741" i="4"/>
  <c r="AY1741" i="4"/>
  <c r="T1741" i="4"/>
  <c r="AZ1781" i="4"/>
  <c r="P1781" i="4"/>
  <c r="T1680" i="4"/>
  <c r="O1680" i="4"/>
  <c r="AY1680" i="4"/>
  <c r="P1748" i="4"/>
  <c r="AZ1748" i="4"/>
  <c r="N1767" i="4"/>
  <c r="Q1767" i="4" s="1"/>
  <c r="AX1767" i="4"/>
  <c r="S1767" i="4"/>
  <c r="AZ1646" i="4"/>
  <c r="AD1687" i="4"/>
  <c r="AF1687" i="4"/>
  <c r="R1753" i="4"/>
  <c r="U1753" i="4"/>
  <c r="N1782" i="4"/>
  <c r="Q1782" i="4" s="1"/>
  <c r="AX1782" i="4"/>
  <c r="S1782" i="4"/>
  <c r="AZ1626" i="4"/>
  <c r="P1626" i="4"/>
  <c r="AY1695" i="4"/>
  <c r="T1695" i="4"/>
  <c r="O1695" i="4"/>
  <c r="T1713" i="4"/>
  <c r="O1713" i="4"/>
  <c r="AY1713" i="4"/>
  <c r="S1726" i="4"/>
  <c r="N1726" i="4"/>
  <c r="Q1726" i="4" s="1"/>
  <c r="AX1726" i="4"/>
  <c r="AY1758" i="4"/>
  <c r="T1758" i="4"/>
  <c r="O1758" i="4"/>
  <c r="T1790" i="4"/>
  <c r="AY1790" i="4"/>
  <c r="O1790" i="4"/>
  <c r="AT1854" i="4"/>
  <c r="AR1854" i="4"/>
  <c r="AU1854" i="4" s="1"/>
  <c r="N1654" i="4"/>
  <c r="Q1654" i="4" s="1"/>
  <c r="AX1654" i="4"/>
  <c r="S1654" i="4"/>
  <c r="AR1739" i="4"/>
  <c r="AT1739" i="4"/>
  <c r="P1758" i="4"/>
  <c r="AZ1758" i="4"/>
  <c r="AM1778" i="4"/>
  <c r="AK1778" i="4"/>
  <c r="AD1802" i="4"/>
  <c r="AF1802" i="4"/>
  <c r="AD1834" i="4"/>
  <c r="AF1834" i="4"/>
  <c r="N1741" i="4"/>
  <c r="Q1741" i="4" s="1"/>
  <c r="AX1741" i="4"/>
  <c r="S1741" i="4"/>
  <c r="AZ1768" i="4"/>
  <c r="P1768" i="4"/>
  <c r="S1839" i="4"/>
  <c r="N1839" i="4"/>
  <c r="Q1839" i="4" s="1"/>
  <c r="AX1839" i="4"/>
  <c r="P1867" i="4"/>
  <c r="AZ1867" i="4"/>
  <c r="N1880" i="4"/>
  <c r="Q1880" i="4" s="1"/>
  <c r="S1880" i="4"/>
  <c r="AX1880" i="4"/>
  <c r="N1819" i="4"/>
  <c r="Q1819" i="4" s="1"/>
  <c r="AX1819" i="4"/>
  <c r="S1819" i="4"/>
  <c r="AM1836" i="4"/>
  <c r="AK1836" i="4"/>
  <c r="AN1836" i="4" s="1"/>
  <c r="S1853" i="4"/>
  <c r="N1853" i="4"/>
  <c r="Q1853" i="4" s="1"/>
  <c r="AX1853" i="4"/>
  <c r="P1869" i="4"/>
  <c r="AZ1869" i="4"/>
  <c r="P1749" i="4"/>
  <c r="AZ1749" i="4"/>
  <c r="AZ1794" i="4"/>
  <c r="P1794" i="4"/>
  <c r="N1808" i="4"/>
  <c r="Q1808" i="4" s="1"/>
  <c r="AX1808" i="4"/>
  <c r="S1808" i="4"/>
  <c r="AX1817" i="4"/>
  <c r="S1817" i="4"/>
  <c r="N1817" i="4"/>
  <c r="Q1817" i="4" s="1"/>
  <c r="AU1851" i="4"/>
  <c r="S1863" i="4"/>
  <c r="N1863" i="4"/>
  <c r="Q1863" i="4" s="1"/>
  <c r="AX1863" i="4"/>
  <c r="AY1880" i="4"/>
  <c r="O1880" i="4"/>
  <c r="T1880" i="4"/>
  <c r="P1566" i="4"/>
  <c r="AZ1566" i="4"/>
  <c r="R1684" i="4"/>
  <c r="U1684" i="4"/>
  <c r="P1813" i="4"/>
  <c r="AZ1813" i="4"/>
  <c r="P1865" i="4"/>
  <c r="AZ1865" i="4"/>
  <c r="P1874" i="4"/>
  <c r="AZ1874" i="4"/>
  <c r="U1661" i="4"/>
  <c r="R1661" i="4"/>
  <c r="P1825" i="4"/>
  <c r="AZ1825" i="4"/>
  <c r="AD1852" i="4"/>
  <c r="AF1852" i="4"/>
  <c r="AX1865" i="4"/>
  <c r="S1865" i="4"/>
  <c r="N1865" i="4"/>
  <c r="Q1865" i="4" s="1"/>
  <c r="N1822" i="4"/>
  <c r="Q1822" i="4" s="1"/>
  <c r="AX1822" i="4"/>
  <c r="S1822" i="4"/>
  <c r="S1896" i="4"/>
  <c r="N1896" i="4"/>
  <c r="Q1896" i="4" s="1"/>
  <c r="AX1896" i="4"/>
  <c r="AD1715" i="4"/>
  <c r="AF1715" i="4"/>
  <c r="U1786" i="4"/>
  <c r="R1786" i="4"/>
  <c r="T1869" i="4"/>
  <c r="O1869" i="4"/>
  <c r="AY1869" i="4"/>
  <c r="R1901" i="4"/>
  <c r="U1901" i="4"/>
  <c r="N1920" i="4"/>
  <c r="Q1920" i="4" s="1"/>
  <c r="S1920" i="4"/>
  <c r="AX1920" i="4"/>
  <c r="N1864" i="4"/>
  <c r="Q1864" i="4" s="1"/>
  <c r="AX1864" i="4"/>
  <c r="S1864" i="4"/>
  <c r="S1899" i="4"/>
  <c r="N1899" i="4"/>
  <c r="Q1899" i="4" s="1"/>
  <c r="AX1899" i="4"/>
  <c r="P1908" i="4"/>
  <c r="AZ1908" i="4"/>
  <c r="AY1925" i="4"/>
  <c r="T1925" i="4"/>
  <c r="O1925" i="4"/>
  <c r="AX1893" i="4"/>
  <c r="S1893" i="4"/>
  <c r="N1893" i="4"/>
  <c r="Q1893" i="4" s="1"/>
  <c r="T1698" i="4"/>
  <c r="AY1698" i="4"/>
  <c r="O1698" i="4"/>
  <c r="U1797" i="4"/>
  <c r="R1797" i="4"/>
  <c r="AD1890" i="4"/>
  <c r="AF1890" i="4"/>
  <c r="P1929" i="4"/>
  <c r="AZ1929" i="4"/>
  <c r="U1800" i="4"/>
  <c r="R1800" i="4"/>
  <c r="AY1889" i="4"/>
  <c r="T1889" i="4"/>
  <c r="O1889" i="4"/>
  <c r="P1913" i="4"/>
  <c r="AZ1913" i="4"/>
  <c r="AR1957" i="4"/>
  <c r="AT1957" i="4"/>
  <c r="R1823" i="4"/>
  <c r="U1823" i="4"/>
  <c r="AM1828" i="4"/>
  <c r="AK1828" i="4"/>
  <c r="AT1906" i="4"/>
  <c r="AR1906" i="4"/>
  <c r="AU1906" i="4" s="1"/>
  <c r="AF1953" i="4"/>
  <c r="AD1953" i="4"/>
  <c r="AG1953" i="4" s="1"/>
  <c r="N1925" i="4"/>
  <c r="Q1925" i="4" s="1"/>
  <c r="AX1925" i="4"/>
  <c r="S1925" i="4"/>
  <c r="U1940" i="4"/>
  <c r="R1940" i="4"/>
  <c r="O1946" i="4"/>
  <c r="AY1946" i="4"/>
  <c r="T1946" i="4"/>
  <c r="T1937" i="4"/>
  <c r="O1937" i="4"/>
  <c r="AY1937" i="4"/>
  <c r="T952" i="4"/>
  <c r="O952" i="4"/>
  <c r="AY952" i="4"/>
  <c r="O951" i="4"/>
  <c r="AY951" i="4"/>
  <c r="T951" i="4"/>
  <c r="N1033" i="4"/>
  <c r="Q1033" i="4" s="1"/>
  <c r="AX1033" i="4"/>
  <c r="S1033" i="4"/>
  <c r="S1047" i="4"/>
  <c r="N1047" i="4"/>
  <c r="Q1047" i="4" s="1"/>
  <c r="AX1047" i="4"/>
  <c r="P1091" i="4"/>
  <c r="AZ1091" i="4"/>
  <c r="O1067" i="4"/>
  <c r="T1067" i="4"/>
  <c r="AY1067" i="4"/>
  <c r="AZ1185" i="4"/>
  <c r="P1185" i="4"/>
  <c r="P1499" i="4"/>
  <c r="AZ1499" i="4"/>
  <c r="P1472" i="4"/>
  <c r="AZ1472" i="4"/>
  <c r="P1486" i="4"/>
  <c r="AZ1486" i="4"/>
  <c r="AX1692" i="4"/>
  <c r="S1692" i="4"/>
  <c r="N1692" i="4"/>
  <c r="Q1692" i="4" s="1"/>
  <c r="AY1584" i="4"/>
  <c r="O1584" i="4"/>
  <c r="T1584" i="4"/>
  <c r="S1568" i="4"/>
  <c r="N1568" i="4"/>
  <c r="Q1568" i="4" s="1"/>
  <c r="AX1568" i="4"/>
  <c r="AK1586" i="4"/>
  <c r="AM1586" i="4"/>
  <c r="S1506" i="4"/>
  <c r="N1506" i="4"/>
  <c r="Q1506" i="4" s="1"/>
  <c r="AX1506" i="4"/>
  <c r="S1626" i="4"/>
  <c r="N1626" i="4"/>
  <c r="Q1626" i="4" s="1"/>
  <c r="AX1626" i="4"/>
  <c r="U1621" i="4"/>
  <c r="R1621" i="4"/>
  <c r="AD1655" i="4"/>
  <c r="AF1655" i="4"/>
  <c r="AD1615" i="4"/>
  <c r="AF1615" i="4"/>
  <c r="O1614" i="4"/>
  <c r="AY1614" i="4"/>
  <c r="T1614" i="4"/>
  <c r="P1643" i="4"/>
  <c r="AZ1643" i="4"/>
  <c r="AR1791" i="4"/>
  <c r="AU1791" i="4" s="1"/>
  <c r="AT1791" i="4"/>
  <c r="AD1818" i="4"/>
  <c r="AF1818" i="4"/>
  <c r="T1824" i="4"/>
  <c r="O1824" i="4"/>
  <c r="AY1824" i="4"/>
  <c r="P1843" i="4"/>
  <c r="AZ1843" i="4"/>
  <c r="AR949" i="4"/>
  <c r="AT949" i="4"/>
  <c r="S969" i="4"/>
  <c r="R968" i="4"/>
  <c r="U968" i="4"/>
  <c r="AF975" i="4"/>
  <c r="AD975" i="4"/>
  <c r="P985" i="4"/>
  <c r="AZ985" i="4"/>
  <c r="AR1004" i="4"/>
  <c r="AT1004" i="4"/>
  <c r="R1005" i="4"/>
  <c r="U1005" i="4"/>
  <c r="S1013" i="4"/>
  <c r="N1013" i="4"/>
  <c r="Q1013" i="4" s="1"/>
  <c r="AX1013" i="4"/>
  <c r="P1011" i="4"/>
  <c r="AZ1011" i="4"/>
  <c r="AZ1025" i="4"/>
  <c r="P1025" i="4"/>
  <c r="O1024" i="4"/>
  <c r="AY1024" i="4"/>
  <c r="T1024" i="4"/>
  <c r="AR1024" i="4"/>
  <c r="AT1024" i="4"/>
  <c r="P1028" i="4"/>
  <c r="AZ1028" i="4"/>
  <c r="AX1046" i="4"/>
  <c r="N1046" i="4"/>
  <c r="Q1046" i="4" s="1"/>
  <c r="S1046" i="4"/>
  <c r="R1033" i="4"/>
  <c r="U1033" i="4"/>
  <c r="AR1051" i="4"/>
  <c r="AT1051" i="4"/>
  <c r="AD1042" i="4"/>
  <c r="AF1042" i="4"/>
  <c r="R1009" i="4"/>
  <c r="U1009" i="4"/>
  <c r="AK1040" i="4"/>
  <c r="AM1040" i="4"/>
  <c r="P1053" i="4"/>
  <c r="S1034" i="4"/>
  <c r="AX1034" i="4"/>
  <c r="N1034" i="4"/>
  <c r="Q1034" i="4" s="1"/>
  <c r="T1076" i="4"/>
  <c r="O1076" i="4"/>
  <c r="AY1076" i="4"/>
  <c r="N1056" i="4"/>
  <c r="Q1056" i="4" s="1"/>
  <c r="AX1056" i="4"/>
  <c r="S1056" i="4"/>
  <c r="R1074" i="4"/>
  <c r="U1074" i="4"/>
  <c r="AK1059" i="4"/>
  <c r="AM1059" i="4"/>
  <c r="P1078" i="4"/>
  <c r="AZ1078" i="4"/>
  <c r="AR1088" i="4"/>
  <c r="AT1088" i="4"/>
  <c r="AR1054" i="4"/>
  <c r="AT1054" i="4"/>
  <c r="N1076" i="4"/>
  <c r="Q1076" i="4" s="1"/>
  <c r="AX1076" i="4"/>
  <c r="S1076" i="4"/>
  <c r="N1060" i="4"/>
  <c r="Q1060" i="4" s="1"/>
  <c r="S1060" i="4"/>
  <c r="AX1060" i="4"/>
  <c r="AD1085" i="4"/>
  <c r="AF1085" i="4"/>
  <c r="AR1096" i="4"/>
  <c r="AT1096" i="4"/>
  <c r="R1078" i="4"/>
  <c r="U1078" i="4"/>
  <c r="AZ1126" i="4"/>
  <c r="P1126" i="4"/>
  <c r="AT1115" i="4"/>
  <c r="AR1115" i="4"/>
  <c r="N1104" i="4"/>
  <c r="Q1104" i="4" s="1"/>
  <c r="AX1104" i="4"/>
  <c r="S1104" i="4"/>
  <c r="AZ1089" i="4"/>
  <c r="P1089" i="4"/>
  <c r="AT1119" i="4"/>
  <c r="AR1119" i="4"/>
  <c r="AY1095" i="4"/>
  <c r="O1095" i="4"/>
  <c r="T1095" i="4"/>
  <c r="O1079" i="4"/>
  <c r="AY1079" i="4"/>
  <c r="T1079" i="4"/>
  <c r="P1101" i="4"/>
  <c r="AZ1101" i="4"/>
  <c r="AF1128" i="4"/>
  <c r="AD1128" i="4"/>
  <c r="AG1128" i="4" s="1"/>
  <c r="S1095" i="4"/>
  <c r="AX1095" i="4"/>
  <c r="N1095" i="4"/>
  <c r="Q1095" i="4" s="1"/>
  <c r="AY1131" i="4"/>
  <c r="T1131" i="4"/>
  <c r="O1131" i="4"/>
  <c r="AR1133" i="4"/>
  <c r="AT1133" i="4"/>
  <c r="AT1147" i="4"/>
  <c r="AR1147" i="4"/>
  <c r="AZ1125" i="4"/>
  <c r="P1125" i="4"/>
  <c r="AR1113" i="4"/>
  <c r="AT1113" i="4"/>
  <c r="AR1139" i="4"/>
  <c r="AT1139" i="4"/>
  <c r="P1132" i="4"/>
  <c r="AZ1132" i="4"/>
  <c r="AK1105" i="4"/>
  <c r="AM1105" i="4"/>
  <c r="N1154" i="4"/>
  <c r="Q1154" i="4" s="1"/>
  <c r="AX1154" i="4"/>
  <c r="S1154" i="4"/>
  <c r="O1165" i="4"/>
  <c r="AY1165" i="4"/>
  <c r="T1165" i="4"/>
  <c r="AM1190" i="4"/>
  <c r="AK1190" i="4"/>
  <c r="P1148" i="4"/>
  <c r="AZ1148" i="4"/>
  <c r="U1178" i="4"/>
  <c r="R1178" i="4"/>
  <c r="P1160" i="4"/>
  <c r="AZ1160" i="4"/>
  <c r="O1176" i="4"/>
  <c r="T1176" i="4"/>
  <c r="AX1197" i="4"/>
  <c r="N1197" i="4"/>
  <c r="Q1197" i="4" s="1"/>
  <c r="S1197" i="4"/>
  <c r="S1185" i="4"/>
  <c r="N1185" i="4"/>
  <c r="Q1185" i="4" s="1"/>
  <c r="AX1185" i="4"/>
  <c r="AY1201" i="4"/>
  <c r="T1201" i="4"/>
  <c r="O1201" i="4"/>
  <c r="N1194" i="4"/>
  <c r="Q1194" i="4" s="1"/>
  <c r="AX1194" i="4"/>
  <c r="S1194" i="4"/>
  <c r="P1221" i="4"/>
  <c r="AZ1221" i="4"/>
  <c r="T1237" i="4"/>
  <c r="O1237" i="4"/>
  <c r="AY1237" i="4"/>
  <c r="N1208" i="4"/>
  <c r="Q1208" i="4" s="1"/>
  <c r="AX1208" i="4"/>
  <c r="S1208" i="4"/>
  <c r="AR1209" i="4"/>
  <c r="AT1209" i="4"/>
  <c r="AR1217" i="4"/>
  <c r="AT1217" i="4"/>
  <c r="P1232" i="4"/>
  <c r="AZ1232" i="4"/>
  <c r="AD1247" i="4"/>
  <c r="AF1247" i="4"/>
  <c r="N1256" i="4"/>
  <c r="Q1256" i="4" s="1"/>
  <c r="AX1256" i="4"/>
  <c r="S1256" i="4"/>
  <c r="AX1220" i="4"/>
  <c r="S1220" i="4"/>
  <c r="N1220" i="4"/>
  <c r="Q1220" i="4" s="1"/>
  <c r="AR1174" i="4"/>
  <c r="AT1174" i="4"/>
  <c r="P1208" i="4"/>
  <c r="AZ1208" i="4"/>
  <c r="U1232" i="4"/>
  <c r="R1232" i="4"/>
  <c r="AD1281" i="4"/>
  <c r="AG1281" i="4" s="1"/>
  <c r="AF1281" i="4"/>
  <c r="R1261" i="4"/>
  <c r="U1261" i="4"/>
  <c r="P1288" i="4"/>
  <c r="AZ1288" i="4"/>
  <c r="AZ1297" i="4"/>
  <c r="P1297" i="4"/>
  <c r="P1258" i="4"/>
  <c r="R1293" i="4"/>
  <c r="U1293" i="4"/>
  <c r="S1210" i="4"/>
  <c r="N1210" i="4"/>
  <c r="Q1210" i="4" s="1"/>
  <c r="AX1210" i="4"/>
  <c r="AR1241" i="4"/>
  <c r="AT1241" i="4"/>
  <c r="N1282" i="4"/>
  <c r="Q1282" i="4" s="1"/>
  <c r="AX1282" i="4"/>
  <c r="S1282" i="4"/>
  <c r="AU1234" i="4"/>
  <c r="S1284" i="4"/>
  <c r="N1284" i="4"/>
  <c r="Q1284" i="4" s="1"/>
  <c r="AX1284" i="4"/>
  <c r="AK1249" i="4"/>
  <c r="AN1249" i="4" s="1"/>
  <c r="AM1249" i="4"/>
  <c r="P1280" i="4"/>
  <c r="AZ1280" i="4"/>
  <c r="U1221" i="4"/>
  <c r="R1221" i="4"/>
  <c r="AD1283" i="4"/>
  <c r="AF1283" i="4"/>
  <c r="AD1307" i="4"/>
  <c r="AG1307" i="4" s="1"/>
  <c r="AF1307" i="4"/>
  <c r="AD1275" i="4"/>
  <c r="AF1275" i="4"/>
  <c r="AF1336" i="4"/>
  <c r="AD1336" i="4"/>
  <c r="AG1336" i="4" s="1"/>
  <c r="O1350" i="4"/>
  <c r="AY1350" i="4"/>
  <c r="T1350" i="4"/>
  <c r="U1260" i="4"/>
  <c r="R1260" i="4"/>
  <c r="AR1362" i="4"/>
  <c r="AT1362" i="4"/>
  <c r="N1230" i="4"/>
  <c r="Q1230" i="4" s="1"/>
  <c r="AX1230" i="4"/>
  <c r="S1230" i="4"/>
  <c r="AD1324" i="4"/>
  <c r="AG1324" i="4" s="1"/>
  <c r="AF1324" i="4"/>
  <c r="AF1348" i="4"/>
  <c r="AD1348" i="4"/>
  <c r="U1274" i="4"/>
  <c r="R1274" i="4"/>
  <c r="T1312" i="4"/>
  <c r="O1312" i="4"/>
  <c r="AY1312" i="4"/>
  <c r="AZ1341" i="4"/>
  <c r="P1341" i="4"/>
  <c r="N1350" i="4"/>
  <c r="Q1350" i="4" s="1"/>
  <c r="S1350" i="4"/>
  <c r="AX1350" i="4"/>
  <c r="AT1377" i="4"/>
  <c r="AR1377" i="4"/>
  <c r="AX1264" i="4"/>
  <c r="S1264" i="4"/>
  <c r="N1264" i="4"/>
  <c r="Q1264" i="4" s="1"/>
  <c r="AR1355" i="4"/>
  <c r="AT1355" i="4"/>
  <c r="AY1354" i="4"/>
  <c r="T1354" i="4"/>
  <c r="O1354" i="4"/>
  <c r="S1392" i="4"/>
  <c r="N1392" i="4"/>
  <c r="Q1392" i="4" s="1"/>
  <c r="AX1392" i="4"/>
  <c r="T1357" i="4"/>
  <c r="O1357" i="4"/>
  <c r="AY1357" i="4"/>
  <c r="AG1393" i="4"/>
  <c r="AF1402" i="4"/>
  <c r="AD1402" i="4"/>
  <c r="U1334" i="4"/>
  <c r="R1334" i="4"/>
  <c r="N1395" i="4"/>
  <c r="Q1395" i="4" s="1"/>
  <c r="AX1395" i="4"/>
  <c r="S1395" i="4"/>
  <c r="U1366" i="4"/>
  <c r="R1366" i="4"/>
  <c r="AD1359" i="4"/>
  <c r="AF1359" i="4"/>
  <c r="AM1407" i="4"/>
  <c r="AK1407" i="4"/>
  <c r="AD1442" i="4"/>
  <c r="AF1442" i="4"/>
  <c r="AN1332" i="4"/>
  <c r="R1425" i="4"/>
  <c r="U1425" i="4"/>
  <c r="R1413" i="4"/>
  <c r="U1413" i="4"/>
  <c r="N1427" i="4"/>
  <c r="Q1427" i="4" s="1"/>
  <c r="AX1427" i="4"/>
  <c r="S1427" i="4"/>
  <c r="AG1437" i="4"/>
  <c r="AY1367" i="4"/>
  <c r="T1367" i="4"/>
  <c r="O1367" i="4"/>
  <c r="P1414" i="4"/>
  <c r="AZ1414" i="4"/>
  <c r="O1454" i="4"/>
  <c r="AY1454" i="4"/>
  <c r="T1454" i="4"/>
  <c r="AR1407" i="4"/>
  <c r="AT1407" i="4"/>
  <c r="N1435" i="4"/>
  <c r="Q1435" i="4" s="1"/>
  <c r="AX1435" i="4"/>
  <c r="S1435" i="4"/>
  <c r="AD1519" i="4"/>
  <c r="AF1519" i="4"/>
  <c r="AZ1394" i="4"/>
  <c r="P1394" i="4"/>
  <c r="S1482" i="4"/>
  <c r="N1482" i="4"/>
  <c r="Q1482" i="4" s="1"/>
  <c r="AX1482" i="4"/>
  <c r="AR1524" i="4"/>
  <c r="AT1524" i="4"/>
  <c r="AT1559" i="4"/>
  <c r="AR1559" i="4"/>
  <c r="AY1442" i="4"/>
  <c r="T1442" i="4"/>
  <c r="O1442" i="4"/>
  <c r="AD1452" i="4"/>
  <c r="AF1452" i="4"/>
  <c r="AM1489" i="4"/>
  <c r="AK1489" i="4"/>
  <c r="AN1489" i="4" s="1"/>
  <c r="AD1505" i="4"/>
  <c r="AF1505" i="4"/>
  <c r="N1544" i="4"/>
  <c r="Q1544" i="4" s="1"/>
  <c r="AX1544" i="4"/>
  <c r="S1544" i="4"/>
  <c r="AR1468" i="4"/>
  <c r="AT1468" i="4"/>
  <c r="AD1481" i="4"/>
  <c r="AG1481" i="4" s="1"/>
  <c r="AF1481" i="4"/>
  <c r="AU1511" i="4"/>
  <c r="AM1548" i="4"/>
  <c r="AK1548" i="4"/>
  <c r="O1575" i="4"/>
  <c r="T1575" i="4"/>
  <c r="AY1575" i="4"/>
  <c r="P1409" i="4"/>
  <c r="AZ1409" i="4"/>
  <c r="AD1465" i="4"/>
  <c r="AF1465" i="4"/>
  <c r="U1509" i="4"/>
  <c r="R1509" i="4"/>
  <c r="AD1529" i="4"/>
  <c r="AF1529" i="4"/>
  <c r="O1555" i="4"/>
  <c r="AY1555" i="4"/>
  <c r="T1555" i="4"/>
  <c r="AG1385" i="4"/>
  <c r="T1479" i="4"/>
  <c r="AY1479" i="4"/>
  <c r="O1479" i="4"/>
  <c r="AK1557" i="4"/>
  <c r="AM1557" i="4"/>
  <c r="AU1479" i="4"/>
  <c r="AR1516" i="4"/>
  <c r="AT1516" i="4"/>
  <c r="O1536" i="4"/>
  <c r="AY1536" i="4"/>
  <c r="T1536" i="4"/>
  <c r="O1552" i="4"/>
  <c r="T1552" i="4"/>
  <c r="AY1552" i="4"/>
  <c r="AD1460" i="4"/>
  <c r="AF1460" i="4"/>
  <c r="AR1476" i="4"/>
  <c r="AT1476" i="4"/>
  <c r="T1487" i="4"/>
  <c r="AY1487" i="4"/>
  <c r="O1487" i="4"/>
  <c r="N1504" i="4"/>
  <c r="Q1504" i="4" s="1"/>
  <c r="AX1504" i="4"/>
  <c r="S1504" i="4"/>
  <c r="O1572" i="4"/>
  <c r="AY1572" i="4"/>
  <c r="T1572" i="4"/>
  <c r="AK1404" i="4"/>
  <c r="AM1404" i="4"/>
  <c r="U1458" i="4"/>
  <c r="R1458" i="4"/>
  <c r="P1544" i="4"/>
  <c r="AZ1544" i="4"/>
  <c r="P1569" i="4"/>
  <c r="AZ1569" i="4"/>
  <c r="U1514" i="4"/>
  <c r="R1514" i="4"/>
  <c r="R1568" i="4"/>
  <c r="U1568" i="4"/>
  <c r="AK1539" i="4"/>
  <c r="AM1539" i="4"/>
  <c r="N1569" i="4"/>
  <c r="Q1569" i="4" s="1"/>
  <c r="AX1569" i="4"/>
  <c r="S1569" i="4"/>
  <c r="O1683" i="4"/>
  <c r="AY1683" i="4"/>
  <c r="T1683" i="4"/>
  <c r="N1509" i="4"/>
  <c r="Q1509" i="4" s="1"/>
  <c r="AX1509" i="4"/>
  <c r="S1509" i="4"/>
  <c r="T1561" i="4"/>
  <c r="O1561" i="4"/>
  <c r="AY1561" i="4"/>
  <c r="T1577" i="4"/>
  <c r="AY1577" i="4"/>
  <c r="O1577" i="4"/>
  <c r="N1608" i="4"/>
  <c r="Q1608" i="4" s="1"/>
  <c r="AX1608" i="4"/>
  <c r="S1608" i="4"/>
  <c r="P1632" i="4"/>
  <c r="AZ1632" i="4"/>
  <c r="AY1671" i="4"/>
  <c r="T1671" i="4"/>
  <c r="O1671" i="4"/>
  <c r="T1701" i="4"/>
  <c r="AY1701" i="4"/>
  <c r="O1701" i="4"/>
  <c r="U1580" i="4"/>
  <c r="R1580" i="4"/>
  <c r="O1603" i="4"/>
  <c r="AY1603" i="4"/>
  <c r="T1603" i="4"/>
  <c r="N1640" i="4"/>
  <c r="Q1640" i="4" s="1"/>
  <c r="AX1640" i="4"/>
  <c r="S1640" i="4"/>
  <c r="P1660" i="4"/>
  <c r="AZ1660" i="4"/>
  <c r="AD1679" i="4"/>
  <c r="AF1679" i="4"/>
  <c r="AZ1698" i="4"/>
  <c r="P1698" i="4"/>
  <c r="O1627" i="4"/>
  <c r="AY1627" i="4"/>
  <c r="T1627" i="4"/>
  <c r="O1633" i="4"/>
  <c r="AY1633" i="4"/>
  <c r="T1633" i="4"/>
  <c r="S1685" i="4"/>
  <c r="N1685" i="4"/>
  <c r="Q1685" i="4" s="1"/>
  <c r="AX1685" i="4"/>
  <c r="P1702" i="4"/>
  <c r="AZ1702" i="4"/>
  <c r="N1549" i="4"/>
  <c r="Q1549" i="4" s="1"/>
  <c r="AX1549" i="4"/>
  <c r="S1549" i="4"/>
  <c r="S1610" i="4"/>
  <c r="N1610" i="4"/>
  <c r="Q1610" i="4" s="1"/>
  <c r="AX1610" i="4"/>
  <c r="AY1623" i="4"/>
  <c r="T1623" i="4"/>
  <c r="O1623" i="4"/>
  <c r="S1658" i="4"/>
  <c r="AX1658" i="4"/>
  <c r="N1658" i="4"/>
  <c r="Q1658" i="4" s="1"/>
  <c r="P1675" i="4"/>
  <c r="AZ1675" i="4"/>
  <c r="AR1695" i="4"/>
  <c r="AU1695" i="4" s="1"/>
  <c r="AT1695" i="4"/>
  <c r="P1597" i="4"/>
  <c r="AZ1597" i="4"/>
  <c r="P1612" i="4"/>
  <c r="AZ1612" i="4"/>
  <c r="P1636" i="4"/>
  <c r="AZ1636" i="4"/>
  <c r="AZ1672" i="4"/>
  <c r="P1672" i="4"/>
  <c r="AD1698" i="4"/>
  <c r="AF1698" i="4"/>
  <c r="AT1593" i="4"/>
  <c r="AR1593" i="4"/>
  <c r="AU1593" i="4" s="1"/>
  <c r="U1608" i="4"/>
  <c r="R1608" i="4"/>
  <c r="AM1658" i="4"/>
  <c r="AK1658" i="4"/>
  <c r="T1685" i="4"/>
  <c r="AY1685" i="4"/>
  <c r="O1685" i="4"/>
  <c r="N1733" i="4"/>
  <c r="Q1733" i="4" s="1"/>
  <c r="AX1733" i="4"/>
  <c r="S1733" i="4"/>
  <c r="AT1617" i="4"/>
  <c r="AR1617" i="4"/>
  <c r="AX1636" i="4"/>
  <c r="S1636" i="4"/>
  <c r="N1636" i="4"/>
  <c r="Q1636" i="4" s="1"/>
  <c r="AR1663" i="4"/>
  <c r="AT1663" i="4"/>
  <c r="AU1682" i="4"/>
  <c r="N1694" i="4"/>
  <c r="Q1694" i="4" s="1"/>
  <c r="AX1694" i="4"/>
  <c r="S1694" i="4"/>
  <c r="AR1759" i="4"/>
  <c r="AU1759" i="4" s="1"/>
  <c r="AT1759" i="4"/>
  <c r="N1648" i="4"/>
  <c r="Q1648" i="4" s="1"/>
  <c r="S1648" i="4"/>
  <c r="AX1648" i="4"/>
  <c r="S1732" i="4"/>
  <c r="N1732" i="4"/>
  <c r="Q1732" i="4" s="1"/>
  <c r="AX1732" i="4"/>
  <c r="N1761" i="4"/>
  <c r="Q1761" i="4" s="1"/>
  <c r="AX1761" i="4"/>
  <c r="S1761" i="4"/>
  <c r="AR1775" i="4"/>
  <c r="AU1775" i="4" s="1"/>
  <c r="AT1775" i="4"/>
  <c r="AF1783" i="4"/>
  <c r="AD1783" i="4"/>
  <c r="R1717" i="4"/>
  <c r="U1717" i="4"/>
  <c r="R1736" i="4"/>
  <c r="U1736" i="4"/>
  <c r="AY1766" i="4"/>
  <c r="T1766" i="4"/>
  <c r="O1766" i="4"/>
  <c r="N1630" i="4"/>
  <c r="Q1630" i="4" s="1"/>
  <c r="AX1630" i="4"/>
  <c r="S1630" i="4"/>
  <c r="AD1642" i="4"/>
  <c r="AF1642" i="4"/>
  <c r="AY1655" i="4"/>
  <c r="T1655" i="4"/>
  <c r="O1655" i="4"/>
  <c r="AT1705" i="4"/>
  <c r="AR1705" i="4"/>
  <c r="AU1705" i="4" s="1"/>
  <c r="P1724" i="4"/>
  <c r="AZ1724" i="4"/>
  <c r="AR1747" i="4"/>
  <c r="AT1747" i="4"/>
  <c r="AZ1773" i="4"/>
  <c r="P1773" i="4"/>
  <c r="AZ1750" i="4"/>
  <c r="P1750" i="4"/>
  <c r="AF1771" i="4"/>
  <c r="AD1771" i="4"/>
  <c r="P1491" i="4"/>
  <c r="AZ1491" i="4"/>
  <c r="N1714" i="4"/>
  <c r="Q1714" i="4" s="1"/>
  <c r="AX1714" i="4"/>
  <c r="S1714" i="4"/>
  <c r="O1601" i="4"/>
  <c r="AY1601" i="4"/>
  <c r="T1601" i="4"/>
  <c r="P1635" i="4"/>
  <c r="AZ1635" i="4"/>
  <c r="N1702" i="4"/>
  <c r="Q1702" i="4" s="1"/>
  <c r="AX1702" i="4"/>
  <c r="S1702" i="4"/>
  <c r="AY1718" i="4"/>
  <c r="T1718" i="4"/>
  <c r="O1718" i="4"/>
  <c r="P1744" i="4"/>
  <c r="AZ1744" i="4"/>
  <c r="AD1763" i="4"/>
  <c r="AF1763" i="4"/>
  <c r="AT1798" i="4"/>
  <c r="AR1798" i="4"/>
  <c r="AU1798" i="4" s="1"/>
  <c r="AD1739" i="4"/>
  <c r="AG1739" i="4" s="1"/>
  <c r="AF1739" i="4"/>
  <c r="AY1781" i="4"/>
  <c r="O1781" i="4"/>
  <c r="T1781" i="4"/>
  <c r="AR1808" i="4"/>
  <c r="AU1808" i="4" s="1"/>
  <c r="AT1808" i="4"/>
  <c r="AD1842" i="4"/>
  <c r="AF1842" i="4"/>
  <c r="AY1747" i="4"/>
  <c r="T1747" i="4"/>
  <c r="O1747" i="4"/>
  <c r="P1793" i="4"/>
  <c r="AZ1793" i="4"/>
  <c r="P1873" i="4"/>
  <c r="AZ1873" i="4"/>
  <c r="P1880" i="4"/>
  <c r="AZ1880" i="4"/>
  <c r="AM1804" i="4"/>
  <c r="AK1804" i="4"/>
  <c r="AR1820" i="4"/>
  <c r="AT1820" i="4"/>
  <c r="S1837" i="4"/>
  <c r="N1837" i="4"/>
  <c r="Q1837" i="4" s="1"/>
  <c r="AX1837" i="4"/>
  <c r="AX1873" i="4"/>
  <c r="S1873" i="4"/>
  <c r="N1873" i="4"/>
  <c r="Q1873" i="4" s="1"/>
  <c r="T1874" i="4"/>
  <c r="O1874" i="4"/>
  <c r="AY1874" i="4"/>
  <c r="AR1904" i="4"/>
  <c r="AT1904" i="4"/>
  <c r="AN1775" i="4"/>
  <c r="N1811" i="4"/>
  <c r="Q1811" i="4" s="1"/>
  <c r="AX1811" i="4"/>
  <c r="S1811" i="4"/>
  <c r="P1821" i="4"/>
  <c r="AZ1821" i="4"/>
  <c r="AY1865" i="4"/>
  <c r="T1865" i="4"/>
  <c r="O1865" i="4"/>
  <c r="AZ1818" i="4"/>
  <c r="P1818" i="4"/>
  <c r="AZ1883" i="4"/>
  <c r="P1883" i="4"/>
  <c r="N1798" i="4"/>
  <c r="Q1798" i="4" s="1"/>
  <c r="AX1798" i="4"/>
  <c r="S1798" i="4"/>
  <c r="AY1820" i="4"/>
  <c r="T1820" i="4"/>
  <c r="O1820" i="4"/>
  <c r="R1850" i="4"/>
  <c r="U1850" i="4"/>
  <c r="N1875" i="4"/>
  <c r="Q1875" i="4" s="1"/>
  <c r="AX1875" i="4"/>
  <c r="S1875" i="4"/>
  <c r="N1790" i="4"/>
  <c r="Q1790" i="4" s="1"/>
  <c r="AX1790" i="4"/>
  <c r="S1790" i="4"/>
  <c r="T1826" i="4"/>
  <c r="O1826" i="4"/>
  <c r="AY1826" i="4"/>
  <c r="AT1884" i="4"/>
  <c r="AR1884" i="4"/>
  <c r="AU1884" i="4" s="1"/>
  <c r="S1915" i="4"/>
  <c r="N1915" i="4"/>
  <c r="Q1915" i="4" s="1"/>
  <c r="AX1915" i="4"/>
  <c r="S1788" i="4"/>
  <c r="AX1788" i="4"/>
  <c r="N1788" i="4"/>
  <c r="Q1788" i="4" s="1"/>
  <c r="AM1860" i="4"/>
  <c r="AK1860" i="4"/>
  <c r="AN1860" i="4" s="1"/>
  <c r="T1910" i="4"/>
  <c r="O1910" i="4"/>
  <c r="AY1910" i="4"/>
  <c r="AK1906" i="4"/>
  <c r="AM1906" i="4"/>
  <c r="AY1917" i="4"/>
  <c r="O1917" i="4"/>
  <c r="T1917" i="4"/>
  <c r="N1877" i="4"/>
  <c r="Q1877" i="4" s="1"/>
  <c r="AX1877" i="4"/>
  <c r="S1877" i="4"/>
  <c r="AR1828" i="4"/>
  <c r="AT1828" i="4"/>
  <c r="U1866" i="4"/>
  <c r="R1866" i="4"/>
  <c r="R1887" i="4"/>
  <c r="U1887" i="4"/>
  <c r="AD1906" i="4"/>
  <c r="AG1906" i="4" s="1"/>
  <c r="AF1906" i="4"/>
  <c r="AT1935" i="4"/>
  <c r="AR1935" i="4"/>
  <c r="AU1935" i="4" s="1"/>
  <c r="P1937" i="4"/>
  <c r="AZ1937" i="4"/>
  <c r="R1899" i="4"/>
  <c r="U1899" i="4"/>
  <c r="U1924" i="4"/>
  <c r="R1924" i="4"/>
  <c r="P1922" i="4"/>
  <c r="AZ1922" i="4"/>
  <c r="U1929" i="4"/>
  <c r="R1929" i="4"/>
  <c r="N1943" i="4"/>
  <c r="Q1943" i="4" s="1"/>
  <c r="AX1943" i="4"/>
  <c r="S1943" i="4"/>
  <c r="T1956" i="4"/>
  <c r="O1956" i="4"/>
  <c r="AY1956" i="4"/>
  <c r="R976" i="4"/>
  <c r="U976" i="4"/>
  <c r="U993" i="4"/>
  <c r="R993" i="4"/>
  <c r="AD986" i="4"/>
  <c r="AF986" i="4"/>
  <c r="P1031" i="4"/>
  <c r="AZ1031" i="4"/>
  <c r="AZ1041" i="4"/>
  <c r="P1041" i="4"/>
  <c r="AD1077" i="4"/>
  <c r="AF1077" i="4"/>
  <c r="P1072" i="4"/>
  <c r="AZ1072" i="4"/>
  <c r="AX1070" i="4"/>
  <c r="N1070" i="4"/>
  <c r="Q1070" i="4" s="1"/>
  <c r="S1070" i="4"/>
  <c r="N1090" i="4"/>
  <c r="Q1090" i="4" s="1"/>
  <c r="S1090" i="4"/>
  <c r="AX1090" i="4"/>
  <c r="AT1111" i="4"/>
  <c r="AR1111" i="4"/>
  <c r="R1118" i="4"/>
  <c r="U1118" i="4"/>
  <c r="AX1116" i="4"/>
  <c r="N1116" i="4"/>
  <c r="Q1116" i="4" s="1"/>
  <c r="S1116" i="4"/>
  <c r="U1132" i="4"/>
  <c r="R1132" i="4"/>
  <c r="U1137" i="4"/>
  <c r="R1137" i="4"/>
  <c r="AX1179" i="4"/>
  <c r="S1179" i="4"/>
  <c r="N1179" i="4"/>
  <c r="Q1179" i="4" s="1"/>
  <c r="O1168" i="4"/>
  <c r="AY1168" i="4"/>
  <c r="T1168" i="4"/>
  <c r="P1173" i="4"/>
  <c r="AZ1173" i="4"/>
  <c r="AX1236" i="4"/>
  <c r="S1236" i="4"/>
  <c r="N1236" i="4"/>
  <c r="Q1236" i="4" s="1"/>
  <c r="AZ1210" i="4"/>
  <c r="P1210" i="4"/>
  <c r="U1208" i="4"/>
  <c r="R1208" i="4"/>
  <c r="R1192" i="4"/>
  <c r="U1192" i="4"/>
  <c r="AD1305" i="4"/>
  <c r="AF1305" i="4"/>
  <c r="AD1291" i="4"/>
  <c r="AG1291" i="4" s="1"/>
  <c r="AF1291" i="4"/>
  <c r="AR1299" i="4"/>
  <c r="AT1299" i="4"/>
  <c r="AK1233" i="4"/>
  <c r="AM1233" i="4"/>
  <c r="AT1350" i="4"/>
  <c r="AR1350" i="4"/>
  <c r="AU1350" i="4" s="1"/>
  <c r="U1303" i="4"/>
  <c r="R1303" i="4"/>
  <c r="AR1332" i="4"/>
  <c r="AT1332" i="4"/>
  <c r="P1336" i="4"/>
  <c r="AZ1336" i="4"/>
  <c r="N1329" i="4"/>
  <c r="Q1329" i="4" s="1"/>
  <c r="AX1329" i="4"/>
  <c r="S1329" i="4"/>
  <c r="P1246" i="4"/>
  <c r="AZ1246" i="4"/>
  <c r="P1344" i="4"/>
  <c r="AZ1344" i="4"/>
  <c r="AY1330" i="4"/>
  <c r="T1330" i="4"/>
  <c r="O1330" i="4"/>
  <c r="N1382" i="4"/>
  <c r="Q1382" i="4" s="1"/>
  <c r="AX1382" i="4"/>
  <c r="S1382" i="4"/>
  <c r="AX1364" i="4"/>
  <c r="S1364" i="4"/>
  <c r="N1364" i="4"/>
  <c r="Q1364" i="4" s="1"/>
  <c r="P1398" i="4"/>
  <c r="AZ1398" i="4"/>
  <c r="P1401" i="4"/>
  <c r="AZ1401" i="4"/>
  <c r="AZ1378" i="4"/>
  <c r="P1378" i="4"/>
  <c r="AR1434" i="4"/>
  <c r="AT1434" i="4"/>
  <c r="S1408" i="4"/>
  <c r="N1408" i="4"/>
  <c r="Q1408" i="4" s="1"/>
  <c r="AX1408" i="4"/>
  <c r="T1419" i="4"/>
  <c r="O1419" i="4"/>
  <c r="AY1419" i="4"/>
  <c r="R1409" i="4"/>
  <c r="U1409" i="4"/>
  <c r="S1384" i="4"/>
  <c r="N1384" i="4"/>
  <c r="Q1384" i="4" s="1"/>
  <c r="AX1384" i="4"/>
  <c r="AF1543" i="4"/>
  <c r="AD1543" i="4"/>
  <c r="AR1450" i="4"/>
  <c r="AT1450" i="4"/>
  <c r="AZ1538" i="4"/>
  <c r="P1538" i="4"/>
  <c r="P1461" i="4"/>
  <c r="AZ1461" i="4"/>
  <c r="AM1513" i="4"/>
  <c r="AK1513" i="4"/>
  <c r="P1552" i="4"/>
  <c r="AZ1552" i="4"/>
  <c r="AM1457" i="4"/>
  <c r="AK1457" i="4"/>
  <c r="AN1457" i="4" s="1"/>
  <c r="T1519" i="4"/>
  <c r="AY1519" i="4"/>
  <c r="O1519" i="4"/>
  <c r="AK1547" i="4"/>
  <c r="AM1547" i="4"/>
  <c r="R1518" i="4"/>
  <c r="U1518" i="4"/>
  <c r="O1406" i="4"/>
  <c r="AY1406" i="4"/>
  <c r="T1406" i="4"/>
  <c r="P1464" i="4"/>
  <c r="AZ1464" i="4"/>
  <c r="P1577" i="4"/>
  <c r="AZ1577" i="4"/>
  <c r="AR1562" i="4"/>
  <c r="AT1562" i="4"/>
  <c r="R1563" i="4"/>
  <c r="U1563" i="4"/>
  <c r="T1682" i="4"/>
  <c r="AY1682" i="4"/>
  <c r="O1682" i="4"/>
  <c r="P1692" i="4"/>
  <c r="AZ1692" i="4"/>
  <c r="P1620" i="4"/>
  <c r="AZ1620" i="4"/>
  <c r="AY1707" i="4"/>
  <c r="T1707" i="4"/>
  <c r="O1707" i="4"/>
  <c r="P1730" i="4"/>
  <c r="AZ1730" i="4"/>
  <c r="AX1612" i="4"/>
  <c r="S1612" i="4"/>
  <c r="N1612" i="4"/>
  <c r="Q1612" i="4" s="1"/>
  <c r="N1754" i="4"/>
  <c r="Q1754" i="4" s="1"/>
  <c r="AX1754" i="4"/>
  <c r="S1754" i="4"/>
  <c r="O1709" i="4"/>
  <c r="AY1709" i="4"/>
  <c r="T1709" i="4"/>
  <c r="AF1866" i="4"/>
  <c r="AD1866" i="4"/>
  <c r="P1803" i="4"/>
  <c r="AZ1803" i="4"/>
  <c r="R1857" i="4"/>
  <c r="U1857" i="4"/>
  <c r="U1840" i="4"/>
  <c r="R1840" i="4"/>
  <c r="AX1857" i="4"/>
  <c r="S1857" i="4"/>
  <c r="N1857" i="4"/>
  <c r="Q1857" i="4" s="1"/>
  <c r="AX970" i="4"/>
  <c r="S970" i="4"/>
  <c r="N970" i="4"/>
  <c r="Q970" i="4" s="1"/>
  <c r="O948" i="4"/>
  <c r="AY948" i="4"/>
  <c r="T948" i="4"/>
  <c r="P974" i="4"/>
  <c r="AZ974" i="4"/>
  <c r="T982" i="4"/>
  <c r="O982" i="4"/>
  <c r="AY982" i="4"/>
  <c r="N996" i="4"/>
  <c r="Q996" i="4" s="1"/>
  <c r="S996" i="4"/>
  <c r="AX996" i="4"/>
  <c r="AZ1052" i="4"/>
  <c r="P1052" i="4"/>
  <c r="AR951" i="4"/>
  <c r="AT951" i="4"/>
  <c r="P958" i="4"/>
  <c r="AZ958" i="4"/>
  <c r="N976" i="4"/>
  <c r="Q976" i="4" s="1"/>
  <c r="AX976" i="4"/>
  <c r="S976" i="4"/>
  <c r="AR982" i="4"/>
  <c r="AT982" i="4"/>
  <c r="P995" i="4"/>
  <c r="AZ995" i="4"/>
  <c r="R974" i="4"/>
  <c r="U974" i="4"/>
  <c r="AT1018" i="4"/>
  <c r="AR1018" i="4"/>
  <c r="N950" i="4"/>
  <c r="Q950" i="4" s="1"/>
  <c r="AX950" i="4"/>
  <c r="S950" i="4"/>
  <c r="AD951" i="4"/>
  <c r="AF951" i="4"/>
  <c r="AK975" i="4"/>
  <c r="AM975" i="4"/>
  <c r="AU966" i="4"/>
  <c r="O956" i="4"/>
  <c r="AY956" i="4"/>
  <c r="T956" i="4"/>
  <c r="AR990" i="4"/>
  <c r="AT990" i="4"/>
  <c r="N987" i="4"/>
  <c r="Q987" i="4" s="1"/>
  <c r="AK1001" i="4"/>
  <c r="AM1001" i="4"/>
  <c r="AY981" i="4"/>
  <c r="T981" i="4"/>
  <c r="O981" i="4"/>
  <c r="AM986" i="4"/>
  <c r="AK986" i="4"/>
  <c r="AN986" i="4" s="1"/>
  <c r="U1011" i="4"/>
  <c r="R1011" i="4"/>
  <c r="AF1018" i="4"/>
  <c r="AD1018" i="4"/>
  <c r="N1006" i="4"/>
  <c r="Q1006" i="4" s="1"/>
  <c r="S1006" i="4"/>
  <c r="AX1006" i="4"/>
  <c r="AG984" i="4"/>
  <c r="AR1012" i="4"/>
  <c r="AT1012" i="4"/>
  <c r="O1014" i="4"/>
  <c r="AY1014" i="4"/>
  <c r="T1014" i="4"/>
  <c r="O1016" i="4"/>
  <c r="T1016" i="4"/>
  <c r="AY1016" i="4"/>
  <c r="AY1029" i="4"/>
  <c r="O1029" i="4"/>
  <c r="T1029" i="4"/>
  <c r="AR1030" i="4"/>
  <c r="AT1030" i="4"/>
  <c r="AD1035" i="4"/>
  <c r="AF1035" i="4"/>
  <c r="AD1024" i="4"/>
  <c r="AG1024" i="4" s="1"/>
  <c r="AF1024" i="4"/>
  <c r="AK1036" i="4"/>
  <c r="AM1036" i="4"/>
  <c r="AF1051" i="4"/>
  <c r="AD1051" i="4"/>
  <c r="AU1021" i="4"/>
  <c r="AZ1060" i="4"/>
  <c r="P1060" i="4"/>
  <c r="AR1040" i="4"/>
  <c r="AT1040" i="4"/>
  <c r="AY1037" i="4"/>
  <c r="O1037" i="4"/>
  <c r="T1037" i="4"/>
  <c r="AT1057" i="4"/>
  <c r="AR1057" i="4"/>
  <c r="AM1080" i="4"/>
  <c r="AK1080" i="4"/>
  <c r="AY1073" i="4"/>
  <c r="O1073" i="4"/>
  <c r="T1073" i="4"/>
  <c r="R1019" i="4"/>
  <c r="U1019" i="4"/>
  <c r="AR1059" i="4"/>
  <c r="AT1059" i="4"/>
  <c r="AN1071" i="4"/>
  <c r="AG1064" i="4"/>
  <c r="S1089" i="4"/>
  <c r="N1089" i="4"/>
  <c r="Q1089" i="4" s="1"/>
  <c r="AX1089" i="4"/>
  <c r="AY1061" i="4"/>
  <c r="O1061" i="4"/>
  <c r="T1061" i="4"/>
  <c r="AZ1063" i="4"/>
  <c r="P1063" i="4"/>
  <c r="AZ1085" i="4"/>
  <c r="P1085" i="4"/>
  <c r="R1044" i="4"/>
  <c r="U1044" i="4"/>
  <c r="AY1066" i="4"/>
  <c r="AM1092" i="4"/>
  <c r="AK1092" i="4"/>
  <c r="S1102" i="4"/>
  <c r="N1102" i="4"/>
  <c r="Q1102" i="4" s="1"/>
  <c r="AX1102" i="4"/>
  <c r="O1081" i="4"/>
  <c r="T1081" i="4"/>
  <c r="AY1081" i="4"/>
  <c r="AK1119" i="4"/>
  <c r="AM1119" i="4"/>
  <c r="P1118" i="4"/>
  <c r="AZ1118" i="4"/>
  <c r="T1101" i="4"/>
  <c r="O1101" i="4"/>
  <c r="AY1101" i="4"/>
  <c r="AF1119" i="4"/>
  <c r="AD1119" i="4"/>
  <c r="AG1119" i="4" s="1"/>
  <c r="S1097" i="4"/>
  <c r="N1097" i="4"/>
  <c r="Q1097" i="4" s="1"/>
  <c r="AX1097" i="4"/>
  <c r="AU1109" i="4"/>
  <c r="AY1103" i="4"/>
  <c r="O1103" i="4"/>
  <c r="T1103" i="4"/>
  <c r="AR1128" i="4"/>
  <c r="AT1128" i="4"/>
  <c r="AK1139" i="4"/>
  <c r="AM1139" i="4"/>
  <c r="AD1133" i="4"/>
  <c r="AF1133" i="4"/>
  <c r="AK1151" i="4"/>
  <c r="AM1151" i="4"/>
  <c r="R1114" i="4"/>
  <c r="U1114" i="4"/>
  <c r="AF1113" i="4"/>
  <c r="AD1113" i="4"/>
  <c r="AG1131" i="4"/>
  <c r="AD1139" i="4"/>
  <c r="AF1139" i="4"/>
  <c r="R1120" i="4"/>
  <c r="U1120" i="4"/>
  <c r="R1130" i="4"/>
  <c r="U1130" i="4"/>
  <c r="AX1136" i="4"/>
  <c r="S1136" i="4"/>
  <c r="N1136" i="4"/>
  <c r="Q1136" i="4" s="1"/>
  <c r="AR1105" i="4"/>
  <c r="AT1105" i="4"/>
  <c r="AG1134" i="4"/>
  <c r="P1157" i="4"/>
  <c r="AZ1157" i="4"/>
  <c r="AG1203" i="4"/>
  <c r="AG1198" i="4"/>
  <c r="P1165" i="4"/>
  <c r="AZ1165" i="4"/>
  <c r="AR1215" i="4"/>
  <c r="AT1215" i="4"/>
  <c r="AR1182" i="4"/>
  <c r="AT1182" i="4"/>
  <c r="AR1252" i="4"/>
  <c r="AT1252" i="4"/>
  <c r="AU1154" i="4"/>
  <c r="O1203" i="4"/>
  <c r="AY1203" i="4"/>
  <c r="T1203" i="4"/>
  <c r="R1179" i="4"/>
  <c r="U1179" i="4"/>
  <c r="N1216" i="4"/>
  <c r="Q1216" i="4" s="1"/>
  <c r="AX1216" i="4"/>
  <c r="S1216" i="4"/>
  <c r="AG1234" i="4"/>
  <c r="AD1209" i="4"/>
  <c r="AF1209" i="4"/>
  <c r="AD1217" i="4"/>
  <c r="AF1217" i="4"/>
  <c r="AU1218" i="4"/>
  <c r="AG1207" i="4"/>
  <c r="U1216" i="4"/>
  <c r="R1216" i="4"/>
  <c r="T1263" i="4"/>
  <c r="O1263" i="4"/>
  <c r="AY1263" i="4"/>
  <c r="AD1174" i="4"/>
  <c r="AF1174" i="4"/>
  <c r="AD1289" i="4"/>
  <c r="AF1289" i="4"/>
  <c r="P1264" i="4"/>
  <c r="AZ1264" i="4"/>
  <c r="O1290" i="4"/>
  <c r="AY1290" i="4"/>
  <c r="T1290" i="4"/>
  <c r="N1298" i="4"/>
  <c r="Q1298" i="4" s="1"/>
  <c r="AX1298" i="4"/>
  <c r="S1298" i="4"/>
  <c r="U1279" i="4"/>
  <c r="R1279" i="4"/>
  <c r="AD1241" i="4"/>
  <c r="AF1241" i="4"/>
  <c r="AU1263" i="4"/>
  <c r="AG1273" i="4"/>
  <c r="AZ1284" i="4"/>
  <c r="P1284" i="4"/>
  <c r="AT1249" i="4"/>
  <c r="AR1249" i="4"/>
  <c r="P1266" i="4"/>
  <c r="AZ1266" i="4"/>
  <c r="N1287" i="4"/>
  <c r="Q1287" i="4" s="1"/>
  <c r="AX1287" i="4"/>
  <c r="S1287" i="4"/>
  <c r="AG1265" i="4"/>
  <c r="AR1286" i="4"/>
  <c r="AT1286" i="4"/>
  <c r="P1298" i="4"/>
  <c r="AZ1298" i="4"/>
  <c r="AY1299" i="4"/>
  <c r="T1299" i="4"/>
  <c r="O1299" i="4"/>
  <c r="AT1342" i="4"/>
  <c r="AR1342" i="4"/>
  <c r="R1273" i="4"/>
  <c r="U1273" i="4"/>
  <c r="T1344" i="4"/>
  <c r="O1344" i="4"/>
  <c r="AY1344" i="4"/>
  <c r="AK1255" i="4"/>
  <c r="AM1255" i="4"/>
  <c r="R1296" i="4"/>
  <c r="U1296" i="4"/>
  <c r="AY1319" i="4"/>
  <c r="T1319" i="4"/>
  <c r="O1319" i="4"/>
  <c r="P1327" i="4"/>
  <c r="AZ1327" i="4"/>
  <c r="AZ1333" i="4"/>
  <c r="P1333" i="4"/>
  <c r="AZ1349" i="4"/>
  <c r="P1349" i="4"/>
  <c r="N1339" i="4"/>
  <c r="Q1339" i="4" s="1"/>
  <c r="AX1339" i="4"/>
  <c r="S1339" i="4"/>
  <c r="AR1364" i="4"/>
  <c r="AT1364" i="4"/>
  <c r="AY1291" i="4"/>
  <c r="T1291" i="4"/>
  <c r="O1291" i="4"/>
  <c r="AG1333" i="4"/>
  <c r="N1342" i="4"/>
  <c r="Q1342" i="4" s="1"/>
  <c r="AX1342" i="4"/>
  <c r="S1342" i="4"/>
  <c r="AX1351" i="4"/>
  <c r="N1351" i="4"/>
  <c r="Q1351" i="4" s="1"/>
  <c r="S1351" i="4"/>
  <c r="R1281" i="4"/>
  <c r="U1281" i="4"/>
  <c r="R1302" i="4"/>
  <c r="U1302" i="4"/>
  <c r="AG1325" i="4"/>
  <c r="AR1387" i="4"/>
  <c r="AT1387" i="4"/>
  <c r="N1355" i="4"/>
  <c r="Q1355" i="4" s="1"/>
  <c r="AX1355" i="4"/>
  <c r="S1355" i="4"/>
  <c r="U1358" i="4"/>
  <c r="R1358" i="4"/>
  <c r="AG1389" i="4"/>
  <c r="AU1328" i="4"/>
  <c r="AY1362" i="4"/>
  <c r="T1362" i="4"/>
  <c r="O1362" i="4"/>
  <c r="N1358" i="4"/>
  <c r="Q1358" i="4" s="1"/>
  <c r="AX1358" i="4"/>
  <c r="S1358" i="4"/>
  <c r="AU1368" i="4"/>
  <c r="S1400" i="4"/>
  <c r="N1400" i="4"/>
  <c r="Q1400" i="4" s="1"/>
  <c r="AX1400" i="4"/>
  <c r="AG1218" i="4"/>
  <c r="AX1363" i="4"/>
  <c r="S1410" i="4"/>
  <c r="N1410" i="4"/>
  <c r="Q1410" i="4" s="1"/>
  <c r="AX1410" i="4"/>
  <c r="AG1421" i="4"/>
  <c r="S1368" i="4"/>
  <c r="N1368" i="4"/>
  <c r="Q1368" i="4" s="1"/>
  <c r="AX1368" i="4"/>
  <c r="AZ1437" i="4"/>
  <c r="P1437" i="4"/>
  <c r="AM1415" i="4"/>
  <c r="AK1415" i="4"/>
  <c r="AY1386" i="4"/>
  <c r="T1386" i="4"/>
  <c r="O1386" i="4"/>
  <c r="AD1407" i="4"/>
  <c r="AF1407" i="4"/>
  <c r="AK1444" i="4"/>
  <c r="AM1444" i="4"/>
  <c r="AX1478" i="4"/>
  <c r="S1478" i="4"/>
  <c r="N1478" i="4"/>
  <c r="Q1478" i="4" s="1"/>
  <c r="AU1408" i="4"/>
  <c r="AU1427" i="4"/>
  <c r="AD1527" i="4"/>
  <c r="AF1527" i="4"/>
  <c r="P1430" i="4"/>
  <c r="AZ1430" i="4"/>
  <c r="AG1502" i="4"/>
  <c r="AD1524" i="4"/>
  <c r="AF1524" i="4"/>
  <c r="N1538" i="4"/>
  <c r="Q1538" i="4" s="1"/>
  <c r="AX1538" i="4"/>
  <c r="S1538" i="4"/>
  <c r="R1370" i="4"/>
  <c r="U1370" i="4"/>
  <c r="AM1447" i="4"/>
  <c r="AK1447" i="4"/>
  <c r="AN1447" i="4" s="1"/>
  <c r="AU1477" i="4"/>
  <c r="AR1508" i="4"/>
  <c r="AT1508" i="4"/>
  <c r="T1427" i="4"/>
  <c r="O1427" i="4"/>
  <c r="AY1427" i="4"/>
  <c r="AD1468" i="4"/>
  <c r="AF1468" i="4"/>
  <c r="N1512" i="4"/>
  <c r="Q1512" i="4" s="1"/>
  <c r="AX1512" i="4"/>
  <c r="S1512" i="4"/>
  <c r="S1576" i="4"/>
  <c r="N1576" i="4"/>
  <c r="Q1576" i="4" s="1"/>
  <c r="AX1576" i="4"/>
  <c r="AU1525" i="4"/>
  <c r="AR1532" i="4"/>
  <c r="AT1532" i="4"/>
  <c r="AG1449" i="4"/>
  <c r="S1474" i="4"/>
  <c r="N1474" i="4"/>
  <c r="Q1474" i="4" s="1"/>
  <c r="AX1474" i="4"/>
  <c r="P1480" i="4"/>
  <c r="AZ1480" i="4"/>
  <c r="AD1516" i="4"/>
  <c r="AF1516" i="4"/>
  <c r="AG1413" i="4"/>
  <c r="U1448" i="4"/>
  <c r="R1448" i="4"/>
  <c r="AD1476" i="4"/>
  <c r="AF1476" i="4"/>
  <c r="O1488" i="4"/>
  <c r="AY1488" i="4"/>
  <c r="T1488" i="4"/>
  <c r="R1544" i="4"/>
  <c r="U1544" i="4"/>
  <c r="AT1539" i="4"/>
  <c r="AR1539" i="4"/>
  <c r="AZ1576" i="4"/>
  <c r="P1576" i="4"/>
  <c r="AR1404" i="4"/>
  <c r="AT1404" i="4"/>
  <c r="AZ1571" i="4"/>
  <c r="P1571" i="4"/>
  <c r="U1466" i="4"/>
  <c r="R1466" i="4"/>
  <c r="U1506" i="4"/>
  <c r="R1506" i="4"/>
  <c r="AD1539" i="4"/>
  <c r="AF1539" i="4"/>
  <c r="AG1591" i="4"/>
  <c r="AG1546" i="4"/>
  <c r="R1579" i="4"/>
  <c r="U1579" i="4"/>
  <c r="AU1462" i="4"/>
  <c r="U1564" i="4"/>
  <c r="R1564" i="4"/>
  <c r="AR1578" i="4"/>
  <c r="AT1578" i="4"/>
  <c r="AR1639" i="4"/>
  <c r="AT1639" i="4"/>
  <c r="AU1658" i="4"/>
  <c r="AM1581" i="4"/>
  <c r="AK1581" i="4"/>
  <c r="AU1594" i="4"/>
  <c r="P1604" i="4"/>
  <c r="AZ1604" i="4"/>
  <c r="AZ1661" i="4"/>
  <c r="P1661" i="4"/>
  <c r="AR1703" i="4"/>
  <c r="AT1703" i="4"/>
  <c r="AU1616" i="4"/>
  <c r="P1628" i="4"/>
  <c r="AZ1628" i="4"/>
  <c r="R1636" i="4"/>
  <c r="U1636" i="4"/>
  <c r="AN1649" i="4"/>
  <c r="N1659" i="4"/>
  <c r="Q1659" i="4" s="1"/>
  <c r="AX1659" i="4"/>
  <c r="S1659" i="4"/>
  <c r="AD1695" i="4"/>
  <c r="AF1695" i="4"/>
  <c r="R1560" i="4"/>
  <c r="U1560" i="4"/>
  <c r="U1585" i="4"/>
  <c r="R1585" i="4"/>
  <c r="S1613" i="4"/>
  <c r="N1613" i="4"/>
  <c r="Q1613" i="4" s="1"/>
  <c r="AX1613" i="4"/>
  <c r="S1637" i="4"/>
  <c r="N1637" i="4"/>
  <c r="Q1637" i="4" s="1"/>
  <c r="AX1637" i="4"/>
  <c r="P1673" i="4"/>
  <c r="AZ1673" i="4"/>
  <c r="N1699" i="4"/>
  <c r="Q1699" i="4" s="1"/>
  <c r="AX1699" i="4"/>
  <c r="S1699" i="4"/>
  <c r="AD1593" i="4"/>
  <c r="AF1593" i="4"/>
  <c r="AU1624" i="4"/>
  <c r="AN1641" i="4"/>
  <c r="T1740" i="4"/>
  <c r="O1740" i="4"/>
  <c r="AY1740" i="4"/>
  <c r="AG1592" i="4"/>
  <c r="AD1617" i="4"/>
  <c r="AF1617" i="4"/>
  <c r="T1637" i="4"/>
  <c r="O1637" i="4"/>
  <c r="AY1637" i="4"/>
  <c r="AD1663" i="4"/>
  <c r="AF1663" i="4"/>
  <c r="AR1767" i="4"/>
  <c r="AT1767" i="4"/>
  <c r="AG1596" i="4"/>
  <c r="AF1775" i="4"/>
  <c r="AD1775" i="4"/>
  <c r="AG1775" i="4" s="1"/>
  <c r="AZ1786" i="4"/>
  <c r="P1786" i="4"/>
  <c r="P1709" i="4"/>
  <c r="AZ1709" i="4"/>
  <c r="AR1723" i="4"/>
  <c r="AU1723" i="4" s="1"/>
  <c r="AT1723" i="4"/>
  <c r="AY1755" i="4"/>
  <c r="T1755" i="4"/>
  <c r="O1755" i="4"/>
  <c r="AR1642" i="4"/>
  <c r="AU1642" i="4" s="1"/>
  <c r="AT1642" i="4"/>
  <c r="AK1665" i="4"/>
  <c r="AM1665" i="4"/>
  <c r="AD1705" i="4"/>
  <c r="AF1705" i="4"/>
  <c r="AD1747" i="4"/>
  <c r="AG1747" i="4" s="1"/>
  <c r="AF1747" i="4"/>
  <c r="AU1763" i="4"/>
  <c r="AU1782" i="4"/>
  <c r="R1720" i="4"/>
  <c r="U1720" i="4"/>
  <c r="AM1739" i="4"/>
  <c r="AK1739" i="4"/>
  <c r="AN1739" i="4" s="1"/>
  <c r="S1772" i="4"/>
  <c r="N1772" i="4"/>
  <c r="Q1772" i="4" s="1"/>
  <c r="AX1772" i="4"/>
  <c r="AG1618" i="4"/>
  <c r="AG1650" i="4"/>
  <c r="AU1688" i="4"/>
  <c r="P1720" i="4"/>
  <c r="AZ1720" i="4"/>
  <c r="R1785" i="4"/>
  <c r="U1785" i="4"/>
  <c r="U1664" i="4"/>
  <c r="R1664" i="4"/>
  <c r="S1706" i="4"/>
  <c r="AX1706" i="4"/>
  <c r="N1706" i="4"/>
  <c r="Q1706" i="4" s="1"/>
  <c r="N1719" i="4"/>
  <c r="Q1719" i="4" s="1"/>
  <c r="AX1719" i="4"/>
  <c r="S1719" i="4"/>
  <c r="AT1806" i="4"/>
  <c r="AR1806" i="4"/>
  <c r="AT1862" i="4"/>
  <c r="AR1862" i="4"/>
  <c r="AU1862" i="4" s="1"/>
  <c r="P1746" i="4"/>
  <c r="AZ1746" i="4"/>
  <c r="AD1810" i="4"/>
  <c r="AG1810" i="4" s="1"/>
  <c r="AF1810" i="4"/>
  <c r="AD1850" i="4"/>
  <c r="AG1850" i="4" s="1"/>
  <c r="AF1850" i="4"/>
  <c r="U1794" i="4"/>
  <c r="R1794" i="4"/>
  <c r="R1818" i="4"/>
  <c r="U1818" i="4"/>
  <c r="AU1842" i="4"/>
  <c r="R1776" i="4"/>
  <c r="U1776" i="4"/>
  <c r="S1805" i="4"/>
  <c r="N1805" i="4"/>
  <c r="Q1805" i="4" s="1"/>
  <c r="AX1805" i="4"/>
  <c r="AD1820" i="4"/>
  <c r="AF1820" i="4"/>
  <c r="AU1850" i="4"/>
  <c r="U1859" i="4"/>
  <c r="R1859" i="4"/>
  <c r="P1881" i="4"/>
  <c r="AZ1881" i="4"/>
  <c r="AU1826" i="4"/>
  <c r="AZ1863" i="4"/>
  <c r="P1863" i="4"/>
  <c r="AK1878" i="4"/>
  <c r="AN1878" i="4" s="1"/>
  <c r="AM1878" i="4"/>
  <c r="N1759" i="4"/>
  <c r="Q1759" i="4" s="1"/>
  <c r="AX1759" i="4"/>
  <c r="S1759" i="4"/>
  <c r="S1797" i="4"/>
  <c r="N1797" i="4"/>
  <c r="Q1797" i="4" s="1"/>
  <c r="AX1797" i="4"/>
  <c r="AR1812" i="4"/>
  <c r="AU1812" i="4" s="1"/>
  <c r="AT1812" i="4"/>
  <c r="S1829" i="4"/>
  <c r="N1829" i="4"/>
  <c r="Q1829" i="4" s="1"/>
  <c r="AX1829" i="4"/>
  <c r="AG1846" i="4"/>
  <c r="P1875" i="4"/>
  <c r="AZ1875" i="4"/>
  <c r="AN1783" i="4"/>
  <c r="P1859" i="4"/>
  <c r="AZ1859" i="4"/>
  <c r="N1889" i="4"/>
  <c r="Q1889" i="4" s="1"/>
  <c r="AX1889" i="4"/>
  <c r="S1889" i="4"/>
  <c r="AU1581" i="4"/>
  <c r="AY1799" i="4"/>
  <c r="T1799" i="4"/>
  <c r="O1799" i="4"/>
  <c r="AR1844" i="4"/>
  <c r="AU1844" i="4" s="1"/>
  <c r="AT1844" i="4"/>
  <c r="S1748" i="4"/>
  <c r="N1748" i="4"/>
  <c r="Q1748" i="4" s="1"/>
  <c r="AX1748" i="4"/>
  <c r="AU1855" i="4"/>
  <c r="AG1871" i="4"/>
  <c r="U1897" i="4"/>
  <c r="R1897" i="4"/>
  <c r="P1918" i="4"/>
  <c r="AZ1918" i="4"/>
  <c r="AG1903" i="4"/>
  <c r="AR1860" i="4"/>
  <c r="AT1860" i="4"/>
  <c r="P1911" i="4"/>
  <c r="AZ1911" i="4"/>
  <c r="AU1899" i="4"/>
  <c r="T1771" i="4"/>
  <c r="O1771" i="4"/>
  <c r="AY1771" i="4"/>
  <c r="N1911" i="4"/>
  <c r="Q1911" i="4" s="1"/>
  <c r="AX1911" i="4"/>
  <c r="S1911" i="4"/>
  <c r="AU1891" i="4"/>
  <c r="U1900" i="4"/>
  <c r="R1900" i="4"/>
  <c r="AG1891" i="4"/>
  <c r="AG1907" i="4"/>
  <c r="T1918" i="4"/>
  <c r="AY1918" i="4"/>
  <c r="O1918" i="4"/>
  <c r="AD1828" i="4"/>
  <c r="AF1828" i="4"/>
  <c r="N1913" i="4"/>
  <c r="Q1913" i="4" s="1"/>
  <c r="AX1913" i="4"/>
  <c r="S1913" i="4"/>
  <c r="AF1937" i="4"/>
  <c r="AD1937" i="4"/>
  <c r="AG1937" i="4" s="1"/>
  <c r="AG1909" i="4"/>
  <c r="T1942" i="4"/>
  <c r="AY1942" i="4"/>
  <c r="O1942" i="4"/>
  <c r="AN1914" i="4"/>
  <c r="AU1954" i="4"/>
  <c r="P190" i="4"/>
  <c r="AZ190" i="4"/>
  <c r="AG190" i="4"/>
  <c r="O190" i="4"/>
  <c r="AY190" i="4"/>
  <c r="T190" i="4"/>
  <c r="BG787" i="1"/>
  <c r="BF787" i="1"/>
  <c r="BD787" i="1"/>
  <c r="BC787" i="1"/>
  <c r="BA787" i="1"/>
  <c r="AZ787" i="1"/>
  <c r="AX787" i="1"/>
  <c r="AW787" i="1"/>
  <c r="AU787" i="1"/>
  <c r="AT787" i="1"/>
  <c r="BG786" i="1"/>
  <c r="BF786" i="1"/>
  <c r="BD786" i="1"/>
  <c r="BC786" i="1"/>
  <c r="BA786" i="1"/>
  <c r="AZ786" i="1"/>
  <c r="AX786" i="1"/>
  <c r="AW786" i="1"/>
  <c r="AU786" i="1"/>
  <c r="AT786" i="1"/>
  <c r="BG785" i="1"/>
  <c r="BF785" i="1"/>
  <c r="BD785" i="1"/>
  <c r="BC785" i="1"/>
  <c r="BA785" i="1"/>
  <c r="AZ785" i="1"/>
  <c r="AX785" i="1"/>
  <c r="AW785" i="1"/>
  <c r="AU785" i="1"/>
  <c r="AT785" i="1"/>
  <c r="BG784" i="1"/>
  <c r="BF784" i="1"/>
  <c r="BD784" i="1"/>
  <c r="BC784" i="1"/>
  <c r="BA784" i="1"/>
  <c r="AZ784" i="1"/>
  <c r="AX784" i="1"/>
  <c r="AW784" i="1"/>
  <c r="AU784" i="1"/>
  <c r="AT784" i="1"/>
  <c r="BG783" i="1"/>
  <c r="BF783" i="1"/>
  <c r="BD783" i="1"/>
  <c r="BC783" i="1"/>
  <c r="BA783" i="1"/>
  <c r="AZ783" i="1"/>
  <c r="AX783" i="1"/>
  <c r="AW783" i="1"/>
  <c r="AU783" i="1"/>
  <c r="AT783" i="1"/>
  <c r="BG782" i="1"/>
  <c r="BF782" i="1"/>
  <c r="BD782" i="1"/>
  <c r="BC782" i="1"/>
  <c r="BA782" i="1"/>
  <c r="AZ782" i="1"/>
  <c r="AX782" i="1"/>
  <c r="AW782" i="1"/>
  <c r="AU782" i="1"/>
  <c r="AT782" i="1"/>
  <c r="BG781" i="1"/>
  <c r="BF781" i="1"/>
  <c r="BD781" i="1"/>
  <c r="BC781" i="1"/>
  <c r="BA781" i="1"/>
  <c r="AZ781" i="1"/>
  <c r="AX781" i="1"/>
  <c r="AW781" i="1"/>
  <c r="AU781" i="1"/>
  <c r="AT781" i="1"/>
  <c r="BG780" i="1"/>
  <c r="BF780" i="1"/>
  <c r="BD780" i="1"/>
  <c r="BC780" i="1"/>
  <c r="BA780" i="1"/>
  <c r="AZ780" i="1"/>
  <c r="AX780" i="1"/>
  <c r="AW780" i="1"/>
  <c r="AU780" i="1"/>
  <c r="AT780" i="1"/>
  <c r="BG779" i="1"/>
  <c r="BF779" i="1"/>
  <c r="BD779" i="1"/>
  <c r="BC779" i="1"/>
  <c r="BA779" i="1"/>
  <c r="AZ779" i="1"/>
  <c r="AX779" i="1"/>
  <c r="AW779" i="1"/>
  <c r="AU779" i="1"/>
  <c r="AT779" i="1"/>
  <c r="BG778" i="1"/>
  <c r="BF778" i="1"/>
  <c r="BD778" i="1"/>
  <c r="BC778" i="1"/>
  <c r="BA778" i="1"/>
  <c r="AZ778" i="1"/>
  <c r="AX778" i="1"/>
  <c r="AW778" i="1"/>
  <c r="AU778" i="1"/>
  <c r="AT778" i="1"/>
  <c r="BG777" i="1"/>
  <c r="BF777" i="1"/>
  <c r="BD777" i="1"/>
  <c r="BC777" i="1"/>
  <c r="BA777" i="1"/>
  <c r="AZ777" i="1"/>
  <c r="AX777" i="1"/>
  <c r="AW777" i="1"/>
  <c r="AU777" i="1"/>
  <c r="AT777" i="1"/>
  <c r="BG776" i="1"/>
  <c r="BF776" i="1"/>
  <c r="BD776" i="1"/>
  <c r="BC776" i="1"/>
  <c r="BA776" i="1"/>
  <c r="AZ776" i="1"/>
  <c r="AX776" i="1"/>
  <c r="AW776" i="1"/>
  <c r="AU776" i="1"/>
  <c r="AT776" i="1"/>
  <c r="BG775" i="1"/>
  <c r="BF775" i="1"/>
  <c r="BD775" i="1"/>
  <c r="BC775" i="1"/>
  <c r="BA775" i="1"/>
  <c r="AZ775" i="1"/>
  <c r="AX775" i="1"/>
  <c r="AW775" i="1"/>
  <c r="AU775" i="1"/>
  <c r="AT775" i="1"/>
  <c r="BG774" i="1"/>
  <c r="BF774" i="1"/>
  <c r="BD774" i="1"/>
  <c r="BC774" i="1"/>
  <c r="BA774" i="1"/>
  <c r="AZ774" i="1"/>
  <c r="AX774" i="1"/>
  <c r="AW774" i="1"/>
  <c r="AU774" i="1"/>
  <c r="AT774" i="1"/>
  <c r="BG773" i="1"/>
  <c r="BF773" i="1"/>
  <c r="BD773" i="1"/>
  <c r="BC773" i="1"/>
  <c r="BA773" i="1"/>
  <c r="AZ773" i="1"/>
  <c r="AX773" i="1"/>
  <c r="AW773" i="1"/>
  <c r="AU773" i="1"/>
  <c r="AT773" i="1"/>
  <c r="BG772" i="1"/>
  <c r="BF772" i="1"/>
  <c r="BD772" i="1"/>
  <c r="BC772" i="1"/>
  <c r="BA772" i="1"/>
  <c r="AZ772" i="1"/>
  <c r="AX772" i="1"/>
  <c r="AW772" i="1"/>
  <c r="AU772" i="1"/>
  <c r="AT772" i="1"/>
  <c r="BG771" i="1"/>
  <c r="BF771" i="1"/>
  <c r="BD771" i="1"/>
  <c r="BC771" i="1"/>
  <c r="BA771" i="1"/>
  <c r="AZ771" i="1"/>
  <c r="AX771" i="1"/>
  <c r="AW771" i="1"/>
  <c r="AU771" i="1"/>
  <c r="AT771" i="1"/>
  <c r="BG770" i="1"/>
  <c r="BF770" i="1"/>
  <c r="BD770" i="1"/>
  <c r="BC770" i="1"/>
  <c r="BA770" i="1"/>
  <c r="AZ770" i="1"/>
  <c r="AX770" i="1"/>
  <c r="AW770" i="1"/>
  <c r="AU770" i="1"/>
  <c r="AT770" i="1"/>
  <c r="BG769" i="1"/>
  <c r="BF769" i="1"/>
  <c r="BD769" i="1"/>
  <c r="BC769" i="1"/>
  <c r="BA769" i="1"/>
  <c r="AZ769" i="1"/>
  <c r="AX769" i="1"/>
  <c r="AW769" i="1"/>
  <c r="AU769" i="1"/>
  <c r="AT769" i="1"/>
  <c r="BG768" i="1"/>
  <c r="BF768" i="1"/>
  <c r="BD768" i="1"/>
  <c r="BC768" i="1"/>
  <c r="BA768" i="1"/>
  <c r="AZ768" i="1"/>
  <c r="AX768" i="1"/>
  <c r="AW768" i="1"/>
  <c r="AU768" i="1"/>
  <c r="AT768" i="1"/>
  <c r="BG767" i="1"/>
  <c r="BF767" i="1"/>
  <c r="BD767" i="1"/>
  <c r="BC767" i="1"/>
  <c r="BA767" i="1"/>
  <c r="AZ767" i="1"/>
  <c r="AX767" i="1"/>
  <c r="AW767" i="1"/>
  <c r="AU767" i="1"/>
  <c r="AT767" i="1"/>
  <c r="BG766" i="1"/>
  <c r="BF766" i="1"/>
  <c r="BD766" i="1"/>
  <c r="BC766" i="1"/>
  <c r="BA766" i="1"/>
  <c r="AZ766" i="1"/>
  <c r="AX766" i="1"/>
  <c r="AW766" i="1"/>
  <c r="AU766" i="1"/>
  <c r="AT766" i="1"/>
  <c r="BG765" i="1"/>
  <c r="BF765" i="1"/>
  <c r="BD765" i="1"/>
  <c r="BC765" i="1"/>
  <c r="BA765" i="1"/>
  <c r="AZ765" i="1"/>
  <c r="AX765" i="1"/>
  <c r="AW765" i="1"/>
  <c r="AU765" i="1"/>
  <c r="AT765" i="1"/>
  <c r="BG764" i="1"/>
  <c r="BF764" i="1"/>
  <c r="BD764" i="1"/>
  <c r="BC764" i="1"/>
  <c r="BA764" i="1"/>
  <c r="AZ764" i="1"/>
  <c r="AX764" i="1"/>
  <c r="AW764" i="1"/>
  <c r="AU764" i="1"/>
  <c r="AT764" i="1"/>
  <c r="BG763" i="1"/>
  <c r="BF763" i="1"/>
  <c r="BD763" i="1"/>
  <c r="BC763" i="1"/>
  <c r="BA763" i="1"/>
  <c r="AZ763" i="1"/>
  <c r="AX763" i="1"/>
  <c r="AW763" i="1"/>
  <c r="AU763" i="1"/>
  <c r="AT763" i="1"/>
  <c r="BG762" i="1"/>
  <c r="BF762" i="1"/>
  <c r="BD762" i="1"/>
  <c r="BC762" i="1"/>
  <c r="BA762" i="1"/>
  <c r="AZ762" i="1"/>
  <c r="AX762" i="1"/>
  <c r="AW762" i="1"/>
  <c r="AU762" i="1"/>
  <c r="AT762" i="1"/>
  <c r="BG761" i="1"/>
  <c r="BF761" i="1"/>
  <c r="BD761" i="1"/>
  <c r="BC761" i="1"/>
  <c r="BA761" i="1"/>
  <c r="AZ761" i="1"/>
  <c r="AX761" i="1"/>
  <c r="AW761" i="1"/>
  <c r="AU761" i="1"/>
  <c r="AT761" i="1"/>
  <c r="BG760" i="1"/>
  <c r="BF760" i="1"/>
  <c r="BD760" i="1"/>
  <c r="BC760" i="1"/>
  <c r="BA760" i="1"/>
  <c r="AZ760" i="1"/>
  <c r="AX760" i="1"/>
  <c r="AW760" i="1"/>
  <c r="AU760" i="1"/>
  <c r="AT760" i="1"/>
  <c r="BG759" i="1"/>
  <c r="BF759" i="1"/>
  <c r="BD759" i="1"/>
  <c r="BC759" i="1"/>
  <c r="BA759" i="1"/>
  <c r="AZ759" i="1"/>
  <c r="AX759" i="1"/>
  <c r="AW759" i="1"/>
  <c r="AU759" i="1"/>
  <c r="AT759" i="1"/>
  <c r="BG758" i="1"/>
  <c r="BF758" i="1"/>
  <c r="BD758" i="1"/>
  <c r="BC758" i="1"/>
  <c r="BA758" i="1"/>
  <c r="AZ758" i="1"/>
  <c r="AX758" i="1"/>
  <c r="AW758" i="1"/>
  <c r="AU758" i="1"/>
  <c r="AT758" i="1"/>
  <c r="BG757" i="1"/>
  <c r="BF757" i="1"/>
  <c r="BD757" i="1"/>
  <c r="BC757" i="1"/>
  <c r="BA757" i="1"/>
  <c r="AZ757" i="1"/>
  <c r="AX757" i="1"/>
  <c r="AW757" i="1"/>
  <c r="AU757" i="1"/>
  <c r="AT757" i="1"/>
  <c r="BG756" i="1"/>
  <c r="BF756" i="1"/>
  <c r="BD756" i="1"/>
  <c r="BC756" i="1"/>
  <c r="BA756" i="1"/>
  <c r="AZ756" i="1"/>
  <c r="AX756" i="1"/>
  <c r="AW756" i="1"/>
  <c r="AU756" i="1"/>
  <c r="AT756" i="1"/>
  <c r="BG755" i="1"/>
  <c r="BF755" i="1"/>
  <c r="BD755" i="1"/>
  <c r="BC755" i="1"/>
  <c r="BA755" i="1"/>
  <c r="AZ755" i="1"/>
  <c r="AX755" i="1"/>
  <c r="AW755" i="1"/>
  <c r="AU755" i="1"/>
  <c r="AT755" i="1"/>
  <c r="BG754" i="1"/>
  <c r="BF754" i="1"/>
  <c r="BD754" i="1"/>
  <c r="BC754" i="1"/>
  <c r="BA754" i="1"/>
  <c r="AZ754" i="1"/>
  <c r="AX754" i="1"/>
  <c r="AW754" i="1"/>
  <c r="AU754" i="1"/>
  <c r="AT754" i="1"/>
  <c r="BG753" i="1"/>
  <c r="BF753" i="1"/>
  <c r="BD753" i="1"/>
  <c r="BC753" i="1"/>
  <c r="BA753" i="1"/>
  <c r="AZ753" i="1"/>
  <c r="AX753" i="1"/>
  <c r="AW753" i="1"/>
  <c r="AU753" i="1"/>
  <c r="AT753" i="1"/>
  <c r="BG752" i="1"/>
  <c r="BF752" i="1"/>
  <c r="BD752" i="1"/>
  <c r="BC752" i="1"/>
  <c r="BA752" i="1"/>
  <c r="AZ752" i="1"/>
  <c r="AX752" i="1"/>
  <c r="AW752" i="1"/>
  <c r="AU752" i="1"/>
  <c r="AT752" i="1"/>
  <c r="BG751" i="1"/>
  <c r="BF751" i="1"/>
  <c r="BD751" i="1"/>
  <c r="BC751" i="1"/>
  <c r="BA751" i="1"/>
  <c r="AZ751" i="1"/>
  <c r="AX751" i="1"/>
  <c r="AW751" i="1"/>
  <c r="AU751" i="1"/>
  <c r="AT751" i="1"/>
  <c r="BG750" i="1"/>
  <c r="BF750" i="1"/>
  <c r="BD750" i="1"/>
  <c r="BC750" i="1"/>
  <c r="BA750" i="1"/>
  <c r="AZ750" i="1"/>
  <c r="AX750" i="1"/>
  <c r="AW750" i="1"/>
  <c r="AU750" i="1"/>
  <c r="AT750" i="1"/>
  <c r="BG749" i="1"/>
  <c r="BF749" i="1"/>
  <c r="BD749" i="1"/>
  <c r="BC749" i="1"/>
  <c r="BA749" i="1"/>
  <c r="AZ749" i="1"/>
  <c r="AX749" i="1"/>
  <c r="AW749" i="1"/>
  <c r="AU749" i="1"/>
  <c r="AT749" i="1"/>
  <c r="BG748" i="1"/>
  <c r="BF748" i="1"/>
  <c r="BD748" i="1"/>
  <c r="BC748" i="1"/>
  <c r="BA748" i="1"/>
  <c r="AZ748" i="1"/>
  <c r="AX748" i="1"/>
  <c r="AW748" i="1"/>
  <c r="AU748" i="1"/>
  <c r="AT748" i="1"/>
  <c r="BG747" i="1"/>
  <c r="BF747" i="1"/>
  <c r="BD747" i="1"/>
  <c r="BC747" i="1"/>
  <c r="BA747" i="1"/>
  <c r="AZ747" i="1"/>
  <c r="AX747" i="1"/>
  <c r="AW747" i="1"/>
  <c r="AU747" i="1"/>
  <c r="AT747" i="1"/>
  <c r="BG746" i="1"/>
  <c r="BF746" i="1"/>
  <c r="BD746" i="1"/>
  <c r="BC746" i="1"/>
  <c r="BA746" i="1"/>
  <c r="AZ746" i="1"/>
  <c r="AX746" i="1"/>
  <c r="AW746" i="1"/>
  <c r="AU746" i="1"/>
  <c r="AT746" i="1"/>
  <c r="BG745" i="1"/>
  <c r="BF745" i="1"/>
  <c r="BD745" i="1"/>
  <c r="BC745" i="1"/>
  <c r="BA745" i="1"/>
  <c r="AZ745" i="1"/>
  <c r="AX745" i="1"/>
  <c r="AW745" i="1"/>
  <c r="AU745" i="1"/>
  <c r="AT745" i="1"/>
  <c r="BG744" i="1"/>
  <c r="BF744" i="1"/>
  <c r="BD744" i="1"/>
  <c r="BC744" i="1"/>
  <c r="BA744" i="1"/>
  <c r="AZ744" i="1"/>
  <c r="AX744" i="1"/>
  <c r="AW744" i="1"/>
  <c r="AU744" i="1"/>
  <c r="AT744" i="1"/>
  <c r="BG743" i="1"/>
  <c r="BF743" i="1"/>
  <c r="BD743" i="1"/>
  <c r="BC743" i="1"/>
  <c r="BA743" i="1"/>
  <c r="AZ743" i="1"/>
  <c r="AX743" i="1"/>
  <c r="AW743" i="1"/>
  <c r="AU743" i="1"/>
  <c r="AT743" i="1"/>
  <c r="BG742" i="1"/>
  <c r="BF742" i="1"/>
  <c r="BD742" i="1"/>
  <c r="BC742" i="1"/>
  <c r="BA742" i="1"/>
  <c r="AZ742" i="1"/>
  <c r="AX742" i="1"/>
  <c r="AW742" i="1"/>
  <c r="AU742" i="1"/>
  <c r="AT742" i="1"/>
  <c r="BG741" i="1"/>
  <c r="BF741" i="1"/>
  <c r="BD741" i="1"/>
  <c r="BC741" i="1"/>
  <c r="BA741" i="1"/>
  <c r="AZ741" i="1"/>
  <c r="AX741" i="1"/>
  <c r="AW741" i="1"/>
  <c r="AU741" i="1"/>
  <c r="AT741" i="1"/>
  <c r="BG740" i="1"/>
  <c r="BF740" i="1"/>
  <c r="BD740" i="1"/>
  <c r="BC740" i="1"/>
  <c r="BA740" i="1"/>
  <c r="AZ740" i="1"/>
  <c r="AX740" i="1"/>
  <c r="AW740" i="1"/>
  <c r="AU740" i="1"/>
  <c r="AT740" i="1"/>
  <c r="BG739" i="1"/>
  <c r="BF739" i="1"/>
  <c r="BD739" i="1"/>
  <c r="BC739" i="1"/>
  <c r="BA739" i="1"/>
  <c r="AZ739" i="1"/>
  <c r="AX739" i="1"/>
  <c r="AW739" i="1"/>
  <c r="AU739" i="1"/>
  <c r="AT739" i="1"/>
  <c r="BG738" i="1"/>
  <c r="BF738" i="1"/>
  <c r="BD738" i="1"/>
  <c r="BC738" i="1"/>
  <c r="BA738" i="1"/>
  <c r="AZ738" i="1"/>
  <c r="AX738" i="1"/>
  <c r="AW738" i="1"/>
  <c r="AU738" i="1"/>
  <c r="AT738" i="1"/>
  <c r="BG737" i="1"/>
  <c r="BF737" i="1"/>
  <c r="BD737" i="1"/>
  <c r="BC737" i="1"/>
  <c r="BA737" i="1"/>
  <c r="AZ737" i="1"/>
  <c r="AX737" i="1"/>
  <c r="AW737" i="1"/>
  <c r="AU737" i="1"/>
  <c r="AT737" i="1"/>
  <c r="AU1207" i="4" l="1"/>
  <c r="S1363" i="4"/>
  <c r="AN1586" i="4"/>
  <c r="AG1489" i="4"/>
  <c r="AG1399" i="4"/>
  <c r="AU1380" i="4"/>
  <c r="AN1241" i="4"/>
  <c r="O1241" i="4" s="1"/>
  <c r="AN1582" i="4"/>
  <c r="AU1391" i="4"/>
  <c r="AU1574" i="4"/>
  <c r="AU1513" i="4"/>
  <c r="AG1503" i="4"/>
  <c r="AU1367" i="4"/>
  <c r="AG1294" i="4"/>
  <c r="AG1225" i="4"/>
  <c r="S1225" i="4" s="1"/>
  <c r="AG1633" i="4"/>
  <c r="AN1650" i="4"/>
  <c r="AU1457" i="4"/>
  <c r="AN1455" i="4"/>
  <c r="AU1423" i="4"/>
  <c r="AU1316" i="4"/>
  <c r="AN1307" i="4"/>
  <c r="AN1599" i="4"/>
  <c r="AY1599" i="4" s="1"/>
  <c r="AG1535" i="4"/>
  <c r="AG1532" i="4"/>
  <c r="AU1436" i="4"/>
  <c r="AZ1512" i="4"/>
  <c r="AY1625" i="4"/>
  <c r="P1589" i="4"/>
  <c r="N1327" i="4"/>
  <c r="Q1327" i="4" s="1"/>
  <c r="U1597" i="4"/>
  <c r="AG1513" i="4"/>
  <c r="AZ1366" i="4"/>
  <c r="AY1617" i="4"/>
  <c r="AG1316" i="4"/>
  <c r="AG1259" i="4"/>
  <c r="AU1270" i="4"/>
  <c r="U1618" i="4"/>
  <c r="AU1262" i="4"/>
  <c r="AZ1262" i="4" s="1"/>
  <c r="AG1340" i="4"/>
  <c r="AG1233" i="4"/>
  <c r="AG1444" i="4"/>
  <c r="AG1299" i="4"/>
  <c r="AG1617" i="4"/>
  <c r="AG1217" i="4"/>
  <c r="AN1570" i="4"/>
  <c r="O1625" i="4"/>
  <c r="R1625" i="4" s="1"/>
  <c r="AG1679" i="4"/>
  <c r="AN1539" i="4"/>
  <c r="AZ1528" i="4"/>
  <c r="AG1452" i="4"/>
  <c r="S1327" i="4"/>
  <c r="AX1448" i="4"/>
  <c r="O1617" i="4"/>
  <c r="AZ1561" i="4"/>
  <c r="AN1574" i="4"/>
  <c r="AU1492" i="4"/>
  <c r="AN1492" i="4"/>
  <c r="AG1383" i="4"/>
  <c r="AU1340" i="4"/>
  <c r="AG1254" i="4"/>
  <c r="AU1233" i="4"/>
  <c r="AU1254" i="4"/>
  <c r="P1254" i="4" s="1"/>
  <c r="AX1605" i="4"/>
  <c r="AU1220" i="4"/>
  <c r="U1626" i="4"/>
  <c r="AG1412" i="4"/>
  <c r="R1280" i="4"/>
  <c r="U1280" i="4"/>
  <c r="AG1431" i="4"/>
  <c r="AN1687" i="4"/>
  <c r="AY1687" i="4" s="1"/>
  <c r="AG1663" i="4"/>
  <c r="AN1415" i="4"/>
  <c r="AU1342" i="4"/>
  <c r="AU1286" i="4"/>
  <c r="AN1513" i="4"/>
  <c r="AN1548" i="4"/>
  <c r="N1448" i="4"/>
  <c r="Q1448" i="4" s="1"/>
  <c r="AN1259" i="4"/>
  <c r="T1259" i="4" s="1"/>
  <c r="AU1231" i="4"/>
  <c r="AG1328" i="4"/>
  <c r="AN1516" i="4"/>
  <c r="N1605" i="4"/>
  <c r="Q1605" i="4" s="1"/>
  <c r="AG1508" i="4"/>
  <c r="AU1385" i="4"/>
  <c r="AU1311" i="4"/>
  <c r="AU1314" i="4"/>
  <c r="AZ1314" i="4" s="1"/>
  <c r="AG1593" i="4"/>
  <c r="AU1322" i="4"/>
  <c r="U1401" i="4"/>
  <c r="AU1586" i="4"/>
  <c r="AG1562" i="4"/>
  <c r="AG1484" i="4"/>
  <c r="AG1434" i="4"/>
  <c r="AU1319" i="4"/>
  <c r="P1319" i="4" s="1"/>
  <c r="AU1578" i="4"/>
  <c r="AG1500" i="4"/>
  <c r="R1692" i="4"/>
  <c r="U1692" i="4"/>
  <c r="AN1444" i="4"/>
  <c r="AU1364" i="4"/>
  <c r="AN1255" i="4"/>
  <c r="AG1289" i="4"/>
  <c r="AX1289" i="4" s="1"/>
  <c r="AG1543" i="4"/>
  <c r="AU1332" i="4"/>
  <c r="AU1299" i="4"/>
  <c r="AG1460" i="4"/>
  <c r="AU1516" i="4"/>
  <c r="AG1465" i="4"/>
  <c r="AU1407" i="4"/>
  <c r="AU1377" i="4"/>
  <c r="P1377" i="4" s="1"/>
  <c r="AG1275" i="4"/>
  <c r="AG1247" i="4"/>
  <c r="AU1623" i="4"/>
  <c r="AU1671" i="4"/>
  <c r="AG1631" i="4"/>
  <c r="AU1537" i="4"/>
  <c r="AU1500" i="4"/>
  <c r="AG1391" i="4"/>
  <c r="AX1391" i="4" s="1"/>
  <c r="AU1615" i="4"/>
  <c r="AG1404" i="4"/>
  <c r="AN1450" i="4"/>
  <c r="AU1439" i="4"/>
  <c r="AG1255" i="4"/>
  <c r="R1056" i="4"/>
  <c r="U1013" i="4"/>
  <c r="AN1092" i="4"/>
  <c r="O1092" i="4" s="1"/>
  <c r="AU1203" i="4"/>
  <c r="AZ1203" i="4" s="1"/>
  <c r="P1146" i="4"/>
  <c r="AX1146" i="4"/>
  <c r="AU1195" i="4"/>
  <c r="AZ1108" i="4"/>
  <c r="S1146" i="4"/>
  <c r="AX1191" i="4"/>
  <c r="AU1182" i="4"/>
  <c r="N1191" i="4"/>
  <c r="Q1191" i="4" s="1"/>
  <c r="AN1151" i="4"/>
  <c r="AG1190" i="4"/>
  <c r="AU1193" i="4"/>
  <c r="AG1121" i="4"/>
  <c r="AG1129" i="4"/>
  <c r="R1150" i="4"/>
  <c r="U1150" i="4"/>
  <c r="R1112" i="4"/>
  <c r="AG1113" i="4"/>
  <c r="AN1113" i="4"/>
  <c r="AG1141" i="4"/>
  <c r="AG1182" i="4"/>
  <c r="AN1105" i="4"/>
  <c r="AU1115" i="4"/>
  <c r="P1115" i="4" s="1"/>
  <c r="AN1042" i="4"/>
  <c r="AU1143" i="4"/>
  <c r="P1143" i="4" s="1"/>
  <c r="AG1075" i="4"/>
  <c r="U987" i="4"/>
  <c r="N961" i="4"/>
  <c r="Q961" i="4" s="1"/>
  <c r="AU1121" i="4"/>
  <c r="AN1047" i="4"/>
  <c r="AN1007" i="4"/>
  <c r="O1066" i="4"/>
  <c r="AX987" i="4"/>
  <c r="AU1147" i="4"/>
  <c r="AU1088" i="4"/>
  <c r="N969" i="4"/>
  <c r="Q969" i="4" s="1"/>
  <c r="AG1156" i="4"/>
  <c r="AG1096" i="4"/>
  <c r="AU1083" i="4"/>
  <c r="P1083" i="4" s="1"/>
  <c r="AU975" i="4"/>
  <c r="AU1087" i="4"/>
  <c r="AZ1087" i="4" s="1"/>
  <c r="AG1109" i="4"/>
  <c r="AU959" i="4"/>
  <c r="AU961" i="4"/>
  <c r="AG1166" i="4"/>
  <c r="AG1049" i="4"/>
  <c r="AU1092" i="4"/>
  <c r="AZ1092" i="4" s="1"/>
  <c r="R1017" i="4"/>
  <c r="U1017" i="4"/>
  <c r="AG986" i="4"/>
  <c r="AU1174" i="4"/>
  <c r="AN1040" i="4"/>
  <c r="AG975" i="4"/>
  <c r="AG959" i="4"/>
  <c r="N1063" i="4"/>
  <c r="Q1063" i="4" s="1"/>
  <c r="AN1124" i="4"/>
  <c r="AY1124" i="4" s="1"/>
  <c r="AN1088" i="4"/>
  <c r="T1088" i="4" s="1"/>
  <c r="R1167" i="4"/>
  <c r="AG1158" i="4"/>
  <c r="AU1071" i="4"/>
  <c r="AU1158" i="4"/>
  <c r="AU1075" i="4"/>
  <c r="AN1038" i="4"/>
  <c r="AX1063" i="4"/>
  <c r="AZ1008" i="4"/>
  <c r="S961" i="4"/>
  <c r="AU990" i="4"/>
  <c r="AG951" i="4"/>
  <c r="AX974" i="4"/>
  <c r="AG1077" i="4"/>
  <c r="AG1051" i="4"/>
  <c r="S974" i="4"/>
  <c r="AU982" i="4"/>
  <c r="P1045" i="4"/>
  <c r="P971" i="4"/>
  <c r="AU1010" i="4"/>
  <c r="AG963" i="4"/>
  <c r="AG977" i="4"/>
  <c r="S977" i="4" s="1"/>
  <c r="AG1036" i="4"/>
  <c r="AG1012" i="4"/>
  <c r="U1050" i="4"/>
  <c r="R1050" i="4"/>
  <c r="AU1004" i="4"/>
  <c r="AN1032" i="4"/>
  <c r="AZ950" i="4"/>
  <c r="AN1055" i="4"/>
  <c r="O1055" i="4" s="1"/>
  <c r="AN959" i="4"/>
  <c r="AY959" i="4" s="1"/>
  <c r="AU973" i="4"/>
  <c r="AG1008" i="4"/>
  <c r="AZ1050" i="4"/>
  <c r="R1048" i="4"/>
  <c r="U1048" i="4"/>
  <c r="AG967" i="4"/>
  <c r="AU1057" i="4"/>
  <c r="P1057" i="4" s="1"/>
  <c r="AU1018" i="4"/>
  <c r="U960" i="4"/>
  <c r="AN1026" i="4"/>
  <c r="AX1909" i="4"/>
  <c r="S1909" i="4"/>
  <c r="N1909" i="4"/>
  <c r="Q1909" i="4" s="1"/>
  <c r="S1871" i="4"/>
  <c r="N1871" i="4"/>
  <c r="Q1871" i="4" s="1"/>
  <c r="AX1871" i="4"/>
  <c r="AZ1842" i="4"/>
  <c r="P1842" i="4"/>
  <c r="S1325" i="4"/>
  <c r="N1325" i="4"/>
  <c r="Q1325" i="4" s="1"/>
  <c r="AX1325" i="4"/>
  <c r="R1487" i="4"/>
  <c r="U1487" i="4"/>
  <c r="AY1489" i="4"/>
  <c r="T1489" i="4"/>
  <c r="O1489" i="4"/>
  <c r="AX1128" i="4"/>
  <c r="S1128" i="4"/>
  <c r="N1128" i="4"/>
  <c r="Q1128" i="4" s="1"/>
  <c r="S1487" i="4"/>
  <c r="N1487" i="4"/>
  <c r="Q1487" i="4" s="1"/>
  <c r="AX1487" i="4"/>
  <c r="S1338" i="4"/>
  <c r="N1338" i="4"/>
  <c r="Q1338" i="4" s="1"/>
  <c r="AX1338" i="4"/>
  <c r="P1100" i="4"/>
  <c r="AZ1100" i="4"/>
  <c r="AY1042" i="4"/>
  <c r="T1042" i="4"/>
  <c r="O1042" i="4"/>
  <c r="P994" i="4"/>
  <c r="AZ994" i="4"/>
  <c r="R1725" i="4"/>
  <c r="U1725" i="4"/>
  <c r="R1523" i="4"/>
  <c r="U1523" i="4"/>
  <c r="S1328" i="4"/>
  <c r="N1328" i="4"/>
  <c r="Q1328" i="4" s="1"/>
  <c r="AX1328" i="4"/>
  <c r="AY1460" i="4"/>
  <c r="T1460" i="4"/>
  <c r="O1460" i="4"/>
  <c r="R978" i="4"/>
  <c r="U978" i="4"/>
  <c r="AU1941" i="4"/>
  <c r="N1830" i="4"/>
  <c r="Q1830" i="4" s="1"/>
  <c r="AX1830" i="4"/>
  <c r="S1830" i="4"/>
  <c r="R1839" i="4"/>
  <c r="U1839" i="4"/>
  <c r="AG1731" i="4"/>
  <c r="P1770" i="4"/>
  <c r="AZ1770" i="4"/>
  <c r="AG1574" i="4"/>
  <c r="S1587" i="4"/>
  <c r="N1587" i="4"/>
  <c r="Q1587" i="4" s="1"/>
  <c r="AX1587" i="4"/>
  <c r="R1502" i="4"/>
  <c r="U1502" i="4"/>
  <c r="AG1420" i="4"/>
  <c r="S1309" i="4"/>
  <c r="N1309" i="4"/>
  <c r="Q1309" i="4" s="1"/>
  <c r="AX1309" i="4"/>
  <c r="AZ1317" i="4"/>
  <c r="P1317" i="4"/>
  <c r="U1213" i="4"/>
  <c r="R1213" i="4"/>
  <c r="AU1200" i="4"/>
  <c r="AN1083" i="4"/>
  <c r="AZ1033" i="4"/>
  <c r="P1033" i="4"/>
  <c r="AG973" i="4"/>
  <c r="AG1599" i="4"/>
  <c r="AN1792" i="4"/>
  <c r="AN1844" i="4"/>
  <c r="AG1874" i="4"/>
  <c r="AN1590" i="4"/>
  <c r="AZ1650" i="4"/>
  <c r="P1650" i="4"/>
  <c r="R1615" i="4"/>
  <c r="U1615" i="4"/>
  <c r="AG1473" i="4"/>
  <c r="AX1372" i="4"/>
  <c r="S1372" i="4"/>
  <c r="N1372" i="4"/>
  <c r="Q1372" i="4" s="1"/>
  <c r="N1347" i="4"/>
  <c r="Q1347" i="4" s="1"/>
  <c r="AX1347" i="4"/>
  <c r="S1347" i="4"/>
  <c r="AU1361" i="4"/>
  <c r="AN1278" i="4"/>
  <c r="P1253" i="4"/>
  <c r="AZ1253" i="4"/>
  <c r="R1228" i="4"/>
  <c r="U1228" i="4"/>
  <c r="R1220" i="4"/>
  <c r="U1220" i="4"/>
  <c r="S1177" i="4"/>
  <c r="N1177" i="4"/>
  <c r="Q1177" i="4" s="1"/>
  <c r="AX1177" i="4"/>
  <c r="O1089" i="4"/>
  <c r="T1089" i="4"/>
  <c r="AY1089" i="4"/>
  <c r="R1010" i="4"/>
  <c r="U1010" i="4"/>
  <c r="AU1898" i="4"/>
  <c r="U1143" i="4"/>
  <c r="R1143" i="4"/>
  <c r="AN1034" i="4"/>
  <c r="N1927" i="4"/>
  <c r="Q1927" i="4" s="1"/>
  <c r="AX1927" i="4"/>
  <c r="S1927" i="4"/>
  <c r="AU1912" i="4"/>
  <c r="AY1812" i="4"/>
  <c r="T1812" i="4"/>
  <c r="O1812" i="4"/>
  <c r="AU1814" i="4"/>
  <c r="S1716" i="4"/>
  <c r="N1716" i="4"/>
  <c r="Q1716" i="4" s="1"/>
  <c r="AX1716" i="4"/>
  <c r="AG1723" i="4"/>
  <c r="U1595" i="4"/>
  <c r="R1595" i="4"/>
  <c r="AZ1674" i="4"/>
  <c r="P1674" i="4"/>
  <c r="S1514" i="4"/>
  <c r="N1514" i="4"/>
  <c r="Q1514" i="4" s="1"/>
  <c r="AX1514" i="4"/>
  <c r="AU1415" i="4"/>
  <c r="P1443" i="4"/>
  <c r="AZ1443" i="4"/>
  <c r="AX1380" i="4"/>
  <c r="S1380" i="4"/>
  <c r="N1380" i="4"/>
  <c r="Q1380" i="4" s="1"/>
  <c r="S1344" i="4"/>
  <c r="N1344" i="4"/>
  <c r="Q1344" i="4" s="1"/>
  <c r="AX1344" i="4"/>
  <c r="AG1249" i="4"/>
  <c r="P1167" i="4"/>
  <c r="AZ1167" i="4"/>
  <c r="N1103" i="4"/>
  <c r="Q1103" i="4" s="1"/>
  <c r="S1103" i="4"/>
  <c r="AX1103" i="4"/>
  <c r="S949" i="4"/>
  <c r="N949" i="4"/>
  <c r="Q949" i="4" s="1"/>
  <c r="AX949" i="4"/>
  <c r="T1008" i="4"/>
  <c r="O1008" i="4"/>
  <c r="AY1008" i="4"/>
  <c r="U1355" i="4"/>
  <c r="R1355" i="4"/>
  <c r="AY1283" i="4"/>
  <c r="T1283" i="4"/>
  <c r="O1283" i="4"/>
  <c r="R1329" i="4"/>
  <c r="U1329" i="4"/>
  <c r="R1950" i="4"/>
  <c r="U1950" i="4"/>
  <c r="R1895" i="4"/>
  <c r="U1895" i="4"/>
  <c r="U1708" i="4"/>
  <c r="R1708" i="4"/>
  <c r="R1515" i="4"/>
  <c r="U1515" i="4"/>
  <c r="U1360" i="4"/>
  <c r="R1360" i="4"/>
  <c r="R1169" i="4"/>
  <c r="U1169" i="4"/>
  <c r="U1100" i="4"/>
  <c r="R1100" i="4"/>
  <c r="R1161" i="4"/>
  <c r="U1161" i="4"/>
  <c r="R1598" i="4"/>
  <c r="U1598" i="4"/>
  <c r="R1806" i="4"/>
  <c r="U1806" i="4"/>
  <c r="R1670" i="4"/>
  <c r="U1670" i="4"/>
  <c r="U1566" i="4"/>
  <c r="R1566" i="4"/>
  <c r="R1459" i="4"/>
  <c r="U1459" i="4"/>
  <c r="U1851" i="4"/>
  <c r="R1851" i="4"/>
  <c r="R1822" i="4"/>
  <c r="U1822" i="4"/>
  <c r="R1610" i="4"/>
  <c r="U1610" i="4"/>
  <c r="U1827" i="4"/>
  <c r="R1827" i="4"/>
  <c r="R1507" i="4"/>
  <c r="U1507" i="4"/>
  <c r="AZ1640" i="4"/>
  <c r="P1640" i="4"/>
  <c r="AX1332" i="4"/>
  <c r="S1332" i="4"/>
  <c r="N1332" i="4"/>
  <c r="Q1332" i="4" s="1"/>
  <c r="R1893" i="4"/>
  <c r="U1893" i="4"/>
  <c r="N990" i="4"/>
  <c r="Q990" i="4" s="1"/>
  <c r="AX990" i="4"/>
  <c r="S990" i="4"/>
  <c r="R1393" i="4"/>
  <c r="U1393" i="4"/>
  <c r="U1235" i="4"/>
  <c r="R1235" i="4"/>
  <c r="U1129" i="4"/>
  <c r="R1129" i="4"/>
  <c r="R1214" i="4"/>
  <c r="U1214" i="4"/>
  <c r="R1142" i="4"/>
  <c r="U1142" i="4"/>
  <c r="R1780" i="4"/>
  <c r="U1780" i="4"/>
  <c r="S1937" i="4"/>
  <c r="N1937" i="4"/>
  <c r="Q1937" i="4" s="1"/>
  <c r="AX1937" i="4"/>
  <c r="AZ1855" i="4"/>
  <c r="P1855" i="4"/>
  <c r="AY1739" i="4"/>
  <c r="T1739" i="4"/>
  <c r="O1739" i="4"/>
  <c r="P1624" i="4"/>
  <c r="AZ1624" i="4"/>
  <c r="AU1639" i="4"/>
  <c r="N1546" i="4"/>
  <c r="Q1546" i="4" s="1"/>
  <c r="AX1546" i="4"/>
  <c r="S1546" i="4"/>
  <c r="AG1527" i="4"/>
  <c r="S1273" i="4"/>
  <c r="N1273" i="4"/>
  <c r="Q1273" i="4" s="1"/>
  <c r="AX1273" i="4"/>
  <c r="AZ1218" i="4"/>
  <c r="P1218" i="4"/>
  <c r="AU1252" i="4"/>
  <c r="S1203" i="4"/>
  <c r="N1203" i="4"/>
  <c r="Q1203" i="4" s="1"/>
  <c r="AX1203" i="4"/>
  <c r="AU1105" i="4"/>
  <c r="AU1128" i="4"/>
  <c r="S1119" i="4"/>
  <c r="AX1119" i="4"/>
  <c r="N1119" i="4"/>
  <c r="Q1119" i="4" s="1"/>
  <c r="AN1119" i="4"/>
  <c r="N1064" i="4"/>
  <c r="Q1064" i="4" s="1"/>
  <c r="S1064" i="4"/>
  <c r="AX1064" i="4"/>
  <c r="AN1036" i="4"/>
  <c r="R1029" i="4"/>
  <c r="U1029" i="4"/>
  <c r="AN1001" i="4"/>
  <c r="R956" i="4"/>
  <c r="U956" i="4"/>
  <c r="AU1562" i="4"/>
  <c r="R1330" i="4"/>
  <c r="U1330" i="4"/>
  <c r="P1350" i="4"/>
  <c r="AZ1350" i="4"/>
  <c r="R1917" i="4"/>
  <c r="U1917" i="4"/>
  <c r="AU1904" i="4"/>
  <c r="AG1842" i="4"/>
  <c r="AU1747" i="4"/>
  <c r="AU1663" i="4"/>
  <c r="P1593" i="4"/>
  <c r="AZ1593" i="4"/>
  <c r="R1671" i="4"/>
  <c r="U1671" i="4"/>
  <c r="R1552" i="4"/>
  <c r="U1552" i="4"/>
  <c r="AN1557" i="4"/>
  <c r="AG1519" i="4"/>
  <c r="U1454" i="4"/>
  <c r="R1454" i="4"/>
  <c r="AG1442" i="4"/>
  <c r="R1357" i="4"/>
  <c r="U1357" i="4"/>
  <c r="AU1241" i="4"/>
  <c r="U1237" i="4"/>
  <c r="R1237" i="4"/>
  <c r="AU1113" i="4"/>
  <c r="AU1051" i="4"/>
  <c r="U1824" i="4"/>
  <c r="R1824" i="4"/>
  <c r="S1953" i="4"/>
  <c r="N1953" i="4"/>
  <c r="Q1953" i="4" s="1"/>
  <c r="AX1953" i="4"/>
  <c r="AG1802" i="4"/>
  <c r="R1695" i="4"/>
  <c r="U1695" i="4"/>
  <c r="U1764" i="4"/>
  <c r="R1764" i="4"/>
  <c r="U1611" i="4"/>
  <c r="R1611" i="4"/>
  <c r="AU1679" i="4"/>
  <c r="P1478" i="4"/>
  <c r="AZ1478" i="4"/>
  <c r="AZ1551" i="4"/>
  <c r="P1551" i="4"/>
  <c r="S1559" i="4"/>
  <c r="N1559" i="4"/>
  <c r="Q1559" i="4" s="1"/>
  <c r="AX1559" i="4"/>
  <c r="AX1311" i="4"/>
  <c r="S1311" i="4"/>
  <c r="N1311" i="4"/>
  <c r="Q1311" i="4" s="1"/>
  <c r="AY1174" i="4"/>
  <c r="T1174" i="4"/>
  <c r="O1174" i="4"/>
  <c r="AU1247" i="4"/>
  <c r="N1206" i="4"/>
  <c r="Q1206" i="4" s="1"/>
  <c r="AX1206" i="4"/>
  <c r="S1206" i="4"/>
  <c r="P1129" i="4"/>
  <c r="AZ1129" i="4"/>
  <c r="AZ1068" i="4"/>
  <c r="P1068" i="4"/>
  <c r="AG1054" i="4"/>
  <c r="U1069" i="4"/>
  <c r="R1069" i="4"/>
  <c r="AY1046" i="4"/>
  <c r="T1046" i="4"/>
  <c r="O1046" i="4"/>
  <c r="N948" i="4"/>
  <c r="Q948" i="4" s="1"/>
  <c r="AX948" i="4"/>
  <c r="S948" i="4"/>
  <c r="AN1117" i="4"/>
  <c r="AU1066" i="4"/>
  <c r="AU1022" i="4"/>
  <c r="AU1868" i="4"/>
  <c r="AX1779" i="4"/>
  <c r="S1779" i="4"/>
  <c r="N1779" i="4"/>
  <c r="Q1779" i="4" s="1"/>
  <c r="AG1436" i="4"/>
  <c r="AU1255" i="4"/>
  <c r="AX1092" i="4"/>
  <c r="N1092" i="4"/>
  <c r="Q1092" i="4" s="1"/>
  <c r="S1092" i="4"/>
  <c r="AG1796" i="4"/>
  <c r="U1882" i="4"/>
  <c r="R1882" i="4"/>
  <c r="AZ1785" i="4"/>
  <c r="P1785" i="4"/>
  <c r="AG1609" i="4"/>
  <c r="U1675" i="4"/>
  <c r="R1675" i="4"/>
  <c r="AG1457" i="4"/>
  <c r="AU1553" i="4"/>
  <c r="AU1375" i="4"/>
  <c r="AU1399" i="4"/>
  <c r="AG1262" i="4"/>
  <c r="S1352" i="4"/>
  <c r="AX1352" i="4"/>
  <c r="N1352" i="4"/>
  <c r="Q1352" i="4" s="1"/>
  <c r="AG1108" i="4"/>
  <c r="S1145" i="4"/>
  <c r="N1145" i="4"/>
  <c r="Q1145" i="4" s="1"/>
  <c r="AX1145" i="4"/>
  <c r="AU1860" i="4"/>
  <c r="P1581" i="4"/>
  <c r="AZ1581" i="4"/>
  <c r="AG1820" i="4"/>
  <c r="AG1705" i="4"/>
  <c r="AX1596" i="4"/>
  <c r="S1596" i="4"/>
  <c r="N1596" i="4"/>
  <c r="Q1596" i="4" s="1"/>
  <c r="AX1591" i="4"/>
  <c r="S1591" i="4"/>
  <c r="N1591" i="4"/>
  <c r="Q1591" i="4" s="1"/>
  <c r="S1413" i="4"/>
  <c r="N1413" i="4"/>
  <c r="Q1413" i="4" s="1"/>
  <c r="AX1413" i="4"/>
  <c r="N1449" i="4"/>
  <c r="Q1449" i="4" s="1"/>
  <c r="AX1449" i="4"/>
  <c r="S1449" i="4"/>
  <c r="AU1508" i="4"/>
  <c r="P1427" i="4"/>
  <c r="AZ1427" i="4"/>
  <c r="AG1407" i="4"/>
  <c r="R1319" i="4"/>
  <c r="U1319" i="4"/>
  <c r="U1344" i="4"/>
  <c r="R1344" i="4"/>
  <c r="P1263" i="4"/>
  <c r="AZ1263" i="4"/>
  <c r="AG1174" i="4"/>
  <c r="R1066" i="4"/>
  <c r="U1066" i="4"/>
  <c r="O1071" i="4"/>
  <c r="AY1071" i="4"/>
  <c r="T1071" i="4"/>
  <c r="AN1080" i="4"/>
  <c r="AU1040" i="4"/>
  <c r="AU1012" i="4"/>
  <c r="P966" i="4"/>
  <c r="AZ966" i="4"/>
  <c r="R948" i="4"/>
  <c r="U948" i="4"/>
  <c r="AG1305" i="4"/>
  <c r="R1718" i="4"/>
  <c r="U1718" i="4"/>
  <c r="AG1771" i="4"/>
  <c r="AG1642" i="4"/>
  <c r="U1685" i="4"/>
  <c r="R1685" i="4"/>
  <c r="U1572" i="4"/>
  <c r="R1572" i="4"/>
  <c r="R1479" i="4"/>
  <c r="U1479" i="4"/>
  <c r="AG1529" i="4"/>
  <c r="AU1468" i="4"/>
  <c r="AU1524" i="4"/>
  <c r="AN1407" i="4"/>
  <c r="AU1355" i="4"/>
  <c r="U1350" i="4"/>
  <c r="R1350" i="4"/>
  <c r="AG1283" i="4"/>
  <c r="AU1217" i="4"/>
  <c r="AN1190" i="4"/>
  <c r="R1131" i="4"/>
  <c r="U1131" i="4"/>
  <c r="AU1119" i="4"/>
  <c r="AU1096" i="4"/>
  <c r="AN1059" i="4"/>
  <c r="AU1024" i="4"/>
  <c r="R951" i="4"/>
  <c r="U951" i="4"/>
  <c r="AU1957" i="4"/>
  <c r="AN1778" i="4"/>
  <c r="R1628" i="4"/>
  <c r="U1628" i="4"/>
  <c r="U1493" i="4"/>
  <c r="R1493" i="4"/>
  <c r="AU1460" i="4"/>
  <c r="U1535" i="4"/>
  <c r="R1535" i="4"/>
  <c r="AG1553" i="4"/>
  <c r="AU1465" i="4"/>
  <c r="AG1511" i="4"/>
  <c r="R1389" i="4"/>
  <c r="U1389" i="4"/>
  <c r="AG1367" i="4"/>
  <c r="AU1348" i="4"/>
  <c r="AN1338" i="4"/>
  <c r="AU1283" i="4"/>
  <c r="AU1330" i="4"/>
  <c r="AZ1196" i="4"/>
  <c r="P1196" i="4"/>
  <c r="R1196" i="4"/>
  <c r="U1196" i="4"/>
  <c r="AU1179" i="4"/>
  <c r="N1098" i="4"/>
  <c r="Q1098" i="4" s="1"/>
  <c r="S1098" i="4"/>
  <c r="AX1098" i="4"/>
  <c r="P1017" i="4"/>
  <c r="AZ1017" i="4"/>
  <c r="AZ1023" i="4"/>
  <c r="P1023" i="4"/>
  <c r="AU969" i="4"/>
  <c r="AN1054" i="4"/>
  <c r="AU1951" i="4"/>
  <c r="AU1890" i="4"/>
  <c r="R1810" i="4"/>
  <c r="U1810" i="4"/>
  <c r="P1738" i="4"/>
  <c r="AZ1738" i="4"/>
  <c r="AN1657" i="4"/>
  <c r="AG1674" i="4"/>
  <c r="R1673" i="4"/>
  <c r="U1673" i="4"/>
  <c r="AN1697" i="4"/>
  <c r="AN1545" i="4"/>
  <c r="AN1452" i="4"/>
  <c r="AU1338" i="4"/>
  <c r="AN1147" i="4"/>
  <c r="AG1117" i="4"/>
  <c r="AU1103" i="4"/>
  <c r="AZ1945" i="4"/>
  <c r="P1945" i="4"/>
  <c r="R1909" i="4"/>
  <c r="U1909" i="4"/>
  <c r="O1898" i="4"/>
  <c r="AY1898" i="4"/>
  <c r="T1898" i="4"/>
  <c r="P1784" i="4"/>
  <c r="AZ1784" i="4"/>
  <c r="S1876" i="4"/>
  <c r="AX1876" i="4"/>
  <c r="N1876" i="4"/>
  <c r="Q1876" i="4" s="1"/>
  <c r="R1773" i="4"/>
  <c r="U1773" i="4"/>
  <c r="P1735" i="4"/>
  <c r="AZ1735" i="4"/>
  <c r="AZ1623" i="4"/>
  <c r="P1623" i="4"/>
  <c r="U1724" i="4"/>
  <c r="R1724" i="4"/>
  <c r="AZ1671" i="4"/>
  <c r="P1671" i="4"/>
  <c r="S1631" i="4"/>
  <c r="N1631" i="4"/>
  <c r="Q1631" i="4" s="1"/>
  <c r="AX1631" i="4"/>
  <c r="S1666" i="4"/>
  <c r="AX1666" i="4"/>
  <c r="N1666" i="4"/>
  <c r="Q1666" i="4" s="1"/>
  <c r="S1571" i="4"/>
  <c r="N1571" i="4"/>
  <c r="Q1571" i="4" s="1"/>
  <c r="AX1571" i="4"/>
  <c r="AZ1537" i="4"/>
  <c r="P1537" i="4"/>
  <c r="AZ1500" i="4"/>
  <c r="P1500" i="4"/>
  <c r="U1464" i="4"/>
  <c r="R1464" i="4"/>
  <c r="O1436" i="4"/>
  <c r="AY1436" i="4"/>
  <c r="T1436" i="4"/>
  <c r="R1410" i="4"/>
  <c r="U1410" i="4"/>
  <c r="P1390" i="4"/>
  <c r="AZ1390" i="4"/>
  <c r="P1347" i="4"/>
  <c r="AZ1347" i="4"/>
  <c r="S1346" i="4"/>
  <c r="N1346" i="4"/>
  <c r="Q1346" i="4" s="1"/>
  <c r="AX1346" i="4"/>
  <c r="P1259" i="4"/>
  <c r="AZ1259" i="4"/>
  <c r="S1276" i="4"/>
  <c r="N1276" i="4"/>
  <c r="Q1276" i="4" s="1"/>
  <c r="AX1276" i="4"/>
  <c r="P1116" i="4"/>
  <c r="AZ1116" i="4"/>
  <c r="N1050" i="4"/>
  <c r="Q1050" i="4" s="1"/>
  <c r="AX1050" i="4"/>
  <c r="S1050" i="4"/>
  <c r="AG1066" i="4"/>
  <c r="S1021" i="4"/>
  <c r="AX1021" i="4"/>
  <c r="N1021" i="4"/>
  <c r="Q1021" i="4" s="1"/>
  <c r="T998" i="4"/>
  <c r="O998" i="4"/>
  <c r="AY998" i="4"/>
  <c r="U1886" i="4"/>
  <c r="R1886" i="4"/>
  <c r="AX1870" i="4"/>
  <c r="S1870" i="4"/>
  <c r="N1870" i="4"/>
  <c r="Q1870" i="4" s="1"/>
  <c r="P1885" i="4"/>
  <c r="AZ1885" i="4"/>
  <c r="N1862" i="4"/>
  <c r="Q1862" i="4" s="1"/>
  <c r="AX1862" i="4"/>
  <c r="S1862" i="4"/>
  <c r="R1789" i="4"/>
  <c r="U1789" i="4"/>
  <c r="AZ1876" i="4"/>
  <c r="P1876" i="4"/>
  <c r="R1607" i="4"/>
  <c r="U1607" i="4"/>
  <c r="AZ1618" i="4"/>
  <c r="P1618" i="4"/>
  <c r="AG1566" i="4"/>
  <c r="AN1500" i="4"/>
  <c r="AX1444" i="4"/>
  <c r="S1444" i="4"/>
  <c r="N1444" i="4"/>
  <c r="Q1444" i="4" s="1"/>
  <c r="U1400" i="4"/>
  <c r="R1400" i="4"/>
  <c r="AX1299" i="4"/>
  <c r="S1299" i="4"/>
  <c r="N1299" i="4"/>
  <c r="Q1299" i="4" s="1"/>
  <c r="U1229" i="4"/>
  <c r="R1229" i="4"/>
  <c r="P1158" i="4"/>
  <c r="AZ1158" i="4"/>
  <c r="AX1124" i="4"/>
  <c r="S1124" i="4"/>
  <c r="N1124" i="4"/>
  <c r="Q1124" i="4" s="1"/>
  <c r="S1106" i="4"/>
  <c r="N1106" i="4"/>
  <c r="Q1106" i="4" s="1"/>
  <c r="AX1106" i="4"/>
  <c r="P1075" i="4"/>
  <c r="AZ1075" i="4"/>
  <c r="O959" i="4"/>
  <c r="P973" i="4"/>
  <c r="AZ973" i="4"/>
  <c r="R1952" i="4"/>
  <c r="U1952" i="4"/>
  <c r="P1938" i="4"/>
  <c r="AZ1938" i="4"/>
  <c r="N1895" i="4"/>
  <c r="Q1895" i="4" s="1"/>
  <c r="AX1895" i="4"/>
  <c r="S1895" i="4"/>
  <c r="AX1901" i="4"/>
  <c r="S1901" i="4"/>
  <c r="N1901" i="4"/>
  <c r="Q1901" i="4" s="1"/>
  <c r="S1813" i="4"/>
  <c r="N1813" i="4"/>
  <c r="Q1813" i="4" s="1"/>
  <c r="AX1813" i="4"/>
  <c r="P1877" i="4"/>
  <c r="AZ1877" i="4"/>
  <c r="AY1884" i="4"/>
  <c r="O1884" i="4"/>
  <c r="T1884" i="4"/>
  <c r="AU1607" i="4"/>
  <c r="O1578" i="4"/>
  <c r="AY1578" i="4"/>
  <c r="T1578" i="4"/>
  <c r="AU1545" i="4"/>
  <c r="AX1510" i="4"/>
  <c r="S1510" i="4"/>
  <c r="N1510" i="4"/>
  <c r="Q1510" i="4" s="1"/>
  <c r="S1498" i="4"/>
  <c r="N1498" i="4"/>
  <c r="Q1498" i="4" s="1"/>
  <c r="AX1498" i="4"/>
  <c r="R1526" i="4"/>
  <c r="U1526" i="4"/>
  <c r="P1331" i="4"/>
  <c r="AZ1331" i="4"/>
  <c r="P1358" i="4"/>
  <c r="AZ1358" i="4"/>
  <c r="P1315" i="4"/>
  <c r="AZ1315" i="4"/>
  <c r="S1314" i="4"/>
  <c r="N1314" i="4"/>
  <c r="Q1314" i="4" s="1"/>
  <c r="AX1314" i="4"/>
  <c r="U1328" i="4"/>
  <c r="R1328" i="4"/>
  <c r="AU1291" i="4"/>
  <c r="AZ1161" i="4"/>
  <c r="P1161" i="4"/>
  <c r="N1135" i="4"/>
  <c r="Q1135" i="4" s="1"/>
  <c r="AX1135" i="4"/>
  <c r="S1135" i="4"/>
  <c r="P1084" i="4"/>
  <c r="AZ1084" i="4"/>
  <c r="AG1059" i="4"/>
  <c r="AG1057" i="4"/>
  <c r="AY1038" i="4"/>
  <c r="O1038" i="4"/>
  <c r="T1038" i="4"/>
  <c r="R1023" i="4"/>
  <c r="U1023" i="4"/>
  <c r="AN1012" i="4"/>
  <c r="S960" i="4"/>
  <c r="N960" i="4"/>
  <c r="Q960" i="4" s="1"/>
  <c r="AX960" i="4"/>
  <c r="R1854" i="4"/>
  <c r="U1854" i="4"/>
  <c r="R1225" i="4"/>
  <c r="U1225" i="4"/>
  <c r="R957" i="4"/>
  <c r="U957" i="4"/>
  <c r="U1819" i="4"/>
  <c r="R1819" i="4"/>
  <c r="R1814" i="4"/>
  <c r="U1814" i="4"/>
  <c r="R1202" i="4"/>
  <c r="U1202" i="4"/>
  <c r="U953" i="4"/>
  <c r="R953" i="4"/>
  <c r="R1662" i="4"/>
  <c r="U1662" i="4"/>
  <c r="U1408" i="4"/>
  <c r="R1408" i="4"/>
  <c r="R1726" i="4"/>
  <c r="U1726" i="4"/>
  <c r="U1667" i="4"/>
  <c r="R1667" i="4"/>
  <c r="R1567" i="4"/>
  <c r="U1567" i="4"/>
  <c r="R1531" i="4"/>
  <c r="U1531" i="4"/>
  <c r="U1746" i="4"/>
  <c r="R1746" i="4"/>
  <c r="R1380" i="4"/>
  <c r="U1380" i="4"/>
  <c r="R1004" i="4"/>
  <c r="U1004" i="4"/>
  <c r="R1441" i="4"/>
  <c r="U1441" i="4"/>
  <c r="R1020" i="4"/>
  <c r="U1020" i="4"/>
  <c r="U1861" i="4"/>
  <c r="R1861" i="4"/>
  <c r="U1469" i="4"/>
  <c r="R1469" i="4"/>
  <c r="R1238" i="4"/>
  <c r="U1238" i="4"/>
  <c r="R1361" i="4"/>
  <c r="U1361" i="4"/>
  <c r="R1862" i="4"/>
  <c r="U1862" i="4"/>
  <c r="U1461" i="4"/>
  <c r="R1461" i="4"/>
  <c r="U1748" i="4"/>
  <c r="R1748" i="4"/>
  <c r="R1542" i="4"/>
  <c r="U1542" i="4"/>
  <c r="R1433" i="4"/>
  <c r="U1433" i="4"/>
  <c r="U1189" i="4"/>
  <c r="R1189" i="4"/>
  <c r="R1031" i="4"/>
  <c r="U1031" i="4"/>
  <c r="U1271" i="4"/>
  <c r="R1271" i="4"/>
  <c r="U1043" i="4"/>
  <c r="R1043" i="4"/>
  <c r="O1878" i="4"/>
  <c r="AY1878" i="4"/>
  <c r="T1878" i="4"/>
  <c r="O1641" i="4"/>
  <c r="AY1641" i="4"/>
  <c r="T1641" i="4"/>
  <c r="P1368" i="4"/>
  <c r="AZ1368" i="4"/>
  <c r="T1255" i="4"/>
  <c r="O1255" i="4"/>
  <c r="AY1255" i="4"/>
  <c r="S1289" i="4"/>
  <c r="T1092" i="4"/>
  <c r="AY1092" i="4"/>
  <c r="O1457" i="4"/>
  <c r="AY1457" i="4"/>
  <c r="T1457" i="4"/>
  <c r="R1168" i="4"/>
  <c r="U1168" i="4"/>
  <c r="AY1860" i="4"/>
  <c r="T1860" i="4"/>
  <c r="O1860" i="4"/>
  <c r="O1249" i="4"/>
  <c r="AY1249" i="4"/>
  <c r="T1249" i="4"/>
  <c r="R1660" i="4"/>
  <c r="U1660" i="4"/>
  <c r="P1402" i="4"/>
  <c r="AZ1402" i="4"/>
  <c r="AZ1352" i="4"/>
  <c r="P1352" i="4"/>
  <c r="S1213" i="4"/>
  <c r="N1213" i="4"/>
  <c r="Q1213" i="4" s="1"/>
  <c r="AX1213" i="4"/>
  <c r="U1003" i="4"/>
  <c r="R1003" i="4"/>
  <c r="AX967" i="4"/>
  <c r="S967" i="4"/>
  <c r="N967" i="4"/>
  <c r="Q967" i="4" s="1"/>
  <c r="AX1804" i="4"/>
  <c r="S1804" i="4"/>
  <c r="N1804" i="4"/>
  <c r="Q1804" i="4" s="1"/>
  <c r="U1782" i="4"/>
  <c r="R1782" i="4"/>
  <c r="AZ1207" i="4"/>
  <c r="P1207" i="4"/>
  <c r="T1124" i="4"/>
  <c r="O1124" i="4"/>
  <c r="AX1008" i="4"/>
  <c r="S1008" i="4"/>
  <c r="N1008" i="4"/>
  <c r="Q1008" i="4" s="1"/>
  <c r="AX1836" i="4"/>
  <c r="S1836" i="4"/>
  <c r="N1836" i="4"/>
  <c r="Q1836" i="4" s="1"/>
  <c r="S1795" i="4"/>
  <c r="AX1795" i="4"/>
  <c r="N1795" i="4"/>
  <c r="Q1795" i="4" s="1"/>
  <c r="AZ1656" i="4"/>
  <c r="P1656" i="4"/>
  <c r="AY1431" i="4"/>
  <c r="T1431" i="4"/>
  <c r="O1431" i="4"/>
  <c r="R1305" i="4"/>
  <c r="U1305" i="4"/>
  <c r="S1226" i="4"/>
  <c r="N1226" i="4"/>
  <c r="Q1226" i="4" s="1"/>
  <c r="AX1226" i="4"/>
  <c r="S1125" i="4"/>
  <c r="AX1125" i="4"/>
  <c r="N1125" i="4"/>
  <c r="Q1125" i="4" s="1"/>
  <c r="P961" i="4"/>
  <c r="AZ961" i="4"/>
  <c r="P1633" i="4"/>
  <c r="AZ1633" i="4"/>
  <c r="P963" i="4"/>
  <c r="AZ963" i="4"/>
  <c r="S971" i="4"/>
  <c r="N971" i="4"/>
  <c r="Q971" i="4" s="1"/>
  <c r="AX971" i="4"/>
  <c r="U1181" i="4"/>
  <c r="R1181" i="4"/>
  <c r="N1846" i="4"/>
  <c r="Q1846" i="4" s="1"/>
  <c r="AX1846" i="4"/>
  <c r="S1846" i="4"/>
  <c r="AY1151" i="4"/>
  <c r="O1151" i="4"/>
  <c r="T1151" i="4"/>
  <c r="S984" i="4"/>
  <c r="N984" i="4"/>
  <c r="Q984" i="4" s="1"/>
  <c r="AX984" i="4"/>
  <c r="R1709" i="4"/>
  <c r="U1709" i="4"/>
  <c r="U1577" i="4"/>
  <c r="R1577" i="4"/>
  <c r="P1832" i="4"/>
  <c r="AZ1832" i="4"/>
  <c r="P1171" i="4"/>
  <c r="AZ1171" i="4"/>
  <c r="AX1254" i="4"/>
  <c r="N1254" i="4"/>
  <c r="Q1254" i="4" s="1"/>
  <c r="S1254" i="4"/>
  <c r="AZ1850" i="4"/>
  <c r="P1850" i="4"/>
  <c r="AX1747" i="4"/>
  <c r="S1747" i="4"/>
  <c r="N1747" i="4"/>
  <c r="Q1747" i="4" s="1"/>
  <c r="S1389" i="4"/>
  <c r="N1389" i="4"/>
  <c r="Q1389" i="4" s="1"/>
  <c r="AX1389" i="4"/>
  <c r="R1299" i="4"/>
  <c r="U1299" i="4"/>
  <c r="S1207" i="4"/>
  <c r="N1207" i="4"/>
  <c r="Q1207" i="4" s="1"/>
  <c r="AX1207" i="4"/>
  <c r="U1406" i="4"/>
  <c r="R1406" i="4"/>
  <c r="P1775" i="4"/>
  <c r="AZ1775" i="4"/>
  <c r="AX1324" i="4"/>
  <c r="S1324" i="4"/>
  <c r="N1324" i="4"/>
  <c r="Q1324" i="4" s="1"/>
  <c r="S1281" i="4"/>
  <c r="N1281" i="4"/>
  <c r="Q1281" i="4" s="1"/>
  <c r="AX1281" i="4"/>
  <c r="U1095" i="4"/>
  <c r="R1095" i="4"/>
  <c r="P1004" i="4"/>
  <c r="AZ1004" i="4"/>
  <c r="R1584" i="4"/>
  <c r="U1584" i="4"/>
  <c r="T1592" i="4"/>
  <c r="AY1592" i="4"/>
  <c r="O1592" i="4"/>
  <c r="AX1375" i="4"/>
  <c r="S1375" i="4"/>
  <c r="N1375" i="4"/>
  <c r="Q1375" i="4" s="1"/>
  <c r="N1345" i="4"/>
  <c r="Q1345" i="4" s="1"/>
  <c r="AX1345" i="4"/>
  <c r="S1345" i="4"/>
  <c r="P1307" i="4"/>
  <c r="AZ1307" i="4"/>
  <c r="N1214" i="4"/>
  <c r="Q1214" i="4" s="1"/>
  <c r="AX1214" i="4"/>
  <c r="S1214" i="4"/>
  <c r="R970" i="4"/>
  <c r="U970" i="4"/>
  <c r="R1681" i="4"/>
  <c r="U1681" i="4"/>
  <c r="P1819" i="4"/>
  <c r="AZ1819" i="4"/>
  <c r="S1250" i="4"/>
  <c r="N1250" i="4"/>
  <c r="Q1250" i="4" s="1"/>
  <c r="AX1250" i="4"/>
  <c r="S968" i="4"/>
  <c r="N968" i="4"/>
  <c r="Q968" i="4" s="1"/>
  <c r="AX968" i="4"/>
  <c r="O1941" i="4"/>
  <c r="AY1941" i="4"/>
  <c r="T1941" i="4"/>
  <c r="R1825" i="4"/>
  <c r="U1825" i="4"/>
  <c r="U1588" i="4"/>
  <c r="R1588" i="4"/>
  <c r="R1550" i="4"/>
  <c r="U1550" i="4"/>
  <c r="AZ1527" i="4"/>
  <c r="P1527" i="4"/>
  <c r="AY1262" i="4"/>
  <c r="T1262" i="4"/>
  <c r="O1262" i="4"/>
  <c r="AZ1242" i="4"/>
  <c r="P1242" i="4"/>
  <c r="U971" i="4"/>
  <c r="R971" i="4"/>
  <c r="AX1578" i="4"/>
  <c r="S1578" i="4"/>
  <c r="N1578" i="4"/>
  <c r="Q1578" i="4" s="1"/>
  <c r="S1300" i="4"/>
  <c r="N1300" i="4"/>
  <c r="Q1300" i="4" s="1"/>
  <c r="AX1300" i="4"/>
  <c r="N1200" i="4"/>
  <c r="Q1200" i="4" s="1"/>
  <c r="AX1200" i="4"/>
  <c r="S1200" i="4"/>
  <c r="P1047" i="4"/>
  <c r="AZ1047" i="4"/>
  <c r="S998" i="4"/>
  <c r="N998" i="4"/>
  <c r="Q998" i="4" s="1"/>
  <c r="AX998" i="4"/>
  <c r="U1691" i="4"/>
  <c r="R1691" i="4"/>
  <c r="U1727" i="4"/>
  <c r="R1727" i="4"/>
  <c r="R1654" i="4"/>
  <c r="U1654" i="4"/>
  <c r="P1954" i="4"/>
  <c r="AZ1954" i="4"/>
  <c r="S1907" i="4"/>
  <c r="N1907" i="4"/>
  <c r="Q1907" i="4" s="1"/>
  <c r="AX1907" i="4"/>
  <c r="N1903" i="4"/>
  <c r="Q1903" i="4" s="1"/>
  <c r="AX1903" i="4"/>
  <c r="S1903" i="4"/>
  <c r="P1862" i="4"/>
  <c r="AZ1862" i="4"/>
  <c r="AZ1688" i="4"/>
  <c r="P1688" i="4"/>
  <c r="P1477" i="4"/>
  <c r="AZ1477" i="4"/>
  <c r="R1386" i="4"/>
  <c r="U1386" i="4"/>
  <c r="S1333" i="4"/>
  <c r="N1333" i="4"/>
  <c r="Q1333" i="4" s="1"/>
  <c r="AX1333" i="4"/>
  <c r="P1182" i="4"/>
  <c r="AZ1182" i="4"/>
  <c r="P1935" i="4"/>
  <c r="AZ1935" i="4"/>
  <c r="R1826" i="4"/>
  <c r="U1826" i="4"/>
  <c r="R1176" i="4"/>
  <c r="U1176" i="4"/>
  <c r="P1906" i="4"/>
  <c r="AZ1906" i="4"/>
  <c r="P1854" i="4"/>
  <c r="AZ1854" i="4"/>
  <c r="AX1489" i="4"/>
  <c r="S1489" i="4"/>
  <c r="N1489" i="4"/>
  <c r="Q1489" i="4" s="1"/>
  <c r="O1324" i="4"/>
  <c r="AY1324" i="4"/>
  <c r="T1324" i="4"/>
  <c r="T1241" i="4"/>
  <c r="O1051" i="4"/>
  <c r="AY1051" i="4"/>
  <c r="T1051" i="4"/>
  <c r="P1039" i="4"/>
  <c r="AZ1039" i="4"/>
  <c r="P975" i="4"/>
  <c r="AZ975" i="4"/>
  <c r="R1846" i="4"/>
  <c r="U1846" i="4"/>
  <c r="AX1447" i="4"/>
  <c r="S1447" i="4"/>
  <c r="N1447" i="4"/>
  <c r="Q1447" i="4" s="1"/>
  <c r="R1141" i="4"/>
  <c r="U1141" i="4"/>
  <c r="R1314" i="4"/>
  <c r="U1314" i="4"/>
  <c r="U1170" i="4"/>
  <c r="R1170" i="4"/>
  <c r="N1957" i="4"/>
  <c r="Q1957" i="4" s="1"/>
  <c r="AX1957" i="4"/>
  <c r="S1957" i="4"/>
  <c r="U1922" i="4"/>
  <c r="R1922" i="4"/>
  <c r="R1842" i="4"/>
  <c r="U1842" i="4"/>
  <c r="P1722" i="4"/>
  <c r="AZ1722" i="4"/>
  <c r="AX1707" i="4"/>
  <c r="S1707" i="4"/>
  <c r="N1707" i="4"/>
  <c r="Q1707" i="4" s="1"/>
  <c r="N1583" i="4"/>
  <c r="Q1583" i="4" s="1"/>
  <c r="AX1583" i="4"/>
  <c r="S1583" i="4"/>
  <c r="P1469" i="4"/>
  <c r="AZ1469" i="4"/>
  <c r="AY1455" i="4"/>
  <c r="T1455" i="4"/>
  <c r="O1455" i="4"/>
  <c r="P1423" i="4"/>
  <c r="AZ1423" i="4"/>
  <c r="P1316" i="4"/>
  <c r="AZ1316" i="4"/>
  <c r="AY1307" i="4"/>
  <c r="T1307" i="4"/>
  <c r="O1307" i="4"/>
  <c r="AX1212" i="4"/>
  <c r="S1212" i="4"/>
  <c r="N1212" i="4"/>
  <c r="Q1212" i="4" s="1"/>
  <c r="U973" i="4"/>
  <c r="R973" i="4"/>
  <c r="P1233" i="4"/>
  <c r="AZ1233" i="4"/>
  <c r="O1097" i="4"/>
  <c r="AY1097" i="4"/>
  <c r="T1097" i="4"/>
  <c r="P1007" i="4"/>
  <c r="AZ1007" i="4"/>
  <c r="R965" i="4"/>
  <c r="U965" i="4"/>
  <c r="P1870" i="4"/>
  <c r="AZ1870" i="4"/>
  <c r="R1765" i="4"/>
  <c r="U1765" i="4"/>
  <c r="S1887" i="4"/>
  <c r="N1887" i="4"/>
  <c r="Q1887" i="4" s="1"/>
  <c r="AX1887" i="4"/>
  <c r="AX1665" i="4"/>
  <c r="N1665" i="4"/>
  <c r="Q1665" i="4" s="1"/>
  <c r="S1665" i="4"/>
  <c r="AZ1666" i="4"/>
  <c r="P1666" i="4"/>
  <c r="R1508" i="4"/>
  <c r="U1508" i="4"/>
  <c r="P1485" i="4"/>
  <c r="AZ1485" i="4"/>
  <c r="S1508" i="4"/>
  <c r="AX1508" i="4"/>
  <c r="N1508" i="4"/>
  <c r="Q1508" i="4" s="1"/>
  <c r="U1485" i="4"/>
  <c r="R1485" i="4"/>
  <c r="S1322" i="4"/>
  <c r="N1322" i="4"/>
  <c r="Q1322" i="4" s="1"/>
  <c r="AX1322" i="4"/>
  <c r="O1308" i="4"/>
  <c r="AY1308" i="4"/>
  <c r="T1308" i="4"/>
  <c r="P1311" i="4"/>
  <c r="AZ1311" i="4"/>
  <c r="U1245" i="4"/>
  <c r="R1245" i="4"/>
  <c r="AZ1156" i="4"/>
  <c r="P1156" i="4"/>
  <c r="P1220" i="4"/>
  <c r="AZ1220" i="4"/>
  <c r="S1129" i="4"/>
  <c r="N1129" i="4"/>
  <c r="Q1129" i="4" s="1"/>
  <c r="AX1129" i="4"/>
  <c r="AZ965" i="4"/>
  <c r="P965" i="4"/>
  <c r="U1315" i="4"/>
  <c r="R1315" i="4"/>
  <c r="U1722" i="4"/>
  <c r="R1722" i="4"/>
  <c r="U961" i="4"/>
  <c r="R961" i="4"/>
  <c r="R1372" i="4"/>
  <c r="U1372" i="4"/>
  <c r="U1053" i="4"/>
  <c r="R1053" i="4"/>
  <c r="U1732" i="4"/>
  <c r="R1732" i="4"/>
  <c r="U1173" i="4"/>
  <c r="R1173" i="4"/>
  <c r="U1919" i="4"/>
  <c r="R1919" i="4"/>
  <c r="U1175" i="4"/>
  <c r="R1175" i="4"/>
  <c r="U1771" i="4"/>
  <c r="R1771" i="4"/>
  <c r="S1650" i="4"/>
  <c r="AX1650" i="4"/>
  <c r="N1650" i="4"/>
  <c r="Q1650" i="4" s="1"/>
  <c r="AN1665" i="4"/>
  <c r="S1592" i="4"/>
  <c r="N1592" i="4"/>
  <c r="Q1592" i="4" s="1"/>
  <c r="AX1592" i="4"/>
  <c r="AU1404" i="4"/>
  <c r="AG1516" i="4"/>
  <c r="AG1241" i="4"/>
  <c r="U1263" i="4"/>
  <c r="R1263" i="4"/>
  <c r="U1101" i="4"/>
  <c r="R1101" i="4"/>
  <c r="AU1059" i="4"/>
  <c r="AN975" i="4"/>
  <c r="U982" i="4"/>
  <c r="R982" i="4"/>
  <c r="AN1547" i="4"/>
  <c r="U1956" i="4"/>
  <c r="R1956" i="4"/>
  <c r="AU1828" i="4"/>
  <c r="R1601" i="4"/>
  <c r="U1601" i="4"/>
  <c r="AG1698" i="4"/>
  <c r="R1633" i="4"/>
  <c r="U1633" i="4"/>
  <c r="AU1476" i="4"/>
  <c r="R1536" i="4"/>
  <c r="U1536" i="4"/>
  <c r="T1548" i="4"/>
  <c r="AY1548" i="4"/>
  <c r="O1548" i="4"/>
  <c r="R1442" i="4"/>
  <c r="U1442" i="4"/>
  <c r="R1367" i="4"/>
  <c r="U1367" i="4"/>
  <c r="AZ1234" i="4"/>
  <c r="P1234" i="4"/>
  <c r="AU1209" i="4"/>
  <c r="P1147" i="4"/>
  <c r="AZ1147" i="4"/>
  <c r="AG1085" i="4"/>
  <c r="AU1054" i="4"/>
  <c r="AG1818" i="4"/>
  <c r="R952" i="4"/>
  <c r="U952" i="4"/>
  <c r="AG1715" i="4"/>
  <c r="P1851" i="4"/>
  <c r="AZ1851" i="4"/>
  <c r="AY1836" i="4"/>
  <c r="T1836" i="4"/>
  <c r="O1836" i="4"/>
  <c r="AG1687" i="4"/>
  <c r="AG1625" i="4"/>
  <c r="R1565" i="4"/>
  <c r="U1565" i="4"/>
  <c r="U1424" i="4"/>
  <c r="R1424" i="4"/>
  <c r="R1405" i="4"/>
  <c r="U1405" i="4"/>
  <c r="AZ1453" i="4"/>
  <c r="P1453" i="4"/>
  <c r="AU1442" i="4"/>
  <c r="R1394" i="4"/>
  <c r="U1394" i="4"/>
  <c r="R1294" i="4"/>
  <c r="U1294" i="4"/>
  <c r="R1311" i="4"/>
  <c r="U1311" i="4"/>
  <c r="AG1302" i="4"/>
  <c r="R1152" i="4"/>
  <c r="U1152" i="4"/>
  <c r="AU1244" i="4"/>
  <c r="U1104" i="4"/>
  <c r="R1104" i="4"/>
  <c r="S1121" i="4"/>
  <c r="N1121" i="4"/>
  <c r="Q1121" i="4" s="1"/>
  <c r="AX1121" i="4"/>
  <c r="AY1018" i="4"/>
  <c r="T1018" i="4"/>
  <c r="O1018" i="4"/>
  <c r="N1002" i="4"/>
  <c r="Q1002" i="4" s="1"/>
  <c r="AX1002" i="4"/>
  <c r="S1002" i="4"/>
  <c r="AG1001" i="4"/>
  <c r="R1679" i="4"/>
  <c r="U1679" i="4"/>
  <c r="R1729" i="4"/>
  <c r="U1729" i="4"/>
  <c r="U1443" i="4"/>
  <c r="R1443" i="4"/>
  <c r="U1266" i="4"/>
  <c r="R1266" i="4"/>
  <c r="AU1135" i="4"/>
  <c r="AG1069" i="4"/>
  <c r="N1951" i="4"/>
  <c r="Q1951" i="4" s="1"/>
  <c r="AX1951" i="4"/>
  <c r="S1951" i="4"/>
  <c r="N1930" i="4"/>
  <c r="Q1930" i="4" s="1"/>
  <c r="AX1930" i="4"/>
  <c r="S1930" i="4"/>
  <c r="AU1852" i="4"/>
  <c r="AU1687" i="4"/>
  <c r="AG1623" i="4"/>
  <c r="AG1671" i="4"/>
  <c r="AU1625" i="4"/>
  <c r="U1643" i="4"/>
  <c r="R1643" i="4"/>
  <c r="AG1423" i="4"/>
  <c r="R1285" i="4"/>
  <c r="U1285" i="4"/>
  <c r="AU1302" i="4"/>
  <c r="AN1286" i="4"/>
  <c r="R1200" i="4"/>
  <c r="U1200" i="4"/>
  <c r="AG1080" i="4"/>
  <c r="R984" i="4"/>
  <c r="U984" i="4"/>
  <c r="U1496" i="4"/>
  <c r="R1496" i="4"/>
  <c r="AG1914" i="4"/>
  <c r="U1864" i="4"/>
  <c r="R1864" i="4"/>
  <c r="AY1852" i="4"/>
  <c r="T1852" i="4"/>
  <c r="O1852" i="4"/>
  <c r="P1665" i="4"/>
  <c r="AZ1665" i="4"/>
  <c r="S1724" i="4"/>
  <c r="N1724" i="4"/>
  <c r="Q1724" i="4" s="1"/>
  <c r="AX1724" i="4"/>
  <c r="AN1674" i="4"/>
  <c r="AZ1548" i="4"/>
  <c r="P1548" i="4"/>
  <c r="U1551" i="4"/>
  <c r="R1551" i="4"/>
  <c r="R1486" i="4"/>
  <c r="U1486" i="4"/>
  <c r="AU1431" i="4"/>
  <c r="S1362" i="4"/>
  <c r="N1362" i="4"/>
  <c r="Q1362" i="4" s="1"/>
  <c r="AX1362" i="4"/>
  <c r="R1381" i="4"/>
  <c r="U1381" i="4"/>
  <c r="AU1278" i="4"/>
  <c r="AU1294" i="4"/>
  <c r="R1252" i="4"/>
  <c r="U1252" i="4"/>
  <c r="AN1108" i="4"/>
  <c r="U1093" i="4"/>
  <c r="R1093" i="4"/>
  <c r="AU1647" i="4"/>
  <c r="AG1607" i="4"/>
  <c r="AU1930" i="4"/>
  <c r="AG1868" i="4"/>
  <c r="AG1762" i="4"/>
  <c r="AU1824" i="4"/>
  <c r="AU1731" i="4"/>
  <c r="S1776" i="4"/>
  <c r="N1776" i="4"/>
  <c r="Q1776" i="4" s="1"/>
  <c r="AX1776" i="4"/>
  <c r="R1690" i="4"/>
  <c r="U1690" i="4"/>
  <c r="AG1582" i="4"/>
  <c r="AZ1540" i="4"/>
  <c r="P1540" i="4"/>
  <c r="P1419" i="4"/>
  <c r="AZ1419" i="4"/>
  <c r="AU1372" i="4"/>
  <c r="AZ1289" i="4"/>
  <c r="P1289" i="4"/>
  <c r="R1158" i="4"/>
  <c r="U1158" i="4"/>
  <c r="AU1190" i="4"/>
  <c r="AU1223" i="4"/>
  <c r="AZ1137" i="4"/>
  <c r="P1137" i="4"/>
  <c r="AU1034" i="4"/>
  <c r="S965" i="4"/>
  <c r="N965" i="4"/>
  <c r="Q965" i="4" s="1"/>
  <c r="AX965" i="4"/>
  <c r="R1160" i="4"/>
  <c r="U1160" i="4"/>
  <c r="AN1870" i="4"/>
  <c r="AN1953" i="4"/>
  <c r="P1756" i="4"/>
  <c r="AZ1756" i="4"/>
  <c r="AG1812" i="4"/>
  <c r="N1691" i="4"/>
  <c r="Q1691" i="4" s="1"/>
  <c r="AX1691" i="4"/>
  <c r="S1691" i="4"/>
  <c r="P1644" i="4"/>
  <c r="AZ1644" i="4"/>
  <c r="AG1581" i="4"/>
  <c r="AG1639" i="4"/>
  <c r="AZ1563" i="4"/>
  <c r="P1563" i="4"/>
  <c r="S1453" i="4"/>
  <c r="N1453" i="4"/>
  <c r="Q1453" i="4" s="1"/>
  <c r="AX1453" i="4"/>
  <c r="AN1497" i="4"/>
  <c r="N1377" i="4"/>
  <c r="Q1377" i="4" s="1"/>
  <c r="AX1377" i="4"/>
  <c r="S1377" i="4"/>
  <c r="P1290" i="4"/>
  <c r="AZ1290" i="4"/>
  <c r="R1289" i="4"/>
  <c r="U1289" i="4"/>
  <c r="AG1297" i="4"/>
  <c r="S1239" i="4"/>
  <c r="N1239" i="4"/>
  <c r="Q1239" i="4" s="1"/>
  <c r="AX1239" i="4"/>
  <c r="AU1131" i="4"/>
  <c r="AU1077" i="4"/>
  <c r="T1039" i="4"/>
  <c r="AY1039" i="4"/>
  <c r="O1039" i="4"/>
  <c r="AU1035" i="4"/>
  <c r="AU986" i="4"/>
  <c r="S989" i="4"/>
  <c r="N989" i="4"/>
  <c r="Q989" i="4" s="1"/>
  <c r="AX989" i="4"/>
  <c r="AU1002" i="4"/>
  <c r="AU967" i="4"/>
  <c r="AU1484" i="4"/>
  <c r="AN1254" i="4"/>
  <c r="R992" i="4"/>
  <c r="U992" i="4"/>
  <c r="R1759" i="4"/>
  <c r="U1759" i="4"/>
  <c r="U1430" i="4"/>
  <c r="R1430" i="4"/>
  <c r="U1219" i="4"/>
  <c r="R1219" i="4"/>
  <c r="U1926" i="4"/>
  <c r="R1926" i="4"/>
  <c r="U1735" i="4"/>
  <c r="R1735" i="4"/>
  <c r="U1477" i="4"/>
  <c r="R1477" i="4"/>
  <c r="U1395" i="4"/>
  <c r="R1395" i="4"/>
  <c r="R1341" i="4"/>
  <c r="U1341" i="4"/>
  <c r="U1186" i="4"/>
  <c r="R1186" i="4"/>
  <c r="U1945" i="4"/>
  <c r="R1945" i="4"/>
  <c r="U1803" i="4"/>
  <c r="R1803" i="4"/>
  <c r="U1422" i="4"/>
  <c r="R1422" i="4"/>
  <c r="U1144" i="4"/>
  <c r="R1144" i="4"/>
  <c r="R1125" i="4"/>
  <c r="U1125" i="4"/>
  <c r="U969" i="4"/>
  <c r="R969" i="4"/>
  <c r="U1549" i="4"/>
  <c r="R1549" i="4"/>
  <c r="R1742" i="4"/>
  <c r="U1742" i="4"/>
  <c r="U1638" i="4"/>
  <c r="R1638" i="4"/>
  <c r="R1301" i="4"/>
  <c r="U1301" i="4"/>
  <c r="U1183" i="4"/>
  <c r="R1183" i="4"/>
  <c r="R1903" i="4"/>
  <c r="U1903" i="4"/>
  <c r="U1669" i="4"/>
  <c r="R1669" i="4"/>
  <c r="R1933" i="4"/>
  <c r="U1933" i="4"/>
  <c r="U1843" i="4"/>
  <c r="R1843" i="4"/>
  <c r="R1475" i="4"/>
  <c r="U1475" i="4"/>
  <c r="U1109" i="4"/>
  <c r="R1109" i="4"/>
  <c r="R1918" i="4"/>
  <c r="U1918" i="4"/>
  <c r="T1783" i="4"/>
  <c r="O1783" i="4"/>
  <c r="AY1783" i="4"/>
  <c r="U1637" i="4"/>
  <c r="R1637" i="4"/>
  <c r="AX1198" i="4"/>
  <c r="S1198" i="4"/>
  <c r="N1198" i="4"/>
  <c r="Q1198" i="4" s="1"/>
  <c r="U1073" i="4"/>
  <c r="R1073" i="4"/>
  <c r="AZ1884" i="4"/>
  <c r="P1884" i="4"/>
  <c r="AX1481" i="4"/>
  <c r="S1481" i="4"/>
  <c r="N1481" i="4"/>
  <c r="Q1481" i="4" s="1"/>
  <c r="U1201" i="4"/>
  <c r="R1201" i="4"/>
  <c r="U1758" i="4"/>
  <c r="R1758" i="4"/>
  <c r="P1359" i="4"/>
  <c r="AZ1359" i="4"/>
  <c r="P1295" i="4"/>
  <c r="AZ1295" i="4"/>
  <c r="R1195" i="4"/>
  <c r="U1195" i="4"/>
  <c r="U990" i="4"/>
  <c r="R990" i="4"/>
  <c r="R1733" i="4"/>
  <c r="U1733" i="4"/>
  <c r="P1570" i="4"/>
  <c r="AZ1570" i="4"/>
  <c r="S1537" i="4"/>
  <c r="AX1537" i="4"/>
  <c r="N1537" i="4"/>
  <c r="Q1537" i="4" s="1"/>
  <c r="P1683" i="4"/>
  <c r="AZ1683" i="4"/>
  <c r="AY1723" i="4"/>
  <c r="T1723" i="4"/>
  <c r="O1723" i="4"/>
  <c r="P1838" i="4"/>
  <c r="AZ1838" i="4"/>
  <c r="S1708" i="4"/>
  <c r="N1708" i="4"/>
  <c r="Q1708" i="4" s="1"/>
  <c r="AX1708" i="4"/>
  <c r="AZ1690" i="4"/>
  <c r="P1690" i="4"/>
  <c r="R1495" i="4"/>
  <c r="U1495" i="4"/>
  <c r="S1330" i="4"/>
  <c r="N1330" i="4"/>
  <c r="Q1330" i="4" s="1"/>
  <c r="AX1330" i="4"/>
  <c r="AX1158" i="4"/>
  <c r="S1158" i="4"/>
  <c r="N1158" i="4"/>
  <c r="Q1158" i="4" s="1"/>
  <c r="P1071" i="4"/>
  <c r="AZ1071" i="4"/>
  <c r="S1445" i="4"/>
  <c r="N1445" i="4"/>
  <c r="Q1445" i="4" s="1"/>
  <c r="AX1445" i="4"/>
  <c r="AZ1268" i="4"/>
  <c r="P1268" i="4"/>
  <c r="S1242" i="4"/>
  <c r="N1242" i="4"/>
  <c r="Q1242" i="4" s="1"/>
  <c r="AX1242" i="4"/>
  <c r="O1133" i="4"/>
  <c r="AY1133" i="4"/>
  <c r="T1133" i="4"/>
  <c r="P1193" i="4"/>
  <c r="AZ1193" i="4"/>
  <c r="S1049" i="4"/>
  <c r="N1049" i="4"/>
  <c r="Q1049" i="4" s="1"/>
  <c r="AX1049" i="4"/>
  <c r="S957" i="4"/>
  <c r="N957" i="4"/>
  <c r="Q957" i="4" s="1"/>
  <c r="AX957" i="4"/>
  <c r="AZ1919" i="4"/>
  <c r="P1919" i="4"/>
  <c r="S1940" i="4"/>
  <c r="N1940" i="4"/>
  <c r="Q1940" i="4" s="1"/>
  <c r="AX1940" i="4"/>
  <c r="P1711" i="4"/>
  <c r="AZ1711" i="4"/>
  <c r="AZ1680" i="4"/>
  <c r="P1680" i="4"/>
  <c r="AZ1463" i="4"/>
  <c r="P1463" i="4"/>
  <c r="O1316" i="4"/>
  <c r="AY1316" i="4"/>
  <c r="T1316" i="4"/>
  <c r="P955" i="4"/>
  <c r="AZ955" i="4"/>
  <c r="AX1428" i="4"/>
  <c r="S1428" i="4"/>
  <c r="N1428" i="4"/>
  <c r="Q1428" i="4" s="1"/>
  <c r="U1754" i="4"/>
  <c r="R1754" i="4"/>
  <c r="R1385" i="4"/>
  <c r="U1385" i="4"/>
  <c r="U1706" i="4"/>
  <c r="R1706" i="4"/>
  <c r="AX1617" i="4"/>
  <c r="S1617" i="4"/>
  <c r="N1617" i="4"/>
  <c r="Q1617" i="4" s="1"/>
  <c r="AY986" i="4"/>
  <c r="T986" i="4"/>
  <c r="O986" i="4"/>
  <c r="U1874" i="4"/>
  <c r="R1874" i="4"/>
  <c r="S1679" i="4"/>
  <c r="AX1679" i="4"/>
  <c r="N1679" i="4"/>
  <c r="Q1679" i="4" s="1"/>
  <c r="S1336" i="4"/>
  <c r="N1336" i="4"/>
  <c r="Q1336" i="4" s="1"/>
  <c r="AX1336" i="4"/>
  <c r="T1105" i="4"/>
  <c r="O1105" i="4"/>
  <c r="AY1105" i="4"/>
  <c r="R1076" i="4"/>
  <c r="U1076" i="4"/>
  <c r="P1380" i="4"/>
  <c r="AZ1380" i="4"/>
  <c r="S1215" i="4"/>
  <c r="N1215" i="4"/>
  <c r="Q1215" i="4" s="1"/>
  <c r="AX1215" i="4"/>
  <c r="O1428" i="4"/>
  <c r="AY1428" i="4"/>
  <c r="T1428" i="4"/>
  <c r="AX1941" i="4"/>
  <c r="N1941" i="4"/>
  <c r="Q1941" i="4" s="1"/>
  <c r="S1941" i="4"/>
  <c r="P1513" i="4"/>
  <c r="AZ1513" i="4"/>
  <c r="S1503" i="4"/>
  <c r="N1503" i="4"/>
  <c r="Q1503" i="4" s="1"/>
  <c r="AX1503" i="4"/>
  <c r="U1075" i="4"/>
  <c r="R1075" i="4"/>
  <c r="P1457" i="4"/>
  <c r="AZ1457" i="4"/>
  <c r="R1116" i="4"/>
  <c r="U1116" i="4"/>
  <c r="T994" i="4"/>
  <c r="O994" i="4"/>
  <c r="AY994" i="4"/>
  <c r="O1796" i="4"/>
  <c r="AY1796" i="4"/>
  <c r="T1796" i="4"/>
  <c r="AZ1834" i="4"/>
  <c r="P1834" i="4"/>
  <c r="T1574" i="4"/>
  <c r="O1574" i="4"/>
  <c r="AY1574" i="4"/>
  <c r="U1699" i="4"/>
  <c r="R1699" i="4"/>
  <c r="AZ1492" i="4"/>
  <c r="P1492" i="4"/>
  <c r="AX1171" i="4"/>
  <c r="S1171" i="4"/>
  <c r="N1171" i="4"/>
  <c r="Q1171" i="4" s="1"/>
  <c r="P1732" i="4"/>
  <c r="AZ1732" i="4"/>
  <c r="T1556" i="4"/>
  <c r="O1556" i="4"/>
  <c r="AY1556" i="4"/>
  <c r="P1488" i="4"/>
  <c r="AZ1488" i="4"/>
  <c r="R1602" i="4"/>
  <c r="U1602" i="4"/>
  <c r="R1121" i="4"/>
  <c r="U1121" i="4"/>
  <c r="U1416" i="4"/>
  <c r="R1416" i="4"/>
  <c r="U1384" i="4"/>
  <c r="R1384" i="4"/>
  <c r="U1730" i="4"/>
  <c r="R1730" i="4"/>
  <c r="U1211" i="4"/>
  <c r="R1211" i="4"/>
  <c r="R1622" i="4"/>
  <c r="U1622" i="4"/>
  <c r="U1379" i="4"/>
  <c r="R1379" i="4"/>
  <c r="O1914" i="4"/>
  <c r="AY1914" i="4"/>
  <c r="T1914" i="4"/>
  <c r="S1891" i="4"/>
  <c r="N1891" i="4"/>
  <c r="Q1891" i="4" s="1"/>
  <c r="AX1891" i="4"/>
  <c r="AU1767" i="4"/>
  <c r="AG1695" i="4"/>
  <c r="AZ1594" i="4"/>
  <c r="P1594" i="4"/>
  <c r="AG1539" i="4"/>
  <c r="AU1532" i="4"/>
  <c r="AY1447" i="4"/>
  <c r="T1447" i="4"/>
  <c r="O1447" i="4"/>
  <c r="AG1524" i="4"/>
  <c r="S1218" i="4"/>
  <c r="N1218" i="4"/>
  <c r="Q1218" i="4" s="1"/>
  <c r="AX1218" i="4"/>
  <c r="R1362" i="4"/>
  <c r="U1362" i="4"/>
  <c r="R1291" i="4"/>
  <c r="U1291" i="4"/>
  <c r="U1290" i="4"/>
  <c r="R1290" i="4"/>
  <c r="AG1139" i="4"/>
  <c r="R1081" i="4"/>
  <c r="U1081" i="4"/>
  <c r="U1061" i="4"/>
  <c r="R1061" i="4"/>
  <c r="P1018" i="4"/>
  <c r="AZ1018" i="4"/>
  <c r="R1707" i="4"/>
  <c r="U1707" i="4"/>
  <c r="AY1513" i="4"/>
  <c r="T1513" i="4"/>
  <c r="O1513" i="4"/>
  <c r="AU1434" i="4"/>
  <c r="AN1233" i="4"/>
  <c r="AN1906" i="4"/>
  <c r="AU1820" i="4"/>
  <c r="P1798" i="4"/>
  <c r="AZ1798" i="4"/>
  <c r="AZ1705" i="4"/>
  <c r="P1705" i="4"/>
  <c r="R1623" i="4"/>
  <c r="U1623" i="4"/>
  <c r="R1942" i="4"/>
  <c r="U1942" i="4"/>
  <c r="AU1806" i="4"/>
  <c r="S1618" i="4"/>
  <c r="N1618" i="4"/>
  <c r="Q1618" i="4" s="1"/>
  <c r="AX1618" i="4"/>
  <c r="P1782" i="4"/>
  <c r="AZ1782" i="4"/>
  <c r="P1616" i="4"/>
  <c r="AZ1616" i="4"/>
  <c r="AN1581" i="4"/>
  <c r="U1488" i="4"/>
  <c r="R1488" i="4"/>
  <c r="P1525" i="4"/>
  <c r="AZ1525" i="4"/>
  <c r="AG1468" i="4"/>
  <c r="AX1502" i="4"/>
  <c r="S1502" i="4"/>
  <c r="N1502" i="4"/>
  <c r="Q1502" i="4" s="1"/>
  <c r="S1421" i="4"/>
  <c r="N1421" i="4"/>
  <c r="Q1421" i="4" s="1"/>
  <c r="AX1421" i="4"/>
  <c r="AU1249" i="4"/>
  <c r="AG1209" i="4"/>
  <c r="AU1215" i="4"/>
  <c r="S1131" i="4"/>
  <c r="N1131" i="4"/>
  <c r="Q1131" i="4" s="1"/>
  <c r="AX1131" i="4"/>
  <c r="AG1133" i="4"/>
  <c r="P1109" i="4"/>
  <c r="AZ1109" i="4"/>
  <c r="P1021" i="4"/>
  <c r="AZ1021" i="4"/>
  <c r="AG1035" i="4"/>
  <c r="U1016" i="4"/>
  <c r="R1016" i="4"/>
  <c r="R981" i="4"/>
  <c r="U981" i="4"/>
  <c r="AU951" i="4"/>
  <c r="R1519" i="4"/>
  <c r="U1519" i="4"/>
  <c r="AU1450" i="4"/>
  <c r="AU1111" i="4"/>
  <c r="R1820" i="4"/>
  <c r="U1820" i="4"/>
  <c r="AN1804" i="4"/>
  <c r="R1747" i="4"/>
  <c r="U1747" i="4"/>
  <c r="R1781" i="4"/>
  <c r="U1781" i="4"/>
  <c r="AG1783" i="4"/>
  <c r="AU1617" i="4"/>
  <c r="AN1658" i="4"/>
  <c r="N1385" i="4"/>
  <c r="Q1385" i="4" s="1"/>
  <c r="AX1385" i="4"/>
  <c r="S1385" i="4"/>
  <c r="AG1359" i="4"/>
  <c r="AG1402" i="4"/>
  <c r="AG1348" i="4"/>
  <c r="AU1362" i="4"/>
  <c r="U1024" i="4"/>
  <c r="R1024" i="4"/>
  <c r="AU949" i="4"/>
  <c r="AG1615" i="4"/>
  <c r="AN1828" i="4"/>
  <c r="U1889" i="4"/>
  <c r="R1889" i="4"/>
  <c r="AG1890" i="4"/>
  <c r="U1790" i="4"/>
  <c r="R1790" i="4"/>
  <c r="U1680" i="4"/>
  <c r="R1680" i="4"/>
  <c r="AN1705" i="4"/>
  <c r="AG1570" i="4"/>
  <c r="AG1601" i="4"/>
  <c r="AZ1503" i="4"/>
  <c r="P1503" i="4"/>
  <c r="R1437" i="4"/>
  <c r="U1437" i="4"/>
  <c r="AU1529" i="4"/>
  <c r="AU1452" i="4"/>
  <c r="AG1455" i="4"/>
  <c r="P1411" i="4"/>
  <c r="AZ1411" i="4"/>
  <c r="AZ1386" i="4"/>
  <c r="P1386" i="4"/>
  <c r="AU1275" i="4"/>
  <c r="S1260" i="4"/>
  <c r="N1260" i="4"/>
  <c r="Q1260" i="4" s="1"/>
  <c r="AX1260" i="4"/>
  <c r="AZ1281" i="4"/>
  <c r="P1281" i="4"/>
  <c r="U1205" i="4"/>
  <c r="R1205" i="4"/>
  <c r="S1164" i="4"/>
  <c r="N1164" i="4"/>
  <c r="Q1164" i="4" s="1"/>
  <c r="AX1164" i="4"/>
  <c r="R1068" i="4"/>
  <c r="U1068" i="4"/>
  <c r="N988" i="4"/>
  <c r="Q988" i="4" s="1"/>
  <c r="AX988" i="4"/>
  <c r="S988" i="4"/>
  <c r="U997" i="4"/>
  <c r="R997" i="4"/>
  <c r="AX959" i="4"/>
  <c r="S959" i="4"/>
  <c r="N959" i="4"/>
  <c r="Q959" i="4" s="1"/>
  <c r="T1582" i="4"/>
  <c r="O1582" i="4"/>
  <c r="AY1582" i="4"/>
  <c r="P1391" i="4"/>
  <c r="AZ1391" i="4"/>
  <c r="U963" i="4"/>
  <c r="R963" i="4"/>
  <c r="R1936" i="4"/>
  <c r="U1936" i="4"/>
  <c r="N1956" i="4"/>
  <c r="Q1956" i="4" s="1"/>
  <c r="AX1956" i="4"/>
  <c r="S1956" i="4"/>
  <c r="AZ1926" i="4"/>
  <c r="P1926" i="4"/>
  <c r="U1923" i="4"/>
  <c r="R1923" i="4"/>
  <c r="P1715" i="4"/>
  <c r="AZ1715" i="4"/>
  <c r="P1800" i="4"/>
  <c r="AZ1800" i="4"/>
  <c r="R1788" i="4"/>
  <c r="U1788" i="4"/>
  <c r="R1521" i="4"/>
  <c r="U1521" i="4"/>
  <c r="S1500" i="4"/>
  <c r="AX1500" i="4"/>
  <c r="N1500" i="4"/>
  <c r="Q1500" i="4" s="1"/>
  <c r="R1510" i="4"/>
  <c r="U1510" i="4"/>
  <c r="AX1431" i="4"/>
  <c r="S1431" i="4"/>
  <c r="N1431" i="4"/>
  <c r="Q1431" i="4" s="1"/>
  <c r="R1383" i="4"/>
  <c r="U1383" i="4"/>
  <c r="U1310" i="4"/>
  <c r="R1310" i="4"/>
  <c r="U1326" i="4"/>
  <c r="R1326" i="4"/>
  <c r="P1121" i="4"/>
  <c r="AZ1121" i="4"/>
  <c r="AG1055" i="4"/>
  <c r="U1767" i="4"/>
  <c r="R1767" i="4"/>
  <c r="U1030" i="4"/>
  <c r="R1030" i="4"/>
  <c r="R967" i="4"/>
  <c r="U967" i="4"/>
  <c r="P1827" i="4"/>
  <c r="AZ1827" i="4"/>
  <c r="AY1868" i="4"/>
  <c r="T1868" i="4"/>
  <c r="O1868" i="4"/>
  <c r="O1570" i="4"/>
  <c r="AY1570" i="4"/>
  <c r="T1570" i="4"/>
  <c r="AU1609" i="4"/>
  <c r="O1609" i="4"/>
  <c r="AY1609" i="4"/>
  <c r="T1609" i="4"/>
  <c r="AG1586" i="4"/>
  <c r="AZ1519" i="4"/>
  <c r="P1519" i="4"/>
  <c r="S1466" i="4"/>
  <c r="N1466" i="4"/>
  <c r="Q1466" i="4" s="1"/>
  <c r="AX1466" i="4"/>
  <c r="AN1375" i="4"/>
  <c r="AN1399" i="4"/>
  <c r="AX1319" i="4"/>
  <c r="S1319" i="4"/>
  <c r="N1319" i="4"/>
  <c r="Q1319" i="4" s="1"/>
  <c r="AZ1322" i="4"/>
  <c r="P1322" i="4"/>
  <c r="P1274" i="4"/>
  <c r="AZ1274" i="4"/>
  <c r="AX1190" i="4"/>
  <c r="S1190" i="4"/>
  <c r="N1190" i="4"/>
  <c r="Q1190" i="4" s="1"/>
  <c r="S1195" i="4"/>
  <c r="N1195" i="4"/>
  <c r="Q1195" i="4" s="1"/>
  <c r="AX1195" i="4"/>
  <c r="AX1088" i="4"/>
  <c r="N1088" i="4"/>
  <c r="Q1088" i="4" s="1"/>
  <c r="S1088" i="4"/>
  <c r="O1077" i="4"/>
  <c r="AY1077" i="4"/>
  <c r="T1077" i="4"/>
  <c r="T1047" i="4"/>
  <c r="O1047" i="4"/>
  <c r="AY1047" i="4"/>
  <c r="P1014" i="4"/>
  <c r="AZ1014" i="4"/>
  <c r="O1007" i="4"/>
  <c r="AY1007" i="4"/>
  <c r="T1007" i="4"/>
  <c r="AU1822" i="4"/>
  <c r="U1645" i="4"/>
  <c r="R1645" i="4"/>
  <c r="N1935" i="4"/>
  <c r="Q1935" i="4" s="1"/>
  <c r="AX1935" i="4"/>
  <c r="S1935" i="4"/>
  <c r="O1949" i="4"/>
  <c r="AY1949" i="4"/>
  <c r="T1949" i="4"/>
  <c r="U1902" i="4"/>
  <c r="R1902" i="4"/>
  <c r="AX1849" i="4"/>
  <c r="S1849" i="4"/>
  <c r="N1849" i="4"/>
  <c r="Q1849" i="4" s="1"/>
  <c r="P1866" i="4"/>
  <c r="AZ1866" i="4"/>
  <c r="AN1791" i="4"/>
  <c r="R1734" i="4"/>
  <c r="U1734" i="4"/>
  <c r="AX1565" i="4"/>
  <c r="S1565" i="4"/>
  <c r="N1565" i="4"/>
  <c r="Q1565" i="4" s="1"/>
  <c r="P1586" i="4"/>
  <c r="AZ1586" i="4"/>
  <c r="AX1562" i="4"/>
  <c r="S1562" i="4"/>
  <c r="N1562" i="4"/>
  <c r="Q1562" i="4" s="1"/>
  <c r="R1481" i="4"/>
  <c r="U1481" i="4"/>
  <c r="S1357" i="4"/>
  <c r="N1357" i="4"/>
  <c r="Q1357" i="4" s="1"/>
  <c r="AX1357" i="4"/>
  <c r="S1484" i="4"/>
  <c r="AX1484" i="4"/>
  <c r="N1484" i="4"/>
  <c r="Q1484" i="4" s="1"/>
  <c r="S1434" i="4"/>
  <c r="AX1434" i="4"/>
  <c r="N1434" i="4"/>
  <c r="Q1434" i="4" s="1"/>
  <c r="AU1346" i="4"/>
  <c r="N1310" i="4"/>
  <c r="Q1310" i="4" s="1"/>
  <c r="AX1310" i="4"/>
  <c r="S1310" i="4"/>
  <c r="P1271" i="4"/>
  <c r="AZ1271" i="4"/>
  <c r="P1159" i="4"/>
  <c r="AZ1159" i="4"/>
  <c r="AZ1195" i="4"/>
  <c r="P1195" i="4"/>
  <c r="AG1137" i="4"/>
  <c r="AG1071" i="4"/>
  <c r="N993" i="4"/>
  <c r="Q993" i="4" s="1"/>
  <c r="AX993" i="4"/>
  <c r="S993" i="4"/>
  <c r="AG955" i="4"/>
  <c r="S1912" i="4"/>
  <c r="AX1912" i="4"/>
  <c r="N1912" i="4"/>
  <c r="Q1912" i="4" s="1"/>
  <c r="O1762" i="4"/>
  <c r="AY1762" i="4"/>
  <c r="T1762" i="4"/>
  <c r="R1772" i="4"/>
  <c r="U1772" i="4"/>
  <c r="AU1141" i="4"/>
  <c r="AU1762" i="4"/>
  <c r="S1858" i="4"/>
  <c r="N1858" i="4"/>
  <c r="Q1858" i="4" s="1"/>
  <c r="AX1858" i="4"/>
  <c r="S1740" i="4"/>
  <c r="N1740" i="4"/>
  <c r="Q1740" i="4" s="1"/>
  <c r="AX1740" i="4"/>
  <c r="U1629" i="4"/>
  <c r="R1629" i="4"/>
  <c r="AZ1615" i="4"/>
  <c r="P1615" i="4"/>
  <c r="O1562" i="4"/>
  <c r="AY1562" i="4"/>
  <c r="T1562" i="4"/>
  <c r="AZ1610" i="4"/>
  <c r="P1610" i="4"/>
  <c r="AX1404" i="4"/>
  <c r="S1404" i="4"/>
  <c r="N1404" i="4"/>
  <c r="Q1404" i="4" s="1"/>
  <c r="O1412" i="4"/>
  <c r="AY1412" i="4"/>
  <c r="T1412" i="4"/>
  <c r="R1583" i="4"/>
  <c r="U1583" i="4"/>
  <c r="R1470" i="4"/>
  <c r="U1470" i="4"/>
  <c r="AY1450" i="4"/>
  <c r="T1450" i="4"/>
  <c r="O1450" i="4"/>
  <c r="P1439" i="4"/>
  <c r="AZ1439" i="4"/>
  <c r="S1317" i="4"/>
  <c r="N1317" i="4"/>
  <c r="Q1317" i="4" s="1"/>
  <c r="AX1317" i="4"/>
  <c r="R1343" i="4"/>
  <c r="U1343" i="4"/>
  <c r="S1255" i="4"/>
  <c r="N1255" i="4"/>
  <c r="Q1255" i="4" s="1"/>
  <c r="AX1255" i="4"/>
  <c r="R1264" i="4"/>
  <c r="U1264" i="4"/>
  <c r="P1198" i="4"/>
  <c r="AZ1198" i="4"/>
  <c r="AX1182" i="4"/>
  <c r="S1182" i="4"/>
  <c r="N1182" i="4"/>
  <c r="Q1182" i="4" s="1"/>
  <c r="AU1069" i="4"/>
  <c r="AG994" i="4"/>
  <c r="S979" i="4"/>
  <c r="N979" i="4"/>
  <c r="Q979" i="4" s="1"/>
  <c r="AX979" i="4"/>
  <c r="R954" i="4"/>
  <c r="U954" i="4"/>
  <c r="P1719" i="4"/>
  <c r="AZ1719" i="4"/>
  <c r="AU1444" i="4"/>
  <c r="R1335" i="4"/>
  <c r="U1335" i="4"/>
  <c r="R1277" i="4"/>
  <c r="U1277" i="4"/>
  <c r="AU1151" i="4"/>
  <c r="R1573" i="4"/>
  <c r="U1573" i="4"/>
  <c r="U1374" i="4"/>
  <c r="R1374" i="4"/>
  <c r="R1920" i="4"/>
  <c r="U1920" i="4"/>
  <c r="R1647" i="4"/>
  <c r="U1647" i="4"/>
  <c r="U1635" i="4"/>
  <c r="R1635" i="4"/>
  <c r="R1499" i="4"/>
  <c r="U1499" i="4"/>
  <c r="R1222" i="4"/>
  <c r="U1222" i="4"/>
  <c r="U1714" i="4"/>
  <c r="R1714" i="4"/>
  <c r="R1313" i="4"/>
  <c r="U1313" i="4"/>
  <c r="U1390" i="4"/>
  <c r="R1390" i="4"/>
  <c r="U1065" i="4"/>
  <c r="R1065" i="4"/>
  <c r="R1663" i="4"/>
  <c r="U1663" i="4"/>
  <c r="R1798" i="4"/>
  <c r="U1798" i="4"/>
  <c r="U1382" i="4"/>
  <c r="R1382" i="4"/>
  <c r="R1930" i="4"/>
  <c r="U1930" i="4"/>
  <c r="R1815" i="4"/>
  <c r="U1815" i="4"/>
  <c r="U1716" i="4"/>
  <c r="R1716" i="4"/>
  <c r="U1719" i="4"/>
  <c r="R1719" i="4"/>
  <c r="R1686" i="4"/>
  <c r="U1686" i="4"/>
  <c r="R1062" i="4"/>
  <c r="U1062" i="4"/>
  <c r="P1812" i="4"/>
  <c r="AZ1812" i="4"/>
  <c r="P1364" i="4"/>
  <c r="AZ1364" i="4"/>
  <c r="AX1291" i="4"/>
  <c r="S1291" i="4"/>
  <c r="N1291" i="4"/>
  <c r="Q1291" i="4" s="1"/>
  <c r="AX1739" i="4"/>
  <c r="S1739" i="4"/>
  <c r="N1739" i="4"/>
  <c r="Q1739" i="4" s="1"/>
  <c r="U1555" i="4"/>
  <c r="R1555" i="4"/>
  <c r="S1307" i="4"/>
  <c r="N1307" i="4"/>
  <c r="Q1307" i="4" s="1"/>
  <c r="AX1307" i="4"/>
  <c r="R1698" i="4"/>
  <c r="U1698" i="4"/>
  <c r="P1376" i="4"/>
  <c r="AZ1376" i="4"/>
  <c r="AZ1882" i="4"/>
  <c r="P1882" i="4"/>
  <c r="R1465" i="4"/>
  <c r="U1465" i="4"/>
  <c r="U1193" i="4"/>
  <c r="R1193" i="4"/>
  <c r="AZ1915" i="4"/>
  <c r="P1915" i="4"/>
  <c r="AY1715" i="4"/>
  <c r="T1715" i="4"/>
  <c r="O1715" i="4"/>
  <c r="AZ1896" i="4"/>
  <c r="P1896" i="4"/>
  <c r="U1512" i="4"/>
  <c r="R1512" i="4"/>
  <c r="S1495" i="4"/>
  <c r="N1495" i="4"/>
  <c r="Q1495" i="4" s="1"/>
  <c r="AX1495" i="4"/>
  <c r="T1795" i="4"/>
  <c r="AY1795" i="4"/>
  <c r="O1795" i="4"/>
  <c r="P1240" i="4"/>
  <c r="AZ1240" i="4"/>
  <c r="R1373" i="4"/>
  <c r="U1373" i="4"/>
  <c r="U1435" i="4"/>
  <c r="R1435" i="4"/>
  <c r="R1467" i="4"/>
  <c r="U1467" i="4"/>
  <c r="U1938" i="4"/>
  <c r="R1938" i="4"/>
  <c r="AX1217" i="4"/>
  <c r="S1217" i="4"/>
  <c r="N1217" i="4"/>
  <c r="Q1217" i="4" s="1"/>
  <c r="R1103" i="4"/>
  <c r="U1103" i="4"/>
  <c r="S1024" i="4"/>
  <c r="AX1024" i="4"/>
  <c r="N1024" i="4"/>
  <c r="Q1024" i="4" s="1"/>
  <c r="R1682" i="4"/>
  <c r="U1682" i="4"/>
  <c r="AX1452" i="4"/>
  <c r="S1452" i="4"/>
  <c r="N1452" i="4"/>
  <c r="Q1452" i="4" s="1"/>
  <c r="O1040" i="4"/>
  <c r="T1040" i="4"/>
  <c r="AY1040" i="4"/>
  <c r="S975" i="4"/>
  <c r="N975" i="4"/>
  <c r="Q975" i="4" s="1"/>
  <c r="AX975" i="4"/>
  <c r="R1614" i="4"/>
  <c r="U1614" i="4"/>
  <c r="AZ1083" i="4"/>
  <c r="P1949" i="4"/>
  <c r="AZ1949" i="4"/>
  <c r="P1574" i="4"/>
  <c r="AZ1574" i="4"/>
  <c r="S1690" i="4"/>
  <c r="AX1690" i="4"/>
  <c r="N1690" i="4"/>
  <c r="Q1690" i="4" s="1"/>
  <c r="T1650" i="4"/>
  <c r="O1650" i="4"/>
  <c r="AY1650" i="4"/>
  <c r="R1378" i="4"/>
  <c r="U1378" i="4"/>
  <c r="P1049" i="4"/>
  <c r="AZ1049" i="4"/>
  <c r="AX1898" i="4"/>
  <c r="S1898" i="4"/>
  <c r="N1898" i="4"/>
  <c r="Q1898" i="4" s="1"/>
  <c r="U1921" i="4"/>
  <c r="R1921" i="4"/>
  <c r="N1854" i="4"/>
  <c r="Q1854" i="4" s="1"/>
  <c r="AX1854" i="4"/>
  <c r="S1854" i="4"/>
  <c r="P1830" i="4"/>
  <c r="AZ1830" i="4"/>
  <c r="R1646" i="4"/>
  <c r="U1646" i="4"/>
  <c r="U1336" i="4"/>
  <c r="R1336" i="4"/>
  <c r="S1252" i="4"/>
  <c r="N1252" i="4"/>
  <c r="Q1252" i="4" s="1"/>
  <c r="AX1252" i="4"/>
  <c r="AZ1655" i="4"/>
  <c r="P1655" i="4"/>
  <c r="S1405" i="4"/>
  <c r="N1405" i="4"/>
  <c r="Q1405" i="4" s="1"/>
  <c r="AX1405" i="4"/>
  <c r="AZ1642" i="4"/>
  <c r="P1642" i="4"/>
  <c r="AY1415" i="4"/>
  <c r="T1415" i="4"/>
  <c r="O1415" i="4"/>
  <c r="P1342" i="4"/>
  <c r="AZ1342" i="4"/>
  <c r="S1234" i="4"/>
  <c r="N1234" i="4"/>
  <c r="Q1234" i="4" s="1"/>
  <c r="AX1234" i="4"/>
  <c r="S1113" i="4"/>
  <c r="N1113" i="4"/>
  <c r="Q1113" i="4" s="1"/>
  <c r="AX1113" i="4"/>
  <c r="AX951" i="4"/>
  <c r="S951" i="4"/>
  <c r="N951" i="4"/>
  <c r="Q951" i="4" s="1"/>
  <c r="P982" i="4"/>
  <c r="AZ982" i="4"/>
  <c r="P1332" i="4"/>
  <c r="AZ1332" i="4"/>
  <c r="AX1906" i="4"/>
  <c r="S1906" i="4"/>
  <c r="N1906" i="4"/>
  <c r="Q1906" i="4" s="1"/>
  <c r="U1910" i="4"/>
  <c r="R1910" i="4"/>
  <c r="U1766" i="4"/>
  <c r="R1766" i="4"/>
  <c r="U1925" i="4"/>
  <c r="R1925" i="4"/>
  <c r="P1751" i="4"/>
  <c r="AZ1751" i="4"/>
  <c r="R1484" i="4"/>
  <c r="U1484" i="4"/>
  <c r="AZ1226" i="4"/>
  <c r="P1226" i="4"/>
  <c r="AZ1010" i="4"/>
  <c r="P1010" i="4"/>
  <c r="S963" i="4"/>
  <c r="N963" i="4"/>
  <c r="Q963" i="4" s="1"/>
  <c r="AX963" i="4"/>
  <c r="U1605" i="4"/>
  <c r="R1605" i="4"/>
  <c r="U1816" i="4"/>
  <c r="R1816" i="4"/>
  <c r="AX1787" i="4"/>
  <c r="N1787" i="4"/>
  <c r="Q1787" i="4" s="1"/>
  <c r="S1787" i="4"/>
  <c r="P1743" i="4"/>
  <c r="AZ1743" i="4"/>
  <c r="U1613" i="4"/>
  <c r="R1613" i="4"/>
  <c r="R1689" i="4"/>
  <c r="U1689" i="4"/>
  <c r="AY1476" i="4"/>
  <c r="T1476" i="4"/>
  <c r="O1476" i="4"/>
  <c r="AX1316" i="4"/>
  <c r="S1316" i="4"/>
  <c r="N1316" i="4"/>
  <c r="Q1316" i="4" s="1"/>
  <c r="AX1259" i="4"/>
  <c r="S1259" i="4"/>
  <c r="N1259" i="4"/>
  <c r="Q1259" i="4" s="1"/>
  <c r="AZ1270" i="4"/>
  <c r="P1270" i="4"/>
  <c r="R1206" i="4"/>
  <c r="U1206" i="4"/>
  <c r="U1197" i="4"/>
  <c r="R1197" i="4"/>
  <c r="U1115" i="4"/>
  <c r="R1115" i="4"/>
  <c r="U1145" i="4"/>
  <c r="R1145" i="4"/>
  <c r="P1953" i="4"/>
  <c r="AZ1953" i="4"/>
  <c r="T1890" i="4"/>
  <c r="O1890" i="4"/>
  <c r="AY1890" i="4"/>
  <c r="S1792" i="4"/>
  <c r="N1792" i="4"/>
  <c r="Q1792" i="4" s="1"/>
  <c r="AX1792" i="4"/>
  <c r="P1790" i="4"/>
  <c r="AZ1790" i="4"/>
  <c r="S1845" i="4"/>
  <c r="N1845" i="4"/>
  <c r="Q1845" i="4" s="1"/>
  <c r="AX1845" i="4"/>
  <c r="S1826" i="4"/>
  <c r="N1826" i="4"/>
  <c r="Q1826" i="4" s="1"/>
  <c r="AX1826" i="4"/>
  <c r="R1750" i="4"/>
  <c r="U1750" i="4"/>
  <c r="AY1529" i="4"/>
  <c r="T1529" i="4"/>
  <c r="O1529" i="4"/>
  <c r="S1522" i="4"/>
  <c r="N1522" i="4"/>
  <c r="Q1522" i="4" s="1"/>
  <c r="AX1522" i="4"/>
  <c r="U1451" i="4"/>
  <c r="R1451" i="4"/>
  <c r="N1361" i="4"/>
  <c r="Q1361" i="4" s="1"/>
  <c r="AX1361" i="4"/>
  <c r="S1361" i="4"/>
  <c r="R1257" i="4"/>
  <c r="U1257" i="4"/>
  <c r="R1351" i="4"/>
  <c r="U1351" i="4"/>
  <c r="AX1340" i="4"/>
  <c r="S1340" i="4"/>
  <c r="N1340" i="4"/>
  <c r="Q1340" i="4" s="1"/>
  <c r="AX1233" i="4"/>
  <c r="S1233" i="4"/>
  <c r="N1233" i="4"/>
  <c r="Q1233" i="4" s="1"/>
  <c r="P1279" i="4"/>
  <c r="AZ1279" i="4"/>
  <c r="R1172" i="4"/>
  <c r="U1172" i="4"/>
  <c r="T1198" i="4"/>
  <c r="O1198" i="4"/>
  <c r="AY1198" i="4"/>
  <c r="P1181" i="4"/>
  <c r="AZ1181" i="4"/>
  <c r="S1109" i="4"/>
  <c r="AX1109" i="4"/>
  <c r="N1109" i="4"/>
  <c r="Q1109" i="4" s="1"/>
  <c r="P1020" i="4"/>
  <c r="AZ1020" i="4"/>
  <c r="P993" i="4"/>
  <c r="AZ993" i="4"/>
  <c r="P959" i="4"/>
  <c r="AZ959" i="4"/>
  <c r="AX1933" i="4"/>
  <c r="N1933" i="4"/>
  <c r="Q1933" i="4" s="1"/>
  <c r="S1933" i="4"/>
  <c r="S1945" i="4"/>
  <c r="N1945" i="4"/>
  <c r="Q1945" i="4" s="1"/>
  <c r="AX1945" i="4"/>
  <c r="P1933" i="4"/>
  <c r="AZ1933" i="4"/>
  <c r="P1836" i="4"/>
  <c r="AZ1836" i="4"/>
  <c r="N1838" i="4"/>
  <c r="Q1838" i="4" s="1"/>
  <c r="AX1838" i="4"/>
  <c r="S1838" i="4"/>
  <c r="N1814" i="4"/>
  <c r="Q1814" i="4" s="1"/>
  <c r="AX1814" i="4"/>
  <c r="S1814" i="4"/>
  <c r="P1707" i="4"/>
  <c r="AZ1707" i="4"/>
  <c r="P1727" i="4"/>
  <c r="AZ1727" i="4"/>
  <c r="R1439" i="4"/>
  <c r="U1439" i="4"/>
  <c r="AX1497" i="4"/>
  <c r="S1497" i="4"/>
  <c r="N1497" i="4"/>
  <c r="Q1497" i="4" s="1"/>
  <c r="S1450" i="4"/>
  <c r="AX1450" i="4"/>
  <c r="N1450" i="4"/>
  <c r="Q1450" i="4" s="1"/>
  <c r="O1348" i="4"/>
  <c r="AY1348" i="4"/>
  <c r="T1348" i="4"/>
  <c r="P1191" i="4"/>
  <c r="AZ1191" i="4"/>
  <c r="U1123" i="4"/>
  <c r="R1123" i="4"/>
  <c r="S1151" i="4"/>
  <c r="AX1151" i="4"/>
  <c r="N1151" i="4"/>
  <c r="Q1151" i="4" s="1"/>
  <c r="O1022" i="4"/>
  <c r="AY1022" i="4"/>
  <c r="T1022" i="4"/>
  <c r="S1036" i="4"/>
  <c r="AX1036" i="4"/>
  <c r="N1036" i="4"/>
  <c r="Q1036" i="4" s="1"/>
  <c r="P1943" i="4"/>
  <c r="AZ1943" i="4"/>
  <c r="P1927" i="4"/>
  <c r="AZ1927" i="4"/>
  <c r="AX1885" i="4"/>
  <c r="N1885" i="4"/>
  <c r="Q1885" i="4" s="1"/>
  <c r="S1885" i="4"/>
  <c r="T1763" i="4"/>
  <c r="O1763" i="4"/>
  <c r="AY1763" i="4"/>
  <c r="AX1415" i="4"/>
  <c r="S1415" i="4"/>
  <c r="N1415" i="4"/>
  <c r="Q1415" i="4" s="1"/>
  <c r="P1166" i="4"/>
  <c r="AZ1166" i="4"/>
  <c r="AY1912" i="4"/>
  <c r="T1912" i="4"/>
  <c r="O1912" i="4"/>
  <c r="AX1860" i="4"/>
  <c r="S1860" i="4"/>
  <c r="N1860" i="4"/>
  <c r="Q1860" i="4" s="1"/>
  <c r="AX1844" i="4"/>
  <c r="S1844" i="4"/>
  <c r="N1844" i="4"/>
  <c r="Q1844" i="4" s="1"/>
  <c r="T1599" i="4"/>
  <c r="S1882" i="4"/>
  <c r="AX1882" i="4"/>
  <c r="N1882" i="4"/>
  <c r="Q1882" i="4" s="1"/>
  <c r="R1710" i="4"/>
  <c r="U1710" i="4"/>
  <c r="P1774" i="4"/>
  <c r="AZ1774" i="4"/>
  <c r="P1600" i="4"/>
  <c r="AZ1600" i="4"/>
  <c r="U1677" i="4"/>
  <c r="R1677" i="4"/>
  <c r="S1579" i="4"/>
  <c r="N1579" i="4"/>
  <c r="Q1579" i="4" s="1"/>
  <c r="AX1579" i="4"/>
  <c r="N1491" i="4"/>
  <c r="Q1491" i="4" s="1"/>
  <c r="AX1491" i="4"/>
  <c r="S1491" i="4"/>
  <c r="T1352" i="4"/>
  <c r="O1352" i="4"/>
  <c r="AY1352" i="4"/>
  <c r="AZ1445" i="4"/>
  <c r="P1445" i="4"/>
  <c r="S1535" i="4"/>
  <c r="N1535" i="4"/>
  <c r="Q1535" i="4" s="1"/>
  <c r="AX1535" i="4"/>
  <c r="P1428" i="4"/>
  <c r="AZ1428" i="4"/>
  <c r="S1429" i="4"/>
  <c r="N1429" i="4"/>
  <c r="Q1429" i="4" s="1"/>
  <c r="AX1429" i="4"/>
  <c r="P1412" i="4"/>
  <c r="AZ1412" i="4"/>
  <c r="AX1163" i="4"/>
  <c r="S1163" i="4"/>
  <c r="N1163" i="4"/>
  <c r="Q1163" i="4" s="1"/>
  <c r="P1175" i="4"/>
  <c r="AZ1175" i="4"/>
  <c r="AX1012" i="4"/>
  <c r="S1012" i="4"/>
  <c r="N1012" i="4"/>
  <c r="Q1012" i="4" s="1"/>
  <c r="R1463" i="4"/>
  <c r="U1463" i="4"/>
  <c r="AX1412" i="4"/>
  <c r="S1412" i="4"/>
  <c r="N1412" i="4"/>
  <c r="Q1412" i="4" s="1"/>
  <c r="O1085" i="4"/>
  <c r="T1085" i="4"/>
  <c r="AY1085" i="4"/>
  <c r="U1877" i="4"/>
  <c r="R1877" i="4"/>
  <c r="U1368" i="4"/>
  <c r="R1368" i="4"/>
  <c r="U1318" i="4"/>
  <c r="R1318" i="4"/>
  <c r="R1630" i="4"/>
  <c r="U1630" i="4"/>
  <c r="R1881" i="4"/>
  <c r="U1881" i="4"/>
  <c r="U1711" i="4"/>
  <c r="R1711" i="4"/>
  <c r="U1392" i="4"/>
  <c r="R1392" i="4"/>
  <c r="R1694" i="4"/>
  <c r="U1694" i="4"/>
  <c r="U1057" i="4"/>
  <c r="R1057" i="4"/>
  <c r="U1751" i="4"/>
  <c r="R1751" i="4"/>
  <c r="U1702" i="4"/>
  <c r="R1702" i="4"/>
  <c r="R1558" i="4"/>
  <c r="U1558" i="4"/>
  <c r="R1491" i="4"/>
  <c r="U1491" i="4"/>
  <c r="U1149" i="4"/>
  <c r="R1149" i="4"/>
  <c r="U1387" i="4"/>
  <c r="R1387" i="4"/>
  <c r="R1957" i="4"/>
  <c r="U1957" i="4"/>
  <c r="R1230" i="4"/>
  <c r="U1230" i="4"/>
  <c r="R1540" i="4"/>
  <c r="U1540" i="4"/>
  <c r="R1468" i="4"/>
  <c r="U1468" i="4"/>
  <c r="U1403" i="4"/>
  <c r="R1403" i="4"/>
  <c r="U1251" i="4"/>
  <c r="R1251" i="4"/>
  <c r="S1810" i="4"/>
  <c r="N1810" i="4"/>
  <c r="Q1810" i="4" s="1"/>
  <c r="AX1810" i="4"/>
  <c r="AX1775" i="4"/>
  <c r="S1775" i="4"/>
  <c r="N1775" i="4"/>
  <c r="Q1775" i="4" s="1"/>
  <c r="O1649" i="4"/>
  <c r="AY1649" i="4"/>
  <c r="T1649" i="4"/>
  <c r="O1444" i="4"/>
  <c r="AY1444" i="4"/>
  <c r="T1444" i="4"/>
  <c r="U1014" i="4"/>
  <c r="R1014" i="4"/>
  <c r="S1077" i="4"/>
  <c r="AX1077" i="4"/>
  <c r="N1077" i="4"/>
  <c r="Q1077" i="4" s="1"/>
  <c r="U1774" i="4"/>
  <c r="R1774" i="4"/>
  <c r="AZ1495" i="4"/>
  <c r="P1495" i="4"/>
  <c r="AZ1231" i="4"/>
  <c r="P1231" i="4"/>
  <c r="P1835" i="4"/>
  <c r="AZ1835" i="4"/>
  <c r="AZ1588" i="4"/>
  <c r="P1588" i="4"/>
  <c r="R1250" i="4"/>
  <c r="U1250" i="4"/>
  <c r="AX1590" i="4"/>
  <c r="N1590" i="4"/>
  <c r="Q1590" i="4" s="1"/>
  <c r="S1590" i="4"/>
  <c r="AY1516" i="4"/>
  <c r="T1516" i="4"/>
  <c r="O1516" i="4"/>
  <c r="O1340" i="4"/>
  <c r="AY1340" i="4"/>
  <c r="T1340" i="4"/>
  <c r="P1590" i="4"/>
  <c r="AZ1590" i="4"/>
  <c r="R1503" i="4"/>
  <c r="U1503" i="4"/>
  <c r="AX1166" i="4"/>
  <c r="S1166" i="4"/>
  <c r="N1166" i="4"/>
  <c r="Q1166" i="4" s="1"/>
  <c r="R1830" i="4"/>
  <c r="U1830" i="4"/>
  <c r="O1032" i="4"/>
  <c r="AY1032" i="4"/>
  <c r="T1032" i="4"/>
  <c r="AY1631" i="4"/>
  <c r="T1631" i="4"/>
  <c r="O1631" i="4"/>
  <c r="P1754" i="4"/>
  <c r="AZ1754" i="4"/>
  <c r="S1532" i="4"/>
  <c r="AX1532" i="4"/>
  <c r="N1532" i="4"/>
  <c r="Q1532" i="4" s="1"/>
  <c r="P1436" i="4"/>
  <c r="AZ1436" i="4"/>
  <c r="R1184" i="4"/>
  <c r="U1184" i="4"/>
  <c r="P1092" i="4"/>
  <c r="O1026" i="4"/>
  <c r="AY1026" i="4"/>
  <c r="T1026" i="4"/>
  <c r="R1246" i="4"/>
  <c r="U1246" i="4"/>
  <c r="U1438" i="4"/>
  <c r="R1438" i="4"/>
  <c r="U1306" i="4"/>
  <c r="R1306" i="4"/>
  <c r="R1838" i="4"/>
  <c r="U1838" i="4"/>
  <c r="R1321" i="4"/>
  <c r="U1321" i="4"/>
  <c r="AZ1826" i="4"/>
  <c r="P1826" i="4"/>
  <c r="P1723" i="4"/>
  <c r="AZ1723" i="4"/>
  <c r="N1593" i="4"/>
  <c r="Q1593" i="4" s="1"/>
  <c r="AX1593" i="4"/>
  <c r="S1593" i="4"/>
  <c r="P1578" i="4"/>
  <c r="AZ1578" i="4"/>
  <c r="P1408" i="4"/>
  <c r="AZ1408" i="4"/>
  <c r="P1808" i="4"/>
  <c r="AZ1808" i="4"/>
  <c r="P1759" i="4"/>
  <c r="AZ1759" i="4"/>
  <c r="U1603" i="4"/>
  <c r="R1603" i="4"/>
  <c r="O1539" i="4"/>
  <c r="AY1539" i="4"/>
  <c r="T1539" i="4"/>
  <c r="R1575" i="4"/>
  <c r="U1575" i="4"/>
  <c r="O1586" i="4"/>
  <c r="AY1586" i="4"/>
  <c r="T1586" i="4"/>
  <c r="R1946" i="4"/>
  <c r="U1946" i="4"/>
  <c r="R1741" i="4"/>
  <c r="U1741" i="4"/>
  <c r="AX1399" i="4"/>
  <c r="S1399" i="4"/>
  <c r="N1399" i="4"/>
  <c r="Q1399" i="4" s="1"/>
  <c r="S1156" i="4"/>
  <c r="N1156" i="4"/>
  <c r="Q1156" i="4" s="1"/>
  <c r="AX1156" i="4"/>
  <c r="P1140" i="4"/>
  <c r="AZ1140" i="4"/>
  <c r="AX1096" i="4"/>
  <c r="N1096" i="4"/>
  <c r="Q1096" i="4" s="1"/>
  <c r="S1096" i="4"/>
  <c r="U955" i="4"/>
  <c r="R955" i="4"/>
  <c r="AZ1599" i="4"/>
  <c r="P1599" i="4"/>
  <c r="P1497" i="4"/>
  <c r="AZ1497" i="4"/>
  <c r="R1876" i="4"/>
  <c r="U1876" i="4"/>
  <c r="P1846" i="4"/>
  <c r="AZ1846" i="4"/>
  <c r="P1367" i="4"/>
  <c r="AZ1367" i="4"/>
  <c r="S1294" i="4"/>
  <c r="AX1294" i="4"/>
  <c r="N1294" i="4"/>
  <c r="Q1294" i="4" s="1"/>
  <c r="R1177" i="4"/>
  <c r="U1177" i="4"/>
  <c r="P1804" i="4"/>
  <c r="AZ1804" i="4"/>
  <c r="AZ1802" i="4"/>
  <c r="P1802" i="4"/>
  <c r="P1755" i="4"/>
  <c r="AZ1755" i="4"/>
  <c r="P1608" i="4"/>
  <c r="AZ1608" i="4"/>
  <c r="AX1633" i="4"/>
  <c r="S1633" i="4"/>
  <c r="N1633" i="4"/>
  <c r="Q1633" i="4" s="1"/>
  <c r="AZ1535" i="4"/>
  <c r="P1535" i="4"/>
  <c r="AZ1546" i="4"/>
  <c r="P1546" i="4"/>
  <c r="AY1434" i="4"/>
  <c r="T1434" i="4"/>
  <c r="O1434" i="4"/>
  <c r="T1128" i="4"/>
  <c r="AY1128" i="4"/>
  <c r="O1128" i="4"/>
  <c r="AZ1143" i="4"/>
  <c r="S1075" i="4"/>
  <c r="AX1075" i="4"/>
  <c r="N1075" i="4"/>
  <c r="Q1075" i="4" s="1"/>
  <c r="S1023" i="4"/>
  <c r="N1023" i="4"/>
  <c r="Q1023" i="4" s="1"/>
  <c r="AX1023" i="4"/>
  <c r="T1787" i="4"/>
  <c r="O1787" i="4"/>
  <c r="AY1787" i="4"/>
  <c r="AY1492" i="4"/>
  <c r="T1492" i="4"/>
  <c r="O1492" i="4"/>
  <c r="AX1383" i="4"/>
  <c r="S1383" i="4"/>
  <c r="N1383" i="4"/>
  <c r="Q1383" i="4" s="1"/>
  <c r="P1340" i="4"/>
  <c r="AZ1340" i="4"/>
  <c r="AX1141" i="4"/>
  <c r="S1141" i="4"/>
  <c r="N1141" i="4"/>
  <c r="Q1141" i="4" s="1"/>
  <c r="P972" i="4"/>
  <c r="AZ972" i="4"/>
  <c r="U1927" i="4"/>
  <c r="R1927" i="4"/>
  <c r="N1948" i="4"/>
  <c r="Q1948" i="4" s="1"/>
  <c r="AX1948" i="4"/>
  <c r="S1948" i="4"/>
  <c r="AY1524" i="4"/>
  <c r="T1524" i="4"/>
  <c r="O1524" i="4"/>
  <c r="AX1494" i="4"/>
  <c r="S1494" i="4"/>
  <c r="N1494" i="4"/>
  <c r="Q1494" i="4" s="1"/>
  <c r="P1385" i="4"/>
  <c r="AZ1385" i="4"/>
  <c r="AY1182" i="4"/>
  <c r="T1182" i="4"/>
  <c r="O1182" i="4"/>
  <c r="P1473" i="4"/>
  <c r="AZ1473" i="4"/>
  <c r="U1049" i="4"/>
  <c r="R1049" i="4"/>
  <c r="R1364" i="4"/>
  <c r="U1364" i="4"/>
  <c r="R1015" i="4"/>
  <c r="U1015" i="4"/>
  <c r="U1411" i="4"/>
  <c r="R1411" i="4"/>
  <c r="U1651" i="4"/>
  <c r="R1651" i="4"/>
  <c r="R1589" i="4"/>
  <c r="U1589" i="4"/>
  <c r="U1659" i="4"/>
  <c r="R1659" i="4"/>
  <c r="AZ1899" i="4"/>
  <c r="P1899" i="4"/>
  <c r="P1844" i="4"/>
  <c r="AZ1844" i="4"/>
  <c r="S1850" i="4"/>
  <c r="N1850" i="4"/>
  <c r="Q1850" i="4" s="1"/>
  <c r="AX1850" i="4"/>
  <c r="P1763" i="4"/>
  <c r="AZ1763" i="4"/>
  <c r="S1663" i="4"/>
  <c r="AX1663" i="4"/>
  <c r="N1663" i="4"/>
  <c r="Q1663" i="4" s="1"/>
  <c r="U1740" i="4"/>
  <c r="R1740" i="4"/>
  <c r="P1462" i="4"/>
  <c r="AZ1462" i="4"/>
  <c r="AZ1286" i="4"/>
  <c r="P1286" i="4"/>
  <c r="R1203" i="4"/>
  <c r="U1203" i="4"/>
  <c r="S1051" i="4"/>
  <c r="N1051" i="4"/>
  <c r="Q1051" i="4" s="1"/>
  <c r="AX1051" i="4"/>
  <c r="P990" i="4"/>
  <c r="AZ990" i="4"/>
  <c r="S1543" i="4"/>
  <c r="N1543" i="4"/>
  <c r="Q1543" i="4" s="1"/>
  <c r="AX1543" i="4"/>
  <c r="U1419" i="4"/>
  <c r="R1419" i="4"/>
  <c r="P1299" i="4"/>
  <c r="AZ1299" i="4"/>
  <c r="AX986" i="4"/>
  <c r="S986" i="4"/>
  <c r="N986" i="4"/>
  <c r="Q986" i="4" s="1"/>
  <c r="R1655" i="4"/>
  <c r="U1655" i="4"/>
  <c r="AZ1695" i="4"/>
  <c r="P1695" i="4"/>
  <c r="U1701" i="4"/>
  <c r="R1701" i="4"/>
  <c r="U1683" i="4"/>
  <c r="R1683" i="4"/>
  <c r="S1460" i="4"/>
  <c r="AX1460" i="4"/>
  <c r="N1460" i="4"/>
  <c r="Q1460" i="4" s="1"/>
  <c r="AZ1516" i="4"/>
  <c r="P1516" i="4"/>
  <c r="AX1465" i="4"/>
  <c r="S1465" i="4"/>
  <c r="N1465" i="4"/>
  <c r="Q1465" i="4" s="1"/>
  <c r="AZ1511" i="4"/>
  <c r="P1511" i="4"/>
  <c r="P1407" i="4"/>
  <c r="AZ1407" i="4"/>
  <c r="R1354" i="4"/>
  <c r="U1354" i="4"/>
  <c r="U1312" i="4"/>
  <c r="R1312" i="4"/>
  <c r="AX1275" i="4"/>
  <c r="S1275" i="4"/>
  <c r="N1275" i="4"/>
  <c r="Q1275" i="4" s="1"/>
  <c r="P1174" i="4"/>
  <c r="AZ1174" i="4"/>
  <c r="S1247" i="4"/>
  <c r="N1247" i="4"/>
  <c r="Q1247" i="4" s="1"/>
  <c r="AX1247" i="4"/>
  <c r="U1165" i="4"/>
  <c r="R1165" i="4"/>
  <c r="U1079" i="4"/>
  <c r="R1079" i="4"/>
  <c r="P1088" i="4"/>
  <c r="AZ1088" i="4"/>
  <c r="P1791" i="4"/>
  <c r="AZ1791" i="4"/>
  <c r="T1642" i="4"/>
  <c r="AY1642" i="4"/>
  <c r="O1642" i="4"/>
  <c r="R1700" i="4"/>
  <c r="U1700" i="4"/>
  <c r="AX1513" i="4"/>
  <c r="S1513" i="4"/>
  <c r="N1513" i="4"/>
  <c r="Q1513" i="4" s="1"/>
  <c r="S1349" i="4"/>
  <c r="N1349" i="4"/>
  <c r="Q1349" i="4" s="1"/>
  <c r="AX1349" i="4"/>
  <c r="O1209" i="4"/>
  <c r="AY1209" i="4"/>
  <c r="T1209" i="4"/>
  <c r="AY1247" i="4"/>
  <c r="T1247" i="4"/>
  <c r="O1247" i="4"/>
  <c r="R1153" i="4"/>
  <c r="U1153" i="4"/>
  <c r="O1113" i="4"/>
  <c r="AY1113" i="4"/>
  <c r="T1113" i="4"/>
  <c r="R1063" i="4"/>
  <c r="U1063" i="4"/>
  <c r="U1000" i="4"/>
  <c r="R1000" i="4"/>
  <c r="AX1007" i="4"/>
  <c r="N1007" i="4"/>
  <c r="Q1007" i="4" s="1"/>
  <c r="S1007" i="4"/>
  <c r="U1872" i="4"/>
  <c r="R1872" i="4"/>
  <c r="AX1755" i="4"/>
  <c r="S1755" i="4"/>
  <c r="N1755" i="4"/>
  <c r="Q1755" i="4" s="1"/>
  <c r="U1127" i="4"/>
  <c r="R1127" i="4"/>
  <c r="AG1828" i="4"/>
  <c r="AZ1891" i="4"/>
  <c r="P1891" i="4"/>
  <c r="R1799" i="4"/>
  <c r="U1799" i="4"/>
  <c r="R1755" i="4"/>
  <c r="U1755" i="4"/>
  <c r="AU1703" i="4"/>
  <c r="AZ1658" i="4"/>
  <c r="P1658" i="4"/>
  <c r="AU1539" i="4"/>
  <c r="AG1476" i="4"/>
  <c r="U1427" i="4"/>
  <c r="R1427" i="4"/>
  <c r="P1328" i="4"/>
  <c r="AZ1328" i="4"/>
  <c r="AU1387" i="4"/>
  <c r="S1265" i="4"/>
  <c r="N1265" i="4"/>
  <c r="Q1265" i="4" s="1"/>
  <c r="AX1265" i="4"/>
  <c r="P1154" i="4"/>
  <c r="AZ1154" i="4"/>
  <c r="S1134" i="4"/>
  <c r="N1134" i="4"/>
  <c r="Q1134" i="4" s="1"/>
  <c r="AX1134" i="4"/>
  <c r="AN1139" i="4"/>
  <c r="R1037" i="4"/>
  <c r="U1037" i="4"/>
  <c r="AU1030" i="4"/>
  <c r="AG1018" i="4"/>
  <c r="AG1866" i="4"/>
  <c r="R1865" i="4"/>
  <c r="U1865" i="4"/>
  <c r="T1775" i="4"/>
  <c r="O1775" i="4"/>
  <c r="AY1775" i="4"/>
  <c r="AG1763" i="4"/>
  <c r="AZ1682" i="4"/>
  <c r="P1682" i="4"/>
  <c r="U1627" i="4"/>
  <c r="R1627" i="4"/>
  <c r="U1561" i="4"/>
  <c r="R1561" i="4"/>
  <c r="AN1404" i="4"/>
  <c r="AZ1479" i="4"/>
  <c r="P1479" i="4"/>
  <c r="AG1505" i="4"/>
  <c r="AU1559" i="4"/>
  <c r="S1437" i="4"/>
  <c r="N1437" i="4"/>
  <c r="Q1437" i="4" s="1"/>
  <c r="AX1437" i="4"/>
  <c r="O1332" i="4"/>
  <c r="AY1332" i="4"/>
  <c r="T1332" i="4"/>
  <c r="N1393" i="4"/>
  <c r="Q1393" i="4" s="1"/>
  <c r="AX1393" i="4"/>
  <c r="S1393" i="4"/>
  <c r="AU1139" i="4"/>
  <c r="AU1133" i="4"/>
  <c r="AG1042" i="4"/>
  <c r="AG1655" i="4"/>
  <c r="U1067" i="4"/>
  <c r="R1067" i="4"/>
  <c r="U1937" i="4"/>
  <c r="R1937" i="4"/>
  <c r="U1869" i="4"/>
  <c r="R1869" i="4"/>
  <c r="AG1852" i="4"/>
  <c r="U1880" i="4"/>
  <c r="R1880" i="4"/>
  <c r="AG1834" i="4"/>
  <c r="AU1739" i="4"/>
  <c r="R1713" i="4"/>
  <c r="U1713" i="4"/>
  <c r="AU1783" i="4"/>
  <c r="AY1532" i="4"/>
  <c r="T1532" i="4"/>
  <c r="O1532" i="4"/>
  <c r="U1593" i="4"/>
  <c r="R1593" i="4"/>
  <c r="R1505" i="4"/>
  <c r="U1505" i="4"/>
  <c r="AU1481" i="4"/>
  <c r="AU1505" i="4"/>
  <c r="U1440" i="4"/>
  <c r="R1440" i="4"/>
  <c r="R1267" i="4"/>
  <c r="U1267" i="4"/>
  <c r="AU1324" i="4"/>
  <c r="AU1334" i="4"/>
  <c r="AZ1305" i="4"/>
  <c r="P1305" i="4"/>
  <c r="AG1270" i="4"/>
  <c r="P1287" i="4"/>
  <c r="AZ1287" i="4"/>
  <c r="S1169" i="4"/>
  <c r="N1169" i="4"/>
  <c r="Q1169" i="4" s="1"/>
  <c r="AX1169" i="4"/>
  <c r="R1185" i="4"/>
  <c r="U1185" i="4"/>
  <c r="T1096" i="4"/>
  <c r="AY1096" i="4"/>
  <c r="O1096" i="4"/>
  <c r="AU1124" i="4"/>
  <c r="AG1022" i="4"/>
  <c r="S992" i="4"/>
  <c r="N992" i="4"/>
  <c r="Q992" i="4" s="1"/>
  <c r="AX992" i="4"/>
  <c r="AU957" i="4"/>
  <c r="AG1545" i="4"/>
  <c r="AG1439" i="4"/>
  <c r="AN1166" i="4"/>
  <c r="U1111" i="4"/>
  <c r="R1111" i="4"/>
  <c r="AU1792" i="4"/>
  <c r="AY1731" i="4"/>
  <c r="T1731" i="4"/>
  <c r="O1731" i="4"/>
  <c r="R1617" i="4"/>
  <c r="U1617" i="4"/>
  <c r="AU1601" i="4"/>
  <c r="AU1489" i="4"/>
  <c r="AG1521" i="4"/>
  <c r="AU1455" i="4"/>
  <c r="AN1359" i="4"/>
  <c r="AG1278" i="4"/>
  <c r="U1282" i="4"/>
  <c r="R1282" i="4"/>
  <c r="AG1267" i="4"/>
  <c r="R1239" i="4"/>
  <c r="U1239" i="4"/>
  <c r="R1099" i="4"/>
  <c r="U1099" i="4"/>
  <c r="S1879" i="4"/>
  <c r="N1879" i="4"/>
  <c r="Q1879" i="4" s="1"/>
  <c r="AX1879" i="4"/>
  <c r="AU1796" i="4"/>
  <c r="N1751" i="4"/>
  <c r="Q1751" i="4" s="1"/>
  <c r="AX1751" i="4"/>
  <c r="S1751" i="4"/>
  <c r="R1855" i="4"/>
  <c r="U1855" i="4"/>
  <c r="R1833" i="4"/>
  <c r="U1833" i="4"/>
  <c r="P1779" i="4"/>
  <c r="AZ1779" i="4"/>
  <c r="U1756" i="4"/>
  <c r="R1756" i="4"/>
  <c r="AU1582" i="4"/>
  <c r="AG1492" i="4"/>
  <c r="AG1540" i="4"/>
  <c r="AU1521" i="4"/>
  <c r="P1339" i="4"/>
  <c r="AZ1339" i="4"/>
  <c r="N1326" i="4"/>
  <c r="Q1326" i="4" s="1"/>
  <c r="AX1326" i="4"/>
  <c r="S1326" i="4"/>
  <c r="AU1267" i="4"/>
  <c r="AU1225" i="4"/>
  <c r="P1224" i="4"/>
  <c r="AZ1224" i="4"/>
  <c r="P1162" i="4"/>
  <c r="AZ1162" i="4"/>
  <c r="T1084" i="4"/>
  <c r="O1084" i="4"/>
  <c r="AY1084" i="4"/>
  <c r="AG1032" i="4"/>
  <c r="AU1038" i="4"/>
  <c r="AN977" i="4"/>
  <c r="R1639" i="4"/>
  <c r="U1639" i="4"/>
  <c r="U1678" i="4"/>
  <c r="R1678" i="4"/>
  <c r="N1949" i="4"/>
  <c r="Q1949" i="4" s="1"/>
  <c r="AX1949" i="4"/>
  <c r="S1949" i="4"/>
  <c r="AU1914" i="4"/>
  <c r="R1873" i="4"/>
  <c r="U1873" i="4"/>
  <c r="P1787" i="4"/>
  <c r="AZ1787" i="4"/>
  <c r="N1806" i="4"/>
  <c r="Q1806" i="4" s="1"/>
  <c r="AX1806" i="4"/>
  <c r="S1806" i="4"/>
  <c r="U1779" i="4"/>
  <c r="R1779" i="4"/>
  <c r="AN1770" i="4"/>
  <c r="N1789" i="4"/>
  <c r="Q1789" i="4" s="1"/>
  <c r="S1789" i="4"/>
  <c r="AX1789" i="4"/>
  <c r="AG1647" i="4"/>
  <c r="R1668" i="4"/>
  <c r="U1668" i="4"/>
  <c r="AU1631" i="4"/>
  <c r="AN1537" i="4"/>
  <c r="AN1553" i="4"/>
  <c r="AG1551" i="4"/>
  <c r="AU1420" i="4"/>
  <c r="AN1402" i="4"/>
  <c r="AU1393" i="4"/>
  <c r="N1321" i="4"/>
  <c r="Q1321" i="4" s="1"/>
  <c r="AX1321" i="4"/>
  <c r="S1321" i="4"/>
  <c r="N1222" i="4"/>
  <c r="Q1222" i="4" s="1"/>
  <c r="AX1222" i="4"/>
  <c r="S1222" i="4"/>
  <c r="AZ1250" i="4"/>
  <c r="P1250" i="4"/>
  <c r="AG1111" i="4"/>
  <c r="U1091" i="4"/>
  <c r="R1091" i="4"/>
  <c r="AN1087" i="4"/>
  <c r="AU1032" i="4"/>
  <c r="R996" i="4"/>
  <c r="U996" i="4"/>
  <c r="AG1923" i="4"/>
  <c r="R1915" i="4"/>
  <c r="U1915" i="4"/>
  <c r="AN1885" i="4"/>
  <c r="S1821" i="4"/>
  <c r="N1821" i="4"/>
  <c r="Q1821" i="4" s="1"/>
  <c r="AX1821" i="4"/>
  <c r="U1888" i="4"/>
  <c r="R1888" i="4"/>
  <c r="AU1816" i="4"/>
  <c r="S1764" i="4"/>
  <c r="N1764" i="4"/>
  <c r="Q1764" i="4" s="1"/>
  <c r="AX1764" i="4"/>
  <c r="S1768" i="4"/>
  <c r="N1768" i="4"/>
  <c r="Q1768" i="4" s="1"/>
  <c r="AX1768" i="4"/>
  <c r="AG1703" i="4"/>
  <c r="O1591" i="4"/>
  <c r="T1591" i="4"/>
  <c r="AY1591" i="4"/>
  <c r="AN1473" i="4"/>
  <c r="U1543" i="4"/>
  <c r="R1543" i="4"/>
  <c r="O1420" i="4"/>
  <c r="AY1420" i="4"/>
  <c r="T1420" i="4"/>
  <c r="AU1447" i="4"/>
  <c r="AN1391" i="4"/>
  <c r="AU1395" i="4"/>
  <c r="R1346" i="4"/>
  <c r="U1346" i="4"/>
  <c r="AG1286" i="4"/>
  <c r="S1223" i="4"/>
  <c r="N1223" i="4"/>
  <c r="Q1223" i="4" s="1"/>
  <c r="AX1223" i="4"/>
  <c r="R1265" i="4"/>
  <c r="U1265" i="4"/>
  <c r="O1217" i="4"/>
  <c r="AY1217" i="4"/>
  <c r="T1217" i="4"/>
  <c r="P1216" i="4"/>
  <c r="AZ1216" i="4"/>
  <c r="AU1239" i="4"/>
  <c r="AG1105" i="4"/>
  <c r="AU1187" i="4"/>
  <c r="P1070" i="4"/>
  <c r="AZ1070" i="4"/>
  <c r="P1065" i="4"/>
  <c r="AZ1065" i="4"/>
  <c r="T1035" i="4"/>
  <c r="AY1035" i="4"/>
  <c r="O1035" i="4"/>
  <c r="AG1030" i="4"/>
  <c r="AU1383" i="4"/>
  <c r="AN1275" i="4"/>
  <c r="U1154" i="4"/>
  <c r="R1154" i="4"/>
  <c r="R1666" i="4"/>
  <c r="U1666" i="4"/>
  <c r="R1148" i="4"/>
  <c r="U1148" i="4"/>
  <c r="U1619" i="4"/>
  <c r="R1619" i="4"/>
  <c r="U1811" i="4"/>
  <c r="R1811" i="4"/>
  <c r="U1371" i="4"/>
  <c r="R1371" i="4"/>
  <c r="U1298" i="4"/>
  <c r="R1298" i="4"/>
  <c r="R1369" i="4"/>
  <c r="U1369" i="4"/>
  <c r="R1072" i="4"/>
  <c r="U1072" i="4"/>
  <c r="U1414" i="4"/>
  <c r="R1414" i="4"/>
  <c r="R1483" i="4"/>
  <c r="U1483" i="4"/>
  <c r="R1534" i="4"/>
  <c r="U1534" i="4"/>
  <c r="U1913" i="4"/>
  <c r="R1913" i="4"/>
  <c r="R1703" i="4"/>
  <c r="U1703" i="4"/>
  <c r="R1606" i="4"/>
  <c r="U1606" i="4"/>
  <c r="U1227" i="4"/>
  <c r="R1227" i="4"/>
  <c r="R1194" i="4"/>
  <c r="U1194" i="4"/>
  <c r="R1831" i="4"/>
  <c r="U1831" i="4"/>
  <c r="U1835" i="4"/>
  <c r="R1835" i="4"/>
  <c r="U1743" i="4"/>
  <c r="R1743" i="4"/>
  <c r="U1376" i="4"/>
  <c r="R1376" i="4"/>
  <c r="U1738" i="4"/>
  <c r="R1738" i="4"/>
  <c r="R1934" i="4"/>
  <c r="U1934" i="4"/>
  <c r="R1904" i="4"/>
  <c r="U1904" i="4"/>
  <c r="R1954" i="4"/>
  <c r="U1954" i="4"/>
  <c r="N190" i="4"/>
  <c r="Q190" i="4" s="1"/>
  <c r="S190" i="4"/>
  <c r="AX190" i="4"/>
  <c r="R190" i="4"/>
  <c r="U190" i="4"/>
  <c r="BG736" i="1"/>
  <c r="BF736" i="1"/>
  <c r="BD736" i="1"/>
  <c r="BC736" i="1"/>
  <c r="BA736" i="1"/>
  <c r="AZ736" i="1"/>
  <c r="AX736" i="1"/>
  <c r="AW736" i="1"/>
  <c r="AU736" i="1"/>
  <c r="AT736" i="1"/>
  <c r="BG735" i="1"/>
  <c r="BF735" i="1"/>
  <c r="BD735" i="1"/>
  <c r="BC735" i="1"/>
  <c r="BA735" i="1"/>
  <c r="AZ735" i="1"/>
  <c r="AX735" i="1"/>
  <c r="AW735" i="1"/>
  <c r="AU735" i="1"/>
  <c r="AT735" i="1"/>
  <c r="BG734" i="1"/>
  <c r="BF734" i="1"/>
  <c r="BD734" i="1"/>
  <c r="BC734" i="1"/>
  <c r="BA734" i="1"/>
  <c r="AZ734" i="1"/>
  <c r="AX734" i="1"/>
  <c r="AW734" i="1"/>
  <c r="AU734" i="1"/>
  <c r="AT734" i="1"/>
  <c r="BG733" i="1"/>
  <c r="BF733" i="1"/>
  <c r="BD733" i="1"/>
  <c r="BC733" i="1"/>
  <c r="BA733" i="1"/>
  <c r="AZ733" i="1"/>
  <c r="AX733" i="1"/>
  <c r="AW733" i="1"/>
  <c r="AU733" i="1"/>
  <c r="AT733" i="1"/>
  <c r="BG732" i="1"/>
  <c r="BF732" i="1"/>
  <c r="BD732" i="1"/>
  <c r="BC732" i="1"/>
  <c r="BA732" i="1"/>
  <c r="AZ732" i="1"/>
  <c r="AX732" i="1"/>
  <c r="AW732" i="1"/>
  <c r="AU732" i="1"/>
  <c r="AT732" i="1"/>
  <c r="BG731" i="1"/>
  <c r="BF731" i="1"/>
  <c r="BD731" i="1"/>
  <c r="BC731" i="1"/>
  <c r="BA731" i="1"/>
  <c r="AZ731" i="1"/>
  <c r="AX731" i="1"/>
  <c r="AW731" i="1"/>
  <c r="AU731" i="1"/>
  <c r="AT731" i="1"/>
  <c r="BG730" i="1"/>
  <c r="BF730" i="1"/>
  <c r="BD730" i="1"/>
  <c r="BC730" i="1"/>
  <c r="BA730" i="1"/>
  <c r="AZ730" i="1"/>
  <c r="AX730" i="1"/>
  <c r="AW730" i="1"/>
  <c r="AU730" i="1"/>
  <c r="AT730" i="1"/>
  <c r="BG729" i="1"/>
  <c r="BF729" i="1"/>
  <c r="BD729" i="1"/>
  <c r="BC729" i="1"/>
  <c r="BA729" i="1"/>
  <c r="AZ729" i="1"/>
  <c r="AX729" i="1"/>
  <c r="AW729" i="1"/>
  <c r="AU729" i="1"/>
  <c r="AT729" i="1"/>
  <c r="BG728" i="1"/>
  <c r="BF728" i="1"/>
  <c r="BD728" i="1"/>
  <c r="BC728" i="1"/>
  <c r="BA728" i="1"/>
  <c r="AZ728" i="1"/>
  <c r="AX728" i="1"/>
  <c r="AW728" i="1"/>
  <c r="AU728" i="1"/>
  <c r="AT728" i="1"/>
  <c r="BG727" i="1"/>
  <c r="BF727" i="1"/>
  <c r="BD727" i="1"/>
  <c r="BC727" i="1"/>
  <c r="BA727" i="1"/>
  <c r="AZ727" i="1"/>
  <c r="AX727" i="1"/>
  <c r="AW727" i="1"/>
  <c r="AU727" i="1"/>
  <c r="AT727" i="1"/>
  <c r="BG726" i="1"/>
  <c r="BF726" i="1"/>
  <c r="BD726" i="1"/>
  <c r="BC726" i="1"/>
  <c r="BA726" i="1"/>
  <c r="AZ726" i="1"/>
  <c r="AX726" i="1"/>
  <c r="AW726" i="1"/>
  <c r="AU726" i="1"/>
  <c r="AT726" i="1"/>
  <c r="BG725" i="1"/>
  <c r="BF725" i="1"/>
  <c r="BD725" i="1"/>
  <c r="BC725" i="1"/>
  <c r="BA725" i="1"/>
  <c r="AZ725" i="1"/>
  <c r="AX725" i="1"/>
  <c r="AW725" i="1"/>
  <c r="AU725" i="1"/>
  <c r="AT725" i="1"/>
  <c r="BG724" i="1"/>
  <c r="BF724" i="1"/>
  <c r="BD724" i="1"/>
  <c r="BC724" i="1"/>
  <c r="BA724" i="1"/>
  <c r="AZ724" i="1"/>
  <c r="AX724" i="1"/>
  <c r="AW724" i="1"/>
  <c r="AU724" i="1"/>
  <c r="AT724" i="1"/>
  <c r="BG723" i="1"/>
  <c r="BF723" i="1"/>
  <c r="BD723" i="1"/>
  <c r="BC723" i="1"/>
  <c r="BA723" i="1"/>
  <c r="AZ723" i="1"/>
  <c r="AX723" i="1"/>
  <c r="AW723" i="1"/>
  <c r="AU723" i="1"/>
  <c r="AT723" i="1"/>
  <c r="BG722" i="1"/>
  <c r="BF722" i="1"/>
  <c r="BD722" i="1"/>
  <c r="BC722" i="1"/>
  <c r="BA722" i="1"/>
  <c r="AZ722" i="1"/>
  <c r="AX722" i="1"/>
  <c r="AW722" i="1"/>
  <c r="AU722" i="1"/>
  <c r="AT722" i="1"/>
  <c r="BG721" i="1"/>
  <c r="BF721" i="1"/>
  <c r="BD721" i="1"/>
  <c r="BC721" i="1"/>
  <c r="BA721" i="1"/>
  <c r="AZ721" i="1"/>
  <c r="AX721" i="1"/>
  <c r="AW721" i="1"/>
  <c r="AU721" i="1"/>
  <c r="AT721" i="1"/>
  <c r="BG720" i="1"/>
  <c r="BF720" i="1"/>
  <c r="BD720" i="1"/>
  <c r="BC720" i="1"/>
  <c r="BA720" i="1"/>
  <c r="AZ720" i="1"/>
  <c r="AX720" i="1"/>
  <c r="AW720" i="1"/>
  <c r="AU720" i="1"/>
  <c r="AT720" i="1"/>
  <c r="BG719" i="1"/>
  <c r="BF719" i="1"/>
  <c r="BD719" i="1"/>
  <c r="BC719" i="1"/>
  <c r="BA719" i="1"/>
  <c r="AZ719" i="1"/>
  <c r="AX719" i="1"/>
  <c r="AW719" i="1"/>
  <c r="AU719" i="1"/>
  <c r="AT719" i="1"/>
  <c r="BG718" i="1"/>
  <c r="BF718" i="1"/>
  <c r="BD718" i="1"/>
  <c r="BC718" i="1"/>
  <c r="BA718" i="1"/>
  <c r="AZ718" i="1"/>
  <c r="AX718" i="1"/>
  <c r="AW718" i="1"/>
  <c r="AU718" i="1"/>
  <c r="AT718" i="1"/>
  <c r="BG717" i="1"/>
  <c r="BF717" i="1"/>
  <c r="BD717" i="1"/>
  <c r="BC717" i="1"/>
  <c r="BA717" i="1"/>
  <c r="AZ717" i="1"/>
  <c r="AX717" i="1"/>
  <c r="AW717" i="1"/>
  <c r="AU717" i="1"/>
  <c r="AT717" i="1"/>
  <c r="BG716" i="1"/>
  <c r="BF716" i="1"/>
  <c r="BD716" i="1"/>
  <c r="BC716" i="1"/>
  <c r="BA716" i="1"/>
  <c r="AZ716" i="1"/>
  <c r="AX716" i="1"/>
  <c r="AW716" i="1"/>
  <c r="AU716" i="1"/>
  <c r="AT716" i="1"/>
  <c r="BG715" i="1"/>
  <c r="BF715" i="1"/>
  <c r="BD715" i="1"/>
  <c r="BC715" i="1"/>
  <c r="BA715" i="1"/>
  <c r="AZ715" i="1"/>
  <c r="AX715" i="1"/>
  <c r="AW715" i="1"/>
  <c r="AU715" i="1"/>
  <c r="AT715" i="1"/>
  <c r="BG714" i="1"/>
  <c r="BF714" i="1"/>
  <c r="BD714" i="1"/>
  <c r="BC714" i="1"/>
  <c r="BA714" i="1"/>
  <c r="AZ714" i="1"/>
  <c r="AX714" i="1"/>
  <c r="AW714" i="1"/>
  <c r="AU714" i="1"/>
  <c r="AT714" i="1"/>
  <c r="BG713" i="1"/>
  <c r="BF713" i="1"/>
  <c r="BD713" i="1"/>
  <c r="BC713" i="1"/>
  <c r="BA713" i="1"/>
  <c r="AZ713" i="1"/>
  <c r="AX713" i="1"/>
  <c r="AW713" i="1"/>
  <c r="AU713" i="1"/>
  <c r="AT713" i="1"/>
  <c r="BG712" i="1"/>
  <c r="BF712" i="1"/>
  <c r="BD712" i="1"/>
  <c r="BC712" i="1"/>
  <c r="BA712" i="1"/>
  <c r="AZ712" i="1"/>
  <c r="AX712" i="1"/>
  <c r="AW712" i="1"/>
  <c r="AU712" i="1"/>
  <c r="AT712" i="1"/>
  <c r="BG711" i="1"/>
  <c r="BF711" i="1"/>
  <c r="BD711" i="1"/>
  <c r="BC711" i="1"/>
  <c r="BA711" i="1"/>
  <c r="AZ711" i="1"/>
  <c r="AX711" i="1"/>
  <c r="AW711" i="1"/>
  <c r="AU711" i="1"/>
  <c r="AT711" i="1"/>
  <c r="BG710" i="1"/>
  <c r="BF710" i="1"/>
  <c r="BD710" i="1"/>
  <c r="BC710" i="1"/>
  <c r="BA710" i="1"/>
  <c r="AZ710" i="1"/>
  <c r="AX710" i="1"/>
  <c r="AW710" i="1"/>
  <c r="AU710" i="1"/>
  <c r="AT710" i="1"/>
  <c r="BG709" i="1"/>
  <c r="BF709" i="1"/>
  <c r="BD709" i="1"/>
  <c r="BC709" i="1"/>
  <c r="BA709" i="1"/>
  <c r="AZ709" i="1"/>
  <c r="AX709" i="1"/>
  <c r="AW709" i="1"/>
  <c r="AU709" i="1"/>
  <c r="AT709" i="1"/>
  <c r="AY1259" i="4" l="1"/>
  <c r="O1599" i="4"/>
  <c r="AX1225" i="4"/>
  <c r="N1289" i="4"/>
  <c r="Q1289" i="4" s="1"/>
  <c r="AY1241" i="4"/>
  <c r="P1314" i="4"/>
  <c r="N1391" i="4"/>
  <c r="Q1391" i="4" s="1"/>
  <c r="AZ1319" i="4"/>
  <c r="O1687" i="4"/>
  <c r="S1391" i="4"/>
  <c r="P1262" i="4"/>
  <c r="T1687" i="4"/>
  <c r="AZ1377" i="4"/>
  <c r="U1625" i="4"/>
  <c r="O1259" i="4"/>
  <c r="AZ1254" i="4"/>
  <c r="N1225" i="4"/>
  <c r="Q1225" i="4" s="1"/>
  <c r="P1087" i="4"/>
  <c r="AY1088" i="4"/>
  <c r="O1088" i="4"/>
  <c r="P1203" i="4"/>
  <c r="T959" i="4"/>
  <c r="AZ1115" i="4"/>
  <c r="AY1055" i="4"/>
  <c r="T1055" i="4"/>
  <c r="AX977" i="4"/>
  <c r="N977" i="4"/>
  <c r="Q977" i="4" s="1"/>
  <c r="AZ1057" i="4"/>
  <c r="U1047" i="4"/>
  <c r="R1047" i="4"/>
  <c r="R1513" i="4"/>
  <c r="U1513" i="4"/>
  <c r="P1767" i="4"/>
  <c r="AZ1767" i="4"/>
  <c r="U1574" i="4"/>
  <c r="R1574" i="4"/>
  <c r="S1297" i="4"/>
  <c r="N1297" i="4"/>
  <c r="Q1297" i="4" s="1"/>
  <c r="AX1297" i="4"/>
  <c r="S1607" i="4"/>
  <c r="AX1607" i="4"/>
  <c r="N1607" i="4"/>
  <c r="Q1607" i="4" s="1"/>
  <c r="AX1914" i="4"/>
  <c r="S1914" i="4"/>
  <c r="N1914" i="4"/>
  <c r="Q1914" i="4" s="1"/>
  <c r="P1244" i="4"/>
  <c r="AZ1244" i="4"/>
  <c r="R1591" i="4"/>
  <c r="U1591" i="4"/>
  <c r="S1111" i="4"/>
  <c r="N1111" i="4"/>
  <c r="Q1111" i="4" s="1"/>
  <c r="AX1111" i="4"/>
  <c r="O977" i="4"/>
  <c r="T977" i="4"/>
  <c r="AY977" i="4"/>
  <c r="P1796" i="4"/>
  <c r="AZ1796" i="4"/>
  <c r="AX1267" i="4"/>
  <c r="S1267" i="4"/>
  <c r="N1267" i="4"/>
  <c r="Q1267" i="4" s="1"/>
  <c r="AX1022" i="4"/>
  <c r="S1022" i="4"/>
  <c r="N1022" i="4"/>
  <c r="Q1022" i="4" s="1"/>
  <c r="P1324" i="4"/>
  <c r="AZ1324" i="4"/>
  <c r="S1703" i="4"/>
  <c r="AX1703" i="4"/>
  <c r="N1703" i="4"/>
  <c r="Q1703" i="4" s="1"/>
  <c r="AY1166" i="4"/>
  <c r="T1166" i="4"/>
  <c r="O1166" i="4"/>
  <c r="P1124" i="4"/>
  <c r="AZ1124" i="4"/>
  <c r="P1739" i="4"/>
  <c r="AZ1739" i="4"/>
  <c r="P1559" i="4"/>
  <c r="AZ1559" i="4"/>
  <c r="S1286" i="4"/>
  <c r="AX1286" i="4"/>
  <c r="N1286" i="4"/>
  <c r="Q1286" i="4" s="1"/>
  <c r="R1420" i="4"/>
  <c r="U1420" i="4"/>
  <c r="AY1402" i="4"/>
  <c r="T1402" i="4"/>
  <c r="O1402" i="4"/>
  <c r="S1647" i="4"/>
  <c r="N1647" i="4"/>
  <c r="Q1647" i="4" s="1"/>
  <c r="AX1647" i="4"/>
  <c r="S1032" i="4"/>
  <c r="N1032" i="4"/>
  <c r="Q1032" i="4" s="1"/>
  <c r="AX1032" i="4"/>
  <c r="P1225" i="4"/>
  <c r="AZ1225" i="4"/>
  <c r="S1540" i="4"/>
  <c r="AX1540" i="4"/>
  <c r="N1540" i="4"/>
  <c r="Q1540" i="4" s="1"/>
  <c r="AX1439" i="4"/>
  <c r="S1439" i="4"/>
  <c r="N1439" i="4"/>
  <c r="Q1439" i="4" s="1"/>
  <c r="U1096" i="4"/>
  <c r="R1096" i="4"/>
  <c r="S1834" i="4"/>
  <c r="N1834" i="4"/>
  <c r="Q1834" i="4" s="1"/>
  <c r="AX1834" i="4"/>
  <c r="AX1505" i="4"/>
  <c r="S1505" i="4"/>
  <c r="N1505" i="4"/>
  <c r="Q1505" i="4" s="1"/>
  <c r="S1866" i="4"/>
  <c r="N1866" i="4"/>
  <c r="Q1866" i="4" s="1"/>
  <c r="AX1866" i="4"/>
  <c r="R1642" i="4"/>
  <c r="U1642" i="4"/>
  <c r="R1182" i="4"/>
  <c r="U1182" i="4"/>
  <c r="U1787" i="4"/>
  <c r="R1787" i="4"/>
  <c r="R1631" i="4"/>
  <c r="U1631" i="4"/>
  <c r="R1259" i="4"/>
  <c r="U1259" i="4"/>
  <c r="R1198" i="4"/>
  <c r="U1198" i="4"/>
  <c r="U1762" i="4"/>
  <c r="R1762" i="4"/>
  <c r="S1071" i="4"/>
  <c r="AX1071" i="4"/>
  <c r="N1071" i="4"/>
  <c r="Q1071" i="4" s="1"/>
  <c r="AY1375" i="4"/>
  <c r="T1375" i="4"/>
  <c r="O1375" i="4"/>
  <c r="P1529" i="4"/>
  <c r="AZ1529" i="4"/>
  <c r="S1615" i="4"/>
  <c r="N1615" i="4"/>
  <c r="Q1615" i="4" s="1"/>
  <c r="AX1615" i="4"/>
  <c r="AX1209" i="4"/>
  <c r="S1209" i="4"/>
  <c r="N1209" i="4"/>
  <c r="Q1209" i="4" s="1"/>
  <c r="S1468" i="4"/>
  <c r="AX1468" i="4"/>
  <c r="N1468" i="4"/>
  <c r="Q1468" i="4" s="1"/>
  <c r="O1233" i="4"/>
  <c r="AY1233" i="4"/>
  <c r="T1233" i="4"/>
  <c r="R1914" i="4"/>
  <c r="U1914" i="4"/>
  <c r="R1796" i="4"/>
  <c r="U1796" i="4"/>
  <c r="R1133" i="4"/>
  <c r="U1133" i="4"/>
  <c r="P986" i="4"/>
  <c r="AZ986" i="4"/>
  <c r="S1639" i="4"/>
  <c r="AX1639" i="4"/>
  <c r="N1639" i="4"/>
  <c r="Q1639" i="4" s="1"/>
  <c r="S1868" i="4"/>
  <c r="N1868" i="4"/>
  <c r="Q1868" i="4" s="1"/>
  <c r="AX1868" i="4"/>
  <c r="P1431" i="4"/>
  <c r="AZ1431" i="4"/>
  <c r="P1054" i="4"/>
  <c r="AZ1054" i="4"/>
  <c r="AZ1476" i="4"/>
  <c r="P1476" i="4"/>
  <c r="O1665" i="4"/>
  <c r="AY1665" i="4"/>
  <c r="T1665" i="4"/>
  <c r="R1241" i="4"/>
  <c r="U1241" i="4"/>
  <c r="R1641" i="4"/>
  <c r="U1641" i="4"/>
  <c r="AZ1545" i="4"/>
  <c r="P1545" i="4"/>
  <c r="U998" i="4"/>
  <c r="R998" i="4"/>
  <c r="P1890" i="4"/>
  <c r="AZ1890" i="4"/>
  <c r="AZ1330" i="4"/>
  <c r="P1330" i="4"/>
  <c r="P1465" i="4"/>
  <c r="AZ1465" i="4"/>
  <c r="P1119" i="4"/>
  <c r="AZ1119" i="4"/>
  <c r="P1355" i="4"/>
  <c r="AZ1355" i="4"/>
  <c r="P1399" i="4"/>
  <c r="AZ1399" i="4"/>
  <c r="AX1436" i="4"/>
  <c r="S1436" i="4"/>
  <c r="N1436" i="4"/>
  <c r="Q1436" i="4" s="1"/>
  <c r="AX1054" i="4"/>
  <c r="N1054" i="4"/>
  <c r="Q1054" i="4" s="1"/>
  <c r="S1054" i="4"/>
  <c r="AZ1247" i="4"/>
  <c r="P1247" i="4"/>
  <c r="O1557" i="4"/>
  <c r="T1557" i="4"/>
  <c r="AY1557" i="4"/>
  <c r="P1747" i="4"/>
  <c r="AZ1747" i="4"/>
  <c r="P1105" i="4"/>
  <c r="AZ1105" i="4"/>
  <c r="S1574" i="4"/>
  <c r="AX1574" i="4"/>
  <c r="N1574" i="4"/>
  <c r="Q1574" i="4" s="1"/>
  <c r="U1042" i="4"/>
  <c r="R1042" i="4"/>
  <c r="R1489" i="4"/>
  <c r="U1489" i="4"/>
  <c r="S1278" i="4"/>
  <c r="AX1278" i="4"/>
  <c r="N1278" i="4"/>
  <c r="Q1278" i="4" s="1"/>
  <c r="R1040" i="4"/>
  <c r="U1040" i="4"/>
  <c r="R1609" i="4"/>
  <c r="U1609" i="4"/>
  <c r="AZ1434" i="4"/>
  <c r="P1434" i="4"/>
  <c r="P1625" i="4"/>
  <c r="AZ1625" i="4"/>
  <c r="O1547" i="4"/>
  <c r="AY1547" i="4"/>
  <c r="T1547" i="4"/>
  <c r="R1124" i="4"/>
  <c r="U1124" i="4"/>
  <c r="U1038" i="4"/>
  <c r="R1038" i="4"/>
  <c r="AZ1103" i="4"/>
  <c r="P1103" i="4"/>
  <c r="P1951" i="4"/>
  <c r="AZ1951" i="4"/>
  <c r="P1283" i="4"/>
  <c r="AZ1283" i="4"/>
  <c r="S1553" i="4"/>
  <c r="AX1553" i="4"/>
  <c r="N1553" i="4"/>
  <c r="Q1553" i="4" s="1"/>
  <c r="AY1778" i="4"/>
  <c r="T1778" i="4"/>
  <c r="O1778" i="4"/>
  <c r="AY1407" i="4"/>
  <c r="T1407" i="4"/>
  <c r="O1407" i="4"/>
  <c r="U1071" i="4"/>
  <c r="R1071" i="4"/>
  <c r="P1375" i="4"/>
  <c r="AZ1375" i="4"/>
  <c r="R1174" i="4"/>
  <c r="U1174" i="4"/>
  <c r="P1241" i="4"/>
  <c r="AZ1241" i="4"/>
  <c r="S1842" i="4"/>
  <c r="N1842" i="4"/>
  <c r="Q1842" i="4" s="1"/>
  <c r="AX1842" i="4"/>
  <c r="P1562" i="4"/>
  <c r="AZ1562" i="4"/>
  <c r="R1739" i="4"/>
  <c r="U1739" i="4"/>
  <c r="T1590" i="4"/>
  <c r="O1590" i="4"/>
  <c r="AY1590" i="4"/>
  <c r="AY1083" i="4"/>
  <c r="T1083" i="4"/>
  <c r="O1083" i="4"/>
  <c r="P1941" i="4"/>
  <c r="AZ1941" i="4"/>
  <c r="P1930" i="4"/>
  <c r="AZ1930" i="4"/>
  <c r="P1030" i="4"/>
  <c r="AZ1030" i="4"/>
  <c r="P1762" i="4"/>
  <c r="AZ1762" i="4"/>
  <c r="P1275" i="4"/>
  <c r="AZ1275" i="4"/>
  <c r="P1249" i="4"/>
  <c r="AZ1249" i="4"/>
  <c r="S1524" i="4"/>
  <c r="AX1524" i="4"/>
  <c r="N1524" i="4"/>
  <c r="Q1524" i="4" s="1"/>
  <c r="O1254" i="4"/>
  <c r="AY1254" i="4"/>
  <c r="T1254" i="4"/>
  <c r="P1582" i="4"/>
  <c r="AZ1582" i="4"/>
  <c r="R1524" i="4"/>
  <c r="U1524" i="4"/>
  <c r="R1516" i="4"/>
  <c r="U1516" i="4"/>
  <c r="AY1804" i="4"/>
  <c r="T1804" i="4"/>
  <c r="O1804" i="4"/>
  <c r="U994" i="4"/>
  <c r="R994" i="4"/>
  <c r="R1723" i="4"/>
  <c r="U1723" i="4"/>
  <c r="AZ1278" i="4"/>
  <c r="P1278" i="4"/>
  <c r="AY1286" i="4"/>
  <c r="T1286" i="4"/>
  <c r="O1286" i="4"/>
  <c r="U1018" i="4"/>
  <c r="R1018" i="4"/>
  <c r="R1431" i="4"/>
  <c r="U1431" i="4"/>
  <c r="R1457" i="4"/>
  <c r="U1457" i="4"/>
  <c r="S1674" i="4"/>
  <c r="AX1674" i="4"/>
  <c r="N1674" i="4"/>
  <c r="Q1674" i="4" s="1"/>
  <c r="T1054" i="4"/>
  <c r="O1054" i="4"/>
  <c r="AY1054" i="4"/>
  <c r="AY1338" i="4"/>
  <c r="T1338" i="4"/>
  <c r="O1338" i="4"/>
  <c r="AZ1524" i="4"/>
  <c r="P1524" i="4"/>
  <c r="AZ1553" i="4"/>
  <c r="P1553" i="4"/>
  <c r="AZ1904" i="4"/>
  <c r="P1904" i="4"/>
  <c r="S1527" i="4"/>
  <c r="N1527" i="4"/>
  <c r="Q1527" i="4" s="1"/>
  <c r="AX1527" i="4"/>
  <c r="P1814" i="4"/>
  <c r="AZ1814" i="4"/>
  <c r="O1034" i="4"/>
  <c r="AY1034" i="4"/>
  <c r="T1034" i="4"/>
  <c r="R1089" i="4"/>
  <c r="U1089" i="4"/>
  <c r="S1874" i="4"/>
  <c r="N1874" i="4"/>
  <c r="Q1874" i="4" s="1"/>
  <c r="AX1874" i="4"/>
  <c r="P1200" i="4"/>
  <c r="AZ1200" i="4"/>
  <c r="AX1420" i="4"/>
  <c r="S1420" i="4"/>
  <c r="N1420" i="4"/>
  <c r="Q1420" i="4" s="1"/>
  <c r="S1030" i="4"/>
  <c r="AX1030" i="4"/>
  <c r="N1030" i="4"/>
  <c r="Q1030" i="4" s="1"/>
  <c r="P1187" i="4"/>
  <c r="AZ1187" i="4"/>
  <c r="P1395" i="4"/>
  <c r="AZ1395" i="4"/>
  <c r="AY1473" i="4"/>
  <c r="T1473" i="4"/>
  <c r="O1473" i="4"/>
  <c r="AY1087" i="4"/>
  <c r="T1087" i="4"/>
  <c r="O1087" i="4"/>
  <c r="AY1553" i="4"/>
  <c r="O1553" i="4"/>
  <c r="T1553" i="4"/>
  <c r="P1455" i="4"/>
  <c r="AZ1455" i="4"/>
  <c r="P1505" i="4"/>
  <c r="AZ1505" i="4"/>
  <c r="AX1852" i="4"/>
  <c r="S1852" i="4"/>
  <c r="N1852" i="4"/>
  <c r="Q1852" i="4" s="1"/>
  <c r="N1042" i="4"/>
  <c r="Q1042" i="4" s="1"/>
  <c r="S1042" i="4"/>
  <c r="AX1042" i="4"/>
  <c r="R1332" i="4"/>
  <c r="U1332" i="4"/>
  <c r="O1404" i="4"/>
  <c r="AY1404" i="4"/>
  <c r="T1404" i="4"/>
  <c r="S1476" i="4"/>
  <c r="AX1476" i="4"/>
  <c r="N1476" i="4"/>
  <c r="Q1476" i="4" s="1"/>
  <c r="R1912" i="4"/>
  <c r="U1912" i="4"/>
  <c r="R1890" i="4"/>
  <c r="U1890" i="4"/>
  <c r="R1795" i="4"/>
  <c r="U1795" i="4"/>
  <c r="R1088" i="4"/>
  <c r="U1088" i="4"/>
  <c r="P1444" i="4"/>
  <c r="AZ1444" i="4"/>
  <c r="AX994" i="4"/>
  <c r="S994" i="4"/>
  <c r="N994" i="4"/>
  <c r="Q994" i="4" s="1"/>
  <c r="P1141" i="4"/>
  <c r="AZ1141" i="4"/>
  <c r="AY1791" i="4"/>
  <c r="O1791" i="4"/>
  <c r="T1791" i="4"/>
  <c r="P1822" i="4"/>
  <c r="AZ1822" i="4"/>
  <c r="U1582" i="4"/>
  <c r="R1582" i="4"/>
  <c r="T1658" i="4"/>
  <c r="AY1658" i="4"/>
  <c r="O1658" i="4"/>
  <c r="AX1133" i="4"/>
  <c r="S1133" i="4"/>
  <c r="N1133" i="4"/>
  <c r="Q1133" i="4" s="1"/>
  <c r="P967" i="4"/>
  <c r="AZ967" i="4"/>
  <c r="O1870" i="4"/>
  <c r="AY1870" i="4"/>
  <c r="T1870" i="4"/>
  <c r="AZ1647" i="4"/>
  <c r="P1647" i="4"/>
  <c r="AZ1302" i="4"/>
  <c r="P1302" i="4"/>
  <c r="S1623" i="4"/>
  <c r="AX1623" i="4"/>
  <c r="N1623" i="4"/>
  <c r="Q1623" i="4" s="1"/>
  <c r="R1548" i="4"/>
  <c r="U1548" i="4"/>
  <c r="S1698" i="4"/>
  <c r="AX1698" i="4"/>
  <c r="N1698" i="4"/>
  <c r="Q1698" i="4" s="1"/>
  <c r="S1516" i="4"/>
  <c r="AX1516" i="4"/>
  <c r="N1516" i="4"/>
  <c r="Q1516" i="4" s="1"/>
  <c r="R1324" i="4"/>
  <c r="U1324" i="4"/>
  <c r="R1941" i="4"/>
  <c r="U1941" i="4"/>
  <c r="R1592" i="4"/>
  <c r="U1592" i="4"/>
  <c r="R1860" i="4"/>
  <c r="U1860" i="4"/>
  <c r="R1878" i="4"/>
  <c r="U1878" i="4"/>
  <c r="S1057" i="4"/>
  <c r="N1057" i="4"/>
  <c r="Q1057" i="4" s="1"/>
  <c r="AX1057" i="4"/>
  <c r="R1578" i="4"/>
  <c r="U1578" i="4"/>
  <c r="R959" i="4"/>
  <c r="U959" i="4"/>
  <c r="AY1500" i="4"/>
  <c r="T1500" i="4"/>
  <c r="O1500" i="4"/>
  <c r="R1436" i="4"/>
  <c r="U1436" i="4"/>
  <c r="AY1147" i="4"/>
  <c r="O1147" i="4"/>
  <c r="T1147" i="4"/>
  <c r="O1657" i="4"/>
  <c r="AY1657" i="4"/>
  <c r="T1657" i="4"/>
  <c r="P969" i="4"/>
  <c r="AZ969" i="4"/>
  <c r="P1179" i="4"/>
  <c r="AZ1179" i="4"/>
  <c r="P1348" i="4"/>
  <c r="AZ1348" i="4"/>
  <c r="AY1190" i="4"/>
  <c r="T1190" i="4"/>
  <c r="O1190" i="4"/>
  <c r="AZ1468" i="4"/>
  <c r="P1468" i="4"/>
  <c r="S1642" i="4"/>
  <c r="AX1642" i="4"/>
  <c r="N1642" i="4"/>
  <c r="Q1642" i="4" s="1"/>
  <c r="AX1407" i="4"/>
  <c r="S1407" i="4"/>
  <c r="N1407" i="4"/>
  <c r="Q1407" i="4" s="1"/>
  <c r="N1705" i="4"/>
  <c r="Q1705" i="4" s="1"/>
  <c r="S1705" i="4"/>
  <c r="AX1705" i="4"/>
  <c r="AX1108" i="4"/>
  <c r="N1108" i="4"/>
  <c r="Q1108" i="4" s="1"/>
  <c r="S1108" i="4"/>
  <c r="AX1457" i="4"/>
  <c r="S1457" i="4"/>
  <c r="N1457" i="4"/>
  <c r="Q1457" i="4" s="1"/>
  <c r="AX1796" i="4"/>
  <c r="S1796" i="4"/>
  <c r="N1796" i="4"/>
  <c r="Q1796" i="4" s="1"/>
  <c r="R1046" i="4"/>
  <c r="U1046" i="4"/>
  <c r="P1051" i="4"/>
  <c r="AZ1051" i="4"/>
  <c r="AY1119" i="4"/>
  <c r="O1119" i="4"/>
  <c r="T1119" i="4"/>
  <c r="R1008" i="4"/>
  <c r="U1008" i="4"/>
  <c r="R1812" i="4"/>
  <c r="U1812" i="4"/>
  <c r="AY1844" i="4"/>
  <c r="T1844" i="4"/>
  <c r="O1844" i="4"/>
  <c r="AX1731" i="4"/>
  <c r="S1731" i="4"/>
  <c r="N1731" i="4"/>
  <c r="Q1731" i="4" s="1"/>
  <c r="AY1275" i="4"/>
  <c r="T1275" i="4"/>
  <c r="O1275" i="4"/>
  <c r="P1267" i="4"/>
  <c r="AZ1267" i="4"/>
  <c r="S1137" i="4"/>
  <c r="N1137" i="4"/>
  <c r="Q1137" i="4" s="1"/>
  <c r="AX1137" i="4"/>
  <c r="P951" i="4"/>
  <c r="AZ951" i="4"/>
  <c r="S1695" i="4"/>
  <c r="N1695" i="4"/>
  <c r="Q1695" i="4" s="1"/>
  <c r="AX1695" i="4"/>
  <c r="P1035" i="4"/>
  <c r="AZ1035" i="4"/>
  <c r="P1034" i="4"/>
  <c r="AZ1034" i="4"/>
  <c r="P1383" i="4"/>
  <c r="AZ1383" i="4"/>
  <c r="AZ1032" i="4"/>
  <c r="P1032" i="4"/>
  <c r="AZ957" i="4"/>
  <c r="P957" i="4"/>
  <c r="AX1763" i="4"/>
  <c r="S1763" i="4"/>
  <c r="N1763" i="4"/>
  <c r="Q1763" i="4" s="1"/>
  <c r="R1247" i="4"/>
  <c r="U1247" i="4"/>
  <c r="R1447" i="4"/>
  <c r="U1447" i="4"/>
  <c r="R1255" i="4"/>
  <c r="U1255" i="4"/>
  <c r="S1117" i="4"/>
  <c r="N1117" i="4"/>
  <c r="Q1117" i="4" s="1"/>
  <c r="AX1117" i="4"/>
  <c r="U1035" i="4"/>
  <c r="R1035" i="4"/>
  <c r="AX1105" i="4"/>
  <c r="S1105" i="4"/>
  <c r="N1105" i="4"/>
  <c r="Q1105" i="4" s="1"/>
  <c r="AY1391" i="4"/>
  <c r="T1391" i="4"/>
  <c r="O1391" i="4"/>
  <c r="T1885" i="4"/>
  <c r="O1885" i="4"/>
  <c r="AY1885" i="4"/>
  <c r="AY1537" i="4"/>
  <c r="T1537" i="4"/>
  <c r="O1537" i="4"/>
  <c r="AY1770" i="4"/>
  <c r="T1770" i="4"/>
  <c r="O1770" i="4"/>
  <c r="AX1521" i="4"/>
  <c r="S1521" i="4"/>
  <c r="N1521" i="4"/>
  <c r="Q1521" i="4" s="1"/>
  <c r="AZ1792" i="4"/>
  <c r="P1792" i="4"/>
  <c r="P1481" i="4"/>
  <c r="AZ1481" i="4"/>
  <c r="P1783" i="4"/>
  <c r="AZ1783" i="4"/>
  <c r="P1133" i="4"/>
  <c r="AZ1133" i="4"/>
  <c r="U1775" i="4"/>
  <c r="R1775" i="4"/>
  <c r="P1539" i="4"/>
  <c r="AZ1539" i="4"/>
  <c r="R1492" i="4"/>
  <c r="U1492" i="4"/>
  <c r="U1026" i="4"/>
  <c r="R1026" i="4"/>
  <c r="R1085" i="4"/>
  <c r="U1085" i="4"/>
  <c r="R1763" i="4"/>
  <c r="U1763" i="4"/>
  <c r="U1348" i="4"/>
  <c r="R1348" i="4"/>
  <c r="R1476" i="4"/>
  <c r="U1476" i="4"/>
  <c r="AZ1069" i="4"/>
  <c r="P1069" i="4"/>
  <c r="S955" i="4"/>
  <c r="N955" i="4"/>
  <c r="Q955" i="4" s="1"/>
  <c r="AX955" i="4"/>
  <c r="S1055" i="4"/>
  <c r="AX1055" i="4"/>
  <c r="N1055" i="4"/>
  <c r="Q1055" i="4" s="1"/>
  <c r="N1890" i="4"/>
  <c r="Q1890" i="4" s="1"/>
  <c r="AX1890" i="4"/>
  <c r="S1890" i="4"/>
  <c r="AZ1362" i="4"/>
  <c r="P1362" i="4"/>
  <c r="P1617" i="4"/>
  <c r="AZ1617" i="4"/>
  <c r="R1556" i="4"/>
  <c r="U1556" i="4"/>
  <c r="R1428" i="4"/>
  <c r="U1428" i="4"/>
  <c r="P1002" i="4"/>
  <c r="AZ1002" i="4"/>
  <c r="AZ1223" i="4"/>
  <c r="P1223" i="4"/>
  <c r="AZ1687" i="4"/>
  <c r="P1687" i="4"/>
  <c r="S1069" i="4"/>
  <c r="AX1069" i="4"/>
  <c r="N1069" i="4"/>
  <c r="Q1069" i="4" s="1"/>
  <c r="AZ1442" i="4"/>
  <c r="P1442" i="4"/>
  <c r="AX1715" i="4"/>
  <c r="S1715" i="4"/>
  <c r="N1715" i="4"/>
  <c r="Q1715" i="4" s="1"/>
  <c r="P1209" i="4"/>
  <c r="AZ1209" i="4"/>
  <c r="O975" i="4"/>
  <c r="AY975" i="4"/>
  <c r="T975" i="4"/>
  <c r="P1404" i="4"/>
  <c r="AZ1404" i="4"/>
  <c r="R1092" i="4"/>
  <c r="U1092" i="4"/>
  <c r="S1059" i="4"/>
  <c r="N1059" i="4"/>
  <c r="Q1059" i="4" s="1"/>
  <c r="AX1059" i="4"/>
  <c r="P1291" i="4"/>
  <c r="AZ1291" i="4"/>
  <c r="AZ1607" i="4"/>
  <c r="P1607" i="4"/>
  <c r="S1566" i="4"/>
  <c r="N1566" i="4"/>
  <c r="Q1566" i="4" s="1"/>
  <c r="AX1566" i="4"/>
  <c r="R1898" i="4"/>
  <c r="U1898" i="4"/>
  <c r="AZ1338" i="4"/>
  <c r="P1338" i="4"/>
  <c r="AX1367" i="4"/>
  <c r="S1367" i="4"/>
  <c r="N1367" i="4"/>
  <c r="Q1367" i="4" s="1"/>
  <c r="AZ1460" i="4"/>
  <c r="P1460" i="4"/>
  <c r="P1217" i="4"/>
  <c r="AZ1217" i="4"/>
  <c r="AX1529" i="4"/>
  <c r="S1529" i="4"/>
  <c r="N1529" i="4"/>
  <c r="Q1529" i="4" s="1"/>
  <c r="AX1771" i="4"/>
  <c r="S1771" i="4"/>
  <c r="N1771" i="4"/>
  <c r="Q1771" i="4" s="1"/>
  <c r="P1012" i="4"/>
  <c r="AZ1012" i="4"/>
  <c r="AX1174" i="4"/>
  <c r="S1174" i="4"/>
  <c r="N1174" i="4"/>
  <c r="Q1174" i="4" s="1"/>
  <c r="AX1820" i="4"/>
  <c r="S1820" i="4"/>
  <c r="N1820" i="4"/>
  <c r="Q1820" i="4" s="1"/>
  <c r="AZ1868" i="4"/>
  <c r="P1868" i="4"/>
  <c r="S1442" i="4"/>
  <c r="AX1442" i="4"/>
  <c r="N1442" i="4"/>
  <c r="Q1442" i="4" s="1"/>
  <c r="T1001" i="4"/>
  <c r="O1001" i="4"/>
  <c r="AY1001" i="4"/>
  <c r="P1252" i="4"/>
  <c r="AZ1252" i="4"/>
  <c r="AY1278" i="4"/>
  <c r="T1278" i="4"/>
  <c r="O1278" i="4"/>
  <c r="AX1473" i="4"/>
  <c r="S1473" i="4"/>
  <c r="N1473" i="4"/>
  <c r="Q1473" i="4" s="1"/>
  <c r="T1792" i="4"/>
  <c r="O1792" i="4"/>
  <c r="AY1792" i="4"/>
  <c r="R1460" i="4"/>
  <c r="U1460" i="4"/>
  <c r="R1731" i="4"/>
  <c r="U1731" i="4"/>
  <c r="S1018" i="4"/>
  <c r="N1018" i="4"/>
  <c r="Q1018" i="4" s="1"/>
  <c r="AX1018" i="4"/>
  <c r="AZ949" i="4"/>
  <c r="P949" i="4"/>
  <c r="AX1581" i="4"/>
  <c r="N1581" i="4"/>
  <c r="Q1581" i="4" s="1"/>
  <c r="S1581" i="4"/>
  <c r="S1085" i="4"/>
  <c r="AX1085" i="4"/>
  <c r="N1085" i="4"/>
  <c r="Q1085" i="4" s="1"/>
  <c r="S1551" i="4"/>
  <c r="N1551" i="4"/>
  <c r="Q1551" i="4" s="1"/>
  <c r="AX1551" i="4"/>
  <c r="AY1359" i="4"/>
  <c r="T1359" i="4"/>
  <c r="O1359" i="4"/>
  <c r="S1270" i="4"/>
  <c r="AX1270" i="4"/>
  <c r="N1270" i="4"/>
  <c r="Q1270" i="4" s="1"/>
  <c r="S1655" i="4"/>
  <c r="AX1655" i="4"/>
  <c r="N1655" i="4"/>
  <c r="Q1655" i="4" s="1"/>
  <c r="R1128" i="4"/>
  <c r="U1128" i="4"/>
  <c r="U1022" i="4"/>
  <c r="R1022" i="4"/>
  <c r="R1529" i="4"/>
  <c r="U1529" i="4"/>
  <c r="R1039" i="4"/>
  <c r="U1039" i="4"/>
  <c r="T1953" i="4"/>
  <c r="O1953" i="4"/>
  <c r="AY1953" i="4"/>
  <c r="AX1241" i="4"/>
  <c r="S1241" i="4"/>
  <c r="N1241" i="4"/>
  <c r="Q1241" i="4" s="1"/>
  <c r="R1249" i="4"/>
  <c r="U1249" i="4"/>
  <c r="P1957" i="4"/>
  <c r="AZ1957" i="4"/>
  <c r="AZ1239" i="4"/>
  <c r="P1239" i="4"/>
  <c r="P1447" i="4"/>
  <c r="AZ1447" i="4"/>
  <c r="AZ1631" i="4"/>
  <c r="P1631" i="4"/>
  <c r="P1489" i="4"/>
  <c r="AZ1489" i="4"/>
  <c r="P1334" i="4"/>
  <c r="AZ1334" i="4"/>
  <c r="AZ1139" i="4"/>
  <c r="P1139" i="4"/>
  <c r="AY1139" i="4"/>
  <c r="T1139" i="4"/>
  <c r="O1139" i="4"/>
  <c r="R1434" i="4"/>
  <c r="U1434" i="4"/>
  <c r="R1032" i="4"/>
  <c r="U1032" i="4"/>
  <c r="R1715" i="4"/>
  <c r="U1715" i="4"/>
  <c r="AZ1346" i="4"/>
  <c r="P1346" i="4"/>
  <c r="R1949" i="4"/>
  <c r="U1949" i="4"/>
  <c r="U1570" i="4"/>
  <c r="R1570" i="4"/>
  <c r="AX1601" i="4"/>
  <c r="S1601" i="4"/>
  <c r="N1601" i="4"/>
  <c r="Q1601" i="4" s="1"/>
  <c r="AX1348" i="4"/>
  <c r="S1348" i="4"/>
  <c r="N1348" i="4"/>
  <c r="Q1348" i="4" s="1"/>
  <c r="AX1783" i="4"/>
  <c r="S1783" i="4"/>
  <c r="N1783" i="4"/>
  <c r="Q1783" i="4" s="1"/>
  <c r="P1111" i="4"/>
  <c r="AZ1111" i="4"/>
  <c r="AY1581" i="4"/>
  <c r="T1581" i="4"/>
  <c r="O1581" i="4"/>
  <c r="P1806" i="4"/>
  <c r="AZ1806" i="4"/>
  <c r="AZ1532" i="4"/>
  <c r="P1532" i="4"/>
  <c r="R1105" i="4"/>
  <c r="U1105" i="4"/>
  <c r="AZ1077" i="4"/>
  <c r="P1077" i="4"/>
  <c r="P1190" i="4"/>
  <c r="AZ1190" i="4"/>
  <c r="P1731" i="4"/>
  <c r="AZ1731" i="4"/>
  <c r="R1852" i="4"/>
  <c r="U1852" i="4"/>
  <c r="P1852" i="4"/>
  <c r="AZ1852" i="4"/>
  <c r="P1135" i="4"/>
  <c r="AZ1135" i="4"/>
  <c r="S1302" i="4"/>
  <c r="AX1302" i="4"/>
  <c r="N1302" i="4"/>
  <c r="Q1302" i="4" s="1"/>
  <c r="AX1625" i="4"/>
  <c r="S1625" i="4"/>
  <c r="N1625" i="4"/>
  <c r="Q1625" i="4" s="1"/>
  <c r="P1059" i="4"/>
  <c r="AZ1059" i="4"/>
  <c r="R1455" i="4"/>
  <c r="U1455" i="4"/>
  <c r="U1051" i="4"/>
  <c r="R1051" i="4"/>
  <c r="T1012" i="4"/>
  <c r="O1012" i="4"/>
  <c r="AY1012" i="4"/>
  <c r="AX1066" i="4"/>
  <c r="S1066" i="4"/>
  <c r="N1066" i="4"/>
  <c r="Q1066" i="4" s="1"/>
  <c r="O1452" i="4"/>
  <c r="AY1452" i="4"/>
  <c r="T1452" i="4"/>
  <c r="AZ1024" i="4"/>
  <c r="P1024" i="4"/>
  <c r="AX1283" i="4"/>
  <c r="S1283" i="4"/>
  <c r="N1283" i="4"/>
  <c r="Q1283" i="4" s="1"/>
  <c r="AZ1040" i="4"/>
  <c r="P1040" i="4"/>
  <c r="P1022" i="4"/>
  <c r="AZ1022" i="4"/>
  <c r="S1802" i="4"/>
  <c r="N1802" i="4"/>
  <c r="Q1802" i="4" s="1"/>
  <c r="AX1802" i="4"/>
  <c r="R1283" i="4"/>
  <c r="U1283" i="4"/>
  <c r="AX1249" i="4"/>
  <c r="S1249" i="4"/>
  <c r="N1249" i="4"/>
  <c r="Q1249" i="4" s="1"/>
  <c r="P1898" i="4"/>
  <c r="AZ1898" i="4"/>
  <c r="P1361" i="4"/>
  <c r="AZ1361" i="4"/>
  <c r="S1599" i="4"/>
  <c r="N1599" i="4"/>
  <c r="Q1599" i="4" s="1"/>
  <c r="AX1599" i="4"/>
  <c r="P1420" i="4"/>
  <c r="AZ1420" i="4"/>
  <c r="R1532" i="4"/>
  <c r="U1532" i="4"/>
  <c r="R1340" i="4"/>
  <c r="U1340" i="4"/>
  <c r="AZ1294" i="4"/>
  <c r="P1294" i="4"/>
  <c r="R1084" i="4"/>
  <c r="U1084" i="4"/>
  <c r="P1609" i="4"/>
  <c r="AZ1609" i="4"/>
  <c r="R1316" i="4"/>
  <c r="U1316" i="4"/>
  <c r="P1387" i="4"/>
  <c r="AZ1387" i="4"/>
  <c r="AX1828" i="4"/>
  <c r="S1828" i="4"/>
  <c r="N1828" i="4"/>
  <c r="Q1828" i="4" s="1"/>
  <c r="R1539" i="4"/>
  <c r="U1539" i="4"/>
  <c r="R1444" i="4"/>
  <c r="U1444" i="4"/>
  <c r="P1151" i="4"/>
  <c r="AZ1151" i="4"/>
  <c r="R1450" i="4"/>
  <c r="U1450" i="4"/>
  <c r="U1007" i="4"/>
  <c r="R1007" i="4"/>
  <c r="U1077" i="4"/>
  <c r="R1077" i="4"/>
  <c r="AX1586" i="4"/>
  <c r="S1586" i="4"/>
  <c r="N1586" i="4"/>
  <c r="Q1586" i="4" s="1"/>
  <c r="R1687" i="4"/>
  <c r="U1687" i="4"/>
  <c r="AX1455" i="4"/>
  <c r="S1455" i="4"/>
  <c r="N1455" i="4"/>
  <c r="Q1455" i="4" s="1"/>
  <c r="AX1570" i="4"/>
  <c r="S1570" i="4"/>
  <c r="N1570" i="4"/>
  <c r="Q1570" i="4" s="1"/>
  <c r="S1402" i="4"/>
  <c r="AX1402" i="4"/>
  <c r="N1402" i="4"/>
  <c r="Q1402" i="4" s="1"/>
  <c r="AZ1450" i="4"/>
  <c r="P1450" i="4"/>
  <c r="AX1035" i="4"/>
  <c r="N1035" i="4"/>
  <c r="Q1035" i="4" s="1"/>
  <c r="S1035" i="4"/>
  <c r="P1820" i="4"/>
  <c r="AZ1820" i="4"/>
  <c r="AX1539" i="4"/>
  <c r="N1539" i="4"/>
  <c r="Q1539" i="4" s="1"/>
  <c r="S1539" i="4"/>
  <c r="AZ1131" i="4"/>
  <c r="P1131" i="4"/>
  <c r="P1824" i="4"/>
  <c r="AZ1824" i="4"/>
  <c r="AY1108" i="4"/>
  <c r="T1108" i="4"/>
  <c r="O1108" i="4"/>
  <c r="AX1423" i="4"/>
  <c r="S1423" i="4"/>
  <c r="N1423" i="4"/>
  <c r="Q1423" i="4" s="1"/>
  <c r="S1001" i="4"/>
  <c r="AX1001" i="4"/>
  <c r="N1001" i="4"/>
  <c r="Q1001" i="4" s="1"/>
  <c r="S1687" i="4"/>
  <c r="AX1687" i="4"/>
  <c r="N1687" i="4"/>
  <c r="Q1687" i="4" s="1"/>
  <c r="P1828" i="4"/>
  <c r="AZ1828" i="4"/>
  <c r="R1097" i="4"/>
  <c r="U1097" i="4"/>
  <c r="R1307" i="4"/>
  <c r="U1307" i="4"/>
  <c r="R1262" i="4"/>
  <c r="U1262" i="4"/>
  <c r="R1884" i="4"/>
  <c r="U1884" i="4"/>
  <c r="U1055" i="4"/>
  <c r="R1055" i="4"/>
  <c r="AY1545" i="4"/>
  <c r="T1545" i="4"/>
  <c r="O1545" i="4"/>
  <c r="O1059" i="4"/>
  <c r="T1059" i="4"/>
  <c r="AY1059" i="4"/>
  <c r="T1080" i="4"/>
  <c r="AY1080" i="4"/>
  <c r="O1080" i="4"/>
  <c r="AZ1508" i="4"/>
  <c r="P1508" i="4"/>
  <c r="AX1609" i="4"/>
  <c r="S1609" i="4"/>
  <c r="N1609" i="4"/>
  <c r="Q1609" i="4" s="1"/>
  <c r="P1066" i="4"/>
  <c r="AZ1066" i="4"/>
  <c r="AZ1679" i="4"/>
  <c r="P1679" i="4"/>
  <c r="P1113" i="4"/>
  <c r="AZ1113" i="4"/>
  <c r="AZ1639" i="4"/>
  <c r="P1639" i="4"/>
  <c r="P1415" i="4"/>
  <c r="AZ1415" i="4"/>
  <c r="AX1723" i="4"/>
  <c r="S1723" i="4"/>
  <c r="N1723" i="4"/>
  <c r="Q1723" i="4" s="1"/>
  <c r="AZ1912" i="4"/>
  <c r="P1912" i="4"/>
  <c r="S973" i="4"/>
  <c r="N973" i="4"/>
  <c r="Q973" i="4" s="1"/>
  <c r="AX973" i="4"/>
  <c r="S1492" i="4"/>
  <c r="AX1492" i="4"/>
  <c r="N1492" i="4"/>
  <c r="Q1492" i="4" s="1"/>
  <c r="S1545" i="4"/>
  <c r="AX1545" i="4"/>
  <c r="N1545" i="4"/>
  <c r="Q1545" i="4" s="1"/>
  <c r="R1586" i="4"/>
  <c r="U1586" i="4"/>
  <c r="R1649" i="4"/>
  <c r="U1649" i="4"/>
  <c r="R1868" i="4"/>
  <c r="U1868" i="4"/>
  <c r="R1217" i="4"/>
  <c r="U1217" i="4"/>
  <c r="R1599" i="4"/>
  <c r="U1599" i="4"/>
  <c r="AZ1484" i="4"/>
  <c r="P1484" i="4"/>
  <c r="AY1497" i="4"/>
  <c r="T1497" i="4"/>
  <c r="O1497" i="4"/>
  <c r="P1372" i="4"/>
  <c r="AZ1372" i="4"/>
  <c r="S1671" i="4"/>
  <c r="N1671" i="4"/>
  <c r="Q1671" i="4" s="1"/>
  <c r="AX1671" i="4"/>
  <c r="U1151" i="4"/>
  <c r="R1151" i="4"/>
  <c r="P1816" i="4"/>
  <c r="AZ1816" i="4"/>
  <c r="P1914" i="4"/>
  <c r="AZ1914" i="4"/>
  <c r="P1601" i="4"/>
  <c r="AZ1601" i="4"/>
  <c r="S1923" i="4"/>
  <c r="AX1923" i="4"/>
  <c r="N1923" i="4"/>
  <c r="Q1923" i="4" s="1"/>
  <c r="P1393" i="4"/>
  <c r="AZ1393" i="4"/>
  <c r="AZ1038" i="4"/>
  <c r="P1038" i="4"/>
  <c r="P1521" i="4"/>
  <c r="AZ1521" i="4"/>
  <c r="AZ1703" i="4"/>
  <c r="P1703" i="4"/>
  <c r="R1113" i="4"/>
  <c r="U1113" i="4"/>
  <c r="R1209" i="4"/>
  <c r="U1209" i="4"/>
  <c r="U1352" i="4"/>
  <c r="R1352" i="4"/>
  <c r="R1415" i="4"/>
  <c r="U1415" i="4"/>
  <c r="R1650" i="4"/>
  <c r="U1650" i="4"/>
  <c r="R1412" i="4"/>
  <c r="U1412" i="4"/>
  <c r="R1562" i="4"/>
  <c r="U1562" i="4"/>
  <c r="AY1399" i="4"/>
  <c r="T1399" i="4"/>
  <c r="O1399" i="4"/>
  <c r="P1452" i="4"/>
  <c r="AZ1452" i="4"/>
  <c r="AY1705" i="4"/>
  <c r="O1705" i="4"/>
  <c r="T1705" i="4"/>
  <c r="AY1828" i="4"/>
  <c r="T1828" i="4"/>
  <c r="O1828" i="4"/>
  <c r="AX1359" i="4"/>
  <c r="S1359" i="4"/>
  <c r="N1359" i="4"/>
  <c r="Q1359" i="4" s="1"/>
  <c r="AZ1215" i="4"/>
  <c r="P1215" i="4"/>
  <c r="O1906" i="4"/>
  <c r="AY1906" i="4"/>
  <c r="T1906" i="4"/>
  <c r="S1139" i="4"/>
  <c r="N1139" i="4"/>
  <c r="Q1139" i="4" s="1"/>
  <c r="AX1139" i="4"/>
  <c r="R986" i="4"/>
  <c r="U986" i="4"/>
  <c r="U1783" i="4"/>
  <c r="R1783" i="4"/>
  <c r="AX1812" i="4"/>
  <c r="S1812" i="4"/>
  <c r="N1812" i="4"/>
  <c r="Q1812" i="4" s="1"/>
  <c r="S1582" i="4"/>
  <c r="AX1582" i="4"/>
  <c r="N1582" i="4"/>
  <c r="Q1582" i="4" s="1"/>
  <c r="AX1762" i="4"/>
  <c r="N1762" i="4"/>
  <c r="Q1762" i="4" s="1"/>
  <c r="S1762" i="4"/>
  <c r="T1674" i="4"/>
  <c r="O1674" i="4"/>
  <c r="AY1674" i="4"/>
  <c r="AX1080" i="4"/>
  <c r="S1080" i="4"/>
  <c r="N1080" i="4"/>
  <c r="Q1080" i="4" s="1"/>
  <c r="R1836" i="4"/>
  <c r="U1836" i="4"/>
  <c r="S1818" i="4"/>
  <c r="N1818" i="4"/>
  <c r="Q1818" i="4" s="1"/>
  <c r="AX1818" i="4"/>
  <c r="R1308" i="4"/>
  <c r="U1308" i="4"/>
  <c r="O1697" i="4"/>
  <c r="AY1697" i="4"/>
  <c r="T1697" i="4"/>
  <c r="S1511" i="4"/>
  <c r="N1511" i="4"/>
  <c r="Q1511" i="4" s="1"/>
  <c r="AX1511" i="4"/>
  <c r="P1096" i="4"/>
  <c r="AZ1096" i="4"/>
  <c r="S1305" i="4"/>
  <c r="N1305" i="4"/>
  <c r="Q1305" i="4" s="1"/>
  <c r="AX1305" i="4"/>
  <c r="P1860" i="4"/>
  <c r="AZ1860" i="4"/>
  <c r="S1262" i="4"/>
  <c r="AX1262" i="4"/>
  <c r="N1262" i="4"/>
  <c r="Q1262" i="4" s="1"/>
  <c r="AZ1255" i="4"/>
  <c r="P1255" i="4"/>
  <c r="O1117" i="4"/>
  <c r="T1117" i="4"/>
  <c r="AY1117" i="4"/>
  <c r="S1519" i="4"/>
  <c r="N1519" i="4"/>
  <c r="Q1519" i="4" s="1"/>
  <c r="AX1519" i="4"/>
  <c r="AZ1663" i="4"/>
  <c r="P1663" i="4"/>
  <c r="O1036" i="4"/>
  <c r="AY1036" i="4"/>
  <c r="T1036" i="4"/>
  <c r="P1128" i="4"/>
  <c r="AZ1128" i="4"/>
  <c r="AH639" i="4"/>
  <c r="AO639" i="4"/>
  <c r="AV639" i="4"/>
  <c r="AH640" i="4"/>
  <c r="AO640" i="4"/>
  <c r="AV640" i="4"/>
  <c r="AH641" i="4"/>
  <c r="AO641" i="4"/>
  <c r="AV641" i="4"/>
  <c r="AH642" i="4"/>
  <c r="AO642" i="4"/>
  <c r="AV642" i="4"/>
  <c r="AH643" i="4"/>
  <c r="AO643" i="4"/>
  <c r="AV643" i="4"/>
  <c r="AH644" i="4"/>
  <c r="AO644" i="4"/>
  <c r="AV644" i="4"/>
  <c r="AH645" i="4"/>
  <c r="AO645" i="4"/>
  <c r="AV645" i="4"/>
  <c r="AH646" i="4"/>
  <c r="AO646" i="4"/>
  <c r="AV646" i="4"/>
  <c r="AH647" i="4"/>
  <c r="AO647" i="4"/>
  <c r="AV647" i="4"/>
  <c r="AH648" i="4"/>
  <c r="AO648" i="4"/>
  <c r="AV648" i="4"/>
  <c r="AH649" i="4"/>
  <c r="AO649" i="4"/>
  <c r="AV649" i="4"/>
  <c r="AH650" i="4"/>
  <c r="AO650" i="4"/>
  <c r="AV650" i="4"/>
  <c r="AH651" i="4"/>
  <c r="AO651" i="4"/>
  <c r="AV651" i="4"/>
  <c r="AH652" i="4"/>
  <c r="AO652" i="4"/>
  <c r="AV652" i="4"/>
  <c r="AH653" i="4"/>
  <c r="AO653" i="4"/>
  <c r="AV653" i="4"/>
  <c r="AH654" i="4"/>
  <c r="AO654" i="4"/>
  <c r="AV654" i="4"/>
  <c r="AH655" i="4"/>
  <c r="AO655" i="4"/>
  <c r="AV655" i="4"/>
  <c r="AH656" i="4"/>
  <c r="AO656" i="4"/>
  <c r="AV656" i="4"/>
  <c r="AH657" i="4"/>
  <c r="AO657" i="4"/>
  <c r="AV657" i="4"/>
  <c r="AH658" i="4"/>
  <c r="AO658" i="4"/>
  <c r="AV658" i="4"/>
  <c r="AH659" i="4"/>
  <c r="AO659" i="4"/>
  <c r="AV659" i="4"/>
  <c r="AH660" i="4"/>
  <c r="AO660" i="4"/>
  <c r="AV660" i="4"/>
  <c r="AH661" i="4"/>
  <c r="AO661" i="4"/>
  <c r="AV661" i="4"/>
  <c r="AH662" i="4"/>
  <c r="AO662" i="4"/>
  <c r="AV662" i="4"/>
  <c r="AH663" i="4"/>
  <c r="AO663" i="4"/>
  <c r="AV663" i="4"/>
  <c r="AH664" i="4"/>
  <c r="AO664" i="4"/>
  <c r="AV664" i="4"/>
  <c r="AH665" i="4"/>
  <c r="AO665" i="4"/>
  <c r="AV665" i="4"/>
  <c r="AH666" i="4"/>
  <c r="AO666" i="4"/>
  <c r="AV666" i="4"/>
  <c r="AH667" i="4"/>
  <c r="AO667" i="4"/>
  <c r="AV667" i="4"/>
  <c r="AH668" i="4"/>
  <c r="AO668" i="4"/>
  <c r="AV668" i="4"/>
  <c r="AH669" i="4"/>
  <c r="AO669" i="4"/>
  <c r="AV669" i="4"/>
  <c r="AH670" i="4"/>
  <c r="AO670" i="4"/>
  <c r="AV670" i="4"/>
  <c r="AH671" i="4"/>
  <c r="AO671" i="4"/>
  <c r="AV671" i="4"/>
  <c r="AH672" i="4"/>
  <c r="AO672" i="4"/>
  <c r="AV672" i="4"/>
  <c r="AH673" i="4"/>
  <c r="AO673" i="4"/>
  <c r="AV673" i="4"/>
  <c r="AH674" i="4"/>
  <c r="AO674" i="4"/>
  <c r="AV674" i="4"/>
  <c r="AH675" i="4"/>
  <c r="AO675" i="4"/>
  <c r="AV675" i="4"/>
  <c r="AH676" i="4"/>
  <c r="AO676" i="4"/>
  <c r="AV676" i="4"/>
  <c r="AH677" i="4"/>
  <c r="AO677" i="4"/>
  <c r="AV677" i="4"/>
  <c r="AH678" i="4"/>
  <c r="AO678" i="4"/>
  <c r="AV678" i="4"/>
  <c r="AH679" i="4"/>
  <c r="AO679" i="4"/>
  <c r="AV679" i="4"/>
  <c r="AH680" i="4"/>
  <c r="AO680" i="4"/>
  <c r="AV680" i="4"/>
  <c r="AH681" i="4"/>
  <c r="AO681" i="4"/>
  <c r="AV681" i="4"/>
  <c r="AH682" i="4"/>
  <c r="AO682" i="4"/>
  <c r="AV682" i="4"/>
  <c r="AH683" i="4"/>
  <c r="AO683" i="4"/>
  <c r="AV683" i="4"/>
  <c r="AH684" i="4"/>
  <c r="AO684" i="4"/>
  <c r="AV684" i="4"/>
  <c r="AH685" i="4"/>
  <c r="AO685" i="4"/>
  <c r="AV685" i="4"/>
  <c r="AH686" i="4"/>
  <c r="AO686" i="4"/>
  <c r="AV686" i="4"/>
  <c r="AH687" i="4"/>
  <c r="AO687" i="4"/>
  <c r="AV687" i="4"/>
  <c r="AH688" i="4"/>
  <c r="AO688" i="4"/>
  <c r="AV688" i="4"/>
  <c r="AH689" i="4"/>
  <c r="AO689" i="4"/>
  <c r="AV689" i="4"/>
  <c r="AH690" i="4"/>
  <c r="AO690" i="4"/>
  <c r="AV690" i="4"/>
  <c r="AH691" i="4"/>
  <c r="AO691" i="4"/>
  <c r="AV691" i="4"/>
  <c r="AH692" i="4"/>
  <c r="AO692" i="4"/>
  <c r="AV692" i="4"/>
  <c r="AH693" i="4"/>
  <c r="AO693" i="4"/>
  <c r="AV693" i="4"/>
  <c r="AH694" i="4"/>
  <c r="AO694" i="4"/>
  <c r="AV694" i="4"/>
  <c r="AH695" i="4"/>
  <c r="AO695" i="4"/>
  <c r="AV695" i="4"/>
  <c r="AH696" i="4"/>
  <c r="AO696" i="4"/>
  <c r="AV696" i="4"/>
  <c r="AH697" i="4"/>
  <c r="AO697" i="4"/>
  <c r="AV697" i="4"/>
  <c r="AH698" i="4"/>
  <c r="AO698" i="4"/>
  <c r="AV698" i="4"/>
  <c r="AH699" i="4"/>
  <c r="AO699" i="4"/>
  <c r="AV699" i="4"/>
  <c r="AH700" i="4"/>
  <c r="AO700" i="4"/>
  <c r="AV700" i="4"/>
  <c r="AH701" i="4"/>
  <c r="AO701" i="4"/>
  <c r="AV701" i="4"/>
  <c r="AH702" i="4"/>
  <c r="AO702" i="4"/>
  <c r="AV702" i="4"/>
  <c r="AH703" i="4"/>
  <c r="AO703" i="4"/>
  <c r="AV703" i="4"/>
  <c r="AH704" i="4"/>
  <c r="AO704" i="4"/>
  <c r="AV704" i="4"/>
  <c r="AH705" i="4"/>
  <c r="AO705" i="4"/>
  <c r="AV705" i="4"/>
  <c r="AH706" i="4"/>
  <c r="AO706" i="4"/>
  <c r="AV706" i="4"/>
  <c r="AH707" i="4"/>
  <c r="AO707" i="4"/>
  <c r="AV707" i="4"/>
  <c r="AH708" i="4"/>
  <c r="AO708" i="4"/>
  <c r="AV708" i="4"/>
  <c r="AH709" i="4"/>
  <c r="AO709" i="4"/>
  <c r="AV709" i="4"/>
  <c r="AH710" i="4"/>
  <c r="AO710" i="4"/>
  <c r="AV710" i="4"/>
  <c r="AH711" i="4"/>
  <c r="AO711" i="4"/>
  <c r="AV711" i="4"/>
  <c r="AH712" i="4"/>
  <c r="AO712" i="4"/>
  <c r="AV712" i="4"/>
  <c r="AH713" i="4"/>
  <c r="AO713" i="4"/>
  <c r="AV713" i="4"/>
  <c r="AH714" i="4"/>
  <c r="AO714" i="4"/>
  <c r="AV714" i="4"/>
  <c r="AH715" i="4"/>
  <c r="AO715" i="4"/>
  <c r="AV715" i="4"/>
  <c r="AH716" i="4"/>
  <c r="AO716" i="4"/>
  <c r="AV716" i="4"/>
  <c r="AH717" i="4"/>
  <c r="AO717" i="4"/>
  <c r="AV717" i="4"/>
  <c r="AH718" i="4"/>
  <c r="AO718" i="4"/>
  <c r="AV718" i="4"/>
  <c r="AH719" i="4"/>
  <c r="AO719" i="4"/>
  <c r="AV719" i="4"/>
  <c r="AH720" i="4"/>
  <c r="AO720" i="4"/>
  <c r="AV720" i="4"/>
  <c r="AH721" i="4"/>
  <c r="AO721" i="4"/>
  <c r="AV721" i="4"/>
  <c r="AH722" i="4"/>
  <c r="AO722" i="4"/>
  <c r="AV722" i="4"/>
  <c r="AH723" i="4"/>
  <c r="AO723" i="4"/>
  <c r="AV723" i="4"/>
  <c r="AH724" i="4"/>
  <c r="AO724" i="4"/>
  <c r="AV724" i="4"/>
  <c r="AH725" i="4"/>
  <c r="AO725" i="4"/>
  <c r="AV725" i="4"/>
  <c r="AH726" i="4"/>
  <c r="AO726" i="4"/>
  <c r="AV726" i="4"/>
  <c r="AH727" i="4"/>
  <c r="AO727" i="4"/>
  <c r="AV727" i="4"/>
  <c r="AH728" i="4"/>
  <c r="AO728" i="4"/>
  <c r="AV728" i="4"/>
  <c r="AH729" i="4"/>
  <c r="AO729" i="4"/>
  <c r="AV729" i="4"/>
  <c r="AH730" i="4"/>
  <c r="AO730" i="4"/>
  <c r="AV730" i="4"/>
  <c r="AH731" i="4"/>
  <c r="AO731" i="4"/>
  <c r="AV731" i="4"/>
  <c r="AH732" i="4"/>
  <c r="AO732" i="4"/>
  <c r="AV732" i="4"/>
  <c r="AH733" i="4"/>
  <c r="AO733" i="4"/>
  <c r="AV733" i="4"/>
  <c r="AH734" i="4"/>
  <c r="AO734" i="4"/>
  <c r="AV734" i="4"/>
  <c r="AH735" i="4"/>
  <c r="AO735" i="4"/>
  <c r="AV735" i="4"/>
  <c r="AH736" i="4"/>
  <c r="AO736" i="4"/>
  <c r="AV736" i="4"/>
  <c r="AH737" i="4"/>
  <c r="AO737" i="4"/>
  <c r="AV737" i="4"/>
  <c r="AH738" i="4"/>
  <c r="AO738" i="4"/>
  <c r="AV738" i="4"/>
  <c r="AH739" i="4"/>
  <c r="AO739" i="4"/>
  <c r="AV739" i="4"/>
  <c r="AH740" i="4"/>
  <c r="AO740" i="4"/>
  <c r="AV740" i="4"/>
  <c r="AH741" i="4"/>
  <c r="AO741" i="4"/>
  <c r="AV741" i="4"/>
  <c r="AH742" i="4"/>
  <c r="AO742" i="4"/>
  <c r="AV742" i="4"/>
  <c r="AH743" i="4"/>
  <c r="AO743" i="4"/>
  <c r="AV743" i="4"/>
  <c r="AH744" i="4"/>
  <c r="AO744" i="4"/>
  <c r="AV744" i="4"/>
  <c r="AH745" i="4"/>
  <c r="AO745" i="4"/>
  <c r="AV745" i="4"/>
  <c r="AH746" i="4"/>
  <c r="AO746" i="4"/>
  <c r="AV746" i="4"/>
  <c r="AH747" i="4"/>
  <c r="AO747" i="4"/>
  <c r="AV747" i="4"/>
  <c r="AH748" i="4"/>
  <c r="AO748" i="4"/>
  <c r="AV748" i="4"/>
  <c r="AH749" i="4"/>
  <c r="AO749" i="4"/>
  <c r="AV749" i="4"/>
  <c r="AH750" i="4"/>
  <c r="AO750" i="4"/>
  <c r="AV750" i="4"/>
  <c r="AH751" i="4"/>
  <c r="AO751" i="4"/>
  <c r="AV751" i="4"/>
  <c r="AH752" i="4"/>
  <c r="AO752" i="4"/>
  <c r="AV752" i="4"/>
  <c r="AH753" i="4"/>
  <c r="AO753" i="4"/>
  <c r="AV753" i="4"/>
  <c r="AH754" i="4"/>
  <c r="AO754" i="4"/>
  <c r="AV754" i="4"/>
  <c r="AH755" i="4"/>
  <c r="AO755" i="4"/>
  <c r="AV755" i="4"/>
  <c r="AH756" i="4"/>
  <c r="AO756" i="4"/>
  <c r="AV756" i="4"/>
  <c r="AH757" i="4"/>
  <c r="AO757" i="4"/>
  <c r="AV757" i="4"/>
  <c r="AH758" i="4"/>
  <c r="AO758" i="4"/>
  <c r="AV758" i="4"/>
  <c r="AH759" i="4"/>
  <c r="AO759" i="4"/>
  <c r="AV759" i="4"/>
  <c r="AH760" i="4"/>
  <c r="AO760" i="4"/>
  <c r="AV760" i="4"/>
  <c r="AH761" i="4"/>
  <c r="AO761" i="4"/>
  <c r="AV761" i="4"/>
  <c r="AH762" i="4"/>
  <c r="AO762" i="4"/>
  <c r="AV762" i="4"/>
  <c r="AH763" i="4"/>
  <c r="AO763" i="4"/>
  <c r="AV763" i="4"/>
  <c r="AH764" i="4"/>
  <c r="AO764" i="4"/>
  <c r="AV764" i="4"/>
  <c r="AH765" i="4"/>
  <c r="AO765" i="4"/>
  <c r="AV765" i="4"/>
  <c r="AH766" i="4"/>
  <c r="AO766" i="4"/>
  <c r="AV766" i="4"/>
  <c r="AH767" i="4"/>
  <c r="AO767" i="4"/>
  <c r="AV767" i="4"/>
  <c r="AH768" i="4"/>
  <c r="AO768" i="4"/>
  <c r="AV768" i="4"/>
  <c r="AH769" i="4"/>
  <c r="AO769" i="4"/>
  <c r="AV769" i="4"/>
  <c r="AH770" i="4"/>
  <c r="AO770" i="4"/>
  <c r="AV770" i="4"/>
  <c r="AH771" i="4"/>
  <c r="AO771" i="4"/>
  <c r="AV771" i="4"/>
  <c r="AH772" i="4"/>
  <c r="AO772" i="4"/>
  <c r="AV772" i="4"/>
  <c r="AH773" i="4"/>
  <c r="AO773" i="4"/>
  <c r="AV773" i="4"/>
  <c r="AH774" i="4"/>
  <c r="AO774" i="4"/>
  <c r="AV774" i="4"/>
  <c r="AH775" i="4"/>
  <c r="AO775" i="4"/>
  <c r="AV775" i="4"/>
  <c r="AH776" i="4"/>
  <c r="AO776" i="4"/>
  <c r="AV776" i="4"/>
  <c r="AH777" i="4"/>
  <c r="AO777" i="4"/>
  <c r="AV777" i="4"/>
  <c r="AH778" i="4"/>
  <c r="AO778" i="4"/>
  <c r="AV778" i="4"/>
  <c r="AH779" i="4"/>
  <c r="AO779" i="4"/>
  <c r="AV779" i="4"/>
  <c r="AH780" i="4"/>
  <c r="AO780" i="4"/>
  <c r="AV780" i="4"/>
  <c r="AH781" i="4"/>
  <c r="AO781" i="4"/>
  <c r="AV781" i="4"/>
  <c r="AH782" i="4"/>
  <c r="AO782" i="4"/>
  <c r="AV782" i="4"/>
  <c r="AH783" i="4"/>
  <c r="AO783" i="4"/>
  <c r="AV783" i="4"/>
  <c r="AH784" i="4"/>
  <c r="AO784" i="4"/>
  <c r="AV784" i="4"/>
  <c r="AH785" i="4"/>
  <c r="AO785" i="4"/>
  <c r="AV785" i="4"/>
  <c r="AH786" i="4"/>
  <c r="AO786" i="4"/>
  <c r="AV786" i="4"/>
  <c r="AH787" i="4"/>
  <c r="AO787" i="4"/>
  <c r="AV787" i="4"/>
  <c r="AH788" i="4"/>
  <c r="AO788" i="4"/>
  <c r="AV788" i="4"/>
  <c r="AH789" i="4"/>
  <c r="AO789" i="4"/>
  <c r="AV789" i="4"/>
  <c r="AH790" i="4"/>
  <c r="AO790" i="4"/>
  <c r="AV790" i="4"/>
  <c r="AH791" i="4"/>
  <c r="AO791" i="4"/>
  <c r="AV791" i="4"/>
  <c r="AH792" i="4"/>
  <c r="AO792" i="4"/>
  <c r="AV792" i="4"/>
  <c r="AH793" i="4"/>
  <c r="AO793" i="4"/>
  <c r="AV793" i="4"/>
  <c r="AH794" i="4"/>
  <c r="AO794" i="4"/>
  <c r="AV794" i="4"/>
  <c r="AH795" i="4"/>
  <c r="AO795" i="4"/>
  <c r="AV795" i="4"/>
  <c r="AH796" i="4"/>
  <c r="AO796" i="4"/>
  <c r="AV796" i="4"/>
  <c r="AH797" i="4"/>
  <c r="AO797" i="4"/>
  <c r="AV797" i="4"/>
  <c r="AH798" i="4"/>
  <c r="AO798" i="4"/>
  <c r="AV798" i="4"/>
  <c r="AH799" i="4"/>
  <c r="AO799" i="4"/>
  <c r="AV799" i="4"/>
  <c r="AH800" i="4"/>
  <c r="AO800" i="4"/>
  <c r="AV800" i="4"/>
  <c r="AH801" i="4"/>
  <c r="AO801" i="4"/>
  <c r="AV801" i="4"/>
  <c r="AH802" i="4"/>
  <c r="AO802" i="4"/>
  <c r="AV802" i="4"/>
  <c r="AH803" i="4"/>
  <c r="AO803" i="4"/>
  <c r="AV803" i="4"/>
  <c r="AH804" i="4"/>
  <c r="AO804" i="4"/>
  <c r="AV804" i="4"/>
  <c r="AH805" i="4"/>
  <c r="AO805" i="4"/>
  <c r="AV805" i="4"/>
  <c r="AH806" i="4"/>
  <c r="AO806" i="4"/>
  <c r="AV806" i="4"/>
  <c r="AH807" i="4"/>
  <c r="AO807" i="4"/>
  <c r="AV807" i="4"/>
  <c r="AH808" i="4"/>
  <c r="AO808" i="4"/>
  <c r="AV808" i="4"/>
  <c r="AH809" i="4"/>
  <c r="AO809" i="4"/>
  <c r="AV809" i="4"/>
  <c r="AH810" i="4"/>
  <c r="AO810" i="4"/>
  <c r="AV810" i="4"/>
  <c r="AH811" i="4"/>
  <c r="AO811" i="4"/>
  <c r="AV811" i="4"/>
  <c r="AH812" i="4"/>
  <c r="AO812" i="4"/>
  <c r="AV812" i="4"/>
  <c r="AH813" i="4"/>
  <c r="AO813" i="4"/>
  <c r="AV813" i="4"/>
  <c r="AH814" i="4"/>
  <c r="AO814" i="4"/>
  <c r="AV814" i="4"/>
  <c r="AH815" i="4"/>
  <c r="AO815" i="4"/>
  <c r="AV815" i="4"/>
  <c r="AH816" i="4"/>
  <c r="AO816" i="4"/>
  <c r="AV816" i="4"/>
  <c r="AH817" i="4"/>
  <c r="AO817" i="4"/>
  <c r="AV817" i="4"/>
  <c r="AH818" i="4"/>
  <c r="AO818" i="4"/>
  <c r="AV818" i="4"/>
  <c r="AH819" i="4"/>
  <c r="AO819" i="4"/>
  <c r="AV819" i="4"/>
  <c r="AH820" i="4"/>
  <c r="AO820" i="4"/>
  <c r="AV820" i="4"/>
  <c r="AH821" i="4"/>
  <c r="AO821" i="4"/>
  <c r="AV821" i="4"/>
  <c r="AH822" i="4"/>
  <c r="AO822" i="4"/>
  <c r="AV822" i="4"/>
  <c r="AH823" i="4"/>
  <c r="AO823" i="4"/>
  <c r="AV823" i="4"/>
  <c r="AH824" i="4"/>
  <c r="AO824" i="4"/>
  <c r="AV824" i="4"/>
  <c r="AH825" i="4"/>
  <c r="AO825" i="4"/>
  <c r="AV825" i="4"/>
  <c r="AH826" i="4"/>
  <c r="AO826" i="4"/>
  <c r="AV826" i="4"/>
  <c r="AH827" i="4"/>
  <c r="AO827" i="4"/>
  <c r="AV827" i="4"/>
  <c r="AH828" i="4"/>
  <c r="AO828" i="4"/>
  <c r="AV828" i="4"/>
  <c r="AH829" i="4"/>
  <c r="AO829" i="4"/>
  <c r="AV829" i="4"/>
  <c r="AH830" i="4"/>
  <c r="AO830" i="4"/>
  <c r="AV830" i="4"/>
  <c r="AH831" i="4"/>
  <c r="AO831" i="4"/>
  <c r="AV831" i="4"/>
  <c r="AH832" i="4"/>
  <c r="AO832" i="4"/>
  <c r="AV832" i="4"/>
  <c r="AH833" i="4"/>
  <c r="AO833" i="4"/>
  <c r="AV833" i="4"/>
  <c r="AH834" i="4"/>
  <c r="AO834" i="4"/>
  <c r="AV834" i="4"/>
  <c r="AH835" i="4"/>
  <c r="AO835" i="4"/>
  <c r="AV835" i="4"/>
  <c r="AH836" i="4"/>
  <c r="AO836" i="4"/>
  <c r="AV836" i="4"/>
  <c r="AH837" i="4"/>
  <c r="AO837" i="4"/>
  <c r="AV837" i="4"/>
  <c r="AH838" i="4"/>
  <c r="AO838" i="4"/>
  <c r="AV838" i="4"/>
  <c r="AH839" i="4"/>
  <c r="AO839" i="4"/>
  <c r="AV839" i="4"/>
  <c r="AH840" i="4"/>
  <c r="AO840" i="4"/>
  <c r="AV840" i="4"/>
  <c r="AH841" i="4"/>
  <c r="AO841" i="4"/>
  <c r="AV841" i="4"/>
  <c r="AH842" i="4"/>
  <c r="AO842" i="4"/>
  <c r="AV842" i="4"/>
  <c r="AH843" i="4"/>
  <c r="AO843" i="4"/>
  <c r="AV843" i="4"/>
  <c r="AH844" i="4"/>
  <c r="AO844" i="4"/>
  <c r="AV844" i="4"/>
  <c r="AH845" i="4"/>
  <c r="AO845" i="4"/>
  <c r="AV845" i="4"/>
  <c r="AH846" i="4"/>
  <c r="AO846" i="4"/>
  <c r="AV846" i="4"/>
  <c r="AH847" i="4"/>
  <c r="AO847" i="4"/>
  <c r="AV847" i="4"/>
  <c r="AH848" i="4"/>
  <c r="AO848" i="4"/>
  <c r="AV848" i="4"/>
  <c r="AH849" i="4"/>
  <c r="AO849" i="4"/>
  <c r="AV849" i="4"/>
  <c r="AH850" i="4"/>
  <c r="AO850" i="4"/>
  <c r="AV850" i="4"/>
  <c r="AH851" i="4"/>
  <c r="AO851" i="4"/>
  <c r="AV851" i="4"/>
  <c r="AH852" i="4"/>
  <c r="AO852" i="4"/>
  <c r="AV852" i="4"/>
  <c r="AH853" i="4"/>
  <c r="AO853" i="4"/>
  <c r="AV853" i="4"/>
  <c r="AH854" i="4"/>
  <c r="AO854" i="4"/>
  <c r="AV854" i="4"/>
  <c r="AH855" i="4"/>
  <c r="AO855" i="4"/>
  <c r="AV855" i="4"/>
  <c r="AH856" i="4"/>
  <c r="AO856" i="4"/>
  <c r="AV856" i="4"/>
  <c r="AH857" i="4"/>
  <c r="AO857" i="4"/>
  <c r="AV857" i="4"/>
  <c r="AH858" i="4"/>
  <c r="AO858" i="4"/>
  <c r="AV858" i="4"/>
  <c r="AH859" i="4"/>
  <c r="AO859" i="4"/>
  <c r="AV859" i="4"/>
  <c r="AH860" i="4"/>
  <c r="AO860" i="4"/>
  <c r="AV860" i="4"/>
  <c r="AH861" i="4"/>
  <c r="AO861" i="4"/>
  <c r="AV861" i="4"/>
  <c r="AH862" i="4"/>
  <c r="AO862" i="4"/>
  <c r="AV862" i="4"/>
  <c r="AH863" i="4"/>
  <c r="AO863" i="4"/>
  <c r="AV863" i="4"/>
  <c r="AH864" i="4"/>
  <c r="AO864" i="4"/>
  <c r="AV864" i="4"/>
  <c r="AH865" i="4"/>
  <c r="AO865" i="4"/>
  <c r="AV865" i="4"/>
  <c r="AH866" i="4"/>
  <c r="AO866" i="4"/>
  <c r="AV866" i="4"/>
  <c r="AH867" i="4"/>
  <c r="AO867" i="4"/>
  <c r="AV867" i="4"/>
  <c r="AH868" i="4"/>
  <c r="AO868" i="4"/>
  <c r="AV868" i="4"/>
  <c r="AH869" i="4"/>
  <c r="AO869" i="4"/>
  <c r="AV869" i="4"/>
  <c r="AH870" i="4"/>
  <c r="AO870" i="4"/>
  <c r="AV870" i="4"/>
  <c r="AH871" i="4"/>
  <c r="AO871" i="4"/>
  <c r="AV871" i="4"/>
  <c r="AH872" i="4"/>
  <c r="AO872" i="4"/>
  <c r="AV872" i="4"/>
  <c r="AH873" i="4"/>
  <c r="AO873" i="4"/>
  <c r="AV873" i="4"/>
  <c r="AH874" i="4"/>
  <c r="AO874" i="4"/>
  <c r="AV874" i="4"/>
  <c r="AH875" i="4"/>
  <c r="AO875" i="4"/>
  <c r="AV875" i="4"/>
  <c r="AH876" i="4"/>
  <c r="AO876" i="4"/>
  <c r="AV876" i="4"/>
  <c r="AH877" i="4"/>
  <c r="AO877" i="4"/>
  <c r="AV877" i="4"/>
  <c r="AH878" i="4"/>
  <c r="AO878" i="4"/>
  <c r="AV878" i="4"/>
  <c r="AH879" i="4"/>
  <c r="AO879" i="4"/>
  <c r="AV879" i="4"/>
  <c r="AH880" i="4"/>
  <c r="AO880" i="4"/>
  <c r="AV880" i="4"/>
  <c r="AH881" i="4"/>
  <c r="AO881" i="4"/>
  <c r="AV881" i="4"/>
  <c r="AH882" i="4"/>
  <c r="AO882" i="4"/>
  <c r="AV882" i="4"/>
  <c r="AH883" i="4"/>
  <c r="AO883" i="4"/>
  <c r="AV883" i="4"/>
  <c r="AH884" i="4"/>
  <c r="AO884" i="4"/>
  <c r="AV884" i="4"/>
  <c r="AH885" i="4"/>
  <c r="AO885" i="4"/>
  <c r="AV885" i="4"/>
  <c r="AH886" i="4"/>
  <c r="AO886" i="4"/>
  <c r="AV886" i="4"/>
  <c r="AH887" i="4"/>
  <c r="AO887" i="4"/>
  <c r="AV887" i="4"/>
  <c r="AH888" i="4"/>
  <c r="AO888" i="4"/>
  <c r="AV888" i="4"/>
  <c r="AH889" i="4"/>
  <c r="AO889" i="4"/>
  <c r="AV889" i="4"/>
  <c r="AH890" i="4"/>
  <c r="AO890" i="4"/>
  <c r="AV890" i="4"/>
  <c r="AH891" i="4"/>
  <c r="AO891" i="4"/>
  <c r="AV891" i="4"/>
  <c r="AH892" i="4"/>
  <c r="AO892" i="4"/>
  <c r="AV892" i="4"/>
  <c r="AH893" i="4"/>
  <c r="AO893" i="4"/>
  <c r="AV893" i="4"/>
  <c r="AH894" i="4"/>
  <c r="AO894" i="4"/>
  <c r="AV894" i="4"/>
  <c r="AH895" i="4"/>
  <c r="AO895" i="4"/>
  <c r="AV895" i="4"/>
  <c r="AH896" i="4"/>
  <c r="AO896" i="4"/>
  <c r="AV896" i="4"/>
  <c r="AH897" i="4"/>
  <c r="AO897" i="4"/>
  <c r="AV897" i="4"/>
  <c r="AH898" i="4"/>
  <c r="AO898" i="4"/>
  <c r="AV898" i="4"/>
  <c r="AH899" i="4"/>
  <c r="AO899" i="4"/>
  <c r="AV899" i="4"/>
  <c r="AH900" i="4"/>
  <c r="AO900" i="4"/>
  <c r="AV900" i="4"/>
  <c r="AH901" i="4"/>
  <c r="AO901" i="4"/>
  <c r="AV901" i="4"/>
  <c r="AH902" i="4"/>
  <c r="AO902" i="4"/>
  <c r="AV902" i="4"/>
  <c r="AH903" i="4"/>
  <c r="AO903" i="4"/>
  <c r="AV903" i="4"/>
  <c r="AH904" i="4"/>
  <c r="AO904" i="4"/>
  <c r="AV904" i="4"/>
  <c r="AH905" i="4"/>
  <c r="AO905" i="4"/>
  <c r="AV905" i="4"/>
  <c r="AH906" i="4"/>
  <c r="AO906" i="4"/>
  <c r="AV906" i="4"/>
  <c r="AH907" i="4"/>
  <c r="AO907" i="4"/>
  <c r="AV907" i="4"/>
  <c r="AH908" i="4"/>
  <c r="AO908" i="4"/>
  <c r="AV908" i="4"/>
  <c r="AH909" i="4"/>
  <c r="AO909" i="4"/>
  <c r="AV909" i="4"/>
  <c r="AH910" i="4"/>
  <c r="AO910" i="4"/>
  <c r="AV910" i="4"/>
  <c r="AH911" i="4"/>
  <c r="AO911" i="4"/>
  <c r="AV911" i="4"/>
  <c r="AH912" i="4"/>
  <c r="AO912" i="4"/>
  <c r="AV912" i="4"/>
  <c r="AH913" i="4"/>
  <c r="AO913" i="4"/>
  <c r="AV913" i="4"/>
  <c r="AH914" i="4"/>
  <c r="AO914" i="4"/>
  <c r="AV914" i="4"/>
  <c r="AH915" i="4"/>
  <c r="AO915" i="4"/>
  <c r="AV915" i="4"/>
  <c r="AH916" i="4"/>
  <c r="AO916" i="4"/>
  <c r="AV916" i="4"/>
  <c r="AH917" i="4"/>
  <c r="AO917" i="4"/>
  <c r="AV917" i="4"/>
  <c r="AH918" i="4"/>
  <c r="AO918" i="4"/>
  <c r="AV918" i="4"/>
  <c r="AH919" i="4"/>
  <c r="AO919" i="4"/>
  <c r="AV919" i="4"/>
  <c r="AH920" i="4"/>
  <c r="AO920" i="4"/>
  <c r="AV920" i="4"/>
  <c r="AH921" i="4"/>
  <c r="AO921" i="4"/>
  <c r="AV921" i="4"/>
  <c r="AH922" i="4"/>
  <c r="AO922" i="4"/>
  <c r="AV922" i="4"/>
  <c r="AH923" i="4"/>
  <c r="AO923" i="4"/>
  <c r="AV923" i="4"/>
  <c r="AH924" i="4"/>
  <c r="AO924" i="4"/>
  <c r="AV924" i="4"/>
  <c r="AH925" i="4"/>
  <c r="AO925" i="4"/>
  <c r="AV925" i="4"/>
  <c r="AH926" i="4"/>
  <c r="AO926" i="4"/>
  <c r="AV926" i="4"/>
  <c r="AH927" i="4"/>
  <c r="AO927" i="4"/>
  <c r="AV927" i="4"/>
  <c r="AH928" i="4"/>
  <c r="AO928" i="4"/>
  <c r="AV928" i="4"/>
  <c r="AH929" i="4"/>
  <c r="AO929" i="4"/>
  <c r="AV929" i="4"/>
  <c r="AH930" i="4"/>
  <c r="AO930" i="4"/>
  <c r="AV930" i="4"/>
  <c r="AH931" i="4"/>
  <c r="AO931" i="4"/>
  <c r="AV931" i="4"/>
  <c r="AH932" i="4"/>
  <c r="AO932" i="4"/>
  <c r="AV932" i="4"/>
  <c r="AH933" i="4"/>
  <c r="AO933" i="4"/>
  <c r="AV933" i="4"/>
  <c r="AH934" i="4"/>
  <c r="AO934" i="4"/>
  <c r="AV934" i="4"/>
  <c r="AH935" i="4"/>
  <c r="AO935" i="4"/>
  <c r="AV935" i="4"/>
  <c r="AH936" i="4"/>
  <c r="AO936" i="4"/>
  <c r="AV936" i="4"/>
  <c r="AH937" i="4"/>
  <c r="AO937" i="4"/>
  <c r="AV937" i="4"/>
  <c r="AH938" i="4"/>
  <c r="AO938" i="4"/>
  <c r="AV938" i="4"/>
  <c r="AH939" i="4"/>
  <c r="AO939" i="4"/>
  <c r="AV939" i="4"/>
  <c r="AH940" i="4"/>
  <c r="AO940" i="4"/>
  <c r="AV940" i="4"/>
  <c r="AH941" i="4"/>
  <c r="AO941" i="4"/>
  <c r="AV941" i="4"/>
  <c r="AH942" i="4"/>
  <c r="AO942" i="4"/>
  <c r="AV942" i="4"/>
  <c r="AH943" i="4"/>
  <c r="AO943" i="4"/>
  <c r="AV943" i="4"/>
  <c r="AH944" i="4"/>
  <c r="AO944" i="4"/>
  <c r="AV944" i="4"/>
  <c r="AH945" i="4"/>
  <c r="AO945" i="4"/>
  <c r="AV945" i="4"/>
  <c r="AH946" i="4"/>
  <c r="AO946" i="4"/>
  <c r="AV946" i="4"/>
  <c r="AH947" i="4"/>
  <c r="AO947" i="4"/>
  <c r="AV947" i="4"/>
  <c r="W639" i="4"/>
  <c r="Y639" i="4"/>
  <c r="AA639" i="4"/>
  <c r="W640" i="4"/>
  <c r="Y640" i="4"/>
  <c r="AA640" i="4"/>
  <c r="W641" i="4"/>
  <c r="AC641" i="4" s="1"/>
  <c r="AD641" i="4" s="1"/>
  <c r="Y641" i="4"/>
  <c r="AA641" i="4"/>
  <c r="W642" i="4"/>
  <c r="AC642" i="4" s="1"/>
  <c r="Y642" i="4"/>
  <c r="AA642" i="4"/>
  <c r="W643" i="4"/>
  <c r="Y643" i="4"/>
  <c r="AA643" i="4"/>
  <c r="W644" i="4"/>
  <c r="Y644" i="4"/>
  <c r="AA644" i="4"/>
  <c r="W645" i="4"/>
  <c r="Y645" i="4"/>
  <c r="AA645" i="4"/>
  <c r="W646" i="4"/>
  <c r="Y646" i="4"/>
  <c r="AA646" i="4"/>
  <c r="W647" i="4"/>
  <c r="AJ647" i="4" s="1"/>
  <c r="AK647" i="4" s="1"/>
  <c r="Y647" i="4"/>
  <c r="AA647" i="4"/>
  <c r="W648" i="4"/>
  <c r="Y648" i="4"/>
  <c r="AA648" i="4"/>
  <c r="W649" i="4"/>
  <c r="Y649" i="4"/>
  <c r="AA649" i="4"/>
  <c r="W650" i="4"/>
  <c r="AC650" i="4" s="1"/>
  <c r="Y650" i="4"/>
  <c r="AA650" i="4"/>
  <c r="W651" i="4"/>
  <c r="Y651" i="4"/>
  <c r="AA651" i="4"/>
  <c r="W652" i="4"/>
  <c r="Y652" i="4"/>
  <c r="AA652" i="4"/>
  <c r="W653" i="4"/>
  <c r="Y653" i="4"/>
  <c r="AA653" i="4"/>
  <c r="W654" i="4"/>
  <c r="Y654" i="4"/>
  <c r="AA654" i="4"/>
  <c r="W655" i="4"/>
  <c r="Y655" i="4"/>
  <c r="AA655" i="4"/>
  <c r="W656" i="4"/>
  <c r="Y656" i="4"/>
  <c r="AA656" i="4"/>
  <c r="W657" i="4"/>
  <c r="Y657" i="4"/>
  <c r="AA657" i="4"/>
  <c r="W658" i="4"/>
  <c r="AC658" i="4" s="1"/>
  <c r="Y658" i="4"/>
  <c r="AA658" i="4"/>
  <c r="W659" i="4"/>
  <c r="Y659" i="4"/>
  <c r="AA659" i="4"/>
  <c r="W660" i="4"/>
  <c r="Y660" i="4"/>
  <c r="AA660" i="4"/>
  <c r="W661" i="4"/>
  <c r="Y661" i="4"/>
  <c r="AA661" i="4"/>
  <c r="W662" i="4"/>
  <c r="AJ662" i="4" s="1"/>
  <c r="AK662" i="4" s="1"/>
  <c r="Y662" i="4"/>
  <c r="AA662" i="4"/>
  <c r="W663" i="4"/>
  <c r="Y663" i="4"/>
  <c r="AA663" i="4"/>
  <c r="W664" i="4"/>
  <c r="AQ664" i="4" s="1"/>
  <c r="AR664" i="4" s="1"/>
  <c r="Y664" i="4"/>
  <c r="AA664" i="4"/>
  <c r="W665" i="4"/>
  <c r="Y665" i="4"/>
  <c r="AA665" i="4"/>
  <c r="W666" i="4"/>
  <c r="Y666" i="4"/>
  <c r="AA666" i="4"/>
  <c r="W667" i="4"/>
  <c r="AC667" i="4" s="1"/>
  <c r="Y667" i="4"/>
  <c r="AA667" i="4"/>
  <c r="W668" i="4"/>
  <c r="Y668" i="4"/>
  <c r="AA668" i="4"/>
  <c r="W669" i="4"/>
  <c r="Y669" i="4"/>
  <c r="AA669" i="4"/>
  <c r="W670" i="4"/>
  <c r="Y670" i="4"/>
  <c r="AA670" i="4"/>
  <c r="W671" i="4"/>
  <c r="AC671" i="4" s="1"/>
  <c r="Y671" i="4"/>
  <c r="AA671" i="4"/>
  <c r="W672" i="4"/>
  <c r="AJ672" i="4" s="1"/>
  <c r="Y672" i="4"/>
  <c r="AA672" i="4"/>
  <c r="W673" i="4"/>
  <c r="Y673" i="4"/>
  <c r="AA673" i="4"/>
  <c r="W674" i="4"/>
  <c r="AJ674" i="4" s="1"/>
  <c r="Y674" i="4"/>
  <c r="AA674" i="4"/>
  <c r="W675" i="4"/>
  <c r="Y675" i="4"/>
  <c r="AA675" i="4"/>
  <c r="W676" i="4"/>
  <c r="Y676" i="4"/>
  <c r="AA676" i="4"/>
  <c r="W677" i="4"/>
  <c r="AC677" i="4" s="1"/>
  <c r="Y677" i="4"/>
  <c r="AA677" i="4"/>
  <c r="W678" i="4"/>
  <c r="Y678" i="4"/>
  <c r="AA678" i="4"/>
  <c r="W679" i="4"/>
  <c r="Y679" i="4"/>
  <c r="AA679" i="4"/>
  <c r="W680" i="4"/>
  <c r="AQ680" i="4" s="1"/>
  <c r="Y680" i="4"/>
  <c r="AA680" i="4"/>
  <c r="W681" i="4"/>
  <c r="Y681" i="4"/>
  <c r="AA681" i="4"/>
  <c r="W682" i="4"/>
  <c r="Y682" i="4"/>
  <c r="AA682" i="4"/>
  <c r="W683" i="4"/>
  <c r="Y683" i="4"/>
  <c r="AA683" i="4"/>
  <c r="W684" i="4"/>
  <c r="Y684" i="4"/>
  <c r="AA684" i="4"/>
  <c r="W685" i="4"/>
  <c r="AC685" i="4" s="1"/>
  <c r="Y685" i="4"/>
  <c r="AA685" i="4"/>
  <c r="W686" i="4"/>
  <c r="Y686" i="4"/>
  <c r="AA686" i="4"/>
  <c r="W687" i="4"/>
  <c r="AC687" i="4" s="1"/>
  <c r="Y687" i="4"/>
  <c r="AA687" i="4"/>
  <c r="W688" i="4"/>
  <c r="Y688" i="4"/>
  <c r="AA688" i="4"/>
  <c r="W689" i="4"/>
  <c r="AC689" i="4" s="1"/>
  <c r="AD689" i="4" s="1"/>
  <c r="Y689" i="4"/>
  <c r="AA689" i="4"/>
  <c r="W690" i="4"/>
  <c r="AC690" i="4" s="1"/>
  <c r="AD690" i="4" s="1"/>
  <c r="Y690" i="4"/>
  <c r="AA690" i="4"/>
  <c r="W691" i="4"/>
  <c r="Y691" i="4"/>
  <c r="AA691" i="4"/>
  <c r="W692" i="4"/>
  <c r="AQ692" i="4" s="1"/>
  <c r="AR692" i="4" s="1"/>
  <c r="Y692" i="4"/>
  <c r="AA692" i="4"/>
  <c r="W693" i="4"/>
  <c r="Y693" i="4"/>
  <c r="AA693" i="4"/>
  <c r="W694" i="4"/>
  <c r="AC694" i="4" s="1"/>
  <c r="Y694" i="4"/>
  <c r="AA694" i="4"/>
  <c r="W695" i="4"/>
  <c r="Y695" i="4"/>
  <c r="AA695" i="4"/>
  <c r="W696" i="4"/>
  <c r="Y696" i="4"/>
  <c r="AA696" i="4"/>
  <c r="W697" i="4"/>
  <c r="AJ697" i="4" s="1"/>
  <c r="AK697" i="4" s="1"/>
  <c r="Y697" i="4"/>
  <c r="AA697" i="4"/>
  <c r="W698" i="4"/>
  <c r="Y698" i="4"/>
  <c r="AA698" i="4"/>
  <c r="W699" i="4"/>
  <c r="AC699" i="4" s="1"/>
  <c r="Y699" i="4"/>
  <c r="AA699" i="4"/>
  <c r="W700" i="4"/>
  <c r="AC700" i="4" s="1"/>
  <c r="AD700" i="4" s="1"/>
  <c r="Y700" i="4"/>
  <c r="AA700" i="4"/>
  <c r="W701" i="4"/>
  <c r="Y701" i="4"/>
  <c r="AA701" i="4"/>
  <c r="W702" i="4"/>
  <c r="Y702" i="4"/>
  <c r="AA702" i="4"/>
  <c r="W703" i="4"/>
  <c r="Y703" i="4"/>
  <c r="AA703" i="4"/>
  <c r="W704" i="4"/>
  <c r="Y704" i="4"/>
  <c r="AA704" i="4"/>
  <c r="W705" i="4"/>
  <c r="Y705" i="4"/>
  <c r="AA705" i="4"/>
  <c r="W706" i="4"/>
  <c r="AC706" i="4" s="1"/>
  <c r="Y706" i="4"/>
  <c r="AA706" i="4"/>
  <c r="W707" i="4"/>
  <c r="Y707" i="4"/>
  <c r="AA707" i="4"/>
  <c r="W708" i="4"/>
  <c r="AC708" i="4" s="1"/>
  <c r="Y708" i="4"/>
  <c r="AA708" i="4"/>
  <c r="W709" i="4"/>
  <c r="AC709" i="4" s="1"/>
  <c r="Y709" i="4"/>
  <c r="AA709" i="4"/>
  <c r="W710" i="4"/>
  <c r="Y710" i="4"/>
  <c r="AA710" i="4"/>
  <c r="W711" i="4"/>
  <c r="AC711" i="4" s="1"/>
  <c r="Y711" i="4"/>
  <c r="AA711" i="4"/>
  <c r="W712" i="4"/>
  <c r="AC712" i="4" s="1"/>
  <c r="AD712" i="4" s="1"/>
  <c r="Y712" i="4"/>
  <c r="AA712" i="4"/>
  <c r="W713" i="4"/>
  <c r="Y713" i="4"/>
  <c r="AA713" i="4"/>
  <c r="W714" i="4"/>
  <c r="Y714" i="4"/>
  <c r="AA714" i="4"/>
  <c r="W715" i="4"/>
  <c r="AJ715" i="4" s="1"/>
  <c r="Y715" i="4"/>
  <c r="AA715" i="4"/>
  <c r="W716" i="4"/>
  <c r="AC716" i="4" s="1"/>
  <c r="AD716" i="4" s="1"/>
  <c r="Y716" i="4"/>
  <c r="AA716" i="4"/>
  <c r="W717" i="4"/>
  <c r="Y717" i="4"/>
  <c r="AA717" i="4"/>
  <c r="W718" i="4"/>
  <c r="Y718" i="4"/>
  <c r="AA718" i="4"/>
  <c r="W719" i="4"/>
  <c r="AC719" i="4" s="1"/>
  <c r="Y719" i="4"/>
  <c r="AA719" i="4"/>
  <c r="W720" i="4"/>
  <c r="Y720" i="4"/>
  <c r="AA720" i="4"/>
  <c r="W721" i="4"/>
  <c r="Y721" i="4"/>
  <c r="AA721" i="4"/>
  <c r="W722" i="4"/>
  <c r="Y722" i="4"/>
  <c r="AA722" i="4"/>
  <c r="W723" i="4"/>
  <c r="Y723" i="4"/>
  <c r="AA723" i="4"/>
  <c r="W724" i="4"/>
  <c r="Y724" i="4"/>
  <c r="AA724" i="4"/>
  <c r="W725" i="4"/>
  <c r="AC725" i="4" s="1"/>
  <c r="Y725" i="4"/>
  <c r="AA725" i="4"/>
  <c r="W726" i="4"/>
  <c r="Y726" i="4"/>
  <c r="AA726" i="4"/>
  <c r="W727" i="4"/>
  <c r="Y727" i="4"/>
  <c r="AA727" i="4"/>
  <c r="W728" i="4"/>
  <c r="AC728" i="4" s="1"/>
  <c r="AD728" i="4" s="1"/>
  <c r="Y728" i="4"/>
  <c r="AA728" i="4"/>
  <c r="W729" i="4"/>
  <c r="Y729" i="4"/>
  <c r="AA729" i="4"/>
  <c r="W730" i="4"/>
  <c r="Y730" i="4"/>
  <c r="AA730" i="4"/>
  <c r="W731" i="4"/>
  <c r="Y731" i="4"/>
  <c r="AA731" i="4"/>
  <c r="W732" i="4"/>
  <c r="AC732" i="4" s="1"/>
  <c r="AD732" i="4" s="1"/>
  <c r="Y732" i="4"/>
  <c r="AA732" i="4"/>
  <c r="W733" i="4"/>
  <c r="AC733" i="4" s="1"/>
  <c r="Y733" i="4"/>
  <c r="AA733" i="4"/>
  <c r="W734" i="4"/>
  <c r="Y734" i="4"/>
  <c r="AA734" i="4"/>
  <c r="W735" i="4"/>
  <c r="AC735" i="4" s="1"/>
  <c r="Y735" i="4"/>
  <c r="AA735" i="4"/>
  <c r="W736" i="4"/>
  <c r="Y736" i="4"/>
  <c r="AA736" i="4"/>
  <c r="W737" i="4"/>
  <c r="Y737" i="4"/>
  <c r="AA737" i="4"/>
  <c r="W738" i="4"/>
  <c r="Y738" i="4"/>
  <c r="AA738" i="4"/>
  <c r="W739" i="4"/>
  <c r="AC739" i="4" s="1"/>
  <c r="Y739" i="4"/>
  <c r="AA739" i="4"/>
  <c r="W740" i="4"/>
  <c r="AQ740" i="4" s="1"/>
  <c r="AR740" i="4" s="1"/>
  <c r="Y740" i="4"/>
  <c r="AA740" i="4"/>
  <c r="W741" i="4"/>
  <c r="AC741" i="4" s="1"/>
  <c r="Y741" i="4"/>
  <c r="AA741" i="4"/>
  <c r="W742" i="4"/>
  <c r="Y742" i="4"/>
  <c r="AA742" i="4"/>
  <c r="W743" i="4"/>
  <c r="Y743" i="4"/>
  <c r="AA743" i="4"/>
  <c r="W744" i="4"/>
  <c r="AC744" i="4" s="1"/>
  <c r="Y744" i="4"/>
  <c r="AA744" i="4"/>
  <c r="W745" i="4"/>
  <c r="AC745" i="4" s="1"/>
  <c r="Y745" i="4"/>
  <c r="AA745" i="4"/>
  <c r="W746" i="4"/>
  <c r="Y746" i="4"/>
  <c r="AA746" i="4"/>
  <c r="W747" i="4"/>
  <c r="Y747" i="4"/>
  <c r="AA747" i="4"/>
  <c r="W748" i="4"/>
  <c r="Y748" i="4"/>
  <c r="AA748" i="4"/>
  <c r="W749" i="4"/>
  <c r="Y749" i="4"/>
  <c r="AA749" i="4"/>
  <c r="W750" i="4"/>
  <c r="Y750" i="4"/>
  <c r="AA750" i="4"/>
  <c r="W751" i="4"/>
  <c r="Y751" i="4"/>
  <c r="AA751" i="4"/>
  <c r="W752" i="4"/>
  <c r="AC752" i="4" s="1"/>
  <c r="Y752" i="4"/>
  <c r="AA752" i="4"/>
  <c r="W753" i="4"/>
  <c r="AC753" i="4" s="1"/>
  <c r="Y753" i="4"/>
  <c r="AA753" i="4"/>
  <c r="W754" i="4"/>
  <c r="Y754" i="4"/>
  <c r="AA754" i="4"/>
  <c r="W755" i="4"/>
  <c r="AC755" i="4" s="1"/>
  <c r="Y755" i="4"/>
  <c r="AA755" i="4"/>
  <c r="W756" i="4"/>
  <c r="Y756" i="4"/>
  <c r="AA756" i="4"/>
  <c r="W757" i="4"/>
  <c r="AQ757" i="4" s="1"/>
  <c r="Y757" i="4"/>
  <c r="AA757" i="4"/>
  <c r="W758" i="4"/>
  <c r="Y758" i="4"/>
  <c r="AA758" i="4"/>
  <c r="W759" i="4"/>
  <c r="Y759" i="4"/>
  <c r="AA759" i="4"/>
  <c r="W760" i="4"/>
  <c r="AC760" i="4" s="1"/>
  <c r="Y760" i="4"/>
  <c r="AA760" i="4"/>
  <c r="W761" i="4"/>
  <c r="Y761" i="4"/>
  <c r="AA761" i="4"/>
  <c r="W762" i="4"/>
  <c r="Y762" i="4"/>
  <c r="AA762" i="4"/>
  <c r="W763" i="4"/>
  <c r="AC763" i="4" s="1"/>
  <c r="Y763" i="4"/>
  <c r="AA763" i="4"/>
  <c r="W764" i="4"/>
  <c r="Y764" i="4"/>
  <c r="AA764" i="4"/>
  <c r="W765" i="4"/>
  <c r="AC765" i="4" s="1"/>
  <c r="AD765" i="4" s="1"/>
  <c r="Y765" i="4"/>
  <c r="AA765" i="4"/>
  <c r="W766" i="4"/>
  <c r="Y766" i="4"/>
  <c r="AA766" i="4"/>
  <c r="W767" i="4"/>
  <c r="Y767" i="4"/>
  <c r="AA767" i="4"/>
  <c r="W768" i="4"/>
  <c r="Y768" i="4"/>
  <c r="AA768" i="4"/>
  <c r="W769" i="4"/>
  <c r="Y769" i="4"/>
  <c r="AA769" i="4"/>
  <c r="W770" i="4"/>
  <c r="Y770" i="4"/>
  <c r="AA770" i="4"/>
  <c r="W771" i="4"/>
  <c r="Y771" i="4"/>
  <c r="AA771" i="4"/>
  <c r="W772" i="4"/>
  <c r="Y772" i="4"/>
  <c r="AA772" i="4"/>
  <c r="W773" i="4"/>
  <c r="Y773" i="4"/>
  <c r="AA773" i="4"/>
  <c r="W774" i="4"/>
  <c r="AC774" i="4" s="1"/>
  <c r="Y774" i="4"/>
  <c r="AA774" i="4"/>
  <c r="W775" i="4"/>
  <c r="Y775" i="4"/>
  <c r="AA775" i="4"/>
  <c r="W776" i="4"/>
  <c r="Y776" i="4"/>
  <c r="AA776" i="4"/>
  <c r="W777" i="4"/>
  <c r="AQ777" i="4" s="1"/>
  <c r="Y777" i="4"/>
  <c r="AA777" i="4"/>
  <c r="W778" i="4"/>
  <c r="AC778" i="4" s="1"/>
  <c r="AD778" i="4" s="1"/>
  <c r="Y778" i="4"/>
  <c r="AA778" i="4"/>
  <c r="W779" i="4"/>
  <c r="Y779" i="4"/>
  <c r="AA779" i="4"/>
  <c r="W780" i="4"/>
  <c r="Y780" i="4"/>
  <c r="AA780" i="4"/>
  <c r="W781" i="4"/>
  <c r="AQ781" i="4" s="1"/>
  <c r="AR781" i="4" s="1"/>
  <c r="Y781" i="4"/>
  <c r="AA781" i="4"/>
  <c r="W782" i="4"/>
  <c r="Y782" i="4"/>
  <c r="AA782" i="4"/>
  <c r="W783" i="4"/>
  <c r="Y783" i="4"/>
  <c r="AA783" i="4"/>
  <c r="W784" i="4"/>
  <c r="Y784" i="4"/>
  <c r="AA784" i="4"/>
  <c r="W785" i="4"/>
  <c r="Y785" i="4"/>
  <c r="AA785" i="4"/>
  <c r="W786" i="4"/>
  <c r="AC786" i="4" s="1"/>
  <c r="AD786" i="4" s="1"/>
  <c r="Y786" i="4"/>
  <c r="AA786" i="4"/>
  <c r="W787" i="4"/>
  <c r="Y787" i="4"/>
  <c r="AA787" i="4"/>
  <c r="W788" i="4"/>
  <c r="Y788" i="4"/>
  <c r="AA788" i="4"/>
  <c r="W789" i="4"/>
  <c r="AC789" i="4" s="1"/>
  <c r="Y789" i="4"/>
  <c r="AA789" i="4"/>
  <c r="W790" i="4"/>
  <c r="Y790" i="4"/>
  <c r="AA790" i="4"/>
  <c r="W791" i="4"/>
  <c r="Y791" i="4"/>
  <c r="AA791" i="4"/>
  <c r="W792" i="4"/>
  <c r="Y792" i="4"/>
  <c r="AA792" i="4"/>
  <c r="W793" i="4"/>
  <c r="Y793" i="4"/>
  <c r="AA793" i="4"/>
  <c r="W794" i="4"/>
  <c r="Y794" i="4"/>
  <c r="AA794" i="4"/>
  <c r="W795" i="4"/>
  <c r="Y795" i="4"/>
  <c r="AA795" i="4"/>
  <c r="W796" i="4"/>
  <c r="Y796" i="4"/>
  <c r="AA796" i="4"/>
  <c r="W797" i="4"/>
  <c r="AC797" i="4" s="1"/>
  <c r="AD797" i="4" s="1"/>
  <c r="Y797" i="4"/>
  <c r="AA797" i="4"/>
  <c r="W798" i="4"/>
  <c r="Y798" i="4"/>
  <c r="AA798" i="4"/>
  <c r="W799" i="4"/>
  <c r="AC799" i="4" s="1"/>
  <c r="AD799" i="4" s="1"/>
  <c r="Y799" i="4"/>
  <c r="AA799" i="4"/>
  <c r="W800" i="4"/>
  <c r="Y800" i="4"/>
  <c r="AA800" i="4"/>
  <c r="W801" i="4"/>
  <c r="AC801" i="4" s="1"/>
  <c r="Y801" i="4"/>
  <c r="AA801" i="4"/>
  <c r="W802" i="4"/>
  <c r="Y802" i="4"/>
  <c r="AA802" i="4"/>
  <c r="W803" i="4"/>
  <c r="Y803" i="4"/>
  <c r="AA803" i="4"/>
  <c r="W804" i="4"/>
  <c r="Y804" i="4"/>
  <c r="AA804" i="4"/>
  <c r="W805" i="4"/>
  <c r="Y805" i="4"/>
  <c r="AA805" i="4"/>
  <c r="W806" i="4"/>
  <c r="AC806" i="4" s="1"/>
  <c r="AD806" i="4" s="1"/>
  <c r="Y806" i="4"/>
  <c r="AA806" i="4"/>
  <c r="W807" i="4"/>
  <c r="AQ807" i="4" s="1"/>
  <c r="AR807" i="4" s="1"/>
  <c r="Y807" i="4"/>
  <c r="AA807" i="4"/>
  <c r="W808" i="4"/>
  <c r="AQ808" i="4" s="1"/>
  <c r="AR808" i="4" s="1"/>
  <c r="Y808" i="4"/>
  <c r="AA808" i="4"/>
  <c r="W809" i="4"/>
  <c r="Y809" i="4"/>
  <c r="AA809" i="4"/>
  <c r="W810" i="4"/>
  <c r="Y810" i="4"/>
  <c r="AA810" i="4"/>
  <c r="W811" i="4"/>
  <c r="AC811" i="4" s="1"/>
  <c r="Y811" i="4"/>
  <c r="AA811" i="4"/>
  <c r="W812" i="4"/>
  <c r="AQ812" i="4" s="1"/>
  <c r="AR812" i="4" s="1"/>
  <c r="Y812" i="4"/>
  <c r="AA812" i="4"/>
  <c r="W813" i="4"/>
  <c r="AJ813" i="4" s="1"/>
  <c r="Y813" i="4"/>
  <c r="AA813" i="4"/>
  <c r="W814" i="4"/>
  <c r="Y814" i="4"/>
  <c r="AA814" i="4"/>
  <c r="W815" i="4"/>
  <c r="AJ815" i="4" s="1"/>
  <c r="Y815" i="4"/>
  <c r="AA815" i="4"/>
  <c r="W816" i="4"/>
  <c r="Y816" i="4"/>
  <c r="AA816" i="4"/>
  <c r="W817" i="4"/>
  <c r="Y817" i="4"/>
  <c r="AA817" i="4"/>
  <c r="W818" i="4"/>
  <c r="Y818" i="4"/>
  <c r="AA818" i="4"/>
  <c r="W819" i="4"/>
  <c r="Y819" i="4"/>
  <c r="AA819" i="4"/>
  <c r="W820" i="4"/>
  <c r="Y820" i="4"/>
  <c r="AA820" i="4"/>
  <c r="W821" i="4"/>
  <c r="Y821" i="4"/>
  <c r="AA821" i="4"/>
  <c r="W822" i="4"/>
  <c r="AQ822" i="4" s="1"/>
  <c r="Y822" i="4"/>
  <c r="AA822" i="4"/>
  <c r="W823" i="4"/>
  <c r="AJ823" i="4" s="1"/>
  <c r="Y823" i="4"/>
  <c r="AA823" i="4"/>
  <c r="W824" i="4"/>
  <c r="Y824" i="4"/>
  <c r="AA824" i="4"/>
  <c r="W825" i="4"/>
  <c r="AC825" i="4" s="1"/>
  <c r="Y825" i="4"/>
  <c r="AA825" i="4"/>
  <c r="W826" i="4"/>
  <c r="AJ826" i="4" s="1"/>
  <c r="AK826" i="4" s="1"/>
  <c r="Y826" i="4"/>
  <c r="AA826" i="4"/>
  <c r="W827" i="4"/>
  <c r="AC827" i="4" s="1"/>
  <c r="Y827" i="4"/>
  <c r="AA827" i="4"/>
  <c r="W828" i="4"/>
  <c r="Y828" i="4"/>
  <c r="AA828" i="4"/>
  <c r="W829" i="4"/>
  <c r="AJ829" i="4" s="1"/>
  <c r="AK829" i="4" s="1"/>
  <c r="Y829" i="4"/>
  <c r="AA829" i="4"/>
  <c r="W830" i="4"/>
  <c r="AJ830" i="4" s="1"/>
  <c r="Y830" i="4"/>
  <c r="AA830" i="4"/>
  <c r="W831" i="4"/>
  <c r="Y831" i="4"/>
  <c r="AA831" i="4"/>
  <c r="W832" i="4"/>
  <c r="AQ832" i="4" s="1"/>
  <c r="Y832" i="4"/>
  <c r="AA832" i="4"/>
  <c r="W833" i="4"/>
  <c r="Y833" i="4"/>
  <c r="AA833" i="4"/>
  <c r="W834" i="4"/>
  <c r="Y834" i="4"/>
  <c r="AA834" i="4"/>
  <c r="W835" i="4"/>
  <c r="AJ835" i="4" s="1"/>
  <c r="Y835" i="4"/>
  <c r="AA835" i="4"/>
  <c r="W836" i="4"/>
  <c r="Y836" i="4"/>
  <c r="AA836" i="4"/>
  <c r="W837" i="4"/>
  <c r="AJ837" i="4" s="1"/>
  <c r="AK837" i="4" s="1"/>
  <c r="Y837" i="4"/>
  <c r="AA837" i="4"/>
  <c r="W838" i="4"/>
  <c r="AQ838" i="4" s="1"/>
  <c r="AR838" i="4" s="1"/>
  <c r="Y838" i="4"/>
  <c r="AA838" i="4"/>
  <c r="W839" i="4"/>
  <c r="Y839" i="4"/>
  <c r="AA839" i="4"/>
  <c r="Y840" i="4"/>
  <c r="AA840" i="4"/>
  <c r="W841" i="4"/>
  <c r="AC841" i="4" s="1"/>
  <c r="Y841" i="4"/>
  <c r="AA841" i="4"/>
  <c r="W842" i="4"/>
  <c r="Y842" i="4"/>
  <c r="AA842" i="4"/>
  <c r="W843" i="4"/>
  <c r="AJ843" i="4" s="1"/>
  <c r="Y843" i="4"/>
  <c r="AA843" i="4"/>
  <c r="W844" i="4"/>
  <c r="Y844" i="4"/>
  <c r="AA844" i="4"/>
  <c r="W845" i="4"/>
  <c r="AC845" i="4" s="1"/>
  <c r="Y845" i="4"/>
  <c r="AA845" i="4"/>
  <c r="W846" i="4"/>
  <c r="Y846" i="4"/>
  <c r="AA846" i="4"/>
  <c r="W847" i="4"/>
  <c r="AQ847" i="4" s="1"/>
  <c r="AR847" i="4" s="1"/>
  <c r="Y847" i="4"/>
  <c r="AA847" i="4"/>
  <c r="W848" i="4"/>
  <c r="AC848" i="4" s="1"/>
  <c r="Y848" i="4"/>
  <c r="AA848" i="4"/>
  <c r="W849" i="4"/>
  <c r="Y849" i="4"/>
  <c r="AA849" i="4"/>
  <c r="W850" i="4"/>
  <c r="Y850" i="4"/>
  <c r="AA850" i="4"/>
  <c r="W851" i="4"/>
  <c r="AJ851" i="4" s="1"/>
  <c r="AK851" i="4" s="1"/>
  <c r="Y851" i="4"/>
  <c r="AA851" i="4"/>
  <c r="W852" i="4"/>
  <c r="AC852" i="4" s="1"/>
  <c r="Y852" i="4"/>
  <c r="AA852" i="4"/>
  <c r="W853" i="4"/>
  <c r="Y853" i="4"/>
  <c r="AA853" i="4"/>
  <c r="W854" i="4"/>
  <c r="AC854" i="4" s="1"/>
  <c r="Y854" i="4"/>
  <c r="AA854" i="4"/>
  <c r="W855" i="4"/>
  <c r="Y855" i="4"/>
  <c r="AA855" i="4"/>
  <c r="W856" i="4"/>
  <c r="Y856" i="4"/>
  <c r="AA856" i="4"/>
  <c r="W857" i="4"/>
  <c r="AC857" i="4" s="1"/>
  <c r="Y857" i="4"/>
  <c r="AA857" i="4"/>
  <c r="W858" i="4"/>
  <c r="Y858" i="4"/>
  <c r="AA858" i="4"/>
  <c r="W859" i="4"/>
  <c r="Y859" i="4"/>
  <c r="AA859" i="4"/>
  <c r="W860" i="4"/>
  <c r="AQ860" i="4" s="1"/>
  <c r="Y860" i="4"/>
  <c r="AA860" i="4"/>
  <c r="W861" i="4"/>
  <c r="AQ861" i="4" s="1"/>
  <c r="Y861" i="4"/>
  <c r="AA861" i="4"/>
  <c r="W862" i="4"/>
  <c r="Y862" i="4"/>
  <c r="AA862" i="4"/>
  <c r="W863" i="4"/>
  <c r="AC863" i="4" s="1"/>
  <c r="AD863" i="4" s="1"/>
  <c r="Y863" i="4"/>
  <c r="AA863" i="4"/>
  <c r="W864" i="4"/>
  <c r="Y864" i="4"/>
  <c r="AA864" i="4"/>
  <c r="W865" i="4"/>
  <c r="AJ865" i="4" s="1"/>
  <c r="Y865" i="4"/>
  <c r="AA865" i="4"/>
  <c r="W866" i="4"/>
  <c r="Y866" i="4"/>
  <c r="AA866" i="4"/>
  <c r="W867" i="4"/>
  <c r="AQ867" i="4" s="1"/>
  <c r="Y867" i="4"/>
  <c r="AA867" i="4"/>
  <c r="W868" i="4"/>
  <c r="Y868" i="4"/>
  <c r="AA868" i="4"/>
  <c r="W869" i="4"/>
  <c r="Y869" i="4"/>
  <c r="AA869" i="4"/>
  <c r="W870" i="4"/>
  <c r="Y870" i="4"/>
  <c r="AA870" i="4"/>
  <c r="W871" i="4"/>
  <c r="AQ871" i="4" s="1"/>
  <c r="AR871" i="4" s="1"/>
  <c r="Y871" i="4"/>
  <c r="AA871" i="4"/>
  <c r="W872" i="4"/>
  <c r="Y872" i="4"/>
  <c r="AA872" i="4"/>
  <c r="W873" i="4"/>
  <c r="Y873" i="4"/>
  <c r="AA873" i="4"/>
  <c r="W874" i="4"/>
  <c r="AQ874" i="4" s="1"/>
  <c r="AR874" i="4" s="1"/>
  <c r="Y874" i="4"/>
  <c r="AA874" i="4"/>
  <c r="W875" i="4"/>
  <c r="AQ875" i="4" s="1"/>
  <c r="Y875" i="4"/>
  <c r="AA875" i="4"/>
  <c r="W876" i="4"/>
  <c r="Y876" i="4"/>
  <c r="AA876" i="4"/>
  <c r="W877" i="4"/>
  <c r="AC877" i="4" s="1"/>
  <c r="Y877" i="4"/>
  <c r="AA877" i="4"/>
  <c r="W878" i="4"/>
  <c r="AJ878" i="4" s="1"/>
  <c r="Y878" i="4"/>
  <c r="AA878" i="4"/>
  <c r="W879" i="4"/>
  <c r="AQ879" i="4" s="1"/>
  <c r="AR879" i="4" s="1"/>
  <c r="Y879" i="4"/>
  <c r="AA879" i="4"/>
  <c r="W880" i="4"/>
  <c r="Y880" i="4"/>
  <c r="AA880" i="4"/>
  <c r="W881" i="4"/>
  <c r="AJ881" i="4" s="1"/>
  <c r="Y881" i="4"/>
  <c r="AA881" i="4"/>
  <c r="W882" i="4"/>
  <c r="AJ882" i="4" s="1"/>
  <c r="AK882" i="4" s="1"/>
  <c r="Y882" i="4"/>
  <c r="AA882" i="4"/>
  <c r="W883" i="4"/>
  <c r="Y883" i="4"/>
  <c r="AA883" i="4"/>
  <c r="W884" i="4"/>
  <c r="AQ884" i="4" s="1"/>
  <c r="AR884" i="4" s="1"/>
  <c r="Y884" i="4"/>
  <c r="AA884" i="4"/>
  <c r="W885" i="4"/>
  <c r="AQ885" i="4" s="1"/>
  <c r="Y885" i="4"/>
  <c r="AA885" i="4"/>
  <c r="W886" i="4"/>
  <c r="AQ886" i="4" s="1"/>
  <c r="Y886" i="4"/>
  <c r="AA886" i="4"/>
  <c r="W887" i="4"/>
  <c r="AJ887" i="4" s="1"/>
  <c r="Y887" i="4"/>
  <c r="AA887" i="4"/>
  <c r="W888" i="4"/>
  <c r="AQ888" i="4" s="1"/>
  <c r="Y888" i="4"/>
  <c r="AA888" i="4"/>
  <c r="W889" i="4"/>
  <c r="AJ889" i="4" s="1"/>
  <c r="AK889" i="4" s="1"/>
  <c r="Y889" i="4"/>
  <c r="AA889" i="4"/>
  <c r="W890" i="4"/>
  <c r="AQ890" i="4" s="1"/>
  <c r="AR890" i="4" s="1"/>
  <c r="Y890" i="4"/>
  <c r="AA890" i="4"/>
  <c r="W891" i="4"/>
  <c r="Y891" i="4"/>
  <c r="AA891" i="4"/>
  <c r="W892" i="4"/>
  <c r="Y892" i="4"/>
  <c r="AA892" i="4"/>
  <c r="W893" i="4"/>
  <c r="AC893" i="4" s="1"/>
  <c r="Y893" i="4"/>
  <c r="AA893" i="4"/>
  <c r="W894" i="4"/>
  <c r="AJ894" i="4" s="1"/>
  <c r="Y894" i="4"/>
  <c r="AA894" i="4"/>
  <c r="W895" i="4"/>
  <c r="Y895" i="4"/>
  <c r="AA895" i="4"/>
  <c r="W896" i="4"/>
  <c r="AJ896" i="4" s="1"/>
  <c r="AK896" i="4" s="1"/>
  <c r="Y896" i="4"/>
  <c r="AA896" i="4"/>
  <c r="W897" i="4"/>
  <c r="AQ897" i="4" s="1"/>
  <c r="Y897" i="4"/>
  <c r="AA897" i="4"/>
  <c r="W898" i="4"/>
  <c r="AQ898" i="4" s="1"/>
  <c r="Y898" i="4"/>
  <c r="AA898" i="4"/>
  <c r="W899" i="4"/>
  <c r="AQ899" i="4" s="1"/>
  <c r="Y899" i="4"/>
  <c r="AA899" i="4"/>
  <c r="W900" i="4"/>
  <c r="AJ900" i="4" s="1"/>
  <c r="Y900" i="4"/>
  <c r="AA900" i="4"/>
  <c r="W901" i="4"/>
  <c r="Y901" i="4"/>
  <c r="AA901" i="4"/>
  <c r="W902" i="4"/>
  <c r="AQ902" i="4" s="1"/>
  <c r="Y902" i="4"/>
  <c r="AA902" i="4"/>
  <c r="W903" i="4"/>
  <c r="AJ903" i="4" s="1"/>
  <c r="AK903" i="4" s="1"/>
  <c r="Y903" i="4"/>
  <c r="AA903" i="4"/>
  <c r="W904" i="4"/>
  <c r="Y904" i="4"/>
  <c r="AA904" i="4"/>
  <c r="W905" i="4"/>
  <c r="Y905" i="4"/>
  <c r="AA905" i="4"/>
  <c r="W906" i="4"/>
  <c r="AQ906" i="4" s="1"/>
  <c r="AR906" i="4" s="1"/>
  <c r="Y906" i="4"/>
  <c r="AA906" i="4"/>
  <c r="W907" i="4"/>
  <c r="AJ907" i="4" s="1"/>
  <c r="AK907" i="4" s="1"/>
  <c r="Y907" i="4"/>
  <c r="AA907" i="4"/>
  <c r="W908" i="4"/>
  <c r="Y908" i="4"/>
  <c r="AA908" i="4"/>
  <c r="W909" i="4"/>
  <c r="AJ909" i="4" s="1"/>
  <c r="AK909" i="4" s="1"/>
  <c r="Y909" i="4"/>
  <c r="AA909" i="4"/>
  <c r="W910" i="4"/>
  <c r="AJ910" i="4" s="1"/>
  <c r="Y910" i="4"/>
  <c r="AA910" i="4"/>
  <c r="W911" i="4"/>
  <c r="Y911" i="4"/>
  <c r="AA911" i="4"/>
  <c r="W912" i="4"/>
  <c r="AQ912" i="4" s="1"/>
  <c r="Y912" i="4"/>
  <c r="AA912" i="4"/>
  <c r="W913" i="4"/>
  <c r="AJ913" i="4" s="1"/>
  <c r="Y913" i="4"/>
  <c r="AA913" i="4"/>
  <c r="W914" i="4"/>
  <c r="AC914" i="4" s="1"/>
  <c r="Y914" i="4"/>
  <c r="AA914" i="4"/>
  <c r="W915" i="4"/>
  <c r="AQ915" i="4" s="1"/>
  <c r="Y915" i="4"/>
  <c r="AA915" i="4"/>
  <c r="W916" i="4"/>
  <c r="Y916" i="4"/>
  <c r="AA916" i="4"/>
  <c r="W917" i="4"/>
  <c r="Y917" i="4"/>
  <c r="AA917" i="4"/>
  <c r="W918" i="4"/>
  <c r="AJ918" i="4" s="1"/>
  <c r="AK918" i="4" s="1"/>
  <c r="Y918" i="4"/>
  <c r="AA918" i="4"/>
  <c r="W919" i="4"/>
  <c r="Y919" i="4"/>
  <c r="AA919" i="4"/>
  <c r="W920" i="4"/>
  <c r="AC920" i="4" s="1"/>
  <c r="Y920" i="4"/>
  <c r="AA920" i="4"/>
  <c r="W921" i="4"/>
  <c r="Y921" i="4"/>
  <c r="AA921" i="4"/>
  <c r="W922" i="4"/>
  <c r="AC922" i="4" s="1"/>
  <c r="Y922" i="4"/>
  <c r="AA922" i="4"/>
  <c r="W923" i="4"/>
  <c r="Y923" i="4"/>
  <c r="AA923" i="4"/>
  <c r="W924" i="4"/>
  <c r="Y924" i="4"/>
  <c r="AA924" i="4"/>
  <c r="W925" i="4"/>
  <c r="Y925" i="4"/>
  <c r="AA925" i="4"/>
  <c r="W926" i="4"/>
  <c r="AQ926" i="4" s="1"/>
  <c r="Y926" i="4"/>
  <c r="AA926" i="4"/>
  <c r="W927" i="4"/>
  <c r="AJ927" i="4" s="1"/>
  <c r="Y927" i="4"/>
  <c r="AA927" i="4"/>
  <c r="W928" i="4"/>
  <c r="AQ928" i="4" s="1"/>
  <c r="Y928" i="4"/>
  <c r="AA928" i="4"/>
  <c r="W929" i="4"/>
  <c r="AJ929" i="4" s="1"/>
  <c r="AK929" i="4" s="1"/>
  <c r="Y929" i="4"/>
  <c r="AA929" i="4"/>
  <c r="W930" i="4"/>
  <c r="AQ930" i="4" s="1"/>
  <c r="AR930" i="4" s="1"/>
  <c r="Y930" i="4"/>
  <c r="AA930" i="4"/>
  <c r="W931" i="4"/>
  <c r="AQ931" i="4" s="1"/>
  <c r="AR931" i="4" s="1"/>
  <c r="Y931" i="4"/>
  <c r="AA931" i="4"/>
  <c r="W932" i="4"/>
  <c r="AQ932" i="4" s="1"/>
  <c r="AR932" i="4" s="1"/>
  <c r="Y932" i="4"/>
  <c r="AA932" i="4"/>
  <c r="W933" i="4"/>
  <c r="AJ933" i="4" s="1"/>
  <c r="Y933" i="4"/>
  <c r="AA933" i="4"/>
  <c r="W934" i="4"/>
  <c r="AC934" i="4" s="1"/>
  <c r="Y934" i="4"/>
  <c r="AA934" i="4"/>
  <c r="W935" i="4"/>
  <c r="AQ935" i="4" s="1"/>
  <c r="Y935" i="4"/>
  <c r="AA935" i="4"/>
  <c r="W936" i="4"/>
  <c r="AJ936" i="4" s="1"/>
  <c r="Y936" i="4"/>
  <c r="AA936" i="4"/>
  <c r="W937" i="4"/>
  <c r="Y937" i="4"/>
  <c r="AA937" i="4"/>
  <c r="W938" i="4"/>
  <c r="Y938" i="4"/>
  <c r="AA938" i="4"/>
  <c r="W939" i="4"/>
  <c r="AQ939" i="4" s="1"/>
  <c r="AR939" i="4" s="1"/>
  <c r="Y939" i="4"/>
  <c r="AA939" i="4"/>
  <c r="W940" i="4"/>
  <c r="Y940" i="4"/>
  <c r="AA940" i="4"/>
  <c r="W941" i="4"/>
  <c r="AJ941" i="4" s="1"/>
  <c r="AK941" i="4" s="1"/>
  <c r="Y941" i="4"/>
  <c r="AA941" i="4"/>
  <c r="W942" i="4"/>
  <c r="Y942" i="4"/>
  <c r="AA942" i="4"/>
  <c r="W943" i="4"/>
  <c r="AJ943" i="4" s="1"/>
  <c r="AK943" i="4" s="1"/>
  <c r="Y943" i="4"/>
  <c r="AA943" i="4"/>
  <c r="W944" i="4"/>
  <c r="AJ944" i="4" s="1"/>
  <c r="Y944" i="4"/>
  <c r="AA944" i="4"/>
  <c r="W945" i="4"/>
  <c r="AJ945" i="4" s="1"/>
  <c r="Y945" i="4"/>
  <c r="AA945" i="4"/>
  <c r="W946" i="4"/>
  <c r="AJ946" i="4" s="1"/>
  <c r="Y946" i="4"/>
  <c r="AA946" i="4"/>
  <c r="W947" i="4"/>
  <c r="AQ947" i="4" s="1"/>
  <c r="AR947" i="4" s="1"/>
  <c r="Y947" i="4"/>
  <c r="AA947" i="4"/>
  <c r="BG23" i="3"/>
  <c r="BF23" i="3"/>
  <c r="BD23" i="3"/>
  <c r="BC23" i="3"/>
  <c r="BA23" i="3"/>
  <c r="AZ23" i="3"/>
  <c r="AX23" i="3"/>
  <c r="AW23" i="3"/>
  <c r="AU23" i="3"/>
  <c r="AT23" i="3"/>
  <c r="BG24" i="2"/>
  <c r="BF24" i="2"/>
  <c r="BD24" i="2"/>
  <c r="BC24" i="2"/>
  <c r="BA24" i="2"/>
  <c r="AZ24" i="2"/>
  <c r="AX24" i="2"/>
  <c r="AW24" i="2"/>
  <c r="AU24" i="2"/>
  <c r="AT24" i="2"/>
  <c r="BG707" i="1"/>
  <c r="BF707" i="1"/>
  <c r="BD707" i="1"/>
  <c r="BC707" i="1"/>
  <c r="BA707" i="1"/>
  <c r="AZ707" i="1"/>
  <c r="AX707" i="1"/>
  <c r="AW707" i="1"/>
  <c r="AU707" i="1"/>
  <c r="AT707" i="1"/>
  <c r="BG706" i="1"/>
  <c r="BF706" i="1"/>
  <c r="BD706" i="1"/>
  <c r="BC706" i="1"/>
  <c r="BA706" i="1"/>
  <c r="AZ706" i="1"/>
  <c r="AX706" i="1"/>
  <c r="AW706" i="1"/>
  <c r="AU706" i="1"/>
  <c r="AT706" i="1"/>
  <c r="BG705" i="1"/>
  <c r="BF705" i="1"/>
  <c r="BD705" i="1"/>
  <c r="BC705" i="1"/>
  <c r="BA705" i="1"/>
  <c r="AZ705" i="1"/>
  <c r="AX705" i="1"/>
  <c r="AW705" i="1"/>
  <c r="AU705" i="1"/>
  <c r="AT705" i="1"/>
  <c r="BG704" i="1"/>
  <c r="BF704" i="1"/>
  <c r="BD704" i="1"/>
  <c r="BC704" i="1"/>
  <c r="BA704" i="1"/>
  <c r="AZ704" i="1"/>
  <c r="AX704" i="1"/>
  <c r="AW704" i="1"/>
  <c r="AU704" i="1"/>
  <c r="AT704" i="1"/>
  <c r="BG703" i="1"/>
  <c r="BF703" i="1"/>
  <c r="BD703" i="1"/>
  <c r="BC703" i="1"/>
  <c r="BA703" i="1"/>
  <c r="AZ703" i="1"/>
  <c r="AX703" i="1"/>
  <c r="AW703" i="1"/>
  <c r="AU703" i="1"/>
  <c r="AT703" i="1"/>
  <c r="BG702" i="1"/>
  <c r="BF702" i="1"/>
  <c r="BD702" i="1"/>
  <c r="BC702" i="1"/>
  <c r="BA702" i="1"/>
  <c r="AZ702" i="1"/>
  <c r="AX702" i="1"/>
  <c r="AW702" i="1"/>
  <c r="AU702" i="1"/>
  <c r="AT702" i="1"/>
  <c r="BG701" i="1"/>
  <c r="BF701" i="1"/>
  <c r="BD701" i="1"/>
  <c r="BC701" i="1"/>
  <c r="BA701" i="1"/>
  <c r="AZ701" i="1"/>
  <c r="AX701" i="1"/>
  <c r="AW701" i="1"/>
  <c r="AU701" i="1"/>
  <c r="AT701" i="1"/>
  <c r="BG700" i="1"/>
  <c r="BF700" i="1"/>
  <c r="BD700" i="1"/>
  <c r="BC700" i="1"/>
  <c r="BA700" i="1"/>
  <c r="AZ700" i="1"/>
  <c r="AX700" i="1"/>
  <c r="AW700" i="1"/>
  <c r="AU700" i="1"/>
  <c r="AT700" i="1"/>
  <c r="BG699" i="1"/>
  <c r="BF699" i="1"/>
  <c r="BD699" i="1"/>
  <c r="BC699" i="1"/>
  <c r="BA699" i="1"/>
  <c r="AZ699" i="1"/>
  <c r="AX699" i="1"/>
  <c r="AW699" i="1"/>
  <c r="AU699" i="1"/>
  <c r="AT699" i="1"/>
  <c r="BG698" i="1"/>
  <c r="BF698" i="1"/>
  <c r="BD698" i="1"/>
  <c r="BC698" i="1"/>
  <c r="BA698" i="1"/>
  <c r="AZ698" i="1"/>
  <c r="AX698" i="1"/>
  <c r="AW698" i="1"/>
  <c r="AU698" i="1"/>
  <c r="AT698" i="1"/>
  <c r="BG697" i="1"/>
  <c r="BF697" i="1"/>
  <c r="BD697" i="1"/>
  <c r="BC697" i="1"/>
  <c r="BA697" i="1"/>
  <c r="AZ697" i="1"/>
  <c r="AX697" i="1"/>
  <c r="AW697" i="1"/>
  <c r="AU697" i="1"/>
  <c r="AT697" i="1"/>
  <c r="BG696" i="1"/>
  <c r="BF696" i="1"/>
  <c r="BD696" i="1"/>
  <c r="BC696" i="1"/>
  <c r="BA696" i="1"/>
  <c r="AZ696" i="1"/>
  <c r="AX696" i="1"/>
  <c r="AW696" i="1"/>
  <c r="AU696" i="1"/>
  <c r="AT696" i="1"/>
  <c r="BG695" i="1"/>
  <c r="BF695" i="1"/>
  <c r="BD695" i="1"/>
  <c r="BC695" i="1"/>
  <c r="BA695" i="1"/>
  <c r="AZ695" i="1"/>
  <c r="AX695" i="1"/>
  <c r="AW695" i="1"/>
  <c r="AU695" i="1"/>
  <c r="AT695" i="1"/>
  <c r="BG694" i="1"/>
  <c r="BF694" i="1"/>
  <c r="BD694" i="1"/>
  <c r="BC694" i="1"/>
  <c r="BA694" i="1"/>
  <c r="AZ694" i="1"/>
  <c r="AX694" i="1"/>
  <c r="AW694" i="1"/>
  <c r="AU694" i="1"/>
  <c r="AT694" i="1"/>
  <c r="BG693" i="1"/>
  <c r="BF693" i="1"/>
  <c r="BD693" i="1"/>
  <c r="BC693" i="1"/>
  <c r="BA693" i="1"/>
  <c r="AZ693" i="1"/>
  <c r="AX693" i="1"/>
  <c r="AW693" i="1"/>
  <c r="AU693" i="1"/>
  <c r="AT693" i="1"/>
  <c r="BG692" i="1"/>
  <c r="BF692" i="1"/>
  <c r="BD692" i="1"/>
  <c r="BC692" i="1"/>
  <c r="BA692" i="1"/>
  <c r="AZ692" i="1"/>
  <c r="AX692" i="1"/>
  <c r="AW692" i="1"/>
  <c r="AU692" i="1"/>
  <c r="AT692" i="1"/>
  <c r="BG691" i="1"/>
  <c r="BF691" i="1"/>
  <c r="BD691" i="1"/>
  <c r="BC691" i="1"/>
  <c r="BA691" i="1"/>
  <c r="AZ691" i="1"/>
  <c r="AX691" i="1"/>
  <c r="AW691" i="1"/>
  <c r="AU691" i="1"/>
  <c r="AT691" i="1"/>
  <c r="BG690" i="1"/>
  <c r="BF690" i="1"/>
  <c r="BD690" i="1"/>
  <c r="BC690" i="1"/>
  <c r="BA690" i="1"/>
  <c r="AZ690" i="1"/>
  <c r="AX690" i="1"/>
  <c r="AW690" i="1"/>
  <c r="AU690" i="1"/>
  <c r="AT690" i="1"/>
  <c r="BG689" i="1"/>
  <c r="BF689" i="1"/>
  <c r="BD689" i="1"/>
  <c r="BC689" i="1"/>
  <c r="BA689" i="1"/>
  <c r="AZ689" i="1"/>
  <c r="AX689" i="1"/>
  <c r="AW689" i="1"/>
  <c r="AU689" i="1"/>
  <c r="AT689" i="1"/>
  <c r="BG688" i="1"/>
  <c r="BF688" i="1"/>
  <c r="BD688" i="1"/>
  <c r="BC688" i="1"/>
  <c r="BA688" i="1"/>
  <c r="AZ688" i="1"/>
  <c r="AX688" i="1"/>
  <c r="AW688" i="1"/>
  <c r="AU688" i="1"/>
  <c r="AT688" i="1"/>
  <c r="BG687" i="1"/>
  <c r="BF687" i="1"/>
  <c r="BD687" i="1"/>
  <c r="BC687" i="1"/>
  <c r="BA687" i="1"/>
  <c r="AZ687" i="1"/>
  <c r="AX687" i="1"/>
  <c r="AW687" i="1"/>
  <c r="AU687" i="1"/>
  <c r="AT687" i="1"/>
  <c r="BG686" i="1"/>
  <c r="BF686" i="1"/>
  <c r="BD686" i="1"/>
  <c r="BC686" i="1"/>
  <c r="BA686" i="1"/>
  <c r="AZ686" i="1"/>
  <c r="AX686" i="1"/>
  <c r="AW686" i="1"/>
  <c r="AU686" i="1"/>
  <c r="AT686" i="1"/>
  <c r="BG685" i="1"/>
  <c r="BF685" i="1"/>
  <c r="BD685" i="1"/>
  <c r="BC685" i="1"/>
  <c r="BA685" i="1"/>
  <c r="AZ685" i="1"/>
  <c r="AX685" i="1"/>
  <c r="AW685" i="1"/>
  <c r="AU685" i="1"/>
  <c r="AT685" i="1"/>
  <c r="BG684" i="1"/>
  <c r="BF684" i="1"/>
  <c r="BD684" i="1"/>
  <c r="BC684" i="1"/>
  <c r="BA684" i="1"/>
  <c r="AZ684" i="1"/>
  <c r="AX684" i="1"/>
  <c r="AW684" i="1"/>
  <c r="AU684" i="1"/>
  <c r="AT684" i="1"/>
  <c r="BG683" i="1"/>
  <c r="BF683" i="1"/>
  <c r="BD683" i="1"/>
  <c r="BC683" i="1"/>
  <c r="BA683" i="1"/>
  <c r="AZ683" i="1"/>
  <c r="AX683" i="1"/>
  <c r="AW683" i="1"/>
  <c r="AU683" i="1"/>
  <c r="AT683" i="1"/>
  <c r="BG682" i="1"/>
  <c r="BF682" i="1"/>
  <c r="BD682" i="1"/>
  <c r="BC682" i="1"/>
  <c r="BA682" i="1"/>
  <c r="AZ682" i="1"/>
  <c r="AX682" i="1"/>
  <c r="AW682" i="1"/>
  <c r="AU682" i="1"/>
  <c r="AT682" i="1"/>
  <c r="BG681" i="1"/>
  <c r="BF681" i="1"/>
  <c r="BD681" i="1"/>
  <c r="BC681" i="1"/>
  <c r="BA681" i="1"/>
  <c r="AZ681" i="1"/>
  <c r="AX681" i="1"/>
  <c r="AW681" i="1"/>
  <c r="AU681" i="1"/>
  <c r="AT681" i="1"/>
  <c r="BG680" i="1"/>
  <c r="BF680" i="1"/>
  <c r="BD680" i="1"/>
  <c r="BC680" i="1"/>
  <c r="BA680" i="1"/>
  <c r="AZ680" i="1"/>
  <c r="AX680" i="1"/>
  <c r="AW680" i="1"/>
  <c r="AU680" i="1"/>
  <c r="AT680" i="1"/>
  <c r="BG679" i="1"/>
  <c r="BF679" i="1"/>
  <c r="BD679" i="1"/>
  <c r="BC679" i="1"/>
  <c r="BA679" i="1"/>
  <c r="AZ679" i="1"/>
  <c r="AX679" i="1"/>
  <c r="AW679" i="1"/>
  <c r="AU679" i="1"/>
  <c r="AT679" i="1"/>
  <c r="BG678" i="1"/>
  <c r="BF678" i="1"/>
  <c r="BD678" i="1"/>
  <c r="BC678" i="1"/>
  <c r="BA678" i="1"/>
  <c r="AZ678" i="1"/>
  <c r="AX678" i="1"/>
  <c r="AW678" i="1"/>
  <c r="AU678" i="1"/>
  <c r="AT678" i="1"/>
  <c r="BG677" i="1"/>
  <c r="BF677" i="1"/>
  <c r="BD677" i="1"/>
  <c r="BC677" i="1"/>
  <c r="BA677" i="1"/>
  <c r="AZ677" i="1"/>
  <c r="AX677" i="1"/>
  <c r="AW677" i="1"/>
  <c r="AU677" i="1"/>
  <c r="AT677" i="1"/>
  <c r="U1147" i="4" l="1"/>
  <c r="R1147" i="4"/>
  <c r="R1473" i="4"/>
  <c r="U1473" i="4"/>
  <c r="R1036" i="4"/>
  <c r="U1036" i="4"/>
  <c r="U1117" i="4"/>
  <c r="R1117" i="4"/>
  <c r="R1828" i="4"/>
  <c r="U1828" i="4"/>
  <c r="R1399" i="4"/>
  <c r="U1399" i="4"/>
  <c r="R1012" i="4"/>
  <c r="U1012" i="4"/>
  <c r="R1581" i="4"/>
  <c r="U1581" i="4"/>
  <c r="U1885" i="4"/>
  <c r="R1885" i="4"/>
  <c r="R1844" i="4"/>
  <c r="U1844" i="4"/>
  <c r="U1119" i="4"/>
  <c r="R1119" i="4"/>
  <c r="R1870" i="4"/>
  <c r="U1870" i="4"/>
  <c r="R1286" i="4"/>
  <c r="U1286" i="4"/>
  <c r="U1590" i="4"/>
  <c r="R1590" i="4"/>
  <c r="R1497" i="4"/>
  <c r="U1497" i="4"/>
  <c r="U1953" i="4"/>
  <c r="R1953" i="4"/>
  <c r="R1359" i="4"/>
  <c r="U1359" i="4"/>
  <c r="U1770" i="4"/>
  <c r="R1770" i="4"/>
  <c r="R1338" i="4"/>
  <c r="U1338" i="4"/>
  <c r="R1804" i="4"/>
  <c r="U1804" i="4"/>
  <c r="R1407" i="4"/>
  <c r="U1407" i="4"/>
  <c r="R1375" i="4"/>
  <c r="U1375" i="4"/>
  <c r="R1697" i="4"/>
  <c r="U1697" i="4"/>
  <c r="R1906" i="4"/>
  <c r="U1906" i="4"/>
  <c r="R1059" i="4"/>
  <c r="U1059" i="4"/>
  <c r="R1139" i="4"/>
  <c r="U1139" i="4"/>
  <c r="U1001" i="4"/>
  <c r="R1001" i="4"/>
  <c r="U975" i="4"/>
  <c r="R975" i="4"/>
  <c r="R1391" i="4"/>
  <c r="U1391" i="4"/>
  <c r="R1275" i="4"/>
  <c r="U1275" i="4"/>
  <c r="R1190" i="4"/>
  <c r="U1190" i="4"/>
  <c r="R1553" i="4"/>
  <c r="U1553" i="4"/>
  <c r="U1557" i="4"/>
  <c r="R1557" i="4"/>
  <c r="R1545" i="4"/>
  <c r="U1545" i="4"/>
  <c r="U1108" i="4"/>
  <c r="R1108" i="4"/>
  <c r="R1452" i="4"/>
  <c r="U1452" i="4"/>
  <c r="R1500" i="4"/>
  <c r="U1500" i="4"/>
  <c r="R1705" i="4"/>
  <c r="U1705" i="4"/>
  <c r="R1278" i="4"/>
  <c r="U1278" i="4"/>
  <c r="R1537" i="4"/>
  <c r="U1537" i="4"/>
  <c r="R1404" i="4"/>
  <c r="U1404" i="4"/>
  <c r="U1087" i="4"/>
  <c r="R1087" i="4"/>
  <c r="R1254" i="4"/>
  <c r="U1254" i="4"/>
  <c r="U1083" i="4"/>
  <c r="R1083" i="4"/>
  <c r="U1778" i="4"/>
  <c r="R1778" i="4"/>
  <c r="R1166" i="4"/>
  <c r="U1166" i="4"/>
  <c r="R1792" i="4"/>
  <c r="U1792" i="4"/>
  <c r="R1080" i="4"/>
  <c r="U1080" i="4"/>
  <c r="R1657" i="4"/>
  <c r="U1657" i="4"/>
  <c r="U1034" i="4"/>
  <c r="R1034" i="4"/>
  <c r="R1054" i="4"/>
  <c r="U1054" i="4"/>
  <c r="R1233" i="4"/>
  <c r="U1233" i="4"/>
  <c r="R1674" i="4"/>
  <c r="U1674" i="4"/>
  <c r="R1658" i="4"/>
  <c r="U1658" i="4"/>
  <c r="R1791" i="4"/>
  <c r="U1791" i="4"/>
  <c r="R1547" i="4"/>
  <c r="U1547" i="4"/>
  <c r="R1665" i="4"/>
  <c r="U1665" i="4"/>
  <c r="R1402" i="4"/>
  <c r="U1402" i="4"/>
  <c r="U977" i="4"/>
  <c r="R977" i="4"/>
  <c r="AF708" i="4"/>
  <c r="AQ894" i="4"/>
  <c r="AT894" i="4" s="1"/>
  <c r="AC680" i="4"/>
  <c r="AD680" i="4" s="1"/>
  <c r="AQ903" i="4"/>
  <c r="AR903" i="4" s="1"/>
  <c r="AC822" i="4"/>
  <c r="AD822" i="4" s="1"/>
  <c r="AF650" i="4"/>
  <c r="AC781" i="4"/>
  <c r="AD781" i="4" s="1"/>
  <c r="AF711" i="4"/>
  <c r="AF685" i="4"/>
  <c r="AJ939" i="4"/>
  <c r="AK939" i="4" s="1"/>
  <c r="AJ874" i="4"/>
  <c r="AK874" i="4" s="1"/>
  <c r="AC918" i="4"/>
  <c r="AD918" i="4" s="1"/>
  <c r="AC757" i="4"/>
  <c r="AD757" i="4" s="1"/>
  <c r="AF699" i="4"/>
  <c r="AD699" i="4"/>
  <c r="AF694" i="4"/>
  <c r="AC930" i="4"/>
  <c r="AJ899" i="4"/>
  <c r="AK899" i="4" s="1"/>
  <c r="AQ851" i="4"/>
  <c r="AT851" i="4" s="1"/>
  <c r="AJ781" i="4"/>
  <c r="AM781" i="4" s="1"/>
  <c r="AJ906" i="4"/>
  <c r="AK906" i="4" s="1"/>
  <c r="AQ672" i="4"/>
  <c r="AR672" i="4" s="1"/>
  <c r="AQ918" i="4"/>
  <c r="AR918" i="4" s="1"/>
  <c r="AQ910" i="4"/>
  <c r="AR910" i="4" s="1"/>
  <c r="AJ871" i="4"/>
  <c r="AC874" i="4"/>
  <c r="AF874" i="4" s="1"/>
  <c r="AQ865" i="4"/>
  <c r="AT865" i="4" s="1"/>
  <c r="AF863" i="4"/>
  <c r="AG863" i="4" s="1"/>
  <c r="AX863" i="4" s="1"/>
  <c r="AC906" i="4"/>
  <c r="AF906" i="4" s="1"/>
  <c r="AC837" i="4"/>
  <c r="AD837" i="4" s="1"/>
  <c r="AC692" i="4"/>
  <c r="AD692" i="4" s="1"/>
  <c r="AJ930" i="4"/>
  <c r="AM930" i="4" s="1"/>
  <c r="AF658" i="4"/>
  <c r="AD658" i="4"/>
  <c r="AD774" i="4"/>
  <c r="AF774" i="4"/>
  <c r="AF848" i="4"/>
  <c r="AD848" i="4"/>
  <c r="AF825" i="4"/>
  <c r="AD825" i="4"/>
  <c r="AF733" i="4"/>
  <c r="AD733" i="4"/>
  <c r="AF845" i="4"/>
  <c r="AD845" i="4"/>
  <c r="AF914" i="4"/>
  <c r="AD914" i="4"/>
  <c r="AF811" i="4"/>
  <c r="AD811" i="4"/>
  <c r="AF753" i="4"/>
  <c r="AD753" i="4"/>
  <c r="AM830" i="4"/>
  <c r="AC902" i="4"/>
  <c r="AD902" i="4" s="1"/>
  <c r="AJ902" i="4"/>
  <c r="AK902" i="4" s="1"/>
  <c r="AC945" i="4"/>
  <c r="AF945" i="4" s="1"/>
  <c r="AC909" i="4"/>
  <c r="AD909" i="4" s="1"/>
  <c r="AC884" i="4"/>
  <c r="AF884" i="4" s="1"/>
  <c r="AC882" i="4"/>
  <c r="AD882" i="4" s="1"/>
  <c r="AD708" i="4"/>
  <c r="AG708" i="4" s="1"/>
  <c r="AC697" i="4"/>
  <c r="AD697" i="4" s="1"/>
  <c r="AF690" i="4"/>
  <c r="AG690" i="4" s="1"/>
  <c r="AX690" i="4" s="1"/>
  <c r="AJ807" i="4"/>
  <c r="AM807" i="4" s="1"/>
  <c r="AJ777" i="4"/>
  <c r="AK777" i="4" s="1"/>
  <c r="AF877" i="4"/>
  <c r="AJ947" i="4"/>
  <c r="AM947" i="4" s="1"/>
  <c r="AC674" i="4"/>
  <c r="AD674" i="4" s="1"/>
  <c r="AJ935" i="4"/>
  <c r="AK935" i="4" s="1"/>
  <c r="AM896" i="4"/>
  <c r="AN896" i="4" s="1"/>
  <c r="AQ835" i="4"/>
  <c r="AR835" i="4" s="1"/>
  <c r="AQ826" i="4"/>
  <c r="AR826" i="4" s="1"/>
  <c r="AQ813" i="4"/>
  <c r="AR813" i="4" s="1"/>
  <c r="AQ887" i="4"/>
  <c r="AR887" i="4" s="1"/>
  <c r="AQ882" i="4"/>
  <c r="AR882" i="4" s="1"/>
  <c r="AC740" i="4"/>
  <c r="AM903" i="4"/>
  <c r="AN903" i="4" s="1"/>
  <c r="AY903" i="4" s="1"/>
  <c r="AC865" i="4"/>
  <c r="AF865" i="4" s="1"/>
  <c r="AC823" i="4"/>
  <c r="AF806" i="4"/>
  <c r="AG806" i="4" s="1"/>
  <c r="AF799" i="4"/>
  <c r="AG799" i="4" s="1"/>
  <c r="AX799" i="4" s="1"/>
  <c r="AF797" i="4"/>
  <c r="AG797" i="4" s="1"/>
  <c r="AX797" i="4" s="1"/>
  <c r="AF765" i="4"/>
  <c r="AG765" i="4" s="1"/>
  <c r="AQ944" i="4"/>
  <c r="AJ860" i="4"/>
  <c r="AK860" i="4" s="1"/>
  <c r="AJ692" i="4"/>
  <c r="AJ928" i="4"/>
  <c r="AK928" i="4" s="1"/>
  <c r="AQ877" i="4"/>
  <c r="AR877" i="4" s="1"/>
  <c r="AC946" i="4"/>
  <c r="AC813" i="4"/>
  <c r="AF813" i="4" s="1"/>
  <c r="AC941" i="4"/>
  <c r="AF941" i="4" s="1"/>
  <c r="AC898" i="4"/>
  <c r="AM909" i="4"/>
  <c r="AN909" i="4" s="1"/>
  <c r="T909" i="4" s="1"/>
  <c r="AM837" i="4"/>
  <c r="AN837" i="4" s="1"/>
  <c r="AY837" i="4" s="1"/>
  <c r="AQ823" i="4"/>
  <c r="AT823" i="4" s="1"/>
  <c r="AJ740" i="4"/>
  <c r="AM740" i="4" s="1"/>
  <c r="AQ662" i="4"/>
  <c r="AR662" i="4" s="1"/>
  <c r="AC923" i="4"/>
  <c r="AQ923" i="4"/>
  <c r="AJ923" i="4"/>
  <c r="AJ794" i="4"/>
  <c r="AQ794" i="4"/>
  <c r="AR794" i="4" s="1"/>
  <c r="AC794" i="4"/>
  <c r="AC868" i="4"/>
  <c r="AQ868" i="4"/>
  <c r="AR868" i="4" s="1"/>
  <c r="AJ868" i="4"/>
  <c r="AM868" i="4" s="1"/>
  <c r="AF893" i="4"/>
  <c r="AD893" i="4"/>
  <c r="AF841" i="4"/>
  <c r="AD841" i="4"/>
  <c r="AQ792" i="4"/>
  <c r="AT792" i="4" s="1"/>
  <c r="AJ792" i="4"/>
  <c r="AK792" i="4" s="1"/>
  <c r="AR885" i="4"/>
  <c r="AT885" i="4"/>
  <c r="AQ940" i="4"/>
  <c r="AR940" i="4" s="1"/>
  <c r="AC940" i="4"/>
  <c r="AF940" i="4" s="1"/>
  <c r="AJ940" i="4"/>
  <c r="AR902" i="4"/>
  <c r="AT902" i="4"/>
  <c r="AC921" i="4"/>
  <c r="AD921" i="4" s="1"/>
  <c r="AQ921" i="4"/>
  <c r="AR921" i="4" s="1"/>
  <c r="AJ921" i="4"/>
  <c r="AK921" i="4" s="1"/>
  <c r="AF827" i="4"/>
  <c r="AD827" i="4"/>
  <c r="AF744" i="4"/>
  <c r="AD744" i="4"/>
  <c r="AQ925" i="4"/>
  <c r="AC925" i="4"/>
  <c r="AD925" i="4" s="1"/>
  <c r="AJ925" i="4"/>
  <c r="AK925" i="4" s="1"/>
  <c r="AJ904" i="4"/>
  <c r="AC904" i="4"/>
  <c r="AD904" i="4" s="1"/>
  <c r="AQ904" i="4"/>
  <c r="AR904" i="4" s="1"/>
  <c r="AD854" i="4"/>
  <c r="AF854" i="4"/>
  <c r="AJ805" i="4"/>
  <c r="AK805" i="4" s="1"/>
  <c r="AQ805" i="4"/>
  <c r="AR805" i="4" s="1"/>
  <c r="AQ764" i="4"/>
  <c r="AJ764" i="4"/>
  <c r="AK764" i="4" s="1"/>
  <c r="AF677" i="4"/>
  <c r="AD677" i="4"/>
  <c r="AD642" i="4"/>
  <c r="AF642" i="4"/>
  <c r="AQ870" i="4"/>
  <c r="AJ870" i="4"/>
  <c r="AC870" i="4"/>
  <c r="AK865" i="4"/>
  <c r="AM865" i="4"/>
  <c r="AQ771" i="4"/>
  <c r="AT771" i="4" s="1"/>
  <c r="AJ771" i="4"/>
  <c r="AJ748" i="4"/>
  <c r="AK748" i="4" s="1"/>
  <c r="AQ748" i="4"/>
  <c r="AC748" i="4"/>
  <c r="AD725" i="4"/>
  <c r="AF725" i="4"/>
  <c r="AQ824" i="4"/>
  <c r="AR824" i="4" s="1"/>
  <c r="AJ824" i="4"/>
  <c r="AK824" i="4" s="1"/>
  <c r="AF934" i="4"/>
  <c r="AD934" i="4"/>
  <c r="AQ942" i="4"/>
  <c r="AT942" i="4" s="1"/>
  <c r="AJ942" i="4"/>
  <c r="AK942" i="4" s="1"/>
  <c r="AC942" i="4"/>
  <c r="AM927" i="4"/>
  <c r="AK927" i="4"/>
  <c r="AR886" i="4"/>
  <c r="AT886" i="4"/>
  <c r="AF801" i="4"/>
  <c r="AD801" i="4"/>
  <c r="AJ858" i="4"/>
  <c r="AC858" i="4"/>
  <c r="AD858" i="4" s="1"/>
  <c r="AQ858" i="4"/>
  <c r="AR858" i="4" s="1"/>
  <c r="AQ818" i="4"/>
  <c r="AC818" i="4"/>
  <c r="AD818" i="4" s="1"/>
  <c r="AJ818" i="4"/>
  <c r="AF760" i="4"/>
  <c r="AD760" i="4"/>
  <c r="AD752" i="4"/>
  <c r="AF752" i="4"/>
  <c r="AJ702" i="4"/>
  <c r="AQ702" i="4"/>
  <c r="AR702" i="4" s="1"/>
  <c r="AJ698" i="4"/>
  <c r="AQ698" i="4"/>
  <c r="AR698" i="4" s="1"/>
  <c r="AC779" i="4"/>
  <c r="AJ779" i="4"/>
  <c r="AQ779" i="4"/>
  <c r="AR779" i="4" s="1"/>
  <c r="AQ746" i="4"/>
  <c r="AR746" i="4" s="1"/>
  <c r="AJ746" i="4"/>
  <c r="AQ916" i="4"/>
  <c r="AJ916" i="4"/>
  <c r="AQ782" i="4"/>
  <c r="AR782" i="4" s="1"/>
  <c r="AJ782" i="4"/>
  <c r="AK782" i="4" s="1"/>
  <c r="AQ767" i="4"/>
  <c r="AR767" i="4" s="1"/>
  <c r="AJ767" i="4"/>
  <c r="AJ742" i="4"/>
  <c r="AQ742" i="4"/>
  <c r="AT742" i="4" s="1"/>
  <c r="AC730" i="4"/>
  <c r="AF730" i="4" s="1"/>
  <c r="AJ730" i="4"/>
  <c r="AK730" i="4" s="1"/>
  <c r="AQ730" i="4"/>
  <c r="AR730" i="4" s="1"/>
  <c r="AJ714" i="4"/>
  <c r="AK714" i="4" s="1"/>
  <c r="AQ714" i="4"/>
  <c r="AJ652" i="4"/>
  <c r="AQ652" i="4"/>
  <c r="AR652" i="4" s="1"/>
  <c r="AQ646" i="4"/>
  <c r="AJ646" i="4"/>
  <c r="AC646" i="4"/>
  <c r="AC891" i="4"/>
  <c r="AJ891" i="4"/>
  <c r="AM891" i="4" s="1"/>
  <c r="AQ891" i="4"/>
  <c r="AQ883" i="4"/>
  <c r="AT883" i="4" s="1"/>
  <c r="AJ883" i="4"/>
  <c r="AK883" i="4" s="1"/>
  <c r="AC850" i="4"/>
  <c r="AQ850" i="4"/>
  <c r="AJ850" i="4"/>
  <c r="AJ817" i="4"/>
  <c r="AQ817" i="4"/>
  <c r="AT817" i="4" s="1"/>
  <c r="AQ758" i="4"/>
  <c r="AT758" i="4" s="1"/>
  <c r="AJ758" i="4"/>
  <c r="AM758" i="4" s="1"/>
  <c r="AQ723" i="4"/>
  <c r="AT723" i="4" s="1"/>
  <c r="AJ723" i="4"/>
  <c r="AK723" i="4" s="1"/>
  <c r="AQ719" i="4"/>
  <c r="AR719" i="4" s="1"/>
  <c r="AJ719" i="4"/>
  <c r="AQ937" i="4"/>
  <c r="AR937" i="4" s="1"/>
  <c r="AJ937" i="4"/>
  <c r="AC929" i="4"/>
  <c r="AD929" i="4" s="1"/>
  <c r="AC919" i="4"/>
  <c r="AF919" i="4" s="1"/>
  <c r="AJ919" i="4"/>
  <c r="AQ919" i="4"/>
  <c r="AR919" i="4" s="1"/>
  <c r="AC916" i="4"/>
  <c r="AF916" i="4" s="1"/>
  <c r="AT915" i="4"/>
  <c r="AR915" i="4"/>
  <c r="AC913" i="4"/>
  <c r="AC900" i="4"/>
  <c r="AT899" i="4"/>
  <c r="AR899" i="4"/>
  <c r="AC890" i="4"/>
  <c r="AD890" i="4" s="1"/>
  <c r="AJ890" i="4"/>
  <c r="AK890" i="4" s="1"/>
  <c r="AK881" i="4"/>
  <c r="AM881" i="4"/>
  <c r="AD877" i="4"/>
  <c r="AQ872" i="4"/>
  <c r="AR872" i="4" s="1"/>
  <c r="AJ872" i="4"/>
  <c r="AJ864" i="4"/>
  <c r="AQ864" i="4"/>
  <c r="AR864" i="4" s="1"/>
  <c r="AC859" i="4"/>
  <c r="AJ859" i="4"/>
  <c r="AK859" i="4" s="1"/>
  <c r="AQ859" i="4"/>
  <c r="AQ856" i="4"/>
  <c r="AJ856" i="4"/>
  <c r="AF852" i="4"/>
  <c r="AJ844" i="4"/>
  <c r="AK844" i="4" s="1"/>
  <c r="AQ844" i="4"/>
  <c r="AJ840" i="4"/>
  <c r="AQ840" i="4"/>
  <c r="AT840" i="4" s="1"/>
  <c r="AQ836" i="4"/>
  <c r="AJ836" i="4"/>
  <c r="AK836" i="4" s="1"/>
  <c r="AC816" i="4"/>
  <c r="AJ816" i="4"/>
  <c r="AQ816" i="4"/>
  <c r="AR816" i="4" s="1"/>
  <c r="AQ814" i="4"/>
  <c r="AJ814" i="4"/>
  <c r="AK814" i="4" s="1"/>
  <c r="AQ798" i="4"/>
  <c r="AT798" i="4" s="1"/>
  <c r="AJ798" i="4"/>
  <c r="AK798" i="4" s="1"/>
  <c r="AJ796" i="4"/>
  <c r="AK796" i="4" s="1"/>
  <c r="AQ796" i="4"/>
  <c r="AR796" i="4" s="1"/>
  <c r="AC782" i="4"/>
  <c r="AC775" i="4"/>
  <c r="AD775" i="4" s="1"/>
  <c r="AQ775" i="4"/>
  <c r="AT775" i="4" s="1"/>
  <c r="AJ775" i="4"/>
  <c r="AC767" i="4"/>
  <c r="AF767" i="4" s="1"/>
  <c r="AJ759" i="4"/>
  <c r="AQ759" i="4"/>
  <c r="AR759" i="4" s="1"/>
  <c r="AC754" i="4"/>
  <c r="AJ754" i="4"/>
  <c r="AM754" i="4" s="1"/>
  <c r="AQ754" i="4"/>
  <c r="AR754" i="4" s="1"/>
  <c r="AQ743" i="4"/>
  <c r="AR743" i="4" s="1"/>
  <c r="AJ743" i="4"/>
  <c r="AQ738" i="4"/>
  <c r="AQ731" i="4"/>
  <c r="AJ731" i="4"/>
  <c r="AJ729" i="4"/>
  <c r="AK729" i="4" s="1"/>
  <c r="AQ729" i="4"/>
  <c r="AQ720" i="4"/>
  <c r="AT720" i="4" s="1"/>
  <c r="AJ720" i="4"/>
  <c r="AM720" i="4" s="1"/>
  <c r="AC718" i="4"/>
  <c r="AQ718" i="4"/>
  <c r="AR718" i="4" s="1"/>
  <c r="AJ718" i="4"/>
  <c r="AQ717" i="4"/>
  <c r="AJ717" i="4"/>
  <c r="AM717" i="4" s="1"/>
  <c r="AC714" i="4"/>
  <c r="AD714" i="4" s="1"/>
  <c r="AJ704" i="4"/>
  <c r="AQ704" i="4"/>
  <c r="AR704" i="4" s="1"/>
  <c r="AJ701" i="4"/>
  <c r="AM701" i="4" s="1"/>
  <c r="AQ701" i="4"/>
  <c r="AR701" i="4" s="1"/>
  <c r="AC701" i="4"/>
  <c r="AD694" i="4"/>
  <c r="AC691" i="4"/>
  <c r="AD691" i="4" s="1"/>
  <c r="AQ691" i="4"/>
  <c r="AR691" i="4" s="1"/>
  <c r="AJ691" i="4"/>
  <c r="AF689" i="4"/>
  <c r="AG689" i="4" s="1"/>
  <c r="AX689" i="4" s="1"/>
  <c r="AD685" i="4"/>
  <c r="AG685" i="4" s="1"/>
  <c r="AQ659" i="4"/>
  <c r="AJ659" i="4"/>
  <c r="AJ653" i="4"/>
  <c r="AK653" i="4" s="1"/>
  <c r="AQ653" i="4"/>
  <c r="AR653" i="4" s="1"/>
  <c r="AD650" i="4"/>
  <c r="AJ645" i="4"/>
  <c r="AQ645" i="4"/>
  <c r="AC645" i="4"/>
  <c r="AQ933" i="4"/>
  <c r="AT933" i="4" s="1"/>
  <c r="AJ932" i="4"/>
  <c r="AK932" i="4" s="1"/>
  <c r="AJ915" i="4"/>
  <c r="AK915" i="4" s="1"/>
  <c r="AQ909" i="4"/>
  <c r="AJ898" i="4"/>
  <c r="AK898" i="4" s="1"/>
  <c r="AJ885" i="4"/>
  <c r="AK885" i="4" s="1"/>
  <c r="AQ881" i="4"/>
  <c r="AJ822" i="4"/>
  <c r="AM822" i="4" s="1"/>
  <c r="AK933" i="4"/>
  <c r="AM933" i="4"/>
  <c r="AC873" i="4"/>
  <c r="AF873" i="4" s="1"/>
  <c r="AQ873" i="4"/>
  <c r="AQ862" i="4"/>
  <c r="AR862" i="4" s="1"/>
  <c r="AJ862" i="4"/>
  <c r="AQ790" i="4"/>
  <c r="AJ790" i="4"/>
  <c r="AC762" i="4"/>
  <c r="AQ762" i="4"/>
  <c r="AJ762" i="4"/>
  <c r="AQ751" i="4"/>
  <c r="AT751" i="4" s="1"/>
  <c r="AJ751" i="4"/>
  <c r="AQ696" i="4"/>
  <c r="AR696" i="4" s="1"/>
  <c r="AJ696" i="4"/>
  <c r="AQ675" i="4"/>
  <c r="AR675" i="4" s="1"/>
  <c r="AJ675" i="4"/>
  <c r="AK675" i="4" s="1"/>
  <c r="AC675" i="4"/>
  <c r="AF675" i="4" s="1"/>
  <c r="AQ669" i="4"/>
  <c r="AR669" i="4" s="1"/>
  <c r="AJ669" i="4"/>
  <c r="AK669" i="4" s="1"/>
  <c r="AT875" i="4"/>
  <c r="AC911" i="4"/>
  <c r="AQ911" i="4"/>
  <c r="AR911" i="4" s="1"/>
  <c r="AJ911" i="4"/>
  <c r="AK911" i="4" s="1"/>
  <c r="AM887" i="4"/>
  <c r="AJ795" i="4"/>
  <c r="AQ795" i="4"/>
  <c r="AQ755" i="4"/>
  <c r="AR755" i="4" s="1"/>
  <c r="AJ755" i="4"/>
  <c r="AJ712" i="4"/>
  <c r="AK712" i="4" s="1"/>
  <c r="AQ712" i="4"/>
  <c r="AR712" i="4" s="1"/>
  <c r="AQ642" i="4"/>
  <c r="AR642" i="4" s="1"/>
  <c r="AJ642" i="4"/>
  <c r="AK642" i="4" s="1"/>
  <c r="AM945" i="4"/>
  <c r="AK945" i="4"/>
  <c r="AR822" i="4"/>
  <c r="AT822" i="4"/>
  <c r="AQ752" i="4"/>
  <c r="AJ752" i="4"/>
  <c r="AK752" i="4" s="1"/>
  <c r="AC944" i="4"/>
  <c r="AF944" i="4" s="1"/>
  <c r="AC937" i="4"/>
  <c r="AR926" i="4"/>
  <c r="AT926" i="4"/>
  <c r="AJ920" i="4"/>
  <c r="AM920" i="4" s="1"/>
  <c r="AQ920" i="4"/>
  <c r="AR920" i="4" s="1"/>
  <c r="AC905" i="4"/>
  <c r="AF905" i="4" s="1"/>
  <c r="AJ905" i="4"/>
  <c r="AK905" i="4" s="1"/>
  <c r="AQ905" i="4"/>
  <c r="AR898" i="4"/>
  <c r="AT898" i="4"/>
  <c r="AC881" i="4"/>
  <c r="AC872" i="4"/>
  <c r="AQ869" i="4"/>
  <c r="AJ869" i="4"/>
  <c r="AC861" i="4"/>
  <c r="AC856" i="4"/>
  <c r="AF856" i="4" s="1"/>
  <c r="AJ855" i="4"/>
  <c r="AK855" i="4" s="1"/>
  <c r="AQ855" i="4"/>
  <c r="AQ848" i="4"/>
  <c r="AR848" i="4" s="1"/>
  <c r="AJ848" i="4"/>
  <c r="AK848" i="4" s="1"/>
  <c r="AC846" i="4"/>
  <c r="AQ846" i="4"/>
  <c r="AJ846" i="4"/>
  <c r="AQ845" i="4"/>
  <c r="AR845" i="4" s="1"/>
  <c r="AJ845" i="4"/>
  <c r="AM845" i="4" s="1"/>
  <c r="AC840" i="4"/>
  <c r="AD840" i="4" s="1"/>
  <c r="AC836" i="4"/>
  <c r="AF836" i="4" s="1"/>
  <c r="AQ833" i="4"/>
  <c r="AC833" i="4"/>
  <c r="AJ833" i="4"/>
  <c r="AK833" i="4" s="1"/>
  <c r="AJ811" i="4"/>
  <c r="AK811" i="4" s="1"/>
  <c r="AQ811" i="4"/>
  <c r="AR811" i="4" s="1"/>
  <c r="AJ806" i="4"/>
  <c r="AK806" i="4" s="1"/>
  <c r="AQ806" i="4"/>
  <c r="AR806" i="4" s="1"/>
  <c r="AJ799" i="4"/>
  <c r="AK799" i="4" s="1"/>
  <c r="AQ799" i="4"/>
  <c r="AQ797" i="4"/>
  <c r="AJ797" i="4"/>
  <c r="AC791" i="4"/>
  <c r="AQ791" i="4"/>
  <c r="AT791" i="4" s="1"/>
  <c r="AJ791" i="4"/>
  <c r="AM791" i="4" s="1"/>
  <c r="AC783" i="4"/>
  <c r="AD783" i="4" s="1"/>
  <c r="AQ783" i="4"/>
  <c r="AR783" i="4" s="1"/>
  <c r="AJ783" i="4"/>
  <c r="AQ780" i="4"/>
  <c r="AJ780" i="4"/>
  <c r="AM780" i="4" s="1"/>
  <c r="AC770" i="4"/>
  <c r="AD770" i="4" s="1"/>
  <c r="AQ770" i="4"/>
  <c r="AR770" i="4" s="1"/>
  <c r="AJ770" i="4"/>
  <c r="AQ765" i="4"/>
  <c r="AJ765" i="4"/>
  <c r="AK765" i="4" s="1"/>
  <c r="AQ763" i="4"/>
  <c r="AT763" i="4" s="1"/>
  <c r="AJ763" i="4"/>
  <c r="AQ761" i="4"/>
  <c r="AJ761" i="4"/>
  <c r="AK761" i="4" s="1"/>
  <c r="AC761" i="4"/>
  <c r="AD761" i="4" s="1"/>
  <c r="AC729" i="4"/>
  <c r="AD729" i="4" s="1"/>
  <c r="AQ728" i="4"/>
  <c r="AR728" i="4" s="1"/>
  <c r="AJ728" i="4"/>
  <c r="AC720" i="4"/>
  <c r="AC717" i="4"/>
  <c r="AC704" i="4"/>
  <c r="AQ683" i="4"/>
  <c r="AT683" i="4" s="1"/>
  <c r="AJ683" i="4"/>
  <c r="AK683" i="4" s="1"/>
  <c r="AC676" i="4"/>
  <c r="AJ676" i="4"/>
  <c r="AK676" i="4" s="1"/>
  <c r="AQ676" i="4"/>
  <c r="AR676" i="4" s="1"/>
  <c r="AQ661" i="4"/>
  <c r="AT661" i="4" s="1"/>
  <c r="AJ661" i="4"/>
  <c r="AK661" i="4" s="1"/>
  <c r="AQ658" i="4"/>
  <c r="AJ658" i="4"/>
  <c r="AM658" i="4" s="1"/>
  <c r="AC653" i="4"/>
  <c r="AD653" i="4" s="1"/>
  <c r="AQ945" i="4"/>
  <c r="AQ936" i="4"/>
  <c r="AJ931" i="4"/>
  <c r="AJ926" i="4"/>
  <c r="AJ897" i="4"/>
  <c r="AJ884" i="4"/>
  <c r="AJ867" i="4"/>
  <c r="AJ861" i="4"/>
  <c r="AM861" i="4" s="1"/>
  <c r="AJ847" i="4"/>
  <c r="AT838" i="4"/>
  <c r="AU838" i="4" s="1"/>
  <c r="AJ724" i="4"/>
  <c r="AK724" i="4" s="1"/>
  <c r="AQ724" i="4"/>
  <c r="AJ938" i="4"/>
  <c r="AQ938" i="4"/>
  <c r="AR938" i="4" s="1"/>
  <c r="AC927" i="4"/>
  <c r="AQ927" i="4"/>
  <c r="AR927" i="4" s="1"/>
  <c r="AC895" i="4"/>
  <c r="AQ895" i="4"/>
  <c r="AR895" i="4" s="1"/>
  <c r="AQ803" i="4"/>
  <c r="AJ803" i="4"/>
  <c r="AK803" i="4" s="1"/>
  <c r="AQ788" i="4"/>
  <c r="AJ788" i="4"/>
  <c r="AK788" i="4" s="1"/>
  <c r="AJ769" i="4"/>
  <c r="AQ769" i="4"/>
  <c r="AQ727" i="4"/>
  <c r="AJ727" i="4"/>
  <c r="AQ705" i="4"/>
  <c r="AJ705" i="4"/>
  <c r="AK705" i="4" s="1"/>
  <c r="AQ684" i="4"/>
  <c r="AR684" i="4" s="1"/>
  <c r="AJ684" i="4"/>
  <c r="AK684" i="4" s="1"/>
  <c r="AC889" i="4"/>
  <c r="AD889" i="4" s="1"/>
  <c r="AQ889" i="4"/>
  <c r="AC875" i="4"/>
  <c r="AJ875" i="4"/>
  <c r="AM875" i="4" s="1"/>
  <c r="AJ854" i="4"/>
  <c r="AQ854" i="4"/>
  <c r="AR854" i="4" s="1"/>
  <c r="AJ786" i="4"/>
  <c r="AK786" i="4" s="1"/>
  <c r="AQ786" i="4"/>
  <c r="AQ744" i="4"/>
  <c r="AJ744" i="4"/>
  <c r="AK744" i="4" s="1"/>
  <c r="AJ673" i="4"/>
  <c r="AQ673" i="4"/>
  <c r="AQ644" i="4"/>
  <c r="AJ644" i="4"/>
  <c r="AK644" i="4" s="1"/>
  <c r="AJ934" i="4"/>
  <c r="AK934" i="4" s="1"/>
  <c r="AQ934" i="4"/>
  <c r="AC907" i="4"/>
  <c r="AQ907" i="4"/>
  <c r="AK813" i="4"/>
  <c r="AM813" i="4"/>
  <c r="AQ776" i="4"/>
  <c r="AJ776" i="4"/>
  <c r="AQ760" i="4"/>
  <c r="AJ760" i="4"/>
  <c r="AK760" i="4" s="1"/>
  <c r="AJ685" i="4"/>
  <c r="AQ685" i="4"/>
  <c r="AJ671" i="4"/>
  <c r="AM671" i="4" s="1"/>
  <c r="AQ671" i="4"/>
  <c r="AK946" i="4"/>
  <c r="AM946" i="4"/>
  <c r="AQ901" i="4"/>
  <c r="AJ901" i="4"/>
  <c r="AM901" i="4" s="1"/>
  <c r="AQ896" i="4"/>
  <c r="AR896" i="4" s="1"/>
  <c r="AJ886" i="4"/>
  <c r="AC886" i="4"/>
  <c r="AD886" i="4" s="1"/>
  <c r="AC842" i="4"/>
  <c r="AD842" i="4" s="1"/>
  <c r="AQ842" i="4"/>
  <c r="AJ842" i="4"/>
  <c r="AJ809" i="4"/>
  <c r="AQ809" i="4"/>
  <c r="AJ778" i="4"/>
  <c r="AK778" i="4" s="1"/>
  <c r="AQ778" i="4"/>
  <c r="AR778" i="4" s="1"/>
  <c r="AJ772" i="4"/>
  <c r="AQ772" i="4"/>
  <c r="AQ756" i="4"/>
  <c r="AJ756" i="4"/>
  <c r="AC750" i="4"/>
  <c r="AD750" i="4" s="1"/>
  <c r="AJ750" i="4"/>
  <c r="AM750" i="4" s="1"/>
  <c r="AQ750" i="4"/>
  <c r="AR750" i="4" s="1"/>
  <c r="AJ747" i="4"/>
  <c r="AQ747" i="4"/>
  <c r="AR747" i="4" s="1"/>
  <c r="AQ745" i="4"/>
  <c r="AT745" i="4" s="1"/>
  <c r="AJ745" i="4"/>
  <c r="AK745" i="4" s="1"/>
  <c r="AQ737" i="4"/>
  <c r="AC726" i="4"/>
  <c r="AJ726" i="4"/>
  <c r="AM726" i="4" s="1"/>
  <c r="AQ726" i="4"/>
  <c r="AR726" i="4" s="1"/>
  <c r="AC724" i="4"/>
  <c r="AD724" i="4" s="1"/>
  <c r="AQ708" i="4"/>
  <c r="AR708" i="4" s="1"/>
  <c r="AJ708" i="4"/>
  <c r="AJ700" i="4"/>
  <c r="AQ700" i="4"/>
  <c r="AR700" i="4" s="1"/>
  <c r="AQ699" i="4"/>
  <c r="AR699" i="4" s="1"/>
  <c r="AJ699" i="4"/>
  <c r="AK699" i="4" s="1"/>
  <c r="AC698" i="4"/>
  <c r="AD698" i="4" s="1"/>
  <c r="AJ695" i="4"/>
  <c r="AQ695" i="4"/>
  <c r="AR695" i="4" s="1"/>
  <c r="AJ690" i="4"/>
  <c r="AK690" i="4" s="1"/>
  <c r="AQ690" i="4"/>
  <c r="AR690" i="4" s="1"/>
  <c r="AJ686" i="4"/>
  <c r="AK686" i="4" s="1"/>
  <c r="AQ686" i="4"/>
  <c r="AT686" i="4" s="1"/>
  <c r="AC681" i="4"/>
  <c r="AQ681" i="4"/>
  <c r="AR681" i="4" s="1"/>
  <c r="AJ681" i="4"/>
  <c r="AQ678" i="4"/>
  <c r="AR678" i="4" s="1"/>
  <c r="AJ678" i="4"/>
  <c r="AC668" i="4"/>
  <c r="AJ668" i="4"/>
  <c r="AK668" i="4" s="1"/>
  <c r="AQ668" i="4"/>
  <c r="AR668" i="4" s="1"/>
  <c r="AJ665" i="4"/>
  <c r="AK665" i="4" s="1"/>
  <c r="AQ665" i="4"/>
  <c r="AR665" i="4" s="1"/>
  <c r="AQ663" i="4"/>
  <c r="AC663" i="4"/>
  <c r="AJ663" i="4"/>
  <c r="AK663" i="4" s="1"/>
  <c r="AC639" i="4"/>
  <c r="AF639" i="4" s="1"/>
  <c r="AJ639" i="4"/>
  <c r="AQ639" i="4"/>
  <c r="AR639" i="4" s="1"/>
  <c r="AQ941" i="4"/>
  <c r="AT941" i="4" s="1"/>
  <c r="AJ912" i="4"/>
  <c r="AQ900" i="4"/>
  <c r="AR900" i="4" s="1"/>
  <c r="AJ895" i="4"/>
  <c r="AQ878" i="4"/>
  <c r="AJ832" i="4"/>
  <c r="AJ812" i="4"/>
  <c r="AJ709" i="4"/>
  <c r="AQ709" i="4"/>
  <c r="AT897" i="4"/>
  <c r="AR897" i="4"/>
  <c r="AJ810" i="4"/>
  <c r="AK810" i="4" s="1"/>
  <c r="AQ810" i="4"/>
  <c r="AQ784" i="4"/>
  <c r="AR784" i="4" s="1"/>
  <c r="AJ784" i="4"/>
  <c r="AK784" i="4" s="1"/>
  <c r="AJ773" i="4"/>
  <c r="AM773" i="4" s="1"/>
  <c r="AQ773" i="4"/>
  <c r="AR773" i="4" s="1"/>
  <c r="AJ749" i="4"/>
  <c r="AQ749" i="4"/>
  <c r="AR749" i="4" s="1"/>
  <c r="AC734" i="4"/>
  <c r="AD734" i="4" s="1"/>
  <c r="AQ734" i="4"/>
  <c r="AR734" i="4" s="1"/>
  <c r="AJ734" i="4"/>
  <c r="AK734" i="4" s="1"/>
  <c r="AJ721" i="4"/>
  <c r="AK721" i="4" s="1"/>
  <c r="AC721" i="4"/>
  <c r="AF721" i="4" s="1"/>
  <c r="AQ721" i="4"/>
  <c r="AR721" i="4" s="1"/>
  <c r="AQ707" i="4"/>
  <c r="AJ707" i="4"/>
  <c r="AK707" i="4" s="1"/>
  <c r="AQ682" i="4"/>
  <c r="AR682" i="4" s="1"/>
  <c r="AJ682" i="4"/>
  <c r="AJ666" i="4"/>
  <c r="AQ666" i="4"/>
  <c r="AR666" i="4" s="1"/>
  <c r="AQ654" i="4"/>
  <c r="AR654" i="4" s="1"/>
  <c r="AJ654" i="4"/>
  <c r="AC654" i="4"/>
  <c r="AF654" i="4" s="1"/>
  <c r="AM900" i="4"/>
  <c r="AK900" i="4"/>
  <c r="AQ893" i="4"/>
  <c r="AJ893" i="4"/>
  <c r="AC820" i="4"/>
  <c r="AD820" i="4" s="1"/>
  <c r="AJ820" i="4"/>
  <c r="AK820" i="4" s="1"/>
  <c r="AQ820" i="4"/>
  <c r="AR820" i="4" s="1"/>
  <c r="AJ687" i="4"/>
  <c r="AM687" i="4" s="1"/>
  <c r="AQ687" i="4"/>
  <c r="AR687" i="4" s="1"/>
  <c r="AQ677" i="4"/>
  <c r="AT677" i="4" s="1"/>
  <c r="AJ677" i="4"/>
  <c r="AM677" i="4" s="1"/>
  <c r="AQ660" i="4"/>
  <c r="AJ660" i="4"/>
  <c r="AQ924" i="4"/>
  <c r="AR924" i="4" s="1"/>
  <c r="AJ924" i="4"/>
  <c r="AM924" i="4" s="1"/>
  <c r="AJ880" i="4"/>
  <c r="AQ880" i="4"/>
  <c r="AT880" i="4" s="1"/>
  <c r="AT867" i="4"/>
  <c r="AR867" i="4"/>
  <c r="AR860" i="4"/>
  <c r="AT860" i="4"/>
  <c r="AQ841" i="4"/>
  <c r="AR841" i="4" s="1"/>
  <c r="AJ841" i="4"/>
  <c r="AJ839" i="4"/>
  <c r="AQ839" i="4"/>
  <c r="AJ827" i="4"/>
  <c r="AK827" i="4" s="1"/>
  <c r="AQ827" i="4"/>
  <c r="AJ739" i="4"/>
  <c r="AQ739" i="4"/>
  <c r="AR739" i="4" s="1"/>
  <c r="AJ732" i="4"/>
  <c r="AQ732" i="4"/>
  <c r="AJ725" i="4"/>
  <c r="AQ725" i="4"/>
  <c r="AR725" i="4" s="1"/>
  <c r="AQ716" i="4"/>
  <c r="AJ716" i="4"/>
  <c r="AK716" i="4" s="1"/>
  <c r="AQ710" i="4"/>
  <c r="AR710" i="4" s="1"/>
  <c r="AJ710" i="4"/>
  <c r="AJ694" i="4"/>
  <c r="AQ694" i="4"/>
  <c r="AJ656" i="4"/>
  <c r="AK656" i="4" s="1"/>
  <c r="AQ656" i="4"/>
  <c r="AQ929" i="4"/>
  <c r="AT929" i="4" s="1"/>
  <c r="AK887" i="4"/>
  <c r="AJ877" i="4"/>
  <c r="AK877" i="4" s="1"/>
  <c r="AJ873" i="4"/>
  <c r="AQ830" i="4"/>
  <c r="AR830" i="4" s="1"/>
  <c r="AR935" i="4"/>
  <c r="AT935" i="4"/>
  <c r="AJ922" i="4"/>
  <c r="AK922" i="4" s="1"/>
  <c r="AQ922" i="4"/>
  <c r="AR922" i="4" s="1"/>
  <c r="AJ914" i="4"/>
  <c r="AQ914" i="4"/>
  <c r="AR914" i="4" s="1"/>
  <c r="AM910" i="4"/>
  <c r="AK910" i="4"/>
  <c r="AM894" i="4"/>
  <c r="AK894" i="4"/>
  <c r="AQ853" i="4"/>
  <c r="AJ853" i="4"/>
  <c r="AK853" i="4" s="1"/>
  <c r="AC831" i="4"/>
  <c r="AQ831" i="4"/>
  <c r="AJ831" i="4"/>
  <c r="AJ825" i="4"/>
  <c r="AQ825" i="4"/>
  <c r="AR825" i="4" s="1"/>
  <c r="AJ819" i="4"/>
  <c r="AK819" i="4" s="1"/>
  <c r="AQ819" i="4"/>
  <c r="AC804" i="4"/>
  <c r="AJ804" i="4"/>
  <c r="AM804" i="4" s="1"/>
  <c r="AQ804" i="4"/>
  <c r="AR804" i="4" s="1"/>
  <c r="AC802" i="4"/>
  <c r="AJ802" i="4"/>
  <c r="AQ802" i="4"/>
  <c r="AR802" i="4" s="1"/>
  <c r="AJ793" i="4"/>
  <c r="AK793" i="4" s="1"/>
  <c r="AQ793" i="4"/>
  <c r="AJ774" i="4"/>
  <c r="AK774" i="4" s="1"/>
  <c r="AQ774" i="4"/>
  <c r="AR774" i="4" s="1"/>
  <c r="AC938" i="4"/>
  <c r="AC933" i="4"/>
  <c r="AQ917" i="4"/>
  <c r="AT917" i="4" s="1"/>
  <c r="AJ917" i="4"/>
  <c r="AK917" i="4" s="1"/>
  <c r="AQ908" i="4"/>
  <c r="AR908" i="4" s="1"/>
  <c r="AJ908" i="4"/>
  <c r="AC897" i="4"/>
  <c r="AF897" i="4" s="1"/>
  <c r="AQ892" i="4"/>
  <c r="AJ892" i="4"/>
  <c r="AJ888" i="4"/>
  <c r="AC888" i="4"/>
  <c r="AQ876" i="4"/>
  <c r="AT876" i="4" s="1"/>
  <c r="AJ876" i="4"/>
  <c r="AC866" i="4"/>
  <c r="AD866" i="4" s="1"/>
  <c r="AQ866" i="4"/>
  <c r="AR866" i="4" s="1"/>
  <c r="AJ866" i="4"/>
  <c r="AK866" i="4" s="1"/>
  <c r="AD852" i="4"/>
  <c r="AJ849" i="4"/>
  <c r="AQ849" i="4"/>
  <c r="AC834" i="4"/>
  <c r="AQ834" i="4"/>
  <c r="AR834" i="4" s="1"/>
  <c r="AC829" i="4"/>
  <c r="AQ829" i="4"/>
  <c r="AC828" i="4"/>
  <c r="AD828" i="4" s="1"/>
  <c r="AJ828" i="4"/>
  <c r="AK828" i="4" s="1"/>
  <c r="AQ828" i="4"/>
  <c r="AT828" i="4" s="1"/>
  <c r="AC810" i="4"/>
  <c r="AC803" i="4"/>
  <c r="AF803" i="4" s="1"/>
  <c r="AC800" i="4"/>
  <c r="AD800" i="4" s="1"/>
  <c r="AQ800" i="4"/>
  <c r="AJ800" i="4"/>
  <c r="AC790" i="4"/>
  <c r="AF790" i="4" s="1"/>
  <c r="AJ789" i="4"/>
  <c r="AM789" i="4" s="1"/>
  <c r="AQ789" i="4"/>
  <c r="AT789" i="4" s="1"/>
  <c r="AC787" i="4"/>
  <c r="AQ787" i="4"/>
  <c r="AR787" i="4" s="1"/>
  <c r="AJ787" i="4"/>
  <c r="AK787" i="4" s="1"/>
  <c r="AQ785" i="4"/>
  <c r="AJ785" i="4"/>
  <c r="AC773" i="4"/>
  <c r="AD773" i="4" s="1"/>
  <c r="AC769" i="4"/>
  <c r="AQ768" i="4"/>
  <c r="AJ768" i="4"/>
  <c r="AK768" i="4" s="1"/>
  <c r="AC768" i="4"/>
  <c r="AF768" i="4" s="1"/>
  <c r="AQ766" i="4"/>
  <c r="AR766" i="4" s="1"/>
  <c r="AJ766" i="4"/>
  <c r="AQ753" i="4"/>
  <c r="AJ753" i="4"/>
  <c r="AK753" i="4" s="1"/>
  <c r="AC751" i="4"/>
  <c r="AD751" i="4" s="1"/>
  <c r="AC749" i="4"/>
  <c r="AD749" i="4" s="1"/>
  <c r="AJ741" i="4"/>
  <c r="AK741" i="4" s="1"/>
  <c r="AQ741" i="4"/>
  <c r="AT741" i="4" s="1"/>
  <c r="AJ735" i="4"/>
  <c r="AK735" i="4" s="1"/>
  <c r="AQ735" i="4"/>
  <c r="AR735" i="4" s="1"/>
  <c r="AJ733" i="4"/>
  <c r="AQ733" i="4"/>
  <c r="AC727" i="4"/>
  <c r="AD727" i="4" s="1"/>
  <c r="AC722" i="4"/>
  <c r="AF722" i="4" s="1"/>
  <c r="AJ722" i="4"/>
  <c r="AK722" i="4" s="1"/>
  <c r="AQ722" i="4"/>
  <c r="AR722" i="4" s="1"/>
  <c r="AQ693" i="4"/>
  <c r="AJ693" i="4"/>
  <c r="AK693" i="4" s="1"/>
  <c r="AC693" i="4"/>
  <c r="AF693" i="4" s="1"/>
  <c r="AQ688" i="4"/>
  <c r="AR688" i="4" s="1"/>
  <c r="AJ688" i="4"/>
  <c r="AC684" i="4"/>
  <c r="AF684" i="4" s="1"/>
  <c r="AJ670" i="4"/>
  <c r="AK670" i="4" s="1"/>
  <c r="AQ670" i="4"/>
  <c r="AC666" i="4"/>
  <c r="AD666" i="4" s="1"/>
  <c r="AQ655" i="4"/>
  <c r="AT655" i="4" s="1"/>
  <c r="AJ655" i="4"/>
  <c r="AK655" i="4" s="1"/>
  <c r="AJ649" i="4"/>
  <c r="AQ649" i="4"/>
  <c r="AC649" i="4"/>
  <c r="AD649" i="4" s="1"/>
  <c r="AQ946" i="4"/>
  <c r="AR946" i="4" s="1"/>
  <c r="AQ943" i="4"/>
  <c r="AM941" i="4"/>
  <c r="AN941" i="4" s="1"/>
  <c r="AQ913" i="4"/>
  <c r="AM907" i="4"/>
  <c r="AN907" i="4" s="1"/>
  <c r="AJ834" i="4"/>
  <c r="AM826" i="4"/>
  <c r="AN826" i="4" s="1"/>
  <c r="AM925" i="4"/>
  <c r="AN925" i="4" s="1"/>
  <c r="AT906" i="4"/>
  <c r="AU906" i="4" s="1"/>
  <c r="AJ863" i="4"/>
  <c r="AJ857" i="4"/>
  <c r="AM857" i="4" s="1"/>
  <c r="AQ837" i="4"/>
  <c r="AQ715" i="4"/>
  <c r="AQ697" i="4"/>
  <c r="AJ664" i="4"/>
  <c r="AM664" i="4" s="1"/>
  <c r="AQ674" i="4"/>
  <c r="AR674" i="4" s="1"/>
  <c r="AQ650" i="4"/>
  <c r="AJ650" i="4"/>
  <c r="AM650" i="4" s="1"/>
  <c r="AQ648" i="4"/>
  <c r="AJ648" i="4"/>
  <c r="AK648" i="4" s="1"/>
  <c r="AQ640" i="4"/>
  <c r="AJ640" i="4"/>
  <c r="AK640" i="4" s="1"/>
  <c r="AT939" i="4"/>
  <c r="AU939" i="4" s="1"/>
  <c r="AQ863" i="4"/>
  <c r="AQ843" i="4"/>
  <c r="AJ757" i="4"/>
  <c r="AK757" i="4" s="1"/>
  <c r="AJ643" i="4"/>
  <c r="AM643" i="4" s="1"/>
  <c r="AQ643" i="4"/>
  <c r="AR643" i="4" s="1"/>
  <c r="AT931" i="4"/>
  <c r="AU931" i="4" s="1"/>
  <c r="AZ931" i="4" s="1"/>
  <c r="AQ857" i="4"/>
  <c r="AR857" i="4" s="1"/>
  <c r="AM692" i="4"/>
  <c r="AK692" i="4"/>
  <c r="AC879" i="4"/>
  <c r="AJ879" i="4"/>
  <c r="AK879" i="4" s="1"/>
  <c r="AQ852" i="4"/>
  <c r="AJ852" i="4"/>
  <c r="AK852" i="4" s="1"/>
  <c r="AK843" i="4"/>
  <c r="AM843" i="4"/>
  <c r="AC838" i="4"/>
  <c r="AJ838" i="4"/>
  <c r="AQ821" i="4"/>
  <c r="AR821" i="4" s="1"/>
  <c r="AJ821" i="4"/>
  <c r="AM815" i="4"/>
  <c r="AK815" i="4"/>
  <c r="AC808" i="4"/>
  <c r="AJ808" i="4"/>
  <c r="AK808" i="4" s="1"/>
  <c r="AJ801" i="4"/>
  <c r="AK801" i="4" s="1"/>
  <c r="AQ801" i="4"/>
  <c r="AR801" i="4" s="1"/>
  <c r="AT781" i="4"/>
  <c r="AU781" i="4" s="1"/>
  <c r="AR777" i="4"/>
  <c r="AT777" i="4"/>
  <c r="AR757" i="4"/>
  <c r="AT757" i="4"/>
  <c r="AQ736" i="4"/>
  <c r="AJ713" i="4"/>
  <c r="AK713" i="4" s="1"/>
  <c r="AQ713" i="4"/>
  <c r="AT713" i="4" s="1"/>
  <c r="AQ711" i="4"/>
  <c r="AR711" i="4" s="1"/>
  <c r="AJ711" i="4"/>
  <c r="AQ706" i="4"/>
  <c r="AT706" i="4" s="1"/>
  <c r="AJ706" i="4"/>
  <c r="AK706" i="4" s="1"/>
  <c r="AQ703" i="4"/>
  <c r="AR703" i="4" s="1"/>
  <c r="AJ703" i="4"/>
  <c r="AK703" i="4" s="1"/>
  <c r="AJ689" i="4"/>
  <c r="AQ689" i="4"/>
  <c r="AJ679" i="4"/>
  <c r="AQ679" i="4"/>
  <c r="AR679" i="4" s="1"/>
  <c r="AM674" i="4"/>
  <c r="AK674" i="4"/>
  <c r="AM672" i="4"/>
  <c r="AK672" i="4"/>
  <c r="AQ657" i="4"/>
  <c r="AJ657" i="4"/>
  <c r="AK657" i="4" s="1"/>
  <c r="AJ651" i="4"/>
  <c r="AQ651" i="4"/>
  <c r="AR651" i="4" s="1"/>
  <c r="AF641" i="4"/>
  <c r="AG641" i="4" s="1"/>
  <c r="AX641" i="4" s="1"/>
  <c r="AQ815" i="4"/>
  <c r="AR815" i="4" s="1"/>
  <c r="AM647" i="4"/>
  <c r="AN647" i="4" s="1"/>
  <c r="AM851" i="4"/>
  <c r="AN851" i="4" s="1"/>
  <c r="AY851" i="4" s="1"/>
  <c r="AT847" i="4"/>
  <c r="AU847" i="4" s="1"/>
  <c r="AM748" i="4"/>
  <c r="AN748" i="4" s="1"/>
  <c r="AT698" i="4"/>
  <c r="AU698" i="4" s="1"/>
  <c r="AZ698" i="4" s="1"/>
  <c r="AM882" i="4"/>
  <c r="AN882" i="4" s="1"/>
  <c r="AT812" i="4"/>
  <c r="AU812" i="4" s="1"/>
  <c r="AZ812" i="4" s="1"/>
  <c r="AM889" i="4"/>
  <c r="AN889" i="4" s="1"/>
  <c r="AT884" i="4"/>
  <c r="AU884" i="4" s="1"/>
  <c r="AM662" i="4"/>
  <c r="AN662" i="4" s="1"/>
  <c r="AT692" i="4"/>
  <c r="AU692" i="4" s="1"/>
  <c r="AJ680" i="4"/>
  <c r="AR680" i="4"/>
  <c r="AT680" i="4"/>
  <c r="AJ667" i="4"/>
  <c r="AQ667" i="4"/>
  <c r="AR667" i="4" s="1"/>
  <c r="AC647" i="4"/>
  <c r="AQ647" i="4"/>
  <c r="AT647" i="4" s="1"/>
  <c r="AQ641" i="4"/>
  <c r="AT641" i="4" s="1"/>
  <c r="AJ641" i="4"/>
  <c r="AK641" i="4" s="1"/>
  <c r="AT947" i="4"/>
  <c r="AU947" i="4" s="1"/>
  <c r="AT930" i="4"/>
  <c r="AU930" i="4" s="1"/>
  <c r="AT879" i="4"/>
  <c r="AU879" i="4" s="1"/>
  <c r="AT871" i="4"/>
  <c r="AU871" i="4" s="1"/>
  <c r="AT808" i="4"/>
  <c r="AU808" i="4" s="1"/>
  <c r="AT664" i="4"/>
  <c r="AU664" i="4" s="1"/>
  <c r="AT740" i="4"/>
  <c r="AU740" i="4" s="1"/>
  <c r="AM697" i="4"/>
  <c r="AN697" i="4" s="1"/>
  <c r="AM944" i="4"/>
  <c r="AK944" i="4"/>
  <c r="AM878" i="4"/>
  <c r="AK878" i="4"/>
  <c r="AM913" i="4"/>
  <c r="AK913" i="4"/>
  <c r="AM871" i="4"/>
  <c r="AK871" i="4"/>
  <c r="AR928" i="4"/>
  <c r="AT928" i="4"/>
  <c r="AM936" i="4"/>
  <c r="AK936" i="4"/>
  <c r="AR912" i="4"/>
  <c r="AT912" i="4"/>
  <c r="AK830" i="4"/>
  <c r="AN830" i="4" s="1"/>
  <c r="AT807" i="4"/>
  <c r="AU807" i="4" s="1"/>
  <c r="AK835" i="4"/>
  <c r="AM835" i="4"/>
  <c r="AR832" i="4"/>
  <c r="AT832" i="4"/>
  <c r="AT904" i="4"/>
  <c r="AU904" i="4" s="1"/>
  <c r="AR875" i="4"/>
  <c r="AR771" i="4"/>
  <c r="AT874" i="4"/>
  <c r="AU874" i="4" s="1"/>
  <c r="AM823" i="4"/>
  <c r="AK823" i="4"/>
  <c r="AR888" i="4"/>
  <c r="AT888" i="4"/>
  <c r="AR861" i="4"/>
  <c r="AT861" i="4"/>
  <c r="AM943" i="4"/>
  <c r="AN943" i="4" s="1"/>
  <c r="AT932" i="4"/>
  <c r="AU932" i="4" s="1"/>
  <c r="AM929" i="4"/>
  <c r="AN929" i="4" s="1"/>
  <c r="AM918" i="4"/>
  <c r="AN918" i="4" s="1"/>
  <c r="AR865" i="4"/>
  <c r="AT890" i="4"/>
  <c r="AU890" i="4" s="1"/>
  <c r="AM829" i="4"/>
  <c r="AN829" i="4" s="1"/>
  <c r="AM698" i="4"/>
  <c r="AK698" i="4"/>
  <c r="AK715" i="4"/>
  <c r="AM715" i="4"/>
  <c r="AC924" i="4"/>
  <c r="AC887" i="4"/>
  <c r="AD857" i="4"/>
  <c r="AF857" i="4"/>
  <c r="AC814" i="4"/>
  <c r="AD735" i="4"/>
  <c r="AF735" i="4"/>
  <c r="AF920" i="4"/>
  <c r="AC899" i="4"/>
  <c r="AC892" i="4"/>
  <c r="AC926" i="4"/>
  <c r="AC878" i="4"/>
  <c r="AC855" i="4"/>
  <c r="AC853" i="4"/>
  <c r="AC851" i="4"/>
  <c r="AC821" i="4"/>
  <c r="AC792" i="4"/>
  <c r="AC785" i="4"/>
  <c r="AF922" i="4"/>
  <c r="AD922" i="4"/>
  <c r="AC835" i="4"/>
  <c r="AC819" i="4"/>
  <c r="AF789" i="4"/>
  <c r="AD789" i="4"/>
  <c r="AF671" i="4"/>
  <c r="AD671" i="4"/>
  <c r="AC935" i="4"/>
  <c r="AC901" i="4"/>
  <c r="AC883" i="4"/>
  <c r="AC876" i="4"/>
  <c r="AC885" i="4"/>
  <c r="AC903" i="4"/>
  <c r="AC939" i="4"/>
  <c r="AC917" i="4"/>
  <c r="AC815" i="4"/>
  <c r="AC943" i="4"/>
  <c r="AC932" i="4"/>
  <c r="AC910" i="4"/>
  <c r="AC871" i="4"/>
  <c r="AC869" i="4"/>
  <c r="AC867" i="4"/>
  <c r="AC860" i="4"/>
  <c r="AC812" i="4"/>
  <c r="AC777" i="4"/>
  <c r="AC742" i="4"/>
  <c r="AC915" i="4"/>
  <c r="AC862" i="4"/>
  <c r="AC908" i="4"/>
  <c r="AC864" i="4"/>
  <c r="AC849" i="4"/>
  <c r="AC764" i="4"/>
  <c r="AF709" i="4"/>
  <c r="AD709" i="4"/>
  <c r="AC928" i="4"/>
  <c r="AC896" i="4"/>
  <c r="AC844" i="4"/>
  <c r="AC880" i="4"/>
  <c r="AC947" i="4"/>
  <c r="AC936" i="4"/>
  <c r="AC931" i="4"/>
  <c r="AD920" i="4"/>
  <c r="AC912" i="4"/>
  <c r="AC894" i="4"/>
  <c r="AD874" i="4"/>
  <c r="AC843" i="4"/>
  <c r="AC817" i="4"/>
  <c r="AC713" i="4"/>
  <c r="AC832" i="4"/>
  <c r="AD755" i="4"/>
  <c r="AF755" i="4"/>
  <c r="AC766" i="4"/>
  <c r="AC830" i="4"/>
  <c r="AC807" i="4"/>
  <c r="AC795" i="4"/>
  <c r="AC784" i="4"/>
  <c r="AC771" i="4"/>
  <c r="AC746" i="4"/>
  <c r="AC743" i="4"/>
  <c r="AF741" i="4"/>
  <c r="AD741" i="4"/>
  <c r="AC839" i="4"/>
  <c r="AC824" i="4"/>
  <c r="AC809" i="4"/>
  <c r="AC798" i="4"/>
  <c r="AC796" i="4"/>
  <c r="AC793" i="4"/>
  <c r="AC776" i="4"/>
  <c r="AD763" i="4"/>
  <c r="AF763" i="4"/>
  <c r="AD706" i="4"/>
  <c r="AF706" i="4"/>
  <c r="AC847" i="4"/>
  <c r="AC826" i="4"/>
  <c r="AC805" i="4"/>
  <c r="AC710" i="4"/>
  <c r="AC756" i="4"/>
  <c r="AD739" i="4"/>
  <c r="AF739" i="4"/>
  <c r="AC731" i="4"/>
  <c r="AC715" i="4"/>
  <c r="AF712" i="4"/>
  <c r="AG712" i="4" s="1"/>
  <c r="AX712" i="4" s="1"/>
  <c r="AC695" i="4"/>
  <c r="AC788" i="4"/>
  <c r="AF786" i="4"/>
  <c r="AG786" i="4" s="1"/>
  <c r="AX786" i="4" s="1"/>
  <c r="AC780" i="4"/>
  <c r="AF778" i="4"/>
  <c r="AG778" i="4" s="1"/>
  <c r="AX778" i="4" s="1"/>
  <c r="AC758" i="4"/>
  <c r="AF745" i="4"/>
  <c r="AD745" i="4"/>
  <c r="AC759" i="4"/>
  <c r="AF728" i="4"/>
  <c r="AG728" i="4" s="1"/>
  <c r="AX728" i="4" s="1"/>
  <c r="AC723" i="4"/>
  <c r="AD719" i="4"/>
  <c r="AF719" i="4"/>
  <c r="AD711" i="4"/>
  <c r="AC696" i="4"/>
  <c r="AF687" i="4"/>
  <c r="AD687" i="4"/>
  <c r="AC683" i="4"/>
  <c r="AC652" i="4"/>
  <c r="AC644" i="4"/>
  <c r="AC772" i="4"/>
  <c r="AC747" i="4"/>
  <c r="AF732" i="4"/>
  <c r="AG732" i="4" s="1"/>
  <c r="AC705" i="4"/>
  <c r="AC651" i="4"/>
  <c r="AC702" i="4"/>
  <c r="AC678" i="4"/>
  <c r="AC673" i="4"/>
  <c r="AF716" i="4"/>
  <c r="AG716" i="4" s="1"/>
  <c r="AC703" i="4"/>
  <c r="AC688" i="4"/>
  <c r="AD667" i="4"/>
  <c r="AF667" i="4"/>
  <c r="AC679" i="4"/>
  <c r="AF674" i="4"/>
  <c r="AC655" i="4"/>
  <c r="AF700" i="4"/>
  <c r="AG700" i="4" s="1"/>
  <c r="AX700" i="4" s="1"/>
  <c r="AC686" i="4"/>
  <c r="AC672" i="4"/>
  <c r="AC669" i="4"/>
  <c r="AC665" i="4"/>
  <c r="AC707" i="4"/>
  <c r="AC682" i="4"/>
  <c r="AC664" i="4"/>
  <c r="AC661" i="4"/>
  <c r="AC660" i="4"/>
  <c r="AC659" i="4"/>
  <c r="AC656" i="4"/>
  <c r="AC643" i="4"/>
  <c r="AC648" i="4"/>
  <c r="AC670" i="4"/>
  <c r="AC662" i="4"/>
  <c r="AC657" i="4"/>
  <c r="AC640" i="4"/>
  <c r="BG676" i="1"/>
  <c r="BF676" i="1"/>
  <c r="BD676" i="1"/>
  <c r="BC676" i="1"/>
  <c r="BA676" i="1"/>
  <c r="AZ676" i="1"/>
  <c r="AX676" i="1"/>
  <c r="AW676" i="1"/>
  <c r="AU676" i="1"/>
  <c r="AT676" i="1"/>
  <c r="BG675" i="1"/>
  <c r="BF675" i="1"/>
  <c r="BD675" i="1"/>
  <c r="BC675" i="1"/>
  <c r="BA675" i="1"/>
  <c r="AZ675" i="1"/>
  <c r="AX675" i="1"/>
  <c r="AW675" i="1"/>
  <c r="AU675" i="1"/>
  <c r="AT675" i="1"/>
  <c r="BG674" i="1"/>
  <c r="BF674" i="1"/>
  <c r="BD674" i="1"/>
  <c r="BC674" i="1"/>
  <c r="BA674" i="1"/>
  <c r="AZ674" i="1"/>
  <c r="AX674" i="1"/>
  <c r="AW674" i="1"/>
  <c r="AU674" i="1"/>
  <c r="AT674" i="1"/>
  <c r="BG673" i="1"/>
  <c r="BF673" i="1"/>
  <c r="BD673" i="1"/>
  <c r="BC673" i="1"/>
  <c r="BA673" i="1"/>
  <c r="AZ673" i="1"/>
  <c r="AX673" i="1"/>
  <c r="AW673" i="1"/>
  <c r="AU673" i="1"/>
  <c r="AT673" i="1"/>
  <c r="BG672" i="1"/>
  <c r="BF672" i="1"/>
  <c r="BD672" i="1"/>
  <c r="BC672" i="1"/>
  <c r="BA672" i="1"/>
  <c r="AZ672" i="1"/>
  <c r="AX672" i="1"/>
  <c r="AW672" i="1"/>
  <c r="AU672" i="1"/>
  <c r="AT672" i="1"/>
  <c r="BG671" i="1"/>
  <c r="BF671" i="1"/>
  <c r="BD671" i="1"/>
  <c r="BC671" i="1"/>
  <c r="BA671" i="1"/>
  <c r="AZ671" i="1"/>
  <c r="AX671" i="1"/>
  <c r="AW671" i="1"/>
  <c r="AU671" i="1"/>
  <c r="AT671" i="1"/>
  <c r="BG670" i="1"/>
  <c r="BF670" i="1"/>
  <c r="BD670" i="1"/>
  <c r="BC670" i="1"/>
  <c r="BA670" i="1"/>
  <c r="AZ670" i="1"/>
  <c r="AX670" i="1"/>
  <c r="AW670" i="1"/>
  <c r="AU670" i="1"/>
  <c r="AT670" i="1"/>
  <c r="BG669" i="1"/>
  <c r="BF669" i="1"/>
  <c r="BD669" i="1"/>
  <c r="BC669" i="1"/>
  <c r="BA669" i="1"/>
  <c r="AZ669" i="1"/>
  <c r="AX669" i="1"/>
  <c r="AW669" i="1"/>
  <c r="AU669" i="1"/>
  <c r="AT669" i="1"/>
  <c r="BG668" i="1"/>
  <c r="BF668" i="1"/>
  <c r="BD668" i="1"/>
  <c r="BC668" i="1"/>
  <c r="BA668" i="1"/>
  <c r="AZ668" i="1"/>
  <c r="AX668" i="1"/>
  <c r="AW668" i="1"/>
  <c r="AU668" i="1"/>
  <c r="AT668" i="1"/>
  <c r="BG667" i="1"/>
  <c r="BF667" i="1"/>
  <c r="BD667" i="1"/>
  <c r="BC667" i="1"/>
  <c r="BA667" i="1"/>
  <c r="AZ667" i="1"/>
  <c r="AX667" i="1"/>
  <c r="AW667" i="1"/>
  <c r="AU667" i="1"/>
  <c r="AT667" i="1"/>
  <c r="BG666" i="1"/>
  <c r="BF666" i="1"/>
  <c r="BD666" i="1"/>
  <c r="BC666" i="1"/>
  <c r="BA666" i="1"/>
  <c r="AZ666" i="1"/>
  <c r="AX666" i="1"/>
  <c r="AW666" i="1"/>
  <c r="AU666" i="1"/>
  <c r="AT666" i="1"/>
  <c r="BG665" i="1"/>
  <c r="BF665" i="1"/>
  <c r="BD665" i="1"/>
  <c r="BC665" i="1"/>
  <c r="BA665" i="1"/>
  <c r="AZ665" i="1"/>
  <c r="AX665" i="1"/>
  <c r="AW665" i="1"/>
  <c r="AU665" i="1"/>
  <c r="AT665" i="1"/>
  <c r="BG664" i="1"/>
  <c r="BF664" i="1"/>
  <c r="BD664" i="1"/>
  <c r="BC664" i="1"/>
  <c r="BA664" i="1"/>
  <c r="AZ664" i="1"/>
  <c r="AX664" i="1"/>
  <c r="AW664" i="1"/>
  <c r="AU664" i="1"/>
  <c r="AT664" i="1"/>
  <c r="BG663" i="1"/>
  <c r="BF663" i="1"/>
  <c r="BD663" i="1"/>
  <c r="BC663" i="1"/>
  <c r="BA663" i="1"/>
  <c r="AZ663" i="1"/>
  <c r="AX663" i="1"/>
  <c r="AW663" i="1"/>
  <c r="AU663" i="1"/>
  <c r="AT663" i="1"/>
  <c r="BG662" i="1"/>
  <c r="BF662" i="1"/>
  <c r="BD662" i="1"/>
  <c r="BC662" i="1"/>
  <c r="BA662" i="1"/>
  <c r="AZ662" i="1"/>
  <c r="AX662" i="1"/>
  <c r="AW662" i="1"/>
  <c r="AU662" i="1"/>
  <c r="AT662" i="1"/>
  <c r="BG661" i="1"/>
  <c r="BF661" i="1"/>
  <c r="BD661" i="1"/>
  <c r="BC661" i="1"/>
  <c r="BA661" i="1"/>
  <c r="AZ661" i="1"/>
  <c r="AX661" i="1"/>
  <c r="AW661" i="1"/>
  <c r="AU661" i="1"/>
  <c r="AT661" i="1"/>
  <c r="BG660" i="1"/>
  <c r="BF660" i="1"/>
  <c r="BD660" i="1"/>
  <c r="BC660" i="1"/>
  <c r="BA660" i="1"/>
  <c r="AZ660" i="1"/>
  <c r="AX660" i="1"/>
  <c r="AW660" i="1"/>
  <c r="AU660" i="1"/>
  <c r="AT660" i="1"/>
  <c r="BG659" i="1"/>
  <c r="BF659" i="1"/>
  <c r="BD659" i="1"/>
  <c r="BC659" i="1"/>
  <c r="BA659" i="1"/>
  <c r="AZ659" i="1"/>
  <c r="AX659" i="1"/>
  <c r="AW659" i="1"/>
  <c r="AU659" i="1"/>
  <c r="AT659" i="1"/>
  <c r="BG658" i="1"/>
  <c r="BF658" i="1"/>
  <c r="BD658" i="1"/>
  <c r="BC658" i="1"/>
  <c r="BA658" i="1"/>
  <c r="AZ658" i="1"/>
  <c r="AX658" i="1"/>
  <c r="AW658" i="1"/>
  <c r="AU658" i="1"/>
  <c r="AT658" i="1"/>
  <c r="BG657" i="1"/>
  <c r="BF657" i="1"/>
  <c r="BD657" i="1"/>
  <c r="BC657" i="1"/>
  <c r="BA657" i="1"/>
  <c r="AZ657" i="1"/>
  <c r="AX657" i="1"/>
  <c r="AW657" i="1"/>
  <c r="AU657" i="1"/>
  <c r="AT657" i="1"/>
  <c r="BG656" i="1"/>
  <c r="BF656" i="1"/>
  <c r="BD656" i="1"/>
  <c r="BC656" i="1"/>
  <c r="BA656" i="1"/>
  <c r="AZ656" i="1"/>
  <c r="AX656" i="1"/>
  <c r="AW656" i="1"/>
  <c r="AU656" i="1"/>
  <c r="AT656" i="1"/>
  <c r="BG655" i="1"/>
  <c r="BF655" i="1"/>
  <c r="BD655" i="1"/>
  <c r="BC655" i="1"/>
  <c r="BA655" i="1"/>
  <c r="AZ655" i="1"/>
  <c r="AX655" i="1"/>
  <c r="AW655" i="1"/>
  <c r="AU655" i="1"/>
  <c r="AT655" i="1"/>
  <c r="BG654" i="1"/>
  <c r="BF654" i="1"/>
  <c r="BD654" i="1"/>
  <c r="BC654" i="1"/>
  <c r="BA654" i="1"/>
  <c r="AZ654" i="1"/>
  <c r="AX654" i="1"/>
  <c r="AW654" i="1"/>
  <c r="AU654" i="1"/>
  <c r="AT654" i="1"/>
  <c r="BG653" i="1"/>
  <c r="BF653" i="1"/>
  <c r="BD653" i="1"/>
  <c r="BC653" i="1"/>
  <c r="BA653" i="1"/>
  <c r="AZ653" i="1"/>
  <c r="AX653" i="1"/>
  <c r="AW653" i="1"/>
  <c r="AU653" i="1"/>
  <c r="AT653" i="1"/>
  <c r="BG652" i="1"/>
  <c r="BF652" i="1"/>
  <c r="BD652" i="1"/>
  <c r="BC652" i="1"/>
  <c r="BA652" i="1"/>
  <c r="AZ652" i="1"/>
  <c r="AX652" i="1"/>
  <c r="AW652" i="1"/>
  <c r="AU652" i="1"/>
  <c r="AT652" i="1"/>
  <c r="AM844" i="4" l="1"/>
  <c r="AN844" i="4" s="1"/>
  <c r="AT816" i="4"/>
  <c r="AT662" i="4"/>
  <c r="AT903" i="4"/>
  <c r="AU903" i="4" s="1"/>
  <c r="AZ903" i="4" s="1"/>
  <c r="AD730" i="4"/>
  <c r="AG730" i="4" s="1"/>
  <c r="AX730" i="4" s="1"/>
  <c r="AF775" i="4"/>
  <c r="AG775" i="4" s="1"/>
  <c r="AX775" i="4" s="1"/>
  <c r="AT918" i="4"/>
  <c r="AU918" i="4" s="1"/>
  <c r="S863" i="4"/>
  <c r="AF929" i="4"/>
  <c r="AM805" i="4"/>
  <c r="AN805" i="4" s="1"/>
  <c r="AF904" i="4"/>
  <c r="AG904" i="4" s="1"/>
  <c r="AX904" i="4" s="1"/>
  <c r="AM921" i="4"/>
  <c r="AN921" i="4" s="1"/>
  <c r="AY921" i="4" s="1"/>
  <c r="AK758" i="4"/>
  <c r="AN758" i="4" s="1"/>
  <c r="AK717" i="4"/>
  <c r="AN717" i="4" s="1"/>
  <c r="AY717" i="4" s="1"/>
  <c r="AK868" i="4"/>
  <c r="AN868" i="4" s="1"/>
  <c r="AY868" i="4" s="1"/>
  <c r="AF921" i="4"/>
  <c r="AG921" i="4" s="1"/>
  <c r="S921" i="4" s="1"/>
  <c r="AT691" i="4"/>
  <c r="AU691" i="4" s="1"/>
  <c r="AZ691" i="4" s="1"/>
  <c r="AD941" i="4"/>
  <c r="AG941" i="4" s="1"/>
  <c r="AX941" i="4" s="1"/>
  <c r="AF691" i="4"/>
  <c r="AG691" i="4" s="1"/>
  <c r="AM860" i="4"/>
  <c r="AN860" i="4" s="1"/>
  <c r="AY860" i="4" s="1"/>
  <c r="AT940" i="4"/>
  <c r="AU940" i="4" s="1"/>
  <c r="AZ940" i="4" s="1"/>
  <c r="AK930" i="4"/>
  <c r="AN930" i="4" s="1"/>
  <c r="O930" i="4" s="1"/>
  <c r="U930" i="4" s="1"/>
  <c r="AR894" i="4"/>
  <c r="AU894" i="4" s="1"/>
  <c r="AF714" i="4"/>
  <c r="AG714" i="4" s="1"/>
  <c r="AX714" i="4" s="1"/>
  <c r="AD906" i="4"/>
  <c r="AD919" i="4"/>
  <c r="AD940" i="4"/>
  <c r="AG940" i="4" s="1"/>
  <c r="AX940" i="4" s="1"/>
  <c r="AT730" i="4"/>
  <c r="AU730" i="4" s="1"/>
  <c r="AT835" i="4"/>
  <c r="AU835" i="4" s="1"/>
  <c r="AM653" i="4"/>
  <c r="AG711" i="4"/>
  <c r="AX711" i="4" s="1"/>
  <c r="AT910" i="4"/>
  <c r="AU910" i="4" s="1"/>
  <c r="P910" i="4" s="1"/>
  <c r="AR817" i="4"/>
  <c r="AD693" i="4"/>
  <c r="AG693" i="4" s="1"/>
  <c r="AX693" i="4" s="1"/>
  <c r="AR742" i="4"/>
  <c r="AU742" i="4" s="1"/>
  <c r="AF925" i="4"/>
  <c r="AG925" i="4" s="1"/>
  <c r="AX925" i="4" s="1"/>
  <c r="AK891" i="4"/>
  <c r="AN891" i="4" s="1"/>
  <c r="AR720" i="4"/>
  <c r="AU720" i="4" s="1"/>
  <c r="AZ720" i="4" s="1"/>
  <c r="AR723" i="4"/>
  <c r="AU723" i="4" s="1"/>
  <c r="AM935" i="4"/>
  <c r="AN935" i="4" s="1"/>
  <c r="T935" i="4" s="1"/>
  <c r="AT672" i="4"/>
  <c r="AU672" i="4" s="1"/>
  <c r="AM906" i="4"/>
  <c r="AN906" i="4" s="1"/>
  <c r="AY906" i="4" s="1"/>
  <c r="AF680" i="4"/>
  <c r="AG680" i="4" s="1"/>
  <c r="AX680" i="4" s="1"/>
  <c r="AT796" i="4"/>
  <c r="AU796" i="4" s="1"/>
  <c r="AZ796" i="4" s="1"/>
  <c r="AR751" i="4"/>
  <c r="AU751" i="4" s="1"/>
  <c r="AK807" i="4"/>
  <c r="AN807" i="4" s="1"/>
  <c r="AF781" i="4"/>
  <c r="AG781" i="4" s="1"/>
  <c r="AM824" i="4"/>
  <c r="AN824" i="4" s="1"/>
  <c r="AG825" i="4"/>
  <c r="AX825" i="4" s="1"/>
  <c r="AF837" i="4"/>
  <c r="AG837" i="4" s="1"/>
  <c r="AX837" i="4" s="1"/>
  <c r="AF818" i="4"/>
  <c r="AG818" i="4" s="1"/>
  <c r="AM796" i="4"/>
  <c r="AN796" i="4" s="1"/>
  <c r="AF822" i="4"/>
  <c r="AG822" i="4" s="1"/>
  <c r="AX822" i="4" s="1"/>
  <c r="AM793" i="4"/>
  <c r="AN793" i="4" s="1"/>
  <c r="AM782" i="4"/>
  <c r="AN782" i="4" s="1"/>
  <c r="AM798" i="4"/>
  <c r="AN798" i="4" s="1"/>
  <c r="AF858" i="4"/>
  <c r="AT864" i="4"/>
  <c r="AU864" i="4" s="1"/>
  <c r="AZ864" i="4" s="1"/>
  <c r="AD884" i="4"/>
  <c r="AG884" i="4" s="1"/>
  <c r="AM723" i="4"/>
  <c r="AN723" i="4" s="1"/>
  <c r="AT669" i="4"/>
  <c r="AU669" i="4" s="1"/>
  <c r="AZ669" i="4" s="1"/>
  <c r="AT794" i="4"/>
  <c r="AU794" i="4" s="1"/>
  <c r="AM764" i="4"/>
  <c r="AN764" i="4" s="1"/>
  <c r="AY764" i="4" s="1"/>
  <c r="AR792" i="4"/>
  <c r="AU792" i="4" s="1"/>
  <c r="AZ792" i="4" s="1"/>
  <c r="AD916" i="4"/>
  <c r="AG916" i="4" s="1"/>
  <c r="AF890" i="4"/>
  <c r="AG890" i="4" s="1"/>
  <c r="S890" i="4" s="1"/>
  <c r="AD873" i="4"/>
  <c r="AG873" i="4" s="1"/>
  <c r="S873" i="4" s="1"/>
  <c r="AT702" i="4"/>
  <c r="AU702" i="4" s="1"/>
  <c r="AZ702" i="4" s="1"/>
  <c r="AD675" i="4"/>
  <c r="AG675" i="4" s="1"/>
  <c r="AX675" i="4" s="1"/>
  <c r="AD813" i="4"/>
  <c r="AG813" i="4" s="1"/>
  <c r="AT779" i="4"/>
  <c r="AU779" i="4" s="1"/>
  <c r="AT813" i="4"/>
  <c r="AU813" i="4" s="1"/>
  <c r="AK845" i="4"/>
  <c r="AN845" i="4" s="1"/>
  <c r="AY845" i="4" s="1"/>
  <c r="AR798" i="4"/>
  <c r="AU798" i="4" s="1"/>
  <c r="AT806" i="4"/>
  <c r="AU806" i="4" s="1"/>
  <c r="AZ806" i="4" s="1"/>
  <c r="AT848" i="4"/>
  <c r="AU848" i="4" s="1"/>
  <c r="AR745" i="4"/>
  <c r="AU745" i="4" s="1"/>
  <c r="AM777" i="4"/>
  <c r="AN777" i="4" s="1"/>
  <c r="AY777" i="4" s="1"/>
  <c r="AR840" i="4"/>
  <c r="AU840" i="4" s="1"/>
  <c r="AT746" i="4"/>
  <c r="AU746" i="4" s="1"/>
  <c r="AZ746" i="4" s="1"/>
  <c r="AT826" i="4"/>
  <c r="AU826" i="4" s="1"/>
  <c r="AZ826" i="4" s="1"/>
  <c r="AM902" i="4"/>
  <c r="AN902" i="4" s="1"/>
  <c r="AT743" i="4"/>
  <c r="AU743" i="4" s="1"/>
  <c r="AZ743" i="4" s="1"/>
  <c r="AT747" i="4"/>
  <c r="AU747" i="4" s="1"/>
  <c r="AT778" i="4"/>
  <c r="AU778" i="4" s="1"/>
  <c r="AT666" i="4"/>
  <c r="AU666" i="4" s="1"/>
  <c r="AM642" i="4"/>
  <c r="AN642" i="4" s="1"/>
  <c r="AY642" i="4" s="1"/>
  <c r="AF886" i="4"/>
  <c r="AG886" i="4" s="1"/>
  <c r="N886" i="4" s="1"/>
  <c r="Q886" i="4" s="1"/>
  <c r="AK875" i="4"/>
  <c r="AF724" i="4"/>
  <c r="AG724" i="4" s="1"/>
  <c r="AX724" i="4" s="1"/>
  <c r="AN913" i="4"/>
  <c r="T913" i="4" s="1"/>
  <c r="AF866" i="4"/>
  <c r="AG866" i="4" s="1"/>
  <c r="N866" i="4" s="1"/>
  <c r="Q866" i="4" s="1"/>
  <c r="AK677" i="4"/>
  <c r="AN677" i="4" s="1"/>
  <c r="AY677" i="4" s="1"/>
  <c r="AN815" i="4"/>
  <c r="AY815" i="4" s="1"/>
  <c r="AG694" i="4"/>
  <c r="AX694" i="4" s="1"/>
  <c r="AT937" i="4"/>
  <c r="AU937" i="4" s="1"/>
  <c r="AZ937" i="4" s="1"/>
  <c r="AT728" i="4"/>
  <c r="AU728" i="4" s="1"/>
  <c r="AZ728" i="4" s="1"/>
  <c r="AM716" i="4"/>
  <c r="AN716" i="4" s="1"/>
  <c r="AR933" i="4"/>
  <c r="AU933" i="4" s="1"/>
  <c r="AU897" i="4"/>
  <c r="P897" i="4" s="1"/>
  <c r="AT726" i="4"/>
  <c r="AU726" i="4" s="1"/>
  <c r="AZ726" i="4" s="1"/>
  <c r="AR641" i="4"/>
  <c r="AU641" i="4" s="1"/>
  <c r="AM806" i="4"/>
  <c r="AN806" i="4" s="1"/>
  <c r="AG650" i="4"/>
  <c r="AX650" i="4" s="1"/>
  <c r="AT643" i="4"/>
  <c r="AU643" i="4" s="1"/>
  <c r="AZ643" i="4" s="1"/>
  <c r="AM665" i="4"/>
  <c r="AN665" i="4" s="1"/>
  <c r="AY665" i="4" s="1"/>
  <c r="O851" i="4"/>
  <c r="R851" i="4" s="1"/>
  <c r="AF749" i="4"/>
  <c r="AG749" i="4" s="1"/>
  <c r="AF649" i="4"/>
  <c r="AG649" i="4" s="1"/>
  <c r="AX649" i="4" s="1"/>
  <c r="AK804" i="4"/>
  <c r="AN804" i="4" s="1"/>
  <c r="AR941" i="4"/>
  <c r="AU941" i="4" s="1"/>
  <c r="P941" i="4" s="1"/>
  <c r="AK857" i="4"/>
  <c r="AN857" i="4" s="1"/>
  <c r="T857" i="4" s="1"/>
  <c r="AT914" i="4"/>
  <c r="AU914" i="4" s="1"/>
  <c r="AZ914" i="4" s="1"/>
  <c r="AT688" i="4"/>
  <c r="AU688" i="4" s="1"/>
  <c r="AZ688" i="4" s="1"/>
  <c r="AR929" i="4"/>
  <c r="AU929" i="4" s="1"/>
  <c r="AZ929" i="4" s="1"/>
  <c r="AT681" i="4"/>
  <c r="AU681" i="4" s="1"/>
  <c r="AZ681" i="4" s="1"/>
  <c r="AK726" i="4"/>
  <c r="AN726" i="4" s="1"/>
  <c r="AK754" i="4"/>
  <c r="AN754" i="4" s="1"/>
  <c r="AY754" i="4" s="1"/>
  <c r="AM883" i="4"/>
  <c r="AN883" i="4" s="1"/>
  <c r="AR789" i="4"/>
  <c r="AU789" i="4" s="1"/>
  <c r="AT922" i="4"/>
  <c r="AU922" i="4" s="1"/>
  <c r="P922" i="4" s="1"/>
  <c r="AM730" i="4"/>
  <c r="AN730" i="4" s="1"/>
  <c r="AM915" i="4"/>
  <c r="AN915" i="4" s="1"/>
  <c r="AY915" i="4" s="1"/>
  <c r="AM848" i="4"/>
  <c r="AN848" i="4" s="1"/>
  <c r="AM714" i="4"/>
  <c r="AN714" i="4" s="1"/>
  <c r="AY714" i="4" s="1"/>
  <c r="AT868" i="4"/>
  <c r="AU868" i="4" s="1"/>
  <c r="AZ868" i="4" s="1"/>
  <c r="AG854" i="4"/>
  <c r="AX854" i="4" s="1"/>
  <c r="AM827" i="4"/>
  <c r="AN827" i="4" s="1"/>
  <c r="AY827" i="4" s="1"/>
  <c r="AM917" i="4"/>
  <c r="AN917" i="4" s="1"/>
  <c r="AF800" i="4"/>
  <c r="AG800" i="4" s="1"/>
  <c r="AK664" i="4"/>
  <c r="AN664" i="4" s="1"/>
  <c r="AT834" i="4"/>
  <c r="AU834" i="4" s="1"/>
  <c r="AZ834" i="4" s="1"/>
  <c r="AD767" i="4"/>
  <c r="AG767" i="4" s="1"/>
  <c r="AX767" i="4" s="1"/>
  <c r="AK671" i="4"/>
  <c r="AN671" i="4" s="1"/>
  <c r="AK701" i="4"/>
  <c r="AN701" i="4" s="1"/>
  <c r="AM811" i="4"/>
  <c r="AN811" i="4" s="1"/>
  <c r="AM814" i="4"/>
  <c r="AN814" i="4" s="1"/>
  <c r="AY814" i="4" s="1"/>
  <c r="AF842" i="4"/>
  <c r="AG842" i="4" s="1"/>
  <c r="AT712" i="4"/>
  <c r="AU712" i="4" s="1"/>
  <c r="AR763" i="4"/>
  <c r="AU763" i="4" s="1"/>
  <c r="AZ763" i="4" s="1"/>
  <c r="AR775" i="4"/>
  <c r="AU775" i="4" s="1"/>
  <c r="AT739" i="4"/>
  <c r="AU739" i="4" s="1"/>
  <c r="AZ739" i="4" s="1"/>
  <c r="AM942" i="4"/>
  <c r="AN942" i="4" s="1"/>
  <c r="O942" i="4" s="1"/>
  <c r="R942" i="4" s="1"/>
  <c r="AM734" i="4"/>
  <c r="AN734" i="4" s="1"/>
  <c r="AY734" i="4" s="1"/>
  <c r="AT805" i="4"/>
  <c r="AU805" i="4" s="1"/>
  <c r="AZ805" i="4" s="1"/>
  <c r="AM699" i="4"/>
  <c r="AN699" i="4" s="1"/>
  <c r="AY699" i="4" s="1"/>
  <c r="AT919" i="4"/>
  <c r="AU919" i="4" s="1"/>
  <c r="AZ919" i="4" s="1"/>
  <c r="AD856" i="4"/>
  <c r="AG856" i="4" s="1"/>
  <c r="AM745" i="4"/>
  <c r="AN745" i="4" s="1"/>
  <c r="AY745" i="4" s="1"/>
  <c r="AT735" i="4"/>
  <c r="AU735" i="4" s="1"/>
  <c r="AT734" i="4"/>
  <c r="AU734" i="4" s="1"/>
  <c r="AT927" i="4"/>
  <c r="AU927" i="4" s="1"/>
  <c r="AT783" i="4"/>
  <c r="AU783" i="4" s="1"/>
  <c r="AG845" i="4"/>
  <c r="S845" i="4" s="1"/>
  <c r="AF653" i="4"/>
  <c r="AG653" i="4" s="1"/>
  <c r="AX653" i="4" s="1"/>
  <c r="AR876" i="4"/>
  <c r="AU876" i="4" s="1"/>
  <c r="AM676" i="4"/>
  <c r="AN676" i="4" s="1"/>
  <c r="AY676" i="4" s="1"/>
  <c r="AF729" i="4"/>
  <c r="AG729" i="4" s="1"/>
  <c r="AX729" i="4" s="1"/>
  <c r="AK861" i="4"/>
  <c r="AN861" i="4" s="1"/>
  <c r="O861" i="4" s="1"/>
  <c r="AM705" i="4"/>
  <c r="AN705" i="4" s="1"/>
  <c r="AT719" i="4"/>
  <c r="AU719" i="4" s="1"/>
  <c r="AZ719" i="4" s="1"/>
  <c r="AN887" i="4"/>
  <c r="AY887" i="4" s="1"/>
  <c r="AF692" i="4"/>
  <c r="AG692" i="4" s="1"/>
  <c r="AX692" i="4" s="1"/>
  <c r="AX806" i="4"/>
  <c r="AT766" i="4"/>
  <c r="AU766" i="4" s="1"/>
  <c r="AD722" i="4"/>
  <c r="AG722" i="4" s="1"/>
  <c r="AX722" i="4" s="1"/>
  <c r="AK780" i="4"/>
  <c r="AN780" i="4" s="1"/>
  <c r="AK822" i="4"/>
  <c r="AN822" i="4" s="1"/>
  <c r="AK791" i="4"/>
  <c r="AN791" i="4" s="1"/>
  <c r="AM859" i="4"/>
  <c r="AN859" i="4" s="1"/>
  <c r="T859" i="4" s="1"/>
  <c r="AT653" i="4"/>
  <c r="AU653" i="4" s="1"/>
  <c r="AZ653" i="4" s="1"/>
  <c r="AM788" i="4"/>
  <c r="AN788" i="4" s="1"/>
  <c r="AM890" i="4"/>
  <c r="AN890" i="4" s="1"/>
  <c r="T890" i="4" s="1"/>
  <c r="AT877" i="4"/>
  <c r="AU877" i="4" s="1"/>
  <c r="AZ877" i="4" s="1"/>
  <c r="AG848" i="4"/>
  <c r="AX848" i="4" s="1"/>
  <c r="AT676" i="4"/>
  <c r="AU676" i="4" s="1"/>
  <c r="AT854" i="4"/>
  <c r="AU854" i="4" s="1"/>
  <c r="AM911" i="4"/>
  <c r="AN911" i="4" s="1"/>
  <c r="T911" i="4" s="1"/>
  <c r="AG774" i="4"/>
  <c r="AT642" i="4"/>
  <c r="AU642" i="4" s="1"/>
  <c r="AZ642" i="4" s="1"/>
  <c r="AT704" i="4"/>
  <c r="AU704" i="4" s="1"/>
  <c r="AR791" i="4"/>
  <c r="AU791" i="4" s="1"/>
  <c r="AK720" i="4"/>
  <c r="AN720" i="4" s="1"/>
  <c r="AT684" i="4"/>
  <c r="AU684" i="4" s="1"/>
  <c r="AZ684" i="4" s="1"/>
  <c r="AM663" i="4"/>
  <c r="AN663" i="4" s="1"/>
  <c r="AY663" i="4" s="1"/>
  <c r="AT858" i="4"/>
  <c r="AU858" i="4" s="1"/>
  <c r="AM675" i="4"/>
  <c r="AN675" i="4" s="1"/>
  <c r="AY675" i="4" s="1"/>
  <c r="AM932" i="4"/>
  <c r="AN932" i="4" s="1"/>
  <c r="AY932" i="4" s="1"/>
  <c r="AG877" i="4"/>
  <c r="AX877" i="4" s="1"/>
  <c r="AG733" i="4"/>
  <c r="AX733" i="4" s="1"/>
  <c r="AG658" i="4"/>
  <c r="AX658" i="4" s="1"/>
  <c r="AT687" i="4"/>
  <c r="AU687" i="4" s="1"/>
  <c r="AZ687" i="4" s="1"/>
  <c r="AF882" i="4"/>
  <c r="AG882" i="4" s="1"/>
  <c r="AU898" i="4"/>
  <c r="P898" i="4" s="1"/>
  <c r="AF909" i="4"/>
  <c r="AG909" i="4" s="1"/>
  <c r="AM939" i="4"/>
  <c r="AN939" i="4" s="1"/>
  <c r="AM899" i="4"/>
  <c r="AN899" i="4" s="1"/>
  <c r="T899" i="4" s="1"/>
  <c r="AK789" i="4"/>
  <c r="AN789" i="4" s="1"/>
  <c r="AT821" i="4"/>
  <c r="AU821" i="4" s="1"/>
  <c r="AM703" i="4"/>
  <c r="AN703" i="4" s="1"/>
  <c r="T851" i="4"/>
  <c r="AT725" i="4"/>
  <c r="AU725" i="4" s="1"/>
  <c r="AF698" i="4"/>
  <c r="AG698" i="4" s="1"/>
  <c r="AX698" i="4" s="1"/>
  <c r="AR661" i="4"/>
  <c r="AU661" i="4" s="1"/>
  <c r="AZ661" i="4" s="1"/>
  <c r="AM801" i="4"/>
  <c r="AN801" i="4" s="1"/>
  <c r="AT921" i="4"/>
  <c r="AU921" i="4" s="1"/>
  <c r="AM655" i="4"/>
  <c r="AN655" i="4" s="1"/>
  <c r="AY655" i="4" s="1"/>
  <c r="AT895" i="4"/>
  <c r="AU895" i="4" s="1"/>
  <c r="AZ895" i="4" s="1"/>
  <c r="AU757" i="4"/>
  <c r="AZ757" i="4" s="1"/>
  <c r="AM855" i="4"/>
  <c r="AN855" i="4" s="1"/>
  <c r="AX708" i="4"/>
  <c r="AD684" i="4"/>
  <c r="AG684" i="4" s="1"/>
  <c r="AX684" i="4" s="1"/>
  <c r="AT896" i="4"/>
  <c r="AU896" i="4" s="1"/>
  <c r="AZ896" i="4" s="1"/>
  <c r="AK901" i="4"/>
  <c r="AN901" i="4" s="1"/>
  <c r="AD654" i="4"/>
  <c r="AG654" i="4" s="1"/>
  <c r="AX654" i="4" s="1"/>
  <c r="AF727" i="4"/>
  <c r="AG727" i="4" s="1"/>
  <c r="AF840" i="4"/>
  <c r="AG840" i="4" s="1"/>
  <c r="S840" i="4" s="1"/>
  <c r="AF783" i="4"/>
  <c r="AG783" i="4" s="1"/>
  <c r="AX783" i="4" s="1"/>
  <c r="AG857" i="4"/>
  <c r="AX857" i="4" s="1"/>
  <c r="AT639" i="4"/>
  <c r="AU639" i="4" s="1"/>
  <c r="AM761" i="4"/>
  <c r="AN761" i="4" s="1"/>
  <c r="AM787" i="4"/>
  <c r="AN787" i="4" s="1"/>
  <c r="AR741" i="4"/>
  <c r="AU741" i="4" s="1"/>
  <c r="AN823" i="4"/>
  <c r="AT866" i="4"/>
  <c r="AU866" i="4" s="1"/>
  <c r="AZ866" i="4" s="1"/>
  <c r="AR883" i="4"/>
  <c r="AU883" i="4" s="1"/>
  <c r="N863" i="4"/>
  <c r="Q863" i="4" s="1"/>
  <c r="AT887" i="4"/>
  <c r="AU887" i="4" s="1"/>
  <c r="AZ887" i="4" s="1"/>
  <c r="AF757" i="4"/>
  <c r="AG757" i="4" s="1"/>
  <c r="AM778" i="4"/>
  <c r="AN778" i="4" s="1"/>
  <c r="AU777" i="4"/>
  <c r="AZ777" i="4" s="1"/>
  <c r="AF761" i="4"/>
  <c r="AG761" i="4" s="1"/>
  <c r="AX761" i="4" s="1"/>
  <c r="AT696" i="4"/>
  <c r="AU696" i="4" s="1"/>
  <c r="AK920" i="4"/>
  <c r="AN920" i="4" s="1"/>
  <c r="AY920" i="4" s="1"/>
  <c r="AF697" i="4"/>
  <c r="AG697" i="4" s="1"/>
  <c r="AX697" i="4" s="1"/>
  <c r="AD768" i="4"/>
  <c r="AG768" i="4" s="1"/>
  <c r="AX768" i="4" s="1"/>
  <c r="AF820" i="4"/>
  <c r="AG820" i="4" s="1"/>
  <c r="AR686" i="4"/>
  <c r="AU686" i="4" s="1"/>
  <c r="AM786" i="4"/>
  <c r="AN786" i="4" s="1"/>
  <c r="AY786" i="4" s="1"/>
  <c r="AT749" i="4"/>
  <c r="AU749" i="4" s="1"/>
  <c r="AT651" i="4"/>
  <c r="AU651" i="4" s="1"/>
  <c r="AT701" i="4"/>
  <c r="AU701" i="4" s="1"/>
  <c r="AZ701" i="4" s="1"/>
  <c r="AT652" i="4"/>
  <c r="AU652" i="4" s="1"/>
  <c r="AN672" i="4"/>
  <c r="AK947" i="4"/>
  <c r="AN947" i="4" s="1"/>
  <c r="AG642" i="4"/>
  <c r="AK658" i="4"/>
  <c r="AN658" i="4" s="1"/>
  <c r="AG801" i="4"/>
  <c r="AF889" i="4"/>
  <c r="AG889" i="4" s="1"/>
  <c r="AX889" i="4" s="1"/>
  <c r="AM866" i="4"/>
  <c r="AN866" i="4" s="1"/>
  <c r="AY866" i="4" s="1"/>
  <c r="AM722" i="4"/>
  <c r="AN722" i="4" s="1"/>
  <c r="AY722" i="4" s="1"/>
  <c r="AT773" i="4"/>
  <c r="AU773" i="4" s="1"/>
  <c r="AK740" i="4"/>
  <c r="AN740" i="4" s="1"/>
  <c r="AY740" i="4" s="1"/>
  <c r="AF902" i="4"/>
  <c r="AG902" i="4" s="1"/>
  <c r="S902" i="4" s="1"/>
  <c r="AT668" i="4"/>
  <c r="AU668" i="4" s="1"/>
  <c r="AT759" i="4"/>
  <c r="AU759" i="4" s="1"/>
  <c r="AM668" i="4"/>
  <c r="AN668" i="4" s="1"/>
  <c r="AF751" i="4"/>
  <c r="AG751" i="4" s="1"/>
  <c r="AD639" i="4"/>
  <c r="AG639" i="4" s="1"/>
  <c r="AD905" i="4"/>
  <c r="AG905" i="4" s="1"/>
  <c r="AX905" i="4" s="1"/>
  <c r="AF918" i="4"/>
  <c r="AG918" i="4" s="1"/>
  <c r="S918" i="4" s="1"/>
  <c r="AD836" i="4"/>
  <c r="AG836" i="4" s="1"/>
  <c r="AT721" i="4"/>
  <c r="AU721" i="4" s="1"/>
  <c r="AZ721" i="4" s="1"/>
  <c r="AT755" i="4"/>
  <c r="AU755" i="4" s="1"/>
  <c r="AK781" i="4"/>
  <c r="AN781" i="4" s="1"/>
  <c r="AT722" i="4"/>
  <c r="AU722" i="4" s="1"/>
  <c r="AD721" i="4"/>
  <c r="AG721" i="4" s="1"/>
  <c r="AF770" i="4"/>
  <c r="AG770" i="4" s="1"/>
  <c r="AX770" i="4" s="1"/>
  <c r="AM644" i="4"/>
  <c r="AN644" i="4" s="1"/>
  <c r="AY644" i="4" s="1"/>
  <c r="AT699" i="4"/>
  <c r="AU699" i="4" s="1"/>
  <c r="AM853" i="4"/>
  <c r="AN853" i="4" s="1"/>
  <c r="T853" i="4" s="1"/>
  <c r="AR758" i="4"/>
  <c r="AU758" i="4" s="1"/>
  <c r="AZ758" i="4" s="1"/>
  <c r="AM877" i="4"/>
  <c r="AN877" i="4" s="1"/>
  <c r="O877" i="4" s="1"/>
  <c r="AT872" i="4"/>
  <c r="AU872" i="4" s="1"/>
  <c r="AR942" i="4"/>
  <c r="AU942" i="4" s="1"/>
  <c r="AZ942" i="4" s="1"/>
  <c r="AT767" i="4"/>
  <c r="AU767" i="4" s="1"/>
  <c r="AZ767" i="4" s="1"/>
  <c r="AM898" i="4"/>
  <c r="AN898" i="4" s="1"/>
  <c r="AM874" i="4"/>
  <c r="AN874" i="4" s="1"/>
  <c r="AY874" i="4" s="1"/>
  <c r="AN894" i="4"/>
  <c r="AY894" i="4" s="1"/>
  <c r="AN927" i="4"/>
  <c r="AU885" i="4"/>
  <c r="AZ885" i="4" s="1"/>
  <c r="AR851" i="4"/>
  <c r="AU851" i="4" s="1"/>
  <c r="AZ851" i="4" s="1"/>
  <c r="AG811" i="4"/>
  <c r="AY896" i="4"/>
  <c r="T896" i="4"/>
  <c r="AR677" i="4"/>
  <c r="AU677" i="4" s="1"/>
  <c r="AT802" i="4"/>
  <c r="AU802" i="4" s="1"/>
  <c r="AM670" i="4"/>
  <c r="AN670" i="4" s="1"/>
  <c r="AM693" i="4"/>
  <c r="AN693" i="4" s="1"/>
  <c r="AY693" i="4" s="1"/>
  <c r="AU662" i="4"/>
  <c r="AZ662" i="4" s="1"/>
  <c r="AN843" i="4"/>
  <c r="AY843" i="4" s="1"/>
  <c r="AD945" i="4"/>
  <c r="AG945" i="4" s="1"/>
  <c r="N945" i="4" s="1"/>
  <c r="Q945" i="4" s="1"/>
  <c r="AD865" i="4"/>
  <c r="AG865" i="4" s="1"/>
  <c r="AN933" i="4"/>
  <c r="AY933" i="4" s="1"/>
  <c r="AT667" i="4"/>
  <c r="AU667" i="4" s="1"/>
  <c r="AZ667" i="4" s="1"/>
  <c r="AM819" i="4"/>
  <c r="AN819" i="4" s="1"/>
  <c r="AU902" i="4"/>
  <c r="P902" i="4" s="1"/>
  <c r="AU915" i="4"/>
  <c r="AZ915" i="4" s="1"/>
  <c r="AF930" i="4"/>
  <c r="AD930" i="4"/>
  <c r="AM852" i="4"/>
  <c r="AN852" i="4" s="1"/>
  <c r="AD790" i="4"/>
  <c r="AG790" i="4" s="1"/>
  <c r="AK650" i="4"/>
  <c r="AN650" i="4" s="1"/>
  <c r="AM656" i="4"/>
  <c r="AN656" i="4" s="1"/>
  <c r="AT665" i="4"/>
  <c r="AU665" i="4" s="1"/>
  <c r="AU888" i="4"/>
  <c r="AZ888" i="4" s="1"/>
  <c r="AD803" i="4"/>
  <c r="AG803" i="4" s="1"/>
  <c r="AX803" i="4" s="1"/>
  <c r="AR917" i="4"/>
  <c r="AU917" i="4" s="1"/>
  <c r="AM735" i="4"/>
  <c r="AN735" i="4" s="1"/>
  <c r="AM648" i="4"/>
  <c r="AN648" i="4" s="1"/>
  <c r="AM684" i="4"/>
  <c r="AN684" i="4" s="1"/>
  <c r="AY684" i="4" s="1"/>
  <c r="AF773" i="4"/>
  <c r="AG773" i="4" s="1"/>
  <c r="AX773" i="4" s="1"/>
  <c r="AG763" i="4"/>
  <c r="AR880" i="4"/>
  <c r="AU880" i="4" s="1"/>
  <c r="AM768" i="4"/>
  <c r="AN768" i="4" s="1"/>
  <c r="AN936" i="4"/>
  <c r="O936" i="4" s="1"/>
  <c r="AN692" i="4"/>
  <c r="AY692" i="4" s="1"/>
  <c r="AM712" i="4"/>
  <c r="AN712" i="4" s="1"/>
  <c r="AU867" i="4"/>
  <c r="AZ867" i="4" s="1"/>
  <c r="AU886" i="4"/>
  <c r="P886" i="4" s="1"/>
  <c r="AG699" i="4"/>
  <c r="AU680" i="4"/>
  <c r="AD897" i="4"/>
  <c r="AG897" i="4" s="1"/>
  <c r="AN698" i="4"/>
  <c r="AT900" i="4"/>
  <c r="AU900" i="4" s="1"/>
  <c r="P900" i="4" s="1"/>
  <c r="AT678" i="4"/>
  <c r="AU678" i="4" s="1"/>
  <c r="AZ678" i="4" s="1"/>
  <c r="AT711" i="4"/>
  <c r="AU711" i="4" s="1"/>
  <c r="AT770" i="4"/>
  <c r="AU770" i="4" s="1"/>
  <c r="AY889" i="4"/>
  <c r="O889" i="4"/>
  <c r="AY941" i="4"/>
  <c r="T941" i="4"/>
  <c r="AD927" i="4"/>
  <c r="AF927" i="4"/>
  <c r="AD937" i="4"/>
  <c r="AF937" i="4"/>
  <c r="AR762" i="4"/>
  <c r="AT762" i="4"/>
  <c r="AR694" i="4"/>
  <c r="AT694" i="4"/>
  <c r="AR732" i="4"/>
  <c r="AT732" i="4"/>
  <c r="AK841" i="4"/>
  <c r="AM841" i="4"/>
  <c r="AN900" i="4"/>
  <c r="O900" i="4" s="1"/>
  <c r="AK694" i="4"/>
  <c r="AM694" i="4"/>
  <c r="AK842" i="4"/>
  <c r="AM842" i="4"/>
  <c r="AT799" i="4"/>
  <c r="AR799" i="4"/>
  <c r="AK646" i="4"/>
  <c r="AM646" i="4"/>
  <c r="AR646" i="4"/>
  <c r="AT646" i="4"/>
  <c r="AK643" i="4"/>
  <c r="AN643" i="4" s="1"/>
  <c r="AY643" i="4" s="1"/>
  <c r="AG687" i="4"/>
  <c r="AX687" i="4" s="1"/>
  <c r="AM810" i="4"/>
  <c r="AN810" i="4" s="1"/>
  <c r="T903" i="4"/>
  <c r="AK649" i="4"/>
  <c r="AM649" i="4"/>
  <c r="AR733" i="4"/>
  <c r="AT733" i="4"/>
  <c r="AU860" i="4"/>
  <c r="AZ860" i="4" s="1"/>
  <c r="AM937" i="4"/>
  <c r="AK937" i="4"/>
  <c r="AU832" i="4"/>
  <c r="AR689" i="4"/>
  <c r="AT689" i="4"/>
  <c r="AM686" i="4"/>
  <c r="AN686" i="4" s="1"/>
  <c r="AY686" i="4" s="1"/>
  <c r="AK924" i="4"/>
  <c r="AN924" i="4" s="1"/>
  <c r="O924" i="4" s="1"/>
  <c r="U924" i="4" s="1"/>
  <c r="AD944" i="4"/>
  <c r="AG944" i="4" s="1"/>
  <c r="S944" i="4" s="1"/>
  <c r="AT690" i="4"/>
  <c r="AU690" i="4" s="1"/>
  <c r="AR683" i="4"/>
  <c r="AU683" i="4" s="1"/>
  <c r="AM707" i="4"/>
  <c r="AN707" i="4" s="1"/>
  <c r="AM683" i="4"/>
  <c r="AN683" i="4" s="1"/>
  <c r="AY683" i="4" s="1"/>
  <c r="AM905" i="4"/>
  <c r="AN905" i="4" s="1"/>
  <c r="O905" i="4" s="1"/>
  <c r="AM753" i="4"/>
  <c r="AN753" i="4" s="1"/>
  <c r="AT674" i="4"/>
  <c r="AU674" i="4" s="1"/>
  <c r="AZ674" i="4" s="1"/>
  <c r="AT708" i="4"/>
  <c r="AU708" i="4" s="1"/>
  <c r="AZ708" i="4" s="1"/>
  <c r="AM833" i="4"/>
  <c r="AN833" i="4" s="1"/>
  <c r="AT815" i="4"/>
  <c r="AU815" i="4" s="1"/>
  <c r="AT782" i="4"/>
  <c r="AU782" i="4" s="1"/>
  <c r="AZ782" i="4" s="1"/>
  <c r="AR645" i="4"/>
  <c r="AT645" i="4"/>
  <c r="AT841" i="4"/>
  <c r="AU841" i="4" s="1"/>
  <c r="AZ847" i="4"/>
  <c r="P847" i="4"/>
  <c r="AF666" i="4"/>
  <c r="AG666" i="4" s="1"/>
  <c r="AF750" i="4"/>
  <c r="AG750" i="4" s="1"/>
  <c r="AF734" i="4"/>
  <c r="AG734" i="4" s="1"/>
  <c r="T889" i="4"/>
  <c r="AR713" i="4"/>
  <c r="AU713" i="4" s="1"/>
  <c r="AT682" i="4"/>
  <c r="AU682" i="4" s="1"/>
  <c r="AR647" i="4"/>
  <c r="AU647" i="4" s="1"/>
  <c r="AZ647" i="4" s="1"/>
  <c r="AM836" i="4"/>
  <c r="AN836" i="4" s="1"/>
  <c r="AY836" i="4" s="1"/>
  <c r="AM803" i="4"/>
  <c r="AN803" i="4" s="1"/>
  <c r="AT862" i="4"/>
  <c r="AU862" i="4" s="1"/>
  <c r="AZ862" i="4" s="1"/>
  <c r="O941" i="4"/>
  <c r="R941" i="4" s="1"/>
  <c r="AG709" i="4"/>
  <c r="AX709" i="4" s="1"/>
  <c r="AG919" i="4"/>
  <c r="AX919" i="4" s="1"/>
  <c r="AK750" i="4"/>
  <c r="AN750" i="4" s="1"/>
  <c r="AY750" i="4" s="1"/>
  <c r="AM808" i="4"/>
  <c r="AN808" i="4" s="1"/>
  <c r="AM885" i="4"/>
  <c r="AN885" i="4" s="1"/>
  <c r="AT718" i="4"/>
  <c r="AU718" i="4" s="1"/>
  <c r="AM752" i="4"/>
  <c r="AN752" i="4" s="1"/>
  <c r="AT938" i="4"/>
  <c r="AU938" i="4" s="1"/>
  <c r="AR913" i="4"/>
  <c r="AT913" i="4"/>
  <c r="AM766" i="4"/>
  <c r="AK766" i="4"/>
  <c r="AK762" i="4"/>
  <c r="AM762" i="4"/>
  <c r="AN881" i="4"/>
  <c r="T881" i="4" s="1"/>
  <c r="AN910" i="4"/>
  <c r="AN945" i="4"/>
  <c r="AR944" i="4"/>
  <c r="AT944" i="4"/>
  <c r="AD740" i="4"/>
  <c r="AF740" i="4"/>
  <c r="AD946" i="4"/>
  <c r="AF946" i="4"/>
  <c r="AG914" i="4"/>
  <c r="AN946" i="4"/>
  <c r="AM928" i="4"/>
  <c r="AN928" i="4" s="1"/>
  <c r="AR823" i="4"/>
  <c r="AU823" i="4" s="1"/>
  <c r="AD823" i="4"/>
  <c r="AF823" i="4"/>
  <c r="AG739" i="4"/>
  <c r="AG735" i="4"/>
  <c r="AM724" i="4"/>
  <c r="AN724" i="4" s="1"/>
  <c r="AY724" i="4" s="1"/>
  <c r="AT750" i="4"/>
  <c r="AU750" i="4" s="1"/>
  <c r="AZ750" i="4" s="1"/>
  <c r="AT784" i="4"/>
  <c r="AU784" i="4" s="1"/>
  <c r="AT804" i="4"/>
  <c r="AU804" i="4" s="1"/>
  <c r="AU861" i="4"/>
  <c r="AZ861" i="4" s="1"/>
  <c r="AK773" i="4"/>
  <c r="AN773" i="4" s="1"/>
  <c r="AM661" i="4"/>
  <c r="AN661" i="4" s="1"/>
  <c r="AM792" i="4"/>
  <c r="AN792" i="4" s="1"/>
  <c r="AY792" i="4" s="1"/>
  <c r="AT824" i="4"/>
  <c r="AU824" i="4" s="1"/>
  <c r="AZ824" i="4" s="1"/>
  <c r="AT920" i="4"/>
  <c r="AU920" i="4" s="1"/>
  <c r="AZ920" i="4" s="1"/>
  <c r="AT787" i="4"/>
  <c r="AU787" i="4" s="1"/>
  <c r="AT654" i="4"/>
  <c r="AU654" i="4" s="1"/>
  <c r="AZ654" i="4" s="1"/>
  <c r="AM741" i="4"/>
  <c r="AN741" i="4" s="1"/>
  <c r="O896" i="4"/>
  <c r="AU822" i="4"/>
  <c r="AG893" i="4"/>
  <c r="AF898" i="4"/>
  <c r="AD898" i="4"/>
  <c r="AT882" i="4"/>
  <c r="AU882" i="4" s="1"/>
  <c r="AZ882" i="4" s="1"/>
  <c r="AG753" i="4"/>
  <c r="AZ879" i="4"/>
  <c r="P879" i="4"/>
  <c r="AG920" i="4"/>
  <c r="AX920" i="4" s="1"/>
  <c r="AZ672" i="4"/>
  <c r="AZ808" i="4"/>
  <c r="AZ947" i="4"/>
  <c r="P947" i="4"/>
  <c r="AZ939" i="4"/>
  <c r="P939" i="4"/>
  <c r="AX685" i="4"/>
  <c r="AY826" i="4"/>
  <c r="AY830" i="4"/>
  <c r="AZ740" i="4"/>
  <c r="AM680" i="4"/>
  <c r="AK680" i="4"/>
  <c r="AG745" i="4"/>
  <c r="AZ664" i="4"/>
  <c r="AG906" i="4"/>
  <c r="S906" i="4" s="1"/>
  <c r="AM641" i="4"/>
  <c r="AN641" i="4" s="1"/>
  <c r="AK667" i="4"/>
  <c r="AM667" i="4"/>
  <c r="AZ871" i="4"/>
  <c r="P871" i="4"/>
  <c r="AG741" i="4"/>
  <c r="AU817" i="4"/>
  <c r="AZ817" i="4" s="1"/>
  <c r="AU771" i="4"/>
  <c r="AZ771" i="4" s="1"/>
  <c r="AG674" i="4"/>
  <c r="AG922" i="4"/>
  <c r="N922" i="4" s="1"/>
  <c r="Q922" i="4" s="1"/>
  <c r="AN715" i="4"/>
  <c r="AY929" i="4"/>
  <c r="O929" i="4"/>
  <c r="U929" i="4" s="1"/>
  <c r="T929" i="4"/>
  <c r="AG929" i="4"/>
  <c r="AX929" i="4" s="1"/>
  <c r="AG667" i="4"/>
  <c r="AG719" i="4"/>
  <c r="AX719" i="4" s="1"/>
  <c r="AG755" i="4"/>
  <c r="AK687" i="4"/>
  <c r="AN687" i="4" s="1"/>
  <c r="AR828" i="4"/>
  <c r="AU828" i="4" s="1"/>
  <c r="AT820" i="4"/>
  <c r="AU820" i="4" s="1"/>
  <c r="AN871" i="4"/>
  <c r="AM640" i="4"/>
  <c r="AN640" i="4" s="1"/>
  <c r="AT710" i="4"/>
  <c r="AU710" i="4" s="1"/>
  <c r="AY647" i="4"/>
  <c r="AM651" i="4"/>
  <c r="AK651" i="4"/>
  <c r="AN674" i="4"/>
  <c r="AF808" i="4"/>
  <c r="AD808" i="4"/>
  <c r="AF838" i="4"/>
  <c r="AD838" i="4"/>
  <c r="AR863" i="4"/>
  <c r="AT863" i="4"/>
  <c r="AR650" i="4"/>
  <c r="AT650" i="4"/>
  <c r="AT703" i="4"/>
  <c r="AU703" i="4" s="1"/>
  <c r="AT695" i="4"/>
  <c r="AU695" i="4" s="1"/>
  <c r="P684" i="4" s="1"/>
  <c r="AK785" i="4"/>
  <c r="AM785" i="4"/>
  <c r="AF834" i="4"/>
  <c r="AD834" i="4"/>
  <c r="AM876" i="4"/>
  <c r="AK876" i="4"/>
  <c r="AD933" i="4"/>
  <c r="AF933" i="4"/>
  <c r="AM802" i="4"/>
  <c r="AK802" i="4"/>
  <c r="AK710" i="4"/>
  <c r="AM710" i="4"/>
  <c r="AK747" i="4"/>
  <c r="AM747" i="4"/>
  <c r="AT776" i="4"/>
  <c r="AR776" i="4"/>
  <c r="AR803" i="4"/>
  <c r="AT803" i="4"/>
  <c r="AM938" i="4"/>
  <c r="AK938" i="4"/>
  <c r="AK931" i="4"/>
  <c r="AM931" i="4"/>
  <c r="AM797" i="4"/>
  <c r="AK797" i="4"/>
  <c r="AR855" i="4"/>
  <c r="AT855" i="4"/>
  <c r="AK704" i="4"/>
  <c r="AM704" i="4"/>
  <c r="AR856" i="4"/>
  <c r="AT856" i="4"/>
  <c r="AM919" i="4"/>
  <c r="AK919" i="4"/>
  <c r="AK850" i="4"/>
  <c r="AM850" i="4"/>
  <c r="AK858" i="4"/>
  <c r="AM858" i="4"/>
  <c r="AF794" i="4"/>
  <c r="AD794" i="4"/>
  <c r="AR768" i="4"/>
  <c r="AT768" i="4"/>
  <c r="AT785" i="4"/>
  <c r="AR785" i="4"/>
  <c r="AT849" i="4"/>
  <c r="AR849" i="4"/>
  <c r="AD938" i="4"/>
  <c r="AF938" i="4"/>
  <c r="AD802" i="4"/>
  <c r="AF802" i="4"/>
  <c r="AK893" i="4"/>
  <c r="AM893" i="4"/>
  <c r="AR707" i="4"/>
  <c r="AT707" i="4"/>
  <c r="AM749" i="4"/>
  <c r="AK749" i="4"/>
  <c r="AT709" i="4"/>
  <c r="AR709" i="4"/>
  <c r="AM912" i="4"/>
  <c r="AK912" i="4"/>
  <c r="AF663" i="4"/>
  <c r="AD663" i="4"/>
  <c r="AD726" i="4"/>
  <c r="AF726" i="4"/>
  <c r="AT671" i="4"/>
  <c r="AR671" i="4"/>
  <c r="AT934" i="4"/>
  <c r="AR934" i="4"/>
  <c r="AK854" i="4"/>
  <c r="AM854" i="4"/>
  <c r="AK867" i="4"/>
  <c r="AM867" i="4"/>
  <c r="AT936" i="4"/>
  <c r="AR936" i="4"/>
  <c r="AD717" i="4"/>
  <c r="AF717" i="4"/>
  <c r="AR761" i="4"/>
  <c r="AT761" i="4"/>
  <c r="AR797" i="4"/>
  <c r="AT797" i="4"/>
  <c r="AK755" i="4"/>
  <c r="AM755" i="4"/>
  <c r="AF911" i="4"/>
  <c r="AD911" i="4"/>
  <c r="AD762" i="4"/>
  <c r="AF762" i="4"/>
  <c r="AK743" i="4"/>
  <c r="AM743" i="4"/>
  <c r="AM775" i="4"/>
  <c r="AK775" i="4"/>
  <c r="AT836" i="4"/>
  <c r="AR836" i="4"/>
  <c r="AF900" i="4"/>
  <c r="AD900" i="4"/>
  <c r="AR850" i="4"/>
  <c r="AT850" i="4"/>
  <c r="AK652" i="4"/>
  <c r="AM652" i="4"/>
  <c r="AM742" i="4"/>
  <c r="AK742" i="4"/>
  <c r="AK746" i="4"/>
  <c r="AM746" i="4"/>
  <c r="AX765" i="4"/>
  <c r="AG934" i="4"/>
  <c r="AN865" i="4"/>
  <c r="AM940" i="4"/>
  <c r="AK940" i="4"/>
  <c r="AR657" i="4"/>
  <c r="AT657" i="4"/>
  <c r="AD879" i="4"/>
  <c r="AF879" i="4"/>
  <c r="AF769" i="4"/>
  <c r="AD769" i="4"/>
  <c r="AM849" i="4"/>
  <c r="AK849" i="4"/>
  <c r="AF888" i="4"/>
  <c r="AD888" i="4"/>
  <c r="AM908" i="4"/>
  <c r="AK908" i="4"/>
  <c r="AK825" i="4"/>
  <c r="AM825" i="4"/>
  <c r="AU935" i="4"/>
  <c r="AT656" i="4"/>
  <c r="AR656" i="4"/>
  <c r="AM739" i="4"/>
  <c r="AK739" i="4"/>
  <c r="AR893" i="4"/>
  <c r="AT893" i="4"/>
  <c r="AK709" i="4"/>
  <c r="AM709" i="4"/>
  <c r="AT663" i="4"/>
  <c r="AR663" i="4"/>
  <c r="AM700" i="4"/>
  <c r="AK700" i="4"/>
  <c r="AT809" i="4"/>
  <c r="AR809" i="4"/>
  <c r="AM886" i="4"/>
  <c r="AK886" i="4"/>
  <c r="AM884" i="4"/>
  <c r="AK884" i="4"/>
  <c r="AR945" i="4"/>
  <c r="AT945" i="4"/>
  <c r="AD720" i="4"/>
  <c r="AF720" i="4"/>
  <c r="AK763" i="4"/>
  <c r="AM763" i="4"/>
  <c r="AT881" i="4"/>
  <c r="AR881" i="4"/>
  <c r="AM659" i="4"/>
  <c r="AK659" i="4"/>
  <c r="AT729" i="4"/>
  <c r="AR729" i="4"/>
  <c r="AT859" i="4"/>
  <c r="AR859" i="4"/>
  <c r="AF850" i="4"/>
  <c r="AD850" i="4"/>
  <c r="AT830" i="4"/>
  <c r="AU830" i="4" s="1"/>
  <c r="AT714" i="4"/>
  <c r="AR714" i="4"/>
  <c r="AM767" i="4"/>
  <c r="AK767" i="4"/>
  <c r="AG760" i="4"/>
  <c r="AF870" i="4"/>
  <c r="AD870" i="4"/>
  <c r="AK904" i="4"/>
  <c r="AM904" i="4"/>
  <c r="AG827" i="4"/>
  <c r="AK794" i="4"/>
  <c r="AM794" i="4"/>
  <c r="AZ781" i="4"/>
  <c r="AM879" i="4"/>
  <c r="AN879" i="4" s="1"/>
  <c r="AR837" i="4"/>
  <c r="AT837" i="4"/>
  <c r="AT943" i="4"/>
  <c r="AR943" i="4"/>
  <c r="AT693" i="4"/>
  <c r="AR693" i="4"/>
  <c r="AK733" i="4"/>
  <c r="AM733" i="4"/>
  <c r="AR753" i="4"/>
  <c r="AT753" i="4"/>
  <c r="AM800" i="4"/>
  <c r="AK800" i="4"/>
  <c r="AM888" i="4"/>
  <c r="AK888" i="4"/>
  <c r="AM831" i="4"/>
  <c r="AK831" i="4"/>
  <c r="AT716" i="4"/>
  <c r="AR716" i="4"/>
  <c r="AR827" i="4"/>
  <c r="AT827" i="4"/>
  <c r="AM812" i="4"/>
  <c r="AK812" i="4"/>
  <c r="AM678" i="4"/>
  <c r="AK678" i="4"/>
  <c r="AM708" i="4"/>
  <c r="AK708" i="4"/>
  <c r="AK809" i="4"/>
  <c r="AM809" i="4"/>
  <c r="AR685" i="4"/>
  <c r="AT685" i="4"/>
  <c r="AN813" i="4"/>
  <c r="AT744" i="4"/>
  <c r="AR744" i="4"/>
  <c r="AT705" i="4"/>
  <c r="AR705" i="4"/>
  <c r="AT788" i="4"/>
  <c r="AR788" i="4"/>
  <c r="AT724" i="4"/>
  <c r="AR724" i="4"/>
  <c r="AD676" i="4"/>
  <c r="AF676" i="4"/>
  <c r="AM728" i="4"/>
  <c r="AK728" i="4"/>
  <c r="AM846" i="4"/>
  <c r="AK846" i="4"/>
  <c r="AD861" i="4"/>
  <c r="AF861" i="4"/>
  <c r="AR795" i="4"/>
  <c r="AT795" i="4"/>
  <c r="AK696" i="4"/>
  <c r="AM696" i="4"/>
  <c r="AK862" i="4"/>
  <c r="AM862" i="4"/>
  <c r="AR659" i="4"/>
  <c r="AT659" i="4"/>
  <c r="AT814" i="4"/>
  <c r="AR814" i="4"/>
  <c r="AM840" i="4"/>
  <c r="AK840" i="4"/>
  <c r="AF913" i="4"/>
  <c r="AD913" i="4"/>
  <c r="AK818" i="4"/>
  <c r="AM818" i="4"/>
  <c r="AF748" i="4"/>
  <c r="AD748" i="4"/>
  <c r="AM870" i="4"/>
  <c r="AK870" i="4"/>
  <c r="AG677" i="4"/>
  <c r="AG841" i="4"/>
  <c r="AT715" i="4"/>
  <c r="AR715" i="4"/>
  <c r="AR670" i="4"/>
  <c r="AT670" i="4"/>
  <c r="AR800" i="4"/>
  <c r="AT800" i="4"/>
  <c r="AF804" i="4"/>
  <c r="AD804" i="4"/>
  <c r="AT831" i="4"/>
  <c r="AR831" i="4"/>
  <c r="AK660" i="4"/>
  <c r="AM660" i="4"/>
  <c r="AT737" i="4"/>
  <c r="AR737" i="4"/>
  <c r="AK756" i="4"/>
  <c r="AM756" i="4"/>
  <c r="AK685" i="4"/>
  <c r="AM685" i="4"/>
  <c r="AF875" i="4"/>
  <c r="AD875" i="4"/>
  <c r="AK727" i="4"/>
  <c r="AM727" i="4"/>
  <c r="AD895" i="4"/>
  <c r="AF895" i="4"/>
  <c r="AK897" i="4"/>
  <c r="AM897" i="4"/>
  <c r="AD833" i="4"/>
  <c r="AF833" i="4"/>
  <c r="AR846" i="4"/>
  <c r="AT846" i="4"/>
  <c r="AK869" i="4"/>
  <c r="AM869" i="4"/>
  <c r="AK795" i="4"/>
  <c r="AM795" i="4"/>
  <c r="AF645" i="4"/>
  <c r="AD645" i="4"/>
  <c r="AD701" i="4"/>
  <c r="AF701" i="4"/>
  <c r="AR717" i="4"/>
  <c r="AT717" i="4"/>
  <c r="AK731" i="4"/>
  <c r="AM731" i="4"/>
  <c r="AF782" i="4"/>
  <c r="AD782" i="4"/>
  <c r="AU816" i="4"/>
  <c r="AT844" i="4"/>
  <c r="AR844" i="4"/>
  <c r="AD859" i="4"/>
  <c r="AF859" i="4"/>
  <c r="AM779" i="4"/>
  <c r="AK779" i="4"/>
  <c r="AM702" i="4"/>
  <c r="AK702" i="4"/>
  <c r="AD942" i="4"/>
  <c r="AF942" i="4"/>
  <c r="AT748" i="4"/>
  <c r="AR748" i="4"/>
  <c r="AR870" i="4"/>
  <c r="AT870" i="4"/>
  <c r="AG671" i="4"/>
  <c r="AN653" i="4"/>
  <c r="AT640" i="4"/>
  <c r="AR640" i="4"/>
  <c r="AF828" i="4"/>
  <c r="AG828" i="4" s="1"/>
  <c r="AG858" i="4"/>
  <c r="AX858" i="4" s="1"/>
  <c r="AR655" i="4"/>
  <c r="AU655" i="4" s="1"/>
  <c r="AU865" i="4"/>
  <c r="AZ865" i="4" s="1"/>
  <c r="AT924" i="4"/>
  <c r="AU924" i="4" s="1"/>
  <c r="AZ924" i="4" s="1"/>
  <c r="AM820" i="4"/>
  <c r="AN820" i="4" s="1"/>
  <c r="AM828" i="4"/>
  <c r="AN828" i="4" s="1"/>
  <c r="P931" i="4"/>
  <c r="AM657" i="4"/>
  <c r="AN657" i="4" s="1"/>
  <c r="AM706" i="4"/>
  <c r="AN706" i="4" s="1"/>
  <c r="AT679" i="4"/>
  <c r="AU679" i="4" s="1"/>
  <c r="AD647" i="4"/>
  <c r="AF647" i="4"/>
  <c r="AY882" i="4"/>
  <c r="T882" i="4"/>
  <c r="AM713" i="4"/>
  <c r="AN713" i="4" s="1"/>
  <c r="AM757" i="4"/>
  <c r="AN757" i="4" s="1"/>
  <c r="AT700" i="4"/>
  <c r="AU700" i="4" s="1"/>
  <c r="AM934" i="4"/>
  <c r="AN934" i="4" s="1"/>
  <c r="AM679" i="4"/>
  <c r="AK679" i="4"/>
  <c r="AR736" i="4"/>
  <c r="AT736" i="4"/>
  <c r="AM821" i="4"/>
  <c r="AK821" i="4"/>
  <c r="AK834" i="4"/>
  <c r="AM834" i="4"/>
  <c r="AR829" i="4"/>
  <c r="AT829" i="4"/>
  <c r="AM892" i="4"/>
  <c r="AK892" i="4"/>
  <c r="AT793" i="4"/>
  <c r="AR793" i="4"/>
  <c r="AD831" i="4"/>
  <c r="AF831" i="4"/>
  <c r="AZ838" i="4"/>
  <c r="AK725" i="4"/>
  <c r="AM725" i="4"/>
  <c r="AR839" i="4"/>
  <c r="AT839" i="4"/>
  <c r="AR660" i="4"/>
  <c r="AT660" i="4"/>
  <c r="AK666" i="4"/>
  <c r="AM666" i="4"/>
  <c r="AM832" i="4"/>
  <c r="AK832" i="4"/>
  <c r="AK639" i="4"/>
  <c r="AM639" i="4"/>
  <c r="AK681" i="4"/>
  <c r="AM681" i="4"/>
  <c r="AM695" i="4"/>
  <c r="AK695" i="4"/>
  <c r="AT756" i="4"/>
  <c r="AR756" i="4"/>
  <c r="AR644" i="4"/>
  <c r="AT644" i="4"/>
  <c r="AT889" i="4"/>
  <c r="AR889" i="4"/>
  <c r="AR727" i="4"/>
  <c r="AT727" i="4"/>
  <c r="AT801" i="4"/>
  <c r="AU801" i="4" s="1"/>
  <c r="AR658" i="4"/>
  <c r="AT658" i="4"/>
  <c r="AR765" i="4"/>
  <c r="AT765" i="4"/>
  <c r="AT833" i="4"/>
  <c r="AR833" i="4"/>
  <c r="AD846" i="4"/>
  <c r="AF846" i="4"/>
  <c r="AR869" i="4"/>
  <c r="AT869" i="4"/>
  <c r="AT752" i="4"/>
  <c r="AR752" i="4"/>
  <c r="AK751" i="4"/>
  <c r="AM751" i="4"/>
  <c r="AK790" i="4"/>
  <c r="AM790" i="4"/>
  <c r="AT873" i="4"/>
  <c r="AR873" i="4"/>
  <c r="AK718" i="4"/>
  <c r="AM718" i="4"/>
  <c r="AR731" i="4"/>
  <c r="AT731" i="4"/>
  <c r="AD754" i="4"/>
  <c r="AF754" i="4"/>
  <c r="AM816" i="4"/>
  <c r="AK816" i="4"/>
  <c r="AT891" i="4"/>
  <c r="AR891" i="4"/>
  <c r="AD646" i="4"/>
  <c r="AF646" i="4"/>
  <c r="AM916" i="4"/>
  <c r="AK916" i="4"/>
  <c r="AD779" i="4"/>
  <c r="AF779" i="4"/>
  <c r="AT818" i="4"/>
  <c r="AR818" i="4"/>
  <c r="AT764" i="4"/>
  <c r="AR764" i="4"/>
  <c r="AR925" i="4"/>
  <c r="AT925" i="4"/>
  <c r="AK923" i="4"/>
  <c r="AM923" i="4"/>
  <c r="AD787" i="4"/>
  <c r="AF787" i="4"/>
  <c r="AG789" i="4"/>
  <c r="AM774" i="4"/>
  <c r="AN774" i="4" s="1"/>
  <c r="AM744" i="4"/>
  <c r="AN744" i="4" s="1"/>
  <c r="AM690" i="4"/>
  <c r="AN690" i="4" s="1"/>
  <c r="AY662" i="4"/>
  <c r="AT908" i="4"/>
  <c r="AU908" i="4" s="1"/>
  <c r="AT774" i="4"/>
  <c r="AU774" i="4" s="1"/>
  <c r="AK711" i="4"/>
  <c r="AM711" i="4"/>
  <c r="AT852" i="4"/>
  <c r="AR852" i="4"/>
  <c r="AM721" i="4"/>
  <c r="AN721" i="4" s="1"/>
  <c r="AT648" i="4"/>
  <c r="AR648" i="4"/>
  <c r="AT697" i="4"/>
  <c r="AR697" i="4"/>
  <c r="AM863" i="4"/>
  <c r="AK863" i="4"/>
  <c r="AD829" i="4"/>
  <c r="AF829" i="4"/>
  <c r="AT892" i="4"/>
  <c r="AR892" i="4"/>
  <c r="AR819" i="4"/>
  <c r="AT819" i="4"/>
  <c r="AK914" i="4"/>
  <c r="AM914" i="4"/>
  <c r="AK873" i="4"/>
  <c r="AM873" i="4"/>
  <c r="AM839" i="4"/>
  <c r="AK839" i="4"/>
  <c r="AK682" i="4"/>
  <c r="AM682" i="4"/>
  <c r="AT810" i="4"/>
  <c r="AR810" i="4"/>
  <c r="AR878" i="4"/>
  <c r="AT878" i="4"/>
  <c r="AT772" i="4"/>
  <c r="AR772" i="4"/>
  <c r="AT901" i="4"/>
  <c r="AR901" i="4"/>
  <c r="AT760" i="4"/>
  <c r="AR760" i="4"/>
  <c r="AT907" i="4"/>
  <c r="AR907" i="4"/>
  <c r="AR673" i="4"/>
  <c r="AT673" i="4"/>
  <c r="AT786" i="4"/>
  <c r="AR786" i="4"/>
  <c r="AT769" i="4"/>
  <c r="AR769" i="4"/>
  <c r="AM922" i="4"/>
  <c r="AN922" i="4" s="1"/>
  <c r="AM770" i="4"/>
  <c r="AK770" i="4"/>
  <c r="AT780" i="4"/>
  <c r="AR780" i="4"/>
  <c r="AF872" i="4"/>
  <c r="AD872" i="4"/>
  <c r="AR790" i="4"/>
  <c r="AT790" i="4"/>
  <c r="AT811" i="4"/>
  <c r="AU811" i="4" s="1"/>
  <c r="AT909" i="4"/>
  <c r="AR909" i="4"/>
  <c r="AK645" i="4"/>
  <c r="AM645" i="4"/>
  <c r="AM691" i="4"/>
  <c r="AK691" i="4"/>
  <c r="AR738" i="4"/>
  <c r="AT738" i="4"/>
  <c r="AD816" i="4"/>
  <c r="AF816" i="4"/>
  <c r="AG852" i="4"/>
  <c r="AM864" i="4"/>
  <c r="AK864" i="4"/>
  <c r="AM719" i="4"/>
  <c r="AK719" i="4"/>
  <c r="AR916" i="4"/>
  <c r="AT916" i="4"/>
  <c r="AM771" i="4"/>
  <c r="AK771" i="4"/>
  <c r="O882" i="4"/>
  <c r="AT923" i="4"/>
  <c r="AR923" i="4"/>
  <c r="AT825" i="4"/>
  <c r="AU825" i="4" s="1"/>
  <c r="AM784" i="4"/>
  <c r="AN784" i="4" s="1"/>
  <c r="AG706" i="4"/>
  <c r="P903" i="4"/>
  <c r="AG874" i="4"/>
  <c r="S874" i="4" s="1"/>
  <c r="S941" i="4"/>
  <c r="AR706" i="4"/>
  <c r="AU706" i="4" s="1"/>
  <c r="AZ706" i="4" s="1"/>
  <c r="AM799" i="4"/>
  <c r="AN799" i="4" s="1"/>
  <c r="AY799" i="4" s="1"/>
  <c r="AT857" i="4"/>
  <c r="AU857" i="4" s="1"/>
  <c r="AM760" i="4"/>
  <c r="AN760" i="4" s="1"/>
  <c r="AT845" i="4"/>
  <c r="AU845" i="4" s="1"/>
  <c r="AZ845" i="4" s="1"/>
  <c r="AU875" i="4"/>
  <c r="AZ875" i="4" s="1"/>
  <c r="AM669" i="4"/>
  <c r="AN669" i="4" s="1"/>
  <c r="AT754" i="4"/>
  <c r="AU754" i="4" s="1"/>
  <c r="AY697" i="4"/>
  <c r="AT946" i="4"/>
  <c r="AU946" i="4" s="1"/>
  <c r="AT911" i="4"/>
  <c r="AU911" i="4" s="1"/>
  <c r="AY748" i="4"/>
  <c r="AM689" i="4"/>
  <c r="AK689" i="4"/>
  <c r="AM838" i="4"/>
  <c r="AK838" i="4"/>
  <c r="AM729" i="4"/>
  <c r="AN729" i="4" s="1"/>
  <c r="AR843" i="4"/>
  <c r="AT843" i="4"/>
  <c r="AM765" i="4"/>
  <c r="AN765" i="4" s="1"/>
  <c r="AT675" i="4"/>
  <c r="AU675" i="4" s="1"/>
  <c r="AR649" i="4"/>
  <c r="AT649" i="4"/>
  <c r="AK688" i="4"/>
  <c r="AM688" i="4"/>
  <c r="AF810" i="4"/>
  <c r="AD810" i="4"/>
  <c r="AR853" i="4"/>
  <c r="AT853" i="4"/>
  <c r="AM732" i="4"/>
  <c r="AK732" i="4"/>
  <c r="AK880" i="4"/>
  <c r="AM880" i="4"/>
  <c r="AM654" i="4"/>
  <c r="AK654" i="4"/>
  <c r="AK895" i="4"/>
  <c r="AM895" i="4"/>
  <c r="AD668" i="4"/>
  <c r="AF668" i="4"/>
  <c r="AD681" i="4"/>
  <c r="AF681" i="4"/>
  <c r="AK772" i="4"/>
  <c r="AM772" i="4"/>
  <c r="AT842" i="4"/>
  <c r="AR842" i="4"/>
  <c r="AK776" i="4"/>
  <c r="AM776" i="4"/>
  <c r="AF907" i="4"/>
  <c r="AD907" i="4"/>
  <c r="AM673" i="4"/>
  <c r="AK673" i="4"/>
  <c r="AM769" i="4"/>
  <c r="AK769" i="4"/>
  <c r="AM847" i="4"/>
  <c r="AK847" i="4"/>
  <c r="AM926" i="4"/>
  <c r="AK926" i="4"/>
  <c r="AD704" i="4"/>
  <c r="AF704" i="4"/>
  <c r="AM783" i="4"/>
  <c r="AK783" i="4"/>
  <c r="AF791" i="4"/>
  <c r="AD791" i="4"/>
  <c r="AF881" i="4"/>
  <c r="AD881" i="4"/>
  <c r="AT905" i="4"/>
  <c r="AR905" i="4"/>
  <c r="AU926" i="4"/>
  <c r="AD718" i="4"/>
  <c r="AF718" i="4"/>
  <c r="AM759" i="4"/>
  <c r="AK759" i="4"/>
  <c r="AM856" i="4"/>
  <c r="AK856" i="4"/>
  <c r="AK872" i="4"/>
  <c r="AM872" i="4"/>
  <c r="AU899" i="4"/>
  <c r="AM817" i="4"/>
  <c r="AK817" i="4"/>
  <c r="AF891" i="4"/>
  <c r="AD891" i="4"/>
  <c r="AG752" i="4"/>
  <c r="AG725" i="4"/>
  <c r="AG744" i="4"/>
  <c r="AF868" i="4"/>
  <c r="AD868" i="4"/>
  <c r="AD923" i="4"/>
  <c r="AF923" i="4"/>
  <c r="AY829" i="4"/>
  <c r="AZ890" i="4"/>
  <c r="P890" i="4"/>
  <c r="AZ918" i="4"/>
  <c r="P918" i="4"/>
  <c r="AY844" i="4"/>
  <c r="O844" i="4"/>
  <c r="U844" i="4" s="1"/>
  <c r="T844" i="4"/>
  <c r="AY943" i="4"/>
  <c r="O943" i="4"/>
  <c r="U943" i="4" s="1"/>
  <c r="T943" i="4"/>
  <c r="AY918" i="4"/>
  <c r="O918" i="4"/>
  <c r="T918" i="4"/>
  <c r="P874" i="4"/>
  <c r="AZ874" i="4"/>
  <c r="AX732" i="4"/>
  <c r="O903" i="4"/>
  <c r="AN878" i="4"/>
  <c r="AN944" i="4"/>
  <c r="P932" i="4"/>
  <c r="AZ932" i="4"/>
  <c r="AY907" i="4"/>
  <c r="O907" i="4"/>
  <c r="T907" i="4"/>
  <c r="T868" i="4"/>
  <c r="AZ904" i="4"/>
  <c r="P904" i="4"/>
  <c r="AY805" i="4"/>
  <c r="AZ807" i="4"/>
  <c r="AN835" i="4"/>
  <c r="AU928" i="4"/>
  <c r="AZ906" i="4"/>
  <c r="P906" i="4"/>
  <c r="AZ692" i="4"/>
  <c r="AY798" i="4"/>
  <c r="AY925" i="4"/>
  <c r="O925" i="4"/>
  <c r="T925" i="4"/>
  <c r="S716" i="4"/>
  <c r="AY909" i="4"/>
  <c r="O909" i="4"/>
  <c r="AZ930" i="4"/>
  <c r="P930" i="4"/>
  <c r="AX716" i="4"/>
  <c r="AZ884" i="4"/>
  <c r="P884" i="4"/>
  <c r="AN875" i="4"/>
  <c r="AU912" i="4"/>
  <c r="AD707" i="4"/>
  <c r="AF707" i="4"/>
  <c r="AF665" i="4"/>
  <c r="AD665" i="4"/>
  <c r="AD705" i="4"/>
  <c r="AF705" i="4"/>
  <c r="AF683" i="4"/>
  <c r="AD683" i="4"/>
  <c r="AF832" i="4"/>
  <c r="AD832" i="4"/>
  <c r="AF812" i="4"/>
  <c r="AD812" i="4"/>
  <c r="AF672" i="4"/>
  <c r="AD672" i="4"/>
  <c r="AF678" i="4"/>
  <c r="AD678" i="4"/>
  <c r="AD780" i="4"/>
  <c r="AF780" i="4"/>
  <c r="AF809" i="4"/>
  <c r="AD809" i="4"/>
  <c r="AD887" i="4"/>
  <c r="AF887" i="4"/>
  <c r="AF660" i="4"/>
  <c r="AD660" i="4"/>
  <c r="AF796" i="4"/>
  <c r="AD796" i="4"/>
  <c r="AF664" i="4"/>
  <c r="AD664" i="4"/>
  <c r="AF703" i="4"/>
  <c r="AD703" i="4"/>
  <c r="AF662" i="4"/>
  <c r="AD662" i="4"/>
  <c r="AD702" i="4"/>
  <c r="AF702" i="4"/>
  <c r="AD644" i="4"/>
  <c r="AF644" i="4"/>
  <c r="AD759" i="4"/>
  <c r="AF759" i="4"/>
  <c r="AF756" i="4"/>
  <c r="AD756" i="4"/>
  <c r="AF824" i="4"/>
  <c r="AD824" i="4"/>
  <c r="AF713" i="4"/>
  <c r="AD713" i="4"/>
  <c r="AF912" i="4"/>
  <c r="AD912" i="4"/>
  <c r="AF844" i="4"/>
  <c r="AD844" i="4"/>
  <c r="AD764" i="4"/>
  <c r="AF764" i="4"/>
  <c r="AF867" i="4"/>
  <c r="AD867" i="4"/>
  <c r="AF851" i="4"/>
  <c r="AD851" i="4"/>
  <c r="AD926" i="4"/>
  <c r="AF926" i="4"/>
  <c r="AF892" i="4"/>
  <c r="AD892" i="4"/>
  <c r="AD814" i="4"/>
  <c r="AF814" i="4"/>
  <c r="AD784" i="4"/>
  <c r="AF784" i="4"/>
  <c r="AD835" i="4"/>
  <c r="AF835" i="4"/>
  <c r="AF821" i="4"/>
  <c r="AD821" i="4"/>
  <c r="AD853" i="4"/>
  <c r="AF853" i="4"/>
  <c r="AD903" i="4"/>
  <c r="AF903" i="4"/>
  <c r="AF817" i="4"/>
  <c r="AD817" i="4"/>
  <c r="AD894" i="4"/>
  <c r="AF894" i="4"/>
  <c r="AD849" i="4"/>
  <c r="AF849" i="4"/>
  <c r="AF860" i="4"/>
  <c r="AD860" i="4"/>
  <c r="AF924" i="4"/>
  <c r="AD924" i="4"/>
  <c r="AD917" i="4"/>
  <c r="AF917" i="4"/>
  <c r="AF932" i="4"/>
  <c r="AD932" i="4"/>
  <c r="AD885" i="4"/>
  <c r="AF885" i="4"/>
  <c r="AD723" i="4"/>
  <c r="AF723" i="4"/>
  <c r="AD743" i="4"/>
  <c r="AF743" i="4"/>
  <c r="AD843" i="4"/>
  <c r="AF843" i="4"/>
  <c r="AF928" i="4"/>
  <c r="AD928" i="4"/>
  <c r="AD901" i="4"/>
  <c r="AF901" i="4"/>
  <c r="AF864" i="4"/>
  <c r="AD864" i="4"/>
  <c r="AD910" i="4"/>
  <c r="AF910" i="4"/>
  <c r="AF785" i="4"/>
  <c r="AD785" i="4"/>
  <c r="AD640" i="4"/>
  <c r="AF640" i="4"/>
  <c r="AF682" i="4"/>
  <c r="AD682" i="4"/>
  <c r="AF659" i="4"/>
  <c r="AD659" i="4"/>
  <c r="AD655" i="4"/>
  <c r="AF655" i="4"/>
  <c r="AD772" i="4"/>
  <c r="AF772" i="4"/>
  <c r="AD652" i="4"/>
  <c r="AF652" i="4"/>
  <c r="AD696" i="4"/>
  <c r="AF696" i="4"/>
  <c r="AF758" i="4"/>
  <c r="AD758" i="4"/>
  <c r="AD788" i="4"/>
  <c r="AF788" i="4"/>
  <c r="AD746" i="4"/>
  <c r="AF746" i="4"/>
  <c r="AF830" i="4"/>
  <c r="AD830" i="4"/>
  <c r="AF915" i="4"/>
  <c r="AD915" i="4"/>
  <c r="AD871" i="4"/>
  <c r="AF871" i="4"/>
  <c r="AD939" i="4"/>
  <c r="AF939" i="4"/>
  <c r="AD935" i="4"/>
  <c r="AF935" i="4"/>
  <c r="AD819" i="4"/>
  <c r="AF819" i="4"/>
  <c r="AD855" i="4"/>
  <c r="AF855" i="4"/>
  <c r="AD766" i="4"/>
  <c r="AF766" i="4"/>
  <c r="AD869" i="4"/>
  <c r="AF869" i="4"/>
  <c r="AF670" i="4"/>
  <c r="AD670" i="4"/>
  <c r="AD643" i="4"/>
  <c r="AF643" i="4"/>
  <c r="AD715" i="4"/>
  <c r="AF715" i="4"/>
  <c r="AD710" i="4"/>
  <c r="AF710" i="4"/>
  <c r="AF880" i="4"/>
  <c r="AD880" i="4"/>
  <c r="AF777" i="4"/>
  <c r="AD777" i="4"/>
  <c r="AD943" i="4"/>
  <c r="AF943" i="4"/>
  <c r="AF876" i="4"/>
  <c r="AD876" i="4"/>
  <c r="AD878" i="4"/>
  <c r="AF878" i="4"/>
  <c r="AF669" i="4"/>
  <c r="AD669" i="4"/>
  <c r="AF673" i="4"/>
  <c r="AD673" i="4"/>
  <c r="AD798" i="4"/>
  <c r="AF798" i="4"/>
  <c r="AD807" i="4"/>
  <c r="AF807" i="4"/>
  <c r="AD947" i="4"/>
  <c r="AF947" i="4"/>
  <c r="AF657" i="4"/>
  <c r="AD657" i="4"/>
  <c r="AD648" i="4"/>
  <c r="AF648" i="4"/>
  <c r="AF656" i="4"/>
  <c r="AD656" i="4"/>
  <c r="AF661" i="4"/>
  <c r="AD661" i="4"/>
  <c r="AD731" i="4"/>
  <c r="AF731" i="4"/>
  <c r="AD839" i="4"/>
  <c r="AF839" i="4"/>
  <c r="AD931" i="4"/>
  <c r="AF931" i="4"/>
  <c r="AF908" i="4"/>
  <c r="AD908" i="4"/>
  <c r="AF679" i="4"/>
  <c r="AD679" i="4"/>
  <c r="AF815" i="4"/>
  <c r="AD815" i="4"/>
  <c r="AD792" i="4"/>
  <c r="AF792" i="4"/>
  <c r="AF805" i="4"/>
  <c r="AD805" i="4"/>
  <c r="AD776" i="4"/>
  <c r="AF776" i="4"/>
  <c r="AD826" i="4"/>
  <c r="AF826" i="4"/>
  <c r="AD686" i="4"/>
  <c r="AF686" i="4"/>
  <c r="AF688" i="4"/>
  <c r="AD688" i="4"/>
  <c r="AD651" i="4"/>
  <c r="AF651" i="4"/>
  <c r="AD747" i="4"/>
  <c r="AF747" i="4"/>
  <c r="AD695" i="4"/>
  <c r="AF695" i="4"/>
  <c r="AD847" i="4"/>
  <c r="AF847" i="4"/>
  <c r="AF793" i="4"/>
  <c r="AD793" i="4"/>
  <c r="AD771" i="4"/>
  <c r="AF771" i="4"/>
  <c r="AF795" i="4"/>
  <c r="AD795" i="4"/>
  <c r="AF936" i="4"/>
  <c r="AD936" i="4"/>
  <c r="AF896" i="4"/>
  <c r="AD896" i="4"/>
  <c r="AD862" i="4"/>
  <c r="AF862" i="4"/>
  <c r="AD742" i="4"/>
  <c r="AF742" i="4"/>
  <c r="AF883" i="4"/>
  <c r="AD883" i="4"/>
  <c r="AF899" i="4"/>
  <c r="AD899" i="4"/>
  <c r="BG22" i="3"/>
  <c r="BF22" i="3"/>
  <c r="BD22" i="3"/>
  <c r="BC22" i="3"/>
  <c r="BA22" i="3"/>
  <c r="AZ22" i="3"/>
  <c r="AX22" i="3"/>
  <c r="AW22" i="3"/>
  <c r="AU22" i="3"/>
  <c r="AT22" i="3"/>
  <c r="BG23" i="2"/>
  <c r="BF23" i="2"/>
  <c r="BD23" i="2"/>
  <c r="BC23" i="2"/>
  <c r="BA23" i="2"/>
  <c r="AZ23" i="2"/>
  <c r="AX23" i="2"/>
  <c r="AW23" i="2"/>
  <c r="AU23" i="2"/>
  <c r="AT23" i="2"/>
  <c r="BG651" i="1"/>
  <c r="BF651" i="1"/>
  <c r="BD651" i="1"/>
  <c r="BC651" i="1"/>
  <c r="BA651" i="1"/>
  <c r="AZ651" i="1"/>
  <c r="AX651" i="1"/>
  <c r="AW651" i="1"/>
  <c r="AU651" i="1"/>
  <c r="AT651" i="1"/>
  <c r="BG650" i="1"/>
  <c r="BF650" i="1"/>
  <c r="BD650" i="1"/>
  <c r="BC650" i="1"/>
  <c r="BA650" i="1"/>
  <c r="AZ650" i="1"/>
  <c r="AX650" i="1"/>
  <c r="AW650" i="1"/>
  <c r="AU650" i="1"/>
  <c r="AT650" i="1"/>
  <c r="BG649" i="1"/>
  <c r="BF649" i="1"/>
  <c r="BD649" i="1"/>
  <c r="BC649" i="1"/>
  <c r="BA649" i="1"/>
  <c r="AZ649" i="1"/>
  <c r="AX649" i="1"/>
  <c r="AW649" i="1"/>
  <c r="AU649" i="1"/>
  <c r="AT649" i="1"/>
  <c r="BG648" i="1"/>
  <c r="BF648" i="1"/>
  <c r="BD648" i="1"/>
  <c r="BC648" i="1"/>
  <c r="BA648" i="1"/>
  <c r="AZ648" i="1"/>
  <c r="AX648" i="1"/>
  <c r="AW648" i="1"/>
  <c r="AU648" i="1"/>
  <c r="AT648" i="1"/>
  <c r="BG647" i="1"/>
  <c r="BF647" i="1"/>
  <c r="BD647" i="1"/>
  <c r="BC647" i="1"/>
  <c r="BA647" i="1"/>
  <c r="AZ647" i="1"/>
  <c r="AX647" i="1"/>
  <c r="AW647" i="1"/>
  <c r="AU647" i="1"/>
  <c r="AT647" i="1"/>
  <c r="BG646" i="1"/>
  <c r="BF646" i="1"/>
  <c r="BD646" i="1"/>
  <c r="BC646" i="1"/>
  <c r="BA646" i="1"/>
  <c r="AZ646" i="1"/>
  <c r="AX646" i="1"/>
  <c r="AW646" i="1"/>
  <c r="AU646" i="1"/>
  <c r="AT646" i="1"/>
  <c r="BG645" i="1"/>
  <c r="BF645" i="1"/>
  <c r="BD645" i="1"/>
  <c r="BC645" i="1"/>
  <c r="BA645" i="1"/>
  <c r="AZ645" i="1"/>
  <c r="AX645" i="1"/>
  <c r="AW645" i="1"/>
  <c r="AU645" i="1"/>
  <c r="AT645" i="1"/>
  <c r="BG644" i="1"/>
  <c r="BF644" i="1"/>
  <c r="BD644" i="1"/>
  <c r="BC644" i="1"/>
  <c r="BA644" i="1"/>
  <c r="AZ644" i="1"/>
  <c r="AX644" i="1"/>
  <c r="AW644" i="1"/>
  <c r="AU644" i="1"/>
  <c r="AT644" i="1"/>
  <c r="BG643" i="1"/>
  <c r="BF643" i="1"/>
  <c r="BD643" i="1"/>
  <c r="BC643" i="1"/>
  <c r="BA643" i="1"/>
  <c r="AZ643" i="1"/>
  <c r="AX643" i="1"/>
  <c r="AW643" i="1"/>
  <c r="AU643" i="1"/>
  <c r="AT643" i="1"/>
  <c r="BG642" i="1"/>
  <c r="BF642" i="1"/>
  <c r="BD642" i="1"/>
  <c r="BC642" i="1"/>
  <c r="BA642" i="1"/>
  <c r="AZ642" i="1"/>
  <c r="AX642" i="1"/>
  <c r="AW642" i="1"/>
  <c r="AU642" i="1"/>
  <c r="AT642" i="1"/>
  <c r="BG641" i="1"/>
  <c r="BF641" i="1"/>
  <c r="BD641" i="1"/>
  <c r="BC641" i="1"/>
  <c r="BA641" i="1"/>
  <c r="AZ641" i="1"/>
  <c r="AX641" i="1"/>
  <c r="AW641" i="1"/>
  <c r="AU641" i="1"/>
  <c r="AT641" i="1"/>
  <c r="BG640" i="1"/>
  <c r="BF640" i="1"/>
  <c r="BD640" i="1"/>
  <c r="BC640" i="1"/>
  <c r="BA640" i="1"/>
  <c r="AZ640" i="1"/>
  <c r="AX640" i="1"/>
  <c r="AW640" i="1"/>
  <c r="AU640" i="1"/>
  <c r="AT640" i="1"/>
  <c r="BG639" i="1"/>
  <c r="BF639" i="1"/>
  <c r="BD639" i="1"/>
  <c r="BC639" i="1"/>
  <c r="BA639" i="1"/>
  <c r="AZ639" i="1"/>
  <c r="AX639" i="1"/>
  <c r="AW639" i="1"/>
  <c r="AU639" i="1"/>
  <c r="AT639" i="1"/>
  <c r="BG638" i="1"/>
  <c r="BF638" i="1"/>
  <c r="BD638" i="1"/>
  <c r="BC638" i="1"/>
  <c r="BA638" i="1"/>
  <c r="AZ638" i="1"/>
  <c r="AX638" i="1"/>
  <c r="AW638" i="1"/>
  <c r="AU638" i="1"/>
  <c r="AT638" i="1"/>
  <c r="BG637" i="1"/>
  <c r="BF637" i="1"/>
  <c r="BD637" i="1"/>
  <c r="BC637" i="1"/>
  <c r="BA637" i="1"/>
  <c r="AZ637" i="1"/>
  <c r="AX637" i="1"/>
  <c r="AW637" i="1"/>
  <c r="AU637" i="1"/>
  <c r="AT637" i="1"/>
  <c r="BG636" i="1"/>
  <c r="BF636" i="1"/>
  <c r="BD636" i="1"/>
  <c r="BC636" i="1"/>
  <c r="BA636" i="1"/>
  <c r="AZ636" i="1"/>
  <c r="AX636" i="1"/>
  <c r="AW636" i="1"/>
  <c r="AU636" i="1"/>
  <c r="AT636" i="1"/>
  <c r="BG635" i="1"/>
  <c r="BF635" i="1"/>
  <c r="BD635" i="1"/>
  <c r="BC635" i="1"/>
  <c r="BA635" i="1"/>
  <c r="AZ635" i="1"/>
  <c r="AX635" i="1"/>
  <c r="AW635" i="1"/>
  <c r="AU635" i="1"/>
  <c r="AT635" i="1"/>
  <c r="BG634" i="1"/>
  <c r="BF634" i="1"/>
  <c r="BD634" i="1"/>
  <c r="BC634" i="1"/>
  <c r="BA634" i="1"/>
  <c r="AZ634" i="1"/>
  <c r="AX634" i="1"/>
  <c r="AW634" i="1"/>
  <c r="AU634" i="1"/>
  <c r="AT634" i="1"/>
  <c r="BG633" i="1"/>
  <c r="BF633" i="1"/>
  <c r="BD633" i="1"/>
  <c r="BC633" i="1"/>
  <c r="BA633" i="1"/>
  <c r="AZ633" i="1"/>
  <c r="AX633" i="1"/>
  <c r="AW633" i="1"/>
  <c r="AU633" i="1"/>
  <c r="AT633" i="1"/>
  <c r="BG632" i="1"/>
  <c r="BF632" i="1"/>
  <c r="BD632" i="1"/>
  <c r="BC632" i="1"/>
  <c r="BA632" i="1"/>
  <c r="AZ632" i="1"/>
  <c r="AX632" i="1"/>
  <c r="AW632" i="1"/>
  <c r="AU632" i="1"/>
  <c r="AT632" i="1"/>
  <c r="BG631" i="1"/>
  <c r="BF631" i="1"/>
  <c r="BD631" i="1"/>
  <c r="BC631" i="1"/>
  <c r="BA631" i="1"/>
  <c r="AZ631" i="1"/>
  <c r="AX631" i="1"/>
  <c r="AW631" i="1"/>
  <c r="AU631" i="1"/>
  <c r="AT631" i="1"/>
  <c r="BG630" i="1"/>
  <c r="BF630" i="1"/>
  <c r="BD630" i="1"/>
  <c r="BC630" i="1"/>
  <c r="BA630" i="1"/>
  <c r="AZ630" i="1"/>
  <c r="AX630" i="1"/>
  <c r="AW630" i="1"/>
  <c r="AU630" i="1"/>
  <c r="AT630" i="1"/>
  <c r="BG629" i="1"/>
  <c r="BF629" i="1"/>
  <c r="BD629" i="1"/>
  <c r="BC629" i="1"/>
  <c r="BA629" i="1"/>
  <c r="AZ629" i="1"/>
  <c r="AX629" i="1"/>
  <c r="AW629" i="1"/>
  <c r="AU629" i="1"/>
  <c r="AT629" i="1"/>
  <c r="BG628" i="1"/>
  <c r="BF628" i="1"/>
  <c r="BD628" i="1"/>
  <c r="BC628" i="1"/>
  <c r="BA628" i="1"/>
  <c r="AZ628" i="1"/>
  <c r="AX628" i="1"/>
  <c r="AW628" i="1"/>
  <c r="AU628" i="1"/>
  <c r="AT628" i="1"/>
  <c r="BG627" i="1"/>
  <c r="BF627" i="1"/>
  <c r="BD627" i="1"/>
  <c r="BC627" i="1"/>
  <c r="BA627" i="1"/>
  <c r="AZ627" i="1"/>
  <c r="AX627" i="1"/>
  <c r="AW627" i="1"/>
  <c r="AU627" i="1"/>
  <c r="AT627" i="1"/>
  <c r="BG626" i="1"/>
  <c r="BF626" i="1"/>
  <c r="BD626" i="1"/>
  <c r="BC626" i="1"/>
  <c r="BA626" i="1"/>
  <c r="AZ626" i="1"/>
  <c r="AX626" i="1"/>
  <c r="AW626" i="1"/>
  <c r="AU626" i="1"/>
  <c r="AT626" i="1"/>
  <c r="BG625" i="1"/>
  <c r="BF625" i="1"/>
  <c r="BD625" i="1"/>
  <c r="BC625" i="1"/>
  <c r="BA625" i="1"/>
  <c r="AZ625" i="1"/>
  <c r="AX625" i="1"/>
  <c r="AW625" i="1"/>
  <c r="AU625" i="1"/>
  <c r="AT625" i="1"/>
  <c r="BG624" i="1"/>
  <c r="BF624" i="1"/>
  <c r="BD624" i="1"/>
  <c r="BC624" i="1"/>
  <c r="BA624" i="1"/>
  <c r="AZ624" i="1"/>
  <c r="AX624" i="1"/>
  <c r="AW624" i="1"/>
  <c r="AU624" i="1"/>
  <c r="AT624" i="1"/>
  <c r="N921" i="4" l="1"/>
  <c r="Q921" i="4" s="1"/>
  <c r="O868" i="4"/>
  <c r="AU881" i="4"/>
  <c r="O801" i="4"/>
  <c r="O804" i="4"/>
  <c r="U804" i="4" s="1"/>
  <c r="T786" i="4"/>
  <c r="AX886" i="4"/>
  <c r="P866" i="4"/>
  <c r="AX918" i="4"/>
  <c r="P817" i="4"/>
  <c r="T804" i="4"/>
  <c r="U942" i="4"/>
  <c r="P942" i="4"/>
  <c r="S857" i="4"/>
  <c r="AY913" i="4"/>
  <c r="P754" i="4"/>
  <c r="O750" i="4"/>
  <c r="U750" i="4" s="1"/>
  <c r="T921" i="4"/>
  <c r="T757" i="4"/>
  <c r="N941" i="4"/>
  <c r="Q941" i="4" s="1"/>
  <c r="O921" i="4"/>
  <c r="U921" i="4" s="1"/>
  <c r="AZ898" i="4"/>
  <c r="T860" i="4"/>
  <c r="S752" i="4"/>
  <c r="T906" i="4"/>
  <c r="P820" i="4"/>
  <c r="S803" i="4"/>
  <c r="P774" i="4"/>
  <c r="S779" i="4"/>
  <c r="AX921" i="4"/>
  <c r="T820" i="4"/>
  <c r="T835" i="4"/>
  <c r="AY824" i="4"/>
  <c r="S925" i="4"/>
  <c r="P782" i="4"/>
  <c r="O789" i="4"/>
  <c r="R789" i="4" s="1"/>
  <c r="P791" i="4"/>
  <c r="P895" i="4"/>
  <c r="P862" i="4"/>
  <c r="AZ897" i="4"/>
  <c r="AN646" i="4"/>
  <c r="AY646" i="4" s="1"/>
  <c r="AZ910" i="4"/>
  <c r="AY861" i="4"/>
  <c r="AY877" i="4"/>
  <c r="N925" i="4"/>
  <c r="Q925" i="4" s="1"/>
  <c r="AZ922" i="4"/>
  <c r="O860" i="4"/>
  <c r="U860" i="4" s="1"/>
  <c r="N877" i="4"/>
  <c r="Q877" i="4" s="1"/>
  <c r="AX866" i="4"/>
  <c r="P940" i="4"/>
  <c r="O899" i="4"/>
  <c r="R899" i="4" s="1"/>
  <c r="P864" i="4"/>
  <c r="P885" i="4"/>
  <c r="O906" i="4"/>
  <c r="U906" i="4" s="1"/>
  <c r="T789" i="4"/>
  <c r="AY811" i="4"/>
  <c r="S877" i="4"/>
  <c r="U851" i="4"/>
  <c r="T930" i="4"/>
  <c r="O857" i="4"/>
  <c r="U857" i="4" s="1"/>
  <c r="P929" i="4"/>
  <c r="P784" i="4"/>
  <c r="S866" i="4"/>
  <c r="T887" i="4"/>
  <c r="O887" i="4"/>
  <c r="U887" i="4" s="1"/>
  <c r="O913" i="4"/>
  <c r="R913" i="4" s="1"/>
  <c r="AY930" i="4"/>
  <c r="N940" i="4"/>
  <c r="Q940" i="4" s="1"/>
  <c r="AY899" i="4"/>
  <c r="T877" i="4"/>
  <c r="P804" i="4"/>
  <c r="S886" i="4"/>
  <c r="T843" i="4"/>
  <c r="O843" i="4"/>
  <c r="R843" i="4" s="1"/>
  <c r="S858" i="4"/>
  <c r="AX818" i="4"/>
  <c r="T801" i="4"/>
  <c r="AY823" i="4"/>
  <c r="T805" i="4"/>
  <c r="O805" i="4"/>
  <c r="R805" i="4" s="1"/>
  <c r="N803" i="4"/>
  <c r="Q803" i="4" s="1"/>
  <c r="AY806" i="4"/>
  <c r="S767" i="4"/>
  <c r="AX749" i="4"/>
  <c r="AY788" i="4"/>
  <c r="AX813" i="4"/>
  <c r="T824" i="4"/>
  <c r="AX801" i="4"/>
  <c r="AZ779" i="4"/>
  <c r="N918" i="4"/>
  <c r="Q918" i="4" s="1"/>
  <c r="AG938" i="4"/>
  <c r="S938" i="4" s="1"/>
  <c r="S940" i="4"/>
  <c r="AZ802" i="4"/>
  <c r="N767" i="4"/>
  <c r="Q767" i="4" s="1"/>
  <c r="AZ783" i="4"/>
  <c r="O824" i="4"/>
  <c r="AG676" i="4"/>
  <c r="AX676" i="4" s="1"/>
  <c r="AU744" i="4"/>
  <c r="AZ744" i="4" s="1"/>
  <c r="AY857" i="4"/>
  <c r="T942" i="4"/>
  <c r="AY935" i="4"/>
  <c r="P851" i="4"/>
  <c r="O845" i="4"/>
  <c r="U845" i="4" s="1"/>
  <c r="AN732" i="4"/>
  <c r="AY732" i="4" s="1"/>
  <c r="AY859" i="4"/>
  <c r="P919" i="4"/>
  <c r="O859" i="4"/>
  <c r="R859" i="4" s="1"/>
  <c r="P937" i="4"/>
  <c r="N906" i="4"/>
  <c r="Q906" i="4" s="1"/>
  <c r="N840" i="4"/>
  <c r="Q840" i="4" s="1"/>
  <c r="P802" i="4"/>
  <c r="AY881" i="4"/>
  <c r="AN700" i="4"/>
  <c r="AY700" i="4" s="1"/>
  <c r="N848" i="4"/>
  <c r="Q848" i="4" s="1"/>
  <c r="AU733" i="4"/>
  <c r="P915" i="4"/>
  <c r="N873" i="4"/>
  <c r="Q873" i="4" s="1"/>
  <c r="O881" i="4"/>
  <c r="R881" i="4" s="1"/>
  <c r="AZ902" i="4"/>
  <c r="R930" i="4"/>
  <c r="AX922" i="4"/>
  <c r="O932" i="4"/>
  <c r="R932" i="4" s="1"/>
  <c r="O935" i="4"/>
  <c r="R935" i="4" s="1"/>
  <c r="P861" i="4"/>
  <c r="P695" i="4"/>
  <c r="AZ804" i="4"/>
  <c r="T915" i="4"/>
  <c r="P914" i="4"/>
  <c r="AX842" i="4"/>
  <c r="N842" i="4"/>
  <c r="Q842" i="4" s="1"/>
  <c r="S842" i="4"/>
  <c r="AU663" i="4"/>
  <c r="AZ663" i="4" s="1"/>
  <c r="AU656" i="4"/>
  <c r="AN766" i="4"/>
  <c r="AY942" i="4"/>
  <c r="P868" i="4"/>
  <c r="T815" i="4"/>
  <c r="O915" i="4"/>
  <c r="R915" i="4" s="1"/>
  <c r="AZ665" i="4"/>
  <c r="AN919" i="4"/>
  <c r="AY919" i="4" s="1"/>
  <c r="AU799" i="4"/>
  <c r="AZ799" i="4" s="1"/>
  <c r="AY917" i="4"/>
  <c r="T917" i="4"/>
  <c r="AN812" i="4"/>
  <c r="AU645" i="4"/>
  <c r="AZ645" i="4" s="1"/>
  <c r="T894" i="4"/>
  <c r="AU913" i="4"/>
  <c r="AZ913" i="4" s="1"/>
  <c r="N919" i="4"/>
  <c r="Q919" i="4" s="1"/>
  <c r="S848" i="4"/>
  <c r="AX840" i="4"/>
  <c r="O835" i="4"/>
  <c r="R835" i="4" s="1"/>
  <c r="N854" i="4"/>
  <c r="Q854" i="4" s="1"/>
  <c r="S854" i="4"/>
  <c r="AZ921" i="4"/>
  <c r="P921" i="4"/>
  <c r="AX845" i="4"/>
  <c r="N845" i="4"/>
  <c r="Q845" i="4" s="1"/>
  <c r="T845" i="4"/>
  <c r="O874" i="4"/>
  <c r="U874" i="4" s="1"/>
  <c r="AZ927" i="4"/>
  <c r="P927" i="4"/>
  <c r="AG835" i="4"/>
  <c r="P888" i="4"/>
  <c r="O853" i="4"/>
  <c r="U853" i="4" s="1"/>
  <c r="AG718" i="4"/>
  <c r="S741" i="4" s="1"/>
  <c r="AU768" i="4"/>
  <c r="AY819" i="4"/>
  <c r="T932" i="4"/>
  <c r="O890" i="4"/>
  <c r="R890" i="4" s="1"/>
  <c r="P887" i="4"/>
  <c r="AY890" i="4"/>
  <c r="AY853" i="4"/>
  <c r="T920" i="4"/>
  <c r="AY900" i="4"/>
  <c r="AZ773" i="4"/>
  <c r="T900" i="4"/>
  <c r="T861" i="4"/>
  <c r="AG780" i="4"/>
  <c r="AG707" i="4"/>
  <c r="S708" i="4" s="1"/>
  <c r="AX750" i="4"/>
  <c r="AX671" i="4"/>
  <c r="AN800" i="4"/>
  <c r="AU693" i="4"/>
  <c r="AZ693" i="4" s="1"/>
  <c r="AU859" i="4"/>
  <c r="AZ859" i="4" s="1"/>
  <c r="O894" i="4"/>
  <c r="U894" i="4" s="1"/>
  <c r="P854" i="4"/>
  <c r="AZ854" i="4"/>
  <c r="AZ680" i="4"/>
  <c r="AU764" i="4"/>
  <c r="AZ764" i="4" s="1"/>
  <c r="AG646" i="4"/>
  <c r="AX646" i="4" s="1"/>
  <c r="AU756" i="4"/>
  <c r="AZ756" i="4" s="1"/>
  <c r="AN832" i="4"/>
  <c r="AY832" i="4" s="1"/>
  <c r="AG861" i="4"/>
  <c r="N861" i="4" s="1"/>
  <c r="Q861" i="4" s="1"/>
  <c r="AN649" i="4"/>
  <c r="AN908" i="4"/>
  <c r="AY908" i="4" s="1"/>
  <c r="AG927" i="4"/>
  <c r="T936" i="4"/>
  <c r="AY936" i="4"/>
  <c r="AY753" i="4"/>
  <c r="O920" i="4"/>
  <c r="U920" i="4" s="1"/>
  <c r="AX774" i="4"/>
  <c r="R943" i="4"/>
  <c r="AZ813" i="4"/>
  <c r="AY752" i="4"/>
  <c r="AY668" i="4"/>
  <c r="O722" i="4"/>
  <c r="T722" i="4"/>
  <c r="AG839" i="4"/>
  <c r="AX839" i="4" s="1"/>
  <c r="AY778" i="4"/>
  <c r="AZ741" i="4"/>
  <c r="AX751" i="4"/>
  <c r="AZ880" i="4"/>
  <c r="P880" i="4"/>
  <c r="AG731" i="4"/>
  <c r="AG648" i="4"/>
  <c r="AX648" i="4" s="1"/>
  <c r="AG798" i="4"/>
  <c r="AG766" i="4"/>
  <c r="S763" i="4" s="1"/>
  <c r="AX745" i="4"/>
  <c r="AY720" i="4"/>
  <c r="AX741" i="4"/>
  <c r="AX706" i="4"/>
  <c r="AX902" i="4"/>
  <c r="AY939" i="4"/>
  <c r="T939" i="4"/>
  <c r="N890" i="4"/>
  <c r="Q890" i="4" s="1"/>
  <c r="AU803" i="4"/>
  <c r="AG834" i="4"/>
  <c r="AG651" i="4"/>
  <c r="AX651" i="4" s="1"/>
  <c r="R924" i="4"/>
  <c r="AY789" i="4"/>
  <c r="AU716" i="4"/>
  <c r="P721" i="4" s="1"/>
  <c r="P860" i="4"/>
  <c r="O917" i="4"/>
  <c r="AX882" i="4"/>
  <c r="S882" i="4"/>
  <c r="N882" i="4"/>
  <c r="Q882" i="4" s="1"/>
  <c r="N752" i="4"/>
  <c r="Q752" i="4" s="1"/>
  <c r="S920" i="4"/>
  <c r="P690" i="4"/>
  <c r="AG644" i="4"/>
  <c r="N929" i="4"/>
  <c r="Q929" i="4" s="1"/>
  <c r="AN888" i="4"/>
  <c r="O888" i="4" s="1"/>
  <c r="AN904" i="4"/>
  <c r="O904" i="4" s="1"/>
  <c r="AU714" i="4"/>
  <c r="P710" i="4" s="1"/>
  <c r="AN709" i="4"/>
  <c r="T716" i="4" s="1"/>
  <c r="N902" i="4"/>
  <c r="Q902" i="4" s="1"/>
  <c r="O939" i="4"/>
  <c r="O852" i="4"/>
  <c r="U852" i="4" s="1"/>
  <c r="AY852" i="4"/>
  <c r="T852" i="4"/>
  <c r="T901" i="4"/>
  <c r="AY901" i="4"/>
  <c r="O901" i="4"/>
  <c r="U901" i="4" s="1"/>
  <c r="AZ749" i="4"/>
  <c r="T788" i="4"/>
  <c r="AY810" i="4"/>
  <c r="R936" i="4"/>
  <c r="U936" i="4"/>
  <c r="AU839" i="4"/>
  <c r="AG819" i="4"/>
  <c r="N797" i="4" s="1"/>
  <c r="Q797" i="4" s="1"/>
  <c r="AG788" i="4"/>
  <c r="AG772" i="4"/>
  <c r="AX772" i="4" s="1"/>
  <c r="AG910" i="4"/>
  <c r="N910" i="4" s="1"/>
  <c r="Q910" i="4" s="1"/>
  <c r="P747" i="4"/>
  <c r="AZ778" i="4"/>
  <c r="AZ699" i="4"/>
  <c r="P882" i="4"/>
  <c r="AX873" i="4"/>
  <c r="N889" i="4"/>
  <c r="Q889" i="4" s="1"/>
  <c r="AN847" i="4"/>
  <c r="O847" i="4" s="1"/>
  <c r="AG668" i="4"/>
  <c r="AX668" i="4" s="1"/>
  <c r="AZ815" i="4"/>
  <c r="AG779" i="4"/>
  <c r="AX779" i="4" s="1"/>
  <c r="AN816" i="4"/>
  <c r="AY816" i="4" s="1"/>
  <c r="AU889" i="4"/>
  <c r="AZ889" i="4" s="1"/>
  <c r="AU660" i="4"/>
  <c r="AZ660" i="4" s="1"/>
  <c r="AN821" i="4"/>
  <c r="AY821" i="4" s="1"/>
  <c r="AG762" i="4"/>
  <c r="AX762" i="4" s="1"/>
  <c r="AU785" i="4"/>
  <c r="AN841" i="4"/>
  <c r="AY841" i="4" s="1"/>
  <c r="T874" i="4"/>
  <c r="AX820" i="4"/>
  <c r="AX757" i="4"/>
  <c r="N754" i="4"/>
  <c r="Q754" i="4" s="1"/>
  <c r="AN818" i="4"/>
  <c r="AY818" i="4" s="1"/>
  <c r="AN850" i="4"/>
  <c r="O850" i="4" s="1"/>
  <c r="AN704" i="4"/>
  <c r="AG794" i="4"/>
  <c r="AX811" i="4"/>
  <c r="T866" i="4"/>
  <c r="O866" i="4"/>
  <c r="AX642" i="4"/>
  <c r="AG887" i="4"/>
  <c r="AX887" i="4" s="1"/>
  <c r="AX789" i="4"/>
  <c r="AX800" i="4"/>
  <c r="AY703" i="4"/>
  <c r="P924" i="4"/>
  <c r="T933" i="4"/>
  <c r="AG908" i="4"/>
  <c r="S908" i="4" s="1"/>
  <c r="AN639" i="4"/>
  <c r="S765" i="4"/>
  <c r="U941" i="4"/>
  <c r="S781" i="4"/>
  <c r="AX739" i="4"/>
  <c r="AY698" i="4"/>
  <c r="O786" i="4"/>
  <c r="R786" i="4" s="1"/>
  <c r="S929" i="4"/>
  <c r="AU790" i="4"/>
  <c r="AN834" i="4"/>
  <c r="AY834" i="4" s="1"/>
  <c r="AU870" i="4"/>
  <c r="AZ870" i="4" s="1"/>
  <c r="AZ886" i="4"/>
  <c r="AU944" i="4"/>
  <c r="P944" i="4" s="1"/>
  <c r="AY927" i="4"/>
  <c r="O927" i="4"/>
  <c r="T927" i="4"/>
  <c r="AY672" i="4"/>
  <c r="AU925" i="4"/>
  <c r="P925" i="4" s="1"/>
  <c r="AU644" i="4"/>
  <c r="AZ644" i="4" s="1"/>
  <c r="AU736" i="4"/>
  <c r="AZ736" i="4" s="1"/>
  <c r="P865" i="4"/>
  <c r="N944" i="4"/>
  <c r="Q944" i="4" s="1"/>
  <c r="O911" i="4"/>
  <c r="R911" i="4" s="1"/>
  <c r="AX674" i="4"/>
  <c r="N781" i="4"/>
  <c r="Q781" i="4" s="1"/>
  <c r="AG891" i="4"/>
  <c r="S891" i="4" s="1"/>
  <c r="AG847" i="4"/>
  <c r="N847" i="4" s="1"/>
  <c r="Q847" i="4" s="1"/>
  <c r="AG901" i="4"/>
  <c r="AX901" i="4" s="1"/>
  <c r="AG723" i="4"/>
  <c r="AX723" i="4" s="1"/>
  <c r="AG885" i="4"/>
  <c r="N885" i="4" s="1"/>
  <c r="Q885" i="4" s="1"/>
  <c r="AX763" i="4"/>
  <c r="AY911" i="4"/>
  <c r="AY808" i="4"/>
  <c r="N857" i="4"/>
  <c r="Q857" i="4" s="1"/>
  <c r="N765" i="4"/>
  <c r="Q765" i="4" s="1"/>
  <c r="AN759" i="4"/>
  <c r="AY759" i="4" s="1"/>
  <c r="AU916" i="4"/>
  <c r="P916" i="4" s="1"/>
  <c r="AU907" i="4"/>
  <c r="AZ907" i="4" s="1"/>
  <c r="AG829" i="4"/>
  <c r="AX829" i="4" s="1"/>
  <c r="AU833" i="4"/>
  <c r="AZ833" i="4" s="1"/>
  <c r="AU748" i="4"/>
  <c r="AZ748" i="4" s="1"/>
  <c r="P867" i="4"/>
  <c r="AU844" i="4"/>
  <c r="AZ844" i="4" s="1"/>
  <c r="P877" i="4"/>
  <c r="AU646" i="4"/>
  <c r="P651" i="4" s="1"/>
  <c r="AZ652" i="4"/>
  <c r="AX666" i="4"/>
  <c r="AZ823" i="4"/>
  <c r="P801" i="4"/>
  <c r="AG771" i="4"/>
  <c r="AG843" i="4"/>
  <c r="AX843" i="4" s="1"/>
  <c r="AG849" i="4"/>
  <c r="AX849" i="4" s="1"/>
  <c r="AN719" i="4"/>
  <c r="AU780" i="4"/>
  <c r="AU786" i="4"/>
  <c r="P770" i="4" s="1"/>
  <c r="AU901" i="4"/>
  <c r="AZ901" i="4" s="1"/>
  <c r="AU697" i="4"/>
  <c r="AZ697" i="4" s="1"/>
  <c r="AN678" i="4"/>
  <c r="AY678" i="4" s="1"/>
  <c r="AY712" i="4"/>
  <c r="AG930" i="4"/>
  <c r="AX945" i="4"/>
  <c r="S945" i="4"/>
  <c r="AG881" i="4"/>
  <c r="AX881" i="4" s="1"/>
  <c r="AG907" i="4"/>
  <c r="N907" i="4" s="1"/>
  <c r="Q907" i="4" s="1"/>
  <c r="AN689" i="4"/>
  <c r="AY689" i="4" s="1"/>
  <c r="AN685" i="4"/>
  <c r="AY685" i="4" s="1"/>
  <c r="T905" i="4"/>
  <c r="O933" i="4"/>
  <c r="AY905" i="4"/>
  <c r="T707" i="4"/>
  <c r="AG833" i="4"/>
  <c r="AX833" i="4" s="1"/>
  <c r="AN846" i="4"/>
  <c r="AY846" i="4" s="1"/>
  <c r="AU788" i="4"/>
  <c r="AU689" i="4"/>
  <c r="P689" i="4" s="1"/>
  <c r="AG814" i="4"/>
  <c r="AX814" i="4" s="1"/>
  <c r="AG931" i="4"/>
  <c r="N931" i="4" s="1"/>
  <c r="Q931" i="4" s="1"/>
  <c r="AG796" i="4"/>
  <c r="AX796" i="4" s="1"/>
  <c r="AX699" i="4"/>
  <c r="AG809" i="4"/>
  <c r="AX809" i="4" s="1"/>
  <c r="AN842" i="4"/>
  <c r="AY670" i="4"/>
  <c r="AG669" i="4"/>
  <c r="AX669" i="4" s="1"/>
  <c r="AG657" i="4"/>
  <c r="AX657" i="4" s="1"/>
  <c r="AG812" i="4"/>
  <c r="AG880" i="4"/>
  <c r="N880" i="4" s="1"/>
  <c r="Q880" i="4" s="1"/>
  <c r="AG899" i="4"/>
  <c r="N899" i="4" s="1"/>
  <c r="Q899" i="4" s="1"/>
  <c r="AG795" i="4"/>
  <c r="AX795" i="4" s="1"/>
  <c r="AG710" i="4"/>
  <c r="S710" i="4" s="1"/>
  <c r="AG869" i="4"/>
  <c r="S869" i="4" s="1"/>
  <c r="AG855" i="4"/>
  <c r="AX855" i="4" s="1"/>
  <c r="AG939" i="4"/>
  <c r="N939" i="4" s="1"/>
  <c r="Q939" i="4" s="1"/>
  <c r="AG928" i="4"/>
  <c r="AX928" i="4" s="1"/>
  <c r="AG860" i="4"/>
  <c r="N860" i="4" s="1"/>
  <c r="Q860" i="4" s="1"/>
  <c r="AN856" i="4"/>
  <c r="AY856" i="4" s="1"/>
  <c r="AG704" i="4"/>
  <c r="S709" i="4" s="1"/>
  <c r="AN673" i="4"/>
  <c r="AN838" i="4"/>
  <c r="AU909" i="4"/>
  <c r="P909" i="4" s="1"/>
  <c r="AU852" i="4"/>
  <c r="AZ852" i="4" s="1"/>
  <c r="AU752" i="4"/>
  <c r="P752" i="4" s="1"/>
  <c r="AG831" i="4"/>
  <c r="AG942" i="4"/>
  <c r="S942" i="4" s="1"/>
  <c r="AU809" i="4"/>
  <c r="AZ809" i="4" s="1"/>
  <c r="AN940" i="4"/>
  <c r="T940" i="4" s="1"/>
  <c r="AG717" i="4"/>
  <c r="AX717" i="4" s="1"/>
  <c r="AU849" i="4"/>
  <c r="AZ849" i="4" s="1"/>
  <c r="AN694" i="4"/>
  <c r="P841" i="4"/>
  <c r="AZ841" i="4"/>
  <c r="O885" i="4"/>
  <c r="T885" i="4"/>
  <c r="AY885" i="4"/>
  <c r="AZ682" i="4"/>
  <c r="T879" i="4"/>
  <c r="AY879" i="4"/>
  <c r="AG695" i="4"/>
  <c r="AX695" i="4" s="1"/>
  <c r="AG747" i="4"/>
  <c r="AX747" i="4" s="1"/>
  <c r="AG686" i="4"/>
  <c r="N694" i="4" s="1"/>
  <c r="Q694" i="4" s="1"/>
  <c r="AG776" i="4"/>
  <c r="AG947" i="4"/>
  <c r="AX947" i="4" s="1"/>
  <c r="AG935" i="4"/>
  <c r="S935" i="4" s="1"/>
  <c r="AG652" i="4"/>
  <c r="AX652" i="4" s="1"/>
  <c r="AG743" i="4"/>
  <c r="AG917" i="4"/>
  <c r="N917" i="4" s="1"/>
  <c r="Q917" i="4" s="1"/>
  <c r="AG894" i="4"/>
  <c r="S894" i="4" s="1"/>
  <c r="AG784" i="4"/>
  <c r="AX784" i="4" s="1"/>
  <c r="AG926" i="4"/>
  <c r="AX926" i="4" s="1"/>
  <c r="AG702" i="4"/>
  <c r="AX691" i="4"/>
  <c r="N905" i="4"/>
  <c r="Q905" i="4" s="1"/>
  <c r="N920" i="4"/>
  <c r="Q920" i="4" s="1"/>
  <c r="AY781" i="4"/>
  <c r="O788" i="4"/>
  <c r="R788" i="4" s="1"/>
  <c r="T750" i="4"/>
  <c r="AZ900" i="4"/>
  <c r="S919" i="4"/>
  <c r="AU923" i="4"/>
  <c r="P923" i="4" s="1"/>
  <c r="AG816" i="4"/>
  <c r="S794" i="4" s="1"/>
  <c r="AU760" i="4"/>
  <c r="AZ760" i="4" s="1"/>
  <c r="AU810" i="4"/>
  <c r="AN863" i="4"/>
  <c r="T863" i="4" s="1"/>
  <c r="AU818" i="4"/>
  <c r="P796" i="4" s="1"/>
  <c r="AU891" i="4"/>
  <c r="P891" i="4" s="1"/>
  <c r="AN695" i="4"/>
  <c r="T684" i="4" s="1"/>
  <c r="AG647" i="4"/>
  <c r="AX647" i="4" s="1"/>
  <c r="AN831" i="4"/>
  <c r="O810" i="4" s="1"/>
  <c r="U810" i="4" s="1"/>
  <c r="AY741" i="4"/>
  <c r="AU776" i="4"/>
  <c r="AZ776" i="4" s="1"/>
  <c r="AN802" i="4"/>
  <c r="T793" i="4" s="1"/>
  <c r="AZ713" i="4"/>
  <c r="AZ711" i="4"/>
  <c r="R896" i="4"/>
  <c r="U896" i="4"/>
  <c r="AG740" i="4"/>
  <c r="AZ832" i="4"/>
  <c r="AU732" i="4"/>
  <c r="U889" i="4"/>
  <c r="R889" i="4"/>
  <c r="AN651" i="4"/>
  <c r="AY651" i="4" s="1"/>
  <c r="AX884" i="4"/>
  <c r="N884" i="4"/>
  <c r="Q884" i="4" s="1"/>
  <c r="S884" i="4"/>
  <c r="AY910" i="4"/>
  <c r="T910" i="4"/>
  <c r="AU846" i="4"/>
  <c r="AZ846" i="4" s="1"/>
  <c r="AN660" i="4"/>
  <c r="AU795" i="4"/>
  <c r="AZ795" i="4" s="1"/>
  <c r="AU753" i="4"/>
  <c r="AN746" i="4"/>
  <c r="AY746" i="4" s="1"/>
  <c r="AN755" i="4"/>
  <c r="O755" i="4" s="1"/>
  <c r="AX753" i="4"/>
  <c r="N750" i="4"/>
  <c r="Q750" i="4" s="1"/>
  <c r="S750" i="4"/>
  <c r="AX735" i="4"/>
  <c r="AY928" i="4"/>
  <c r="T928" i="4"/>
  <c r="O928" i="4"/>
  <c r="AY924" i="4"/>
  <c r="T924" i="4"/>
  <c r="AU694" i="4"/>
  <c r="P687" i="4" s="1"/>
  <c r="AZ770" i="4"/>
  <c r="P767" i="4"/>
  <c r="AN931" i="4"/>
  <c r="O931" i="4" s="1"/>
  <c r="AY807" i="4"/>
  <c r="AG659" i="4"/>
  <c r="AX659" i="4" s="1"/>
  <c r="AN785" i="4"/>
  <c r="O782" i="4" s="1"/>
  <c r="AG838" i="4"/>
  <c r="AX838" i="4" s="1"/>
  <c r="AG862" i="4"/>
  <c r="AX862" i="4" s="1"/>
  <c r="AG826" i="4"/>
  <c r="AG792" i="4"/>
  <c r="N770" i="4" s="1"/>
  <c r="Q770" i="4" s="1"/>
  <c r="AG943" i="4"/>
  <c r="AX943" i="4" s="1"/>
  <c r="AG715" i="4"/>
  <c r="AG746" i="4"/>
  <c r="AX746" i="4" s="1"/>
  <c r="N716" i="4"/>
  <c r="Q716" i="4" s="1"/>
  <c r="AY658" i="4"/>
  <c r="AX890" i="4"/>
  <c r="P743" i="4"/>
  <c r="S800" i="4"/>
  <c r="S905" i="4"/>
  <c r="AG923" i="4"/>
  <c r="N923" i="4" s="1"/>
  <c r="Q923" i="4" s="1"/>
  <c r="AN872" i="4"/>
  <c r="T872" i="4" s="1"/>
  <c r="AN783" i="4"/>
  <c r="T784" i="4" s="1"/>
  <c r="AN769" i="4"/>
  <c r="AY769" i="4" s="1"/>
  <c r="AU842" i="4"/>
  <c r="AU640" i="4"/>
  <c r="AN727" i="4"/>
  <c r="AU737" i="4"/>
  <c r="AU831" i="4"/>
  <c r="AZ831" i="4" s="1"/>
  <c r="AU715" i="4"/>
  <c r="AZ715" i="4" s="1"/>
  <c r="AU724" i="4"/>
  <c r="AZ724" i="4" s="1"/>
  <c r="O910" i="4"/>
  <c r="R910" i="4" s="1"/>
  <c r="AN938" i="4"/>
  <c r="AN876" i="4"/>
  <c r="T876" i="4" s="1"/>
  <c r="AG898" i="4"/>
  <c r="AZ787" i="4"/>
  <c r="P833" i="4"/>
  <c r="AG823" i="4"/>
  <c r="S820" i="4" s="1"/>
  <c r="O946" i="4"/>
  <c r="AY946" i="4"/>
  <c r="T946" i="4"/>
  <c r="AX734" i="4"/>
  <c r="AZ690" i="4"/>
  <c r="AN937" i="4"/>
  <c r="AU762" i="4"/>
  <c r="P746" i="4" s="1"/>
  <c r="S914" i="4"/>
  <c r="AX914" i="4"/>
  <c r="N914" i="4"/>
  <c r="Q914" i="4" s="1"/>
  <c r="P938" i="4"/>
  <c r="AZ938" i="4"/>
  <c r="AX639" i="4"/>
  <c r="AG896" i="4"/>
  <c r="AX896" i="4" s="1"/>
  <c r="R929" i="4"/>
  <c r="S922" i="4"/>
  <c r="N874" i="4"/>
  <c r="Q874" i="4" s="1"/>
  <c r="AX755" i="4"/>
  <c r="S904" i="4"/>
  <c r="AU869" i="4"/>
  <c r="AZ869" i="4" s="1"/>
  <c r="AU658" i="4"/>
  <c r="AZ658" i="4" s="1"/>
  <c r="AG888" i="4"/>
  <c r="AX888" i="4" s="1"/>
  <c r="AG900" i="4"/>
  <c r="N900" i="4" s="1"/>
  <c r="Q900" i="4" s="1"/>
  <c r="AN912" i="4"/>
  <c r="T912" i="4" s="1"/>
  <c r="P896" i="4"/>
  <c r="S893" i="4"/>
  <c r="AX893" i="4"/>
  <c r="N893" i="4"/>
  <c r="Q893" i="4" s="1"/>
  <c r="AG946" i="4"/>
  <c r="AY945" i="4"/>
  <c r="T945" i="4"/>
  <c r="O945" i="4"/>
  <c r="S836" i="4"/>
  <c r="AX828" i="4"/>
  <c r="AG892" i="4"/>
  <c r="S892" i="4" s="1"/>
  <c r="AG867" i="4"/>
  <c r="AX867" i="4" s="1"/>
  <c r="AX667" i="4"/>
  <c r="S714" i="4"/>
  <c r="S889" i="4"/>
  <c r="AX874" i="4"/>
  <c r="AY804" i="4"/>
  <c r="N904" i="4"/>
  <c r="Q904" i="4" s="1"/>
  <c r="P920" i="4"/>
  <c r="AN702" i="4"/>
  <c r="AY702" i="4" s="1"/>
  <c r="AG895" i="4"/>
  <c r="N895" i="4" s="1"/>
  <c r="Q895" i="4" s="1"/>
  <c r="AN840" i="4"/>
  <c r="O840" i="4" s="1"/>
  <c r="AN659" i="4"/>
  <c r="AY659" i="4" s="1"/>
  <c r="AN849" i="4"/>
  <c r="AU836" i="4"/>
  <c r="AU671" i="4"/>
  <c r="AZ671" i="4" s="1"/>
  <c r="AU709" i="4"/>
  <c r="P711" i="4" s="1"/>
  <c r="AU650" i="4"/>
  <c r="P650" i="4" s="1"/>
  <c r="AZ822" i="4"/>
  <c r="AZ784" i="4"/>
  <c r="AN762" i="4"/>
  <c r="O762" i="4" s="1"/>
  <c r="AG937" i="4"/>
  <c r="AY765" i="4"/>
  <c r="AZ801" i="4"/>
  <c r="P779" i="4"/>
  <c r="AZ679" i="4"/>
  <c r="AZ710" i="4"/>
  <c r="AZ825" i="4"/>
  <c r="AZ908" i="4"/>
  <c r="P908" i="4"/>
  <c r="T806" i="4"/>
  <c r="AY828" i="4"/>
  <c r="AG665" i="4"/>
  <c r="AG670" i="4"/>
  <c r="AX670" i="4" s="1"/>
  <c r="AG830" i="4"/>
  <c r="N741" i="4"/>
  <c r="Q741" i="4" s="1"/>
  <c r="AG851" i="4"/>
  <c r="N851" i="4" s="1"/>
  <c r="Q851" i="4" s="1"/>
  <c r="AG678" i="4"/>
  <c r="AG807" i="4"/>
  <c r="AG878" i="4"/>
  <c r="N878" i="4" s="1"/>
  <c r="Q878" i="4" s="1"/>
  <c r="AG643" i="4"/>
  <c r="AX643" i="4" s="1"/>
  <c r="AG871" i="4"/>
  <c r="N871" i="4" s="1"/>
  <c r="Q871" i="4" s="1"/>
  <c r="AG696" i="4"/>
  <c r="AX696" i="4" s="1"/>
  <c r="AG655" i="4"/>
  <c r="AG640" i="4"/>
  <c r="AX640" i="4" s="1"/>
  <c r="N800" i="4"/>
  <c r="Q800" i="4" s="1"/>
  <c r="AX727" i="4"/>
  <c r="AZ941" i="4"/>
  <c r="AY760" i="4"/>
  <c r="AX744" i="4"/>
  <c r="AN926" i="4"/>
  <c r="AG681" i="4"/>
  <c r="AY902" i="4"/>
  <c r="O902" i="4"/>
  <c r="T902" i="4"/>
  <c r="AZ876" i="4"/>
  <c r="P876" i="4"/>
  <c r="AN864" i="4"/>
  <c r="AN691" i="4"/>
  <c r="AZ917" i="4"/>
  <c r="P917" i="4"/>
  <c r="AG787" i="4"/>
  <c r="AU793" i="4"/>
  <c r="AY735" i="4"/>
  <c r="AU717" i="4"/>
  <c r="P702" i="4" s="1"/>
  <c r="AU814" i="4"/>
  <c r="P811" i="4" s="1"/>
  <c r="AN708" i="4"/>
  <c r="O716" i="4" s="1"/>
  <c r="U716" i="4" s="1"/>
  <c r="AY656" i="4"/>
  <c r="AU943" i="4"/>
  <c r="AU729" i="4"/>
  <c r="P734" i="4" s="1"/>
  <c r="AX856" i="4"/>
  <c r="S856" i="4"/>
  <c r="N856" i="4"/>
  <c r="Q856" i="4" s="1"/>
  <c r="AZ794" i="4"/>
  <c r="AG802" i="4"/>
  <c r="AN680" i="4"/>
  <c r="AX897" i="4"/>
  <c r="N897" i="4"/>
  <c r="Q897" i="4" s="1"/>
  <c r="S897" i="4"/>
  <c r="AZ675" i="4"/>
  <c r="P698" i="4"/>
  <c r="AZ946" i="4"/>
  <c r="P946" i="4"/>
  <c r="AY661" i="4"/>
  <c r="AY706" i="4"/>
  <c r="AX836" i="4"/>
  <c r="S699" i="4"/>
  <c r="N699" i="4"/>
  <c r="Q699" i="4" s="1"/>
  <c r="U900" i="4"/>
  <c r="R900" i="4"/>
  <c r="AY674" i="4"/>
  <c r="AY871" i="4"/>
  <c r="O871" i="4"/>
  <c r="T871" i="4"/>
  <c r="AY758" i="4"/>
  <c r="AX725" i="4"/>
  <c r="AN817" i="4"/>
  <c r="AN654" i="4"/>
  <c r="AZ651" i="4"/>
  <c r="AX852" i="4"/>
  <c r="N852" i="4"/>
  <c r="Q852" i="4" s="1"/>
  <c r="S852" i="4"/>
  <c r="AY922" i="4"/>
  <c r="O922" i="4"/>
  <c r="T922" i="4"/>
  <c r="AU878" i="4"/>
  <c r="AN873" i="4"/>
  <c r="AU731" i="4"/>
  <c r="AN790" i="4"/>
  <c r="AG846" i="4"/>
  <c r="AN725" i="4"/>
  <c r="AN892" i="4"/>
  <c r="AN679" i="4"/>
  <c r="T686" i="4" s="1"/>
  <c r="AY657" i="4"/>
  <c r="T662" i="4"/>
  <c r="O662" i="4"/>
  <c r="AZ766" i="4"/>
  <c r="P763" i="4"/>
  <c r="AY782" i="4"/>
  <c r="T828" i="4"/>
  <c r="O828" i="4"/>
  <c r="AG701" i="4"/>
  <c r="S689" i="4" s="1"/>
  <c r="AN756" i="4"/>
  <c r="AU670" i="4"/>
  <c r="AX677" i="4"/>
  <c r="AG870" i="4"/>
  <c r="AU945" i="4"/>
  <c r="AU850" i="4"/>
  <c r="AN743" i="4"/>
  <c r="T743" i="4" s="1"/>
  <c r="AY855" i="4"/>
  <c r="O855" i="4"/>
  <c r="T855" i="4"/>
  <c r="AN854" i="4"/>
  <c r="AG663" i="4"/>
  <c r="AU707" i="4"/>
  <c r="AZ835" i="4"/>
  <c r="AU863" i="4"/>
  <c r="AY715" i="4"/>
  <c r="AG810" i="4"/>
  <c r="N798" i="4" s="1"/>
  <c r="Q798" i="4" s="1"/>
  <c r="AY730" i="4"/>
  <c r="AN645" i="4"/>
  <c r="AG872" i="4"/>
  <c r="AY721" i="4"/>
  <c r="AZ816" i="4"/>
  <c r="AN870" i="4"/>
  <c r="AU659" i="4"/>
  <c r="AY813" i="4"/>
  <c r="T791" i="4"/>
  <c r="AZ774" i="4"/>
  <c r="P821" i="4"/>
  <c r="AU837" i="4"/>
  <c r="AZ830" i="4"/>
  <c r="AN884" i="4"/>
  <c r="AZ935" i="4"/>
  <c r="P935" i="4"/>
  <c r="AY865" i="4"/>
  <c r="O865" i="4"/>
  <c r="T865" i="4"/>
  <c r="AN742" i="4"/>
  <c r="AU936" i="4"/>
  <c r="AU934" i="4"/>
  <c r="AZ911" i="4"/>
  <c r="P911" i="4"/>
  <c r="AG933" i="4"/>
  <c r="AN794" i="4"/>
  <c r="O791" i="4" s="1"/>
  <c r="AX934" i="4"/>
  <c r="S934" i="4"/>
  <c r="N934" i="4"/>
  <c r="Q934" i="4" s="1"/>
  <c r="AU797" i="4"/>
  <c r="AN747" i="4"/>
  <c r="AY641" i="4"/>
  <c r="AG936" i="4"/>
  <c r="AX936" i="4" s="1"/>
  <c r="AG821" i="4"/>
  <c r="AX821" i="4" s="1"/>
  <c r="AG844" i="4"/>
  <c r="N844" i="4" s="1"/>
  <c r="Q844" i="4" s="1"/>
  <c r="AG703" i="4"/>
  <c r="N700" i="4" s="1"/>
  <c r="Q700" i="4" s="1"/>
  <c r="AG785" i="4"/>
  <c r="AG791" i="4"/>
  <c r="AY803" i="4"/>
  <c r="T781" i="4"/>
  <c r="O781" i="4"/>
  <c r="AG883" i="4"/>
  <c r="AX883" i="4" s="1"/>
  <c r="P845" i="4"/>
  <c r="AX752" i="4"/>
  <c r="AN751" i="4"/>
  <c r="O751" i="4" s="1"/>
  <c r="AN666" i="4"/>
  <c r="AY934" i="4"/>
  <c r="T934" i="4"/>
  <c r="O934" i="4"/>
  <c r="AY653" i="4"/>
  <c r="O947" i="4"/>
  <c r="AY947" i="4"/>
  <c r="T947" i="4"/>
  <c r="AX760" i="4"/>
  <c r="S757" i="4"/>
  <c r="N757" i="4"/>
  <c r="Q757" i="4" s="1"/>
  <c r="AG924" i="4"/>
  <c r="N924" i="4" s="1"/>
  <c r="Q924" i="4" s="1"/>
  <c r="P875" i="4"/>
  <c r="AX944" i="4"/>
  <c r="O820" i="4"/>
  <c r="U820" i="4" s="1"/>
  <c r="AX790" i="4"/>
  <c r="AX781" i="4"/>
  <c r="AZ926" i="4"/>
  <c r="P926" i="4"/>
  <c r="AN688" i="4"/>
  <c r="AY729" i="4"/>
  <c r="AZ754" i="4"/>
  <c r="P751" i="4"/>
  <c r="AZ857" i="4"/>
  <c r="P857" i="4"/>
  <c r="AU829" i="4"/>
  <c r="P835" i="4" s="1"/>
  <c r="AZ700" i="4"/>
  <c r="AG782" i="4"/>
  <c r="AG645" i="4"/>
  <c r="AN897" i="4"/>
  <c r="AG875" i="4"/>
  <c r="AG804" i="4"/>
  <c r="AG913" i="4"/>
  <c r="AN862" i="4"/>
  <c r="AU685" i="4"/>
  <c r="P692" i="4" s="1"/>
  <c r="AU827" i="4"/>
  <c r="P824" i="4" s="1"/>
  <c r="AN733" i="4"/>
  <c r="S909" i="4"/>
  <c r="AX909" i="4"/>
  <c r="N909" i="4"/>
  <c r="Q909" i="4" s="1"/>
  <c r="AG850" i="4"/>
  <c r="AY705" i="4"/>
  <c r="AN825" i="4"/>
  <c r="AU657" i="4"/>
  <c r="AU856" i="4"/>
  <c r="AZ695" i="4"/>
  <c r="AY723" i="4"/>
  <c r="AG876" i="4"/>
  <c r="AX876" i="4" s="1"/>
  <c r="AN776" i="4"/>
  <c r="AG793" i="4"/>
  <c r="AX793" i="4" s="1"/>
  <c r="AG912" i="4"/>
  <c r="AX912" i="4" s="1"/>
  <c r="AG660" i="4"/>
  <c r="AX660" i="4" s="1"/>
  <c r="AN880" i="4"/>
  <c r="AU769" i="4"/>
  <c r="P768" i="4" s="1"/>
  <c r="AY648" i="4"/>
  <c r="O653" i="4"/>
  <c r="T653" i="4"/>
  <c r="AN795" i="4"/>
  <c r="T792" i="4" s="1"/>
  <c r="AZ881" i="4"/>
  <c r="P881" i="4"/>
  <c r="R844" i="4"/>
  <c r="AG679" i="4"/>
  <c r="AX679" i="4" s="1"/>
  <c r="AG656" i="4"/>
  <c r="AX656" i="4" s="1"/>
  <c r="AG756" i="4"/>
  <c r="AG672" i="4"/>
  <c r="S695" i="4" s="1"/>
  <c r="N858" i="4"/>
  <c r="Q858" i="4" s="1"/>
  <c r="N727" i="4"/>
  <c r="Q727" i="4" s="1"/>
  <c r="AN895" i="4"/>
  <c r="AY669" i="4"/>
  <c r="U882" i="4"/>
  <c r="R882" i="4"/>
  <c r="AU738" i="4"/>
  <c r="AZ811" i="4"/>
  <c r="P789" i="4"/>
  <c r="AN682" i="4"/>
  <c r="AU819" i="4"/>
  <c r="AY690" i="4"/>
  <c r="AN923" i="4"/>
  <c r="P894" i="4"/>
  <c r="AZ894" i="4"/>
  <c r="AN681" i="4"/>
  <c r="AY757" i="4"/>
  <c r="AZ759" i="4"/>
  <c r="P756" i="4"/>
  <c r="AX865" i="4"/>
  <c r="N865" i="4"/>
  <c r="Q865" i="4" s="1"/>
  <c r="S865" i="4"/>
  <c r="AY898" i="4"/>
  <c r="T898" i="4"/>
  <c r="O898" i="4"/>
  <c r="AN869" i="4"/>
  <c r="AG748" i="4"/>
  <c r="S748" i="4" s="1"/>
  <c r="AY833" i="4"/>
  <c r="AX721" i="4"/>
  <c r="S744" i="4"/>
  <c r="N744" i="4"/>
  <c r="Q744" i="4" s="1"/>
  <c r="AX827" i="4"/>
  <c r="AN763" i="4"/>
  <c r="AU893" i="4"/>
  <c r="AN652" i="4"/>
  <c r="T663" i="4" s="1"/>
  <c r="AG911" i="4"/>
  <c r="AN867" i="4"/>
  <c r="AN893" i="4"/>
  <c r="AU855" i="4"/>
  <c r="AZ703" i="4"/>
  <c r="AG808" i="4"/>
  <c r="AY640" i="4"/>
  <c r="AZ828" i="4"/>
  <c r="P806" i="4"/>
  <c r="U905" i="4"/>
  <c r="R905" i="4"/>
  <c r="AG688" i="4"/>
  <c r="AG662" i="4"/>
  <c r="AX662" i="4" s="1"/>
  <c r="AG832" i="4"/>
  <c r="AX832" i="4" s="1"/>
  <c r="AG661" i="4"/>
  <c r="AG915" i="4"/>
  <c r="N915" i="4" s="1"/>
  <c r="Q915" i="4" s="1"/>
  <c r="AG932" i="4"/>
  <c r="AX932" i="4" s="1"/>
  <c r="AZ899" i="4"/>
  <c r="P899" i="4"/>
  <c r="AG824" i="4"/>
  <c r="S822" i="4" s="1"/>
  <c r="AU843" i="4"/>
  <c r="AY848" i="4"/>
  <c r="T848" i="4"/>
  <c r="O848" i="4"/>
  <c r="AN914" i="4"/>
  <c r="AN718" i="4"/>
  <c r="AU727" i="4"/>
  <c r="P725" i="4" s="1"/>
  <c r="AG805" i="4"/>
  <c r="AG713" i="4"/>
  <c r="AX713" i="4" s="1"/>
  <c r="AG664" i="4"/>
  <c r="AX664" i="4" s="1"/>
  <c r="AG683" i="4"/>
  <c r="AX683" i="4" s="1"/>
  <c r="AY773" i="4"/>
  <c r="AG742" i="4"/>
  <c r="AG815" i="4"/>
  <c r="AG673" i="4"/>
  <c r="AG777" i="4"/>
  <c r="AX777" i="4" s="1"/>
  <c r="AG758" i="4"/>
  <c r="AX758" i="4" s="1"/>
  <c r="AG682" i="4"/>
  <c r="AX682" i="4" s="1"/>
  <c r="AG864" i="4"/>
  <c r="N864" i="4" s="1"/>
  <c r="Q864" i="4" s="1"/>
  <c r="AG817" i="4"/>
  <c r="AX817" i="4" s="1"/>
  <c r="AG903" i="4"/>
  <c r="AX903" i="4" s="1"/>
  <c r="AG853" i="4"/>
  <c r="AX853" i="4" s="1"/>
  <c r="AG764" i="4"/>
  <c r="S749" i="4" s="1"/>
  <c r="AG759" i="4"/>
  <c r="AG705" i="4"/>
  <c r="AX906" i="4"/>
  <c r="O879" i="4"/>
  <c r="R879" i="4" s="1"/>
  <c r="O757" i="4"/>
  <c r="U757" i="4" s="1"/>
  <c r="AG868" i="4"/>
  <c r="AU905" i="4"/>
  <c r="AN772" i="4"/>
  <c r="O769" i="4" s="1"/>
  <c r="AU853" i="4"/>
  <c r="AU649" i="4"/>
  <c r="AZ730" i="4"/>
  <c r="AN771" i="4"/>
  <c r="O771" i="4" s="1"/>
  <c r="AX916" i="4"/>
  <c r="S916" i="4"/>
  <c r="N916" i="4"/>
  <c r="Q916" i="4" s="1"/>
  <c r="AZ718" i="4"/>
  <c r="AN770" i="4"/>
  <c r="O754" i="4" s="1"/>
  <c r="AU673" i="4"/>
  <c r="AU772" i="4"/>
  <c r="P772" i="4" s="1"/>
  <c r="AN839" i="4"/>
  <c r="T830" i="4" s="1"/>
  <c r="AU892" i="4"/>
  <c r="AU648" i="4"/>
  <c r="AN711" i="4"/>
  <c r="AY744" i="4"/>
  <c r="AN916" i="4"/>
  <c r="AG754" i="4"/>
  <c r="S754" i="4" s="1"/>
  <c r="AU873" i="4"/>
  <c r="AU765" i="4"/>
  <c r="AY713" i="4"/>
  <c r="AY822" i="4"/>
  <c r="O800" i="4"/>
  <c r="T800" i="4"/>
  <c r="AN779" i="4"/>
  <c r="AG859" i="4"/>
  <c r="AN731" i="4"/>
  <c r="O724" i="4" s="1"/>
  <c r="AZ666" i="4"/>
  <c r="AU800" i="4"/>
  <c r="AX841" i="4"/>
  <c r="S841" i="4"/>
  <c r="N841" i="4"/>
  <c r="Q841" i="4" s="1"/>
  <c r="AN696" i="4"/>
  <c r="AN728" i="4"/>
  <c r="AU705" i="4"/>
  <c r="P703" i="4" s="1"/>
  <c r="AN809" i="4"/>
  <c r="O806" i="4" s="1"/>
  <c r="AN767" i="4"/>
  <c r="AG720" i="4"/>
  <c r="AN886" i="4"/>
  <c r="AN739" i="4"/>
  <c r="AG769" i="4"/>
  <c r="AG879" i="4"/>
  <c r="AN775" i="4"/>
  <c r="O779" i="4" s="1"/>
  <c r="AU761" i="4"/>
  <c r="AG726" i="4"/>
  <c r="AN749" i="4"/>
  <c r="T765" i="4" s="1"/>
  <c r="AN858" i="4"/>
  <c r="AN797" i="4"/>
  <c r="AN710" i="4"/>
  <c r="O713" i="4" s="1"/>
  <c r="AN667" i="4"/>
  <c r="O654" i="4" s="1"/>
  <c r="U654" i="4" s="1"/>
  <c r="AY801" i="4"/>
  <c r="T779" i="4"/>
  <c r="AZ668" i="4"/>
  <c r="AZ639" i="4"/>
  <c r="AY891" i="4"/>
  <c r="O891" i="4"/>
  <c r="T891" i="4"/>
  <c r="R868" i="4"/>
  <c r="U868" i="4"/>
  <c r="AY650" i="4"/>
  <c r="AZ742" i="4"/>
  <c r="AZ928" i="4"/>
  <c r="P928" i="4"/>
  <c r="R801" i="4"/>
  <c r="U801" i="4"/>
  <c r="AY793" i="4"/>
  <c r="T771" i="4"/>
  <c r="AZ840" i="4"/>
  <c r="P840" i="4"/>
  <c r="AY944" i="4"/>
  <c r="O944" i="4"/>
  <c r="T944" i="4"/>
  <c r="AZ722" i="4"/>
  <c r="AZ676" i="4"/>
  <c r="P699" i="4"/>
  <c r="AZ912" i="4"/>
  <c r="P912" i="4"/>
  <c r="AY761" i="4"/>
  <c r="T758" i="4"/>
  <c r="O758" i="4"/>
  <c r="AZ704" i="4"/>
  <c r="R877" i="4"/>
  <c r="U877" i="4"/>
  <c r="AZ747" i="4"/>
  <c r="AZ883" i="4"/>
  <c r="P883" i="4"/>
  <c r="AY875" i="4"/>
  <c r="T875" i="4"/>
  <c r="O875" i="4"/>
  <c r="AY716" i="4"/>
  <c r="AZ712" i="4"/>
  <c r="P735" i="4"/>
  <c r="AY687" i="4"/>
  <c r="AZ696" i="4"/>
  <c r="P719" i="4"/>
  <c r="AZ725" i="4"/>
  <c r="AY878" i="4"/>
  <c r="T878" i="4"/>
  <c r="O878" i="4"/>
  <c r="AZ745" i="4"/>
  <c r="AZ755" i="4"/>
  <c r="AY774" i="4"/>
  <c r="AZ848" i="4"/>
  <c r="P848" i="4"/>
  <c r="AZ791" i="4"/>
  <c r="AY796" i="4"/>
  <c r="T774" i="4"/>
  <c r="O774" i="4"/>
  <c r="AY835" i="4"/>
  <c r="T814" i="4"/>
  <c r="O814" i="4"/>
  <c r="AZ933" i="4"/>
  <c r="P933" i="4"/>
  <c r="S693" i="4"/>
  <c r="AZ677" i="4"/>
  <c r="P700" i="4"/>
  <c r="AY791" i="4"/>
  <c r="AZ723" i="4"/>
  <c r="AZ775" i="4"/>
  <c r="P822" i="4"/>
  <c r="AY701" i="4"/>
  <c r="T724" i="4"/>
  <c r="AY664" i="4"/>
  <c r="AY820" i="4"/>
  <c r="T798" i="4"/>
  <c r="O798" i="4"/>
  <c r="AY707" i="4"/>
  <c r="AZ641" i="4"/>
  <c r="AZ821" i="4"/>
  <c r="P799" i="4"/>
  <c r="AZ858" i="4"/>
  <c r="P858" i="4"/>
  <c r="AZ683" i="4"/>
  <c r="AZ820" i="4"/>
  <c r="AZ734" i="4"/>
  <c r="N692" i="4"/>
  <c r="Q692" i="4" s="1"/>
  <c r="R861" i="4"/>
  <c r="U861" i="4"/>
  <c r="AZ686" i="4"/>
  <c r="AY768" i="4"/>
  <c r="AZ655" i="4"/>
  <c r="AZ872" i="4"/>
  <c r="P872" i="4"/>
  <c r="R909" i="4"/>
  <c r="U909" i="4"/>
  <c r="AZ798" i="4"/>
  <c r="P776" i="4"/>
  <c r="AZ735" i="4"/>
  <c r="R925" i="4"/>
  <c r="U925" i="4"/>
  <c r="AY780" i="4"/>
  <c r="O827" i="4"/>
  <c r="T827" i="4"/>
  <c r="AZ789" i="4"/>
  <c r="AZ751" i="4"/>
  <c r="S733" i="4"/>
  <c r="N733" i="4"/>
  <c r="Q733" i="4" s="1"/>
  <c r="N725" i="4"/>
  <c r="Q725" i="4" s="1"/>
  <c r="AY883" i="4"/>
  <c r="O883" i="4"/>
  <c r="T883" i="4"/>
  <c r="AY784" i="4"/>
  <c r="AY726" i="4"/>
  <c r="U907" i="4"/>
  <c r="R907" i="4"/>
  <c r="AY787" i="4"/>
  <c r="T833" i="4"/>
  <c r="O833" i="4"/>
  <c r="AY671" i="4"/>
  <c r="R903" i="4"/>
  <c r="U903" i="4"/>
  <c r="R918" i="4"/>
  <c r="U918" i="4"/>
  <c r="BG22" i="2"/>
  <c r="BF22" i="2"/>
  <c r="BD22" i="2"/>
  <c r="BC22" i="2"/>
  <c r="BA22" i="2"/>
  <c r="AZ22" i="2"/>
  <c r="AX22" i="2"/>
  <c r="AW22" i="2"/>
  <c r="AU22" i="2"/>
  <c r="AT22" i="2"/>
  <c r="BG21" i="3"/>
  <c r="BF21" i="3"/>
  <c r="BD21" i="3"/>
  <c r="BC21" i="3"/>
  <c r="BA21" i="3"/>
  <c r="AZ21" i="3"/>
  <c r="AX21" i="3"/>
  <c r="AW21" i="3"/>
  <c r="AU21" i="3"/>
  <c r="AT21" i="3"/>
  <c r="BG623" i="1"/>
  <c r="BF623" i="1"/>
  <c r="BD623" i="1"/>
  <c r="BC623" i="1"/>
  <c r="BA623" i="1"/>
  <c r="AZ623" i="1"/>
  <c r="AX623" i="1"/>
  <c r="AW623" i="1"/>
  <c r="AU623" i="1"/>
  <c r="AT623" i="1"/>
  <c r="BG622" i="1"/>
  <c r="BF622" i="1"/>
  <c r="BD622" i="1"/>
  <c r="BC622" i="1"/>
  <c r="BA622" i="1"/>
  <c r="AZ622" i="1"/>
  <c r="AX622" i="1"/>
  <c r="AW622" i="1"/>
  <c r="AU622" i="1"/>
  <c r="AT622" i="1"/>
  <c r="BG621" i="1"/>
  <c r="BF621" i="1"/>
  <c r="BD621" i="1"/>
  <c r="BC621" i="1"/>
  <c r="BA621" i="1"/>
  <c r="AZ621" i="1"/>
  <c r="AX621" i="1"/>
  <c r="AW621" i="1"/>
  <c r="AU621" i="1"/>
  <c r="AT621" i="1"/>
  <c r="BG620" i="1"/>
  <c r="BF620" i="1"/>
  <c r="BD620" i="1"/>
  <c r="BC620" i="1"/>
  <c r="BA620" i="1"/>
  <c r="AZ620" i="1"/>
  <c r="AX620" i="1"/>
  <c r="AW620" i="1"/>
  <c r="AU620" i="1"/>
  <c r="AT620" i="1"/>
  <c r="BG619" i="1"/>
  <c r="BF619" i="1"/>
  <c r="BD619" i="1"/>
  <c r="BC619" i="1"/>
  <c r="BA619" i="1"/>
  <c r="AZ619" i="1"/>
  <c r="AX619" i="1"/>
  <c r="AW619" i="1"/>
  <c r="AU619" i="1"/>
  <c r="AT619" i="1"/>
  <c r="BG618" i="1"/>
  <c r="BF618" i="1"/>
  <c r="BD618" i="1"/>
  <c r="BC618" i="1"/>
  <c r="BA618" i="1"/>
  <c r="AZ618" i="1"/>
  <c r="AX618" i="1"/>
  <c r="AW618" i="1"/>
  <c r="AU618" i="1"/>
  <c r="AT618" i="1"/>
  <c r="BG617" i="1"/>
  <c r="BF617" i="1"/>
  <c r="BD617" i="1"/>
  <c r="BC617" i="1"/>
  <c r="BA617" i="1"/>
  <c r="AZ617" i="1"/>
  <c r="AX617" i="1"/>
  <c r="AW617" i="1"/>
  <c r="AU617" i="1"/>
  <c r="AT617" i="1"/>
  <c r="BG616" i="1"/>
  <c r="BF616" i="1"/>
  <c r="BD616" i="1"/>
  <c r="BC616" i="1"/>
  <c r="BA616" i="1"/>
  <c r="AZ616" i="1"/>
  <c r="AX616" i="1"/>
  <c r="AW616" i="1"/>
  <c r="AU616" i="1"/>
  <c r="AT616" i="1"/>
  <c r="BG615" i="1"/>
  <c r="BF615" i="1"/>
  <c r="BD615" i="1"/>
  <c r="BC615" i="1"/>
  <c r="BA615" i="1"/>
  <c r="AZ615" i="1"/>
  <c r="AX615" i="1"/>
  <c r="AW615" i="1"/>
  <c r="AU615" i="1"/>
  <c r="AT615" i="1"/>
  <c r="BG614" i="1"/>
  <c r="BF614" i="1"/>
  <c r="BD614" i="1"/>
  <c r="BC614" i="1"/>
  <c r="BA614" i="1"/>
  <c r="AZ614" i="1"/>
  <c r="AX614" i="1"/>
  <c r="AW614" i="1"/>
  <c r="AU614" i="1"/>
  <c r="AT614" i="1"/>
  <c r="BG613" i="1"/>
  <c r="BF613" i="1"/>
  <c r="BD613" i="1"/>
  <c r="BC613" i="1"/>
  <c r="BA613" i="1"/>
  <c r="AZ613" i="1"/>
  <c r="AX613" i="1"/>
  <c r="AW613" i="1"/>
  <c r="AU613" i="1"/>
  <c r="AT613" i="1"/>
  <c r="BG612" i="1"/>
  <c r="BF612" i="1"/>
  <c r="BD612" i="1"/>
  <c r="BC612" i="1"/>
  <c r="BA612" i="1"/>
  <c r="AZ612" i="1"/>
  <c r="AX612" i="1"/>
  <c r="AW612" i="1"/>
  <c r="AU612" i="1"/>
  <c r="AT612" i="1"/>
  <c r="BG611" i="1"/>
  <c r="BF611" i="1"/>
  <c r="BD611" i="1"/>
  <c r="BC611" i="1"/>
  <c r="BA611" i="1"/>
  <c r="AZ611" i="1"/>
  <c r="AX611" i="1"/>
  <c r="AW611" i="1"/>
  <c r="AU611" i="1"/>
  <c r="AT611" i="1"/>
  <c r="BG610" i="1"/>
  <c r="BF610" i="1"/>
  <c r="BD610" i="1"/>
  <c r="BC610" i="1"/>
  <c r="BA610" i="1"/>
  <c r="AZ610" i="1"/>
  <c r="AX610" i="1"/>
  <c r="AW610" i="1"/>
  <c r="AU610" i="1"/>
  <c r="AT610" i="1"/>
  <c r="BG609" i="1"/>
  <c r="BF609" i="1"/>
  <c r="BD609" i="1"/>
  <c r="BC609" i="1"/>
  <c r="BA609" i="1"/>
  <c r="AZ609" i="1"/>
  <c r="AX609" i="1"/>
  <c r="AW609" i="1"/>
  <c r="AU609" i="1"/>
  <c r="AT609" i="1"/>
  <c r="BG608" i="1"/>
  <c r="BF608" i="1"/>
  <c r="BD608" i="1"/>
  <c r="BC608" i="1"/>
  <c r="BA608" i="1"/>
  <c r="AZ608" i="1"/>
  <c r="AX608" i="1"/>
  <c r="AW608" i="1"/>
  <c r="AU608" i="1"/>
  <c r="AT608" i="1"/>
  <c r="BG607" i="1"/>
  <c r="BF607" i="1"/>
  <c r="BD607" i="1"/>
  <c r="BC607" i="1"/>
  <c r="BA607" i="1"/>
  <c r="AZ607" i="1"/>
  <c r="AX607" i="1"/>
  <c r="AW607" i="1"/>
  <c r="AU607" i="1"/>
  <c r="AT607" i="1"/>
  <c r="BG606" i="1"/>
  <c r="BF606" i="1"/>
  <c r="BD606" i="1"/>
  <c r="BC606" i="1"/>
  <c r="BA606" i="1"/>
  <c r="AZ606" i="1"/>
  <c r="AX606" i="1"/>
  <c r="AW606" i="1"/>
  <c r="AU606" i="1"/>
  <c r="AT606" i="1"/>
  <c r="BG605" i="1"/>
  <c r="BF605" i="1"/>
  <c r="BD605" i="1"/>
  <c r="BC605" i="1"/>
  <c r="BA605" i="1"/>
  <c r="AZ605" i="1"/>
  <c r="AX605" i="1"/>
  <c r="AW605" i="1"/>
  <c r="AU605" i="1"/>
  <c r="AT605" i="1"/>
  <c r="BG604" i="1"/>
  <c r="BF604" i="1"/>
  <c r="BD604" i="1"/>
  <c r="BC604" i="1"/>
  <c r="BA604" i="1"/>
  <c r="AZ604" i="1"/>
  <c r="AX604" i="1"/>
  <c r="AW604" i="1"/>
  <c r="AU604" i="1"/>
  <c r="AT604" i="1"/>
  <c r="BG603" i="1"/>
  <c r="BF603" i="1"/>
  <c r="BD603" i="1"/>
  <c r="BC603" i="1"/>
  <c r="BA603" i="1"/>
  <c r="AZ603" i="1"/>
  <c r="AX603" i="1"/>
  <c r="AW603" i="1"/>
  <c r="AU603" i="1"/>
  <c r="AT603" i="1"/>
  <c r="BG602" i="1"/>
  <c r="BF602" i="1"/>
  <c r="BD602" i="1"/>
  <c r="BC602" i="1"/>
  <c r="BA602" i="1"/>
  <c r="AZ602" i="1"/>
  <c r="AX602" i="1"/>
  <c r="AW602" i="1"/>
  <c r="AU602" i="1"/>
  <c r="AT602" i="1"/>
  <c r="BG20" i="3"/>
  <c r="BF20" i="3"/>
  <c r="BD20" i="3"/>
  <c r="BC20" i="3"/>
  <c r="BA20" i="3"/>
  <c r="AZ20" i="3"/>
  <c r="AX20" i="3"/>
  <c r="AW20" i="3"/>
  <c r="AU20" i="3"/>
  <c r="AT20" i="3"/>
  <c r="BG21" i="2"/>
  <c r="BF21" i="2"/>
  <c r="BD21" i="2"/>
  <c r="BC21" i="2"/>
  <c r="BA21" i="2"/>
  <c r="AZ21" i="2"/>
  <c r="AX21" i="2"/>
  <c r="AW21" i="2"/>
  <c r="AU21" i="2"/>
  <c r="AT21" i="2"/>
  <c r="BG601" i="1"/>
  <c r="BF601" i="1"/>
  <c r="BD601" i="1"/>
  <c r="BC601" i="1"/>
  <c r="BA601" i="1"/>
  <c r="AZ601" i="1"/>
  <c r="AX601" i="1"/>
  <c r="AW601" i="1"/>
  <c r="AU601" i="1"/>
  <c r="AT601" i="1"/>
  <c r="BG600" i="1"/>
  <c r="BF600" i="1"/>
  <c r="BD600" i="1"/>
  <c r="BC600" i="1"/>
  <c r="BA600" i="1"/>
  <c r="AZ600" i="1"/>
  <c r="AX600" i="1"/>
  <c r="AW600" i="1"/>
  <c r="AU600" i="1"/>
  <c r="AT600" i="1"/>
  <c r="BG599" i="1"/>
  <c r="BF599" i="1"/>
  <c r="BD599" i="1"/>
  <c r="BC599" i="1"/>
  <c r="BA599" i="1"/>
  <c r="AZ599" i="1"/>
  <c r="AX599" i="1"/>
  <c r="AW599" i="1"/>
  <c r="AU599" i="1"/>
  <c r="AT599" i="1"/>
  <c r="BG598" i="1"/>
  <c r="BF598" i="1"/>
  <c r="BD598" i="1"/>
  <c r="BC598" i="1"/>
  <c r="BA598" i="1"/>
  <c r="AZ598" i="1"/>
  <c r="AX598" i="1"/>
  <c r="AW598" i="1"/>
  <c r="AU598" i="1"/>
  <c r="AT598" i="1"/>
  <c r="BG597" i="1"/>
  <c r="BF597" i="1"/>
  <c r="BD597" i="1"/>
  <c r="BC597" i="1"/>
  <c r="BA597" i="1"/>
  <c r="AZ597" i="1"/>
  <c r="AX597" i="1"/>
  <c r="AW597" i="1"/>
  <c r="AU597" i="1"/>
  <c r="AT597" i="1"/>
  <c r="BG596" i="1"/>
  <c r="BF596" i="1"/>
  <c r="BD596" i="1"/>
  <c r="BC596" i="1"/>
  <c r="BA596" i="1"/>
  <c r="AZ596" i="1"/>
  <c r="AX596" i="1"/>
  <c r="AW596" i="1"/>
  <c r="AU596" i="1"/>
  <c r="AT596" i="1"/>
  <c r="BG595" i="1"/>
  <c r="BF595" i="1"/>
  <c r="BD595" i="1"/>
  <c r="BC595" i="1"/>
  <c r="BA595" i="1"/>
  <c r="AZ595" i="1"/>
  <c r="AX595" i="1"/>
  <c r="AW595" i="1"/>
  <c r="AU595" i="1"/>
  <c r="AT595" i="1"/>
  <c r="BG594" i="1"/>
  <c r="BF594" i="1"/>
  <c r="BD594" i="1"/>
  <c r="BC594" i="1"/>
  <c r="BA594" i="1"/>
  <c r="AZ594" i="1"/>
  <c r="AX594" i="1"/>
  <c r="AW594" i="1"/>
  <c r="AU594" i="1"/>
  <c r="AT594" i="1"/>
  <c r="BG593" i="1"/>
  <c r="BF593" i="1"/>
  <c r="BD593" i="1"/>
  <c r="BC593" i="1"/>
  <c r="BA593" i="1"/>
  <c r="AZ593" i="1"/>
  <c r="AX593" i="1"/>
  <c r="AW593" i="1"/>
  <c r="AU593" i="1"/>
  <c r="AT593" i="1"/>
  <c r="BG592" i="1"/>
  <c r="BF592" i="1"/>
  <c r="BD592" i="1"/>
  <c r="BC592" i="1"/>
  <c r="BA592" i="1"/>
  <c r="AZ592" i="1"/>
  <c r="AX592" i="1"/>
  <c r="AW592" i="1"/>
  <c r="AU592" i="1"/>
  <c r="AT592" i="1"/>
  <c r="BG591" i="1"/>
  <c r="BF591" i="1"/>
  <c r="BD591" i="1"/>
  <c r="BC591" i="1"/>
  <c r="BA591" i="1"/>
  <c r="AZ591" i="1"/>
  <c r="AX591" i="1"/>
  <c r="AW591" i="1"/>
  <c r="AU591" i="1"/>
  <c r="AT591" i="1"/>
  <c r="BG590" i="1"/>
  <c r="BF590" i="1"/>
  <c r="BD590" i="1"/>
  <c r="BC590" i="1"/>
  <c r="BA590" i="1"/>
  <c r="AZ590" i="1"/>
  <c r="AX590" i="1"/>
  <c r="AW590" i="1"/>
  <c r="AU590" i="1"/>
  <c r="AT590" i="1"/>
  <c r="BG589" i="1"/>
  <c r="BF589" i="1"/>
  <c r="BD589" i="1"/>
  <c r="BC589" i="1"/>
  <c r="BA589" i="1"/>
  <c r="AZ589" i="1"/>
  <c r="AX589" i="1"/>
  <c r="AW589" i="1"/>
  <c r="AU589" i="1"/>
  <c r="AT589" i="1"/>
  <c r="BG588" i="1"/>
  <c r="BF588" i="1"/>
  <c r="BD588" i="1"/>
  <c r="BC588" i="1"/>
  <c r="BA588" i="1"/>
  <c r="AZ588" i="1"/>
  <c r="AX588" i="1"/>
  <c r="AW588" i="1"/>
  <c r="AU588" i="1"/>
  <c r="AT588" i="1"/>
  <c r="BG587" i="1"/>
  <c r="BF587" i="1"/>
  <c r="BD587" i="1"/>
  <c r="BC587" i="1"/>
  <c r="BA587" i="1"/>
  <c r="AZ587" i="1"/>
  <c r="AX587" i="1"/>
  <c r="AW587" i="1"/>
  <c r="AU587" i="1"/>
  <c r="AT587" i="1"/>
  <c r="BG586" i="1"/>
  <c r="BF586" i="1"/>
  <c r="BD586" i="1"/>
  <c r="BC586" i="1"/>
  <c r="BA586" i="1"/>
  <c r="AZ586" i="1"/>
  <c r="AX586" i="1"/>
  <c r="AW586" i="1"/>
  <c r="AU586" i="1"/>
  <c r="AT586" i="1"/>
  <c r="BG585" i="1"/>
  <c r="BF585" i="1"/>
  <c r="BD585" i="1"/>
  <c r="BC585" i="1"/>
  <c r="BA585" i="1"/>
  <c r="AZ585" i="1"/>
  <c r="AX585" i="1"/>
  <c r="AW585" i="1"/>
  <c r="AU585" i="1"/>
  <c r="AT585" i="1"/>
  <c r="BG584" i="1"/>
  <c r="BF584" i="1"/>
  <c r="BD584" i="1"/>
  <c r="BC584" i="1"/>
  <c r="BA584" i="1"/>
  <c r="AZ584" i="1"/>
  <c r="AX584" i="1"/>
  <c r="AW584" i="1"/>
  <c r="AU584" i="1"/>
  <c r="AT584" i="1"/>
  <c r="BG583" i="1"/>
  <c r="BF583" i="1"/>
  <c r="BD583" i="1"/>
  <c r="BC583" i="1"/>
  <c r="BA583" i="1"/>
  <c r="AZ583" i="1"/>
  <c r="AX583" i="1"/>
  <c r="AW583" i="1"/>
  <c r="AU583" i="1"/>
  <c r="AT583" i="1"/>
  <c r="BG582" i="1"/>
  <c r="BF582" i="1"/>
  <c r="BD582" i="1"/>
  <c r="BC582" i="1"/>
  <c r="BA582" i="1"/>
  <c r="AZ582" i="1"/>
  <c r="AX582" i="1"/>
  <c r="AW582" i="1"/>
  <c r="AU582" i="1"/>
  <c r="AT582" i="1"/>
  <c r="BG581" i="1"/>
  <c r="BF581" i="1"/>
  <c r="BD581" i="1"/>
  <c r="BC581" i="1"/>
  <c r="BA581" i="1"/>
  <c r="AZ581" i="1"/>
  <c r="AX581" i="1"/>
  <c r="AW581" i="1"/>
  <c r="AU581" i="1"/>
  <c r="AT581" i="1"/>
  <c r="BG580" i="1"/>
  <c r="BF580" i="1"/>
  <c r="BD580" i="1"/>
  <c r="BC580" i="1"/>
  <c r="BA580" i="1"/>
  <c r="AZ580" i="1"/>
  <c r="AX580" i="1"/>
  <c r="AW580" i="1"/>
  <c r="AU580" i="1"/>
  <c r="AT580" i="1"/>
  <c r="BG579" i="1"/>
  <c r="BF579" i="1"/>
  <c r="BD579" i="1"/>
  <c r="BC579" i="1"/>
  <c r="BA579" i="1"/>
  <c r="AZ579" i="1"/>
  <c r="AX579" i="1"/>
  <c r="AW579" i="1"/>
  <c r="AU579" i="1"/>
  <c r="AT579" i="1"/>
  <c r="BG578" i="1"/>
  <c r="BF578" i="1"/>
  <c r="BD578" i="1"/>
  <c r="BC578" i="1"/>
  <c r="BA578" i="1"/>
  <c r="AZ578" i="1"/>
  <c r="AX578" i="1"/>
  <c r="AW578" i="1"/>
  <c r="AU578" i="1"/>
  <c r="AT578" i="1"/>
  <c r="BG577" i="1"/>
  <c r="BF577" i="1"/>
  <c r="BD577" i="1"/>
  <c r="BC577" i="1"/>
  <c r="BA577" i="1"/>
  <c r="AZ577" i="1"/>
  <c r="AX577" i="1"/>
  <c r="AW577" i="1"/>
  <c r="AU577" i="1"/>
  <c r="AT577" i="1"/>
  <c r="BG576" i="1"/>
  <c r="BF576" i="1"/>
  <c r="BD576" i="1"/>
  <c r="BC576" i="1"/>
  <c r="BA576" i="1"/>
  <c r="AZ576" i="1"/>
  <c r="AX576" i="1"/>
  <c r="AW576" i="1"/>
  <c r="AU576" i="1"/>
  <c r="AT576" i="1"/>
  <c r="BG575" i="1"/>
  <c r="BF575" i="1"/>
  <c r="BD575" i="1"/>
  <c r="BC575" i="1"/>
  <c r="BA575" i="1"/>
  <c r="AZ575" i="1"/>
  <c r="AX575" i="1"/>
  <c r="AW575" i="1"/>
  <c r="AU575" i="1"/>
  <c r="AT575" i="1"/>
  <c r="BG574" i="1"/>
  <c r="BF574" i="1"/>
  <c r="BD574" i="1"/>
  <c r="BC574" i="1"/>
  <c r="BA574" i="1"/>
  <c r="AZ574" i="1"/>
  <c r="AX574" i="1"/>
  <c r="AW574" i="1"/>
  <c r="AU574" i="1"/>
  <c r="AT574" i="1"/>
  <c r="BG573" i="1"/>
  <c r="BF573" i="1"/>
  <c r="BD573" i="1"/>
  <c r="BC573" i="1"/>
  <c r="BA573" i="1"/>
  <c r="AZ573" i="1"/>
  <c r="AX573" i="1"/>
  <c r="AW573" i="1"/>
  <c r="AU573" i="1"/>
  <c r="AT573" i="1"/>
  <c r="BG19" i="3"/>
  <c r="BF19" i="3"/>
  <c r="BD19" i="3"/>
  <c r="BC19" i="3"/>
  <c r="BA19" i="3"/>
  <c r="AZ19" i="3"/>
  <c r="AX19" i="3"/>
  <c r="AW19" i="3"/>
  <c r="AU19" i="3"/>
  <c r="AT19" i="3"/>
  <c r="BG20" i="2"/>
  <c r="BF20" i="2"/>
  <c r="BD20" i="2"/>
  <c r="BC20" i="2"/>
  <c r="BA20" i="2"/>
  <c r="AZ20" i="2"/>
  <c r="AX20" i="2"/>
  <c r="AW20" i="2"/>
  <c r="AU20" i="2"/>
  <c r="AT20" i="2"/>
  <c r="BG572" i="1"/>
  <c r="BF572" i="1"/>
  <c r="BD572" i="1"/>
  <c r="BC572" i="1"/>
  <c r="BA572" i="1"/>
  <c r="AZ572" i="1"/>
  <c r="AX572" i="1"/>
  <c r="AW572" i="1"/>
  <c r="AU572" i="1"/>
  <c r="AT572" i="1"/>
  <c r="BG571" i="1"/>
  <c r="BF571" i="1"/>
  <c r="BD571" i="1"/>
  <c r="BC571" i="1"/>
  <c r="BA571" i="1"/>
  <c r="AZ571" i="1"/>
  <c r="AX571" i="1"/>
  <c r="AW571" i="1"/>
  <c r="AU571" i="1"/>
  <c r="AT571" i="1"/>
  <c r="BG570" i="1"/>
  <c r="BF570" i="1"/>
  <c r="BD570" i="1"/>
  <c r="BC570" i="1"/>
  <c r="BA570" i="1"/>
  <c r="AZ570" i="1"/>
  <c r="AX570" i="1"/>
  <c r="AW570" i="1"/>
  <c r="AU570" i="1"/>
  <c r="AT570" i="1"/>
  <c r="BG569" i="1"/>
  <c r="BF569" i="1"/>
  <c r="BD569" i="1"/>
  <c r="BC569" i="1"/>
  <c r="BA569" i="1"/>
  <c r="AZ569" i="1"/>
  <c r="AX569" i="1"/>
  <c r="AW569" i="1"/>
  <c r="AU569" i="1"/>
  <c r="AT569" i="1"/>
  <c r="BG568" i="1"/>
  <c r="BF568" i="1"/>
  <c r="BD568" i="1"/>
  <c r="BC568" i="1"/>
  <c r="BA568" i="1"/>
  <c r="AZ568" i="1"/>
  <c r="AX568" i="1"/>
  <c r="AW568" i="1"/>
  <c r="AU568" i="1"/>
  <c r="AT568" i="1"/>
  <c r="BG567" i="1"/>
  <c r="BF567" i="1"/>
  <c r="BD567" i="1"/>
  <c r="BC567" i="1"/>
  <c r="BA567" i="1"/>
  <c r="AZ567" i="1"/>
  <c r="AX567" i="1"/>
  <c r="AW567" i="1"/>
  <c r="AU567" i="1"/>
  <c r="AT567" i="1"/>
  <c r="BG566" i="1"/>
  <c r="BF566" i="1"/>
  <c r="BD566" i="1"/>
  <c r="BC566" i="1"/>
  <c r="BA566" i="1"/>
  <c r="AZ566" i="1"/>
  <c r="AX566" i="1"/>
  <c r="AW566" i="1"/>
  <c r="AU566" i="1"/>
  <c r="AT566" i="1"/>
  <c r="BG565" i="1"/>
  <c r="BF565" i="1"/>
  <c r="BD565" i="1"/>
  <c r="BC565" i="1"/>
  <c r="BA565" i="1"/>
  <c r="AZ565" i="1"/>
  <c r="AX565" i="1"/>
  <c r="AW565" i="1"/>
  <c r="AU565" i="1"/>
  <c r="AT565" i="1"/>
  <c r="BG564" i="1"/>
  <c r="BF564" i="1"/>
  <c r="BD564" i="1"/>
  <c r="BC564" i="1"/>
  <c r="BA564" i="1"/>
  <c r="AZ564" i="1"/>
  <c r="AX564" i="1"/>
  <c r="AW564" i="1"/>
  <c r="AU564" i="1"/>
  <c r="AT564" i="1"/>
  <c r="BG563" i="1"/>
  <c r="BF563" i="1"/>
  <c r="BD563" i="1"/>
  <c r="BC563" i="1"/>
  <c r="BA563" i="1"/>
  <c r="AZ563" i="1"/>
  <c r="AX563" i="1"/>
  <c r="AW563" i="1"/>
  <c r="AU563" i="1"/>
  <c r="AT563" i="1"/>
  <c r="BG562" i="1"/>
  <c r="BF562" i="1"/>
  <c r="BD562" i="1"/>
  <c r="BC562" i="1"/>
  <c r="BA562" i="1"/>
  <c r="AZ562" i="1"/>
  <c r="AX562" i="1"/>
  <c r="AW562" i="1"/>
  <c r="AU562" i="1"/>
  <c r="AT562" i="1"/>
  <c r="BG561" i="1"/>
  <c r="BF561" i="1"/>
  <c r="BD561" i="1"/>
  <c r="BC561" i="1"/>
  <c r="BA561" i="1"/>
  <c r="AZ561" i="1"/>
  <c r="AX561" i="1"/>
  <c r="AW561" i="1"/>
  <c r="AU561" i="1"/>
  <c r="AT561" i="1"/>
  <c r="BG560" i="1"/>
  <c r="BF560" i="1"/>
  <c r="BD560" i="1"/>
  <c r="BC560" i="1"/>
  <c r="BA560" i="1"/>
  <c r="AZ560" i="1"/>
  <c r="AX560" i="1"/>
  <c r="AW560" i="1"/>
  <c r="AU560" i="1"/>
  <c r="AT560" i="1"/>
  <c r="BG559" i="1"/>
  <c r="BF559" i="1"/>
  <c r="BD559" i="1"/>
  <c r="BC559" i="1"/>
  <c r="BA559" i="1"/>
  <c r="AZ559" i="1"/>
  <c r="AX559" i="1"/>
  <c r="AW559" i="1"/>
  <c r="AU559" i="1"/>
  <c r="AT559" i="1"/>
  <c r="BG558" i="1"/>
  <c r="BF558" i="1"/>
  <c r="BD558" i="1"/>
  <c r="BC558" i="1"/>
  <c r="BA558" i="1"/>
  <c r="AZ558" i="1"/>
  <c r="AX558" i="1"/>
  <c r="AW558" i="1"/>
  <c r="AU558" i="1"/>
  <c r="AT558" i="1"/>
  <c r="BG557" i="1"/>
  <c r="BF557" i="1"/>
  <c r="BD557" i="1"/>
  <c r="BC557" i="1"/>
  <c r="BA557" i="1"/>
  <c r="AZ557" i="1"/>
  <c r="AX557" i="1"/>
  <c r="AW557" i="1"/>
  <c r="AU557" i="1"/>
  <c r="AT557" i="1"/>
  <c r="BG556" i="1"/>
  <c r="BF556" i="1"/>
  <c r="BD556" i="1"/>
  <c r="BC556" i="1"/>
  <c r="BA556" i="1"/>
  <c r="AZ556" i="1"/>
  <c r="AX556" i="1"/>
  <c r="AW556" i="1"/>
  <c r="AU556" i="1"/>
  <c r="AT556" i="1"/>
  <c r="BG555" i="1"/>
  <c r="BF555" i="1"/>
  <c r="BD555" i="1"/>
  <c r="BC555" i="1"/>
  <c r="BA555" i="1"/>
  <c r="AZ555" i="1"/>
  <c r="AX555" i="1"/>
  <c r="AW555" i="1"/>
  <c r="AU555" i="1"/>
  <c r="AT555" i="1"/>
  <c r="BG554" i="1"/>
  <c r="BF554" i="1"/>
  <c r="BD554" i="1"/>
  <c r="BC554" i="1"/>
  <c r="BA554" i="1"/>
  <c r="AZ554" i="1"/>
  <c r="AX554" i="1"/>
  <c r="AW554" i="1"/>
  <c r="AU554" i="1"/>
  <c r="AT554" i="1"/>
  <c r="BG553" i="1"/>
  <c r="BF553" i="1"/>
  <c r="BD553" i="1"/>
  <c r="BC553" i="1"/>
  <c r="BA553" i="1"/>
  <c r="AZ553" i="1"/>
  <c r="AX553" i="1"/>
  <c r="AW553" i="1"/>
  <c r="AU553" i="1"/>
  <c r="AT553" i="1"/>
  <c r="BG552" i="1"/>
  <c r="BF552" i="1"/>
  <c r="BD552" i="1"/>
  <c r="BC552" i="1"/>
  <c r="BA552" i="1"/>
  <c r="AZ552" i="1"/>
  <c r="AX552" i="1"/>
  <c r="AW552" i="1"/>
  <c r="AU552" i="1"/>
  <c r="AT552" i="1"/>
  <c r="BG551" i="1"/>
  <c r="BF551" i="1"/>
  <c r="BD551" i="1"/>
  <c r="BC551" i="1"/>
  <c r="BA551" i="1"/>
  <c r="AZ551" i="1"/>
  <c r="AX551" i="1"/>
  <c r="AW551" i="1"/>
  <c r="AU551" i="1"/>
  <c r="AT551" i="1"/>
  <c r="BG550" i="1"/>
  <c r="BF550" i="1"/>
  <c r="BD550" i="1"/>
  <c r="BC550" i="1"/>
  <c r="BA550" i="1"/>
  <c r="AZ550" i="1"/>
  <c r="AX550" i="1"/>
  <c r="AW550" i="1"/>
  <c r="AU550" i="1"/>
  <c r="AT550" i="1"/>
  <c r="BG549" i="1"/>
  <c r="BF549" i="1"/>
  <c r="BD549" i="1"/>
  <c r="BC549" i="1"/>
  <c r="BA549" i="1"/>
  <c r="AZ549" i="1"/>
  <c r="AX549" i="1"/>
  <c r="AW549" i="1"/>
  <c r="AU549" i="1"/>
  <c r="AT549" i="1"/>
  <c r="BG548" i="1"/>
  <c r="BF548" i="1"/>
  <c r="BD548" i="1"/>
  <c r="BC548" i="1"/>
  <c r="BA548" i="1"/>
  <c r="AZ548" i="1"/>
  <c r="AX548" i="1"/>
  <c r="AW548" i="1"/>
  <c r="AU548" i="1"/>
  <c r="AT548" i="1"/>
  <c r="BG547" i="1"/>
  <c r="BF547" i="1"/>
  <c r="BD547" i="1"/>
  <c r="BC547" i="1"/>
  <c r="BA547" i="1"/>
  <c r="AZ547" i="1"/>
  <c r="AX547" i="1"/>
  <c r="AW547" i="1"/>
  <c r="AU547" i="1"/>
  <c r="AT547" i="1"/>
  <c r="BG546" i="1"/>
  <c r="BF546" i="1"/>
  <c r="BD546" i="1"/>
  <c r="BC546" i="1"/>
  <c r="BA546" i="1"/>
  <c r="AZ546" i="1"/>
  <c r="AX546" i="1"/>
  <c r="AW546" i="1"/>
  <c r="AU546" i="1"/>
  <c r="AT546" i="1"/>
  <c r="BG545" i="1"/>
  <c r="BF545" i="1"/>
  <c r="BD545" i="1"/>
  <c r="BC545" i="1"/>
  <c r="BA545" i="1"/>
  <c r="AZ545" i="1"/>
  <c r="AX545" i="1"/>
  <c r="AW545" i="1"/>
  <c r="AU545" i="1"/>
  <c r="AT545" i="1"/>
  <c r="BG544" i="1"/>
  <c r="BF544" i="1"/>
  <c r="BD544" i="1"/>
  <c r="BC544" i="1"/>
  <c r="BA544" i="1"/>
  <c r="AZ544" i="1"/>
  <c r="AX544" i="1"/>
  <c r="AW544" i="1"/>
  <c r="AU544" i="1"/>
  <c r="AT544" i="1"/>
  <c r="BG18" i="3"/>
  <c r="BF18" i="3"/>
  <c r="BD18" i="3"/>
  <c r="BC18" i="3"/>
  <c r="BA18" i="3"/>
  <c r="AZ18" i="3"/>
  <c r="AX18" i="3"/>
  <c r="AW18" i="3"/>
  <c r="AU18" i="3"/>
  <c r="AT18" i="3"/>
  <c r="BG19" i="2"/>
  <c r="BF19" i="2"/>
  <c r="BD19" i="2"/>
  <c r="BC19" i="2"/>
  <c r="BA19" i="2"/>
  <c r="AZ19" i="2"/>
  <c r="AX19" i="2"/>
  <c r="AW19" i="2"/>
  <c r="AU19" i="2"/>
  <c r="AT19" i="2"/>
  <c r="BG543" i="1"/>
  <c r="BF543" i="1"/>
  <c r="BD543" i="1"/>
  <c r="BC543" i="1"/>
  <c r="BA543" i="1"/>
  <c r="AZ543" i="1"/>
  <c r="AX543" i="1"/>
  <c r="AW543" i="1"/>
  <c r="AU543" i="1"/>
  <c r="AT543" i="1"/>
  <c r="BG542" i="1"/>
  <c r="BF542" i="1"/>
  <c r="BD542" i="1"/>
  <c r="BC542" i="1"/>
  <c r="BA542" i="1"/>
  <c r="AZ542" i="1"/>
  <c r="AX542" i="1"/>
  <c r="AW542" i="1"/>
  <c r="AU542" i="1"/>
  <c r="AT542" i="1"/>
  <c r="BG541" i="1"/>
  <c r="BF541" i="1"/>
  <c r="BD541" i="1"/>
  <c r="BC541" i="1"/>
  <c r="BA541" i="1"/>
  <c r="AZ541" i="1"/>
  <c r="AX541" i="1"/>
  <c r="AW541" i="1"/>
  <c r="AU541" i="1"/>
  <c r="AT541" i="1"/>
  <c r="BG540" i="1"/>
  <c r="BF540" i="1"/>
  <c r="BD540" i="1"/>
  <c r="BC540" i="1"/>
  <c r="BA540" i="1"/>
  <c r="AZ540" i="1"/>
  <c r="AX540" i="1"/>
  <c r="AW540" i="1"/>
  <c r="AU540" i="1"/>
  <c r="AT540" i="1"/>
  <c r="BG539" i="1"/>
  <c r="BF539" i="1"/>
  <c r="BD539" i="1"/>
  <c r="BC539" i="1"/>
  <c r="BA539" i="1"/>
  <c r="AZ539" i="1"/>
  <c r="AX539" i="1"/>
  <c r="AW539" i="1"/>
  <c r="AU539" i="1"/>
  <c r="AT539" i="1"/>
  <c r="BG538" i="1"/>
  <c r="BF538" i="1"/>
  <c r="BD538" i="1"/>
  <c r="BC538" i="1"/>
  <c r="BA538" i="1"/>
  <c r="AZ538" i="1"/>
  <c r="AX538" i="1"/>
  <c r="AW538" i="1"/>
  <c r="AU538" i="1"/>
  <c r="AT538" i="1"/>
  <c r="BG537" i="1"/>
  <c r="BF537" i="1"/>
  <c r="BD537" i="1"/>
  <c r="BC537" i="1"/>
  <c r="BA537" i="1"/>
  <c r="AZ537" i="1"/>
  <c r="AX537" i="1"/>
  <c r="AW537" i="1"/>
  <c r="AU537" i="1"/>
  <c r="AT537" i="1"/>
  <c r="BG536" i="1"/>
  <c r="BF536" i="1"/>
  <c r="BD536" i="1"/>
  <c r="BC536" i="1"/>
  <c r="BA536" i="1"/>
  <c r="AZ536" i="1"/>
  <c r="AX536" i="1"/>
  <c r="AW536" i="1"/>
  <c r="AU536" i="1"/>
  <c r="AT536" i="1"/>
  <c r="BG535" i="1"/>
  <c r="BF535" i="1"/>
  <c r="BD535" i="1"/>
  <c r="BC535" i="1"/>
  <c r="BA535" i="1"/>
  <c r="AZ535" i="1"/>
  <c r="AX535" i="1"/>
  <c r="AW535" i="1"/>
  <c r="AU535" i="1"/>
  <c r="AT535" i="1"/>
  <c r="BG534" i="1"/>
  <c r="BF534" i="1"/>
  <c r="BD534" i="1"/>
  <c r="BC534" i="1"/>
  <c r="BA534" i="1"/>
  <c r="AZ534" i="1"/>
  <c r="AX534" i="1"/>
  <c r="AW534" i="1"/>
  <c r="AU534" i="1"/>
  <c r="AT534" i="1"/>
  <c r="BG533" i="1"/>
  <c r="BF533" i="1"/>
  <c r="BD533" i="1"/>
  <c r="BC533" i="1"/>
  <c r="BA533" i="1"/>
  <c r="AZ533" i="1"/>
  <c r="AX533" i="1"/>
  <c r="AW533" i="1"/>
  <c r="AU533" i="1"/>
  <c r="AT533" i="1"/>
  <c r="BG532" i="1"/>
  <c r="BF532" i="1"/>
  <c r="BD532" i="1"/>
  <c r="BC532" i="1"/>
  <c r="BA532" i="1"/>
  <c r="AZ532" i="1"/>
  <c r="AX532" i="1"/>
  <c r="AW532" i="1"/>
  <c r="AU532" i="1"/>
  <c r="AT532" i="1"/>
  <c r="BG531" i="1"/>
  <c r="BF531" i="1"/>
  <c r="BD531" i="1"/>
  <c r="BC531" i="1"/>
  <c r="BA531" i="1"/>
  <c r="AZ531" i="1"/>
  <c r="AX531" i="1"/>
  <c r="AW531" i="1"/>
  <c r="AU531" i="1"/>
  <c r="AT531" i="1"/>
  <c r="BG530" i="1"/>
  <c r="BF530" i="1"/>
  <c r="BD530" i="1"/>
  <c r="BC530" i="1"/>
  <c r="BA530" i="1"/>
  <c r="AZ530" i="1"/>
  <c r="AX530" i="1"/>
  <c r="AW530" i="1"/>
  <c r="AU530" i="1"/>
  <c r="AT530" i="1"/>
  <c r="BG529" i="1"/>
  <c r="BF529" i="1"/>
  <c r="BD529" i="1"/>
  <c r="BC529" i="1"/>
  <c r="BA529" i="1"/>
  <c r="AZ529" i="1"/>
  <c r="AX529" i="1"/>
  <c r="AW529" i="1"/>
  <c r="AU529" i="1"/>
  <c r="AT529" i="1"/>
  <c r="BG528" i="1"/>
  <c r="BF528" i="1"/>
  <c r="BD528" i="1"/>
  <c r="BC528" i="1"/>
  <c r="BA528" i="1"/>
  <c r="AZ528" i="1"/>
  <c r="AX528" i="1"/>
  <c r="AW528" i="1"/>
  <c r="AU528" i="1"/>
  <c r="AT528" i="1"/>
  <c r="BG527" i="1"/>
  <c r="BF527" i="1"/>
  <c r="BD527" i="1"/>
  <c r="BC527" i="1"/>
  <c r="BA527" i="1"/>
  <c r="AZ527" i="1"/>
  <c r="AX527" i="1"/>
  <c r="AW527" i="1"/>
  <c r="AU527" i="1"/>
  <c r="AT527" i="1"/>
  <c r="BG526" i="1"/>
  <c r="BF526" i="1"/>
  <c r="BD526" i="1"/>
  <c r="BC526" i="1"/>
  <c r="BA526" i="1"/>
  <c r="AZ526" i="1"/>
  <c r="AX526" i="1"/>
  <c r="AW526" i="1"/>
  <c r="AU526" i="1"/>
  <c r="AT526" i="1"/>
  <c r="BG525" i="1"/>
  <c r="BF525" i="1"/>
  <c r="BD525" i="1"/>
  <c r="BC525" i="1"/>
  <c r="BA525" i="1"/>
  <c r="AZ525" i="1"/>
  <c r="AX525" i="1"/>
  <c r="AW525" i="1"/>
  <c r="AU525" i="1"/>
  <c r="AT525" i="1"/>
  <c r="BG524" i="1"/>
  <c r="BF524" i="1"/>
  <c r="BD524" i="1"/>
  <c r="BC524" i="1"/>
  <c r="BA524" i="1"/>
  <c r="AZ524" i="1"/>
  <c r="AX524" i="1"/>
  <c r="AW524" i="1"/>
  <c r="AU524" i="1"/>
  <c r="AT524" i="1"/>
  <c r="BG523" i="1"/>
  <c r="BF523" i="1"/>
  <c r="BD523" i="1"/>
  <c r="BC523" i="1"/>
  <c r="BA523" i="1"/>
  <c r="AZ523" i="1"/>
  <c r="AX523" i="1"/>
  <c r="AW523" i="1"/>
  <c r="AU523" i="1"/>
  <c r="AT523" i="1"/>
  <c r="BG522" i="1"/>
  <c r="BF522" i="1"/>
  <c r="BD522" i="1"/>
  <c r="BC522" i="1"/>
  <c r="BA522" i="1"/>
  <c r="AZ522" i="1"/>
  <c r="AX522" i="1"/>
  <c r="AW522" i="1"/>
  <c r="AU522" i="1"/>
  <c r="AT522" i="1"/>
  <c r="BG521" i="1"/>
  <c r="BF521" i="1"/>
  <c r="BD521" i="1"/>
  <c r="BC521" i="1"/>
  <c r="BA521" i="1"/>
  <c r="AZ521" i="1"/>
  <c r="AX521" i="1"/>
  <c r="AW521" i="1"/>
  <c r="AU521" i="1"/>
  <c r="AT521" i="1"/>
  <c r="BG520" i="1"/>
  <c r="BF520" i="1"/>
  <c r="BD520" i="1"/>
  <c r="BC520" i="1"/>
  <c r="BA520" i="1"/>
  <c r="AZ520" i="1"/>
  <c r="AX520" i="1"/>
  <c r="AW520" i="1"/>
  <c r="AU520" i="1"/>
  <c r="AT520" i="1"/>
  <c r="BG519" i="1"/>
  <c r="BF519" i="1"/>
  <c r="BD519" i="1"/>
  <c r="BC519" i="1"/>
  <c r="BA519" i="1"/>
  <c r="AZ519" i="1"/>
  <c r="AX519" i="1"/>
  <c r="AW519" i="1"/>
  <c r="AU519" i="1"/>
  <c r="AT519" i="1"/>
  <c r="BG518" i="1"/>
  <c r="BF518" i="1"/>
  <c r="BD518" i="1"/>
  <c r="BC518" i="1"/>
  <c r="BA518" i="1"/>
  <c r="AZ518" i="1"/>
  <c r="AX518" i="1"/>
  <c r="AW518" i="1"/>
  <c r="AU518" i="1"/>
  <c r="AT518" i="1"/>
  <c r="O770" i="4" l="1"/>
  <c r="R770" i="4" s="1"/>
  <c r="N779" i="4"/>
  <c r="Q779" i="4" s="1"/>
  <c r="P727" i="4"/>
  <c r="R804" i="4"/>
  <c r="P731" i="4"/>
  <c r="P736" i="4"/>
  <c r="N709" i="4"/>
  <c r="Q709" i="4" s="1"/>
  <c r="U751" i="4"/>
  <c r="R751" i="4"/>
  <c r="P709" i="4"/>
  <c r="N696" i="4"/>
  <c r="Q696" i="4" s="1"/>
  <c r="S659" i="4"/>
  <c r="O743" i="4"/>
  <c r="U743" i="4" s="1"/>
  <c r="P663" i="4"/>
  <c r="T751" i="4"/>
  <c r="P795" i="4"/>
  <c r="T695" i="4"/>
  <c r="O749" i="4"/>
  <c r="R749" i="4" s="1"/>
  <c r="N762" i="4"/>
  <c r="Q762" i="4" s="1"/>
  <c r="O695" i="4"/>
  <c r="R695" i="4" s="1"/>
  <c r="T755" i="4"/>
  <c r="T762" i="4"/>
  <c r="T651" i="4"/>
  <c r="P769" i="4"/>
  <c r="S821" i="4"/>
  <c r="N748" i="4"/>
  <c r="Q748" i="4" s="1"/>
  <c r="O651" i="4"/>
  <c r="P697" i="4"/>
  <c r="P788" i="4"/>
  <c r="O830" i="4"/>
  <c r="O765" i="4"/>
  <c r="U913" i="4"/>
  <c r="S805" i="4"/>
  <c r="P790" i="4"/>
  <c r="P660" i="4"/>
  <c r="P656" i="4"/>
  <c r="P715" i="4"/>
  <c r="T832" i="4"/>
  <c r="O832" i="4"/>
  <c r="U832" i="4" s="1"/>
  <c r="N710" i="4"/>
  <c r="Q710" i="4" s="1"/>
  <c r="S742" i="4"/>
  <c r="P724" i="4"/>
  <c r="P714" i="4"/>
  <c r="N747" i="4"/>
  <c r="Q747" i="4" s="1"/>
  <c r="P800" i="4"/>
  <c r="T816" i="4"/>
  <c r="S747" i="4"/>
  <c r="O816" i="4"/>
  <c r="P818" i="4"/>
  <c r="P729" i="4"/>
  <c r="P685" i="4"/>
  <c r="U695" i="4"/>
  <c r="P809" i="4"/>
  <c r="O725" i="4"/>
  <c r="U725" i="4" s="1"/>
  <c r="O785" i="4"/>
  <c r="U785" i="4" s="1"/>
  <c r="T691" i="4"/>
  <c r="N772" i="4"/>
  <c r="Q772" i="4" s="1"/>
  <c r="P760" i="4"/>
  <c r="P764" i="4"/>
  <c r="P780" i="4"/>
  <c r="S762" i="4"/>
  <c r="T749" i="4"/>
  <c r="O776" i="4"/>
  <c r="U776" i="4" s="1"/>
  <c r="S756" i="4"/>
  <c r="S758" i="4"/>
  <c r="O728" i="4"/>
  <c r="R728" i="4" s="1"/>
  <c r="P814" i="4"/>
  <c r="S660" i="4"/>
  <c r="P803" i="4"/>
  <c r="P645" i="4"/>
  <c r="T785" i="4"/>
  <c r="P705" i="4"/>
  <c r="S764" i="4"/>
  <c r="T709" i="4"/>
  <c r="N659" i="4"/>
  <c r="Q659" i="4" s="1"/>
  <c r="O834" i="4"/>
  <c r="U834" i="4" s="1"/>
  <c r="T770" i="4"/>
  <c r="P793" i="4"/>
  <c r="P786" i="4"/>
  <c r="P829" i="4"/>
  <c r="T710" i="4"/>
  <c r="S796" i="4"/>
  <c r="O747" i="4"/>
  <c r="U747" i="4" s="1"/>
  <c r="O817" i="4"/>
  <c r="U817" i="4" s="1"/>
  <c r="P831" i="4"/>
  <c r="P765" i="4"/>
  <c r="T834" i="4"/>
  <c r="R921" i="4"/>
  <c r="P798" i="4"/>
  <c r="U843" i="4"/>
  <c r="P830" i="4"/>
  <c r="P750" i="4"/>
  <c r="P748" i="4"/>
  <c r="R874" i="4"/>
  <c r="R894" i="4"/>
  <c r="S806" i="4"/>
  <c r="U881" i="4"/>
  <c r="N815" i="4"/>
  <c r="Q815" i="4" s="1"/>
  <c r="P859" i="4"/>
  <c r="P749" i="4"/>
  <c r="N749" i="4"/>
  <c r="Q749" i="4" s="1"/>
  <c r="U859" i="4"/>
  <c r="T821" i="4"/>
  <c r="P686" i="4"/>
  <c r="O821" i="4"/>
  <c r="U805" i="4"/>
  <c r="S804" i="4"/>
  <c r="R750" i="4"/>
  <c r="T783" i="4"/>
  <c r="N822" i="4"/>
  <c r="Q822" i="4" s="1"/>
  <c r="S831" i="4"/>
  <c r="S834" i="4"/>
  <c r="N821" i="4"/>
  <c r="Q821" i="4" s="1"/>
  <c r="P794" i="4"/>
  <c r="U899" i="4"/>
  <c r="R845" i="4"/>
  <c r="N783" i="4"/>
  <c r="Q783" i="4" s="1"/>
  <c r="N764" i="4"/>
  <c r="Q764" i="4" s="1"/>
  <c r="S790" i="4"/>
  <c r="O783" i="4"/>
  <c r="T754" i="4"/>
  <c r="N805" i="4"/>
  <c r="Q805" i="4" s="1"/>
  <c r="R906" i="4"/>
  <c r="N785" i="4"/>
  <c r="Q785" i="4" s="1"/>
  <c r="T747" i="4"/>
  <c r="N810" i="4"/>
  <c r="Q810" i="4" s="1"/>
  <c r="N825" i="4"/>
  <c r="Q825" i="4" s="1"/>
  <c r="P813" i="4"/>
  <c r="O793" i="4"/>
  <c r="R793" i="4" s="1"/>
  <c r="N758" i="4"/>
  <c r="Q758" i="4" s="1"/>
  <c r="S825" i="4"/>
  <c r="T802" i="4"/>
  <c r="O778" i="4"/>
  <c r="R778" i="4" s="1"/>
  <c r="N819" i="4"/>
  <c r="Q819" i="4" s="1"/>
  <c r="P755" i="4"/>
  <c r="O761" i="4"/>
  <c r="R761" i="4" s="1"/>
  <c r="O784" i="4"/>
  <c r="AX776" i="4"/>
  <c r="S775" i="4"/>
  <c r="N775" i="4"/>
  <c r="Q775" i="4" s="1"/>
  <c r="T761" i="4"/>
  <c r="P825" i="4"/>
  <c r="S789" i="4"/>
  <c r="N760" i="4"/>
  <c r="Q760" i="4" s="1"/>
  <c r="T808" i="4"/>
  <c r="O808" i="4"/>
  <c r="N768" i="4"/>
  <c r="Q768" i="4" s="1"/>
  <c r="S778" i="4"/>
  <c r="U911" i="4"/>
  <c r="N761" i="4"/>
  <c r="Q761" i="4" s="1"/>
  <c r="P815" i="4"/>
  <c r="P785" i="4"/>
  <c r="S798" i="4"/>
  <c r="P807" i="4"/>
  <c r="O777" i="4"/>
  <c r="R777" i="4" s="1"/>
  <c r="O802" i="4"/>
  <c r="S746" i="4"/>
  <c r="N778" i="4"/>
  <c r="Q778" i="4" s="1"/>
  <c r="S760" i="4"/>
  <c r="T777" i="4"/>
  <c r="O812" i="4"/>
  <c r="U812" i="4" s="1"/>
  <c r="T825" i="4"/>
  <c r="T763" i="4"/>
  <c r="O745" i="4"/>
  <c r="T745" i="4"/>
  <c r="N796" i="4"/>
  <c r="Q796" i="4" s="1"/>
  <c r="S815" i="4"/>
  <c r="T812" i="4"/>
  <c r="N753" i="4"/>
  <c r="Q753" i="4" s="1"/>
  <c r="O752" i="4"/>
  <c r="U752" i="4" s="1"/>
  <c r="P832" i="4"/>
  <c r="O825" i="4"/>
  <c r="R825" i="4" s="1"/>
  <c r="O792" i="4"/>
  <c r="R792" i="4" s="1"/>
  <c r="N746" i="4"/>
  <c r="Q746" i="4" s="1"/>
  <c r="AX710" i="4"/>
  <c r="S885" i="4"/>
  <c r="AX885" i="4"/>
  <c r="U782" i="4"/>
  <c r="R782" i="4"/>
  <c r="R887" i="4"/>
  <c r="AZ733" i="4"/>
  <c r="R901" i="4"/>
  <c r="AY709" i="4"/>
  <c r="N809" i="4"/>
  <c r="Q809" i="4" s="1"/>
  <c r="P828" i="4"/>
  <c r="O829" i="4"/>
  <c r="R829" i="4" s="1"/>
  <c r="N789" i="4"/>
  <c r="Q789" i="4" s="1"/>
  <c r="N776" i="4"/>
  <c r="Q776" i="4" s="1"/>
  <c r="O815" i="4"/>
  <c r="R815" i="4" s="1"/>
  <c r="N820" i="4"/>
  <c r="Q820" i="4" s="1"/>
  <c r="AX819" i="4"/>
  <c r="N816" i="4"/>
  <c r="Q816" i="4" s="1"/>
  <c r="T776" i="4"/>
  <c r="O790" i="4"/>
  <c r="R790" i="4" s="1"/>
  <c r="T809" i="4"/>
  <c r="O809" i="4"/>
  <c r="S816" i="4"/>
  <c r="N791" i="4"/>
  <c r="Q791" i="4" s="1"/>
  <c r="S827" i="4"/>
  <c r="S777" i="4"/>
  <c r="N777" i="4"/>
  <c r="Q777" i="4" s="1"/>
  <c r="S814" i="4"/>
  <c r="N832" i="4"/>
  <c r="Q832" i="4" s="1"/>
  <c r="S832" i="4"/>
  <c r="S791" i="4"/>
  <c r="N836" i="4"/>
  <c r="Q836" i="4" s="1"/>
  <c r="AY904" i="4"/>
  <c r="N784" i="4"/>
  <c r="Q784" i="4" s="1"/>
  <c r="S784" i="4"/>
  <c r="O831" i="4"/>
  <c r="R831" i="4" s="1"/>
  <c r="T769" i="4"/>
  <c r="R776" i="4"/>
  <c r="N793" i="4"/>
  <c r="Q793" i="4" s="1"/>
  <c r="N835" i="4"/>
  <c r="Q835" i="4" s="1"/>
  <c r="T780" i="4"/>
  <c r="N813" i="4"/>
  <c r="Q813" i="4" s="1"/>
  <c r="P777" i="4"/>
  <c r="S835" i="4"/>
  <c r="N829" i="4"/>
  <c r="Q829" i="4" s="1"/>
  <c r="P836" i="4"/>
  <c r="S802" i="4"/>
  <c r="T782" i="4"/>
  <c r="S829" i="4"/>
  <c r="P783" i="4"/>
  <c r="P826" i="4"/>
  <c r="N806" i="4"/>
  <c r="Q806" i="4" s="1"/>
  <c r="P827" i="4"/>
  <c r="S887" i="4"/>
  <c r="AX835" i="4"/>
  <c r="T797" i="4"/>
  <c r="U789" i="4"/>
  <c r="O797" i="4"/>
  <c r="R857" i="4"/>
  <c r="N908" i="4"/>
  <c r="Q908" i="4" s="1"/>
  <c r="U932" i="4"/>
  <c r="P722" i="4"/>
  <c r="R860" i="4"/>
  <c r="R853" i="4"/>
  <c r="N657" i="4"/>
  <c r="Q657" i="4" s="1"/>
  <c r="AZ839" i="4"/>
  <c r="N834" i="4"/>
  <c r="Q834" i="4" s="1"/>
  <c r="N938" i="4"/>
  <c r="Q938" i="4" s="1"/>
  <c r="AX731" i="4"/>
  <c r="T694" i="4"/>
  <c r="U835" i="4"/>
  <c r="N896" i="4"/>
  <c r="Q896" i="4" s="1"/>
  <c r="N901" i="4"/>
  <c r="Q901" i="4" s="1"/>
  <c r="AX861" i="4"/>
  <c r="T908" i="4"/>
  <c r="AX938" i="4"/>
  <c r="S880" i="4"/>
  <c r="S901" i="4"/>
  <c r="U915" i="4"/>
  <c r="U935" i="4"/>
  <c r="S896" i="4"/>
  <c r="S656" i="4"/>
  <c r="O694" i="4"/>
  <c r="R694" i="4" s="1"/>
  <c r="N947" i="4"/>
  <c r="Q947" i="4" s="1"/>
  <c r="N656" i="4"/>
  <c r="Q656" i="4" s="1"/>
  <c r="O908" i="4"/>
  <c r="R908" i="4" s="1"/>
  <c r="S818" i="4"/>
  <c r="AZ785" i="4"/>
  <c r="O763" i="4"/>
  <c r="R763" i="4" s="1"/>
  <c r="P761" i="4"/>
  <c r="AY800" i="4"/>
  <c r="S787" i="4"/>
  <c r="U749" i="4"/>
  <c r="S776" i="4"/>
  <c r="N818" i="4"/>
  <c r="Q818" i="4" s="1"/>
  <c r="AX798" i="4"/>
  <c r="U770" i="4"/>
  <c r="S797" i="4"/>
  <c r="AX780" i="4"/>
  <c r="N814" i="4"/>
  <c r="Q814" i="4" s="1"/>
  <c r="T790" i="4"/>
  <c r="AX766" i="4"/>
  <c r="N827" i="4"/>
  <c r="Q827" i="4" s="1"/>
  <c r="AY812" i="4"/>
  <c r="N887" i="4"/>
  <c r="Q887" i="4" s="1"/>
  <c r="T778" i="4"/>
  <c r="N826" i="4"/>
  <c r="Q826" i="4" s="1"/>
  <c r="AY766" i="4"/>
  <c r="O684" i="4"/>
  <c r="R684" i="4" s="1"/>
  <c r="AX644" i="4"/>
  <c r="S895" i="4"/>
  <c r="N763" i="4"/>
  <c r="Q763" i="4" s="1"/>
  <c r="AX826" i="4"/>
  <c r="P691" i="4"/>
  <c r="AZ768" i="4"/>
  <c r="N830" i="4"/>
  <c r="Q830" i="4" s="1"/>
  <c r="S849" i="4"/>
  <c r="P706" i="4"/>
  <c r="S862" i="4"/>
  <c r="S861" i="4"/>
  <c r="O709" i="4"/>
  <c r="R709" i="4" s="1"/>
  <c r="S931" i="4"/>
  <c r="S847" i="4"/>
  <c r="AX908" i="4"/>
  <c r="S819" i="4"/>
  <c r="AZ836" i="4"/>
  <c r="AX834" i="4"/>
  <c r="O796" i="4"/>
  <c r="U796" i="4" s="1"/>
  <c r="N688" i="4"/>
  <c r="Q688" i="4" s="1"/>
  <c r="AZ656" i="4"/>
  <c r="AX847" i="4"/>
  <c r="N869" i="4"/>
  <c r="Q869" i="4" s="1"/>
  <c r="O655" i="4"/>
  <c r="R655" i="4" s="1"/>
  <c r="O699" i="4"/>
  <c r="U699" i="4" s="1"/>
  <c r="P647" i="4"/>
  <c r="P901" i="4"/>
  <c r="N759" i="4"/>
  <c r="Q759" i="4" s="1"/>
  <c r="T919" i="4"/>
  <c r="P753" i="4"/>
  <c r="R824" i="4"/>
  <c r="U824" i="4"/>
  <c r="N799" i="4"/>
  <c r="Q799" i="4" s="1"/>
  <c r="S917" i="4"/>
  <c r="AX869" i="4"/>
  <c r="T655" i="4"/>
  <c r="T817" i="4"/>
  <c r="O919" i="4"/>
  <c r="R919" i="4" s="1"/>
  <c r="T847" i="4"/>
  <c r="S684" i="4"/>
  <c r="S943" i="4"/>
  <c r="P726" i="4"/>
  <c r="AY838" i="4"/>
  <c r="P849" i="4"/>
  <c r="AY847" i="4"/>
  <c r="S813" i="4"/>
  <c r="T796" i="4"/>
  <c r="T688" i="4"/>
  <c r="N926" i="4"/>
  <c r="Q926" i="4" s="1"/>
  <c r="AX899" i="4"/>
  <c r="N843" i="4"/>
  <c r="Q843" i="4" s="1"/>
  <c r="AX771" i="4"/>
  <c r="S648" i="4"/>
  <c r="P889" i="4"/>
  <c r="S700" i="4"/>
  <c r="N689" i="4"/>
  <c r="Q689" i="4" s="1"/>
  <c r="AX686" i="4"/>
  <c r="N787" i="4"/>
  <c r="Q787" i="4" s="1"/>
  <c r="P723" i="4"/>
  <c r="T697" i="4"/>
  <c r="N928" i="4"/>
  <c r="Q928" i="4" s="1"/>
  <c r="N942" i="4"/>
  <c r="Q942" i="4" s="1"/>
  <c r="T811" i="4"/>
  <c r="S926" i="4"/>
  <c r="S899" i="4"/>
  <c r="S768" i="4"/>
  <c r="T744" i="4"/>
  <c r="AX718" i="4"/>
  <c r="N720" i="4"/>
  <c r="Q720" i="4" s="1"/>
  <c r="S888" i="4"/>
  <c r="P707" i="4"/>
  <c r="N943" i="4"/>
  <c r="Q943" i="4" s="1"/>
  <c r="AZ810" i="4"/>
  <c r="N732" i="4"/>
  <c r="Q732" i="4" s="1"/>
  <c r="O687" i="4"/>
  <c r="U687" i="4" s="1"/>
  <c r="U788" i="4"/>
  <c r="P713" i="4"/>
  <c r="S663" i="4"/>
  <c r="N718" i="4"/>
  <c r="Q718" i="4" s="1"/>
  <c r="O846" i="4"/>
  <c r="R846" i="4" s="1"/>
  <c r="P913" i="4"/>
  <c r="S694" i="4"/>
  <c r="P688" i="4"/>
  <c r="T712" i="4"/>
  <c r="O707" i="4"/>
  <c r="R716" i="4"/>
  <c r="P716" i="4"/>
  <c r="P648" i="4"/>
  <c r="O691" i="4"/>
  <c r="S855" i="4"/>
  <c r="N862" i="4"/>
  <c r="Q862" i="4" s="1"/>
  <c r="P741" i="4"/>
  <c r="S711" i="4"/>
  <c r="O692" i="4"/>
  <c r="R692" i="4" s="1"/>
  <c r="AX942" i="4"/>
  <c r="P742" i="4"/>
  <c r="AY850" i="4"/>
  <c r="T692" i="4"/>
  <c r="N855" i="4"/>
  <c r="Q855" i="4" s="1"/>
  <c r="S662" i="4"/>
  <c r="T728" i="4"/>
  <c r="AZ891" i="4"/>
  <c r="N722" i="4"/>
  <c r="Q722" i="4" s="1"/>
  <c r="S734" i="4"/>
  <c r="N734" i="4"/>
  <c r="Q734" i="4" s="1"/>
  <c r="T693" i="4"/>
  <c r="P733" i="4"/>
  <c r="O688" i="4"/>
  <c r="N662" i="4"/>
  <c r="Q662" i="4" s="1"/>
  <c r="N774" i="4"/>
  <c r="Q774" i="4" s="1"/>
  <c r="S773" i="4"/>
  <c r="P657" i="4"/>
  <c r="O744" i="4"/>
  <c r="R744" i="4" s="1"/>
  <c r="P720" i="4"/>
  <c r="AX792" i="4"/>
  <c r="AX703" i="4"/>
  <c r="N804" i="4"/>
  <c r="Q804" i="4" s="1"/>
  <c r="O645" i="4"/>
  <c r="R645" i="4" s="1"/>
  <c r="T735" i="4"/>
  <c r="S717" i="4"/>
  <c r="N717" i="4"/>
  <c r="Q717" i="4" s="1"/>
  <c r="O706" i="4"/>
  <c r="U706" i="4" s="1"/>
  <c r="P744" i="4"/>
  <c r="S651" i="4"/>
  <c r="N742" i="4"/>
  <c r="Q742" i="4" s="1"/>
  <c r="O663" i="4"/>
  <c r="T699" i="4"/>
  <c r="P704" i="4"/>
  <c r="O742" i="4"/>
  <c r="U742" i="4" s="1"/>
  <c r="N653" i="4"/>
  <c r="Q653" i="4" s="1"/>
  <c r="N651" i="4"/>
  <c r="Q651" i="4" s="1"/>
  <c r="S707" i="4"/>
  <c r="N647" i="4"/>
  <c r="Q647" i="4" s="1"/>
  <c r="AX707" i="4"/>
  <c r="N708" i="4"/>
  <c r="Q708" i="4" s="1"/>
  <c r="AX743" i="4"/>
  <c r="N735" i="4"/>
  <c r="Q735" i="4" s="1"/>
  <c r="S735" i="4"/>
  <c r="S692" i="4"/>
  <c r="S722" i="4"/>
  <c r="O710" i="4"/>
  <c r="R710" i="4" s="1"/>
  <c r="N894" i="4"/>
  <c r="Q894" i="4" s="1"/>
  <c r="AX742" i="4"/>
  <c r="S732" i="4"/>
  <c r="AY840" i="4"/>
  <c r="AX900" i="4"/>
  <c r="S698" i="4"/>
  <c r="N707" i="4"/>
  <c r="Q707" i="4" s="1"/>
  <c r="O693" i="4"/>
  <c r="U693" i="4" s="1"/>
  <c r="S647" i="4"/>
  <c r="T706" i="4"/>
  <c r="P701" i="4"/>
  <c r="N823" i="4"/>
  <c r="Q823" i="4" s="1"/>
  <c r="S823" i="4"/>
  <c r="AX894" i="4"/>
  <c r="R810" i="4"/>
  <c r="P718" i="4"/>
  <c r="O723" i="4"/>
  <c r="R723" i="4" s="1"/>
  <c r="O794" i="4"/>
  <c r="R794" i="4" s="1"/>
  <c r="N654" i="4"/>
  <c r="Q654" i="4" s="1"/>
  <c r="S654" i="4"/>
  <c r="S808" i="4"/>
  <c r="AX891" i="4"/>
  <c r="N714" i="4"/>
  <c r="Q714" i="4" s="1"/>
  <c r="S770" i="4"/>
  <c r="T645" i="4"/>
  <c r="AZ752" i="4"/>
  <c r="T723" i="4"/>
  <c r="O799" i="4"/>
  <c r="U799" i="4" s="1"/>
  <c r="N808" i="4"/>
  <c r="Q808" i="4" s="1"/>
  <c r="AX704" i="4"/>
  <c r="S712" i="4"/>
  <c r="N712" i="4"/>
  <c r="Q712" i="4" s="1"/>
  <c r="O732" i="4"/>
  <c r="N663" i="4"/>
  <c r="Q663" i="4" s="1"/>
  <c r="AX844" i="4"/>
  <c r="S830" i="4"/>
  <c r="AX788" i="4"/>
  <c r="AX931" i="4"/>
  <c r="N693" i="4"/>
  <c r="Q693" i="4" s="1"/>
  <c r="S774" i="4"/>
  <c r="S718" i="4"/>
  <c r="N773" i="4"/>
  <c r="Q773" i="4" s="1"/>
  <c r="P812" i="4"/>
  <c r="AZ709" i="4"/>
  <c r="P810" i="4"/>
  <c r="T664" i="4"/>
  <c r="S860" i="4"/>
  <c r="AX880" i="4"/>
  <c r="S928" i="4"/>
  <c r="AX878" i="4"/>
  <c r="N792" i="4"/>
  <c r="Q792" i="4" s="1"/>
  <c r="S843" i="4"/>
  <c r="S653" i="4"/>
  <c r="AY783" i="4"/>
  <c r="T794" i="4"/>
  <c r="S772" i="4"/>
  <c r="N888" i="4"/>
  <c r="Q888" i="4" s="1"/>
  <c r="S907" i="4"/>
  <c r="T904" i="4"/>
  <c r="U890" i="4"/>
  <c r="AX895" i="4"/>
  <c r="AX917" i="4"/>
  <c r="S910" i="4"/>
  <c r="N849" i="4"/>
  <c r="Q849" i="4" s="1"/>
  <c r="AX860" i="4"/>
  <c r="AX910" i="4"/>
  <c r="S792" i="4"/>
  <c r="AX923" i="4"/>
  <c r="P732" i="4"/>
  <c r="P665" i="4"/>
  <c r="T732" i="4"/>
  <c r="S900" i="4"/>
  <c r="N812" i="4"/>
  <c r="Q812" i="4" s="1"/>
  <c r="P907" i="4"/>
  <c r="AX907" i="4"/>
  <c r="S664" i="4"/>
  <c r="AZ925" i="4"/>
  <c r="S645" i="4"/>
  <c r="N912" i="4"/>
  <c r="Q912" i="4" s="1"/>
  <c r="T856" i="4"/>
  <c r="T807" i="4"/>
  <c r="O841" i="4"/>
  <c r="U841" i="4" s="1"/>
  <c r="AX785" i="4"/>
  <c r="O856" i="4"/>
  <c r="R856" i="4" s="1"/>
  <c r="O807" i="4"/>
  <c r="U807" i="4" s="1"/>
  <c r="T841" i="4"/>
  <c r="AX764" i="4"/>
  <c r="S701" i="4"/>
  <c r="T725" i="4"/>
  <c r="O780" i="4"/>
  <c r="U780" i="4" s="1"/>
  <c r="T799" i="4"/>
  <c r="U786" i="4"/>
  <c r="T687" i="4"/>
  <c r="AX812" i="4"/>
  <c r="AZ716" i="4"/>
  <c r="T829" i="4"/>
  <c r="P852" i="4"/>
  <c r="AY888" i="4"/>
  <c r="AY863" i="4"/>
  <c r="O697" i="4"/>
  <c r="U697" i="4" s="1"/>
  <c r="P869" i="4"/>
  <c r="AZ916" i="4"/>
  <c r="N891" i="4"/>
  <c r="Q891" i="4" s="1"/>
  <c r="P870" i="4"/>
  <c r="AZ944" i="4"/>
  <c r="O712" i="4"/>
  <c r="U712" i="4" s="1"/>
  <c r="T700" i="4"/>
  <c r="O701" i="4"/>
  <c r="U701" i="4" s="1"/>
  <c r="O698" i="4"/>
  <c r="T698" i="4"/>
  <c r="R920" i="4"/>
  <c r="T721" i="4"/>
  <c r="O735" i="4"/>
  <c r="O648" i="4"/>
  <c r="T648" i="4"/>
  <c r="N690" i="4"/>
  <c r="Q690" i="4" s="1"/>
  <c r="O721" i="4"/>
  <c r="AX678" i="4"/>
  <c r="N698" i="4"/>
  <c r="Q698" i="4" s="1"/>
  <c r="AX715" i="4"/>
  <c r="S723" i="4"/>
  <c r="N723" i="4"/>
  <c r="Q723" i="4" s="1"/>
  <c r="P659" i="4"/>
  <c r="AY639" i="4"/>
  <c r="T660" i="4"/>
  <c r="O660" i="4"/>
  <c r="T654" i="4"/>
  <c r="AY649" i="4"/>
  <c r="O647" i="4"/>
  <c r="T647" i="4"/>
  <c r="S690" i="4"/>
  <c r="AX927" i="4"/>
  <c r="S927" i="4"/>
  <c r="N927" i="4"/>
  <c r="Q927" i="4" s="1"/>
  <c r="AX705" i="4"/>
  <c r="S703" i="4"/>
  <c r="N703" i="4"/>
  <c r="Q703" i="4" s="1"/>
  <c r="N936" i="4"/>
  <c r="Q936" i="4" s="1"/>
  <c r="R852" i="4"/>
  <c r="S867" i="4"/>
  <c r="T766" i="4"/>
  <c r="S810" i="4"/>
  <c r="T713" i="4"/>
  <c r="AY802" i="4"/>
  <c r="O811" i="4"/>
  <c r="U811" i="4" s="1"/>
  <c r="N881" i="4"/>
  <c r="Q881" i="4" s="1"/>
  <c r="P738" i="4"/>
  <c r="AX702" i="4"/>
  <c r="S721" i="4"/>
  <c r="T727" i="4"/>
  <c r="O720" i="4"/>
  <c r="T720" i="4"/>
  <c r="N655" i="4"/>
  <c r="Q655" i="4" s="1"/>
  <c r="S655" i="4"/>
  <c r="O715" i="4"/>
  <c r="T715" i="4"/>
  <c r="S881" i="4"/>
  <c r="AX892" i="4"/>
  <c r="S939" i="4"/>
  <c r="N790" i="4"/>
  <c r="Q790" i="4" s="1"/>
  <c r="R820" i="4"/>
  <c r="R654" i="4"/>
  <c r="AX831" i="4"/>
  <c r="T888" i="4"/>
  <c r="N691" i="4"/>
  <c r="Q691" i="4" s="1"/>
  <c r="P823" i="4"/>
  <c r="P844" i="4"/>
  <c r="S719" i="4"/>
  <c r="S715" i="4"/>
  <c r="N715" i="4"/>
  <c r="Q715" i="4" s="1"/>
  <c r="T685" i="4"/>
  <c r="O685" i="4"/>
  <c r="S713" i="4"/>
  <c r="N713" i="4"/>
  <c r="Q713" i="4" s="1"/>
  <c r="O700" i="4"/>
  <c r="AX807" i="4"/>
  <c r="AX924" i="4"/>
  <c r="AX939" i="4"/>
  <c r="O686" i="4"/>
  <c r="U686" i="4" s="1"/>
  <c r="P739" i="4"/>
  <c r="AY785" i="4"/>
  <c r="O863" i="4"/>
  <c r="U863" i="4" s="1"/>
  <c r="S691" i="4"/>
  <c r="AZ818" i="4"/>
  <c r="O665" i="4"/>
  <c r="R665" i="4" s="1"/>
  <c r="N697" i="4"/>
  <c r="Q697" i="4" s="1"/>
  <c r="S727" i="4"/>
  <c r="S720" i="4"/>
  <c r="N721" i="4"/>
  <c r="Q721" i="4" s="1"/>
  <c r="R722" i="4"/>
  <c r="U722" i="4"/>
  <c r="S697" i="4"/>
  <c r="P737" i="4"/>
  <c r="AZ714" i="4"/>
  <c r="U917" i="4"/>
  <c r="R917" i="4"/>
  <c r="AZ803" i="4"/>
  <c r="P781" i="4"/>
  <c r="R939" i="4"/>
  <c r="U939" i="4"/>
  <c r="S799" i="4"/>
  <c r="S809" i="4"/>
  <c r="S657" i="4"/>
  <c r="N664" i="4"/>
  <c r="Q664" i="4" s="1"/>
  <c r="T840" i="4"/>
  <c r="P694" i="4"/>
  <c r="T846" i="4"/>
  <c r="T850" i="4"/>
  <c r="S812" i="4"/>
  <c r="P846" i="4"/>
  <c r="S785" i="4"/>
  <c r="AX830" i="4"/>
  <c r="N876" i="4"/>
  <c r="Q876" i="4" s="1"/>
  <c r="S826" i="4"/>
  <c r="T831" i="4"/>
  <c r="S759" i="4"/>
  <c r="T701" i="4"/>
  <c r="AZ790" i="4"/>
  <c r="AX655" i="4"/>
  <c r="S705" i="4"/>
  <c r="N831" i="4"/>
  <c r="Q831" i="4" s="1"/>
  <c r="S923" i="4"/>
  <c r="AZ780" i="4"/>
  <c r="S817" i="4"/>
  <c r="O912" i="4"/>
  <c r="R912" i="4" s="1"/>
  <c r="AY704" i="4"/>
  <c r="AY940" i="4"/>
  <c r="AY660" i="4"/>
  <c r="N648" i="4"/>
  <c r="Q648" i="4" s="1"/>
  <c r="N771" i="4"/>
  <c r="Q771" i="4" s="1"/>
  <c r="N935" i="4"/>
  <c r="Q935" i="4" s="1"/>
  <c r="AZ909" i="4"/>
  <c r="O813" i="4"/>
  <c r="U813" i="4" s="1"/>
  <c r="AX794" i="4"/>
  <c r="O756" i="4"/>
  <c r="R756" i="4" s="1"/>
  <c r="U866" i="4"/>
  <c r="R866" i="4"/>
  <c r="S947" i="4"/>
  <c r="S864" i="4"/>
  <c r="AZ786" i="4"/>
  <c r="AY912" i="4"/>
  <c r="T813" i="4"/>
  <c r="T656" i="4"/>
  <c r="O727" i="4"/>
  <c r="R727" i="4" s="1"/>
  <c r="O940" i="4"/>
  <c r="R940" i="4" s="1"/>
  <c r="P787" i="4"/>
  <c r="T665" i="4"/>
  <c r="P745" i="4"/>
  <c r="T756" i="4"/>
  <c r="R927" i="4"/>
  <c r="U927" i="4"/>
  <c r="S725" i="4"/>
  <c r="AX665" i="4"/>
  <c r="AX935" i="4"/>
  <c r="N817" i="4"/>
  <c r="Q817" i="4" s="1"/>
  <c r="S811" i="4"/>
  <c r="AX864" i="4"/>
  <c r="S878" i="4"/>
  <c r="AX851" i="4"/>
  <c r="S783" i="4"/>
  <c r="S876" i="4"/>
  <c r="AY872" i="4"/>
  <c r="P757" i="4"/>
  <c r="AZ923" i="4"/>
  <c r="O656" i="4"/>
  <c r="R656" i="4" s="1"/>
  <c r="AZ646" i="4"/>
  <c r="T696" i="4"/>
  <c r="AY673" i="4"/>
  <c r="O696" i="4"/>
  <c r="AZ788" i="4"/>
  <c r="P834" i="4"/>
  <c r="O842" i="4"/>
  <c r="AY842" i="4"/>
  <c r="T842" i="4"/>
  <c r="O708" i="4"/>
  <c r="T708" i="4"/>
  <c r="AY694" i="4"/>
  <c r="T717" i="4"/>
  <c r="O717" i="4"/>
  <c r="S853" i="4"/>
  <c r="N728" i="4"/>
  <c r="Q728" i="4" s="1"/>
  <c r="N883" i="4"/>
  <c r="Q883" i="4" s="1"/>
  <c r="S936" i="4"/>
  <c r="AZ689" i="4"/>
  <c r="P712" i="4"/>
  <c r="R933" i="4"/>
  <c r="U933" i="4"/>
  <c r="S755" i="4"/>
  <c r="N755" i="4"/>
  <c r="Q755" i="4" s="1"/>
  <c r="S702" i="4"/>
  <c r="S728" i="4"/>
  <c r="S932" i="4"/>
  <c r="N702" i="4"/>
  <c r="Q702" i="4" s="1"/>
  <c r="S883" i="4"/>
  <c r="AY876" i="4"/>
  <c r="AY931" i="4"/>
  <c r="P773" i="4"/>
  <c r="S930" i="4"/>
  <c r="AX930" i="4"/>
  <c r="N930" i="4"/>
  <c r="Q930" i="4" s="1"/>
  <c r="T742" i="4"/>
  <c r="AY719" i="4"/>
  <c r="N932" i="4"/>
  <c r="Q932" i="4" s="1"/>
  <c r="N824" i="4"/>
  <c r="Q824" i="4" s="1"/>
  <c r="AX672" i="4"/>
  <c r="N660" i="4"/>
  <c r="Q660" i="4" s="1"/>
  <c r="S665" i="4"/>
  <c r="N892" i="4"/>
  <c r="Q892" i="4" s="1"/>
  <c r="AX759" i="4"/>
  <c r="AX871" i="4"/>
  <c r="S851" i="4"/>
  <c r="S844" i="4"/>
  <c r="T810" i="4"/>
  <c r="O872" i="4"/>
  <c r="U872" i="4" s="1"/>
  <c r="N794" i="4"/>
  <c r="Q794" i="4" s="1"/>
  <c r="AZ640" i="4"/>
  <c r="AY755" i="4"/>
  <c r="AY831" i="4"/>
  <c r="AX937" i="4"/>
  <c r="S937" i="4"/>
  <c r="N937" i="4"/>
  <c r="Q937" i="4" s="1"/>
  <c r="AX898" i="4"/>
  <c r="S898" i="4"/>
  <c r="N898" i="4"/>
  <c r="Q898" i="4" s="1"/>
  <c r="AY727" i="4"/>
  <c r="AX740" i="4"/>
  <c r="T759" i="4"/>
  <c r="AY762" i="4"/>
  <c r="O759" i="4"/>
  <c r="O938" i="4"/>
  <c r="AY938" i="4"/>
  <c r="T938" i="4"/>
  <c r="P842" i="4"/>
  <c r="AZ842" i="4"/>
  <c r="U928" i="4"/>
  <c r="R928" i="4"/>
  <c r="AZ732" i="4"/>
  <c r="U945" i="4"/>
  <c r="R945" i="4"/>
  <c r="T718" i="4"/>
  <c r="AY695" i="4"/>
  <c r="U885" i="4"/>
  <c r="R885" i="4"/>
  <c r="N853" i="4"/>
  <c r="Q853" i="4" s="1"/>
  <c r="N645" i="4"/>
  <c r="Q645" i="4" s="1"/>
  <c r="S824" i="4"/>
  <c r="N867" i="4"/>
  <c r="Q867" i="4" s="1"/>
  <c r="S771" i="4"/>
  <c r="AX824" i="4"/>
  <c r="AX688" i="4"/>
  <c r="N706" i="4"/>
  <c r="Q706" i="4" s="1"/>
  <c r="O766" i="4"/>
  <c r="R766" i="4" s="1"/>
  <c r="O876" i="4"/>
  <c r="R876" i="4" s="1"/>
  <c r="T931" i="4"/>
  <c r="AY849" i="4"/>
  <c r="O849" i="4"/>
  <c r="T849" i="4"/>
  <c r="AZ762" i="4"/>
  <c r="P759" i="4"/>
  <c r="R946" i="4"/>
  <c r="U946" i="4"/>
  <c r="AY937" i="4"/>
  <c r="O937" i="4"/>
  <c r="T937" i="4"/>
  <c r="S801" i="4"/>
  <c r="AX823" i="4"/>
  <c r="N801" i="4"/>
  <c r="Q801" i="4" s="1"/>
  <c r="AX915" i="4"/>
  <c r="N701" i="4"/>
  <c r="Q701" i="4" s="1"/>
  <c r="N756" i="4"/>
  <c r="Q756" i="4" s="1"/>
  <c r="S871" i="4"/>
  <c r="S912" i="4"/>
  <c r="S687" i="4"/>
  <c r="U910" i="4"/>
  <c r="AX816" i="4"/>
  <c r="O664" i="4"/>
  <c r="U664" i="4" s="1"/>
  <c r="T752" i="4"/>
  <c r="AZ650" i="4"/>
  <c r="P655" i="4"/>
  <c r="S946" i="4"/>
  <c r="N946" i="4"/>
  <c r="Q946" i="4" s="1"/>
  <c r="AX946" i="4"/>
  <c r="AZ694" i="4"/>
  <c r="P717" i="4"/>
  <c r="AX673" i="4"/>
  <c r="O718" i="4"/>
  <c r="AZ753" i="4"/>
  <c r="AZ737" i="4"/>
  <c r="R800" i="4"/>
  <c r="U800" i="4"/>
  <c r="N811" i="4"/>
  <c r="Q811" i="4" s="1"/>
  <c r="N903" i="4"/>
  <c r="Q903" i="4" s="1"/>
  <c r="AX815" i="4"/>
  <c r="AX756" i="4"/>
  <c r="S924" i="4"/>
  <c r="AX661" i="4"/>
  <c r="N802" i="4"/>
  <c r="Q802" i="4" s="1"/>
  <c r="N711" i="4"/>
  <c r="Q711" i="4" s="1"/>
  <c r="N695" i="4"/>
  <c r="Q695" i="4" s="1"/>
  <c r="N743" i="4"/>
  <c r="Q743" i="4" s="1"/>
  <c r="AX720" i="4"/>
  <c r="S743" i="4"/>
  <c r="AY696" i="4"/>
  <c r="O719" i="4"/>
  <c r="T719" i="4"/>
  <c r="AX859" i="4"/>
  <c r="S859" i="4"/>
  <c r="N859" i="4"/>
  <c r="Q859" i="4" s="1"/>
  <c r="P762" i="4"/>
  <c r="AZ765" i="4"/>
  <c r="AZ648" i="4"/>
  <c r="P653" i="4"/>
  <c r="AZ649" i="4"/>
  <c r="P654" i="4"/>
  <c r="AZ727" i="4"/>
  <c r="AY867" i="4"/>
  <c r="T867" i="4"/>
  <c r="O867" i="4"/>
  <c r="R898" i="4"/>
  <c r="U898" i="4"/>
  <c r="AY923" i="4"/>
  <c r="O923" i="4"/>
  <c r="T923" i="4"/>
  <c r="AZ738" i="4"/>
  <c r="N913" i="4"/>
  <c r="Q913" i="4" s="1"/>
  <c r="AX913" i="4"/>
  <c r="S913" i="4"/>
  <c r="AZ829" i="4"/>
  <c r="P808" i="4"/>
  <c r="AY666" i="4"/>
  <c r="O689" i="4"/>
  <c r="T689" i="4"/>
  <c r="U781" i="4"/>
  <c r="R781" i="4"/>
  <c r="P775" i="4"/>
  <c r="AZ797" i="4"/>
  <c r="AX872" i="4"/>
  <c r="N872" i="4"/>
  <c r="Q872" i="4" s="1"/>
  <c r="S872" i="4"/>
  <c r="AY854" i="4"/>
  <c r="T854" i="4"/>
  <c r="O854" i="4"/>
  <c r="N724" i="4"/>
  <c r="Q724" i="4" s="1"/>
  <c r="S724" i="4"/>
  <c r="AX701" i="4"/>
  <c r="AZ878" i="4"/>
  <c r="P878" i="4"/>
  <c r="AY817" i="4"/>
  <c r="T795" i="4"/>
  <c r="O795" i="4"/>
  <c r="AY667" i="4"/>
  <c r="O690" i="4"/>
  <c r="T690" i="4"/>
  <c r="AZ761" i="4"/>
  <c r="P758" i="4"/>
  <c r="O826" i="4"/>
  <c r="T826" i="4"/>
  <c r="AY779" i="4"/>
  <c r="AZ873" i="4"/>
  <c r="P873" i="4"/>
  <c r="AZ892" i="4"/>
  <c r="P892" i="4"/>
  <c r="AZ853" i="4"/>
  <c r="P853" i="4"/>
  <c r="AY718" i="4"/>
  <c r="O741" i="4"/>
  <c r="T741" i="4"/>
  <c r="AZ843" i="4"/>
  <c r="P843" i="4"/>
  <c r="AZ855" i="4"/>
  <c r="P855" i="4"/>
  <c r="AX911" i="4"/>
  <c r="N911" i="4"/>
  <c r="Q911" i="4" s="1"/>
  <c r="S911" i="4"/>
  <c r="AX748" i="4"/>
  <c r="N745" i="4"/>
  <c r="Q745" i="4" s="1"/>
  <c r="S745" i="4"/>
  <c r="T895" i="4"/>
  <c r="AY895" i="4"/>
  <c r="O895" i="4"/>
  <c r="AZ769" i="4"/>
  <c r="P766" i="4"/>
  <c r="AZ856" i="4"/>
  <c r="P856" i="4"/>
  <c r="S782" i="4"/>
  <c r="AX804" i="4"/>
  <c r="N782" i="4"/>
  <c r="Q782" i="4" s="1"/>
  <c r="AY751" i="4"/>
  <c r="O748" i="4"/>
  <c r="T748" i="4"/>
  <c r="S933" i="4"/>
  <c r="N933" i="4"/>
  <c r="Q933" i="4" s="1"/>
  <c r="AX933" i="4"/>
  <c r="AY742" i="4"/>
  <c r="R791" i="4"/>
  <c r="U791" i="4"/>
  <c r="AY645" i="4"/>
  <c r="T650" i="4"/>
  <c r="O650" i="4"/>
  <c r="U828" i="4"/>
  <c r="R828" i="4"/>
  <c r="AY679" i="4"/>
  <c r="O702" i="4"/>
  <c r="T702" i="4"/>
  <c r="AY654" i="4"/>
  <c r="T659" i="4"/>
  <c r="O659" i="4"/>
  <c r="AY680" i="4"/>
  <c r="O703" i="4"/>
  <c r="T703" i="4"/>
  <c r="AX802" i="4"/>
  <c r="S780" i="4"/>
  <c r="N780" i="4"/>
  <c r="Q780" i="4" s="1"/>
  <c r="AZ943" i="4"/>
  <c r="P943" i="4"/>
  <c r="AY775" i="4"/>
  <c r="T822" i="4"/>
  <c r="O822" i="4"/>
  <c r="AX754" i="4"/>
  <c r="N751" i="4"/>
  <c r="Q751" i="4" s="1"/>
  <c r="S751" i="4"/>
  <c r="AY839" i="4"/>
  <c r="O818" i="4"/>
  <c r="T818" i="4"/>
  <c r="T914" i="4"/>
  <c r="AY914" i="4"/>
  <c r="O914" i="4"/>
  <c r="AY652" i="4"/>
  <c r="T657" i="4"/>
  <c r="O657" i="4"/>
  <c r="U754" i="4"/>
  <c r="R754" i="4"/>
  <c r="R713" i="4"/>
  <c r="U713" i="4"/>
  <c r="AY880" i="4"/>
  <c r="O880" i="4"/>
  <c r="T880" i="4"/>
  <c r="AX875" i="4"/>
  <c r="N875" i="4"/>
  <c r="Q875" i="4" s="1"/>
  <c r="S875" i="4"/>
  <c r="R947" i="4"/>
  <c r="U947" i="4"/>
  <c r="AY884" i="4"/>
  <c r="T884" i="4"/>
  <c r="O884" i="4"/>
  <c r="N788" i="4"/>
  <c r="Q788" i="4" s="1"/>
  <c r="AX810" i="4"/>
  <c r="S788" i="4"/>
  <c r="R855" i="4"/>
  <c r="U855" i="4"/>
  <c r="AY892" i="4"/>
  <c r="O892" i="4"/>
  <c r="T892" i="4"/>
  <c r="R922" i="4"/>
  <c r="U922" i="4"/>
  <c r="R871" i="4"/>
  <c r="U871" i="4"/>
  <c r="U850" i="4"/>
  <c r="R850" i="4"/>
  <c r="O819" i="4"/>
  <c r="T819" i="4"/>
  <c r="AY772" i="4"/>
  <c r="R848" i="4"/>
  <c r="U848" i="4"/>
  <c r="AZ657" i="4"/>
  <c r="P662" i="4"/>
  <c r="AX850" i="4"/>
  <c r="N850" i="4"/>
  <c r="Q850" i="4" s="1"/>
  <c r="S850" i="4"/>
  <c r="AY897" i="4"/>
  <c r="O897" i="4"/>
  <c r="T897" i="4"/>
  <c r="N769" i="4"/>
  <c r="Q769" i="4" s="1"/>
  <c r="AX791" i="4"/>
  <c r="S769" i="4"/>
  <c r="U865" i="4"/>
  <c r="R865" i="4"/>
  <c r="AY725" i="4"/>
  <c r="U902" i="4"/>
  <c r="R902" i="4"/>
  <c r="AY743" i="4"/>
  <c r="AX870" i="4"/>
  <c r="S870" i="4"/>
  <c r="N870" i="4"/>
  <c r="Q870" i="4" s="1"/>
  <c r="N846" i="4"/>
  <c r="Q846" i="4" s="1"/>
  <c r="AX846" i="4"/>
  <c r="S846" i="4"/>
  <c r="U755" i="4"/>
  <c r="R755" i="4"/>
  <c r="AY691" i="4"/>
  <c r="T714" i="4"/>
  <c r="O714" i="4"/>
  <c r="N687" i="4"/>
  <c r="Q687" i="4" s="1"/>
  <c r="AX879" i="4"/>
  <c r="N879" i="4"/>
  <c r="Q879" i="4" s="1"/>
  <c r="S879" i="4"/>
  <c r="AY916" i="4"/>
  <c r="T916" i="4"/>
  <c r="O916" i="4"/>
  <c r="S795" i="4"/>
  <c r="AY797" i="4"/>
  <c r="O775" i="4"/>
  <c r="T775" i="4"/>
  <c r="AZ800" i="4"/>
  <c r="P778" i="4"/>
  <c r="AZ673" i="4"/>
  <c r="P696" i="4"/>
  <c r="O803" i="4"/>
  <c r="AY825" i="4"/>
  <c r="T803" i="4"/>
  <c r="AX645" i="4"/>
  <c r="S650" i="4"/>
  <c r="N650" i="4"/>
  <c r="Q650" i="4" s="1"/>
  <c r="N795" i="4"/>
  <c r="Q795" i="4" s="1"/>
  <c r="R757" i="4"/>
  <c r="S706" i="4"/>
  <c r="S685" i="4"/>
  <c r="AY858" i="4"/>
  <c r="T858" i="4"/>
  <c r="O858" i="4"/>
  <c r="AY739" i="4"/>
  <c r="AY809" i="4"/>
  <c r="T787" i="4"/>
  <c r="O787" i="4"/>
  <c r="AY770" i="4"/>
  <c r="T767" i="4"/>
  <c r="O767" i="4"/>
  <c r="AX868" i="4"/>
  <c r="S868" i="4"/>
  <c r="N868" i="4"/>
  <c r="Q868" i="4" s="1"/>
  <c r="AY682" i="4"/>
  <c r="O705" i="4"/>
  <c r="T705" i="4"/>
  <c r="AY795" i="4"/>
  <c r="O773" i="4"/>
  <c r="T773" i="4"/>
  <c r="AZ827" i="4"/>
  <c r="P805" i="4"/>
  <c r="AX782" i="4"/>
  <c r="S828" i="4"/>
  <c r="N828" i="4"/>
  <c r="Q828" i="4" s="1"/>
  <c r="R934" i="4"/>
  <c r="U934" i="4"/>
  <c r="AY794" i="4"/>
  <c r="T772" i="4"/>
  <c r="O772" i="4"/>
  <c r="AZ936" i="4"/>
  <c r="P936" i="4"/>
  <c r="AZ863" i="4"/>
  <c r="P863" i="4"/>
  <c r="AZ850" i="4"/>
  <c r="P850" i="4"/>
  <c r="AY790" i="4"/>
  <c r="O836" i="4"/>
  <c r="T836" i="4"/>
  <c r="R847" i="4"/>
  <c r="U847" i="4"/>
  <c r="AZ729" i="4"/>
  <c r="AZ793" i="4"/>
  <c r="P771" i="4"/>
  <c r="AY864" i="4"/>
  <c r="T864" i="4"/>
  <c r="O864" i="4"/>
  <c r="N704" i="4"/>
  <c r="Q704" i="4" s="1"/>
  <c r="S704" i="4"/>
  <c r="AX681" i="4"/>
  <c r="R806" i="4"/>
  <c r="U806" i="4"/>
  <c r="AY767" i="4"/>
  <c r="T764" i="4"/>
  <c r="O764" i="4"/>
  <c r="AZ772" i="4"/>
  <c r="P819" i="4"/>
  <c r="N665" i="4"/>
  <c r="Q665" i="4" s="1"/>
  <c r="AY733" i="4"/>
  <c r="S753" i="4"/>
  <c r="S761" i="4"/>
  <c r="S688" i="4"/>
  <c r="S696" i="4"/>
  <c r="AX805" i="4"/>
  <c r="N685" i="4"/>
  <c r="Q685" i="4" s="1"/>
  <c r="AY749" i="4"/>
  <c r="T746" i="4"/>
  <c r="O746" i="4"/>
  <c r="AZ705" i="4"/>
  <c r="P728" i="4"/>
  <c r="R651" i="4"/>
  <c r="U651" i="4"/>
  <c r="AX808" i="4"/>
  <c r="N786" i="4"/>
  <c r="Q786" i="4" s="1"/>
  <c r="S786" i="4"/>
  <c r="AZ893" i="4"/>
  <c r="P893" i="4"/>
  <c r="AZ685" i="4"/>
  <c r="P708" i="4"/>
  <c r="O711" i="4"/>
  <c r="T711" i="4"/>
  <c r="AY688" i="4"/>
  <c r="AZ837" i="4"/>
  <c r="P816" i="4"/>
  <c r="AZ659" i="4"/>
  <c r="P664" i="4"/>
  <c r="AZ707" i="4"/>
  <c r="P730" i="4"/>
  <c r="S807" i="4"/>
  <c r="N807" i="4"/>
  <c r="Q807" i="4" s="1"/>
  <c r="AZ670" i="4"/>
  <c r="P693" i="4"/>
  <c r="U662" i="4"/>
  <c r="R662" i="4"/>
  <c r="AZ731" i="4"/>
  <c r="AY708" i="4"/>
  <c r="AY926" i="4"/>
  <c r="O926" i="4"/>
  <c r="T926" i="4"/>
  <c r="U762" i="4"/>
  <c r="R762" i="4"/>
  <c r="AY710" i="4"/>
  <c r="O733" i="4"/>
  <c r="T733" i="4"/>
  <c r="AY771" i="4"/>
  <c r="T768" i="4"/>
  <c r="O768" i="4"/>
  <c r="O704" i="4"/>
  <c r="T704" i="4"/>
  <c r="AY681" i="4"/>
  <c r="U879" i="4"/>
  <c r="AX769" i="4"/>
  <c r="N766" i="4"/>
  <c r="Q766" i="4" s="1"/>
  <c r="S766" i="4"/>
  <c r="AZ905" i="4"/>
  <c r="P905" i="4"/>
  <c r="AZ819" i="4"/>
  <c r="P797" i="4"/>
  <c r="AY776" i="4"/>
  <c r="T823" i="4"/>
  <c r="O823" i="4"/>
  <c r="AY747" i="4"/>
  <c r="P934" i="4"/>
  <c r="AZ934" i="4"/>
  <c r="S903" i="4"/>
  <c r="N719" i="4"/>
  <c r="Q719" i="4" s="1"/>
  <c r="S793" i="4"/>
  <c r="N705" i="4"/>
  <c r="Q705" i="4" s="1"/>
  <c r="N684" i="4"/>
  <c r="Q684" i="4" s="1"/>
  <c r="S915" i="4"/>
  <c r="AX726" i="4"/>
  <c r="AY886" i="4"/>
  <c r="T886" i="4"/>
  <c r="O886" i="4"/>
  <c r="AY728" i="4"/>
  <c r="AY731" i="4"/>
  <c r="AY711" i="4"/>
  <c r="O734" i="4"/>
  <c r="T734" i="4"/>
  <c r="T893" i="4"/>
  <c r="AY893" i="4"/>
  <c r="O893" i="4"/>
  <c r="T760" i="4"/>
  <c r="AY763" i="4"/>
  <c r="O760" i="4"/>
  <c r="R840" i="4"/>
  <c r="U840" i="4"/>
  <c r="AY869" i="4"/>
  <c r="T869" i="4"/>
  <c r="O869" i="4"/>
  <c r="R653" i="4"/>
  <c r="U653" i="4"/>
  <c r="AY862" i="4"/>
  <c r="T862" i="4"/>
  <c r="O862" i="4"/>
  <c r="R931" i="4"/>
  <c r="U931" i="4"/>
  <c r="U888" i="4"/>
  <c r="R888" i="4"/>
  <c r="AY870" i="4"/>
  <c r="T870" i="4"/>
  <c r="O870" i="4"/>
  <c r="AX663" i="4"/>
  <c r="N686" i="4"/>
  <c r="Q686" i="4" s="1"/>
  <c r="S686" i="4"/>
  <c r="AZ945" i="4"/>
  <c r="P945" i="4"/>
  <c r="AY756" i="4"/>
  <c r="O753" i="4"/>
  <c r="T753" i="4"/>
  <c r="AY873" i="4"/>
  <c r="T873" i="4"/>
  <c r="O873" i="4"/>
  <c r="U904" i="4"/>
  <c r="R904" i="4"/>
  <c r="AZ814" i="4"/>
  <c r="P792" i="4"/>
  <c r="AZ717" i="4"/>
  <c r="P740" i="4"/>
  <c r="AX787" i="4"/>
  <c r="S833" i="4"/>
  <c r="N833" i="4"/>
  <c r="Q833" i="4" s="1"/>
  <c r="R833" i="4"/>
  <c r="U833" i="4"/>
  <c r="U758" i="4"/>
  <c r="R758" i="4"/>
  <c r="U875" i="4"/>
  <c r="R875" i="4"/>
  <c r="R830" i="4"/>
  <c r="U830" i="4"/>
  <c r="R827" i="4"/>
  <c r="U827" i="4"/>
  <c r="U814" i="4"/>
  <c r="R814" i="4"/>
  <c r="U798" i="4"/>
  <c r="R798" i="4"/>
  <c r="U769" i="4"/>
  <c r="R769" i="4"/>
  <c r="U944" i="4"/>
  <c r="R944" i="4"/>
  <c r="R878" i="4"/>
  <c r="U878" i="4"/>
  <c r="R883" i="4"/>
  <c r="U883" i="4"/>
  <c r="U891" i="4"/>
  <c r="R891" i="4"/>
  <c r="U765" i="4"/>
  <c r="R765" i="4"/>
  <c r="U821" i="4"/>
  <c r="R821" i="4"/>
  <c r="U774" i="4"/>
  <c r="R774" i="4"/>
  <c r="U771" i="4"/>
  <c r="R771" i="4"/>
  <c r="R724" i="4"/>
  <c r="U724" i="4"/>
  <c r="U779" i="4"/>
  <c r="R779" i="4"/>
  <c r="BG17" i="3"/>
  <c r="BF17" i="3"/>
  <c r="BD17" i="3"/>
  <c r="BC17" i="3"/>
  <c r="BA17" i="3"/>
  <c r="AZ17" i="3"/>
  <c r="AX17" i="3"/>
  <c r="AW17" i="3"/>
  <c r="AU17" i="3"/>
  <c r="AT17" i="3"/>
  <c r="BG18" i="2"/>
  <c r="BF18" i="2"/>
  <c r="BD18" i="2"/>
  <c r="BC18" i="2"/>
  <c r="BA18" i="2"/>
  <c r="AZ18" i="2"/>
  <c r="AX18" i="2"/>
  <c r="AW18" i="2"/>
  <c r="AU18" i="2"/>
  <c r="AT18" i="2"/>
  <c r="BG517" i="1"/>
  <c r="BF517" i="1"/>
  <c r="BD517" i="1"/>
  <c r="BC517" i="1"/>
  <c r="BA517" i="1"/>
  <c r="AZ517" i="1"/>
  <c r="AX517" i="1"/>
  <c r="AW517" i="1"/>
  <c r="AU517" i="1"/>
  <c r="AT517" i="1"/>
  <c r="BG516" i="1"/>
  <c r="BF516" i="1"/>
  <c r="BD516" i="1"/>
  <c r="BC516" i="1"/>
  <c r="BA516" i="1"/>
  <c r="AZ516" i="1"/>
  <c r="AX516" i="1"/>
  <c r="AW516" i="1"/>
  <c r="AU516" i="1"/>
  <c r="AT516" i="1"/>
  <c r="BG515" i="1"/>
  <c r="BF515" i="1"/>
  <c r="BD515" i="1"/>
  <c r="BC515" i="1"/>
  <c r="BA515" i="1"/>
  <c r="AZ515" i="1"/>
  <c r="AX515" i="1"/>
  <c r="AW515" i="1"/>
  <c r="AU515" i="1"/>
  <c r="AT515" i="1"/>
  <c r="BG514" i="1"/>
  <c r="BF514" i="1"/>
  <c r="BD514" i="1"/>
  <c r="BC514" i="1"/>
  <c r="BA514" i="1"/>
  <c r="AZ514" i="1"/>
  <c r="AX514" i="1"/>
  <c r="AW514" i="1"/>
  <c r="AU514" i="1"/>
  <c r="AT514" i="1"/>
  <c r="BG513" i="1"/>
  <c r="BF513" i="1"/>
  <c r="BD513" i="1"/>
  <c r="BC513" i="1"/>
  <c r="BA513" i="1"/>
  <c r="AZ513" i="1"/>
  <c r="AX513" i="1"/>
  <c r="AW513" i="1"/>
  <c r="AU513" i="1"/>
  <c r="AT513" i="1"/>
  <c r="BG512" i="1"/>
  <c r="BF512" i="1"/>
  <c r="BD512" i="1"/>
  <c r="BC512" i="1"/>
  <c r="BA512" i="1"/>
  <c r="AZ512" i="1"/>
  <c r="AX512" i="1"/>
  <c r="AW512" i="1"/>
  <c r="AU512" i="1"/>
  <c r="AT512" i="1"/>
  <c r="BG511" i="1"/>
  <c r="BF511" i="1"/>
  <c r="BD511" i="1"/>
  <c r="BC511" i="1"/>
  <c r="BA511" i="1"/>
  <c r="AZ511" i="1"/>
  <c r="AX511" i="1"/>
  <c r="AW511" i="1"/>
  <c r="AU511" i="1"/>
  <c r="AT511" i="1"/>
  <c r="BG510" i="1"/>
  <c r="BF510" i="1"/>
  <c r="BD510" i="1"/>
  <c r="BC510" i="1"/>
  <c r="BA510" i="1"/>
  <c r="AZ510" i="1"/>
  <c r="AX510" i="1"/>
  <c r="AW510" i="1"/>
  <c r="AU510" i="1"/>
  <c r="AT510" i="1"/>
  <c r="BG509" i="1"/>
  <c r="BF509" i="1"/>
  <c r="BD509" i="1"/>
  <c r="BC509" i="1"/>
  <c r="BA509" i="1"/>
  <c r="AZ509" i="1"/>
  <c r="AX509" i="1"/>
  <c r="AW509" i="1"/>
  <c r="AU509" i="1"/>
  <c r="AT509" i="1"/>
  <c r="BG508" i="1"/>
  <c r="BF508" i="1"/>
  <c r="BD508" i="1"/>
  <c r="BC508" i="1"/>
  <c r="BA508" i="1"/>
  <c r="AZ508" i="1"/>
  <c r="AX508" i="1"/>
  <c r="AW508" i="1"/>
  <c r="AU508" i="1"/>
  <c r="AT508" i="1"/>
  <c r="BG507" i="1"/>
  <c r="BF507" i="1"/>
  <c r="BD507" i="1"/>
  <c r="BC507" i="1"/>
  <c r="BA507" i="1"/>
  <c r="AZ507" i="1"/>
  <c r="AX507" i="1"/>
  <c r="AW507" i="1"/>
  <c r="AU507" i="1"/>
  <c r="AT507" i="1"/>
  <c r="BG506" i="1"/>
  <c r="BF506" i="1"/>
  <c r="BD506" i="1"/>
  <c r="BC506" i="1"/>
  <c r="BA506" i="1"/>
  <c r="AZ506" i="1"/>
  <c r="AX506" i="1"/>
  <c r="AW506" i="1"/>
  <c r="AU506" i="1"/>
  <c r="AT506" i="1"/>
  <c r="BG505" i="1"/>
  <c r="BF505" i="1"/>
  <c r="BD505" i="1"/>
  <c r="BC505" i="1"/>
  <c r="BA505" i="1"/>
  <c r="AZ505" i="1"/>
  <c r="AX505" i="1"/>
  <c r="AW505" i="1"/>
  <c r="AU505" i="1"/>
  <c r="AT505" i="1"/>
  <c r="BG504" i="1"/>
  <c r="BF504" i="1"/>
  <c r="BD504" i="1"/>
  <c r="BC504" i="1"/>
  <c r="BA504" i="1"/>
  <c r="AZ504" i="1"/>
  <c r="AX504" i="1"/>
  <c r="AW504" i="1"/>
  <c r="AU504" i="1"/>
  <c r="AT504" i="1"/>
  <c r="BG503" i="1"/>
  <c r="BF503" i="1"/>
  <c r="BD503" i="1"/>
  <c r="BC503" i="1"/>
  <c r="BA503" i="1"/>
  <c r="AZ503" i="1"/>
  <c r="AX503" i="1"/>
  <c r="AW503" i="1"/>
  <c r="AU503" i="1"/>
  <c r="AT503" i="1"/>
  <c r="BG502" i="1"/>
  <c r="BF502" i="1"/>
  <c r="BD502" i="1"/>
  <c r="BC502" i="1"/>
  <c r="BA502" i="1"/>
  <c r="AZ502" i="1"/>
  <c r="AX502" i="1"/>
  <c r="AW502" i="1"/>
  <c r="AU502" i="1"/>
  <c r="AT502" i="1"/>
  <c r="BG501" i="1"/>
  <c r="BF501" i="1"/>
  <c r="BD501" i="1"/>
  <c r="BC501" i="1"/>
  <c r="BA501" i="1"/>
  <c r="AZ501" i="1"/>
  <c r="AX501" i="1"/>
  <c r="AW501" i="1"/>
  <c r="AU501" i="1"/>
  <c r="AT501" i="1"/>
  <c r="BG500" i="1"/>
  <c r="BF500" i="1"/>
  <c r="BD500" i="1"/>
  <c r="BC500" i="1"/>
  <c r="BA500" i="1"/>
  <c r="AZ500" i="1"/>
  <c r="AX500" i="1"/>
  <c r="AW500" i="1"/>
  <c r="AU500" i="1"/>
  <c r="AT500" i="1"/>
  <c r="BG499" i="1"/>
  <c r="BF499" i="1"/>
  <c r="BD499" i="1"/>
  <c r="BC499" i="1"/>
  <c r="BA499" i="1"/>
  <c r="AZ499" i="1"/>
  <c r="AX499" i="1"/>
  <c r="AW499" i="1"/>
  <c r="AU499" i="1"/>
  <c r="AT499" i="1"/>
  <c r="BG498" i="1"/>
  <c r="BF498" i="1"/>
  <c r="BD498" i="1"/>
  <c r="BC498" i="1"/>
  <c r="BA498" i="1"/>
  <c r="AZ498" i="1"/>
  <c r="AX498" i="1"/>
  <c r="AW498" i="1"/>
  <c r="AU498" i="1"/>
  <c r="AT498" i="1"/>
  <c r="BG16" i="3"/>
  <c r="BF16" i="3"/>
  <c r="BD16" i="3"/>
  <c r="BC16" i="3"/>
  <c r="BA16" i="3"/>
  <c r="AZ16" i="3"/>
  <c r="AX16" i="3"/>
  <c r="AW16" i="3"/>
  <c r="AU16" i="3"/>
  <c r="AT16" i="3"/>
  <c r="BG17" i="2"/>
  <c r="BF17" i="2"/>
  <c r="BD17" i="2"/>
  <c r="BC17" i="2"/>
  <c r="BA17" i="2"/>
  <c r="AZ17" i="2"/>
  <c r="AX17" i="2"/>
  <c r="AW17" i="2"/>
  <c r="AU17" i="2"/>
  <c r="AT17" i="2"/>
  <c r="BG497" i="1"/>
  <c r="BF497" i="1"/>
  <c r="BD497" i="1"/>
  <c r="BC497" i="1"/>
  <c r="BA497" i="1"/>
  <c r="AZ497" i="1"/>
  <c r="AX497" i="1"/>
  <c r="AW497" i="1"/>
  <c r="AU497" i="1"/>
  <c r="AT497" i="1"/>
  <c r="BG496" i="1"/>
  <c r="BF496" i="1"/>
  <c r="BD496" i="1"/>
  <c r="BC496" i="1"/>
  <c r="BA496" i="1"/>
  <c r="AZ496" i="1"/>
  <c r="AX496" i="1"/>
  <c r="AW496" i="1"/>
  <c r="AU496" i="1"/>
  <c r="AT496" i="1"/>
  <c r="BG495" i="1"/>
  <c r="BF495" i="1"/>
  <c r="BD495" i="1"/>
  <c r="BC495" i="1"/>
  <c r="BA495" i="1"/>
  <c r="AZ495" i="1"/>
  <c r="AX495" i="1"/>
  <c r="AW495" i="1"/>
  <c r="AU495" i="1"/>
  <c r="AT495" i="1"/>
  <c r="BG494" i="1"/>
  <c r="BF494" i="1"/>
  <c r="BD494" i="1"/>
  <c r="BC494" i="1"/>
  <c r="BA494" i="1"/>
  <c r="AZ494" i="1"/>
  <c r="AX494" i="1"/>
  <c r="AW494" i="1"/>
  <c r="AU494" i="1"/>
  <c r="AT494" i="1"/>
  <c r="BG493" i="1"/>
  <c r="BF493" i="1"/>
  <c r="BD493" i="1"/>
  <c r="BC493" i="1"/>
  <c r="BA493" i="1"/>
  <c r="AZ493" i="1"/>
  <c r="AX493" i="1"/>
  <c r="AW493" i="1"/>
  <c r="AU493" i="1"/>
  <c r="AT493" i="1"/>
  <c r="BG492" i="1"/>
  <c r="BF492" i="1"/>
  <c r="BD492" i="1"/>
  <c r="BC492" i="1"/>
  <c r="BA492" i="1"/>
  <c r="AZ492" i="1"/>
  <c r="AX492" i="1"/>
  <c r="AW492" i="1"/>
  <c r="AU492" i="1"/>
  <c r="AT492" i="1"/>
  <c r="BG491" i="1"/>
  <c r="BF491" i="1"/>
  <c r="BD491" i="1"/>
  <c r="BC491" i="1"/>
  <c r="BA491" i="1"/>
  <c r="AZ491" i="1"/>
  <c r="AX491" i="1"/>
  <c r="AW491" i="1"/>
  <c r="AU491" i="1"/>
  <c r="AT491" i="1"/>
  <c r="BG490" i="1"/>
  <c r="BF490" i="1"/>
  <c r="BD490" i="1"/>
  <c r="BC490" i="1"/>
  <c r="BA490" i="1"/>
  <c r="AZ490" i="1"/>
  <c r="AX490" i="1"/>
  <c r="AW490" i="1"/>
  <c r="AU490" i="1"/>
  <c r="AT490" i="1"/>
  <c r="BG489" i="1"/>
  <c r="BF489" i="1"/>
  <c r="BD489" i="1"/>
  <c r="BC489" i="1"/>
  <c r="BA489" i="1"/>
  <c r="AZ489" i="1"/>
  <c r="AX489" i="1"/>
  <c r="AW489" i="1"/>
  <c r="AU489" i="1"/>
  <c r="AT489" i="1"/>
  <c r="BG488" i="1"/>
  <c r="BF488" i="1"/>
  <c r="BD488" i="1"/>
  <c r="BC488" i="1"/>
  <c r="BA488" i="1"/>
  <c r="AZ488" i="1"/>
  <c r="AX488" i="1"/>
  <c r="AW488" i="1"/>
  <c r="AU488" i="1"/>
  <c r="AT488" i="1"/>
  <c r="BG487" i="1"/>
  <c r="BF487" i="1"/>
  <c r="BD487" i="1"/>
  <c r="BC487" i="1"/>
  <c r="BA487" i="1"/>
  <c r="AZ487" i="1"/>
  <c r="AX487" i="1"/>
  <c r="AW487" i="1"/>
  <c r="AU487" i="1"/>
  <c r="AT487" i="1"/>
  <c r="BG486" i="1"/>
  <c r="BF486" i="1"/>
  <c r="BD486" i="1"/>
  <c r="BC486" i="1"/>
  <c r="BA486" i="1"/>
  <c r="AZ486" i="1"/>
  <c r="AX486" i="1"/>
  <c r="AW486" i="1"/>
  <c r="AU486" i="1"/>
  <c r="AT486" i="1"/>
  <c r="BG485" i="1"/>
  <c r="BF485" i="1"/>
  <c r="BD485" i="1"/>
  <c r="BC485" i="1"/>
  <c r="BA485" i="1"/>
  <c r="AZ485" i="1"/>
  <c r="AX485" i="1"/>
  <c r="AW485" i="1"/>
  <c r="AU485" i="1"/>
  <c r="AT485" i="1"/>
  <c r="BG484" i="1"/>
  <c r="BF484" i="1"/>
  <c r="BD484" i="1"/>
  <c r="BC484" i="1"/>
  <c r="BA484" i="1"/>
  <c r="AZ484" i="1"/>
  <c r="AX484" i="1"/>
  <c r="AW484" i="1"/>
  <c r="AU484" i="1"/>
  <c r="AT484" i="1"/>
  <c r="BG483" i="1"/>
  <c r="BF483" i="1"/>
  <c r="BD483" i="1"/>
  <c r="BC483" i="1"/>
  <c r="BA483" i="1"/>
  <c r="AZ483" i="1"/>
  <c r="AX483" i="1"/>
  <c r="AW483" i="1"/>
  <c r="AU483" i="1"/>
  <c r="AT483" i="1"/>
  <c r="BG482" i="1"/>
  <c r="BF482" i="1"/>
  <c r="BD482" i="1"/>
  <c r="BC482" i="1"/>
  <c r="BA482" i="1"/>
  <c r="AZ482" i="1"/>
  <c r="AX482" i="1"/>
  <c r="AW482" i="1"/>
  <c r="AU482" i="1"/>
  <c r="AT482" i="1"/>
  <c r="BG481" i="1"/>
  <c r="BF481" i="1"/>
  <c r="BD481" i="1"/>
  <c r="BC481" i="1"/>
  <c r="BA481" i="1"/>
  <c r="AZ481" i="1"/>
  <c r="AX481" i="1"/>
  <c r="AW481" i="1"/>
  <c r="AU481" i="1"/>
  <c r="AT481" i="1"/>
  <c r="BG480" i="1"/>
  <c r="BF480" i="1"/>
  <c r="BD480" i="1"/>
  <c r="BC480" i="1"/>
  <c r="BA480" i="1"/>
  <c r="AZ480" i="1"/>
  <c r="AX480" i="1"/>
  <c r="AW480" i="1"/>
  <c r="AU480" i="1"/>
  <c r="AT480" i="1"/>
  <c r="BG479" i="1"/>
  <c r="BF479" i="1"/>
  <c r="BD479" i="1"/>
  <c r="BC479" i="1"/>
  <c r="BA479" i="1"/>
  <c r="AZ479" i="1"/>
  <c r="AX479" i="1"/>
  <c r="AW479" i="1"/>
  <c r="AU479" i="1"/>
  <c r="AT479" i="1"/>
  <c r="BG478" i="1"/>
  <c r="BF478" i="1"/>
  <c r="BD478" i="1"/>
  <c r="BC478" i="1"/>
  <c r="BA478" i="1"/>
  <c r="AZ478" i="1"/>
  <c r="AX478" i="1"/>
  <c r="AW478" i="1"/>
  <c r="AU478" i="1"/>
  <c r="AT478" i="1"/>
  <c r="BG477" i="1"/>
  <c r="BF477" i="1"/>
  <c r="BD477" i="1"/>
  <c r="BC477" i="1"/>
  <c r="BA477" i="1"/>
  <c r="AZ477" i="1"/>
  <c r="AX477" i="1"/>
  <c r="AW477" i="1"/>
  <c r="AU477" i="1"/>
  <c r="AT477" i="1"/>
  <c r="BG476" i="1"/>
  <c r="BF476" i="1"/>
  <c r="BD476" i="1"/>
  <c r="BC476" i="1"/>
  <c r="BA476" i="1"/>
  <c r="AZ476" i="1"/>
  <c r="AX476" i="1"/>
  <c r="AW476" i="1"/>
  <c r="AU476" i="1"/>
  <c r="AT476" i="1"/>
  <c r="BG475" i="1"/>
  <c r="BF475" i="1"/>
  <c r="BD475" i="1"/>
  <c r="BC475" i="1"/>
  <c r="BA475" i="1"/>
  <c r="AZ475" i="1"/>
  <c r="AX475" i="1"/>
  <c r="AW475" i="1"/>
  <c r="AU475" i="1"/>
  <c r="AT475" i="1"/>
  <c r="BG474" i="1"/>
  <c r="BF474" i="1"/>
  <c r="BD474" i="1"/>
  <c r="BC474" i="1"/>
  <c r="BA474" i="1"/>
  <c r="AZ474" i="1"/>
  <c r="AX474" i="1"/>
  <c r="AW474" i="1"/>
  <c r="AU474" i="1"/>
  <c r="AT474" i="1"/>
  <c r="BG473" i="1"/>
  <c r="BF473" i="1"/>
  <c r="BD473" i="1"/>
  <c r="BC473" i="1"/>
  <c r="BA473" i="1"/>
  <c r="AZ473" i="1"/>
  <c r="AX473" i="1"/>
  <c r="AW473" i="1"/>
  <c r="AU473" i="1"/>
  <c r="AT473" i="1"/>
  <c r="BG472" i="1"/>
  <c r="BF472" i="1"/>
  <c r="BD472" i="1"/>
  <c r="BC472" i="1"/>
  <c r="BA472" i="1"/>
  <c r="AZ472" i="1"/>
  <c r="AX472" i="1"/>
  <c r="AW472" i="1"/>
  <c r="AU472" i="1"/>
  <c r="AT472" i="1"/>
  <c r="BG15" i="3"/>
  <c r="BF15" i="3"/>
  <c r="BD15" i="3"/>
  <c r="BC15" i="3"/>
  <c r="BA15" i="3"/>
  <c r="AZ15" i="3"/>
  <c r="AX15" i="3"/>
  <c r="AW15" i="3"/>
  <c r="AU15" i="3"/>
  <c r="AT15" i="3"/>
  <c r="BG16" i="2"/>
  <c r="BF16" i="2"/>
  <c r="BD16" i="2"/>
  <c r="BC16" i="2"/>
  <c r="BA16" i="2"/>
  <c r="AZ16" i="2"/>
  <c r="AX16" i="2"/>
  <c r="AW16" i="2"/>
  <c r="AU16" i="2"/>
  <c r="AT16" i="2"/>
  <c r="BG15" i="2"/>
  <c r="BF15" i="2"/>
  <c r="BD15" i="2"/>
  <c r="BC15" i="2"/>
  <c r="BA15" i="2"/>
  <c r="AZ15" i="2"/>
  <c r="AX15" i="2"/>
  <c r="AW15" i="2"/>
  <c r="AU15" i="2"/>
  <c r="AT15" i="2"/>
  <c r="BG471" i="1"/>
  <c r="BF471" i="1"/>
  <c r="BD471" i="1"/>
  <c r="BC471" i="1"/>
  <c r="BA471" i="1"/>
  <c r="AZ471" i="1"/>
  <c r="AX471" i="1"/>
  <c r="AW471" i="1"/>
  <c r="AU471" i="1"/>
  <c r="AT471" i="1"/>
  <c r="BG470" i="1"/>
  <c r="BF470" i="1"/>
  <c r="BD470" i="1"/>
  <c r="BC470" i="1"/>
  <c r="BA470" i="1"/>
  <c r="AZ470" i="1"/>
  <c r="AX470" i="1"/>
  <c r="AW470" i="1"/>
  <c r="AU470" i="1"/>
  <c r="AT470" i="1"/>
  <c r="BG469" i="1"/>
  <c r="BF469" i="1"/>
  <c r="BD469" i="1"/>
  <c r="BC469" i="1"/>
  <c r="BA469" i="1"/>
  <c r="AZ469" i="1"/>
  <c r="AX469" i="1"/>
  <c r="AW469" i="1"/>
  <c r="AU469" i="1"/>
  <c r="AT469" i="1"/>
  <c r="BG468" i="1"/>
  <c r="BF468" i="1"/>
  <c r="BD468" i="1"/>
  <c r="BC468" i="1"/>
  <c r="BA468" i="1"/>
  <c r="AZ468" i="1"/>
  <c r="AX468" i="1"/>
  <c r="AW468" i="1"/>
  <c r="AU468" i="1"/>
  <c r="AT468" i="1"/>
  <c r="BG467" i="1"/>
  <c r="BF467" i="1"/>
  <c r="BD467" i="1"/>
  <c r="BC467" i="1"/>
  <c r="BA467" i="1"/>
  <c r="AZ467" i="1"/>
  <c r="AX467" i="1"/>
  <c r="AW467" i="1"/>
  <c r="AU467" i="1"/>
  <c r="AT467" i="1"/>
  <c r="BG466" i="1"/>
  <c r="BF466" i="1"/>
  <c r="BD466" i="1"/>
  <c r="BC466" i="1"/>
  <c r="BA466" i="1"/>
  <c r="AZ466" i="1"/>
  <c r="AX466" i="1"/>
  <c r="AW466" i="1"/>
  <c r="AU466" i="1"/>
  <c r="AT466" i="1"/>
  <c r="BG465" i="1"/>
  <c r="BF465" i="1"/>
  <c r="BD465" i="1"/>
  <c r="BC465" i="1"/>
  <c r="BA465" i="1"/>
  <c r="AZ465" i="1"/>
  <c r="AX465" i="1"/>
  <c r="AW465" i="1"/>
  <c r="AU465" i="1"/>
  <c r="AT465" i="1"/>
  <c r="BG464" i="1"/>
  <c r="BF464" i="1"/>
  <c r="BD464" i="1"/>
  <c r="BC464" i="1"/>
  <c r="BA464" i="1"/>
  <c r="AZ464" i="1"/>
  <c r="AX464" i="1"/>
  <c r="AW464" i="1"/>
  <c r="AU464" i="1"/>
  <c r="AT464" i="1"/>
  <c r="BG463" i="1"/>
  <c r="BF463" i="1"/>
  <c r="BD463" i="1"/>
  <c r="BC463" i="1"/>
  <c r="BA463" i="1"/>
  <c r="AZ463" i="1"/>
  <c r="AX463" i="1"/>
  <c r="AW463" i="1"/>
  <c r="AU463" i="1"/>
  <c r="AT463" i="1"/>
  <c r="BG462" i="1"/>
  <c r="BF462" i="1"/>
  <c r="BD462" i="1"/>
  <c r="BC462" i="1"/>
  <c r="BA462" i="1"/>
  <c r="AZ462" i="1"/>
  <c r="AX462" i="1"/>
  <c r="AW462" i="1"/>
  <c r="AU462" i="1"/>
  <c r="AT462" i="1"/>
  <c r="BG461" i="1"/>
  <c r="BF461" i="1"/>
  <c r="BD461" i="1"/>
  <c r="BC461" i="1"/>
  <c r="BA461" i="1"/>
  <c r="AZ461" i="1"/>
  <c r="AX461" i="1"/>
  <c r="AW461" i="1"/>
  <c r="AU461" i="1"/>
  <c r="AT461" i="1"/>
  <c r="BG460" i="1"/>
  <c r="BF460" i="1"/>
  <c r="BD460" i="1"/>
  <c r="BC460" i="1"/>
  <c r="BA460" i="1"/>
  <c r="AZ460" i="1"/>
  <c r="AX460" i="1"/>
  <c r="AW460" i="1"/>
  <c r="AU460" i="1"/>
  <c r="AT460" i="1"/>
  <c r="BG459" i="1"/>
  <c r="BF459" i="1"/>
  <c r="BD459" i="1"/>
  <c r="BC459" i="1"/>
  <c r="BA459" i="1"/>
  <c r="AZ459" i="1"/>
  <c r="AX459" i="1"/>
  <c r="AW459" i="1"/>
  <c r="AU459" i="1"/>
  <c r="AT459" i="1"/>
  <c r="BG458" i="1"/>
  <c r="BF458" i="1"/>
  <c r="BD458" i="1"/>
  <c r="BC458" i="1"/>
  <c r="BA458" i="1"/>
  <c r="AZ458" i="1"/>
  <c r="AX458" i="1"/>
  <c r="AW458" i="1"/>
  <c r="AU458" i="1"/>
  <c r="AT458" i="1"/>
  <c r="BG457" i="1"/>
  <c r="BF457" i="1"/>
  <c r="BD457" i="1"/>
  <c r="BC457" i="1"/>
  <c r="BA457" i="1"/>
  <c r="AZ457" i="1"/>
  <c r="AX457" i="1"/>
  <c r="AW457" i="1"/>
  <c r="AU457" i="1"/>
  <c r="AT457" i="1"/>
  <c r="BG456" i="1"/>
  <c r="BF456" i="1"/>
  <c r="BD456" i="1"/>
  <c r="BC456" i="1"/>
  <c r="BA456" i="1"/>
  <c r="AZ456" i="1"/>
  <c r="AX456" i="1"/>
  <c r="AW456" i="1"/>
  <c r="AU456" i="1"/>
  <c r="AT456" i="1"/>
  <c r="BG455" i="1"/>
  <c r="BF455" i="1"/>
  <c r="BD455" i="1"/>
  <c r="BC455" i="1"/>
  <c r="BA455" i="1"/>
  <c r="AZ455" i="1"/>
  <c r="AX455" i="1"/>
  <c r="AW455" i="1"/>
  <c r="AU455" i="1"/>
  <c r="AT455" i="1"/>
  <c r="BG454" i="1"/>
  <c r="BF454" i="1"/>
  <c r="BD454" i="1"/>
  <c r="BC454" i="1"/>
  <c r="BA454" i="1"/>
  <c r="AZ454" i="1"/>
  <c r="AX454" i="1"/>
  <c r="AW454" i="1"/>
  <c r="AU454" i="1"/>
  <c r="AT454" i="1"/>
  <c r="BG453" i="1"/>
  <c r="BF453" i="1"/>
  <c r="BD453" i="1"/>
  <c r="BC453" i="1"/>
  <c r="BA453" i="1"/>
  <c r="AZ453" i="1"/>
  <c r="AX453" i="1"/>
  <c r="AW453" i="1"/>
  <c r="AU453" i="1"/>
  <c r="AT453" i="1"/>
  <c r="BG452" i="1"/>
  <c r="BF452" i="1"/>
  <c r="BD452" i="1"/>
  <c r="BC452" i="1"/>
  <c r="BA452" i="1"/>
  <c r="AZ452" i="1"/>
  <c r="AX452" i="1"/>
  <c r="AW452" i="1"/>
  <c r="AU452" i="1"/>
  <c r="AT452" i="1"/>
  <c r="BG451" i="1"/>
  <c r="BF451" i="1"/>
  <c r="BD451" i="1"/>
  <c r="BC451" i="1"/>
  <c r="BA451" i="1"/>
  <c r="AZ451" i="1"/>
  <c r="AX451" i="1"/>
  <c r="AW451" i="1"/>
  <c r="AU451" i="1"/>
  <c r="AT451" i="1"/>
  <c r="BG450" i="1"/>
  <c r="BF450" i="1"/>
  <c r="BD450" i="1"/>
  <c r="BC450" i="1"/>
  <c r="BA450" i="1"/>
  <c r="AZ450" i="1"/>
  <c r="AX450" i="1"/>
  <c r="AW450" i="1"/>
  <c r="AU450" i="1"/>
  <c r="AT450" i="1"/>
  <c r="BG449" i="1"/>
  <c r="BF449" i="1"/>
  <c r="BD449" i="1"/>
  <c r="BC449" i="1"/>
  <c r="BA449" i="1"/>
  <c r="AZ449" i="1"/>
  <c r="AX449" i="1"/>
  <c r="AW449" i="1"/>
  <c r="AU449" i="1"/>
  <c r="AT449" i="1"/>
  <c r="BG448" i="1"/>
  <c r="BF448" i="1"/>
  <c r="BD448" i="1"/>
  <c r="BC448" i="1"/>
  <c r="BA448" i="1"/>
  <c r="AZ448" i="1"/>
  <c r="AX448" i="1"/>
  <c r="AW448" i="1"/>
  <c r="AU448" i="1"/>
  <c r="AT448" i="1"/>
  <c r="BG447" i="1"/>
  <c r="BF447" i="1"/>
  <c r="BD447" i="1"/>
  <c r="BC447" i="1"/>
  <c r="BA447" i="1"/>
  <c r="AZ447" i="1"/>
  <c r="AX447" i="1"/>
  <c r="AW447" i="1"/>
  <c r="AU447" i="1"/>
  <c r="AT447" i="1"/>
  <c r="BG446" i="1"/>
  <c r="BF446" i="1"/>
  <c r="BD446" i="1"/>
  <c r="BC446" i="1"/>
  <c r="BA446" i="1"/>
  <c r="AZ446" i="1"/>
  <c r="AX446" i="1"/>
  <c r="AW446" i="1"/>
  <c r="AU446" i="1"/>
  <c r="AT446" i="1"/>
  <c r="BG445" i="1"/>
  <c r="BF445" i="1"/>
  <c r="BD445" i="1"/>
  <c r="BC445" i="1"/>
  <c r="BA445" i="1"/>
  <c r="AZ445" i="1"/>
  <c r="AX445" i="1"/>
  <c r="AW445" i="1"/>
  <c r="AU445" i="1"/>
  <c r="AT445" i="1"/>
  <c r="BG444" i="1"/>
  <c r="BF444" i="1"/>
  <c r="BD444" i="1"/>
  <c r="BC444" i="1"/>
  <c r="BA444" i="1"/>
  <c r="AZ444" i="1"/>
  <c r="AX444" i="1"/>
  <c r="AW444" i="1"/>
  <c r="AU444" i="1"/>
  <c r="AT444" i="1"/>
  <c r="BG14" i="3"/>
  <c r="BF14" i="3"/>
  <c r="BD14" i="3"/>
  <c r="BC14" i="3"/>
  <c r="BA14" i="3"/>
  <c r="AZ14" i="3"/>
  <c r="AX14" i="3"/>
  <c r="AW14" i="3"/>
  <c r="AU14" i="3"/>
  <c r="AT14" i="3"/>
  <c r="BG14" i="2"/>
  <c r="BF14" i="2"/>
  <c r="BD14" i="2"/>
  <c r="BC14" i="2"/>
  <c r="BA14" i="2"/>
  <c r="AZ14" i="2"/>
  <c r="AX14" i="2"/>
  <c r="AW14" i="2"/>
  <c r="AU14" i="2"/>
  <c r="AT14" i="2"/>
  <c r="BG443" i="1"/>
  <c r="BF443" i="1"/>
  <c r="BD443" i="1"/>
  <c r="BC443" i="1"/>
  <c r="BA443" i="1"/>
  <c r="AZ443" i="1"/>
  <c r="AX443" i="1"/>
  <c r="AW443" i="1"/>
  <c r="AU443" i="1"/>
  <c r="AT443" i="1"/>
  <c r="BG442" i="1"/>
  <c r="BF442" i="1"/>
  <c r="BD442" i="1"/>
  <c r="BC442" i="1"/>
  <c r="BA442" i="1"/>
  <c r="AZ442" i="1"/>
  <c r="AX442" i="1"/>
  <c r="AW442" i="1"/>
  <c r="AU442" i="1"/>
  <c r="AT442" i="1"/>
  <c r="BG441" i="1"/>
  <c r="BF441" i="1"/>
  <c r="BD441" i="1"/>
  <c r="BC441" i="1"/>
  <c r="BA441" i="1"/>
  <c r="AZ441" i="1"/>
  <c r="AX441" i="1"/>
  <c r="AW441" i="1"/>
  <c r="AU441" i="1"/>
  <c r="AT441" i="1"/>
  <c r="BG440" i="1"/>
  <c r="BF440" i="1"/>
  <c r="BD440" i="1"/>
  <c r="BC440" i="1"/>
  <c r="BA440" i="1"/>
  <c r="AZ440" i="1"/>
  <c r="AX440" i="1"/>
  <c r="AW440" i="1"/>
  <c r="AU440" i="1"/>
  <c r="AT440" i="1"/>
  <c r="BG439" i="1"/>
  <c r="BF439" i="1"/>
  <c r="BD439" i="1"/>
  <c r="BC439" i="1"/>
  <c r="BA439" i="1"/>
  <c r="AZ439" i="1"/>
  <c r="AX439" i="1"/>
  <c r="AW439" i="1"/>
  <c r="AU439" i="1"/>
  <c r="AT439" i="1"/>
  <c r="BG438" i="1"/>
  <c r="BF438" i="1"/>
  <c r="BD438" i="1"/>
  <c r="BC438" i="1"/>
  <c r="BA438" i="1"/>
  <c r="AZ438" i="1"/>
  <c r="AX438" i="1"/>
  <c r="AW438" i="1"/>
  <c r="AU438" i="1"/>
  <c r="AT438" i="1"/>
  <c r="BG437" i="1"/>
  <c r="BF437" i="1"/>
  <c r="BD437" i="1"/>
  <c r="BC437" i="1"/>
  <c r="BA437" i="1"/>
  <c r="AZ437" i="1"/>
  <c r="AX437" i="1"/>
  <c r="AW437" i="1"/>
  <c r="AU437" i="1"/>
  <c r="AT437" i="1"/>
  <c r="BG436" i="1"/>
  <c r="BF436" i="1"/>
  <c r="BD436" i="1"/>
  <c r="BC436" i="1"/>
  <c r="BA436" i="1"/>
  <c r="AZ436" i="1"/>
  <c r="AX436" i="1"/>
  <c r="AW436" i="1"/>
  <c r="AU436" i="1"/>
  <c r="AT436" i="1"/>
  <c r="BG435" i="1"/>
  <c r="BF435" i="1"/>
  <c r="BD435" i="1"/>
  <c r="BC435" i="1"/>
  <c r="BA435" i="1"/>
  <c r="AZ435" i="1"/>
  <c r="AX435" i="1"/>
  <c r="AW435" i="1"/>
  <c r="AU435" i="1"/>
  <c r="AT435" i="1"/>
  <c r="BG434" i="1"/>
  <c r="BF434" i="1"/>
  <c r="BD434" i="1"/>
  <c r="BC434" i="1"/>
  <c r="BA434" i="1"/>
  <c r="AZ434" i="1"/>
  <c r="AX434" i="1"/>
  <c r="AW434" i="1"/>
  <c r="AU434" i="1"/>
  <c r="AT434" i="1"/>
  <c r="BG433" i="1"/>
  <c r="BF433" i="1"/>
  <c r="BD433" i="1"/>
  <c r="BC433" i="1"/>
  <c r="BA433" i="1"/>
  <c r="AZ433" i="1"/>
  <c r="AX433" i="1"/>
  <c r="AW433" i="1"/>
  <c r="AU433" i="1"/>
  <c r="AT433" i="1"/>
  <c r="BG432" i="1"/>
  <c r="BF432" i="1"/>
  <c r="BD432" i="1"/>
  <c r="BC432" i="1"/>
  <c r="BA432" i="1"/>
  <c r="AZ432" i="1"/>
  <c r="AX432" i="1"/>
  <c r="AW432" i="1"/>
  <c r="AU432" i="1"/>
  <c r="AT432" i="1"/>
  <c r="BG431" i="1"/>
  <c r="BF431" i="1"/>
  <c r="BD431" i="1"/>
  <c r="BC431" i="1"/>
  <c r="BA431" i="1"/>
  <c r="AZ431" i="1"/>
  <c r="AX431" i="1"/>
  <c r="AW431" i="1"/>
  <c r="AU431" i="1"/>
  <c r="AT431" i="1"/>
  <c r="BG430" i="1"/>
  <c r="BF430" i="1"/>
  <c r="BD430" i="1"/>
  <c r="BC430" i="1"/>
  <c r="BA430" i="1"/>
  <c r="AZ430" i="1"/>
  <c r="AX430" i="1"/>
  <c r="AW430" i="1"/>
  <c r="AU430" i="1"/>
  <c r="AT430" i="1"/>
  <c r="BG429" i="1"/>
  <c r="BF429" i="1"/>
  <c r="BD429" i="1"/>
  <c r="BC429" i="1"/>
  <c r="BA429" i="1"/>
  <c r="AZ429" i="1"/>
  <c r="AX429" i="1"/>
  <c r="AW429" i="1"/>
  <c r="AU429" i="1"/>
  <c r="AT429" i="1"/>
  <c r="BG428" i="1"/>
  <c r="BF428" i="1"/>
  <c r="BD428" i="1"/>
  <c r="BC428" i="1"/>
  <c r="BA428" i="1"/>
  <c r="AZ428" i="1"/>
  <c r="AX428" i="1"/>
  <c r="AW428" i="1"/>
  <c r="AU428" i="1"/>
  <c r="AT428" i="1"/>
  <c r="BG427" i="1"/>
  <c r="BF427" i="1"/>
  <c r="BD427" i="1"/>
  <c r="BC427" i="1"/>
  <c r="BA427" i="1"/>
  <c r="AZ427" i="1"/>
  <c r="AX427" i="1"/>
  <c r="AW427" i="1"/>
  <c r="AU427" i="1"/>
  <c r="AT427" i="1"/>
  <c r="BG426" i="1"/>
  <c r="BF426" i="1"/>
  <c r="BD426" i="1"/>
  <c r="BC426" i="1"/>
  <c r="BA426" i="1"/>
  <c r="AZ426" i="1"/>
  <c r="AX426" i="1"/>
  <c r="AW426" i="1"/>
  <c r="AU426" i="1"/>
  <c r="AT426" i="1"/>
  <c r="BG425" i="1"/>
  <c r="BF425" i="1"/>
  <c r="BD425" i="1"/>
  <c r="BC425" i="1"/>
  <c r="BA425" i="1"/>
  <c r="AZ425" i="1"/>
  <c r="AX425" i="1"/>
  <c r="AW425" i="1"/>
  <c r="AU425" i="1"/>
  <c r="AT425" i="1"/>
  <c r="BG424" i="1"/>
  <c r="BF424" i="1"/>
  <c r="BD424" i="1"/>
  <c r="BC424" i="1"/>
  <c r="BA424" i="1"/>
  <c r="AZ424" i="1"/>
  <c r="AX424" i="1"/>
  <c r="AW424" i="1"/>
  <c r="AU424" i="1"/>
  <c r="AT424" i="1"/>
  <c r="BG423" i="1"/>
  <c r="BF423" i="1"/>
  <c r="BD423" i="1"/>
  <c r="BC423" i="1"/>
  <c r="BA423" i="1"/>
  <c r="AZ423" i="1"/>
  <c r="AX423" i="1"/>
  <c r="AW423" i="1"/>
  <c r="AU423" i="1"/>
  <c r="AT423" i="1"/>
  <c r="BG422" i="1"/>
  <c r="BF422" i="1"/>
  <c r="BD422" i="1"/>
  <c r="BC422" i="1"/>
  <c r="BA422" i="1"/>
  <c r="AZ422" i="1"/>
  <c r="AX422" i="1"/>
  <c r="AW422" i="1"/>
  <c r="AU422" i="1"/>
  <c r="AT422" i="1"/>
  <c r="BG421" i="1"/>
  <c r="BF421" i="1"/>
  <c r="BD421" i="1"/>
  <c r="BC421" i="1"/>
  <c r="BA421" i="1"/>
  <c r="AZ421" i="1"/>
  <c r="AX421" i="1"/>
  <c r="AW421" i="1"/>
  <c r="AU421" i="1"/>
  <c r="AT421" i="1"/>
  <c r="BG420" i="1"/>
  <c r="BF420" i="1"/>
  <c r="BD420" i="1"/>
  <c r="BC420" i="1"/>
  <c r="BA420" i="1"/>
  <c r="AZ420" i="1"/>
  <c r="AX420" i="1"/>
  <c r="AW420" i="1"/>
  <c r="AU420" i="1"/>
  <c r="AT420" i="1"/>
  <c r="BG419" i="1"/>
  <c r="BF419" i="1"/>
  <c r="BD419" i="1"/>
  <c r="BC419" i="1"/>
  <c r="BA419" i="1"/>
  <c r="AZ419" i="1"/>
  <c r="AX419" i="1"/>
  <c r="AW419" i="1"/>
  <c r="AU419" i="1"/>
  <c r="AT419" i="1"/>
  <c r="BG418" i="1"/>
  <c r="BF418" i="1"/>
  <c r="BD418" i="1"/>
  <c r="BC418" i="1"/>
  <c r="BA418" i="1"/>
  <c r="AZ418" i="1"/>
  <c r="AX418" i="1"/>
  <c r="AW418" i="1"/>
  <c r="AU418" i="1"/>
  <c r="AT418" i="1"/>
  <c r="BG417" i="1"/>
  <c r="BF417" i="1"/>
  <c r="BD417" i="1"/>
  <c r="BC417" i="1"/>
  <c r="BA417" i="1"/>
  <c r="AZ417" i="1"/>
  <c r="AX417" i="1"/>
  <c r="AW417" i="1"/>
  <c r="AU417" i="1"/>
  <c r="AT417" i="1"/>
  <c r="BG416" i="1"/>
  <c r="BF416" i="1"/>
  <c r="BD416" i="1"/>
  <c r="BC416" i="1"/>
  <c r="BA416" i="1"/>
  <c r="AZ416" i="1"/>
  <c r="AX416" i="1"/>
  <c r="AW416" i="1"/>
  <c r="AU416" i="1"/>
  <c r="AT416" i="1"/>
  <c r="BG13" i="3"/>
  <c r="BF13" i="3"/>
  <c r="BD13" i="3"/>
  <c r="BC13" i="3"/>
  <c r="BA13" i="3"/>
  <c r="AZ13" i="3"/>
  <c r="AX13" i="3"/>
  <c r="AW13" i="3"/>
  <c r="AU13" i="3"/>
  <c r="AT13" i="3"/>
  <c r="BG13" i="2"/>
  <c r="BF13" i="2"/>
  <c r="BD13" i="2"/>
  <c r="BC13" i="2"/>
  <c r="BA13" i="2"/>
  <c r="AZ13" i="2"/>
  <c r="AX13" i="2"/>
  <c r="AW13" i="2"/>
  <c r="AU13" i="2"/>
  <c r="AT13" i="2"/>
  <c r="BG415" i="1"/>
  <c r="BF415" i="1"/>
  <c r="BD415" i="1"/>
  <c r="BC415" i="1"/>
  <c r="BA415" i="1"/>
  <c r="AZ415" i="1"/>
  <c r="AX415" i="1"/>
  <c r="AW415" i="1"/>
  <c r="AU415" i="1"/>
  <c r="AT415" i="1"/>
  <c r="BG414" i="1"/>
  <c r="BF414" i="1"/>
  <c r="BD414" i="1"/>
  <c r="BC414" i="1"/>
  <c r="BA414" i="1"/>
  <c r="AZ414" i="1"/>
  <c r="AX414" i="1"/>
  <c r="AW414" i="1"/>
  <c r="AU414" i="1"/>
  <c r="AT414" i="1"/>
  <c r="BG413" i="1"/>
  <c r="BF413" i="1"/>
  <c r="BD413" i="1"/>
  <c r="BC413" i="1"/>
  <c r="BA413" i="1"/>
  <c r="AZ413" i="1"/>
  <c r="AX413" i="1"/>
  <c r="AW413" i="1"/>
  <c r="AU413" i="1"/>
  <c r="AT413" i="1"/>
  <c r="BG412" i="1"/>
  <c r="BF412" i="1"/>
  <c r="BD412" i="1"/>
  <c r="BC412" i="1"/>
  <c r="BA412" i="1"/>
  <c r="AZ412" i="1"/>
  <c r="AX412" i="1"/>
  <c r="AW412" i="1"/>
  <c r="AU412" i="1"/>
  <c r="AT412" i="1"/>
  <c r="BG411" i="1"/>
  <c r="BF411" i="1"/>
  <c r="BD411" i="1"/>
  <c r="BC411" i="1"/>
  <c r="BA411" i="1"/>
  <c r="AZ411" i="1"/>
  <c r="AX411" i="1"/>
  <c r="AW411" i="1"/>
  <c r="AU411" i="1"/>
  <c r="AT411" i="1"/>
  <c r="BG410" i="1"/>
  <c r="BF410" i="1"/>
  <c r="BD410" i="1"/>
  <c r="BC410" i="1"/>
  <c r="BA410" i="1"/>
  <c r="AZ410" i="1"/>
  <c r="AX410" i="1"/>
  <c r="AW410" i="1"/>
  <c r="AU410" i="1"/>
  <c r="AT410" i="1"/>
  <c r="BG409" i="1"/>
  <c r="BF409" i="1"/>
  <c r="BD409" i="1"/>
  <c r="BC409" i="1"/>
  <c r="BA409" i="1"/>
  <c r="AZ409" i="1"/>
  <c r="AX409" i="1"/>
  <c r="AW409" i="1"/>
  <c r="AU409" i="1"/>
  <c r="AT409" i="1"/>
  <c r="BG408" i="1"/>
  <c r="BF408" i="1"/>
  <c r="BD408" i="1"/>
  <c r="BC408" i="1"/>
  <c r="BA408" i="1"/>
  <c r="AZ408" i="1"/>
  <c r="AX408" i="1"/>
  <c r="AW408" i="1"/>
  <c r="AU408" i="1"/>
  <c r="AT408" i="1"/>
  <c r="BG407" i="1"/>
  <c r="BF407" i="1"/>
  <c r="BD407" i="1"/>
  <c r="BC407" i="1"/>
  <c r="AZ407" i="1"/>
  <c r="AX407" i="1"/>
  <c r="AW407" i="1"/>
  <c r="AU407" i="1"/>
  <c r="AT407" i="1"/>
  <c r="BG406" i="1"/>
  <c r="BF406" i="1"/>
  <c r="BD406" i="1"/>
  <c r="BC406" i="1"/>
  <c r="BA406" i="1"/>
  <c r="AZ406" i="1"/>
  <c r="AX406" i="1"/>
  <c r="AW406" i="1"/>
  <c r="AU406" i="1"/>
  <c r="AT406" i="1"/>
  <c r="BG405" i="1"/>
  <c r="BF405" i="1"/>
  <c r="BD405" i="1"/>
  <c r="BC405" i="1"/>
  <c r="BA405" i="1"/>
  <c r="AZ405" i="1"/>
  <c r="AX405" i="1"/>
  <c r="AW405" i="1"/>
  <c r="AU405" i="1"/>
  <c r="AT405" i="1"/>
  <c r="BG404" i="1"/>
  <c r="BF404" i="1"/>
  <c r="BD404" i="1"/>
  <c r="BC404" i="1"/>
  <c r="BA404" i="1"/>
  <c r="AZ404" i="1"/>
  <c r="AX404" i="1"/>
  <c r="AW404" i="1"/>
  <c r="AU404" i="1"/>
  <c r="AT404" i="1"/>
  <c r="BG403" i="1"/>
  <c r="BF403" i="1"/>
  <c r="BD403" i="1"/>
  <c r="BC403" i="1"/>
  <c r="BA403" i="1"/>
  <c r="AZ403" i="1"/>
  <c r="AX403" i="1"/>
  <c r="AW403" i="1"/>
  <c r="AU403" i="1"/>
  <c r="AT403" i="1"/>
  <c r="BG402" i="1"/>
  <c r="BF402" i="1"/>
  <c r="BD402" i="1"/>
  <c r="BC402" i="1"/>
  <c r="BA402" i="1"/>
  <c r="AZ402" i="1"/>
  <c r="AX402" i="1"/>
  <c r="AW402" i="1"/>
  <c r="AU402" i="1"/>
  <c r="AT402" i="1"/>
  <c r="BG401" i="1"/>
  <c r="BF401" i="1"/>
  <c r="BD401" i="1"/>
  <c r="BC401" i="1"/>
  <c r="BA401" i="1"/>
  <c r="AZ401" i="1"/>
  <c r="AX401" i="1"/>
  <c r="AW401" i="1"/>
  <c r="AU401" i="1"/>
  <c r="AT401" i="1"/>
  <c r="BG400" i="1"/>
  <c r="BF400" i="1"/>
  <c r="BD400" i="1"/>
  <c r="BC400" i="1"/>
  <c r="BA400" i="1"/>
  <c r="AZ400" i="1"/>
  <c r="AX400" i="1"/>
  <c r="AW400" i="1"/>
  <c r="AU400" i="1"/>
  <c r="AT400" i="1"/>
  <c r="BG399" i="1"/>
  <c r="BF399" i="1"/>
  <c r="BD399" i="1"/>
  <c r="BC399" i="1"/>
  <c r="BA399" i="1"/>
  <c r="AZ399" i="1"/>
  <c r="AX399" i="1"/>
  <c r="AW399" i="1"/>
  <c r="AU399" i="1"/>
  <c r="AT399" i="1"/>
  <c r="BG398" i="1"/>
  <c r="BF398" i="1"/>
  <c r="BD398" i="1"/>
  <c r="BC398" i="1"/>
  <c r="BA398" i="1"/>
  <c r="AZ398" i="1"/>
  <c r="AX398" i="1"/>
  <c r="AW398" i="1"/>
  <c r="AU398" i="1"/>
  <c r="AT398" i="1"/>
  <c r="BG397" i="1"/>
  <c r="BF397" i="1"/>
  <c r="BD397" i="1"/>
  <c r="BC397" i="1"/>
  <c r="BA397" i="1"/>
  <c r="AZ397" i="1"/>
  <c r="AX397" i="1"/>
  <c r="AW397" i="1"/>
  <c r="AU397" i="1"/>
  <c r="AT397" i="1"/>
  <c r="BG396" i="1"/>
  <c r="BF396" i="1"/>
  <c r="BD396" i="1"/>
  <c r="BC396" i="1"/>
  <c r="BA396" i="1"/>
  <c r="AZ396" i="1"/>
  <c r="AX396" i="1"/>
  <c r="AW396" i="1"/>
  <c r="AU396" i="1"/>
  <c r="AT396" i="1"/>
  <c r="BG395" i="1"/>
  <c r="BF395" i="1"/>
  <c r="BD395" i="1"/>
  <c r="BC395" i="1"/>
  <c r="BA395" i="1"/>
  <c r="AZ395" i="1"/>
  <c r="AX395" i="1"/>
  <c r="AW395" i="1"/>
  <c r="AU395" i="1"/>
  <c r="AT395" i="1"/>
  <c r="BG394" i="1"/>
  <c r="BF394" i="1"/>
  <c r="BD394" i="1"/>
  <c r="BC394" i="1"/>
  <c r="BA394" i="1"/>
  <c r="AZ394" i="1"/>
  <c r="AX394" i="1"/>
  <c r="AW394" i="1"/>
  <c r="AU394" i="1"/>
  <c r="AT394" i="1"/>
  <c r="BG393" i="1"/>
  <c r="BF393" i="1"/>
  <c r="BD393" i="1"/>
  <c r="BC393" i="1"/>
  <c r="BA393" i="1"/>
  <c r="AZ393" i="1"/>
  <c r="AX393" i="1"/>
  <c r="AW393" i="1"/>
  <c r="AU393" i="1"/>
  <c r="AT393" i="1"/>
  <c r="BG392" i="1"/>
  <c r="BF392" i="1"/>
  <c r="BD392" i="1"/>
  <c r="BC392" i="1"/>
  <c r="BA392" i="1"/>
  <c r="AZ392" i="1"/>
  <c r="AX392" i="1"/>
  <c r="AW392" i="1"/>
  <c r="AU392" i="1"/>
  <c r="AT392" i="1"/>
  <c r="BG391" i="1"/>
  <c r="BF391" i="1"/>
  <c r="BD391" i="1"/>
  <c r="BC391" i="1"/>
  <c r="BA391" i="1"/>
  <c r="AZ391" i="1"/>
  <c r="AX391" i="1"/>
  <c r="AW391" i="1"/>
  <c r="AU391" i="1"/>
  <c r="AT391" i="1"/>
  <c r="R785" i="4" l="1"/>
  <c r="R832" i="4"/>
  <c r="R817" i="4"/>
  <c r="U761" i="4"/>
  <c r="U728" i="4"/>
  <c r="R725" i="4"/>
  <c r="R747" i="4"/>
  <c r="R743" i="4"/>
  <c r="R812" i="4"/>
  <c r="U816" i="4"/>
  <c r="R816" i="4"/>
  <c r="R834" i="4"/>
  <c r="U908" i="4"/>
  <c r="U792" i="4"/>
  <c r="U709" i="4"/>
  <c r="U793" i="4"/>
  <c r="U723" i="4"/>
  <c r="U783" i="4"/>
  <c r="R783" i="4"/>
  <c r="U825" i="4"/>
  <c r="U777" i="4"/>
  <c r="R752" i="4"/>
  <c r="U790" i="4"/>
  <c r="U778" i="4"/>
  <c r="U745" i="4"/>
  <c r="R745" i="4"/>
  <c r="U802" i="4"/>
  <c r="R802" i="4"/>
  <c r="U763" i="4"/>
  <c r="R808" i="4"/>
  <c r="U808" i="4"/>
  <c r="U831" i="4"/>
  <c r="U829" i="4"/>
  <c r="R784" i="4"/>
  <c r="U784" i="4"/>
  <c r="R797" i="4"/>
  <c r="U797" i="4"/>
  <c r="U809" i="4"/>
  <c r="R809" i="4"/>
  <c r="U876" i="4"/>
  <c r="U815" i="4"/>
  <c r="U645" i="4"/>
  <c r="U655" i="4"/>
  <c r="R706" i="4"/>
  <c r="R697" i="4"/>
  <c r="U846" i="4"/>
  <c r="U692" i="4"/>
  <c r="R686" i="4"/>
  <c r="U727" i="4"/>
  <c r="R742" i="4"/>
  <c r="U684" i="4"/>
  <c r="U694" i="4"/>
  <c r="R796" i="4"/>
  <c r="R687" i="4"/>
  <c r="R807" i="4"/>
  <c r="U710" i="4"/>
  <c r="R693" i="4"/>
  <c r="U919" i="4"/>
  <c r="R699" i="4"/>
  <c r="U856" i="4"/>
  <c r="R811" i="4"/>
  <c r="U744" i="4"/>
  <c r="R799" i="4"/>
  <c r="U794" i="4"/>
  <c r="U756" i="4"/>
  <c r="R712" i="4"/>
  <c r="R780" i="4"/>
  <c r="U656" i="4"/>
  <c r="R863" i="4"/>
  <c r="U691" i="4"/>
  <c r="R691" i="4"/>
  <c r="R688" i="4"/>
  <c r="U688" i="4"/>
  <c r="R841" i="4"/>
  <c r="R707" i="4"/>
  <c r="U707" i="4"/>
  <c r="U665" i="4"/>
  <c r="U732" i="4"/>
  <c r="R732" i="4"/>
  <c r="R663" i="4"/>
  <c r="U663" i="4"/>
  <c r="R813" i="4"/>
  <c r="R701" i="4"/>
  <c r="U685" i="4"/>
  <c r="R685" i="4"/>
  <c r="U720" i="4"/>
  <c r="R720" i="4"/>
  <c r="U647" i="4"/>
  <c r="R647" i="4"/>
  <c r="R698" i="4"/>
  <c r="U698" i="4"/>
  <c r="R648" i="4"/>
  <c r="U648" i="4"/>
  <c r="U660" i="4"/>
  <c r="R660" i="4"/>
  <c r="U715" i="4"/>
  <c r="R715" i="4"/>
  <c r="R700" i="4"/>
  <c r="U700" i="4"/>
  <c r="U735" i="4"/>
  <c r="R735" i="4"/>
  <c r="U912" i="4"/>
  <c r="U940" i="4"/>
  <c r="R721" i="4"/>
  <c r="U721" i="4"/>
  <c r="R664" i="4"/>
  <c r="R717" i="4"/>
  <c r="U717" i="4"/>
  <c r="R842" i="4"/>
  <c r="U842" i="4"/>
  <c r="R696" i="4"/>
  <c r="U696" i="4"/>
  <c r="R708" i="4"/>
  <c r="U708" i="4"/>
  <c r="R938" i="4"/>
  <c r="U938" i="4"/>
  <c r="U937" i="4"/>
  <c r="R937" i="4"/>
  <c r="U849" i="4"/>
  <c r="R849" i="4"/>
  <c r="U759" i="4"/>
  <c r="R759" i="4"/>
  <c r="R872" i="4"/>
  <c r="U766" i="4"/>
  <c r="R718" i="4"/>
  <c r="U718" i="4"/>
  <c r="U753" i="4"/>
  <c r="R753" i="4"/>
  <c r="U764" i="4"/>
  <c r="R764" i="4"/>
  <c r="R864" i="4"/>
  <c r="U864" i="4"/>
  <c r="U803" i="4"/>
  <c r="R803" i="4"/>
  <c r="U819" i="4"/>
  <c r="R819" i="4"/>
  <c r="R880" i="4"/>
  <c r="U880" i="4"/>
  <c r="U923" i="4"/>
  <c r="R923" i="4"/>
  <c r="U869" i="4"/>
  <c r="R869" i="4"/>
  <c r="U893" i="4"/>
  <c r="R893" i="4"/>
  <c r="R823" i="4"/>
  <c r="U823" i="4"/>
  <c r="R704" i="4"/>
  <c r="U704" i="4"/>
  <c r="U884" i="4"/>
  <c r="R884" i="4"/>
  <c r="U854" i="4"/>
  <c r="R854" i="4"/>
  <c r="R768" i="4"/>
  <c r="U768" i="4"/>
  <c r="U705" i="4"/>
  <c r="R705" i="4"/>
  <c r="U858" i="4"/>
  <c r="R858" i="4"/>
  <c r="R775" i="4"/>
  <c r="U775" i="4"/>
  <c r="R818" i="4"/>
  <c r="U818" i="4"/>
  <c r="U690" i="4"/>
  <c r="R690" i="4"/>
  <c r="U897" i="4"/>
  <c r="R897" i="4"/>
  <c r="U914" i="4"/>
  <c r="R914" i="4"/>
  <c r="U659" i="4"/>
  <c r="R659" i="4"/>
  <c r="R741" i="4"/>
  <c r="U741" i="4"/>
  <c r="R689" i="4"/>
  <c r="U689" i="4"/>
  <c r="R926" i="4"/>
  <c r="U926" i="4"/>
  <c r="R772" i="4"/>
  <c r="U772" i="4"/>
  <c r="R714" i="4"/>
  <c r="U714" i="4"/>
  <c r="U734" i="4"/>
  <c r="R734" i="4"/>
  <c r="U886" i="4"/>
  <c r="R886" i="4"/>
  <c r="R746" i="4"/>
  <c r="U746" i="4"/>
  <c r="U916" i="4"/>
  <c r="R916" i="4"/>
  <c r="U650" i="4"/>
  <c r="R650" i="4"/>
  <c r="R748" i="4"/>
  <c r="U748" i="4"/>
  <c r="R719" i="4"/>
  <c r="U719" i="4"/>
  <c r="R862" i="4"/>
  <c r="U862" i="4"/>
  <c r="R873" i="4"/>
  <c r="U873" i="4"/>
  <c r="R892" i="4"/>
  <c r="U892" i="4"/>
  <c r="U895" i="4"/>
  <c r="R895" i="4"/>
  <c r="U826" i="4"/>
  <c r="R826" i="4"/>
  <c r="R795" i="4"/>
  <c r="U795" i="4"/>
  <c r="R867" i="4"/>
  <c r="U867" i="4"/>
  <c r="U787" i="4"/>
  <c r="R787" i="4"/>
  <c r="U760" i="4"/>
  <c r="R760" i="4"/>
  <c r="R733" i="4"/>
  <c r="U733" i="4"/>
  <c r="U836" i="4"/>
  <c r="R836" i="4"/>
  <c r="R657" i="4"/>
  <c r="U657" i="4"/>
  <c r="U870" i="4"/>
  <c r="R870" i="4"/>
  <c r="U711" i="4"/>
  <c r="R711" i="4"/>
  <c r="U773" i="4"/>
  <c r="R773" i="4"/>
  <c r="U767" i="4"/>
  <c r="R767" i="4"/>
  <c r="R822" i="4"/>
  <c r="U822" i="4"/>
  <c r="U703" i="4"/>
  <c r="R703" i="4"/>
  <c r="U702" i="4"/>
  <c r="R702" i="4"/>
  <c r="BG390" i="1"/>
  <c r="BF390" i="1"/>
  <c r="BD390" i="1"/>
  <c r="BC390" i="1"/>
  <c r="BA390" i="1"/>
  <c r="AZ390" i="1"/>
  <c r="AX390" i="1"/>
  <c r="AW390" i="1"/>
  <c r="AU390" i="1"/>
  <c r="AT390" i="1"/>
  <c r="BG389" i="1"/>
  <c r="BF389" i="1"/>
  <c r="BD389" i="1"/>
  <c r="BC389" i="1"/>
  <c r="BA389" i="1"/>
  <c r="AZ389" i="1"/>
  <c r="AX389" i="1"/>
  <c r="AW389" i="1"/>
  <c r="AU389" i="1"/>
  <c r="AT389" i="1"/>
  <c r="BG388" i="1"/>
  <c r="BF388" i="1"/>
  <c r="BD388" i="1"/>
  <c r="BC388" i="1"/>
  <c r="BA388" i="1"/>
  <c r="AZ388" i="1"/>
  <c r="AX388" i="1"/>
  <c r="AW388" i="1"/>
  <c r="AU388" i="1"/>
  <c r="AT388" i="1"/>
  <c r="BG387" i="1"/>
  <c r="BF387" i="1"/>
  <c r="BD387" i="1"/>
  <c r="BC387" i="1"/>
  <c r="BA387" i="1"/>
  <c r="AZ387" i="1"/>
  <c r="AX387" i="1"/>
  <c r="AW387" i="1"/>
  <c r="AU387" i="1"/>
  <c r="AT387" i="1"/>
  <c r="BG386" i="1"/>
  <c r="BF386" i="1"/>
  <c r="BD386" i="1"/>
  <c r="BC386" i="1"/>
  <c r="BA386" i="1"/>
  <c r="AZ386" i="1"/>
  <c r="AX386" i="1"/>
  <c r="AW386" i="1"/>
  <c r="AU386" i="1"/>
  <c r="AT386" i="1"/>
  <c r="BG385" i="1"/>
  <c r="BF385" i="1"/>
  <c r="BD385" i="1"/>
  <c r="BC385" i="1"/>
  <c r="BA385" i="1"/>
  <c r="AZ385" i="1"/>
  <c r="AX385" i="1"/>
  <c r="AW385" i="1"/>
  <c r="AU385" i="1"/>
  <c r="AT385" i="1"/>
  <c r="BG384" i="1"/>
  <c r="BF384" i="1"/>
  <c r="BD384" i="1"/>
  <c r="BC384" i="1"/>
  <c r="BA384" i="1"/>
  <c r="AZ384" i="1"/>
  <c r="AX384" i="1"/>
  <c r="AW384" i="1"/>
  <c r="AU384" i="1"/>
  <c r="AT384" i="1"/>
  <c r="BG383" i="1"/>
  <c r="BF383" i="1"/>
  <c r="BD383" i="1"/>
  <c r="BC383" i="1"/>
  <c r="BA383" i="1"/>
  <c r="AZ383" i="1"/>
  <c r="AX383" i="1"/>
  <c r="AW383" i="1"/>
  <c r="AU383" i="1"/>
  <c r="AT383" i="1"/>
  <c r="BG382" i="1"/>
  <c r="BF382" i="1"/>
  <c r="BD382" i="1"/>
  <c r="BC382" i="1"/>
  <c r="BA382" i="1"/>
  <c r="AZ382" i="1"/>
  <c r="AX382" i="1"/>
  <c r="AW382" i="1"/>
  <c r="AU382" i="1"/>
  <c r="AT382" i="1"/>
  <c r="BG381" i="1"/>
  <c r="BF381" i="1"/>
  <c r="BD381" i="1"/>
  <c r="BC381" i="1"/>
  <c r="BA381" i="1"/>
  <c r="AZ381" i="1"/>
  <c r="AX381" i="1"/>
  <c r="AW381" i="1"/>
  <c r="AU381" i="1"/>
  <c r="AT381" i="1"/>
  <c r="BG380" i="1"/>
  <c r="BF380" i="1"/>
  <c r="BD380" i="1"/>
  <c r="BC380" i="1"/>
  <c r="BA380" i="1"/>
  <c r="AZ380" i="1"/>
  <c r="AX380" i="1"/>
  <c r="AW380" i="1"/>
  <c r="AU380" i="1"/>
  <c r="AT380" i="1"/>
  <c r="BG379" i="1"/>
  <c r="BF379" i="1"/>
  <c r="BD379" i="1"/>
  <c r="BC379" i="1"/>
  <c r="BA379" i="1"/>
  <c r="AZ379" i="1"/>
  <c r="AX379" i="1"/>
  <c r="AW379" i="1"/>
  <c r="AU379" i="1"/>
  <c r="AT379" i="1"/>
  <c r="BG378" i="1"/>
  <c r="BF378" i="1"/>
  <c r="BD378" i="1"/>
  <c r="BC378" i="1"/>
  <c r="BA378" i="1"/>
  <c r="AZ378" i="1"/>
  <c r="AX378" i="1"/>
  <c r="AW378" i="1"/>
  <c r="AU378" i="1"/>
  <c r="AT378" i="1"/>
  <c r="BG377" i="1"/>
  <c r="BF377" i="1"/>
  <c r="BD377" i="1"/>
  <c r="BC377" i="1"/>
  <c r="BA377" i="1"/>
  <c r="AZ377" i="1"/>
  <c r="AX377" i="1"/>
  <c r="AW377" i="1"/>
  <c r="AU377" i="1"/>
  <c r="AT377" i="1"/>
  <c r="BG376" i="1"/>
  <c r="BF376" i="1"/>
  <c r="BD376" i="1"/>
  <c r="BC376" i="1"/>
  <c r="BA376" i="1"/>
  <c r="AZ376" i="1"/>
  <c r="AX376" i="1"/>
  <c r="AW376" i="1"/>
  <c r="AU376" i="1"/>
  <c r="AT376" i="1"/>
  <c r="BG375" i="1"/>
  <c r="BF375" i="1"/>
  <c r="BD375" i="1"/>
  <c r="BC375" i="1"/>
  <c r="BA375" i="1"/>
  <c r="AZ375" i="1"/>
  <c r="AX375" i="1"/>
  <c r="AW375" i="1"/>
  <c r="AU375" i="1"/>
  <c r="AT375" i="1"/>
  <c r="BG374" i="1"/>
  <c r="BF374" i="1"/>
  <c r="BD374" i="1"/>
  <c r="BC374" i="1"/>
  <c r="BA374" i="1"/>
  <c r="AZ374" i="1"/>
  <c r="AX374" i="1"/>
  <c r="AW374" i="1"/>
  <c r="AU374" i="1"/>
  <c r="AT374" i="1"/>
  <c r="BG373" i="1"/>
  <c r="BF373" i="1"/>
  <c r="BD373" i="1"/>
  <c r="BC373" i="1"/>
  <c r="BA373" i="1"/>
  <c r="AZ373" i="1"/>
  <c r="AX373" i="1"/>
  <c r="AW373" i="1"/>
  <c r="AU373" i="1"/>
  <c r="AT373" i="1"/>
  <c r="BG372" i="1"/>
  <c r="BF372" i="1"/>
  <c r="BD372" i="1"/>
  <c r="BC372" i="1"/>
  <c r="BA372" i="1"/>
  <c r="AZ372" i="1"/>
  <c r="AX372" i="1"/>
  <c r="AW372" i="1"/>
  <c r="AU372" i="1"/>
  <c r="AT372" i="1"/>
  <c r="BG371" i="1"/>
  <c r="BF371" i="1"/>
  <c r="BD371" i="1"/>
  <c r="BC371" i="1"/>
  <c r="BA371" i="1"/>
  <c r="AZ371" i="1"/>
  <c r="AX371" i="1"/>
  <c r="AW371" i="1"/>
  <c r="AU371" i="1"/>
  <c r="AT371" i="1"/>
  <c r="BG370" i="1"/>
  <c r="BF370" i="1"/>
  <c r="BD370" i="1"/>
  <c r="BC370" i="1"/>
  <c r="BA370" i="1"/>
  <c r="AZ370" i="1"/>
  <c r="AX370" i="1"/>
  <c r="AW370" i="1"/>
  <c r="AU370" i="1"/>
  <c r="AT370" i="1"/>
  <c r="BG369" i="1"/>
  <c r="BF369" i="1"/>
  <c r="BD369" i="1"/>
  <c r="BC369" i="1"/>
  <c r="BA369" i="1"/>
  <c r="AZ369" i="1"/>
  <c r="AX369" i="1"/>
  <c r="AW369" i="1"/>
  <c r="AU369" i="1"/>
  <c r="AT369" i="1"/>
  <c r="BG368" i="1"/>
  <c r="BF368" i="1"/>
  <c r="BD368" i="1"/>
  <c r="BC368" i="1"/>
  <c r="BA368" i="1"/>
  <c r="AZ368" i="1"/>
  <c r="AX368" i="1"/>
  <c r="AW368" i="1"/>
  <c r="AU368" i="1"/>
  <c r="AT368" i="1"/>
  <c r="BG367" i="1"/>
  <c r="BF367" i="1"/>
  <c r="BD367" i="1"/>
  <c r="BC367" i="1"/>
  <c r="BA367" i="1"/>
  <c r="AZ367" i="1"/>
  <c r="AX367" i="1"/>
  <c r="AW367" i="1"/>
  <c r="AU367" i="1"/>
  <c r="AT367" i="1"/>
  <c r="BG366" i="1"/>
  <c r="BF366" i="1"/>
  <c r="BD366" i="1"/>
  <c r="BC366" i="1"/>
  <c r="BA366" i="1"/>
  <c r="AZ366" i="1"/>
  <c r="AX366" i="1"/>
  <c r="AW366" i="1"/>
  <c r="AU366" i="1"/>
  <c r="AT366" i="1"/>
  <c r="BG365" i="1"/>
  <c r="BF365" i="1"/>
  <c r="BD365" i="1"/>
  <c r="BC365" i="1"/>
  <c r="BA365" i="1"/>
  <c r="AZ365" i="1"/>
  <c r="AX365" i="1"/>
  <c r="AW365" i="1"/>
  <c r="AU365" i="1"/>
  <c r="AT365" i="1"/>
  <c r="BG364" i="1"/>
  <c r="BF364" i="1"/>
  <c r="BD364" i="1"/>
  <c r="BC364" i="1"/>
  <c r="BA364" i="1"/>
  <c r="AZ364" i="1"/>
  <c r="AX364" i="1"/>
  <c r="AW364" i="1"/>
  <c r="AU364" i="1"/>
  <c r="AT364" i="1"/>
  <c r="BG363" i="1"/>
  <c r="BF363" i="1"/>
  <c r="BD363" i="1"/>
  <c r="BC363" i="1"/>
  <c r="BA363" i="1"/>
  <c r="AZ363" i="1"/>
  <c r="AX363" i="1"/>
  <c r="AW363" i="1"/>
  <c r="AU363" i="1"/>
  <c r="AT363" i="1"/>
  <c r="BG362" i="1"/>
  <c r="BF362" i="1"/>
  <c r="BD362" i="1"/>
  <c r="BC362" i="1"/>
  <c r="BA362" i="1"/>
  <c r="AZ362" i="1"/>
  <c r="AX362" i="1"/>
  <c r="AW362" i="1"/>
  <c r="AU362" i="1"/>
  <c r="AT362" i="1"/>
  <c r="BG361" i="1"/>
  <c r="BF361" i="1"/>
  <c r="BD361" i="1"/>
  <c r="BC361" i="1"/>
  <c r="BA361" i="1"/>
  <c r="AZ361" i="1"/>
  <c r="AX361" i="1"/>
  <c r="AW361" i="1"/>
  <c r="AU361" i="1"/>
  <c r="AT361" i="1"/>
  <c r="BG360" i="1"/>
  <c r="BF360" i="1"/>
  <c r="BD360" i="1"/>
  <c r="BC360" i="1"/>
  <c r="BA360" i="1"/>
  <c r="AZ360" i="1"/>
  <c r="AX360" i="1"/>
  <c r="AW360" i="1"/>
  <c r="AU360" i="1"/>
  <c r="AT360" i="1"/>
  <c r="BG359" i="1"/>
  <c r="BF359" i="1"/>
  <c r="BD359" i="1"/>
  <c r="BC359" i="1"/>
  <c r="BA359" i="1"/>
  <c r="AZ359" i="1"/>
  <c r="AX359" i="1"/>
  <c r="AW359" i="1"/>
  <c r="AU359" i="1"/>
  <c r="AT359" i="1"/>
  <c r="BG358" i="1"/>
  <c r="BF358" i="1"/>
  <c r="BD358" i="1"/>
  <c r="BC358" i="1"/>
  <c r="BA358" i="1"/>
  <c r="AZ358" i="1"/>
  <c r="AX358" i="1"/>
  <c r="AW358" i="1"/>
  <c r="AU358" i="1"/>
  <c r="AT358" i="1"/>
  <c r="BG357" i="1"/>
  <c r="BF357" i="1"/>
  <c r="BD357" i="1"/>
  <c r="BC357" i="1"/>
  <c r="BA357" i="1"/>
  <c r="AZ357" i="1"/>
  <c r="AX357" i="1"/>
  <c r="AW357" i="1"/>
  <c r="AU357" i="1"/>
  <c r="AT357" i="1"/>
  <c r="BG356" i="1"/>
  <c r="BF356" i="1"/>
  <c r="BD356" i="1"/>
  <c r="BC356" i="1"/>
  <c r="BA356" i="1"/>
  <c r="AZ356" i="1"/>
  <c r="AX356" i="1"/>
  <c r="AW356" i="1"/>
  <c r="AU356" i="1"/>
  <c r="AT356" i="1"/>
  <c r="BG355" i="1"/>
  <c r="BF355" i="1"/>
  <c r="BD355" i="1"/>
  <c r="BC355" i="1"/>
  <c r="BA355" i="1"/>
  <c r="AZ355" i="1"/>
  <c r="AX355" i="1"/>
  <c r="AW355" i="1"/>
  <c r="AU355" i="1"/>
  <c r="AT355" i="1"/>
  <c r="BG354" i="1"/>
  <c r="BF354" i="1"/>
  <c r="BD354" i="1"/>
  <c r="BC354" i="1"/>
  <c r="BA354" i="1"/>
  <c r="AZ354" i="1"/>
  <c r="AX354" i="1"/>
  <c r="AW354" i="1"/>
  <c r="AU354" i="1"/>
  <c r="AT354" i="1"/>
  <c r="BG353" i="1"/>
  <c r="BF353" i="1"/>
  <c r="BD353" i="1"/>
  <c r="BC353" i="1"/>
  <c r="BA353" i="1"/>
  <c r="AZ353" i="1"/>
  <c r="AX353" i="1"/>
  <c r="AW353" i="1"/>
  <c r="AU353" i="1"/>
  <c r="AT353" i="1"/>
  <c r="BG352" i="1"/>
  <c r="BF352" i="1"/>
  <c r="BD352" i="1"/>
  <c r="BC352" i="1"/>
  <c r="BA352" i="1"/>
  <c r="AZ352" i="1"/>
  <c r="AX352" i="1"/>
  <c r="AW352" i="1"/>
  <c r="AU352" i="1"/>
  <c r="AT352" i="1"/>
  <c r="BG351" i="1"/>
  <c r="BF351" i="1"/>
  <c r="BD351" i="1"/>
  <c r="BC351" i="1"/>
  <c r="BA351" i="1"/>
  <c r="AZ351" i="1"/>
  <c r="AX351" i="1"/>
  <c r="AW351" i="1"/>
  <c r="AU351" i="1"/>
  <c r="AT351" i="1"/>
  <c r="BG350" i="1"/>
  <c r="BF350" i="1"/>
  <c r="BD350" i="1"/>
  <c r="BC350" i="1"/>
  <c r="BA350" i="1"/>
  <c r="AZ350" i="1"/>
  <c r="AX350" i="1"/>
  <c r="AW350" i="1"/>
  <c r="AU350" i="1"/>
  <c r="AT350" i="1"/>
  <c r="BG349" i="1"/>
  <c r="BF349" i="1"/>
  <c r="BD349" i="1"/>
  <c r="BC349" i="1"/>
  <c r="BA349" i="1"/>
  <c r="AZ349" i="1"/>
  <c r="AX349" i="1"/>
  <c r="AW349" i="1"/>
  <c r="AU349" i="1"/>
  <c r="AT349" i="1"/>
  <c r="BG348" i="1"/>
  <c r="BF348" i="1"/>
  <c r="BD348" i="1"/>
  <c r="BC348" i="1"/>
  <c r="BA348" i="1"/>
  <c r="AZ348" i="1"/>
  <c r="AX348" i="1"/>
  <c r="AW348" i="1"/>
  <c r="AU348" i="1"/>
  <c r="AT348" i="1"/>
  <c r="BG347" i="1"/>
  <c r="BF347" i="1"/>
  <c r="BD347" i="1"/>
  <c r="BC347" i="1"/>
  <c r="BA347" i="1"/>
  <c r="AZ347" i="1"/>
  <c r="AX347" i="1"/>
  <c r="AW347" i="1"/>
  <c r="AU347" i="1"/>
  <c r="AT347" i="1"/>
  <c r="BG346" i="1"/>
  <c r="BF346" i="1"/>
  <c r="BD346" i="1"/>
  <c r="BC346" i="1"/>
  <c r="BA346" i="1"/>
  <c r="AZ346" i="1"/>
  <c r="AX346" i="1"/>
  <c r="AW346" i="1"/>
  <c r="AU346" i="1"/>
  <c r="AT346" i="1"/>
  <c r="BG345" i="1"/>
  <c r="BF345" i="1"/>
  <c r="BD345" i="1"/>
  <c r="BC345" i="1"/>
  <c r="BA345" i="1"/>
  <c r="AZ345" i="1"/>
  <c r="AX345" i="1"/>
  <c r="AW345" i="1"/>
  <c r="AU345" i="1"/>
  <c r="AT345" i="1"/>
  <c r="BG344" i="1"/>
  <c r="BF344" i="1"/>
  <c r="BD344" i="1"/>
  <c r="BC344" i="1"/>
  <c r="BA344" i="1"/>
  <c r="AZ344" i="1"/>
  <c r="AX344" i="1"/>
  <c r="AW344" i="1"/>
  <c r="AU344" i="1"/>
  <c r="AT344" i="1"/>
  <c r="BG343" i="1"/>
  <c r="BF343" i="1"/>
  <c r="BD343" i="1"/>
  <c r="BC343" i="1"/>
  <c r="BA343" i="1"/>
  <c r="AZ343" i="1"/>
  <c r="AX343" i="1"/>
  <c r="AW343" i="1"/>
  <c r="AU343" i="1"/>
  <c r="AT343" i="1"/>
  <c r="BG342" i="1"/>
  <c r="BF342" i="1"/>
  <c r="BD342" i="1"/>
  <c r="BC342" i="1"/>
  <c r="BA342" i="1"/>
  <c r="AZ342" i="1"/>
  <c r="AX342" i="1"/>
  <c r="AW342" i="1"/>
  <c r="AU342" i="1"/>
  <c r="AT342" i="1"/>
  <c r="BG341" i="1"/>
  <c r="BF341" i="1"/>
  <c r="BD341" i="1"/>
  <c r="BC341" i="1"/>
  <c r="BA341" i="1"/>
  <c r="AZ341" i="1"/>
  <c r="AX341" i="1"/>
  <c r="AW341" i="1"/>
  <c r="AU341" i="1"/>
  <c r="AT341" i="1"/>
  <c r="BG340" i="1"/>
  <c r="BF340" i="1"/>
  <c r="BD340" i="1"/>
  <c r="BC340" i="1"/>
  <c r="BA340" i="1"/>
  <c r="AZ340" i="1"/>
  <c r="AX340" i="1"/>
  <c r="AW340" i="1"/>
  <c r="AU340" i="1"/>
  <c r="AT340" i="1"/>
  <c r="BG339" i="1"/>
  <c r="BF339" i="1"/>
  <c r="BD339" i="1"/>
  <c r="BC339" i="1"/>
  <c r="BA339" i="1"/>
  <c r="AZ339" i="1"/>
  <c r="AX339" i="1"/>
  <c r="AW339" i="1"/>
  <c r="AU339" i="1"/>
  <c r="AT339" i="1"/>
  <c r="BG338" i="1"/>
  <c r="BF338" i="1"/>
  <c r="BD338" i="1"/>
  <c r="BC338" i="1"/>
  <c r="BA338" i="1"/>
  <c r="AZ338" i="1"/>
  <c r="AX338" i="1"/>
  <c r="AW338" i="1"/>
  <c r="AU338" i="1"/>
  <c r="AT338" i="1"/>
  <c r="BG337" i="1"/>
  <c r="BF337" i="1"/>
  <c r="BD337" i="1"/>
  <c r="BC337" i="1"/>
  <c r="BA337" i="1"/>
  <c r="AZ337" i="1"/>
  <c r="AX337" i="1"/>
  <c r="AW337" i="1"/>
  <c r="AU337" i="1"/>
  <c r="AT337" i="1"/>
  <c r="BG336" i="1"/>
  <c r="BF336" i="1"/>
  <c r="BD336" i="1"/>
  <c r="BC336" i="1"/>
  <c r="BA336" i="1"/>
  <c r="AZ336" i="1"/>
  <c r="AX336" i="1"/>
  <c r="AW336" i="1"/>
  <c r="AU336" i="1"/>
  <c r="AT336" i="1"/>
  <c r="BG335" i="1"/>
  <c r="BF335" i="1"/>
  <c r="BD335" i="1"/>
  <c r="BC335" i="1"/>
  <c r="BA335" i="1"/>
  <c r="AZ335" i="1"/>
  <c r="AX335" i="1"/>
  <c r="AW335" i="1"/>
  <c r="AU335" i="1"/>
  <c r="AT335" i="1"/>
  <c r="BG334" i="1"/>
  <c r="BF334" i="1"/>
  <c r="BD334" i="1"/>
  <c r="BC334" i="1"/>
  <c r="BA334" i="1"/>
  <c r="AZ334" i="1"/>
  <c r="AX334" i="1"/>
  <c r="AW334" i="1"/>
  <c r="AU334" i="1"/>
  <c r="AT334" i="1"/>
  <c r="BG333" i="1"/>
  <c r="BF333" i="1"/>
  <c r="BD333" i="1"/>
  <c r="BC333" i="1"/>
  <c r="BA333" i="1"/>
  <c r="AZ333" i="1"/>
  <c r="AX333" i="1"/>
  <c r="AW333" i="1"/>
  <c r="AU333" i="1"/>
  <c r="AT333" i="1"/>
  <c r="BG332" i="1"/>
  <c r="BF332" i="1"/>
  <c r="BD332" i="1"/>
  <c r="BC332" i="1"/>
  <c r="BA332" i="1"/>
  <c r="AZ332" i="1"/>
  <c r="AX332" i="1"/>
  <c r="AW332" i="1"/>
  <c r="AU332" i="1"/>
  <c r="AT332" i="1"/>
  <c r="BG331" i="1"/>
  <c r="BF331" i="1"/>
  <c r="BD331" i="1"/>
  <c r="BC331" i="1"/>
  <c r="BA331" i="1"/>
  <c r="AZ331" i="1"/>
  <c r="AX331" i="1"/>
  <c r="AW331" i="1"/>
  <c r="AU331" i="1"/>
  <c r="AT331" i="1"/>
  <c r="BG330" i="1"/>
  <c r="BF330" i="1"/>
  <c r="BD330" i="1"/>
  <c r="BC330" i="1"/>
  <c r="BA330" i="1"/>
  <c r="AZ330" i="1"/>
  <c r="AX330" i="1"/>
  <c r="AW330" i="1"/>
  <c r="AU330" i="1"/>
  <c r="AT330" i="1"/>
  <c r="BG329" i="1"/>
  <c r="BF329" i="1"/>
  <c r="BD329" i="1"/>
  <c r="BC329" i="1"/>
  <c r="BA329" i="1"/>
  <c r="AZ329" i="1"/>
  <c r="AX329" i="1"/>
  <c r="AW329" i="1"/>
  <c r="AU329" i="1"/>
  <c r="AT329" i="1"/>
  <c r="BG328" i="1"/>
  <c r="BF328" i="1"/>
  <c r="BD328" i="1"/>
  <c r="BC328" i="1"/>
  <c r="BA328" i="1"/>
  <c r="AZ328" i="1"/>
  <c r="AX328" i="1"/>
  <c r="AW328" i="1"/>
  <c r="AU328" i="1"/>
  <c r="AT328" i="1"/>
  <c r="BG327" i="1"/>
  <c r="BF327" i="1"/>
  <c r="BD327" i="1"/>
  <c r="BC327" i="1"/>
  <c r="BA327" i="1"/>
  <c r="AZ327" i="1"/>
  <c r="AX327" i="1"/>
  <c r="AW327" i="1"/>
  <c r="AU327" i="1"/>
  <c r="AT327" i="1"/>
  <c r="BG326" i="1"/>
  <c r="BF326" i="1"/>
  <c r="BD326" i="1"/>
  <c r="BC326" i="1"/>
  <c r="BA326" i="1"/>
  <c r="AZ326" i="1"/>
  <c r="AX326" i="1"/>
  <c r="AW326" i="1"/>
  <c r="BG325" i="1"/>
  <c r="BF325" i="1"/>
  <c r="BD325" i="1"/>
  <c r="BC325" i="1"/>
  <c r="BA325" i="1"/>
  <c r="AZ325" i="1"/>
  <c r="AX325" i="1"/>
  <c r="AW325" i="1"/>
  <c r="BG324" i="1"/>
  <c r="BF324" i="1"/>
  <c r="BD324" i="1"/>
  <c r="BC324" i="1"/>
  <c r="BA324" i="1"/>
  <c r="AZ324" i="1"/>
  <c r="AX324" i="1"/>
  <c r="AW324" i="1"/>
  <c r="BG323" i="1"/>
  <c r="BF323" i="1"/>
  <c r="BD323" i="1"/>
  <c r="BC323" i="1"/>
  <c r="BA323" i="1"/>
  <c r="AZ323" i="1"/>
  <c r="AX323" i="1"/>
  <c r="AW323" i="1"/>
  <c r="BG322" i="1"/>
  <c r="BF322" i="1"/>
  <c r="BD322" i="1"/>
  <c r="BC322" i="1"/>
  <c r="BA322" i="1"/>
  <c r="AZ322" i="1"/>
  <c r="AX322" i="1"/>
  <c r="AW322" i="1"/>
  <c r="BG321" i="1"/>
  <c r="BF321" i="1"/>
  <c r="BD321" i="1"/>
  <c r="BC321" i="1"/>
  <c r="BA321" i="1"/>
  <c r="AZ321" i="1"/>
  <c r="AX321" i="1"/>
  <c r="AW321" i="1"/>
  <c r="BG320" i="1"/>
  <c r="BF320" i="1"/>
  <c r="BD320" i="1"/>
  <c r="BC320" i="1"/>
  <c r="BA320" i="1"/>
  <c r="AZ320" i="1"/>
  <c r="AX320" i="1"/>
  <c r="AW320" i="1"/>
  <c r="BG319" i="1"/>
  <c r="BF319" i="1"/>
  <c r="BD319" i="1"/>
  <c r="BC319" i="1"/>
  <c r="BA319" i="1"/>
  <c r="AZ319" i="1"/>
  <c r="AX319" i="1"/>
  <c r="AW319" i="1"/>
  <c r="BG318" i="1"/>
  <c r="BF318" i="1"/>
  <c r="BD318" i="1"/>
  <c r="BC318" i="1"/>
  <c r="BA318" i="1"/>
  <c r="AZ318" i="1"/>
  <c r="AX318" i="1"/>
  <c r="AW318" i="1"/>
  <c r="BG317" i="1"/>
  <c r="BF317" i="1"/>
  <c r="BD317" i="1"/>
  <c r="BC317" i="1"/>
  <c r="BA317" i="1"/>
  <c r="AZ317" i="1"/>
  <c r="AX317" i="1"/>
  <c r="AW317" i="1"/>
  <c r="BG316" i="1"/>
  <c r="BF316" i="1"/>
  <c r="BD316" i="1"/>
  <c r="BC316" i="1"/>
  <c r="BA316" i="1"/>
  <c r="AZ316" i="1"/>
  <c r="AX316" i="1"/>
  <c r="AW316" i="1"/>
  <c r="BG315" i="1"/>
  <c r="BF315" i="1"/>
  <c r="BD315" i="1"/>
  <c r="BC315" i="1"/>
  <c r="BA315" i="1"/>
  <c r="AZ315" i="1"/>
  <c r="AX315" i="1"/>
  <c r="AW315" i="1"/>
  <c r="BG314" i="1"/>
  <c r="BF314" i="1"/>
  <c r="BD314" i="1"/>
  <c r="BC314" i="1"/>
  <c r="BA314" i="1"/>
  <c r="AZ314" i="1"/>
  <c r="AX314" i="1"/>
  <c r="AW314" i="1"/>
  <c r="BG313" i="1"/>
  <c r="BF313" i="1"/>
  <c r="BD313" i="1"/>
  <c r="BC313" i="1"/>
  <c r="BA313" i="1"/>
  <c r="AZ313" i="1"/>
  <c r="AX313" i="1"/>
  <c r="AW313" i="1"/>
  <c r="BG312" i="1"/>
  <c r="BF312" i="1"/>
  <c r="BD312" i="1"/>
  <c r="BC312" i="1"/>
  <c r="BA312" i="1"/>
  <c r="AZ312" i="1"/>
  <c r="AX312" i="1"/>
  <c r="AW312" i="1"/>
  <c r="BG311" i="1"/>
  <c r="BF311" i="1"/>
  <c r="BD311" i="1"/>
  <c r="BC311" i="1"/>
  <c r="BA311" i="1"/>
  <c r="AZ311" i="1"/>
  <c r="AX311" i="1"/>
  <c r="AW311" i="1"/>
  <c r="BG310" i="1"/>
  <c r="BF310" i="1"/>
  <c r="BD310" i="1"/>
  <c r="BC310" i="1"/>
  <c r="BA310" i="1"/>
  <c r="AZ310" i="1"/>
  <c r="AX310" i="1"/>
  <c r="AW310" i="1"/>
  <c r="BG309" i="1"/>
  <c r="BF309" i="1"/>
  <c r="BD309" i="1"/>
  <c r="BC309" i="1"/>
  <c r="BA309" i="1"/>
  <c r="AZ309" i="1"/>
  <c r="AX309" i="1"/>
  <c r="AW309" i="1"/>
  <c r="BG308" i="1"/>
  <c r="BF308" i="1"/>
  <c r="BD308" i="1"/>
  <c r="BC308" i="1"/>
  <c r="BA308" i="1"/>
  <c r="AZ308" i="1"/>
  <c r="AX308" i="1"/>
  <c r="AW308" i="1"/>
  <c r="BG307" i="1"/>
  <c r="BF307" i="1"/>
  <c r="BD307" i="1"/>
  <c r="BC307" i="1"/>
  <c r="BA307" i="1"/>
  <c r="AZ307" i="1"/>
  <c r="AX307" i="1"/>
  <c r="AW307" i="1"/>
  <c r="BG306" i="1"/>
  <c r="BF306" i="1"/>
  <c r="BD306" i="1"/>
  <c r="BC306" i="1"/>
  <c r="BA306" i="1"/>
  <c r="AZ306" i="1"/>
  <c r="AX306" i="1"/>
  <c r="AW306" i="1"/>
  <c r="BG305" i="1"/>
  <c r="BF305" i="1"/>
  <c r="BD305" i="1"/>
  <c r="BC305" i="1"/>
  <c r="BA305" i="1"/>
  <c r="AZ305" i="1"/>
  <c r="AX305" i="1"/>
  <c r="AW305" i="1"/>
  <c r="BG304" i="1"/>
  <c r="BF304" i="1"/>
  <c r="BD304" i="1"/>
  <c r="BC304" i="1"/>
  <c r="BA304" i="1"/>
  <c r="AZ304" i="1"/>
  <c r="AX304" i="1"/>
  <c r="AW304" i="1"/>
  <c r="BG303" i="1"/>
  <c r="BF303" i="1"/>
  <c r="BD303" i="1"/>
  <c r="BC303" i="1"/>
  <c r="BA303" i="1"/>
  <c r="AZ303" i="1"/>
  <c r="AX303" i="1"/>
  <c r="AW303" i="1"/>
  <c r="BG302" i="1"/>
  <c r="BF302" i="1"/>
  <c r="BD302" i="1"/>
  <c r="BC302" i="1"/>
  <c r="BA302" i="1"/>
  <c r="AZ302" i="1"/>
  <c r="AX302" i="1"/>
  <c r="AW302" i="1"/>
  <c r="BG301" i="1"/>
  <c r="BF301" i="1"/>
  <c r="BD301" i="1"/>
  <c r="BC301" i="1"/>
  <c r="BA301" i="1"/>
  <c r="AZ301" i="1"/>
  <c r="AX301" i="1"/>
  <c r="AW301" i="1"/>
  <c r="BG300" i="1"/>
  <c r="BF300" i="1"/>
  <c r="BD300" i="1"/>
  <c r="BC300" i="1"/>
  <c r="BA300" i="1"/>
  <c r="AZ300" i="1"/>
  <c r="AX300" i="1"/>
  <c r="AW300" i="1"/>
  <c r="BG299" i="1"/>
  <c r="BF299" i="1"/>
  <c r="BD299" i="1"/>
  <c r="BC299" i="1"/>
  <c r="BA299" i="1"/>
  <c r="AZ299" i="1"/>
  <c r="AX299" i="1"/>
  <c r="AW299" i="1"/>
  <c r="BG298" i="1"/>
  <c r="BF298" i="1"/>
  <c r="BD298" i="1"/>
  <c r="BC298" i="1"/>
  <c r="BA298" i="1"/>
  <c r="AZ298" i="1"/>
  <c r="AX298" i="1"/>
  <c r="AW298" i="1"/>
  <c r="BG297" i="1"/>
  <c r="BF297" i="1"/>
  <c r="BD297" i="1"/>
  <c r="BC297" i="1"/>
  <c r="BA297" i="1"/>
  <c r="AZ297" i="1"/>
  <c r="AX297" i="1"/>
  <c r="AW297" i="1"/>
  <c r="BG296" i="1"/>
  <c r="BF296" i="1"/>
  <c r="BD296" i="1"/>
  <c r="BC296" i="1"/>
  <c r="BA296" i="1"/>
  <c r="AZ296" i="1"/>
  <c r="AX296" i="1"/>
  <c r="AW296" i="1"/>
  <c r="BG295" i="1"/>
  <c r="BF295" i="1"/>
  <c r="BD295" i="1"/>
  <c r="BC295" i="1"/>
  <c r="BA295" i="1"/>
  <c r="AZ295" i="1"/>
  <c r="AX295" i="1"/>
  <c r="AW295" i="1"/>
  <c r="BG294" i="1"/>
  <c r="BF294" i="1"/>
  <c r="BD294" i="1"/>
  <c r="BC294" i="1"/>
  <c r="BA294" i="1"/>
  <c r="AZ294" i="1"/>
  <c r="AX294" i="1"/>
  <c r="AW294" i="1"/>
  <c r="BG293" i="1"/>
  <c r="BF293" i="1"/>
  <c r="BD293" i="1"/>
  <c r="BC293" i="1"/>
  <c r="BA293" i="1"/>
  <c r="AZ293" i="1"/>
  <c r="AX293" i="1"/>
  <c r="AW293" i="1"/>
  <c r="BG292" i="1"/>
  <c r="BF292" i="1"/>
  <c r="BD292" i="1"/>
  <c r="BC292" i="1"/>
  <c r="BA292" i="1"/>
  <c r="AZ292" i="1"/>
  <c r="AX292" i="1"/>
  <c r="AW292" i="1"/>
  <c r="BG291" i="1"/>
  <c r="BF291" i="1"/>
  <c r="BD291" i="1"/>
  <c r="BC291" i="1"/>
  <c r="BA291" i="1"/>
  <c r="AZ291" i="1"/>
  <c r="AX291" i="1"/>
  <c r="AW291" i="1"/>
  <c r="BG290" i="1"/>
  <c r="BF290" i="1"/>
  <c r="BD290" i="1"/>
  <c r="BC290" i="1"/>
  <c r="BA290" i="1"/>
  <c r="AZ290" i="1"/>
  <c r="AX290" i="1"/>
  <c r="AW290" i="1"/>
  <c r="AU290" i="1"/>
  <c r="AT290" i="1"/>
  <c r="BG289" i="1"/>
  <c r="BF289" i="1"/>
  <c r="BD289" i="1"/>
  <c r="BC289" i="1"/>
  <c r="BA289" i="1"/>
  <c r="AZ289" i="1"/>
  <c r="AX289" i="1"/>
  <c r="AW289" i="1"/>
  <c r="AU289" i="1"/>
  <c r="AT289" i="1"/>
  <c r="BG288" i="1"/>
  <c r="BF288" i="1"/>
  <c r="BD288" i="1"/>
  <c r="BC288" i="1"/>
  <c r="BA288" i="1"/>
  <c r="AZ288" i="1"/>
  <c r="AX288" i="1"/>
  <c r="AW288" i="1"/>
  <c r="AU288" i="1"/>
  <c r="AT288" i="1"/>
  <c r="BG287" i="1"/>
  <c r="BF287" i="1"/>
  <c r="BD287" i="1"/>
  <c r="BC287" i="1"/>
  <c r="BA287" i="1"/>
  <c r="AZ287" i="1"/>
  <c r="AX287" i="1"/>
  <c r="AW287" i="1"/>
  <c r="AU287" i="1"/>
  <c r="AT287" i="1"/>
  <c r="BG286" i="1"/>
  <c r="BF286" i="1"/>
  <c r="BD286" i="1"/>
  <c r="BC286" i="1"/>
  <c r="BA286" i="1"/>
  <c r="AZ286" i="1"/>
  <c r="AX286" i="1"/>
  <c r="AW286" i="1"/>
  <c r="AU286" i="1"/>
  <c r="AT286" i="1"/>
  <c r="BG285" i="1"/>
  <c r="BF285" i="1"/>
  <c r="BD285" i="1"/>
  <c r="BC285" i="1"/>
  <c r="BA285" i="1"/>
  <c r="AZ285" i="1"/>
  <c r="AX285" i="1"/>
  <c r="AW285" i="1"/>
  <c r="AU285" i="1"/>
  <c r="AT285" i="1"/>
  <c r="BG284" i="1"/>
  <c r="BF284" i="1"/>
  <c r="BD284" i="1"/>
  <c r="BC284" i="1"/>
  <c r="BA284" i="1"/>
  <c r="AZ284" i="1"/>
  <c r="AX284" i="1"/>
  <c r="AW284" i="1"/>
  <c r="AU284" i="1"/>
  <c r="AT284" i="1"/>
  <c r="BG283" i="1"/>
  <c r="BF283" i="1"/>
  <c r="BD283" i="1"/>
  <c r="BC283" i="1"/>
  <c r="BA283" i="1"/>
  <c r="AZ283" i="1"/>
  <c r="AX283" i="1"/>
  <c r="AW283" i="1"/>
  <c r="AU283" i="1"/>
  <c r="AT283" i="1"/>
  <c r="BG282" i="1"/>
  <c r="BF282" i="1"/>
  <c r="BD282" i="1"/>
  <c r="BC282" i="1"/>
  <c r="BA282" i="1"/>
  <c r="AZ282" i="1"/>
  <c r="AX282" i="1"/>
  <c r="AW282" i="1"/>
  <c r="AU282" i="1"/>
  <c r="AT282" i="1"/>
  <c r="BG281" i="1"/>
  <c r="BF281" i="1"/>
  <c r="BD281" i="1"/>
  <c r="BC281" i="1"/>
  <c r="BA281" i="1"/>
  <c r="AZ281" i="1"/>
  <c r="AX281" i="1"/>
  <c r="AW281" i="1"/>
  <c r="AU281" i="1"/>
  <c r="AT281" i="1"/>
  <c r="BG280" i="1"/>
  <c r="BF280" i="1"/>
  <c r="BD280" i="1"/>
  <c r="BC280" i="1"/>
  <c r="BA280" i="1"/>
  <c r="AZ280" i="1"/>
  <c r="AX280" i="1"/>
  <c r="AW280" i="1"/>
  <c r="AU280" i="1"/>
  <c r="AT280" i="1"/>
  <c r="BG279" i="1"/>
  <c r="BF279" i="1"/>
  <c r="BD279" i="1"/>
  <c r="BC279" i="1"/>
  <c r="BA279" i="1"/>
  <c r="AZ279" i="1"/>
  <c r="AX279" i="1"/>
  <c r="AW279" i="1"/>
  <c r="AU279" i="1"/>
  <c r="AT279" i="1"/>
  <c r="BG278" i="1"/>
  <c r="BF278" i="1"/>
  <c r="BD278" i="1"/>
  <c r="BC278" i="1"/>
  <c r="BA278" i="1"/>
  <c r="AZ278" i="1"/>
  <c r="AX278" i="1"/>
  <c r="AW278" i="1"/>
  <c r="AU278" i="1"/>
  <c r="AT278" i="1"/>
  <c r="BG277" i="1"/>
  <c r="BF277" i="1"/>
  <c r="BD277" i="1"/>
  <c r="BC277" i="1"/>
  <c r="BA277" i="1"/>
  <c r="AZ277" i="1"/>
  <c r="AX277" i="1"/>
  <c r="AW277" i="1"/>
  <c r="AU277" i="1"/>
  <c r="AT277" i="1"/>
  <c r="BG276" i="1"/>
  <c r="BF276" i="1"/>
  <c r="BD276" i="1"/>
  <c r="BC276" i="1"/>
  <c r="BA276" i="1"/>
  <c r="AZ276" i="1"/>
  <c r="AX276" i="1"/>
  <c r="AW276" i="1"/>
  <c r="AU276" i="1"/>
  <c r="AT276" i="1"/>
  <c r="BG275" i="1"/>
  <c r="BF275" i="1"/>
  <c r="BD275" i="1"/>
  <c r="BC275" i="1"/>
  <c r="BA275" i="1"/>
  <c r="AZ275" i="1"/>
  <c r="AX275" i="1"/>
  <c r="AW275" i="1"/>
  <c r="AU275" i="1"/>
  <c r="AT275" i="1"/>
  <c r="BG274" i="1"/>
  <c r="BF274" i="1"/>
  <c r="BD274" i="1"/>
  <c r="BC274" i="1"/>
  <c r="BA274" i="1"/>
  <c r="AZ274" i="1"/>
  <c r="AX274" i="1"/>
  <c r="AW274" i="1"/>
  <c r="AU274" i="1"/>
  <c r="AT274" i="1"/>
  <c r="BG273" i="1"/>
  <c r="BF273" i="1"/>
  <c r="BD273" i="1"/>
  <c r="BC273" i="1"/>
  <c r="BA273" i="1"/>
  <c r="AZ273" i="1"/>
  <c r="AX273" i="1"/>
  <c r="AW273" i="1"/>
  <c r="AU273" i="1"/>
  <c r="AT273" i="1"/>
  <c r="BG272" i="1"/>
  <c r="BF272" i="1"/>
  <c r="BD272" i="1"/>
  <c r="BC272" i="1"/>
  <c r="BA272" i="1"/>
  <c r="AZ272" i="1"/>
  <c r="AX272" i="1"/>
  <c r="AW272" i="1"/>
  <c r="AU272" i="1"/>
  <c r="AT272" i="1"/>
  <c r="BG271" i="1"/>
  <c r="BF271" i="1"/>
  <c r="BD271" i="1"/>
  <c r="BC271" i="1"/>
  <c r="BA271" i="1"/>
  <c r="AZ271" i="1"/>
  <c r="AX271" i="1"/>
  <c r="AW271" i="1"/>
  <c r="AU271" i="1"/>
  <c r="AT271" i="1"/>
  <c r="BG270" i="1"/>
  <c r="BF270" i="1"/>
  <c r="BD270" i="1"/>
  <c r="BC270" i="1"/>
  <c r="BA270" i="1"/>
  <c r="AZ270" i="1"/>
  <c r="AX270" i="1"/>
  <c r="AW270" i="1"/>
  <c r="AU270" i="1"/>
  <c r="AT270" i="1"/>
  <c r="BG269" i="1"/>
  <c r="BF269" i="1"/>
  <c r="BD269" i="1"/>
  <c r="BC269" i="1"/>
  <c r="BA269" i="1"/>
  <c r="AZ269" i="1"/>
  <c r="AX269" i="1"/>
  <c r="AW269" i="1"/>
  <c r="AU269" i="1"/>
  <c r="AT269" i="1"/>
  <c r="BG268" i="1"/>
  <c r="BF268" i="1"/>
  <c r="BD268" i="1"/>
  <c r="BC268" i="1"/>
  <c r="BA268" i="1"/>
  <c r="AZ268" i="1"/>
  <c r="AX268" i="1"/>
  <c r="AW268" i="1"/>
  <c r="AU268" i="1"/>
  <c r="AT268" i="1"/>
  <c r="BG267" i="1"/>
  <c r="BF267" i="1"/>
  <c r="BD267" i="1"/>
  <c r="BC267" i="1"/>
  <c r="BA267" i="1"/>
  <c r="AZ267" i="1"/>
  <c r="AX267" i="1"/>
  <c r="AW267" i="1"/>
  <c r="AU267" i="1"/>
  <c r="AT267" i="1"/>
  <c r="BG266" i="1"/>
  <c r="BF266" i="1"/>
  <c r="BD266" i="1"/>
  <c r="BC266" i="1"/>
  <c r="BA266" i="1"/>
  <c r="AZ266" i="1"/>
  <c r="AX266" i="1"/>
  <c r="AW266" i="1"/>
  <c r="AU266" i="1"/>
  <c r="AT266" i="1"/>
  <c r="BG265" i="1"/>
  <c r="BF265" i="1"/>
  <c r="BD265" i="1"/>
  <c r="BC265" i="1"/>
  <c r="BA265" i="1"/>
  <c r="AZ265" i="1"/>
  <c r="AX265" i="1"/>
  <c r="AW265" i="1"/>
  <c r="AU265" i="1"/>
  <c r="AT265" i="1"/>
  <c r="BG264" i="1"/>
  <c r="BF264" i="1"/>
  <c r="BD264" i="1"/>
  <c r="BC264" i="1"/>
  <c r="BA264" i="1"/>
  <c r="AZ264" i="1"/>
  <c r="AX264" i="1"/>
  <c r="AW264" i="1"/>
  <c r="AU264" i="1"/>
  <c r="AT264" i="1"/>
  <c r="BG263" i="1"/>
  <c r="BF263" i="1"/>
  <c r="BD263" i="1"/>
  <c r="BC263" i="1"/>
  <c r="BA263" i="1"/>
  <c r="AZ263" i="1"/>
  <c r="AX263" i="1"/>
  <c r="AW263" i="1"/>
  <c r="AU263" i="1"/>
  <c r="AT263" i="1"/>
  <c r="BG262" i="1"/>
  <c r="BF262" i="1"/>
  <c r="BD262" i="1"/>
  <c r="BC262" i="1"/>
  <c r="BA262" i="1"/>
  <c r="AZ262" i="1"/>
  <c r="AX262" i="1"/>
  <c r="AW262" i="1"/>
  <c r="AU262" i="1"/>
  <c r="AT262" i="1"/>
  <c r="BG261" i="1"/>
  <c r="BF261" i="1"/>
  <c r="BD261" i="1"/>
  <c r="BC261" i="1"/>
  <c r="BA261" i="1"/>
  <c r="AZ261" i="1"/>
  <c r="AX261" i="1"/>
  <c r="AW261" i="1"/>
  <c r="AU261" i="1"/>
  <c r="AT261" i="1"/>
  <c r="BG260" i="1"/>
  <c r="BF260" i="1"/>
  <c r="BD260" i="1"/>
  <c r="BC260" i="1"/>
  <c r="BA260" i="1"/>
  <c r="AZ260" i="1"/>
  <c r="AX260" i="1"/>
  <c r="AW260" i="1"/>
  <c r="AU260" i="1"/>
  <c r="AT260" i="1"/>
  <c r="BD259" i="1"/>
  <c r="BC259" i="1"/>
  <c r="BA259" i="1"/>
  <c r="AZ259" i="1"/>
  <c r="AX259" i="1"/>
  <c r="AW259" i="1"/>
  <c r="AU259" i="1"/>
  <c r="AT259" i="1"/>
  <c r="BD258" i="1"/>
  <c r="BC258" i="1"/>
  <c r="BA258" i="1"/>
  <c r="AZ258" i="1"/>
  <c r="AX258" i="1"/>
  <c r="AW258" i="1"/>
  <c r="AU258" i="1"/>
  <c r="AT258" i="1"/>
  <c r="BD257" i="1"/>
  <c r="BC257" i="1"/>
  <c r="BA257" i="1"/>
  <c r="AZ257" i="1"/>
  <c r="AX257" i="1"/>
  <c r="AW257" i="1"/>
  <c r="AU257" i="1"/>
  <c r="AT257" i="1"/>
  <c r="BD256" i="1"/>
  <c r="BC256" i="1"/>
  <c r="BA256" i="1"/>
  <c r="AZ256" i="1"/>
  <c r="AX256" i="1"/>
  <c r="AW256" i="1"/>
  <c r="AU256" i="1"/>
  <c r="AT256" i="1"/>
  <c r="BD255" i="1"/>
  <c r="BC255" i="1"/>
  <c r="BA255" i="1"/>
  <c r="AZ255" i="1"/>
  <c r="AX255" i="1"/>
  <c r="AW255" i="1"/>
  <c r="AU255" i="1"/>
  <c r="AT255" i="1"/>
  <c r="BD254" i="1"/>
  <c r="BC254" i="1"/>
  <c r="BA254" i="1"/>
  <c r="AZ254" i="1"/>
  <c r="AX254" i="1"/>
  <c r="AW254" i="1"/>
  <c r="AU254" i="1"/>
  <c r="AT254" i="1"/>
  <c r="BD253" i="1"/>
  <c r="BC253" i="1"/>
  <c r="BA253" i="1"/>
  <c r="AZ253" i="1"/>
  <c r="AX253" i="1"/>
  <c r="AW253" i="1"/>
  <c r="AU253" i="1"/>
  <c r="AT253" i="1"/>
  <c r="BD252" i="1"/>
  <c r="BC252" i="1"/>
  <c r="BA252" i="1"/>
  <c r="AZ252" i="1"/>
  <c r="AX252" i="1"/>
  <c r="AW252" i="1"/>
  <c r="AU252" i="1"/>
  <c r="AT252" i="1"/>
  <c r="BD251" i="1"/>
  <c r="BC251" i="1"/>
  <c r="BA251" i="1"/>
  <c r="AZ251" i="1"/>
  <c r="AX251" i="1"/>
  <c r="AW251" i="1"/>
  <c r="AU251" i="1"/>
  <c r="AT251" i="1"/>
  <c r="BD250" i="1"/>
  <c r="BC250" i="1"/>
  <c r="BA250" i="1"/>
  <c r="AZ250" i="1"/>
  <c r="AX250" i="1"/>
  <c r="AW250" i="1"/>
  <c r="AU250" i="1"/>
  <c r="AT250" i="1"/>
  <c r="BD249" i="1"/>
  <c r="BC249" i="1"/>
  <c r="BA249" i="1"/>
  <c r="AZ249" i="1"/>
  <c r="AX249" i="1"/>
  <c r="AW249" i="1"/>
  <c r="AU249" i="1"/>
  <c r="AT249" i="1"/>
  <c r="BD248" i="1"/>
  <c r="BC248" i="1"/>
  <c r="BA248" i="1"/>
  <c r="AZ248" i="1"/>
  <c r="AX248" i="1"/>
  <c r="AW248" i="1"/>
  <c r="AU248" i="1"/>
  <c r="AT248" i="1"/>
  <c r="BD247" i="1"/>
  <c r="BC247" i="1"/>
  <c r="BA247" i="1"/>
  <c r="AZ247" i="1"/>
  <c r="AX247" i="1"/>
  <c r="AW247" i="1"/>
  <c r="AU247" i="1"/>
  <c r="AT247" i="1"/>
  <c r="BD246" i="1"/>
  <c r="BC246" i="1"/>
  <c r="BA246" i="1"/>
  <c r="AZ246" i="1"/>
  <c r="AX246" i="1"/>
  <c r="AW246" i="1"/>
  <c r="AU246" i="1"/>
  <c r="AT246" i="1"/>
  <c r="BD245" i="1"/>
  <c r="BC245" i="1"/>
  <c r="BA245" i="1"/>
  <c r="AZ245" i="1"/>
  <c r="AX245" i="1"/>
  <c r="AW245" i="1"/>
  <c r="AU245" i="1"/>
  <c r="AT245" i="1"/>
  <c r="BD244" i="1"/>
  <c r="BC244" i="1"/>
  <c r="BA244" i="1"/>
  <c r="AZ244" i="1"/>
  <c r="AX244" i="1"/>
  <c r="AW244" i="1"/>
  <c r="AU244" i="1"/>
  <c r="AT244" i="1"/>
  <c r="BD243" i="1"/>
  <c r="BC243" i="1"/>
  <c r="BA243" i="1"/>
  <c r="AZ243" i="1"/>
  <c r="AX243" i="1"/>
  <c r="AW243" i="1"/>
  <c r="AU243" i="1"/>
  <c r="AT243" i="1"/>
  <c r="BD242" i="1"/>
  <c r="BC242" i="1"/>
  <c r="BA242" i="1"/>
  <c r="AZ242" i="1"/>
  <c r="AX242" i="1"/>
  <c r="AW242" i="1"/>
  <c r="AU242" i="1"/>
  <c r="AT242" i="1"/>
  <c r="BD241" i="1"/>
  <c r="BC241" i="1"/>
  <c r="BA241" i="1"/>
  <c r="AZ241" i="1"/>
  <c r="AX241" i="1"/>
  <c r="AW241" i="1"/>
  <c r="AU241" i="1"/>
  <c r="AT241" i="1"/>
  <c r="BD240" i="1"/>
  <c r="BC240" i="1"/>
  <c r="BA240" i="1"/>
  <c r="AZ240" i="1"/>
  <c r="AX240" i="1"/>
  <c r="AW240" i="1"/>
  <c r="AU240" i="1"/>
  <c r="AT240" i="1"/>
  <c r="BD239" i="1"/>
  <c r="BC239" i="1"/>
  <c r="BA239" i="1"/>
  <c r="AZ239" i="1"/>
  <c r="AX239" i="1"/>
  <c r="AW239" i="1"/>
  <c r="AU239" i="1"/>
  <c r="AT239" i="1"/>
  <c r="BD238" i="1"/>
  <c r="BC238" i="1"/>
  <c r="BA238" i="1"/>
  <c r="AZ238" i="1"/>
  <c r="AX238" i="1"/>
  <c r="AW238" i="1"/>
  <c r="AU238" i="1"/>
  <c r="AT238" i="1"/>
  <c r="BD237" i="1"/>
  <c r="BC237" i="1"/>
  <c r="BA237" i="1"/>
  <c r="AZ237" i="1"/>
  <c r="AX237" i="1"/>
  <c r="AW237" i="1"/>
  <c r="AU237" i="1"/>
  <c r="AT237" i="1"/>
  <c r="BD236" i="1"/>
  <c r="BC236" i="1"/>
  <c r="BA236" i="1"/>
  <c r="AZ236" i="1"/>
  <c r="AX236" i="1"/>
  <c r="AW236" i="1"/>
  <c r="AU236" i="1"/>
  <c r="AT236" i="1"/>
  <c r="BD235" i="1"/>
  <c r="BC235" i="1"/>
  <c r="BA235" i="1"/>
  <c r="AZ235" i="1"/>
  <c r="AX235" i="1"/>
  <c r="AW235" i="1"/>
  <c r="AU235" i="1"/>
  <c r="AT235" i="1"/>
  <c r="BD234" i="1"/>
  <c r="BC234" i="1"/>
  <c r="BA234" i="1"/>
  <c r="AZ234" i="1"/>
  <c r="AX234" i="1"/>
  <c r="AW234" i="1"/>
  <c r="AU234" i="1"/>
  <c r="AT234" i="1"/>
  <c r="BG233" i="1"/>
  <c r="BF233" i="1"/>
  <c r="BD233" i="1"/>
  <c r="BC233" i="1"/>
  <c r="BA233" i="1"/>
  <c r="AZ233" i="1"/>
  <c r="AX233" i="1"/>
  <c r="AW233" i="1"/>
  <c r="AU233" i="1"/>
  <c r="AT233" i="1"/>
  <c r="BG232" i="1"/>
  <c r="BF232" i="1"/>
  <c r="BD232" i="1"/>
  <c r="BC232" i="1"/>
  <c r="BA232" i="1"/>
  <c r="AZ232" i="1"/>
  <c r="AX232" i="1"/>
  <c r="AW232" i="1"/>
  <c r="AU232" i="1"/>
  <c r="AT232" i="1"/>
  <c r="BG231" i="1"/>
  <c r="BF231" i="1"/>
  <c r="BD231" i="1"/>
  <c r="BC231" i="1"/>
  <c r="BA231" i="1"/>
  <c r="AZ231" i="1"/>
  <c r="AX231" i="1"/>
  <c r="AW231" i="1"/>
  <c r="AU231" i="1"/>
  <c r="AT231" i="1"/>
  <c r="BG230" i="1"/>
  <c r="BF230" i="1"/>
  <c r="BD230" i="1"/>
  <c r="BC230" i="1"/>
  <c r="BA230" i="1"/>
  <c r="AZ230" i="1"/>
  <c r="AX230" i="1"/>
  <c r="AW230" i="1"/>
  <c r="AU230" i="1"/>
  <c r="AT230" i="1"/>
  <c r="BG229" i="1"/>
  <c r="BF229" i="1"/>
  <c r="BD229" i="1"/>
  <c r="BC229" i="1"/>
  <c r="BA229" i="1"/>
  <c r="AZ229" i="1"/>
  <c r="AX229" i="1"/>
  <c r="AW229" i="1"/>
  <c r="AU229" i="1"/>
  <c r="AT229" i="1"/>
  <c r="BG228" i="1"/>
  <c r="BF228" i="1"/>
  <c r="BD228" i="1"/>
  <c r="BC228" i="1"/>
  <c r="BA228" i="1"/>
  <c r="AZ228" i="1"/>
  <c r="AX228" i="1"/>
  <c r="AW228" i="1"/>
  <c r="AU228" i="1"/>
  <c r="AT228" i="1"/>
  <c r="BG227" i="1"/>
  <c r="BF227" i="1"/>
  <c r="BD227" i="1"/>
  <c r="BC227" i="1"/>
  <c r="BA227" i="1"/>
  <c r="AZ227" i="1"/>
  <c r="AX227" i="1"/>
  <c r="AW227" i="1"/>
  <c r="AU227" i="1"/>
  <c r="AT227" i="1"/>
  <c r="BG226" i="1"/>
  <c r="BF226" i="1"/>
  <c r="BD226" i="1"/>
  <c r="BC226" i="1"/>
  <c r="BA226" i="1"/>
  <c r="AZ226" i="1"/>
  <c r="AX226" i="1"/>
  <c r="AW226" i="1"/>
  <c r="AU226" i="1"/>
  <c r="AT226" i="1"/>
  <c r="BG225" i="1"/>
  <c r="BF225" i="1"/>
  <c r="BD225" i="1"/>
  <c r="BC225" i="1"/>
  <c r="BA225" i="1"/>
  <c r="AZ225" i="1"/>
  <c r="AX225" i="1"/>
  <c r="AW225" i="1"/>
  <c r="AU225" i="1"/>
  <c r="AT225" i="1"/>
  <c r="BG224" i="1"/>
  <c r="BF224" i="1"/>
  <c r="BD224" i="1"/>
  <c r="BC224" i="1"/>
  <c r="BA224" i="1"/>
  <c r="AZ224" i="1"/>
  <c r="AX224" i="1"/>
  <c r="AW224" i="1"/>
  <c r="AU224" i="1"/>
  <c r="AT224" i="1"/>
  <c r="BG223" i="1"/>
  <c r="BF223" i="1"/>
  <c r="BD223" i="1"/>
  <c r="BC223" i="1"/>
  <c r="BA223" i="1"/>
  <c r="AZ223" i="1"/>
  <c r="AX223" i="1"/>
  <c r="AW223" i="1"/>
  <c r="AU223" i="1"/>
  <c r="AT223" i="1"/>
  <c r="BG222" i="1"/>
  <c r="BF222" i="1"/>
  <c r="BD222" i="1"/>
  <c r="BC222" i="1"/>
  <c r="BA222" i="1"/>
  <c r="AZ222" i="1"/>
  <c r="AX222" i="1"/>
  <c r="AW222" i="1"/>
  <c r="AU222" i="1"/>
  <c r="AT222" i="1"/>
  <c r="BG221" i="1"/>
  <c r="BF221" i="1"/>
  <c r="BD221" i="1"/>
  <c r="BC221" i="1"/>
  <c r="BA221" i="1"/>
  <c r="AZ221" i="1"/>
  <c r="AX221" i="1"/>
  <c r="AW221" i="1"/>
  <c r="AU221" i="1"/>
  <c r="AT221" i="1"/>
  <c r="BG220" i="1"/>
  <c r="BF220" i="1"/>
  <c r="BD220" i="1"/>
  <c r="BC220" i="1"/>
  <c r="BA220" i="1"/>
  <c r="AZ220" i="1"/>
  <c r="AX220" i="1"/>
  <c r="AW220" i="1"/>
  <c r="AU220" i="1"/>
  <c r="AT220" i="1"/>
  <c r="BG219" i="1"/>
  <c r="BF219" i="1"/>
  <c r="BD219" i="1"/>
  <c r="BC219" i="1"/>
  <c r="BA219" i="1"/>
  <c r="AZ219" i="1"/>
  <c r="AX219" i="1"/>
  <c r="AW219" i="1"/>
  <c r="AU219" i="1"/>
  <c r="AT219" i="1"/>
  <c r="BG218" i="1"/>
  <c r="BF218" i="1"/>
  <c r="BD218" i="1"/>
  <c r="BC218" i="1"/>
  <c r="BA218" i="1"/>
  <c r="AZ218" i="1"/>
  <c r="AX218" i="1"/>
  <c r="AW218" i="1"/>
  <c r="AU218" i="1"/>
  <c r="AT218" i="1"/>
  <c r="BG217" i="1"/>
  <c r="BF217" i="1"/>
  <c r="BD217" i="1"/>
  <c r="BC217" i="1"/>
  <c r="BA217" i="1"/>
  <c r="AZ217" i="1"/>
  <c r="AX217" i="1"/>
  <c r="AW217" i="1"/>
  <c r="AU217" i="1"/>
  <c r="AT217" i="1"/>
  <c r="BG216" i="1"/>
  <c r="BF216" i="1"/>
  <c r="BD216" i="1"/>
  <c r="BC216" i="1"/>
  <c r="BA216" i="1"/>
  <c r="AZ216" i="1"/>
  <c r="AX216" i="1"/>
  <c r="AW216" i="1"/>
  <c r="AU216" i="1"/>
  <c r="AT216" i="1"/>
  <c r="BG215" i="1"/>
  <c r="BF215" i="1"/>
  <c r="BD215" i="1"/>
  <c r="BC215" i="1"/>
  <c r="BA215" i="1"/>
  <c r="AZ215" i="1"/>
  <c r="AX215" i="1"/>
  <c r="AW215" i="1"/>
  <c r="AU215" i="1"/>
  <c r="AT215" i="1"/>
  <c r="BG214" i="1"/>
  <c r="BF214" i="1"/>
  <c r="BD214" i="1"/>
  <c r="BC214" i="1"/>
  <c r="BA214" i="1"/>
  <c r="AZ214" i="1"/>
  <c r="AX214" i="1"/>
  <c r="AW214" i="1"/>
  <c r="AU214" i="1"/>
  <c r="AT214" i="1"/>
  <c r="BG213" i="1"/>
  <c r="BF213" i="1"/>
  <c r="BD213" i="1"/>
  <c r="BC213" i="1"/>
  <c r="BA213" i="1"/>
  <c r="AZ213" i="1"/>
  <c r="AX213" i="1"/>
  <c r="AW213" i="1"/>
  <c r="AU213" i="1"/>
  <c r="AT213" i="1"/>
  <c r="BG212" i="1"/>
  <c r="BF212" i="1"/>
  <c r="BD212" i="1"/>
  <c r="BC212" i="1"/>
  <c r="BA212" i="1"/>
  <c r="AZ212" i="1"/>
  <c r="AX212" i="1"/>
  <c r="AW212" i="1"/>
  <c r="AU212" i="1"/>
  <c r="AT212" i="1"/>
  <c r="BG211" i="1"/>
  <c r="BF211" i="1"/>
  <c r="BD211" i="1"/>
  <c r="BC211" i="1"/>
  <c r="BA211" i="1"/>
  <c r="AZ211" i="1"/>
  <c r="AX211" i="1"/>
  <c r="AW211" i="1"/>
  <c r="AU211" i="1"/>
  <c r="AT211" i="1"/>
  <c r="BG210" i="1"/>
  <c r="BF210" i="1"/>
  <c r="BD210" i="1"/>
  <c r="BC210" i="1"/>
  <c r="BA210" i="1"/>
  <c r="AZ210" i="1"/>
  <c r="AX210" i="1"/>
  <c r="AW210" i="1"/>
  <c r="AU210" i="1"/>
  <c r="AT210" i="1"/>
  <c r="BG209" i="1"/>
  <c r="BF209" i="1"/>
  <c r="BD209" i="1"/>
  <c r="BC209" i="1"/>
  <c r="BA209" i="1"/>
  <c r="AZ209" i="1"/>
  <c r="AX209" i="1"/>
  <c r="AW209" i="1"/>
  <c r="AU209" i="1"/>
  <c r="AT209" i="1"/>
  <c r="BG208" i="1"/>
  <c r="BF208" i="1"/>
  <c r="BD208" i="1"/>
  <c r="BC208" i="1"/>
  <c r="BA208" i="1"/>
  <c r="AZ208" i="1"/>
  <c r="AX208" i="1"/>
  <c r="AW208" i="1"/>
  <c r="AU208" i="1"/>
  <c r="AT208" i="1"/>
  <c r="BG207" i="1"/>
  <c r="BF207" i="1"/>
  <c r="BD207" i="1"/>
  <c r="BC207" i="1"/>
  <c r="BA207" i="1"/>
  <c r="AZ207" i="1"/>
  <c r="AX207" i="1"/>
  <c r="AW207" i="1"/>
  <c r="AU207" i="1"/>
  <c r="AT207" i="1"/>
  <c r="BG206" i="1"/>
  <c r="BF206" i="1"/>
  <c r="BD206" i="1"/>
  <c r="BC206" i="1"/>
  <c r="BA206" i="1"/>
  <c r="AZ206" i="1"/>
  <c r="AX206" i="1"/>
  <c r="AW206" i="1"/>
  <c r="AU206" i="1"/>
  <c r="AT206" i="1"/>
  <c r="BG205" i="1"/>
  <c r="BF205" i="1"/>
  <c r="BD205" i="1"/>
  <c r="BC205" i="1"/>
  <c r="BA205" i="1"/>
  <c r="AZ205" i="1"/>
  <c r="AX205" i="1"/>
  <c r="AW205" i="1"/>
  <c r="AU205" i="1"/>
  <c r="AT205" i="1"/>
  <c r="BG204" i="1"/>
  <c r="BF204" i="1"/>
  <c r="BD204" i="1"/>
  <c r="BC204" i="1"/>
  <c r="BA204" i="1"/>
  <c r="AZ204" i="1"/>
  <c r="AX204" i="1"/>
  <c r="AW204" i="1"/>
  <c r="AU204" i="1"/>
  <c r="AT204" i="1"/>
  <c r="BG203" i="1"/>
  <c r="BF203" i="1"/>
  <c r="BD203" i="1"/>
  <c r="BC203" i="1"/>
  <c r="BA203" i="1"/>
  <c r="AZ203" i="1"/>
  <c r="AX203" i="1"/>
  <c r="AW203" i="1"/>
  <c r="AU203" i="1"/>
  <c r="AT203" i="1"/>
  <c r="BG202" i="1"/>
  <c r="BF202" i="1"/>
  <c r="BD202" i="1"/>
  <c r="BC202" i="1"/>
  <c r="BA202" i="1"/>
  <c r="AZ202" i="1"/>
  <c r="AX202" i="1"/>
  <c r="AW202" i="1"/>
  <c r="AU202" i="1"/>
  <c r="AT202" i="1"/>
  <c r="BG201" i="1"/>
  <c r="BF201" i="1"/>
  <c r="BD201" i="1"/>
  <c r="BC201" i="1"/>
  <c r="BA201" i="1"/>
  <c r="AZ201" i="1"/>
  <c r="AX201" i="1"/>
  <c r="AW201" i="1"/>
  <c r="AU201" i="1"/>
  <c r="AT201" i="1"/>
  <c r="BG200" i="1"/>
  <c r="BF200" i="1"/>
  <c r="BD200" i="1"/>
  <c r="BC200" i="1"/>
  <c r="BA200" i="1"/>
  <c r="AZ200" i="1"/>
  <c r="AX200" i="1"/>
  <c r="AW200" i="1"/>
  <c r="AU200" i="1"/>
  <c r="AT200" i="1"/>
  <c r="BG199" i="1"/>
  <c r="BF199" i="1"/>
  <c r="BD199" i="1"/>
  <c r="BC199" i="1"/>
  <c r="BA199" i="1"/>
  <c r="AZ199" i="1"/>
  <c r="AX199" i="1"/>
  <c r="AW199" i="1"/>
  <c r="AU199" i="1"/>
  <c r="AT199" i="1"/>
  <c r="BG198" i="1"/>
  <c r="BF198" i="1"/>
  <c r="BD198" i="1"/>
  <c r="BC198" i="1"/>
  <c r="BA198" i="1"/>
  <c r="AZ198" i="1"/>
  <c r="AX198" i="1"/>
  <c r="AW198" i="1"/>
  <c r="AU198" i="1"/>
  <c r="AT198" i="1"/>
  <c r="BG197" i="1"/>
  <c r="BF197" i="1"/>
  <c r="BD197" i="1"/>
  <c r="BC197" i="1"/>
  <c r="BA197" i="1"/>
  <c r="AZ197" i="1"/>
  <c r="AX197" i="1"/>
  <c r="AW197" i="1"/>
  <c r="AU197" i="1"/>
  <c r="AT197" i="1"/>
  <c r="BG196" i="1"/>
  <c r="BF196" i="1"/>
  <c r="BD196" i="1"/>
  <c r="BC196" i="1"/>
  <c r="BA196" i="1"/>
  <c r="AZ196" i="1"/>
  <c r="AX196" i="1"/>
  <c r="AW196" i="1"/>
  <c r="AU196" i="1"/>
  <c r="AT196" i="1"/>
  <c r="BG195" i="1"/>
  <c r="BF195" i="1"/>
  <c r="BD195" i="1"/>
  <c r="BC195" i="1"/>
  <c r="BA195" i="1"/>
  <c r="AZ195" i="1"/>
  <c r="AX195" i="1"/>
  <c r="AW195" i="1"/>
  <c r="AU195" i="1"/>
  <c r="AT195" i="1"/>
  <c r="BG194" i="1"/>
  <c r="BF194" i="1"/>
  <c r="BD194" i="1"/>
  <c r="BC194" i="1"/>
  <c r="BA194" i="1"/>
  <c r="AZ194" i="1"/>
  <c r="AX194" i="1"/>
  <c r="AW194" i="1"/>
  <c r="AU194" i="1"/>
  <c r="AT194" i="1"/>
  <c r="BG193" i="1"/>
  <c r="BF193" i="1"/>
  <c r="BD193" i="1"/>
  <c r="BC193" i="1"/>
  <c r="BA193" i="1"/>
  <c r="AZ193" i="1"/>
  <c r="AX193" i="1"/>
  <c r="AW193" i="1"/>
  <c r="AU193" i="1"/>
  <c r="AT193" i="1"/>
  <c r="BG192" i="1"/>
  <c r="BF192" i="1"/>
  <c r="BD192" i="1"/>
  <c r="BC192" i="1"/>
  <c r="BA192" i="1"/>
  <c r="AZ192" i="1"/>
  <c r="AX192" i="1"/>
  <c r="AW192" i="1"/>
  <c r="AU192" i="1"/>
  <c r="AT192" i="1"/>
  <c r="BG191" i="1"/>
  <c r="BF191" i="1"/>
  <c r="BD191" i="1"/>
  <c r="BC191" i="1"/>
  <c r="BA191" i="1"/>
  <c r="AZ191" i="1"/>
  <c r="AX191" i="1"/>
  <c r="AW191" i="1"/>
  <c r="AU191" i="1"/>
  <c r="AT191" i="1"/>
  <c r="BG190" i="1"/>
  <c r="BF190" i="1"/>
  <c r="BD190" i="1"/>
  <c r="BC190" i="1"/>
  <c r="BA190" i="1"/>
  <c r="AZ190" i="1"/>
  <c r="AX190" i="1"/>
  <c r="AW190" i="1"/>
  <c r="AU190" i="1"/>
  <c r="AT190" i="1"/>
  <c r="BG189" i="1"/>
  <c r="BF189" i="1"/>
  <c r="BD189" i="1"/>
  <c r="BC189" i="1"/>
  <c r="BA189" i="1"/>
  <c r="AZ189" i="1"/>
  <c r="AX189" i="1"/>
  <c r="AW189" i="1"/>
  <c r="AU189" i="1"/>
  <c r="AT189" i="1"/>
  <c r="BG188" i="1"/>
  <c r="BF188" i="1"/>
  <c r="BD188" i="1"/>
  <c r="BC188" i="1"/>
  <c r="BA188" i="1"/>
  <c r="AZ188" i="1"/>
  <c r="AX188" i="1"/>
  <c r="AW188" i="1"/>
  <c r="AU188" i="1"/>
  <c r="AT188" i="1"/>
  <c r="BG187" i="1"/>
  <c r="BF187" i="1"/>
  <c r="BD187" i="1"/>
  <c r="BC187" i="1"/>
  <c r="BA187" i="1"/>
  <c r="AZ187" i="1"/>
  <c r="AX187" i="1"/>
  <c r="AW187" i="1"/>
  <c r="AU187" i="1"/>
  <c r="AT187" i="1"/>
  <c r="BG186" i="1"/>
  <c r="BF186" i="1"/>
  <c r="BD186" i="1"/>
  <c r="BC186" i="1"/>
  <c r="BA186" i="1"/>
  <c r="AZ186" i="1"/>
  <c r="AX186" i="1"/>
  <c r="AW186" i="1"/>
  <c r="AU186" i="1"/>
  <c r="AT186" i="1"/>
  <c r="BG185" i="1"/>
  <c r="BF185" i="1"/>
  <c r="BD185" i="1"/>
  <c r="BC185" i="1"/>
  <c r="BA185" i="1"/>
  <c r="AZ185" i="1"/>
  <c r="AX185" i="1"/>
  <c r="AW185" i="1"/>
  <c r="AU185" i="1"/>
  <c r="AT185" i="1"/>
  <c r="BG184" i="1"/>
  <c r="BF184" i="1"/>
  <c r="BD184" i="1"/>
  <c r="BC184" i="1"/>
  <c r="BA184" i="1"/>
  <c r="AZ184" i="1"/>
  <c r="AX184" i="1"/>
  <c r="AW184" i="1"/>
  <c r="AU184" i="1"/>
  <c r="AT184" i="1"/>
  <c r="BG183" i="1"/>
  <c r="BF183" i="1"/>
  <c r="BD183" i="1"/>
  <c r="BC183" i="1"/>
  <c r="BA183" i="1"/>
  <c r="AZ183" i="1"/>
  <c r="AX183" i="1"/>
  <c r="AW183" i="1"/>
  <c r="AU183" i="1"/>
  <c r="AT183" i="1"/>
  <c r="BG182" i="1"/>
  <c r="BF182" i="1"/>
  <c r="BD182" i="1"/>
  <c r="BC182" i="1"/>
  <c r="BA182" i="1"/>
  <c r="AZ182" i="1"/>
  <c r="AX182" i="1"/>
  <c r="AW182" i="1"/>
  <c r="AU182" i="1"/>
  <c r="AT182" i="1"/>
  <c r="BG181" i="1"/>
  <c r="BF181" i="1"/>
  <c r="BD181" i="1"/>
  <c r="BC181" i="1"/>
  <c r="BA181" i="1"/>
  <c r="AZ181" i="1"/>
  <c r="AX181" i="1"/>
  <c r="AW181" i="1"/>
  <c r="AU181" i="1"/>
  <c r="AT181" i="1"/>
  <c r="BG180" i="1"/>
  <c r="BF180" i="1"/>
  <c r="BD180" i="1"/>
  <c r="BC180" i="1"/>
  <c r="BA180" i="1"/>
  <c r="AZ180" i="1"/>
  <c r="AX180" i="1"/>
  <c r="AW180" i="1"/>
  <c r="AU180" i="1"/>
  <c r="AT180" i="1"/>
  <c r="BG179" i="1"/>
  <c r="BF179" i="1"/>
  <c r="BD179" i="1"/>
  <c r="BC179" i="1"/>
  <c r="BA179" i="1"/>
  <c r="AZ179" i="1"/>
  <c r="AX179" i="1"/>
  <c r="AW179" i="1"/>
  <c r="AU179" i="1"/>
  <c r="AT179" i="1"/>
  <c r="BG178" i="1"/>
  <c r="BF178" i="1"/>
  <c r="BD178" i="1"/>
  <c r="BC178" i="1"/>
  <c r="BA178" i="1"/>
  <c r="AZ178" i="1"/>
  <c r="AX178" i="1"/>
  <c r="AW178" i="1"/>
  <c r="AU178" i="1"/>
  <c r="AT178" i="1"/>
  <c r="BG177" i="1"/>
  <c r="BF177" i="1"/>
  <c r="BD177" i="1"/>
  <c r="BC177" i="1"/>
  <c r="BA177" i="1"/>
  <c r="AZ177" i="1"/>
  <c r="AX177" i="1"/>
  <c r="AW177" i="1"/>
  <c r="AU177" i="1"/>
  <c r="AT177" i="1"/>
  <c r="BG176" i="1"/>
  <c r="BF176" i="1"/>
  <c r="BD176" i="1"/>
  <c r="BC176" i="1"/>
  <c r="BA176" i="1"/>
  <c r="AZ176" i="1"/>
  <c r="AX176" i="1"/>
  <c r="AW176" i="1"/>
  <c r="AU176" i="1"/>
  <c r="AT176" i="1"/>
  <c r="BG175" i="1"/>
  <c r="BF175" i="1"/>
  <c r="BD175" i="1"/>
  <c r="BC175" i="1"/>
  <c r="BA175" i="1"/>
  <c r="AZ175" i="1"/>
  <c r="AX175" i="1"/>
  <c r="AW175" i="1"/>
  <c r="AU175" i="1"/>
  <c r="AT175" i="1"/>
  <c r="BG174" i="1"/>
  <c r="BF174" i="1"/>
  <c r="BD174" i="1"/>
  <c r="BC174" i="1"/>
  <c r="BA174" i="1"/>
  <c r="AZ174" i="1"/>
  <c r="AX174" i="1"/>
  <c r="AW174" i="1"/>
  <c r="AU174" i="1"/>
  <c r="AT174" i="1"/>
  <c r="BG173" i="1"/>
  <c r="BF173" i="1"/>
  <c r="BD173" i="1"/>
  <c r="BC173" i="1"/>
  <c r="BA173" i="1"/>
  <c r="AZ173" i="1"/>
  <c r="AX173" i="1"/>
  <c r="AW173" i="1"/>
  <c r="AU173" i="1"/>
  <c r="AT173" i="1"/>
  <c r="BG172" i="1"/>
  <c r="BF172" i="1"/>
  <c r="BD172" i="1"/>
  <c r="BC172" i="1"/>
  <c r="BA172" i="1"/>
  <c r="AZ172" i="1"/>
  <c r="AX172" i="1"/>
  <c r="AW172" i="1"/>
  <c r="AU172" i="1"/>
  <c r="AT172" i="1"/>
  <c r="BG171" i="1"/>
  <c r="BF171" i="1"/>
  <c r="BD171" i="1"/>
  <c r="BC171" i="1"/>
  <c r="BA171" i="1"/>
  <c r="AZ171" i="1"/>
  <c r="AX171" i="1"/>
  <c r="AW171" i="1"/>
  <c r="AU171" i="1"/>
  <c r="AT171" i="1"/>
  <c r="BG170" i="1"/>
  <c r="BF170" i="1"/>
  <c r="BD170" i="1"/>
  <c r="BC170" i="1"/>
  <c r="BA170" i="1"/>
  <c r="AZ170" i="1"/>
  <c r="AX170" i="1"/>
  <c r="AW170" i="1"/>
  <c r="AU170" i="1"/>
  <c r="AT170" i="1"/>
  <c r="BG169" i="1"/>
  <c r="BF169" i="1"/>
  <c r="BD169" i="1"/>
  <c r="BC169" i="1"/>
  <c r="BA169" i="1"/>
  <c r="AZ169" i="1"/>
  <c r="AX169" i="1"/>
  <c r="AW169" i="1"/>
  <c r="AU169" i="1"/>
  <c r="AT169" i="1"/>
  <c r="BG168" i="1"/>
  <c r="BF168" i="1"/>
  <c r="BD168" i="1"/>
  <c r="BC168" i="1"/>
  <c r="BA168" i="1"/>
  <c r="AZ168" i="1"/>
  <c r="AX168" i="1"/>
  <c r="AW168" i="1"/>
  <c r="AU168" i="1"/>
  <c r="AT168" i="1"/>
  <c r="BG167" i="1"/>
  <c r="BF167" i="1"/>
  <c r="BD167" i="1"/>
  <c r="BC167" i="1"/>
  <c r="BA167" i="1"/>
  <c r="AZ167" i="1"/>
  <c r="AX167" i="1"/>
  <c r="AW167" i="1"/>
  <c r="AU167" i="1"/>
  <c r="AT167" i="1"/>
  <c r="BG166" i="1"/>
  <c r="BF166" i="1"/>
  <c r="BD166" i="1"/>
  <c r="BC166" i="1"/>
  <c r="BA166" i="1"/>
  <c r="AZ166" i="1"/>
  <c r="AX166" i="1"/>
  <c r="AW166" i="1"/>
  <c r="AU166" i="1"/>
  <c r="AT166" i="1"/>
  <c r="BG165" i="1"/>
  <c r="BF165" i="1"/>
  <c r="BD165" i="1"/>
  <c r="BC165" i="1"/>
  <c r="BA165" i="1"/>
  <c r="AZ165" i="1"/>
  <c r="AX165" i="1"/>
  <c r="AW165" i="1"/>
  <c r="AU165" i="1"/>
  <c r="AT165" i="1"/>
  <c r="BG164" i="1"/>
  <c r="BF164" i="1"/>
  <c r="BD164" i="1"/>
  <c r="BC164" i="1"/>
  <c r="BA164" i="1"/>
  <c r="AZ164" i="1"/>
  <c r="AX164" i="1"/>
  <c r="AW164" i="1"/>
  <c r="AU164" i="1"/>
  <c r="AT164" i="1"/>
  <c r="BG163" i="1"/>
  <c r="BF163" i="1"/>
  <c r="BD163" i="1"/>
  <c r="BC163" i="1"/>
  <c r="BA163" i="1"/>
  <c r="AZ163" i="1"/>
  <c r="AX163" i="1"/>
  <c r="AW163" i="1"/>
  <c r="AU163" i="1"/>
  <c r="AT163" i="1"/>
  <c r="BG162" i="1"/>
  <c r="BF162" i="1"/>
  <c r="BD162" i="1"/>
  <c r="BC162" i="1"/>
  <c r="BA162" i="1"/>
  <c r="AZ162" i="1"/>
  <c r="AX162" i="1"/>
  <c r="AW162" i="1"/>
  <c r="AU162" i="1"/>
  <c r="AT162" i="1"/>
  <c r="BG161" i="1"/>
  <c r="BF161" i="1"/>
  <c r="BD161" i="1"/>
  <c r="BC161" i="1"/>
  <c r="BA161" i="1"/>
  <c r="AZ161" i="1"/>
  <c r="AX161" i="1"/>
  <c r="AW161" i="1"/>
  <c r="AU161" i="1"/>
  <c r="AT161" i="1"/>
  <c r="BG160" i="1"/>
  <c r="BF160" i="1"/>
  <c r="BD160" i="1"/>
  <c r="BC160" i="1"/>
  <c r="BA160" i="1"/>
  <c r="AZ160" i="1"/>
  <c r="AX160" i="1"/>
  <c r="AW160" i="1"/>
  <c r="AU160" i="1"/>
  <c r="AT160" i="1"/>
  <c r="BG159" i="1"/>
  <c r="BF159" i="1"/>
  <c r="BD159" i="1"/>
  <c r="BC159" i="1"/>
  <c r="BA159" i="1"/>
  <c r="AZ159" i="1"/>
  <c r="AX159" i="1"/>
  <c r="AW159" i="1"/>
  <c r="AU159" i="1"/>
  <c r="AT159" i="1"/>
  <c r="BG158" i="1"/>
  <c r="BF158" i="1"/>
  <c r="BD158" i="1"/>
  <c r="BC158" i="1"/>
  <c r="BA158" i="1"/>
  <c r="AZ158" i="1"/>
  <c r="AX158" i="1"/>
  <c r="AW158" i="1"/>
  <c r="AU158" i="1"/>
  <c r="AT158" i="1"/>
  <c r="BG157" i="1"/>
  <c r="BF157" i="1"/>
  <c r="BD157" i="1"/>
  <c r="BC157" i="1"/>
  <c r="BA157" i="1"/>
  <c r="AZ157" i="1"/>
  <c r="AX157" i="1"/>
  <c r="AW157" i="1"/>
  <c r="AU157" i="1"/>
  <c r="AT157" i="1"/>
  <c r="BG156" i="1"/>
  <c r="BF156" i="1"/>
  <c r="BD156" i="1"/>
  <c r="BC156" i="1"/>
  <c r="BA156" i="1"/>
  <c r="AZ156" i="1"/>
  <c r="AX156" i="1"/>
  <c r="AW156" i="1"/>
  <c r="AU156" i="1"/>
  <c r="AT156" i="1"/>
  <c r="BG155" i="1"/>
  <c r="BF155" i="1"/>
  <c r="BD155" i="1"/>
  <c r="BC155" i="1"/>
  <c r="BA155" i="1"/>
  <c r="AZ155" i="1"/>
  <c r="AX155" i="1"/>
  <c r="AW155" i="1"/>
  <c r="AU155" i="1"/>
  <c r="AT155" i="1"/>
  <c r="BG154" i="1"/>
  <c r="BF154" i="1"/>
  <c r="BD154" i="1"/>
  <c r="BC154" i="1"/>
  <c r="BA154" i="1"/>
  <c r="AZ154" i="1"/>
  <c r="AX154" i="1"/>
  <c r="AW154" i="1"/>
  <c r="AU154" i="1"/>
  <c r="AT154" i="1"/>
  <c r="BG153" i="1"/>
  <c r="BF153" i="1"/>
  <c r="BD153" i="1"/>
  <c r="BC153" i="1"/>
  <c r="BA153" i="1"/>
  <c r="AZ153" i="1"/>
  <c r="AX153" i="1"/>
  <c r="AW153" i="1"/>
  <c r="AU153" i="1"/>
  <c r="AT153" i="1"/>
  <c r="BG152" i="1"/>
  <c r="BF152" i="1"/>
  <c r="BD152" i="1"/>
  <c r="BC152" i="1"/>
  <c r="BA152" i="1"/>
  <c r="AZ152" i="1"/>
  <c r="AX152" i="1"/>
  <c r="AW152" i="1"/>
  <c r="AU152" i="1"/>
  <c r="AT152" i="1"/>
  <c r="W69" i="4" l="1"/>
  <c r="AQ69" i="4" s="1"/>
  <c r="Y69" i="4"/>
  <c r="AA69" i="4"/>
  <c r="AH69" i="4"/>
  <c r="AO69" i="4"/>
  <c r="AV69" i="4"/>
  <c r="W65" i="4"/>
  <c r="AJ65" i="4" s="1"/>
  <c r="AK65" i="4" s="1"/>
  <c r="Y65" i="4"/>
  <c r="AA65" i="4"/>
  <c r="AH65" i="4"/>
  <c r="AO65" i="4"/>
  <c r="AV65" i="4"/>
  <c r="AJ69" i="4" l="1"/>
  <c r="AK69" i="4" s="1"/>
  <c r="AQ65" i="4"/>
  <c r="AT65" i="4" s="1"/>
  <c r="AC65" i="4"/>
  <c r="AD65" i="4" s="1"/>
  <c r="AR69" i="4"/>
  <c r="AT69" i="4"/>
  <c r="AC69" i="4"/>
  <c r="AM65" i="4"/>
  <c r="AN65" i="4" s="1"/>
  <c r="AV127" i="4"/>
  <c r="AO127" i="4"/>
  <c r="AH127" i="4"/>
  <c r="AA127" i="4"/>
  <c r="Y127" i="4"/>
  <c r="W127" i="4"/>
  <c r="AC127" i="4" s="1"/>
  <c r="AM69" i="4" l="1"/>
  <c r="AN69" i="4" s="1"/>
  <c r="AY69" i="4" s="1"/>
  <c r="AF65" i="4"/>
  <c r="AG65" i="4" s="1"/>
  <c r="AR65" i="4"/>
  <c r="AU65" i="4" s="1"/>
  <c r="AZ65" i="4" s="1"/>
  <c r="AU69" i="4"/>
  <c r="AD69" i="4"/>
  <c r="AF69" i="4"/>
  <c r="AY65" i="4"/>
  <c r="AF127" i="4"/>
  <c r="AD127" i="4"/>
  <c r="AJ127" i="4"/>
  <c r="AQ127" i="4"/>
  <c r="AX65" i="4" l="1"/>
  <c r="AG69" i="4"/>
  <c r="AG127" i="4"/>
  <c r="AZ69" i="4"/>
  <c r="AM127" i="4"/>
  <c r="AK127" i="4"/>
  <c r="AT127" i="4"/>
  <c r="AR127" i="4"/>
  <c r="AN127" i="4" l="1"/>
  <c r="AY127" i="4" s="1"/>
  <c r="AX127" i="4"/>
  <c r="AX69" i="4"/>
  <c r="AU127" i="4"/>
  <c r="AZ127" i="4" l="1"/>
  <c r="AV3" i="4"/>
  <c r="AO3" i="4"/>
  <c r="AH3" i="4"/>
  <c r="AA3" i="4"/>
  <c r="Y3" i="4"/>
  <c r="W3" i="4"/>
  <c r="AC3" i="4" s="1"/>
  <c r="AF3" i="4" l="1"/>
  <c r="AD3" i="4"/>
  <c r="AJ3" i="4"/>
  <c r="AQ3" i="4"/>
  <c r="AG3" i="4" l="1"/>
  <c r="AX3" i="4" s="1"/>
  <c r="AT3" i="4"/>
  <c r="AR3" i="4"/>
  <c r="AM3" i="4"/>
  <c r="AK3" i="4"/>
  <c r="AU3" i="4" l="1"/>
  <c r="AZ3" i="4" s="1"/>
  <c r="AN3" i="4"/>
  <c r="W114" i="4"/>
  <c r="Y114" i="4"/>
  <c r="AA114" i="4"/>
  <c r="AH114" i="4"/>
  <c r="AO114" i="4"/>
  <c r="AV114" i="4"/>
  <c r="W112" i="4"/>
  <c r="AJ112" i="4" s="1"/>
  <c r="AK112" i="4" s="1"/>
  <c r="Y112" i="4"/>
  <c r="AA112" i="4"/>
  <c r="AH112" i="4"/>
  <c r="AO112" i="4"/>
  <c r="AV112" i="4"/>
  <c r="W116" i="4"/>
  <c r="AJ116" i="4" s="1"/>
  <c r="Y116" i="4"/>
  <c r="AA116" i="4"/>
  <c r="AH116" i="4"/>
  <c r="AO116" i="4"/>
  <c r="AV116" i="4"/>
  <c r="W108" i="4"/>
  <c r="AC108" i="4" s="1"/>
  <c r="Y108" i="4"/>
  <c r="AA108" i="4"/>
  <c r="AH108" i="4"/>
  <c r="AO108" i="4"/>
  <c r="AV108" i="4"/>
  <c r="W118" i="4"/>
  <c r="AC118" i="4" s="1"/>
  <c r="AD118" i="4" s="1"/>
  <c r="Y118" i="4"/>
  <c r="AA118" i="4"/>
  <c r="AH118" i="4"/>
  <c r="AO118" i="4"/>
  <c r="AV118" i="4"/>
  <c r="W124" i="4"/>
  <c r="AC124" i="4" s="1"/>
  <c r="AD124" i="4" s="1"/>
  <c r="Y124" i="4"/>
  <c r="AA124" i="4"/>
  <c r="AH124" i="4"/>
  <c r="AO124" i="4"/>
  <c r="AV124" i="4"/>
  <c r="W226" i="4"/>
  <c r="AC226" i="4" s="1"/>
  <c r="AD226" i="4" s="1"/>
  <c r="Y226" i="4"/>
  <c r="AA226" i="4"/>
  <c r="AH226" i="4"/>
  <c r="AO226" i="4"/>
  <c r="AV226" i="4"/>
  <c r="W115" i="4"/>
  <c r="AJ115" i="4" s="1"/>
  <c r="AK115" i="4" s="1"/>
  <c r="Y115" i="4"/>
  <c r="AA115" i="4"/>
  <c r="AH115" i="4"/>
  <c r="AO115" i="4"/>
  <c r="AV115" i="4"/>
  <c r="W109" i="4"/>
  <c r="Y109" i="4"/>
  <c r="AA109" i="4"/>
  <c r="AH109" i="4"/>
  <c r="AO109" i="4"/>
  <c r="AV109" i="4"/>
  <c r="W122" i="4"/>
  <c r="AJ122" i="4" s="1"/>
  <c r="Y122" i="4"/>
  <c r="AA122" i="4"/>
  <c r="AH122" i="4"/>
  <c r="AO122" i="4"/>
  <c r="AV122" i="4"/>
  <c r="W28" i="4"/>
  <c r="Y28" i="4"/>
  <c r="AA28" i="4"/>
  <c r="AH28" i="4"/>
  <c r="AO28" i="4"/>
  <c r="AV28" i="4"/>
  <c r="W43" i="4"/>
  <c r="AJ43" i="4" s="1"/>
  <c r="AK43" i="4" s="1"/>
  <c r="Y43" i="4"/>
  <c r="AA43" i="4"/>
  <c r="AH43" i="4"/>
  <c r="AO43" i="4"/>
  <c r="AV43" i="4"/>
  <c r="W33" i="4"/>
  <c r="AJ33" i="4" s="1"/>
  <c r="Y33" i="4"/>
  <c r="AA33" i="4"/>
  <c r="AH33" i="4"/>
  <c r="AO33" i="4"/>
  <c r="AV33" i="4"/>
  <c r="W34" i="4"/>
  <c r="AC34" i="4" s="1"/>
  <c r="Y34" i="4"/>
  <c r="AA34" i="4"/>
  <c r="AH34" i="4"/>
  <c r="AO34" i="4"/>
  <c r="AV34" i="4"/>
  <c r="W42" i="4"/>
  <c r="AQ42" i="4" s="1"/>
  <c r="Y42" i="4"/>
  <c r="AA42" i="4"/>
  <c r="AH42" i="4"/>
  <c r="AO42" i="4"/>
  <c r="AV42" i="4"/>
  <c r="W35" i="4"/>
  <c r="AC35" i="4" s="1"/>
  <c r="AD35" i="4" s="1"/>
  <c r="Y35" i="4"/>
  <c r="AA35" i="4"/>
  <c r="AH35" i="4"/>
  <c r="AO35" i="4"/>
  <c r="AV35" i="4"/>
  <c r="W24" i="4"/>
  <c r="AJ24" i="4" s="1"/>
  <c r="AK24" i="4" s="1"/>
  <c r="Y24" i="4"/>
  <c r="AA24" i="4"/>
  <c r="AH24" i="4"/>
  <c r="AO24" i="4"/>
  <c r="AV24" i="4"/>
  <c r="W29" i="4"/>
  <c r="AJ29" i="4" s="1"/>
  <c r="Y29" i="4"/>
  <c r="AA29" i="4"/>
  <c r="AH29" i="4"/>
  <c r="AO29" i="4"/>
  <c r="AV29" i="4"/>
  <c r="W41" i="4"/>
  <c r="AC41" i="4" s="1"/>
  <c r="Y41" i="4"/>
  <c r="AA41" i="4"/>
  <c r="AH41" i="4"/>
  <c r="AO41" i="4"/>
  <c r="AV41" i="4"/>
  <c r="W26" i="4"/>
  <c r="AQ26" i="4" s="1"/>
  <c r="Y26" i="4"/>
  <c r="AA26" i="4"/>
  <c r="AH26" i="4"/>
  <c r="AO26" i="4"/>
  <c r="AV26" i="4"/>
  <c r="W45" i="4"/>
  <c r="Y45" i="4"/>
  <c r="AA45" i="4"/>
  <c r="AH45" i="4"/>
  <c r="AO45" i="4"/>
  <c r="AV45" i="4"/>
  <c r="W36" i="4"/>
  <c r="AQ36" i="4" s="1"/>
  <c r="Y36" i="4"/>
  <c r="AA36" i="4"/>
  <c r="AH36" i="4"/>
  <c r="AO36" i="4"/>
  <c r="AV36" i="4"/>
  <c r="W39" i="4"/>
  <c r="AC39" i="4" s="1"/>
  <c r="Y39" i="4"/>
  <c r="AA39" i="4"/>
  <c r="AH39" i="4"/>
  <c r="AO39" i="4"/>
  <c r="AV39" i="4"/>
  <c r="W44" i="4"/>
  <c r="AJ44" i="4" s="1"/>
  <c r="Y44" i="4"/>
  <c r="AA44" i="4"/>
  <c r="AH44" i="4"/>
  <c r="AO44" i="4"/>
  <c r="AV44" i="4"/>
  <c r="W32" i="4"/>
  <c r="AJ32" i="4" s="1"/>
  <c r="Y32" i="4"/>
  <c r="AA32" i="4"/>
  <c r="AH32" i="4"/>
  <c r="AO32" i="4"/>
  <c r="AV32" i="4"/>
  <c r="W25" i="4"/>
  <c r="AC25" i="4" s="1"/>
  <c r="Y25" i="4"/>
  <c r="AA25" i="4"/>
  <c r="AH25" i="4"/>
  <c r="AO25" i="4"/>
  <c r="AV25" i="4"/>
  <c r="W27" i="4"/>
  <c r="Y27" i="4"/>
  <c r="AA27" i="4"/>
  <c r="AH27" i="4"/>
  <c r="AO27" i="4"/>
  <c r="AV27" i="4"/>
  <c r="W38" i="4"/>
  <c r="AC38" i="4" s="1"/>
  <c r="AD38" i="4" s="1"/>
  <c r="Y38" i="4"/>
  <c r="AA38" i="4"/>
  <c r="AH38" i="4"/>
  <c r="AO38" i="4"/>
  <c r="AV38" i="4"/>
  <c r="W40" i="4"/>
  <c r="AC40" i="4" s="1"/>
  <c r="AD40" i="4" s="1"/>
  <c r="Y40" i="4"/>
  <c r="AA40" i="4"/>
  <c r="AH40" i="4"/>
  <c r="AO40" i="4"/>
  <c r="AV40" i="4"/>
  <c r="AY3" i="4" l="1"/>
  <c r="AQ43" i="4"/>
  <c r="AR43" i="4" s="1"/>
  <c r="AQ124" i="4"/>
  <c r="AR124" i="4" s="1"/>
  <c r="AM32" i="4"/>
  <c r="AQ33" i="4"/>
  <c r="AR33" i="4" s="1"/>
  <c r="AQ41" i="4"/>
  <c r="AR41" i="4" s="1"/>
  <c r="AQ116" i="4"/>
  <c r="AT116" i="4" s="1"/>
  <c r="AJ39" i="4"/>
  <c r="AK39" i="4" s="1"/>
  <c r="AQ226" i="4"/>
  <c r="AT26" i="4"/>
  <c r="AC43" i="4"/>
  <c r="AD43" i="4" s="1"/>
  <c r="AT42" i="4"/>
  <c r="AC33" i="4"/>
  <c r="AD33" i="4" s="1"/>
  <c r="AR26" i="4"/>
  <c r="AJ124" i="4"/>
  <c r="AK124" i="4" s="1"/>
  <c r="AQ38" i="4"/>
  <c r="AC24" i="4"/>
  <c r="AQ25" i="4"/>
  <c r="AT25" i="4" s="1"/>
  <c r="AQ44" i="4"/>
  <c r="AT44" i="4" s="1"/>
  <c r="AC44" i="4"/>
  <c r="AD44" i="4" s="1"/>
  <c r="AQ32" i="4"/>
  <c r="AQ35" i="4"/>
  <c r="AT35" i="4" s="1"/>
  <c r="AQ34" i="4"/>
  <c r="AT34" i="4" s="1"/>
  <c r="AJ25" i="4"/>
  <c r="AC32" i="4"/>
  <c r="AF32" i="4" s="1"/>
  <c r="AJ26" i="4"/>
  <c r="AJ34" i="4"/>
  <c r="AK34" i="4" s="1"/>
  <c r="AC26" i="4"/>
  <c r="AD26" i="4" s="1"/>
  <c r="AJ41" i="4"/>
  <c r="AM41" i="4" s="1"/>
  <c r="AJ38" i="4"/>
  <c r="AK38" i="4" s="1"/>
  <c r="AQ24" i="4"/>
  <c r="AR24" i="4" s="1"/>
  <c r="AF40" i="4"/>
  <c r="AG40" i="4" s="1"/>
  <c r="AK32" i="4"/>
  <c r="AC116" i="4"/>
  <c r="AD116" i="4" s="1"/>
  <c r="AQ108" i="4"/>
  <c r="AR108" i="4" s="1"/>
  <c r="AC115" i="4"/>
  <c r="AF115" i="4" s="1"/>
  <c r="AC112" i="4"/>
  <c r="AD112" i="4" s="1"/>
  <c r="AQ118" i="4"/>
  <c r="AJ108" i="4"/>
  <c r="AM108" i="4" s="1"/>
  <c r="AJ226" i="4"/>
  <c r="AM226" i="4" s="1"/>
  <c r="AJ118" i="4"/>
  <c r="AK118" i="4" s="1"/>
  <c r="AQ115" i="4"/>
  <c r="AR115" i="4" s="1"/>
  <c r="AQ112" i="4"/>
  <c r="AT112" i="4" s="1"/>
  <c r="AM112" i="4"/>
  <c r="AN112" i="4" s="1"/>
  <c r="AF118" i="4"/>
  <c r="AG118" i="4" s="1"/>
  <c r="AF35" i="4"/>
  <c r="AG35" i="4" s="1"/>
  <c r="AX35" i="4" s="1"/>
  <c r="AF226" i="4"/>
  <c r="AG226" i="4" s="1"/>
  <c r="AF38" i="4"/>
  <c r="AG38" i="4" s="1"/>
  <c r="AQ27" i="4"/>
  <c r="AC27" i="4"/>
  <c r="AJ27" i="4"/>
  <c r="AF25" i="4"/>
  <c r="AD25" i="4"/>
  <c r="AK33" i="4"/>
  <c r="AM33" i="4"/>
  <c r="AQ109" i="4"/>
  <c r="AC109" i="4"/>
  <c r="AJ109" i="4"/>
  <c r="AQ28" i="4"/>
  <c r="AC28" i="4"/>
  <c r="AJ28" i="4"/>
  <c r="AJ40" i="4"/>
  <c r="AC29" i="4"/>
  <c r="AQ29" i="4"/>
  <c r="AQ39" i="4"/>
  <c r="AC36" i="4"/>
  <c r="AJ36" i="4"/>
  <c r="AR36" i="4"/>
  <c r="AT36" i="4"/>
  <c r="AM44" i="4"/>
  <c r="AK44" i="4"/>
  <c r="AK29" i="4"/>
  <c r="AM29" i="4"/>
  <c r="AQ40" i="4"/>
  <c r="AD39" i="4"/>
  <c r="AF39" i="4"/>
  <c r="AJ45" i="4"/>
  <c r="AQ45" i="4"/>
  <c r="AC45" i="4"/>
  <c r="AD41" i="4"/>
  <c r="AF41" i="4"/>
  <c r="AK122" i="4"/>
  <c r="AM122" i="4"/>
  <c r="AR42" i="4"/>
  <c r="AF124" i="4"/>
  <c r="AG124" i="4" s="1"/>
  <c r="AD108" i="4"/>
  <c r="AF108" i="4"/>
  <c r="AD34" i="4"/>
  <c r="AF34" i="4"/>
  <c r="AM115" i="4"/>
  <c r="AN115" i="4" s="1"/>
  <c r="AM24" i="4"/>
  <c r="AN24" i="4" s="1"/>
  <c r="AJ35" i="4"/>
  <c r="AQ114" i="4"/>
  <c r="AC114" i="4"/>
  <c r="AJ114" i="4"/>
  <c r="AQ122" i="4"/>
  <c r="AC122" i="4"/>
  <c r="AK116" i="4"/>
  <c r="AM116" i="4"/>
  <c r="AC42" i="4"/>
  <c r="AJ42" i="4"/>
  <c r="AM43" i="4"/>
  <c r="AN43" i="4" s="1"/>
  <c r="W529" i="4"/>
  <c r="AJ529" i="4" s="1"/>
  <c r="Y529" i="4"/>
  <c r="AA529" i="4"/>
  <c r="AH529" i="4"/>
  <c r="AO529" i="4"/>
  <c r="AV529" i="4"/>
  <c r="W517" i="4"/>
  <c r="AQ517" i="4" s="1"/>
  <c r="Y517" i="4"/>
  <c r="AA517" i="4"/>
  <c r="AH517" i="4"/>
  <c r="AO517" i="4"/>
  <c r="AV517" i="4"/>
  <c r="W526" i="4"/>
  <c r="AQ526" i="4" s="1"/>
  <c r="AR526" i="4" s="1"/>
  <c r="Y526" i="4"/>
  <c r="AA526" i="4"/>
  <c r="AH526" i="4"/>
  <c r="AO526" i="4"/>
  <c r="AV526" i="4"/>
  <c r="W521" i="4"/>
  <c r="AJ521" i="4" s="1"/>
  <c r="AK521" i="4" s="1"/>
  <c r="Y521" i="4"/>
  <c r="AA521" i="4"/>
  <c r="AH521" i="4"/>
  <c r="AO521" i="4"/>
  <c r="AV521" i="4"/>
  <c r="W518" i="4"/>
  <c r="AQ518" i="4" s="1"/>
  <c r="Y518" i="4"/>
  <c r="AA518" i="4"/>
  <c r="AH518" i="4"/>
  <c r="AO518" i="4"/>
  <c r="AV518" i="4"/>
  <c r="W532" i="4"/>
  <c r="Y532" i="4"/>
  <c r="AA532" i="4"/>
  <c r="AH532" i="4"/>
  <c r="AO532" i="4"/>
  <c r="AV532" i="4"/>
  <c r="W535" i="4"/>
  <c r="AC535" i="4" s="1"/>
  <c r="Y535" i="4"/>
  <c r="AA535" i="4"/>
  <c r="AH535" i="4"/>
  <c r="AO535" i="4"/>
  <c r="AV535" i="4"/>
  <c r="W541" i="4"/>
  <c r="AJ541" i="4" s="1"/>
  <c r="AK541" i="4" s="1"/>
  <c r="Y541" i="4"/>
  <c r="AA541" i="4"/>
  <c r="AH541" i="4"/>
  <c r="AO541" i="4"/>
  <c r="AV541" i="4"/>
  <c r="W540" i="4"/>
  <c r="AQ540" i="4" s="1"/>
  <c r="Y540" i="4"/>
  <c r="AA540" i="4"/>
  <c r="AH540" i="4"/>
  <c r="AO540" i="4"/>
  <c r="AV540" i="4"/>
  <c r="W533" i="4"/>
  <c r="AQ533" i="4" s="1"/>
  <c r="AR533" i="4" s="1"/>
  <c r="Y533" i="4"/>
  <c r="AA533" i="4"/>
  <c r="AH533" i="4"/>
  <c r="AO533" i="4"/>
  <c r="AV533" i="4"/>
  <c r="W542" i="4"/>
  <c r="Y542" i="4"/>
  <c r="AA542" i="4"/>
  <c r="AH542" i="4"/>
  <c r="AO542" i="4"/>
  <c r="AV542" i="4"/>
  <c r="W537" i="4"/>
  <c r="AQ537" i="4" s="1"/>
  <c r="Y537" i="4"/>
  <c r="AA537" i="4"/>
  <c r="AH537" i="4"/>
  <c r="AO537" i="4"/>
  <c r="AV537" i="4"/>
  <c r="W534" i="4"/>
  <c r="Y534" i="4"/>
  <c r="AA534" i="4"/>
  <c r="AH534" i="4"/>
  <c r="AO534" i="4"/>
  <c r="AV534" i="4"/>
  <c r="W538" i="4"/>
  <c r="AQ538" i="4" s="1"/>
  <c r="Y538" i="4"/>
  <c r="AA538" i="4"/>
  <c r="AH538" i="4"/>
  <c r="AO538" i="4"/>
  <c r="AV538" i="4"/>
  <c r="W536" i="4"/>
  <c r="AC536" i="4" s="1"/>
  <c r="Y536" i="4"/>
  <c r="AA536" i="4"/>
  <c r="AH536" i="4"/>
  <c r="AO536" i="4"/>
  <c r="AV536" i="4"/>
  <c r="W539" i="4"/>
  <c r="AC539" i="4" s="1"/>
  <c r="AD539" i="4" s="1"/>
  <c r="Y539" i="4"/>
  <c r="AA539" i="4"/>
  <c r="AH539" i="4"/>
  <c r="AO539" i="4"/>
  <c r="AV539" i="4"/>
  <c r="W628" i="4"/>
  <c r="AC628" i="4" s="1"/>
  <c r="Y628" i="4"/>
  <c r="AA628" i="4"/>
  <c r="AH628" i="4"/>
  <c r="AO628" i="4"/>
  <c r="AV628" i="4"/>
  <c r="W637" i="4"/>
  <c r="AJ637" i="4" s="1"/>
  <c r="Y637" i="4"/>
  <c r="AA637" i="4"/>
  <c r="AH637" i="4"/>
  <c r="AO637" i="4"/>
  <c r="AV637" i="4"/>
  <c r="W635" i="4"/>
  <c r="AQ635" i="4" s="1"/>
  <c r="AR635" i="4" s="1"/>
  <c r="Y635" i="4"/>
  <c r="AA635" i="4"/>
  <c r="AH635" i="4"/>
  <c r="AO635" i="4"/>
  <c r="AV635" i="4"/>
  <c r="W636" i="4"/>
  <c r="Y636" i="4"/>
  <c r="AA636" i="4"/>
  <c r="AH636" i="4"/>
  <c r="AO636" i="4"/>
  <c r="AV636" i="4"/>
  <c r="W631" i="4"/>
  <c r="Y631" i="4"/>
  <c r="AA631" i="4"/>
  <c r="AH631" i="4"/>
  <c r="AO631" i="4"/>
  <c r="AV631" i="4"/>
  <c r="W623" i="4"/>
  <c r="AQ623" i="4" s="1"/>
  <c r="Y623" i="4"/>
  <c r="AA623" i="4"/>
  <c r="AH623" i="4"/>
  <c r="AO623" i="4"/>
  <c r="AV623" i="4"/>
  <c r="W627" i="4"/>
  <c r="Y627" i="4"/>
  <c r="AA627" i="4"/>
  <c r="AH627" i="4"/>
  <c r="AO627" i="4"/>
  <c r="AV627" i="4"/>
  <c r="W632" i="4"/>
  <c r="AJ632" i="4" s="1"/>
  <c r="AK632" i="4" s="1"/>
  <c r="Y632" i="4"/>
  <c r="AA632" i="4"/>
  <c r="AH632" i="4"/>
  <c r="AO632" i="4"/>
  <c r="AV632" i="4"/>
  <c r="W629" i="4"/>
  <c r="AJ629" i="4" s="1"/>
  <c r="AK629" i="4" s="1"/>
  <c r="Y629" i="4"/>
  <c r="AA629" i="4"/>
  <c r="AH629" i="4"/>
  <c r="AO629" i="4"/>
  <c r="AV629" i="4"/>
  <c r="W624" i="4"/>
  <c r="AC624" i="4" s="1"/>
  <c r="Y624" i="4"/>
  <c r="AA624" i="4"/>
  <c r="AH624" i="4"/>
  <c r="AO624" i="4"/>
  <c r="AV624" i="4"/>
  <c r="W625" i="4"/>
  <c r="AQ625" i="4" s="1"/>
  <c r="AR625" i="4" s="1"/>
  <c r="Y625" i="4"/>
  <c r="AA625" i="4"/>
  <c r="AH625" i="4"/>
  <c r="AO625" i="4"/>
  <c r="AV625" i="4"/>
  <c r="W626" i="4"/>
  <c r="AC626" i="4" s="1"/>
  <c r="Y626" i="4"/>
  <c r="AA626" i="4"/>
  <c r="AH626" i="4"/>
  <c r="AO626" i="4"/>
  <c r="AV626" i="4"/>
  <c r="W633" i="4"/>
  <c r="Y633" i="4"/>
  <c r="AA633" i="4"/>
  <c r="AH633" i="4"/>
  <c r="AO633" i="4"/>
  <c r="AV633" i="4"/>
  <c r="W638" i="4"/>
  <c r="AC638" i="4" s="1"/>
  <c r="AD638" i="4" s="1"/>
  <c r="Y638" i="4"/>
  <c r="AA638" i="4"/>
  <c r="AH638" i="4"/>
  <c r="AO638" i="4"/>
  <c r="AV638" i="4"/>
  <c r="W630" i="4"/>
  <c r="AQ630" i="4" s="1"/>
  <c r="Y630" i="4"/>
  <c r="AA630" i="4"/>
  <c r="AH630" i="4"/>
  <c r="AO630" i="4"/>
  <c r="AV630" i="4"/>
  <c r="W634" i="4"/>
  <c r="AC634" i="4" s="1"/>
  <c r="AD634" i="4" s="1"/>
  <c r="Y634" i="4"/>
  <c r="AA634" i="4"/>
  <c r="AH634" i="4"/>
  <c r="AO634" i="4"/>
  <c r="AV634" i="4"/>
  <c r="W557" i="4"/>
  <c r="AJ557" i="4" s="1"/>
  <c r="AK557" i="4" s="1"/>
  <c r="Y557" i="4"/>
  <c r="AA557" i="4"/>
  <c r="AH557" i="4"/>
  <c r="AO557" i="4"/>
  <c r="AV557" i="4"/>
  <c r="W568" i="4"/>
  <c r="AQ568" i="4" s="1"/>
  <c r="Y568" i="4"/>
  <c r="AA568" i="4"/>
  <c r="AH568" i="4"/>
  <c r="AO568" i="4"/>
  <c r="AV568" i="4"/>
  <c r="W569" i="4"/>
  <c r="AJ569" i="4" s="1"/>
  <c r="Y569" i="4"/>
  <c r="AA569" i="4"/>
  <c r="AH569" i="4"/>
  <c r="AO569" i="4"/>
  <c r="AV569" i="4"/>
  <c r="W565" i="4"/>
  <c r="Y565" i="4"/>
  <c r="AA565" i="4"/>
  <c r="AH565" i="4"/>
  <c r="AO565" i="4"/>
  <c r="AV565" i="4"/>
  <c r="W579" i="4"/>
  <c r="Y579" i="4"/>
  <c r="AA579" i="4"/>
  <c r="AH579" i="4"/>
  <c r="AO579" i="4"/>
  <c r="AV579" i="4"/>
  <c r="W575" i="4"/>
  <c r="AC575" i="4" s="1"/>
  <c r="Y575" i="4"/>
  <c r="AA575" i="4"/>
  <c r="AH575" i="4"/>
  <c r="AO575" i="4"/>
  <c r="AV575" i="4"/>
  <c r="W580" i="4"/>
  <c r="AC580" i="4" s="1"/>
  <c r="AD580" i="4" s="1"/>
  <c r="Y580" i="4"/>
  <c r="AA580" i="4"/>
  <c r="AH580" i="4"/>
  <c r="AO580" i="4"/>
  <c r="AV580" i="4"/>
  <c r="W587" i="4"/>
  <c r="AQ587" i="4" s="1"/>
  <c r="Y587" i="4"/>
  <c r="AA587" i="4"/>
  <c r="AH587" i="4"/>
  <c r="AO587" i="4"/>
  <c r="AV587" i="4"/>
  <c r="W574" i="4"/>
  <c r="AQ574" i="4" s="1"/>
  <c r="Y574" i="4"/>
  <c r="AA574" i="4"/>
  <c r="AH574" i="4"/>
  <c r="AO574" i="4"/>
  <c r="AV574" i="4"/>
  <c r="W572" i="4"/>
  <c r="AQ572" i="4" s="1"/>
  <c r="Y572" i="4"/>
  <c r="AA572" i="4"/>
  <c r="AH572" i="4"/>
  <c r="AO572" i="4"/>
  <c r="AV572" i="4"/>
  <c r="W586" i="4"/>
  <c r="AC586" i="4" s="1"/>
  <c r="AD586" i="4" s="1"/>
  <c r="Y586" i="4"/>
  <c r="AA586" i="4"/>
  <c r="AH586" i="4"/>
  <c r="AO586" i="4"/>
  <c r="AV586" i="4"/>
  <c r="W581" i="4"/>
  <c r="AJ581" i="4" s="1"/>
  <c r="Y581" i="4"/>
  <c r="AA581" i="4"/>
  <c r="AH581" i="4"/>
  <c r="AO581" i="4"/>
  <c r="AV581" i="4"/>
  <c r="W583" i="4"/>
  <c r="AC583" i="4" s="1"/>
  <c r="Y583" i="4"/>
  <c r="AA583" i="4"/>
  <c r="AH583" i="4"/>
  <c r="AO583" i="4"/>
  <c r="AV583" i="4"/>
  <c r="W576" i="4"/>
  <c r="AQ576" i="4" s="1"/>
  <c r="Y576" i="4"/>
  <c r="AA576" i="4"/>
  <c r="AH576" i="4"/>
  <c r="AO576" i="4"/>
  <c r="AV576" i="4"/>
  <c r="W577" i="4"/>
  <c r="AJ577" i="4" s="1"/>
  <c r="Y577" i="4"/>
  <c r="AA577" i="4"/>
  <c r="AH577" i="4"/>
  <c r="AO577" i="4"/>
  <c r="AV577" i="4"/>
  <c r="W585" i="4"/>
  <c r="Y585" i="4"/>
  <c r="AA585" i="4"/>
  <c r="AH585" i="4"/>
  <c r="AO585" i="4"/>
  <c r="AV585" i="4"/>
  <c r="W573" i="4"/>
  <c r="Y573" i="4"/>
  <c r="AA573" i="4"/>
  <c r="AH573" i="4"/>
  <c r="AO573" i="4"/>
  <c r="AV573" i="4"/>
  <c r="W582" i="4"/>
  <c r="Y582" i="4"/>
  <c r="AA582" i="4"/>
  <c r="AH582" i="4"/>
  <c r="AO582" i="4"/>
  <c r="AV582" i="4"/>
  <c r="W584" i="4"/>
  <c r="AC584" i="4" s="1"/>
  <c r="AD584" i="4" s="1"/>
  <c r="Y584" i="4"/>
  <c r="AA584" i="4"/>
  <c r="AH584" i="4"/>
  <c r="AO584" i="4"/>
  <c r="AV584" i="4"/>
  <c r="W578" i="4"/>
  <c r="AQ578" i="4" s="1"/>
  <c r="Y578" i="4"/>
  <c r="AA578" i="4"/>
  <c r="AH578" i="4"/>
  <c r="AO578" i="4"/>
  <c r="AV578" i="4"/>
  <c r="W510" i="4"/>
  <c r="AQ510" i="4" s="1"/>
  <c r="Y510" i="4"/>
  <c r="AA510" i="4"/>
  <c r="AH510" i="4"/>
  <c r="AO510" i="4"/>
  <c r="AV510" i="4"/>
  <c r="W515" i="4"/>
  <c r="AC515" i="4" s="1"/>
  <c r="AD515" i="4" s="1"/>
  <c r="Y515" i="4"/>
  <c r="AA515" i="4"/>
  <c r="AH515" i="4"/>
  <c r="AO515" i="4"/>
  <c r="AV515" i="4"/>
  <c r="W511" i="4"/>
  <c r="AQ511" i="4" s="1"/>
  <c r="Y511" i="4"/>
  <c r="AA511" i="4"/>
  <c r="AH511" i="4"/>
  <c r="AO511" i="4"/>
  <c r="AV511" i="4"/>
  <c r="W512" i="4"/>
  <c r="Y512" i="4"/>
  <c r="AA512" i="4"/>
  <c r="AH512" i="4"/>
  <c r="AO512" i="4"/>
  <c r="AV512" i="4"/>
  <c r="W514" i="4"/>
  <c r="AJ514" i="4" s="1"/>
  <c r="AK514" i="4" s="1"/>
  <c r="Y514" i="4"/>
  <c r="AA514" i="4"/>
  <c r="AH514" i="4"/>
  <c r="AO514" i="4"/>
  <c r="AV514" i="4"/>
  <c r="W516" i="4"/>
  <c r="AC516" i="4" s="1"/>
  <c r="Y516" i="4"/>
  <c r="AA516" i="4"/>
  <c r="AH516" i="4"/>
  <c r="AO516" i="4"/>
  <c r="AV516" i="4"/>
  <c r="W513" i="4"/>
  <c r="AJ513" i="4" s="1"/>
  <c r="AK513" i="4" s="1"/>
  <c r="Y513" i="4"/>
  <c r="AA513" i="4"/>
  <c r="AH513" i="4"/>
  <c r="AO513" i="4"/>
  <c r="AV513" i="4"/>
  <c r="W601" i="4"/>
  <c r="AC601" i="4" s="1"/>
  <c r="Y601" i="4"/>
  <c r="AA601" i="4"/>
  <c r="AH601" i="4"/>
  <c r="AO601" i="4"/>
  <c r="AV601" i="4"/>
  <c r="W614" i="4"/>
  <c r="AC614" i="4" s="1"/>
  <c r="AD614" i="4" s="1"/>
  <c r="Y614" i="4"/>
  <c r="AA614" i="4"/>
  <c r="AH614" i="4"/>
  <c r="AO614" i="4"/>
  <c r="AV614" i="4"/>
  <c r="W598" i="4"/>
  <c r="AJ598" i="4" s="1"/>
  <c r="AK598" i="4" s="1"/>
  <c r="Y598" i="4"/>
  <c r="AA598" i="4"/>
  <c r="AH598" i="4"/>
  <c r="AO598" i="4"/>
  <c r="AV598" i="4"/>
  <c r="W617" i="4"/>
  <c r="AJ617" i="4" s="1"/>
  <c r="AK617" i="4" s="1"/>
  <c r="Y617" i="4"/>
  <c r="AA617" i="4"/>
  <c r="AH617" i="4"/>
  <c r="AO617" i="4"/>
  <c r="AV617" i="4"/>
  <c r="W596" i="4"/>
  <c r="AQ596" i="4" s="1"/>
  <c r="AR596" i="4" s="1"/>
  <c r="Y596" i="4"/>
  <c r="AA596" i="4"/>
  <c r="AH596" i="4"/>
  <c r="AO596" i="4"/>
  <c r="AV596" i="4"/>
  <c r="W621" i="4"/>
  <c r="Y621" i="4"/>
  <c r="AA621" i="4"/>
  <c r="AH621" i="4"/>
  <c r="AO621" i="4"/>
  <c r="AV621" i="4"/>
  <c r="W616" i="4"/>
  <c r="AJ616" i="4" s="1"/>
  <c r="AK616" i="4" s="1"/>
  <c r="Y616" i="4"/>
  <c r="AA616" i="4"/>
  <c r="AH616" i="4"/>
  <c r="AO616" i="4"/>
  <c r="AV616" i="4"/>
  <c r="W599" i="4"/>
  <c r="AC599" i="4" s="1"/>
  <c r="Y599" i="4"/>
  <c r="AA599" i="4"/>
  <c r="AH599" i="4"/>
  <c r="AO599" i="4"/>
  <c r="AV599" i="4"/>
  <c r="W595" i="4"/>
  <c r="AQ595" i="4" s="1"/>
  <c r="Y595" i="4"/>
  <c r="AA595" i="4"/>
  <c r="AH595" i="4"/>
  <c r="AO595" i="4"/>
  <c r="AV595" i="4"/>
  <c r="W613" i="4"/>
  <c r="AC613" i="4" s="1"/>
  <c r="Y613" i="4"/>
  <c r="AA613" i="4"/>
  <c r="AH613" i="4"/>
  <c r="AO613" i="4"/>
  <c r="AV613" i="4"/>
  <c r="W592" i="4"/>
  <c r="AC592" i="4" s="1"/>
  <c r="Y592" i="4"/>
  <c r="AA592" i="4"/>
  <c r="AH592" i="4"/>
  <c r="AO592" i="4"/>
  <c r="AV592" i="4"/>
  <c r="W607" i="4"/>
  <c r="AJ607" i="4" s="1"/>
  <c r="Y607" i="4"/>
  <c r="AA607" i="4"/>
  <c r="AH607" i="4"/>
  <c r="AO607" i="4"/>
  <c r="AV607" i="4"/>
  <c r="W604" i="4"/>
  <c r="AC604" i="4" s="1"/>
  <c r="Y604" i="4"/>
  <c r="AA604" i="4"/>
  <c r="AH604" i="4"/>
  <c r="AO604" i="4"/>
  <c r="AV604" i="4"/>
  <c r="W608" i="4"/>
  <c r="AJ608" i="4" s="1"/>
  <c r="Y608" i="4"/>
  <c r="AA608" i="4"/>
  <c r="AH608" i="4"/>
  <c r="AO608" i="4"/>
  <c r="AV608" i="4"/>
  <c r="W618" i="4"/>
  <c r="AQ618" i="4" s="1"/>
  <c r="Y618" i="4"/>
  <c r="AA618" i="4"/>
  <c r="AH618" i="4"/>
  <c r="AO618" i="4"/>
  <c r="AV618" i="4"/>
  <c r="W606" i="4"/>
  <c r="Y606" i="4"/>
  <c r="AA606" i="4"/>
  <c r="AH606" i="4"/>
  <c r="AO606" i="4"/>
  <c r="AV606" i="4"/>
  <c r="W602" i="4"/>
  <c r="AJ602" i="4" s="1"/>
  <c r="Y602" i="4"/>
  <c r="AA602" i="4"/>
  <c r="AH602" i="4"/>
  <c r="AO602" i="4"/>
  <c r="AV602" i="4"/>
  <c r="W610" i="4"/>
  <c r="AQ610" i="4" s="1"/>
  <c r="Y610" i="4"/>
  <c r="AA610" i="4"/>
  <c r="AH610" i="4"/>
  <c r="AO610" i="4"/>
  <c r="AV610" i="4"/>
  <c r="W588" i="4"/>
  <c r="AJ588" i="4" s="1"/>
  <c r="Y588" i="4"/>
  <c r="AA588" i="4"/>
  <c r="AH588" i="4"/>
  <c r="AO588" i="4"/>
  <c r="AV588" i="4"/>
  <c r="W605" i="4"/>
  <c r="Y605" i="4"/>
  <c r="AA605" i="4"/>
  <c r="AH605" i="4"/>
  <c r="AO605" i="4"/>
  <c r="AV605" i="4"/>
  <c r="W594" i="4"/>
  <c r="AJ594" i="4" s="1"/>
  <c r="AK594" i="4" s="1"/>
  <c r="Y594" i="4"/>
  <c r="AA594" i="4"/>
  <c r="AH594" i="4"/>
  <c r="AO594" i="4"/>
  <c r="AV594" i="4"/>
  <c r="W611" i="4"/>
  <c r="AC611" i="4" s="1"/>
  <c r="AD611" i="4" s="1"/>
  <c r="Y611" i="4"/>
  <c r="AA611" i="4"/>
  <c r="AH611" i="4"/>
  <c r="AO611" i="4"/>
  <c r="AV611" i="4"/>
  <c r="W620" i="4"/>
  <c r="AJ620" i="4" s="1"/>
  <c r="Y620" i="4"/>
  <c r="AA620" i="4"/>
  <c r="AH620" i="4"/>
  <c r="AO620" i="4"/>
  <c r="AV620" i="4"/>
  <c r="W615" i="4"/>
  <c r="AJ615" i="4" s="1"/>
  <c r="AK615" i="4" s="1"/>
  <c r="Y615" i="4"/>
  <c r="AA615" i="4"/>
  <c r="AH615" i="4"/>
  <c r="AO615" i="4"/>
  <c r="AV615" i="4"/>
  <c r="W622" i="4"/>
  <c r="AQ622" i="4" s="1"/>
  <c r="AR622" i="4" s="1"/>
  <c r="Y622" i="4"/>
  <c r="AA622" i="4"/>
  <c r="AH622" i="4"/>
  <c r="AO622" i="4"/>
  <c r="AV622" i="4"/>
  <c r="W603" i="4"/>
  <c r="AJ603" i="4" s="1"/>
  <c r="Y603" i="4"/>
  <c r="AA603" i="4"/>
  <c r="AH603" i="4"/>
  <c r="AO603" i="4"/>
  <c r="AV603" i="4"/>
  <c r="W612" i="4"/>
  <c r="AJ612" i="4" s="1"/>
  <c r="AK612" i="4" s="1"/>
  <c r="Y612" i="4"/>
  <c r="AA612" i="4"/>
  <c r="AH612" i="4"/>
  <c r="AO612" i="4"/>
  <c r="AV612" i="4"/>
  <c r="W597" i="4"/>
  <c r="AJ597" i="4" s="1"/>
  <c r="AK597" i="4" s="1"/>
  <c r="Y597" i="4"/>
  <c r="AA597" i="4"/>
  <c r="AH597" i="4"/>
  <c r="AO597" i="4"/>
  <c r="AV597" i="4"/>
  <c r="W609" i="4"/>
  <c r="AJ609" i="4" s="1"/>
  <c r="AK609" i="4" s="1"/>
  <c r="Y609" i="4"/>
  <c r="AA609" i="4"/>
  <c r="AH609" i="4"/>
  <c r="AO609" i="4"/>
  <c r="AV609" i="4"/>
  <c r="W589" i="4"/>
  <c r="AJ589" i="4" s="1"/>
  <c r="Y589" i="4"/>
  <c r="AA589" i="4"/>
  <c r="AH589" i="4"/>
  <c r="AO589" i="4"/>
  <c r="AV589" i="4"/>
  <c r="W593" i="4"/>
  <c r="AC593" i="4" s="1"/>
  <c r="Y593" i="4"/>
  <c r="AA593" i="4"/>
  <c r="AH593" i="4"/>
  <c r="AO593" i="4"/>
  <c r="AV593" i="4"/>
  <c r="W590" i="4"/>
  <c r="AJ590" i="4" s="1"/>
  <c r="Y590" i="4"/>
  <c r="AA590" i="4"/>
  <c r="AH590" i="4"/>
  <c r="AO590" i="4"/>
  <c r="AV590" i="4"/>
  <c r="W591" i="4"/>
  <c r="AJ591" i="4" s="1"/>
  <c r="Y591" i="4"/>
  <c r="AA591" i="4"/>
  <c r="AH591" i="4"/>
  <c r="AO591" i="4"/>
  <c r="AV591" i="4"/>
  <c r="W600" i="4"/>
  <c r="AQ600" i="4" s="1"/>
  <c r="AR600" i="4" s="1"/>
  <c r="Y600" i="4"/>
  <c r="AA600" i="4"/>
  <c r="AH600" i="4"/>
  <c r="AO600" i="4"/>
  <c r="AV600" i="4"/>
  <c r="W619" i="4"/>
  <c r="AJ619" i="4" s="1"/>
  <c r="Y619" i="4"/>
  <c r="AA619" i="4"/>
  <c r="AH619" i="4"/>
  <c r="AO619" i="4"/>
  <c r="AV619" i="4"/>
  <c r="W524" i="4"/>
  <c r="AC524" i="4" s="1"/>
  <c r="Y524" i="4"/>
  <c r="AA524" i="4"/>
  <c r="AH524" i="4"/>
  <c r="AO524" i="4"/>
  <c r="AV524" i="4"/>
  <c r="W530" i="4"/>
  <c r="AJ530" i="4" s="1"/>
  <c r="Y530" i="4"/>
  <c r="AA530" i="4"/>
  <c r="AH530" i="4"/>
  <c r="AO530" i="4"/>
  <c r="AV530" i="4"/>
  <c r="W522" i="4"/>
  <c r="AC522" i="4" s="1"/>
  <c r="Y522" i="4"/>
  <c r="AA522" i="4"/>
  <c r="AH522" i="4"/>
  <c r="AO522" i="4"/>
  <c r="AV522" i="4"/>
  <c r="W525" i="4"/>
  <c r="AC525" i="4" s="1"/>
  <c r="AD525" i="4" s="1"/>
  <c r="Y525" i="4"/>
  <c r="AA525" i="4"/>
  <c r="AH525" i="4"/>
  <c r="AO525" i="4"/>
  <c r="AV525" i="4"/>
  <c r="W531" i="4"/>
  <c r="AJ531" i="4" s="1"/>
  <c r="Y531" i="4"/>
  <c r="AA531" i="4"/>
  <c r="AH531" i="4"/>
  <c r="AO531" i="4"/>
  <c r="AV531" i="4"/>
  <c r="W523" i="4"/>
  <c r="AQ523" i="4" s="1"/>
  <c r="Y523" i="4"/>
  <c r="AA523" i="4"/>
  <c r="AH523" i="4"/>
  <c r="AO523" i="4"/>
  <c r="AV523" i="4"/>
  <c r="W520" i="4"/>
  <c r="AC520" i="4" s="1"/>
  <c r="AD520" i="4" s="1"/>
  <c r="Y520" i="4"/>
  <c r="AA520" i="4"/>
  <c r="AH520" i="4"/>
  <c r="AO520" i="4"/>
  <c r="AV520" i="4"/>
  <c r="W528" i="4"/>
  <c r="AC528" i="4" s="1"/>
  <c r="AD528" i="4" s="1"/>
  <c r="Y528" i="4"/>
  <c r="AA528" i="4"/>
  <c r="AH528" i="4"/>
  <c r="AO528" i="4"/>
  <c r="AV528" i="4"/>
  <c r="W527" i="4"/>
  <c r="AJ527" i="4" s="1"/>
  <c r="Y527" i="4"/>
  <c r="AA527" i="4"/>
  <c r="AH527" i="4"/>
  <c r="AO527" i="4"/>
  <c r="AV527" i="4"/>
  <c r="W519" i="4"/>
  <c r="AC519" i="4" s="1"/>
  <c r="AD519" i="4" s="1"/>
  <c r="Y519" i="4"/>
  <c r="AA519" i="4"/>
  <c r="AH519" i="4"/>
  <c r="AO519" i="4"/>
  <c r="AV519" i="4"/>
  <c r="AV560" i="4"/>
  <c r="AO560" i="4"/>
  <c r="AH560" i="4"/>
  <c r="AA560" i="4"/>
  <c r="Y560" i="4"/>
  <c r="W560" i="4"/>
  <c r="AJ560" i="4" s="1"/>
  <c r="AV566" i="4"/>
  <c r="AO566" i="4"/>
  <c r="AH566" i="4"/>
  <c r="AA566" i="4"/>
  <c r="Y566" i="4"/>
  <c r="W566" i="4"/>
  <c r="AQ566" i="4" s="1"/>
  <c r="AV570" i="4"/>
  <c r="AO570" i="4"/>
  <c r="AH570" i="4"/>
  <c r="AA570" i="4"/>
  <c r="Y570" i="4"/>
  <c r="W570" i="4"/>
  <c r="AQ570" i="4" s="1"/>
  <c r="AV561" i="4"/>
  <c r="AO561" i="4"/>
  <c r="AH561" i="4"/>
  <c r="AA561" i="4"/>
  <c r="Y561" i="4"/>
  <c r="W561" i="4"/>
  <c r="AC561" i="4" s="1"/>
  <c r="AV558" i="4"/>
  <c r="AO558" i="4"/>
  <c r="AH558" i="4"/>
  <c r="AA558" i="4"/>
  <c r="Y558" i="4"/>
  <c r="W558" i="4"/>
  <c r="AQ558" i="4" s="1"/>
  <c r="AV567" i="4"/>
  <c r="AO567" i="4"/>
  <c r="AH567" i="4"/>
  <c r="AA567" i="4"/>
  <c r="Y567" i="4"/>
  <c r="W567" i="4"/>
  <c r="AQ567" i="4" s="1"/>
  <c r="AV564" i="4"/>
  <c r="AO564" i="4"/>
  <c r="AH564" i="4"/>
  <c r="AA564" i="4"/>
  <c r="Y564" i="4"/>
  <c r="W564" i="4"/>
  <c r="AQ564" i="4" s="1"/>
  <c r="AR564" i="4" s="1"/>
  <c r="AV562" i="4"/>
  <c r="AO562" i="4"/>
  <c r="AH562" i="4"/>
  <c r="AA562" i="4"/>
  <c r="Y562" i="4"/>
  <c r="W562" i="4"/>
  <c r="AQ562" i="4" s="1"/>
  <c r="AV563" i="4"/>
  <c r="AO563" i="4"/>
  <c r="AH563" i="4"/>
  <c r="AA563" i="4"/>
  <c r="Y563" i="4"/>
  <c r="W563" i="4"/>
  <c r="AC563" i="4" s="1"/>
  <c r="AV571" i="4"/>
  <c r="AO571" i="4"/>
  <c r="AH571" i="4"/>
  <c r="AA571" i="4"/>
  <c r="Y571" i="4"/>
  <c r="W571" i="4"/>
  <c r="AC571" i="4" s="1"/>
  <c r="AV556" i="4"/>
  <c r="AO556" i="4"/>
  <c r="AH556" i="4"/>
  <c r="AA556" i="4"/>
  <c r="Y556" i="4"/>
  <c r="W556" i="4"/>
  <c r="AJ556" i="4" s="1"/>
  <c r="AK226" i="4" l="1"/>
  <c r="AN226" i="4" s="1"/>
  <c r="AY226" i="4" s="1"/>
  <c r="AM124" i="4"/>
  <c r="AN124" i="4" s="1"/>
  <c r="AU26" i="4"/>
  <c r="AR116" i="4"/>
  <c r="AU116" i="4" s="1"/>
  <c r="AF112" i="4"/>
  <c r="AG112" i="4" s="1"/>
  <c r="AT124" i="4"/>
  <c r="AU124" i="4" s="1"/>
  <c r="AT43" i="4"/>
  <c r="AU43" i="4" s="1"/>
  <c r="AF44" i="4"/>
  <c r="AG44" i="4" s="1"/>
  <c r="AF43" i="4"/>
  <c r="AG43" i="4" s="1"/>
  <c r="AM38" i="4"/>
  <c r="AN38" i="4" s="1"/>
  <c r="AM39" i="4"/>
  <c r="AN39" i="4" s="1"/>
  <c r="AY39" i="4" s="1"/>
  <c r="AK108" i="4"/>
  <c r="AN108" i="4" s="1"/>
  <c r="AU42" i="4"/>
  <c r="AF116" i="4"/>
  <c r="AG116" i="4" s="1"/>
  <c r="AR44" i="4"/>
  <c r="AU44" i="4" s="1"/>
  <c r="AR35" i="4"/>
  <c r="AU35" i="4" s="1"/>
  <c r="AK41" i="4"/>
  <c r="AN41" i="4" s="1"/>
  <c r="AY41" i="4" s="1"/>
  <c r="AT33" i="4"/>
  <c r="AU33" i="4" s="1"/>
  <c r="AT41" i="4"/>
  <c r="AU41" i="4" s="1"/>
  <c r="AZ41" i="4" s="1"/>
  <c r="AN32" i="4"/>
  <c r="AF33" i="4"/>
  <c r="AG33" i="4" s="1"/>
  <c r="AX33" i="4" s="1"/>
  <c r="AR34" i="4"/>
  <c r="AU34" i="4" s="1"/>
  <c r="AT226" i="4"/>
  <c r="AR226" i="4"/>
  <c r="AT24" i="4"/>
  <c r="AU24" i="4" s="1"/>
  <c r="AF24" i="4"/>
  <c r="AD24" i="4"/>
  <c r="AR38" i="4"/>
  <c r="AT38" i="4"/>
  <c r="AR25" i="4"/>
  <c r="AU25" i="4" s="1"/>
  <c r="AM34" i="4"/>
  <c r="AN34" i="4" s="1"/>
  <c r="O24" i="4" s="1"/>
  <c r="AM26" i="4"/>
  <c r="AK26" i="4"/>
  <c r="AK25" i="4"/>
  <c r="AM25" i="4"/>
  <c r="AD32" i="4"/>
  <c r="AG32" i="4" s="1"/>
  <c r="AX32" i="4" s="1"/>
  <c r="AT32" i="4"/>
  <c r="AR32" i="4"/>
  <c r="AF26" i="4"/>
  <c r="AG26" i="4" s="1"/>
  <c r="AG39" i="4"/>
  <c r="AR112" i="4"/>
  <c r="AU112" i="4" s="1"/>
  <c r="AT108" i="4"/>
  <c r="AU108" i="4" s="1"/>
  <c r="AZ108" i="4" s="1"/>
  <c r="AD115" i="4"/>
  <c r="AG115" i="4" s="1"/>
  <c r="AT115" i="4"/>
  <c r="AU115" i="4" s="1"/>
  <c r="AR118" i="4"/>
  <c r="AT118" i="4"/>
  <c r="AM118" i="4"/>
  <c r="AN118" i="4" s="1"/>
  <c r="AY112" i="4"/>
  <c r="AN122" i="4"/>
  <c r="AX226" i="4"/>
  <c r="AG108" i="4"/>
  <c r="AN116" i="4"/>
  <c r="AG41" i="4"/>
  <c r="AN33" i="4"/>
  <c r="AG34" i="4"/>
  <c r="AY24" i="4"/>
  <c r="AY115" i="4"/>
  <c r="AD42" i="4"/>
  <c r="AF42" i="4"/>
  <c r="AN44" i="4"/>
  <c r="AX38" i="4"/>
  <c r="AT28" i="4"/>
  <c r="AR28" i="4"/>
  <c r="AR109" i="4"/>
  <c r="AT109" i="4"/>
  <c r="AG25" i="4"/>
  <c r="AX118" i="4"/>
  <c r="AT45" i="4"/>
  <c r="AR45" i="4"/>
  <c r="AD27" i="4"/>
  <c r="AF27" i="4"/>
  <c r="AM45" i="4"/>
  <c r="AK45" i="4"/>
  <c r="AR27" i="4"/>
  <c r="AT27" i="4"/>
  <c r="AD122" i="4"/>
  <c r="AF122" i="4"/>
  <c r="AX40" i="4"/>
  <c r="AK35" i="4"/>
  <c r="AM35" i="4"/>
  <c r="AD45" i="4"/>
  <c r="AF45" i="4"/>
  <c r="AX124" i="4"/>
  <c r="AR122" i="4"/>
  <c r="AT122" i="4"/>
  <c r="AR40" i="4"/>
  <c r="AT40" i="4"/>
  <c r="AT29" i="4"/>
  <c r="AR29" i="4"/>
  <c r="AU36" i="4"/>
  <c r="AD29" i="4"/>
  <c r="AF29" i="4"/>
  <c r="AM27" i="4"/>
  <c r="AK27" i="4"/>
  <c r="AY43" i="4"/>
  <c r="AK114" i="4"/>
  <c r="AM114" i="4"/>
  <c r="AN29" i="4"/>
  <c r="AK36" i="4"/>
  <c r="AM36" i="4"/>
  <c r="AD114" i="4"/>
  <c r="AF114" i="4"/>
  <c r="AD36" i="4"/>
  <c r="AF36" i="4"/>
  <c r="AK40" i="4"/>
  <c r="AM40" i="4"/>
  <c r="AM28" i="4"/>
  <c r="AK28" i="4"/>
  <c r="AK109" i="4"/>
  <c r="AM109" i="4"/>
  <c r="AK42" i="4"/>
  <c r="AM42" i="4"/>
  <c r="AR114" i="4"/>
  <c r="AT114" i="4"/>
  <c r="AT39" i="4"/>
  <c r="AR39" i="4"/>
  <c r="AD28" i="4"/>
  <c r="AF28" i="4"/>
  <c r="AD109" i="4"/>
  <c r="AF109" i="4"/>
  <c r="AQ591" i="4"/>
  <c r="AR591" i="4" s="1"/>
  <c r="AF613" i="4"/>
  <c r="AF599" i="4"/>
  <c r="AJ622" i="4"/>
  <c r="AK622" i="4" s="1"/>
  <c r="AC608" i="4"/>
  <c r="AD608" i="4" s="1"/>
  <c r="AQ527" i="4"/>
  <c r="AR527" i="4" s="1"/>
  <c r="AC622" i="4"/>
  <c r="AD622" i="4" s="1"/>
  <c r="AQ603" i="4"/>
  <c r="AR603" i="4" s="1"/>
  <c r="AC629" i="4"/>
  <c r="AD629" i="4" s="1"/>
  <c r="AC557" i="4"/>
  <c r="AF557" i="4" s="1"/>
  <c r="AC594" i="4"/>
  <c r="AD594" i="4" s="1"/>
  <c r="AC577" i="4"/>
  <c r="AD577" i="4" s="1"/>
  <c r="AC603" i="4"/>
  <c r="AD603" i="4" s="1"/>
  <c r="AT623" i="4"/>
  <c r="AT630" i="4"/>
  <c r="AQ608" i="4"/>
  <c r="AR608" i="4" s="1"/>
  <c r="AC598" i="4"/>
  <c r="AD598" i="4" s="1"/>
  <c r="AJ572" i="4"/>
  <c r="AK572" i="4" s="1"/>
  <c r="AT578" i="4"/>
  <c r="AJ568" i="4"/>
  <c r="AK568" i="4" s="1"/>
  <c r="AQ521" i="4"/>
  <c r="AR521" i="4" s="1"/>
  <c r="AQ613" i="4"/>
  <c r="AR613" i="4" s="1"/>
  <c r="AC637" i="4"/>
  <c r="AD637" i="4" s="1"/>
  <c r="AQ588" i="4"/>
  <c r="AT588" i="4" s="1"/>
  <c r="AJ613" i="4"/>
  <c r="AK613" i="4" s="1"/>
  <c r="AJ583" i="4"/>
  <c r="AK583" i="4" s="1"/>
  <c r="AF524" i="4"/>
  <c r="AQ593" i="4"/>
  <c r="AR593" i="4" s="1"/>
  <c r="AQ520" i="4"/>
  <c r="AR520" i="4" s="1"/>
  <c r="AM619" i="4"/>
  <c r="AJ515" i="4"/>
  <c r="AK515" i="4" s="1"/>
  <c r="AQ535" i="4"/>
  <c r="AR535" i="4" s="1"/>
  <c r="AJ517" i="4"/>
  <c r="AM517" i="4" s="1"/>
  <c r="AT562" i="4"/>
  <c r="AJ520" i="4"/>
  <c r="AK520" i="4" s="1"/>
  <c r="AQ611" i="4"/>
  <c r="AT611" i="4" s="1"/>
  <c r="AJ624" i="4"/>
  <c r="AK624" i="4" s="1"/>
  <c r="AC540" i="4"/>
  <c r="AD540" i="4" s="1"/>
  <c r="AC615" i="4"/>
  <c r="AF615" i="4" s="1"/>
  <c r="AQ604" i="4"/>
  <c r="AR604" i="4" s="1"/>
  <c r="AT625" i="4"/>
  <c r="AU625" i="4" s="1"/>
  <c r="AQ637" i="4"/>
  <c r="AR637" i="4" s="1"/>
  <c r="AF536" i="4"/>
  <c r="AJ535" i="4"/>
  <c r="AK535" i="4" s="1"/>
  <c r="AJ578" i="4"/>
  <c r="AM578" i="4" s="1"/>
  <c r="AQ528" i="4"/>
  <c r="AR528" i="4" s="1"/>
  <c r="AJ511" i="4"/>
  <c r="AK511" i="4" s="1"/>
  <c r="AJ625" i="4"/>
  <c r="AK625" i="4" s="1"/>
  <c r="AJ533" i="4"/>
  <c r="AK533" i="4" s="1"/>
  <c r="AJ526" i="4"/>
  <c r="AM608" i="4"/>
  <c r="AJ596" i="4"/>
  <c r="AK596" i="4" s="1"/>
  <c r="AF614" i="4"/>
  <c r="AG614" i="4" s="1"/>
  <c r="AC511" i="4"/>
  <c r="AD511" i="4" s="1"/>
  <c r="AC625" i="4"/>
  <c r="AD625" i="4" s="1"/>
  <c r="AC632" i="4"/>
  <c r="AF632" i="4" s="1"/>
  <c r="AJ525" i="4"/>
  <c r="AK525" i="4" s="1"/>
  <c r="AC596" i="4"/>
  <c r="AD596" i="4" s="1"/>
  <c r="AT576" i="4"/>
  <c r="AQ629" i="4"/>
  <c r="AT629" i="4" s="1"/>
  <c r="AQ632" i="4"/>
  <c r="AJ635" i="4"/>
  <c r="AK635" i="4" s="1"/>
  <c r="AR630" i="4"/>
  <c r="AQ634" i="4"/>
  <c r="AR634" i="4" s="1"/>
  <c r="AQ624" i="4"/>
  <c r="AR624" i="4" s="1"/>
  <c r="AC635" i="4"/>
  <c r="AD635" i="4" s="1"/>
  <c r="AJ634" i="4"/>
  <c r="AK634" i="4" s="1"/>
  <c r="AJ638" i="4"/>
  <c r="AK638" i="4" s="1"/>
  <c r="AQ628" i="4"/>
  <c r="AR628" i="4" s="1"/>
  <c r="AJ628" i="4"/>
  <c r="AM628" i="4" s="1"/>
  <c r="AM632" i="4"/>
  <c r="AN632" i="4" s="1"/>
  <c r="AQ539" i="4"/>
  <c r="AQ536" i="4"/>
  <c r="AJ539" i="4"/>
  <c r="AK539" i="4" s="1"/>
  <c r="AJ538" i="4"/>
  <c r="AJ536" i="4"/>
  <c r="AC533" i="4"/>
  <c r="AF533" i="4" s="1"/>
  <c r="AC541" i="4"/>
  <c r="AF541" i="4" s="1"/>
  <c r="AJ540" i="4"/>
  <c r="AK540" i="4" s="1"/>
  <c r="AQ541" i="4"/>
  <c r="AD536" i="4"/>
  <c r="AF539" i="4"/>
  <c r="AG539" i="4" s="1"/>
  <c r="AJ528" i="4"/>
  <c r="AK528" i="4" s="1"/>
  <c r="AF520" i="4"/>
  <c r="AG520" i="4" s="1"/>
  <c r="AQ525" i="4"/>
  <c r="AR525" i="4" s="1"/>
  <c r="AF528" i="4"/>
  <c r="AG528" i="4" s="1"/>
  <c r="AX528" i="4" s="1"/>
  <c r="AQ519" i="4"/>
  <c r="AC526" i="4"/>
  <c r="AF526" i="4" s="1"/>
  <c r="AQ529" i="4"/>
  <c r="AT529" i="4" s="1"/>
  <c r="AC527" i="4"/>
  <c r="AD527" i="4" s="1"/>
  <c r="AQ531" i="4"/>
  <c r="AJ519" i="4"/>
  <c r="AM519" i="4" s="1"/>
  <c r="AC521" i="4"/>
  <c r="AC531" i="4"/>
  <c r="AF531" i="4" s="1"/>
  <c r="AJ518" i="4"/>
  <c r="AK518" i="4" s="1"/>
  <c r="AQ522" i="4"/>
  <c r="AR522" i="4" s="1"/>
  <c r="AQ530" i="4"/>
  <c r="AC530" i="4"/>
  <c r="AD530" i="4" s="1"/>
  <c r="AQ524" i="4"/>
  <c r="AR524" i="4" s="1"/>
  <c r="AD524" i="4"/>
  <c r="AF519" i="4"/>
  <c r="AG519" i="4" s="1"/>
  <c r="AX519" i="4" s="1"/>
  <c r="AF525" i="4"/>
  <c r="AG525" i="4" s="1"/>
  <c r="AD626" i="4"/>
  <c r="AF626" i="4"/>
  <c r="AQ627" i="4"/>
  <c r="AC627" i="4"/>
  <c r="AJ636" i="4"/>
  <c r="AQ636" i="4"/>
  <c r="AR517" i="4"/>
  <c r="AT517" i="4"/>
  <c r="AC532" i="4"/>
  <c r="AJ532" i="4"/>
  <c r="AF638" i="4"/>
  <c r="AG638" i="4" s="1"/>
  <c r="AC633" i="4"/>
  <c r="AJ633" i="4"/>
  <c r="AJ534" i="4"/>
  <c r="AC534" i="4"/>
  <c r="AM629" i="4"/>
  <c r="AN629" i="4" s="1"/>
  <c r="AR538" i="4"/>
  <c r="AT538" i="4"/>
  <c r="AR540" i="4"/>
  <c r="AT540" i="4"/>
  <c r="AD535" i="4"/>
  <c r="AF535" i="4"/>
  <c r="AJ630" i="4"/>
  <c r="AQ633" i="4"/>
  <c r="AD628" i="4"/>
  <c r="AF628" i="4"/>
  <c r="AT533" i="4"/>
  <c r="AU533" i="4" s="1"/>
  <c r="AJ623" i="4"/>
  <c r="AC623" i="4"/>
  <c r="AM521" i="4"/>
  <c r="AN521" i="4" s="1"/>
  <c r="AT526" i="4"/>
  <c r="AU526" i="4" s="1"/>
  <c r="AR537" i="4"/>
  <c r="AT537" i="4"/>
  <c r="AC630" i="4"/>
  <c r="AQ532" i="4"/>
  <c r="AQ631" i="4"/>
  <c r="AC631" i="4"/>
  <c r="AJ631" i="4"/>
  <c r="AQ638" i="4"/>
  <c r="AJ627" i="4"/>
  <c r="AR623" i="4"/>
  <c r="AT635" i="4"/>
  <c r="AU635" i="4" s="1"/>
  <c r="P652" i="4" s="1"/>
  <c r="AQ534" i="4"/>
  <c r="AF634" i="4"/>
  <c r="AG634" i="4" s="1"/>
  <c r="AC636" i="4"/>
  <c r="AK637" i="4"/>
  <c r="AM637" i="4"/>
  <c r="AR518" i="4"/>
  <c r="AT518" i="4"/>
  <c r="AJ626" i="4"/>
  <c r="AQ626" i="4"/>
  <c r="AD624" i="4"/>
  <c r="AF624" i="4"/>
  <c r="AC542" i="4"/>
  <c r="AJ542" i="4"/>
  <c r="AQ542" i="4"/>
  <c r="AK529" i="4"/>
  <c r="AM529" i="4"/>
  <c r="AJ537" i="4"/>
  <c r="AC529" i="4"/>
  <c r="AC518" i="4"/>
  <c r="AC537" i="4"/>
  <c r="AM541" i="4"/>
  <c r="AN541" i="4" s="1"/>
  <c r="AC538" i="4"/>
  <c r="AC517" i="4"/>
  <c r="AD604" i="4"/>
  <c r="AF604" i="4"/>
  <c r="AT600" i="4"/>
  <c r="AU600" i="4" s="1"/>
  <c r="AC602" i="4"/>
  <c r="AD602" i="4" s="1"/>
  <c r="AJ604" i="4"/>
  <c r="AQ616" i="4"/>
  <c r="AR616" i="4" s="1"/>
  <c r="AQ609" i="4"/>
  <c r="AR609" i="4" s="1"/>
  <c r="AQ620" i="4"/>
  <c r="AR620" i="4" s="1"/>
  <c r="AQ592" i="4"/>
  <c r="AR592" i="4" s="1"/>
  <c r="AK619" i="4"/>
  <c r="AJ599" i="4"/>
  <c r="AC616" i="4"/>
  <c r="AF616" i="4" s="1"/>
  <c r="AC600" i="4"/>
  <c r="AD600" i="4" s="1"/>
  <c r="AQ590" i="4"/>
  <c r="AR590" i="4" s="1"/>
  <c r="AC609" i="4"/>
  <c r="AD609" i="4" s="1"/>
  <c r="AC620" i="4"/>
  <c r="AD620" i="4" s="1"/>
  <c r="AQ594" i="4"/>
  <c r="AR594" i="4" s="1"/>
  <c r="AJ592" i="4"/>
  <c r="AM592" i="4" s="1"/>
  <c r="AJ600" i="4"/>
  <c r="AQ615" i="4"/>
  <c r="AT615" i="4" s="1"/>
  <c r="AD599" i="4"/>
  <c r="AQ589" i="4"/>
  <c r="AR589" i="4" s="1"/>
  <c r="AT622" i="4"/>
  <c r="AU622" i="4" s="1"/>
  <c r="AZ622" i="4" s="1"/>
  <c r="AM615" i="4"/>
  <c r="AN615" i="4" s="1"/>
  <c r="AM594" i="4"/>
  <c r="AN594" i="4" s="1"/>
  <c r="AC617" i="4"/>
  <c r="AF617" i="4" s="1"/>
  <c r="AD601" i="4"/>
  <c r="AF601" i="4"/>
  <c r="AM609" i="4"/>
  <c r="AN609" i="4" s="1"/>
  <c r="AK608" i="4"/>
  <c r="AM617" i="4"/>
  <c r="AN617" i="4" s="1"/>
  <c r="AM616" i="4"/>
  <c r="AN616" i="4" s="1"/>
  <c r="AD613" i="4"/>
  <c r="AR511" i="4"/>
  <c r="AT511" i="4"/>
  <c r="AD516" i="4"/>
  <c r="AF516" i="4"/>
  <c r="AQ516" i="4"/>
  <c r="AR516" i="4" s="1"/>
  <c r="AJ516" i="4"/>
  <c r="AK516" i="4" s="1"/>
  <c r="AC513" i="4"/>
  <c r="AD513" i="4" s="1"/>
  <c r="AM514" i="4"/>
  <c r="AN514" i="4" s="1"/>
  <c r="AM513" i="4"/>
  <c r="AN513" i="4" s="1"/>
  <c r="O680" i="4" s="1"/>
  <c r="AR576" i="4"/>
  <c r="AJ574" i="4"/>
  <c r="AQ584" i="4"/>
  <c r="AT584" i="4" s="1"/>
  <c r="AC572" i="4"/>
  <c r="AR574" i="4"/>
  <c r="AT574" i="4"/>
  <c r="AQ583" i="4"/>
  <c r="AJ584" i="4"/>
  <c r="AM584" i="4" s="1"/>
  <c r="AJ576" i="4"/>
  <c r="AK576" i="4" s="1"/>
  <c r="AQ586" i="4"/>
  <c r="AT586" i="4" s="1"/>
  <c r="AQ577" i="4"/>
  <c r="AR577" i="4" s="1"/>
  <c r="AC574" i="4"/>
  <c r="AC576" i="4"/>
  <c r="AF576" i="4" s="1"/>
  <c r="AJ587" i="4"/>
  <c r="AM587" i="4" s="1"/>
  <c r="AQ580" i="4"/>
  <c r="AT580" i="4" s="1"/>
  <c r="AJ580" i="4"/>
  <c r="AK580" i="4" s="1"/>
  <c r="AC568" i="4"/>
  <c r="AD568" i="4" s="1"/>
  <c r="AQ569" i="4"/>
  <c r="AR569" i="4" s="1"/>
  <c r="AJ570" i="4"/>
  <c r="AK570" i="4" s="1"/>
  <c r="AC569" i="4"/>
  <c r="AD569" i="4" s="1"/>
  <c r="AC566" i="4"/>
  <c r="AD566" i="4" s="1"/>
  <c r="AQ557" i="4"/>
  <c r="AC567" i="4"/>
  <c r="AF567" i="4" s="1"/>
  <c r="AJ567" i="4"/>
  <c r="AM567" i="4" s="1"/>
  <c r="AJ563" i="4"/>
  <c r="AM563" i="4" s="1"/>
  <c r="AM530" i="4"/>
  <c r="AK530" i="4"/>
  <c r="AF522" i="4"/>
  <c r="AD522" i="4"/>
  <c r="AM591" i="4"/>
  <c r="AK591" i="4"/>
  <c r="AK527" i="4"/>
  <c r="AM527" i="4"/>
  <c r="AK589" i="4"/>
  <c r="AM589" i="4"/>
  <c r="AR618" i="4"/>
  <c r="AT618" i="4"/>
  <c r="AD593" i="4"/>
  <c r="AF593" i="4"/>
  <c r="AR523" i="4"/>
  <c r="AT523" i="4"/>
  <c r="AK531" i="4"/>
  <c r="AM531" i="4"/>
  <c r="AK607" i="4"/>
  <c r="AM607" i="4"/>
  <c r="AR595" i="4"/>
  <c r="AT595" i="4"/>
  <c r="AT610" i="4"/>
  <c r="AR610" i="4"/>
  <c r="AM590" i="4"/>
  <c r="AK590" i="4"/>
  <c r="AK603" i="4"/>
  <c r="AM603" i="4"/>
  <c r="AJ522" i="4"/>
  <c r="AC619" i="4"/>
  <c r="AQ612" i="4"/>
  <c r="AM620" i="4"/>
  <c r="AC588" i="4"/>
  <c r="AF592" i="4"/>
  <c r="AD592" i="4"/>
  <c r="AJ523" i="4"/>
  <c r="AJ593" i="4"/>
  <c r="AT596" i="4"/>
  <c r="AU596" i="4" s="1"/>
  <c r="AJ611" i="4"/>
  <c r="AJ618" i="4"/>
  <c r="AC590" i="4"/>
  <c r="AM612" i="4"/>
  <c r="AN612" i="4" s="1"/>
  <c r="AM588" i="4"/>
  <c r="AK588" i="4"/>
  <c r="AQ606" i="4"/>
  <c r="AC606" i="4"/>
  <c r="AJ606" i="4"/>
  <c r="AQ597" i="4"/>
  <c r="AC597" i="4"/>
  <c r="AC523" i="4"/>
  <c r="AC589" i="4"/>
  <c r="AK620" i="4"/>
  <c r="AQ602" i="4"/>
  <c r="AQ619" i="4"/>
  <c r="AC591" i="4"/>
  <c r="AJ524" i="4"/>
  <c r="AF611" i="4"/>
  <c r="AG611" i="4" s="1"/>
  <c r="AC618" i="4"/>
  <c r="AC612" i="4"/>
  <c r="AC582" i="4"/>
  <c r="AJ582" i="4"/>
  <c r="AQ582" i="4"/>
  <c r="AK577" i="4"/>
  <c r="AM577" i="4"/>
  <c r="AC610" i="4"/>
  <c r="AJ610" i="4"/>
  <c r="AQ607" i="4"/>
  <c r="AC607" i="4"/>
  <c r="AM597" i="4"/>
  <c r="AN597" i="4" s="1"/>
  <c r="AQ621" i="4"/>
  <c r="AC621" i="4"/>
  <c r="AJ621" i="4"/>
  <c r="AQ585" i="4"/>
  <c r="AC585" i="4"/>
  <c r="AJ585" i="4"/>
  <c r="AJ595" i="4"/>
  <c r="AC595" i="4"/>
  <c r="AQ605" i="4"/>
  <c r="AC605" i="4"/>
  <c r="AJ605" i="4"/>
  <c r="AK602" i="4"/>
  <c r="AM602" i="4"/>
  <c r="AR510" i="4"/>
  <c r="AT510" i="4"/>
  <c r="AQ512" i="4"/>
  <c r="AC512" i="4"/>
  <c r="AJ512" i="4"/>
  <c r="AD583" i="4"/>
  <c r="AF583" i="4"/>
  <c r="AC581" i="4"/>
  <c r="AQ581" i="4"/>
  <c r="AR587" i="4"/>
  <c r="AT587" i="4"/>
  <c r="AC514" i="4"/>
  <c r="AQ514" i="4"/>
  <c r="AQ599" i="4"/>
  <c r="AJ573" i="4"/>
  <c r="AQ573" i="4"/>
  <c r="AC573" i="4"/>
  <c r="AF586" i="4"/>
  <c r="AG586" i="4" s="1"/>
  <c r="AJ579" i="4"/>
  <c r="AQ579" i="4"/>
  <c r="AC579" i="4"/>
  <c r="AK581" i="4"/>
  <c r="AM581" i="4"/>
  <c r="AM598" i="4"/>
  <c r="AN598" i="4" s="1"/>
  <c r="AJ601" i="4"/>
  <c r="AQ601" i="4"/>
  <c r="AD575" i="4"/>
  <c r="AF575" i="4"/>
  <c r="AF584" i="4"/>
  <c r="AG584" i="4" s="1"/>
  <c r="AR568" i="4"/>
  <c r="AT568" i="4"/>
  <c r="AQ617" i="4"/>
  <c r="AQ598" i="4"/>
  <c r="AQ614" i="4"/>
  <c r="AQ513" i="4"/>
  <c r="AF515" i="4"/>
  <c r="AG515" i="4" s="1"/>
  <c r="N682" i="4" s="1"/>
  <c r="AR572" i="4"/>
  <c r="AT572" i="4"/>
  <c r="AK569" i="4"/>
  <c r="AM569" i="4"/>
  <c r="AJ614" i="4"/>
  <c r="AQ515" i="4"/>
  <c r="AC510" i="4"/>
  <c r="AJ510" i="4"/>
  <c r="AR578" i="4"/>
  <c r="AQ565" i="4"/>
  <c r="AC565" i="4"/>
  <c r="AJ565" i="4"/>
  <c r="AF580" i="4"/>
  <c r="AG580" i="4" s="1"/>
  <c r="AC578" i="4"/>
  <c r="AC587" i="4"/>
  <c r="AQ575" i="4"/>
  <c r="AJ586" i="4"/>
  <c r="AM557" i="4"/>
  <c r="AN557" i="4" s="1"/>
  <c r="AJ575" i="4"/>
  <c r="AJ561" i="4"/>
  <c r="AK561" i="4" s="1"/>
  <c r="AJ564" i="4"/>
  <c r="AM564" i="4" s="1"/>
  <c r="AC558" i="4"/>
  <c r="AF558" i="4" s="1"/>
  <c r="AJ562" i="4"/>
  <c r="AM562" i="4" s="1"/>
  <c r="AC564" i="4"/>
  <c r="AF564" i="4" s="1"/>
  <c r="AC562" i="4"/>
  <c r="AF562" i="4" s="1"/>
  <c r="AC570" i="4"/>
  <c r="AF570" i="4" s="1"/>
  <c r="AC556" i="4"/>
  <c r="AF556" i="4" s="1"/>
  <c r="AR558" i="4"/>
  <c r="AT558" i="4"/>
  <c r="AT566" i="4"/>
  <c r="AR566" i="4"/>
  <c r="AF563" i="4"/>
  <c r="AD563" i="4"/>
  <c r="AM556" i="4"/>
  <c r="AK556" i="4"/>
  <c r="AT567" i="4"/>
  <c r="AR567" i="4"/>
  <c r="AF561" i="4"/>
  <c r="AD561" i="4"/>
  <c r="AT570" i="4"/>
  <c r="AR570" i="4"/>
  <c r="AM560" i="4"/>
  <c r="AK560" i="4"/>
  <c r="AD571" i="4"/>
  <c r="AF571" i="4"/>
  <c r="AQ563" i="4"/>
  <c r="AT564" i="4"/>
  <c r="AU564" i="4" s="1"/>
  <c r="AQ561" i="4"/>
  <c r="AQ556" i="4"/>
  <c r="AJ571" i="4"/>
  <c r="AQ560" i="4"/>
  <c r="AJ558" i="4"/>
  <c r="AJ566" i="4"/>
  <c r="AC560" i="4"/>
  <c r="AR562" i="4"/>
  <c r="AQ571" i="4"/>
  <c r="S26" i="4" l="1"/>
  <c r="O108" i="4"/>
  <c r="AX112" i="4"/>
  <c r="N661" i="4"/>
  <c r="Q661" i="4" s="1"/>
  <c r="S661" i="4"/>
  <c r="N26" i="4"/>
  <c r="Q26" i="4" s="1"/>
  <c r="S649" i="4"/>
  <c r="N649" i="4"/>
  <c r="Q649" i="4" s="1"/>
  <c r="N39" i="4"/>
  <c r="Q39" i="4" s="1"/>
  <c r="P35" i="4"/>
  <c r="AY514" i="4"/>
  <c r="O681" i="4"/>
  <c r="R681" i="4" s="1"/>
  <c r="AF577" i="4"/>
  <c r="AG577" i="4" s="1"/>
  <c r="AX577" i="4" s="1"/>
  <c r="AZ43" i="4"/>
  <c r="AY124" i="4"/>
  <c r="AU29" i="4"/>
  <c r="AD615" i="4"/>
  <c r="AG615" i="4" s="1"/>
  <c r="AZ26" i="4"/>
  <c r="AT613" i="4"/>
  <c r="AU613" i="4" s="1"/>
  <c r="T24" i="4"/>
  <c r="AR588" i="4"/>
  <c r="AU588" i="4" s="1"/>
  <c r="AZ588" i="4" s="1"/>
  <c r="AT593" i="4"/>
  <c r="AU593" i="4" s="1"/>
  <c r="AG24" i="4"/>
  <c r="S24" i="4" s="1"/>
  <c r="AN26" i="4"/>
  <c r="AY38" i="4"/>
  <c r="AY32" i="4"/>
  <c r="AY34" i="4"/>
  <c r="AX39" i="4"/>
  <c r="AM515" i="4"/>
  <c r="AN515" i="4" s="1"/>
  <c r="O682" i="4" s="1"/>
  <c r="AF603" i="4"/>
  <c r="AG603" i="4" s="1"/>
  <c r="AX603" i="4" s="1"/>
  <c r="AG599" i="4"/>
  <c r="AX599" i="4" s="1"/>
  <c r="AZ35" i="4"/>
  <c r="P26" i="4"/>
  <c r="AZ115" i="4"/>
  <c r="AU28" i="4"/>
  <c r="AG516" i="4"/>
  <c r="AU511" i="4"/>
  <c r="AZ511" i="4" s="1"/>
  <c r="AF637" i="4"/>
  <c r="AG637" i="4" s="1"/>
  <c r="T32" i="4"/>
  <c r="AZ44" i="4"/>
  <c r="AZ42" i="4"/>
  <c r="AU38" i="4"/>
  <c r="AZ38" i="4" s="1"/>
  <c r="AZ33" i="4"/>
  <c r="AY616" i="4"/>
  <c r="AU226" i="4"/>
  <c r="AT603" i="4"/>
  <c r="AU603" i="4" s="1"/>
  <c r="AZ603" i="4" s="1"/>
  <c r="AU610" i="4"/>
  <c r="AZ610" i="4" s="1"/>
  <c r="AU630" i="4"/>
  <c r="AU32" i="4"/>
  <c r="AZ32" i="4" s="1"/>
  <c r="AZ25" i="4"/>
  <c r="AT591" i="4"/>
  <c r="AU591" i="4" s="1"/>
  <c r="AZ591" i="4" s="1"/>
  <c r="AN28" i="4"/>
  <c r="AX26" i="4"/>
  <c r="AU39" i="4"/>
  <c r="AZ39" i="4" s="1"/>
  <c r="AU45" i="4"/>
  <c r="AZ45" i="4" s="1"/>
  <c r="AN25" i="4"/>
  <c r="AU40" i="4"/>
  <c r="AG42" i="4"/>
  <c r="AX42" i="4" s="1"/>
  <c r="AU109" i="4"/>
  <c r="AZ109" i="4" s="1"/>
  <c r="AY118" i="4"/>
  <c r="AY116" i="4"/>
  <c r="AU118" i="4"/>
  <c r="AX115" i="4"/>
  <c r="AX108" i="4"/>
  <c r="AG28" i="4"/>
  <c r="AN35" i="4"/>
  <c r="O32" i="4"/>
  <c r="R32" i="4" s="1"/>
  <c r="AY122" i="4"/>
  <c r="AN36" i="4"/>
  <c r="AY36" i="4" s="1"/>
  <c r="AG27" i="4"/>
  <c r="AX27" i="4" s="1"/>
  <c r="AX41" i="4"/>
  <c r="AN109" i="4"/>
  <c r="AY109" i="4" s="1"/>
  <c r="AY33" i="4"/>
  <c r="AG45" i="4"/>
  <c r="N40" i="4" s="1"/>
  <c r="Q40" i="4" s="1"/>
  <c r="AX34" i="4"/>
  <c r="AN40" i="4"/>
  <c r="AX44" i="4"/>
  <c r="S39" i="4"/>
  <c r="AN42" i="4"/>
  <c r="O25" i="4" s="1"/>
  <c r="T108" i="4"/>
  <c r="AN27" i="4"/>
  <c r="O39" i="4"/>
  <c r="T39" i="4"/>
  <c r="AY44" i="4"/>
  <c r="P24" i="4"/>
  <c r="AZ34" i="4"/>
  <c r="AU27" i="4"/>
  <c r="AZ36" i="4"/>
  <c r="P41" i="4"/>
  <c r="N35" i="4"/>
  <c r="Q35" i="4" s="1"/>
  <c r="S35" i="4"/>
  <c r="AX43" i="4"/>
  <c r="AG109" i="4"/>
  <c r="AG114" i="4"/>
  <c r="AX25" i="4"/>
  <c r="AZ24" i="4"/>
  <c r="AG36" i="4"/>
  <c r="AZ124" i="4"/>
  <c r="AN45" i="4"/>
  <c r="AY29" i="4"/>
  <c r="AX116" i="4"/>
  <c r="AZ116" i="4"/>
  <c r="AN114" i="4"/>
  <c r="AZ112" i="4"/>
  <c r="AU114" i="4"/>
  <c r="AG122" i="4"/>
  <c r="U108" i="4"/>
  <c r="R108" i="4"/>
  <c r="AY108" i="4"/>
  <c r="AG29" i="4"/>
  <c r="N32" i="4" s="1"/>
  <c r="Q32" i="4" s="1"/>
  <c r="AU122" i="4"/>
  <c r="U24" i="4"/>
  <c r="R24" i="4"/>
  <c r="AF608" i="4"/>
  <c r="AG608" i="4" s="1"/>
  <c r="AF511" i="4"/>
  <c r="AG511" i="4" s="1"/>
  <c r="AR615" i="4"/>
  <c r="AU615" i="4" s="1"/>
  <c r="AG613" i="4"/>
  <c r="AX613" i="4" s="1"/>
  <c r="AD576" i="4"/>
  <c r="AG576" i="4" s="1"/>
  <c r="AX576" i="4" s="1"/>
  <c r="AN619" i="4"/>
  <c r="AM568" i="4"/>
  <c r="AN568" i="4" s="1"/>
  <c r="AF609" i="4"/>
  <c r="AG609" i="4" s="1"/>
  <c r="AF629" i="4"/>
  <c r="AG629" i="4" s="1"/>
  <c r="AX629" i="4" s="1"/>
  <c r="AT620" i="4"/>
  <c r="AU620" i="4" s="1"/>
  <c r="AU578" i="4"/>
  <c r="AM570" i="4"/>
  <c r="AN570" i="4" s="1"/>
  <c r="AF625" i="4"/>
  <c r="AG625" i="4" s="1"/>
  <c r="AX625" i="4" s="1"/>
  <c r="AT535" i="4"/>
  <c r="AU535" i="4" s="1"/>
  <c r="AM511" i="4"/>
  <c r="AN511" i="4" s="1"/>
  <c r="O678" i="4" s="1"/>
  <c r="AF540" i="4"/>
  <c r="AG540" i="4" s="1"/>
  <c r="AU562" i="4"/>
  <c r="AF602" i="4"/>
  <c r="AG602" i="4" s="1"/>
  <c r="AM613" i="4"/>
  <c r="AN613" i="4" s="1"/>
  <c r="AU623" i="4"/>
  <c r="AR584" i="4"/>
  <c r="AU584" i="4" s="1"/>
  <c r="AT521" i="4"/>
  <c r="AU521" i="4" s="1"/>
  <c r="AU576" i="4"/>
  <c r="AT527" i="4"/>
  <c r="AU527" i="4" s="1"/>
  <c r="AF622" i="4"/>
  <c r="AG622" i="4" s="1"/>
  <c r="AT608" i="4"/>
  <c r="AU608" i="4" s="1"/>
  <c r="AX520" i="4"/>
  <c r="AM518" i="4"/>
  <c r="AN518" i="4" s="1"/>
  <c r="AU567" i="4"/>
  <c r="AT604" i="4"/>
  <c r="AU604" i="4" s="1"/>
  <c r="AK517" i="4"/>
  <c r="AN517" i="4" s="1"/>
  <c r="AK592" i="4"/>
  <c r="AN592" i="4" s="1"/>
  <c r="AT520" i="4"/>
  <c r="AU520" i="4" s="1"/>
  <c r="AZ520" i="4" s="1"/>
  <c r="AM634" i="4"/>
  <c r="AN634" i="4" s="1"/>
  <c r="AF635" i="4"/>
  <c r="AG635" i="4" s="1"/>
  <c r="AM622" i="4"/>
  <c r="AN622" i="4" s="1"/>
  <c r="AD632" i="4"/>
  <c r="AG632" i="4" s="1"/>
  <c r="AD557" i="4"/>
  <c r="AG557" i="4" s="1"/>
  <c r="AG604" i="4"/>
  <c r="AM583" i="4"/>
  <c r="AN583" i="4" s="1"/>
  <c r="AF594" i="4"/>
  <c r="AG594" i="4" s="1"/>
  <c r="AM572" i="4"/>
  <c r="AN572" i="4" s="1"/>
  <c r="AD526" i="4"/>
  <c r="AG526" i="4" s="1"/>
  <c r="AT624" i="4"/>
  <c r="AU624" i="4" s="1"/>
  <c r="AZ624" i="4" s="1"/>
  <c r="AG524" i="4"/>
  <c r="AM596" i="4"/>
  <c r="AN596" i="4" s="1"/>
  <c r="AF596" i="4"/>
  <c r="AG596" i="4" s="1"/>
  <c r="T681" i="4"/>
  <c r="AR629" i="4"/>
  <c r="AU629" i="4" s="1"/>
  <c r="AK578" i="4"/>
  <c r="AN578" i="4" s="1"/>
  <c r="AR611" i="4"/>
  <c r="AU611" i="4" s="1"/>
  <c r="AD617" i="4"/>
  <c r="AG617" i="4" s="1"/>
  <c r="AK587" i="4"/>
  <c r="AN587" i="4" s="1"/>
  <c r="AD616" i="4"/>
  <c r="AG616" i="4" s="1"/>
  <c r="AM525" i="4"/>
  <c r="AN525" i="4" s="1"/>
  <c r="AG601" i="4"/>
  <c r="AK519" i="4"/>
  <c r="AN519" i="4" s="1"/>
  <c r="AM533" i="4"/>
  <c r="AN533" i="4" s="1"/>
  <c r="AF598" i="4"/>
  <c r="AG598" i="4" s="1"/>
  <c r="AM535" i="4"/>
  <c r="AN535" i="4" s="1"/>
  <c r="AT609" i="4"/>
  <c r="AU609" i="4" s="1"/>
  <c r="AT592" i="4"/>
  <c r="AU592" i="4" s="1"/>
  <c r="AM638" i="4"/>
  <c r="AN638" i="4" s="1"/>
  <c r="AK564" i="4"/>
  <c r="AN564" i="4" s="1"/>
  <c r="AD564" i="4"/>
  <c r="AG564" i="4" s="1"/>
  <c r="AT528" i="4"/>
  <c r="AU528" i="4" s="1"/>
  <c r="AZ528" i="4" s="1"/>
  <c r="AT594" i="4"/>
  <c r="AU594" i="4" s="1"/>
  <c r="AZ594" i="4" s="1"/>
  <c r="AK628" i="4"/>
  <c r="AN628" i="4" s="1"/>
  <c r="AU537" i="4"/>
  <c r="AD531" i="4"/>
  <c r="AG531" i="4" s="1"/>
  <c r="AX614" i="4"/>
  <c r="AM516" i="4"/>
  <c r="AN516" i="4" s="1"/>
  <c r="AN588" i="4"/>
  <c r="AN608" i="4"/>
  <c r="AY608" i="4" s="1"/>
  <c r="AM635" i="4"/>
  <c r="AN635" i="4" s="1"/>
  <c r="AM624" i="4"/>
  <c r="AN624" i="4" s="1"/>
  <c r="AM520" i="4"/>
  <c r="AN520" i="4" s="1"/>
  <c r="AK526" i="4"/>
  <c r="AM526" i="4"/>
  <c r="AT516" i="4"/>
  <c r="AU516" i="4" s="1"/>
  <c r="AZ516" i="4" s="1"/>
  <c r="AF566" i="4"/>
  <c r="AG566" i="4" s="1"/>
  <c r="AF530" i="4"/>
  <c r="AG530" i="4" s="1"/>
  <c r="AT525" i="4"/>
  <c r="AU525" i="4" s="1"/>
  <c r="AR529" i="4"/>
  <c r="AU529" i="4" s="1"/>
  <c r="AM539" i="4"/>
  <c r="AN539" i="4" s="1"/>
  <c r="AD533" i="4"/>
  <c r="AG533" i="4" s="1"/>
  <c r="AT589" i="4"/>
  <c r="AU589" i="4" s="1"/>
  <c r="AZ589" i="4" s="1"/>
  <c r="AG536" i="4"/>
  <c r="AM625" i="4"/>
  <c r="AN625" i="4" s="1"/>
  <c r="AN591" i="4"/>
  <c r="AY591" i="4" s="1"/>
  <c r="AT637" i="4"/>
  <c r="AU637" i="4" s="1"/>
  <c r="AZ600" i="4"/>
  <c r="AT634" i="4"/>
  <c r="AU634" i="4" s="1"/>
  <c r="P661" i="4" s="1"/>
  <c r="AR632" i="4"/>
  <c r="AT632" i="4"/>
  <c r="AT628" i="4"/>
  <c r="AU628" i="4" s="1"/>
  <c r="AY632" i="4"/>
  <c r="AG628" i="4"/>
  <c r="AK536" i="4"/>
  <c r="AM536" i="4"/>
  <c r="AM538" i="4"/>
  <c r="AK538" i="4"/>
  <c r="AT536" i="4"/>
  <c r="AR536" i="4"/>
  <c r="AT539" i="4"/>
  <c r="AR539" i="4"/>
  <c r="AD541" i="4"/>
  <c r="AG541" i="4" s="1"/>
  <c r="AM540" i="4"/>
  <c r="AN540" i="4" s="1"/>
  <c r="AR541" i="4"/>
  <c r="AT541" i="4"/>
  <c r="AX539" i="4"/>
  <c r="AX525" i="4"/>
  <c r="AR531" i="4"/>
  <c r="AT531" i="4"/>
  <c r="AU518" i="4"/>
  <c r="AZ518" i="4" s="1"/>
  <c r="AT519" i="4"/>
  <c r="AR519" i="4"/>
  <c r="AM528" i="4"/>
  <c r="AN528" i="4" s="1"/>
  <c r="AY528" i="4" s="1"/>
  <c r="AF527" i="4"/>
  <c r="AG527" i="4" s="1"/>
  <c r="AD521" i="4"/>
  <c r="AF521" i="4"/>
  <c r="AT522" i="4"/>
  <c r="AU522" i="4" s="1"/>
  <c r="AN530" i="4"/>
  <c r="AR530" i="4"/>
  <c r="AT530" i="4"/>
  <c r="AT524" i="4"/>
  <c r="AU524" i="4" s="1"/>
  <c r="AN529" i="4"/>
  <c r="AY541" i="4"/>
  <c r="AX638" i="4"/>
  <c r="AX634" i="4"/>
  <c r="AZ526" i="4"/>
  <c r="AZ635" i="4"/>
  <c r="AY521" i="4"/>
  <c r="AD542" i="4"/>
  <c r="AF542" i="4"/>
  <c r="AM630" i="4"/>
  <c r="AK630" i="4"/>
  <c r="AU538" i="4"/>
  <c r="AD633" i="4"/>
  <c r="AF633" i="4"/>
  <c r="AK636" i="4"/>
  <c r="AM636" i="4"/>
  <c r="AG626" i="4"/>
  <c r="AR636" i="4"/>
  <c r="AT636" i="4"/>
  <c r="AD627" i="4"/>
  <c r="AF627" i="4"/>
  <c r="AD529" i="4"/>
  <c r="AF529" i="4"/>
  <c r="AK537" i="4"/>
  <c r="AM537" i="4"/>
  <c r="AM627" i="4"/>
  <c r="AK627" i="4"/>
  <c r="AZ533" i="4"/>
  <c r="AK532" i="4"/>
  <c r="AM532" i="4"/>
  <c r="AT627" i="4"/>
  <c r="AR627" i="4"/>
  <c r="AT534" i="4"/>
  <c r="AR534" i="4"/>
  <c r="AK631" i="4"/>
  <c r="AM631" i="4"/>
  <c r="AD534" i="4"/>
  <c r="AF534" i="4"/>
  <c r="AD532" i="4"/>
  <c r="AF532" i="4"/>
  <c r="AT638" i="4"/>
  <c r="AR638" i="4"/>
  <c r="AD630" i="4"/>
  <c r="AF630" i="4"/>
  <c r="AK534" i="4"/>
  <c r="AM534" i="4"/>
  <c r="AK633" i="4"/>
  <c r="AM633" i="4"/>
  <c r="AD631" i="4"/>
  <c r="AF631" i="4"/>
  <c r="AD538" i="4"/>
  <c r="AF538" i="4"/>
  <c r="AR631" i="4"/>
  <c r="AT631" i="4"/>
  <c r="AG535" i="4"/>
  <c r="AZ625" i="4"/>
  <c r="AR633" i="4"/>
  <c r="AT633" i="4"/>
  <c r="AD623" i="4"/>
  <c r="AF623" i="4"/>
  <c r="AD518" i="4"/>
  <c r="AF518" i="4"/>
  <c r="AD517" i="4"/>
  <c r="AF517" i="4"/>
  <c r="AG624" i="4"/>
  <c r="AK623" i="4"/>
  <c r="AM623" i="4"/>
  <c r="AU540" i="4"/>
  <c r="AY629" i="4"/>
  <c r="AU517" i="4"/>
  <c r="AR542" i="4"/>
  <c r="AT542" i="4"/>
  <c r="AT626" i="4"/>
  <c r="AR626" i="4"/>
  <c r="AN637" i="4"/>
  <c r="T637" i="4" s="1"/>
  <c r="AD537" i="4"/>
  <c r="AF537" i="4"/>
  <c r="AK542" i="4"/>
  <c r="AM542" i="4"/>
  <c r="AK626" i="4"/>
  <c r="AM626" i="4"/>
  <c r="AD636" i="4"/>
  <c r="AF636" i="4"/>
  <c r="AT532" i="4"/>
  <c r="AR532" i="4"/>
  <c r="AY594" i="4"/>
  <c r="AF620" i="4"/>
  <c r="AG620" i="4" s="1"/>
  <c r="AY609" i="4"/>
  <c r="AK600" i="4"/>
  <c r="AM600" i="4"/>
  <c r="AM604" i="4"/>
  <c r="AK604" i="4"/>
  <c r="AT616" i="4"/>
  <c r="AU616" i="4" s="1"/>
  <c r="AM599" i="4"/>
  <c r="AK599" i="4"/>
  <c r="AT590" i="4"/>
  <c r="AU590" i="4" s="1"/>
  <c r="AF600" i="4"/>
  <c r="AG600" i="4" s="1"/>
  <c r="AF513" i="4"/>
  <c r="AG513" i="4" s="1"/>
  <c r="AU510" i="4"/>
  <c r="P677" i="4" s="1"/>
  <c r="AK584" i="4"/>
  <c r="AN584" i="4" s="1"/>
  <c r="AU574" i="4"/>
  <c r="AF572" i="4"/>
  <c r="AD572" i="4"/>
  <c r="AU587" i="4"/>
  <c r="AM574" i="4"/>
  <c r="AK574" i="4"/>
  <c r="AF574" i="4"/>
  <c r="AD574" i="4"/>
  <c r="AT577" i="4"/>
  <c r="AU577" i="4" s="1"/>
  <c r="AR586" i="4"/>
  <c r="AU586" i="4" s="1"/>
  <c r="AZ586" i="4" s="1"/>
  <c r="AM576" i="4"/>
  <c r="AN576" i="4" s="1"/>
  <c r="AR583" i="4"/>
  <c r="AT583" i="4"/>
  <c r="AM580" i="4"/>
  <c r="AN580" i="4" s="1"/>
  <c r="AR580" i="4"/>
  <c r="AU580" i="4" s="1"/>
  <c r="AF569" i="4"/>
  <c r="AG569" i="4" s="1"/>
  <c r="AG561" i="4"/>
  <c r="AX561" i="4" s="1"/>
  <c r="AF568" i="4"/>
  <c r="AG568" i="4" s="1"/>
  <c r="AT569" i="4"/>
  <c r="AU569" i="4" s="1"/>
  <c r="AZ569" i="4" s="1"/>
  <c r="AN556" i="4"/>
  <c r="AR557" i="4"/>
  <c r="AT557" i="4"/>
  <c r="AK567" i="4"/>
  <c r="AN567" i="4" s="1"/>
  <c r="AY567" i="4" s="1"/>
  <c r="AK563" i="4"/>
  <c r="AN563" i="4" s="1"/>
  <c r="AU568" i="4"/>
  <c r="AD567" i="4"/>
  <c r="AG567" i="4" s="1"/>
  <c r="AX567" i="4" s="1"/>
  <c r="AD558" i="4"/>
  <c r="AG558" i="4" s="1"/>
  <c r="AM561" i="4"/>
  <c r="AN561" i="4" s="1"/>
  <c r="AD562" i="4"/>
  <c r="AG562" i="4" s="1"/>
  <c r="AX562" i="4" s="1"/>
  <c r="AD570" i="4"/>
  <c r="AG570" i="4" s="1"/>
  <c r="AX570" i="4" s="1"/>
  <c r="AX611" i="4"/>
  <c r="AX580" i="4"/>
  <c r="AY557" i="4"/>
  <c r="S682" i="4"/>
  <c r="Q682" i="4"/>
  <c r="AX515" i="4"/>
  <c r="AY597" i="4"/>
  <c r="AX584" i="4"/>
  <c r="AR581" i="4"/>
  <c r="AT581" i="4"/>
  <c r="AD523" i="4"/>
  <c r="AF523" i="4"/>
  <c r="AG593" i="4"/>
  <c r="AN527" i="4"/>
  <c r="AK586" i="4"/>
  <c r="AM586" i="4"/>
  <c r="AR579" i="4"/>
  <c r="AT579" i="4"/>
  <c r="AD581" i="4"/>
  <c r="AF581" i="4"/>
  <c r="AY615" i="4"/>
  <c r="AN531" i="4"/>
  <c r="AN589" i="4"/>
  <c r="AD579" i="4"/>
  <c r="AF579" i="4"/>
  <c r="AR513" i="4"/>
  <c r="AT513" i="4"/>
  <c r="AF587" i="4"/>
  <c r="AD587" i="4"/>
  <c r="AM510" i="4"/>
  <c r="AK510" i="4"/>
  <c r="AF597" i="4"/>
  <c r="AD597" i="4"/>
  <c r="AU595" i="4"/>
  <c r="AU523" i="4"/>
  <c r="AT599" i="4"/>
  <c r="AR599" i="4"/>
  <c r="AT575" i="4"/>
  <c r="AR575" i="4"/>
  <c r="AK579" i="4"/>
  <c r="AM579" i="4"/>
  <c r="AT614" i="4"/>
  <c r="AR614" i="4"/>
  <c r="AT514" i="4"/>
  <c r="AR514" i="4"/>
  <c r="AG583" i="4"/>
  <c r="AN602" i="4"/>
  <c r="AF578" i="4"/>
  <c r="AD578" i="4"/>
  <c r="AD510" i="4"/>
  <c r="AF510" i="4"/>
  <c r="AR598" i="4"/>
  <c r="AT598" i="4"/>
  <c r="AN581" i="4"/>
  <c r="AF514" i="4"/>
  <c r="AD514" i="4"/>
  <c r="AK512" i="4"/>
  <c r="AM512" i="4"/>
  <c r="AK605" i="4"/>
  <c r="AM605" i="4"/>
  <c r="AM621" i="4"/>
  <c r="AK621" i="4"/>
  <c r="AN577" i="4"/>
  <c r="AD612" i="4"/>
  <c r="AF612" i="4"/>
  <c r="AT597" i="4"/>
  <c r="AR597" i="4"/>
  <c r="AD590" i="4"/>
  <c r="AF590" i="4"/>
  <c r="AR612" i="4"/>
  <c r="AT612" i="4"/>
  <c r="AR617" i="4"/>
  <c r="AT617" i="4"/>
  <c r="AT582" i="4"/>
  <c r="AR582" i="4"/>
  <c r="AK524" i="4"/>
  <c r="AM524" i="4"/>
  <c r="AZ596" i="4"/>
  <c r="AF619" i="4"/>
  <c r="AD619" i="4"/>
  <c r="AX586" i="4"/>
  <c r="AT515" i="4"/>
  <c r="AR515" i="4"/>
  <c r="AD512" i="4"/>
  <c r="AF512" i="4"/>
  <c r="AF605" i="4"/>
  <c r="AD605" i="4"/>
  <c r="AD621" i="4"/>
  <c r="AF621" i="4"/>
  <c r="AY617" i="4"/>
  <c r="AK614" i="4"/>
  <c r="AM614" i="4"/>
  <c r="AR601" i="4"/>
  <c r="AT601" i="4"/>
  <c r="AT512" i="4"/>
  <c r="AR512" i="4"/>
  <c r="AT605" i="4"/>
  <c r="AR605" i="4"/>
  <c r="AK585" i="4"/>
  <c r="AM585" i="4"/>
  <c r="AR621" i="4"/>
  <c r="AT621" i="4"/>
  <c r="AK582" i="4"/>
  <c r="AM582" i="4"/>
  <c r="AR602" i="4"/>
  <c r="AT602" i="4"/>
  <c r="AK573" i="4"/>
  <c r="AM573" i="4"/>
  <c r="AK601" i="4"/>
  <c r="AM601" i="4"/>
  <c r="AD595" i="4"/>
  <c r="AF595" i="4"/>
  <c r="AD585" i="4"/>
  <c r="AF585" i="4"/>
  <c r="AF607" i="4"/>
  <c r="AD607" i="4"/>
  <c r="AD582" i="4"/>
  <c r="AF582" i="4"/>
  <c r="AK522" i="4"/>
  <c r="AM522" i="4"/>
  <c r="AK565" i="4"/>
  <c r="AM565" i="4"/>
  <c r="AN569" i="4"/>
  <c r="AY598" i="4"/>
  <c r="AM595" i="4"/>
  <c r="AK595" i="4"/>
  <c r="AR585" i="4"/>
  <c r="AT585" i="4"/>
  <c r="AR607" i="4"/>
  <c r="AT607" i="4"/>
  <c r="AN620" i="4"/>
  <c r="AM618" i="4"/>
  <c r="AK618" i="4"/>
  <c r="AG592" i="4"/>
  <c r="AN607" i="4"/>
  <c r="AF565" i="4"/>
  <c r="AD565" i="4"/>
  <c r="AM611" i="4"/>
  <c r="AK611" i="4"/>
  <c r="AD573" i="4"/>
  <c r="AF573" i="4"/>
  <c r="AY513" i="4"/>
  <c r="T680" i="4"/>
  <c r="AM610" i="4"/>
  <c r="AK610" i="4"/>
  <c r="AD591" i="4"/>
  <c r="AF591" i="4"/>
  <c r="AK606" i="4"/>
  <c r="AM606" i="4"/>
  <c r="AY612" i="4"/>
  <c r="AK575" i="4"/>
  <c r="AM575" i="4"/>
  <c r="AR565" i="4"/>
  <c r="AT565" i="4"/>
  <c r="AU572" i="4"/>
  <c r="AG575" i="4"/>
  <c r="AR573" i="4"/>
  <c r="AT573" i="4"/>
  <c r="AF610" i="4"/>
  <c r="AD610" i="4"/>
  <c r="AD618" i="4"/>
  <c r="AF618" i="4"/>
  <c r="AR619" i="4"/>
  <c r="AT619" i="4"/>
  <c r="AF589" i="4"/>
  <c r="AD589" i="4"/>
  <c r="AF606" i="4"/>
  <c r="AD606" i="4"/>
  <c r="AK593" i="4"/>
  <c r="AM593" i="4"/>
  <c r="AN603" i="4"/>
  <c r="AN590" i="4"/>
  <c r="AU618" i="4"/>
  <c r="AG522" i="4"/>
  <c r="AR606" i="4"/>
  <c r="AT606" i="4"/>
  <c r="AK523" i="4"/>
  <c r="AM523" i="4"/>
  <c r="AD588" i="4"/>
  <c r="AF588" i="4"/>
  <c r="AN560" i="4"/>
  <c r="AY560" i="4" s="1"/>
  <c r="AK562" i="4"/>
  <c r="AN562" i="4" s="1"/>
  <c r="AD556" i="4"/>
  <c r="AG556" i="4" s="1"/>
  <c r="AG571" i="4"/>
  <c r="AX571" i="4" s="1"/>
  <c r="AZ564" i="4"/>
  <c r="AF560" i="4"/>
  <c r="AD560" i="4"/>
  <c r="AU558" i="4"/>
  <c r="AM566" i="4"/>
  <c r="AK566" i="4"/>
  <c r="AU570" i="4"/>
  <c r="AT560" i="4"/>
  <c r="AR560" i="4"/>
  <c r="AT556" i="4"/>
  <c r="AR556" i="4"/>
  <c r="AT563" i="4"/>
  <c r="AR563" i="4"/>
  <c r="AM571" i="4"/>
  <c r="AK571" i="4"/>
  <c r="AG563" i="4"/>
  <c r="AM558" i="4"/>
  <c r="AK558" i="4"/>
  <c r="AU566" i="4"/>
  <c r="AT571" i="4"/>
  <c r="AR571" i="4"/>
  <c r="AT561" i="4"/>
  <c r="AR561" i="4"/>
  <c r="N637" i="4" l="1"/>
  <c r="Q637" i="4" s="1"/>
  <c r="P39" i="4"/>
  <c r="O109" i="4"/>
  <c r="AY35" i="4"/>
  <c r="T35" i="4"/>
  <c r="N109" i="4"/>
  <c r="Q109" i="4" s="1"/>
  <c r="S109" i="4"/>
  <c r="O35" i="4"/>
  <c r="U35" i="4" s="1"/>
  <c r="O637" i="4"/>
  <c r="R637" i="4" s="1"/>
  <c r="T520" i="4"/>
  <c r="T109" i="4"/>
  <c r="O520" i="4"/>
  <c r="U520" i="4" s="1"/>
  <c r="T568" i="4"/>
  <c r="P628" i="4"/>
  <c r="T649" i="4"/>
  <c r="O649" i="4"/>
  <c r="O27" i="4"/>
  <c r="R27" i="4" s="1"/>
  <c r="N643" i="4"/>
  <c r="Q643" i="4" s="1"/>
  <c r="P642" i="4"/>
  <c r="P646" i="4"/>
  <c r="AX531" i="4"/>
  <c r="AX540" i="4"/>
  <c r="T27" i="4"/>
  <c r="S643" i="4"/>
  <c r="AY635" i="4"/>
  <c r="O652" i="4"/>
  <c r="T652" i="4"/>
  <c r="S32" i="4"/>
  <c r="P25" i="4"/>
  <c r="AY535" i="4"/>
  <c r="AX637" i="4"/>
  <c r="S646" i="4"/>
  <c r="N646" i="4"/>
  <c r="Q646" i="4" s="1"/>
  <c r="AX536" i="4"/>
  <c r="S652" i="4"/>
  <c r="N652" i="4"/>
  <c r="Q652" i="4" s="1"/>
  <c r="O661" i="4"/>
  <c r="T661" i="4"/>
  <c r="S27" i="4"/>
  <c r="N27" i="4"/>
  <c r="Q27" i="4" s="1"/>
  <c r="N24" i="4"/>
  <c r="Q24" i="4" s="1"/>
  <c r="O646" i="4"/>
  <c r="T646" i="4"/>
  <c r="AX615" i="4"/>
  <c r="S678" i="4"/>
  <c r="N678" i="4"/>
  <c r="Q678" i="4" s="1"/>
  <c r="N683" i="4"/>
  <c r="Q683" i="4" s="1"/>
  <c r="T683" i="4"/>
  <c r="O683" i="4"/>
  <c r="R683" i="4" s="1"/>
  <c r="S680" i="4"/>
  <c r="N680" i="4"/>
  <c r="Q680" i="4" s="1"/>
  <c r="S608" i="4"/>
  <c r="N608" i="4"/>
  <c r="Q608" i="4" s="1"/>
  <c r="AZ613" i="4"/>
  <c r="P678" i="4"/>
  <c r="AX609" i="4"/>
  <c r="AZ593" i="4"/>
  <c r="AY613" i="4"/>
  <c r="AZ604" i="4"/>
  <c r="N604" i="4"/>
  <c r="Q604" i="4" s="1"/>
  <c r="AZ29" i="4"/>
  <c r="S683" i="4"/>
  <c r="AY592" i="4"/>
  <c r="AY525" i="4"/>
  <c r="AZ28" i="4"/>
  <c r="AX564" i="4"/>
  <c r="AX516" i="4"/>
  <c r="AZ630" i="4"/>
  <c r="AU515" i="4"/>
  <c r="P682" i="4" s="1"/>
  <c r="AY588" i="4"/>
  <c r="O26" i="4"/>
  <c r="U26" i="4" s="1"/>
  <c r="AY26" i="4"/>
  <c r="AX24" i="4"/>
  <c r="AY28" i="4"/>
  <c r="P27" i="4"/>
  <c r="AY572" i="4"/>
  <c r="AX601" i="4"/>
  <c r="T26" i="4"/>
  <c r="AZ562" i="4"/>
  <c r="S637" i="4"/>
  <c r="AX608" i="4"/>
  <c r="AX568" i="4"/>
  <c r="AY596" i="4"/>
  <c r="AZ521" i="4"/>
  <c r="AZ608" i="4"/>
  <c r="AY634" i="4"/>
  <c r="AX604" i="4"/>
  <c r="AX526" i="4"/>
  <c r="AZ584" i="4"/>
  <c r="AZ535" i="4"/>
  <c r="AZ40" i="4"/>
  <c r="AZ226" i="4"/>
  <c r="AX566" i="4"/>
  <c r="T596" i="4"/>
  <c r="P40" i="4"/>
  <c r="T25" i="4"/>
  <c r="S40" i="4"/>
  <c r="AY42" i="4"/>
  <c r="P32" i="4"/>
  <c r="S25" i="4"/>
  <c r="N25" i="4"/>
  <c r="Q25" i="4" s="1"/>
  <c r="T41" i="4"/>
  <c r="AY25" i="4"/>
  <c r="AX45" i="4"/>
  <c r="P109" i="4"/>
  <c r="AZ118" i="4"/>
  <c r="O41" i="4"/>
  <c r="U41" i="4" s="1"/>
  <c r="AX28" i="4"/>
  <c r="AY40" i="4"/>
  <c r="U32" i="4"/>
  <c r="P108" i="4"/>
  <c r="AZ122" i="4"/>
  <c r="AX29" i="4"/>
  <c r="AZ114" i="4"/>
  <c r="N108" i="4"/>
  <c r="Q108" i="4" s="1"/>
  <c r="AX122" i="4"/>
  <c r="S108" i="4"/>
  <c r="R39" i="4"/>
  <c r="U39" i="4"/>
  <c r="AY114" i="4"/>
  <c r="R25" i="4"/>
  <c r="U25" i="4"/>
  <c r="AY45" i="4"/>
  <c r="O40" i="4"/>
  <c r="T40" i="4"/>
  <c r="AY27" i="4"/>
  <c r="AX114" i="4"/>
  <c r="AX36" i="4"/>
  <c r="N41" i="4"/>
  <c r="Q41" i="4" s="1"/>
  <c r="S41" i="4"/>
  <c r="AX109" i="4"/>
  <c r="AZ27" i="4"/>
  <c r="AZ620" i="4"/>
  <c r="AY568" i="4"/>
  <c r="AY570" i="4"/>
  <c r="AY517" i="4"/>
  <c r="AZ629" i="4"/>
  <c r="AY539" i="4"/>
  <c r="AZ578" i="4"/>
  <c r="AX511" i="4"/>
  <c r="AY519" i="4"/>
  <c r="AZ524" i="4"/>
  <c r="AY564" i="4"/>
  <c r="AY619" i="4"/>
  <c r="AX622" i="4"/>
  <c r="T678" i="4"/>
  <c r="AY511" i="4"/>
  <c r="AX594" i="4"/>
  <c r="AZ623" i="4"/>
  <c r="AN536" i="4"/>
  <c r="AZ576" i="4"/>
  <c r="AY518" i="4"/>
  <c r="AY520" i="4"/>
  <c r="AX635" i="4"/>
  <c r="AZ611" i="4"/>
  <c r="AY622" i="4"/>
  <c r="AZ527" i="4"/>
  <c r="T682" i="4"/>
  <c r="AX632" i="4"/>
  <c r="AX530" i="4"/>
  <c r="AZ592" i="4"/>
  <c r="AX524" i="4"/>
  <c r="AZ567" i="4"/>
  <c r="AY563" i="4"/>
  <c r="AX616" i="4"/>
  <c r="AX596" i="4"/>
  <c r="S601" i="4"/>
  <c r="AY576" i="4"/>
  <c r="AX527" i="4"/>
  <c r="AU632" i="4"/>
  <c r="AZ632" i="4" s="1"/>
  <c r="AZ510" i="4"/>
  <c r="AZ537" i="4"/>
  <c r="AN604" i="4"/>
  <c r="AZ637" i="4"/>
  <c r="AY578" i="4"/>
  <c r="O583" i="4"/>
  <c r="T583" i="4"/>
  <c r="AU626" i="4"/>
  <c r="P608" i="4" s="1"/>
  <c r="AX598" i="4"/>
  <c r="AX617" i="4"/>
  <c r="AX558" i="4"/>
  <c r="AZ580" i="4"/>
  <c r="AU579" i="4"/>
  <c r="AZ579" i="4" s="1"/>
  <c r="AX533" i="4"/>
  <c r="AG517" i="4"/>
  <c r="AU561" i="4"/>
  <c r="AY556" i="4"/>
  <c r="AZ609" i="4"/>
  <c r="P683" i="4"/>
  <c r="AX602" i="4"/>
  <c r="AY624" i="4"/>
  <c r="AY530" i="4"/>
  <c r="AY516" i="4"/>
  <c r="AG538" i="4"/>
  <c r="N540" i="4" s="1"/>
  <c r="Q540" i="4" s="1"/>
  <c r="AY533" i="4"/>
  <c r="AY587" i="4"/>
  <c r="AY529" i="4"/>
  <c r="AU512" i="4"/>
  <c r="P679" i="4" s="1"/>
  <c r="AZ522" i="4"/>
  <c r="AZ568" i="4"/>
  <c r="AU581" i="4"/>
  <c r="P586" i="4" s="1"/>
  <c r="AG572" i="4"/>
  <c r="S588" i="4" s="1"/>
  <c r="O568" i="4"/>
  <c r="U568" i="4" s="1"/>
  <c r="AG589" i="4"/>
  <c r="AU541" i="4"/>
  <c r="AN599" i="4"/>
  <c r="T604" i="4" s="1"/>
  <c r="AY625" i="4"/>
  <c r="AN566" i="4"/>
  <c r="AY566" i="4" s="1"/>
  <c r="AG588" i="4"/>
  <c r="AU575" i="4"/>
  <c r="AZ575" i="4" s="1"/>
  <c r="AU532" i="4"/>
  <c r="AU636" i="4"/>
  <c r="AG542" i="4"/>
  <c r="N541" i="4" s="1"/>
  <c r="Q541" i="4" s="1"/>
  <c r="AU519" i="4"/>
  <c r="AU638" i="4"/>
  <c r="AU534" i="4"/>
  <c r="AZ529" i="4"/>
  <c r="AU536" i="4"/>
  <c r="AN574" i="4"/>
  <c r="AY574" i="4" s="1"/>
  <c r="AG605" i="4"/>
  <c r="N605" i="4" s="1"/>
  <c r="Q605" i="4" s="1"/>
  <c r="AN538" i="4"/>
  <c r="O540" i="4" s="1"/>
  <c r="R540" i="4" s="1"/>
  <c r="AN526" i="4"/>
  <c r="T536" i="4" s="1"/>
  <c r="AZ634" i="4"/>
  <c r="AU633" i="4"/>
  <c r="P633" i="4" s="1"/>
  <c r="AZ628" i="4"/>
  <c r="AY628" i="4"/>
  <c r="U637" i="4"/>
  <c r="AX628" i="4"/>
  <c r="AG623" i="4"/>
  <c r="AX623" i="4" s="1"/>
  <c r="AN630" i="4"/>
  <c r="AN627" i="4"/>
  <c r="AU539" i="4"/>
  <c r="AN537" i="4"/>
  <c r="AX541" i="4"/>
  <c r="AY540" i="4"/>
  <c r="AN534" i="4"/>
  <c r="AZ525" i="4"/>
  <c r="AU531" i="4"/>
  <c r="AG521" i="4"/>
  <c r="AU530" i="4"/>
  <c r="AZ530" i="4" s="1"/>
  <c r="AG523" i="4"/>
  <c r="AX523" i="4" s="1"/>
  <c r="AG529" i="4"/>
  <c r="AG532" i="4"/>
  <c r="AN626" i="4"/>
  <c r="O608" i="4" s="1"/>
  <c r="O642" i="4"/>
  <c r="AY637" i="4"/>
  <c r="T642" i="4"/>
  <c r="AN633" i="4"/>
  <c r="T633" i="4" s="1"/>
  <c r="AN636" i="4"/>
  <c r="T640" i="4" s="1"/>
  <c r="AZ540" i="4"/>
  <c r="AG518" i="4"/>
  <c r="AU631" i="4"/>
  <c r="P630" i="4" s="1"/>
  <c r="T643" i="4"/>
  <c r="O643" i="4"/>
  <c r="AY638" i="4"/>
  <c r="AN542" i="4"/>
  <c r="O541" i="4" s="1"/>
  <c r="R541" i="4" s="1"/>
  <c r="AG633" i="4"/>
  <c r="AN623" i="4"/>
  <c r="AG631" i="4"/>
  <c r="S634" i="4" s="1"/>
  <c r="AG537" i="4"/>
  <c r="AU542" i="4"/>
  <c r="AG630" i="4"/>
  <c r="N642" i="4" s="1"/>
  <c r="Q642" i="4" s="1"/>
  <c r="AN631" i="4"/>
  <c r="AZ538" i="4"/>
  <c r="AN532" i="4"/>
  <c r="O539" i="4" s="1"/>
  <c r="R539" i="4" s="1"/>
  <c r="AZ517" i="4"/>
  <c r="AX624" i="4"/>
  <c r="AG636" i="4"/>
  <c r="N640" i="4" s="1"/>
  <c r="Q640" i="4" s="1"/>
  <c r="AX535" i="4"/>
  <c r="AG534" i="4"/>
  <c r="AU627" i="4"/>
  <c r="P635" i="4" s="1"/>
  <c r="AG627" i="4"/>
  <c r="N614" i="4" s="1"/>
  <c r="Q614" i="4" s="1"/>
  <c r="AX626" i="4"/>
  <c r="AZ616" i="4"/>
  <c r="AZ590" i="4"/>
  <c r="AX620" i="4"/>
  <c r="AU619" i="4"/>
  <c r="P625" i="4" s="1"/>
  <c r="AN618" i="4"/>
  <c r="AY618" i="4" s="1"/>
  <c r="AG619" i="4"/>
  <c r="AX600" i="4"/>
  <c r="AN610" i="4"/>
  <c r="AU599" i="4"/>
  <c r="P604" i="4" s="1"/>
  <c r="AN600" i="4"/>
  <c r="AU598" i="4"/>
  <c r="AG606" i="4"/>
  <c r="AG612" i="4"/>
  <c r="AX612" i="4" s="1"/>
  <c r="AN611" i="4"/>
  <c r="AY611" i="4" s="1"/>
  <c r="AN595" i="4"/>
  <c r="AG607" i="4"/>
  <c r="AG590" i="4"/>
  <c r="AN593" i="4"/>
  <c r="T598" i="4" s="1"/>
  <c r="AX513" i="4"/>
  <c r="U681" i="4"/>
  <c r="AG514" i="4"/>
  <c r="AU514" i="4"/>
  <c r="AZ514" i="4" s="1"/>
  <c r="AY515" i="4"/>
  <c r="AG512" i="4"/>
  <c r="N535" i="4" s="1"/>
  <c r="Q535" i="4" s="1"/>
  <c r="AN510" i="4"/>
  <c r="AG574" i="4"/>
  <c r="AZ574" i="4"/>
  <c r="AZ577" i="4"/>
  <c r="AZ587" i="4"/>
  <c r="AU583" i="4"/>
  <c r="P588" i="4" s="1"/>
  <c r="AY584" i="4"/>
  <c r="AY580" i="4"/>
  <c r="AG579" i="4"/>
  <c r="AX579" i="4" s="1"/>
  <c r="AG578" i="4"/>
  <c r="AG587" i="4"/>
  <c r="AX587" i="4" s="1"/>
  <c r="AG581" i="4"/>
  <c r="AN586" i="4"/>
  <c r="O586" i="4" s="1"/>
  <c r="AY583" i="4"/>
  <c r="AG573" i="4"/>
  <c r="AX573" i="4" s="1"/>
  <c r="AX569" i="4"/>
  <c r="P574" i="4"/>
  <c r="AY562" i="4"/>
  <c r="AU557" i="4"/>
  <c r="AY561" i="4"/>
  <c r="N576" i="4"/>
  <c r="Q576" i="4" s="1"/>
  <c r="S576" i="4"/>
  <c r="N580" i="4"/>
  <c r="Q580" i="4" s="1"/>
  <c r="S580" i="4"/>
  <c r="AX575" i="4"/>
  <c r="AG610" i="4"/>
  <c r="AZ572" i="4"/>
  <c r="AY607" i="4"/>
  <c r="AU607" i="4"/>
  <c r="P591" i="4" s="1"/>
  <c r="AY569" i="4"/>
  <c r="AG585" i="4"/>
  <c r="AN601" i="4"/>
  <c r="AU621" i="4"/>
  <c r="P627" i="4" s="1"/>
  <c r="N536" i="4"/>
  <c r="Q536" i="4" s="1"/>
  <c r="AX557" i="4"/>
  <c r="S536" i="4"/>
  <c r="AN605" i="4"/>
  <c r="O594" i="4" s="1"/>
  <c r="AG510" i="4"/>
  <c r="N677" i="4" s="1"/>
  <c r="AG597" i="4"/>
  <c r="S603" i="4" s="1"/>
  <c r="AU565" i="4"/>
  <c r="AU585" i="4"/>
  <c r="AN565" i="4"/>
  <c r="AG595" i="4"/>
  <c r="N601" i="4" s="1"/>
  <c r="Q601" i="4" s="1"/>
  <c r="AN585" i="4"/>
  <c r="T572" i="4" s="1"/>
  <c r="AU601" i="4"/>
  <c r="P600" i="4" s="1"/>
  <c r="AU597" i="4"/>
  <c r="AN512" i="4"/>
  <c r="O679" i="4" s="1"/>
  <c r="AN579" i="4"/>
  <c r="AY527" i="4"/>
  <c r="AX522" i="4"/>
  <c r="AU605" i="4"/>
  <c r="AY602" i="4"/>
  <c r="O607" i="4"/>
  <c r="T607" i="4"/>
  <c r="AN575" i="4"/>
  <c r="AN614" i="4"/>
  <c r="AX583" i="4"/>
  <c r="AN524" i="4"/>
  <c r="AZ615" i="4"/>
  <c r="AU606" i="4"/>
  <c r="P616" i="4" s="1"/>
  <c r="AN573" i="4"/>
  <c r="T573" i="4" s="1"/>
  <c r="AZ618" i="4"/>
  <c r="AG565" i="4"/>
  <c r="AG582" i="4"/>
  <c r="S582" i="4" s="1"/>
  <c r="AU602" i="4"/>
  <c r="AU582" i="4"/>
  <c r="P596" i="4" s="1"/>
  <c r="AU513" i="4"/>
  <c r="U682" i="4"/>
  <c r="R682" i="4"/>
  <c r="AX593" i="4"/>
  <c r="AY590" i="4"/>
  <c r="U680" i="4"/>
  <c r="R680" i="4"/>
  <c r="AZ523" i="4"/>
  <c r="AY577" i="4"/>
  <c r="T586" i="4"/>
  <c r="AY581" i="4"/>
  <c r="AZ595" i="4"/>
  <c r="AG618" i="4"/>
  <c r="S620" i="4" s="1"/>
  <c r="AN606" i="4"/>
  <c r="AG621" i="4"/>
  <c r="AU617" i="4"/>
  <c r="P620" i="4" s="1"/>
  <c r="AN621" i="4"/>
  <c r="T621" i="4" s="1"/>
  <c r="AU614" i="4"/>
  <c r="AY603" i="4"/>
  <c r="T608" i="4"/>
  <c r="AU573" i="4"/>
  <c r="P573" i="4" s="1"/>
  <c r="T625" i="4"/>
  <c r="AY620" i="4"/>
  <c r="AN522" i="4"/>
  <c r="AN582" i="4"/>
  <c r="O582" i="4" s="1"/>
  <c r="AY589" i="4"/>
  <c r="AX592" i="4"/>
  <c r="AN523" i="4"/>
  <c r="AG591" i="4"/>
  <c r="S604" i="4" s="1"/>
  <c r="AU612" i="4"/>
  <c r="AY531" i="4"/>
  <c r="AU556" i="4"/>
  <c r="AX556" i="4"/>
  <c r="S535" i="4"/>
  <c r="AU571" i="4"/>
  <c r="AZ571" i="4" s="1"/>
  <c r="AN558" i="4"/>
  <c r="AZ566" i="4"/>
  <c r="AU563" i="4"/>
  <c r="AZ558" i="4"/>
  <c r="P537" i="4"/>
  <c r="AX563" i="4"/>
  <c r="AG560" i="4"/>
  <c r="AU560" i="4"/>
  <c r="P577" i="4" s="1"/>
  <c r="AN571" i="4"/>
  <c r="AZ570" i="4"/>
  <c r="AW4" i="3"/>
  <c r="AX4" i="3"/>
  <c r="AX12" i="3"/>
  <c r="AW12" i="3"/>
  <c r="AU12" i="3"/>
  <c r="AT12" i="3"/>
  <c r="AW10" i="2"/>
  <c r="AX10" i="2"/>
  <c r="AW4" i="2"/>
  <c r="AX4" i="2"/>
  <c r="AX12" i="2"/>
  <c r="AW12" i="2"/>
  <c r="AU12" i="2"/>
  <c r="AT12" i="2"/>
  <c r="S631" i="4" l="1"/>
  <c r="R520" i="4"/>
  <c r="N610" i="4"/>
  <c r="Q610" i="4" s="1"/>
  <c r="O618" i="4"/>
  <c r="R618" i="4" s="1"/>
  <c r="S606" i="4"/>
  <c r="P621" i="4"/>
  <c r="N582" i="4"/>
  <c r="Q582" i="4" s="1"/>
  <c r="P575" i="4"/>
  <c r="T574" i="4"/>
  <c r="S630" i="4"/>
  <c r="S568" i="4"/>
  <c r="R35" i="4"/>
  <c r="O621" i="4"/>
  <c r="O574" i="4"/>
  <c r="R574" i="4" s="1"/>
  <c r="S591" i="4"/>
  <c r="T582" i="4"/>
  <c r="P583" i="4"/>
  <c r="N631" i="4"/>
  <c r="Q631" i="4" s="1"/>
  <c r="N618" i="4"/>
  <c r="Q618" i="4" s="1"/>
  <c r="S605" i="4"/>
  <c r="S618" i="4"/>
  <c r="N630" i="4"/>
  <c r="Q630" i="4" s="1"/>
  <c r="R109" i="4"/>
  <c r="U109" i="4"/>
  <c r="S597" i="4"/>
  <c r="N597" i="4"/>
  <c r="Q597" i="4" s="1"/>
  <c r="T618" i="4"/>
  <c r="O630" i="4"/>
  <c r="U630" i="4" s="1"/>
  <c r="T614" i="4"/>
  <c r="N579" i="4"/>
  <c r="Q579" i="4" s="1"/>
  <c r="O612" i="4"/>
  <c r="R612" i="4" s="1"/>
  <c r="O624" i="4"/>
  <c r="R624" i="4" s="1"/>
  <c r="N574" i="4"/>
  <c r="Q574" i="4" s="1"/>
  <c r="P541" i="4"/>
  <c r="P618" i="4"/>
  <c r="P579" i="4"/>
  <c r="O589" i="4"/>
  <c r="R589" i="4" s="1"/>
  <c r="P599" i="4"/>
  <c r="T577" i="4"/>
  <c r="O537" i="4"/>
  <c r="U537" i="4" s="1"/>
  <c r="S575" i="4"/>
  <c r="O614" i="4"/>
  <c r="R614" i="4" s="1"/>
  <c r="O595" i="4"/>
  <c r="R595" i="4" s="1"/>
  <c r="P639" i="4"/>
  <c r="S540" i="4"/>
  <c r="O572" i="4"/>
  <c r="R572" i="4" s="1"/>
  <c r="S619" i="4"/>
  <c r="P614" i="4"/>
  <c r="T594" i="4"/>
  <c r="T595" i="4"/>
  <c r="O593" i="4"/>
  <c r="R593" i="4" s="1"/>
  <c r="S574" i="4"/>
  <c r="N634" i="4"/>
  <c r="Q634" i="4" s="1"/>
  <c r="T539" i="4"/>
  <c r="P623" i="4"/>
  <c r="N588" i="4"/>
  <c r="Q588" i="4" s="1"/>
  <c r="S541" i="4"/>
  <c r="S621" i="4"/>
  <c r="N620" i="4"/>
  <c r="Q620" i="4" s="1"/>
  <c r="T541" i="4"/>
  <c r="T599" i="4"/>
  <c r="O599" i="4"/>
  <c r="N572" i="4"/>
  <c r="Q572" i="4" s="1"/>
  <c r="T540" i="4"/>
  <c r="P609" i="4"/>
  <c r="AX607" i="4"/>
  <c r="N591" i="4"/>
  <c r="Q591" i="4" s="1"/>
  <c r="N621" i="4"/>
  <c r="Q621" i="4" s="1"/>
  <c r="S573" i="4"/>
  <c r="P595" i="4"/>
  <c r="T600" i="4"/>
  <c r="O629" i="4"/>
  <c r="U629" i="4" s="1"/>
  <c r="S572" i="4"/>
  <c r="P601" i="4"/>
  <c r="P615" i="4"/>
  <c r="S595" i="4"/>
  <c r="S598" i="4"/>
  <c r="N598" i="4"/>
  <c r="Q598" i="4" s="1"/>
  <c r="T612" i="4"/>
  <c r="P592" i="4"/>
  <c r="N603" i="4"/>
  <c r="Q603" i="4" s="1"/>
  <c r="S585" i="4"/>
  <c r="N627" i="4"/>
  <c r="Q627" i="4" s="1"/>
  <c r="O585" i="4"/>
  <c r="O601" i="4"/>
  <c r="U601" i="4" s="1"/>
  <c r="N625" i="4"/>
  <c r="Q625" i="4" s="1"/>
  <c r="N613" i="4"/>
  <c r="Q613" i="4" s="1"/>
  <c r="S629" i="4"/>
  <c r="T629" i="4"/>
  <c r="N568" i="4"/>
  <c r="Q568" i="4" s="1"/>
  <c r="N629" i="4"/>
  <c r="Q629" i="4" s="1"/>
  <c r="S633" i="4"/>
  <c r="S622" i="4"/>
  <c r="O596" i="4"/>
  <c r="U596" i="4" s="1"/>
  <c r="N571" i="4"/>
  <c r="Q571" i="4" s="1"/>
  <c r="P585" i="4"/>
  <c r="P594" i="4"/>
  <c r="O577" i="4"/>
  <c r="R577" i="4" s="1"/>
  <c r="T585" i="4"/>
  <c r="N622" i="4"/>
  <c r="Q622" i="4" s="1"/>
  <c r="N633" i="4"/>
  <c r="Q633" i="4" s="1"/>
  <c r="P613" i="4"/>
  <c r="O627" i="4"/>
  <c r="U627" i="4" s="1"/>
  <c r="O633" i="4"/>
  <c r="U633" i="4" s="1"/>
  <c r="S537" i="4"/>
  <c r="U614" i="4"/>
  <c r="T601" i="4"/>
  <c r="P582" i="4"/>
  <c r="N607" i="4"/>
  <c r="Q607" i="4" s="1"/>
  <c r="U27" i="4"/>
  <c r="AX578" i="4"/>
  <c r="N585" i="4"/>
  <c r="Q585" i="4" s="1"/>
  <c r="O640" i="4"/>
  <c r="U640" i="4" s="1"/>
  <c r="O622" i="4"/>
  <c r="T622" i="4"/>
  <c r="O592" i="4"/>
  <c r="U592" i="4" s="1"/>
  <c r="O602" i="4"/>
  <c r="T602" i="4"/>
  <c r="S640" i="4"/>
  <c r="S614" i="4"/>
  <c r="S625" i="4"/>
  <c r="T624" i="4"/>
  <c r="N606" i="4"/>
  <c r="Q606" i="4" s="1"/>
  <c r="O581" i="4"/>
  <c r="T589" i="4"/>
  <c r="P603" i="4"/>
  <c r="P605" i="4"/>
  <c r="P624" i="4"/>
  <c r="O632" i="4"/>
  <c r="R632" i="4" s="1"/>
  <c r="T634" i="4"/>
  <c r="O634" i="4"/>
  <c r="T581" i="4"/>
  <c r="P589" i="4"/>
  <c r="P571" i="4"/>
  <c r="T592" i="4"/>
  <c r="P540" i="4"/>
  <c r="P634" i="4"/>
  <c r="S571" i="4"/>
  <c r="P581" i="4"/>
  <c r="T597" i="4"/>
  <c r="P597" i="4"/>
  <c r="S581" i="4"/>
  <c r="S624" i="4"/>
  <c r="N619" i="4"/>
  <c r="Q619" i="4" s="1"/>
  <c r="S607" i="4"/>
  <c r="O625" i="4"/>
  <c r="R625" i="4" s="1"/>
  <c r="N581" i="4"/>
  <c r="Q581" i="4" s="1"/>
  <c r="O597" i="4"/>
  <c r="R597" i="4" s="1"/>
  <c r="R621" i="4"/>
  <c r="U621" i="4"/>
  <c r="O536" i="4"/>
  <c r="O591" i="4"/>
  <c r="U591" i="4" s="1"/>
  <c r="T603" i="4"/>
  <c r="O603" i="4"/>
  <c r="AX606" i="4"/>
  <c r="S616" i="4"/>
  <c r="N616" i="4"/>
  <c r="Q616" i="4" s="1"/>
  <c r="S627" i="4"/>
  <c r="P593" i="4"/>
  <c r="U646" i="4"/>
  <c r="R646" i="4"/>
  <c r="U649" i="4"/>
  <c r="R649" i="4"/>
  <c r="N586" i="4"/>
  <c r="Q586" i="4" s="1"/>
  <c r="S644" i="4"/>
  <c r="N644" i="4"/>
  <c r="Q644" i="4" s="1"/>
  <c r="S520" i="4"/>
  <c r="P643" i="4"/>
  <c r="P649" i="4"/>
  <c r="S594" i="4"/>
  <c r="S642" i="4"/>
  <c r="P629" i="4"/>
  <c r="O613" i="4"/>
  <c r="R613" i="4" s="1"/>
  <c r="T535" i="4"/>
  <c r="N609" i="4"/>
  <c r="Q609" i="4" s="1"/>
  <c r="T644" i="4"/>
  <c r="AY538" i="4"/>
  <c r="N577" i="4"/>
  <c r="Q577" i="4" s="1"/>
  <c r="N589" i="4"/>
  <c r="Q589" i="4" s="1"/>
  <c r="S589" i="4"/>
  <c r="O573" i="4"/>
  <c r="U573" i="4" s="1"/>
  <c r="T630" i="4"/>
  <c r="T588" i="4"/>
  <c r="P641" i="4"/>
  <c r="P658" i="4"/>
  <c r="T609" i="4"/>
  <c r="O620" i="4"/>
  <c r="T620" i="4"/>
  <c r="S599" i="4"/>
  <c r="P572" i="4"/>
  <c r="T639" i="4"/>
  <c r="O535" i="4"/>
  <c r="O575" i="4"/>
  <c r="U661" i="4"/>
  <c r="R661" i="4"/>
  <c r="T593" i="4"/>
  <c r="R652" i="4"/>
  <c r="U652" i="4"/>
  <c r="AX532" i="4"/>
  <c r="T615" i="4"/>
  <c r="O635" i="4"/>
  <c r="U635" i="4" s="1"/>
  <c r="T575" i="4"/>
  <c r="O639" i="4"/>
  <c r="R639" i="4" s="1"/>
  <c r="P598" i="4"/>
  <c r="T627" i="4"/>
  <c r="S613" i="4"/>
  <c r="N573" i="4"/>
  <c r="Q573" i="4" s="1"/>
  <c r="T658" i="4"/>
  <c r="O658" i="4"/>
  <c r="N599" i="4"/>
  <c r="Q599" i="4" s="1"/>
  <c r="AZ556" i="4"/>
  <c r="S658" i="4"/>
  <c r="N658" i="4"/>
  <c r="Q658" i="4" s="1"/>
  <c r="AZ532" i="4"/>
  <c r="P520" i="4"/>
  <c r="AZ626" i="4"/>
  <c r="P640" i="4"/>
  <c r="N639" i="4"/>
  <c r="Q639" i="4" s="1"/>
  <c r="S639" i="4"/>
  <c r="T617" i="4"/>
  <c r="O617" i="4"/>
  <c r="N575" i="4"/>
  <c r="Q575" i="4" s="1"/>
  <c r="N520" i="4"/>
  <c r="Q520" i="4" s="1"/>
  <c r="AZ633" i="4"/>
  <c r="P644" i="4"/>
  <c r="S593" i="4"/>
  <c r="U618" i="4"/>
  <c r="S609" i="4"/>
  <c r="T613" i="4"/>
  <c r="O588" i="4"/>
  <c r="N537" i="4"/>
  <c r="Q537" i="4" s="1"/>
  <c r="AY510" i="4"/>
  <c r="O677" i="4"/>
  <c r="R677" i="4" s="1"/>
  <c r="S679" i="4"/>
  <c r="N679" i="4"/>
  <c r="Q679" i="4" s="1"/>
  <c r="S681" i="4"/>
  <c r="N681" i="4"/>
  <c r="Q681" i="4" s="1"/>
  <c r="U683" i="4"/>
  <c r="S577" i="4"/>
  <c r="AZ515" i="4"/>
  <c r="AZ561" i="4"/>
  <c r="AX588" i="4"/>
  <c r="N594" i="4"/>
  <c r="Q594" i="4" s="1"/>
  <c r="R26" i="4"/>
  <c r="AX538" i="4"/>
  <c r="AY593" i="4"/>
  <c r="AY536" i="4"/>
  <c r="O571" i="4"/>
  <c r="U571" i="4" s="1"/>
  <c r="AX542" i="4"/>
  <c r="P637" i="4"/>
  <c r="AX589" i="4"/>
  <c r="AX514" i="4"/>
  <c r="O579" i="4"/>
  <c r="R579" i="4" s="1"/>
  <c r="R41" i="4"/>
  <c r="R40" i="4"/>
  <c r="U40" i="4"/>
  <c r="P580" i="4"/>
  <c r="N593" i="4"/>
  <c r="Q593" i="4" s="1"/>
  <c r="AY604" i="4"/>
  <c r="S628" i="4"/>
  <c r="O609" i="4"/>
  <c r="U609" i="4" s="1"/>
  <c r="AY595" i="4"/>
  <c r="AX605" i="4"/>
  <c r="N628" i="4"/>
  <c r="Q628" i="4" s="1"/>
  <c r="AX517" i="4"/>
  <c r="R678" i="4"/>
  <c r="U678" i="4"/>
  <c r="R568" i="4"/>
  <c r="T579" i="4"/>
  <c r="AZ636" i="4"/>
  <c r="O615" i="4"/>
  <c r="R615" i="4" s="1"/>
  <c r="AZ619" i="4"/>
  <c r="AX572" i="4"/>
  <c r="AY537" i="4"/>
  <c r="S610" i="4"/>
  <c r="AZ599" i="4"/>
  <c r="P584" i="4"/>
  <c r="P631" i="4"/>
  <c r="R583" i="4"/>
  <c r="U583" i="4"/>
  <c r="AZ638" i="4"/>
  <c r="AZ512" i="4"/>
  <c r="AY610" i="4"/>
  <c r="O598" i="4"/>
  <c r="R598" i="4" s="1"/>
  <c r="AZ536" i="4"/>
  <c r="AY599" i="4"/>
  <c r="N578" i="4"/>
  <c r="Q578" i="4" s="1"/>
  <c r="O604" i="4"/>
  <c r="R604" i="4" s="1"/>
  <c r="S578" i="4"/>
  <c r="S579" i="4"/>
  <c r="P576" i="4"/>
  <c r="AZ581" i="4"/>
  <c r="U541" i="4"/>
  <c r="T571" i="4"/>
  <c r="AY534" i="4"/>
  <c r="AY526" i="4"/>
  <c r="AZ519" i="4"/>
  <c r="S583" i="4"/>
  <c r="O600" i="4"/>
  <c r="U600" i="4" s="1"/>
  <c r="AZ534" i="4"/>
  <c r="P638" i="4"/>
  <c r="AX574" i="4"/>
  <c r="P681" i="4"/>
  <c r="AZ541" i="4"/>
  <c r="T635" i="4"/>
  <c r="AY630" i="4"/>
  <c r="T632" i="4"/>
  <c r="AY627" i="4"/>
  <c r="AZ539" i="4"/>
  <c r="AX521" i="4"/>
  <c r="AZ531" i="4"/>
  <c r="AX529" i="4"/>
  <c r="AY636" i="4"/>
  <c r="O641" i="4"/>
  <c r="T641" i="4"/>
  <c r="U642" i="4"/>
  <c r="R642" i="4"/>
  <c r="AY542" i="4"/>
  <c r="N636" i="4"/>
  <c r="Q636" i="4" s="1"/>
  <c r="S636" i="4"/>
  <c r="AX631" i="4"/>
  <c r="AY532" i="4"/>
  <c r="N635" i="4"/>
  <c r="Q635" i="4" s="1"/>
  <c r="S635" i="4"/>
  <c r="AX630" i="4"/>
  <c r="N641" i="4"/>
  <c r="Q641" i="4" s="1"/>
  <c r="AX636" i="4"/>
  <c r="S641" i="4"/>
  <c r="AZ631" i="4"/>
  <c r="P636" i="4"/>
  <c r="T636" i="4"/>
  <c r="AY631" i="4"/>
  <c r="O636" i="4"/>
  <c r="T628" i="4"/>
  <c r="O628" i="4"/>
  <c r="AY623" i="4"/>
  <c r="R643" i="4"/>
  <c r="U643" i="4"/>
  <c r="N632" i="4"/>
  <c r="Q632" i="4" s="1"/>
  <c r="AX627" i="4"/>
  <c r="S632" i="4"/>
  <c r="AX518" i="4"/>
  <c r="O638" i="4"/>
  <c r="T638" i="4"/>
  <c r="AY633" i="4"/>
  <c r="N638" i="4"/>
  <c r="Q638" i="4" s="1"/>
  <c r="S638" i="4"/>
  <c r="AX633" i="4"/>
  <c r="AX534" i="4"/>
  <c r="P632" i="4"/>
  <c r="AZ627" i="4"/>
  <c r="AZ542" i="4"/>
  <c r="AX537" i="4"/>
  <c r="AY626" i="4"/>
  <c r="O631" i="4"/>
  <c r="T631" i="4"/>
  <c r="AX619" i="4"/>
  <c r="N611" i="4"/>
  <c r="Q611" i="4" s="1"/>
  <c r="O605" i="4"/>
  <c r="T605" i="4"/>
  <c r="AY600" i="4"/>
  <c r="T623" i="4"/>
  <c r="S611" i="4"/>
  <c r="O616" i="4"/>
  <c r="U616" i="4" s="1"/>
  <c r="T616" i="4"/>
  <c r="O623" i="4"/>
  <c r="R623" i="4" s="1"/>
  <c r="N624" i="4"/>
  <c r="Q624" i="4" s="1"/>
  <c r="AZ598" i="4"/>
  <c r="N612" i="4"/>
  <c r="Q612" i="4" s="1"/>
  <c r="S612" i="4"/>
  <c r="N617" i="4"/>
  <c r="Q617" i="4" s="1"/>
  <c r="N595" i="4"/>
  <c r="Q595" i="4" s="1"/>
  <c r="AX590" i="4"/>
  <c r="S617" i="4"/>
  <c r="AX512" i="4"/>
  <c r="T677" i="4"/>
  <c r="AZ583" i="4"/>
  <c r="N583" i="4"/>
  <c r="Q583" i="4" s="1"/>
  <c r="N592" i="4"/>
  <c r="Q592" i="4" s="1"/>
  <c r="S592" i="4"/>
  <c r="S584" i="4"/>
  <c r="N584" i="4"/>
  <c r="Q584" i="4" s="1"/>
  <c r="T591" i="4"/>
  <c r="AY586" i="4"/>
  <c r="S586" i="4"/>
  <c r="AX581" i="4"/>
  <c r="T537" i="4"/>
  <c r="P535" i="4"/>
  <c r="P536" i="4"/>
  <c r="AZ557" i="4"/>
  <c r="U540" i="4"/>
  <c r="AY522" i="4"/>
  <c r="AZ617" i="4"/>
  <c r="P622" i="4"/>
  <c r="AZ597" i="4"/>
  <c r="P602" i="4"/>
  <c r="O606" i="4"/>
  <c r="T606" i="4"/>
  <c r="AY601" i="4"/>
  <c r="AX591" i="4"/>
  <c r="S596" i="4"/>
  <c r="N596" i="4"/>
  <c r="Q596" i="4" s="1"/>
  <c r="R594" i="4"/>
  <c r="U594" i="4"/>
  <c r="S626" i="4"/>
  <c r="AX621" i="4"/>
  <c r="N626" i="4"/>
  <c r="Q626" i="4" s="1"/>
  <c r="AX585" i="4"/>
  <c r="S590" i="4"/>
  <c r="N590" i="4"/>
  <c r="Q590" i="4" s="1"/>
  <c r="AY523" i="4"/>
  <c r="AZ601" i="4"/>
  <c r="P606" i="4"/>
  <c r="AX618" i="4"/>
  <c r="S623" i="4"/>
  <c r="N623" i="4"/>
  <c r="Q623" i="4" s="1"/>
  <c r="R582" i="4"/>
  <c r="U582" i="4"/>
  <c r="O619" i="4"/>
  <c r="T619" i="4"/>
  <c r="AY614" i="4"/>
  <c r="AY585" i="4"/>
  <c r="O590" i="4"/>
  <c r="T590" i="4"/>
  <c r="P610" i="4"/>
  <c r="AZ605" i="4"/>
  <c r="U574" i="4"/>
  <c r="AZ573" i="4"/>
  <c r="P578" i="4"/>
  <c r="AZ602" i="4"/>
  <c r="P607" i="4"/>
  <c r="O580" i="4"/>
  <c r="T580" i="4"/>
  <c r="AY575" i="4"/>
  <c r="N600" i="4"/>
  <c r="Q600" i="4" s="1"/>
  <c r="S600" i="4"/>
  <c r="AX595" i="4"/>
  <c r="AY621" i="4"/>
  <c r="O626" i="4"/>
  <c r="T626" i="4"/>
  <c r="T611" i="4"/>
  <c r="AY606" i="4"/>
  <c r="O611" i="4"/>
  <c r="R607" i="4"/>
  <c r="U607" i="4"/>
  <c r="P570" i="4"/>
  <c r="AZ565" i="4"/>
  <c r="U586" i="4"/>
  <c r="R586" i="4"/>
  <c r="N587" i="4"/>
  <c r="Q587" i="4" s="1"/>
  <c r="S587" i="4"/>
  <c r="AX582" i="4"/>
  <c r="O570" i="4"/>
  <c r="AY565" i="4"/>
  <c r="T570" i="4"/>
  <c r="S602" i="4"/>
  <c r="N602" i="4"/>
  <c r="Q602" i="4" s="1"/>
  <c r="AX597" i="4"/>
  <c r="P612" i="4"/>
  <c r="AZ607" i="4"/>
  <c r="U608" i="4"/>
  <c r="R608" i="4"/>
  <c r="N570" i="4"/>
  <c r="Q570" i="4" s="1"/>
  <c r="AX565" i="4"/>
  <c r="S570" i="4"/>
  <c r="AY524" i="4"/>
  <c r="P590" i="4"/>
  <c r="AZ585" i="4"/>
  <c r="Q677" i="4"/>
  <c r="AX510" i="4"/>
  <c r="S677" i="4"/>
  <c r="P619" i="4"/>
  <c r="AZ614" i="4"/>
  <c r="P617" i="4"/>
  <c r="AZ612" i="4"/>
  <c r="P611" i="4"/>
  <c r="AZ606" i="4"/>
  <c r="O610" i="4"/>
  <c r="AY605" i="4"/>
  <c r="T610" i="4"/>
  <c r="AZ582" i="4"/>
  <c r="P587" i="4"/>
  <c r="O587" i="4"/>
  <c r="T587" i="4"/>
  <c r="AY582" i="4"/>
  <c r="P680" i="4"/>
  <c r="AZ513" i="4"/>
  <c r="T584" i="4"/>
  <c r="O584" i="4"/>
  <c r="AY579" i="4"/>
  <c r="T578" i="4"/>
  <c r="O578" i="4"/>
  <c r="AY573" i="4"/>
  <c r="AY512" i="4"/>
  <c r="T679" i="4"/>
  <c r="P626" i="4"/>
  <c r="AZ621" i="4"/>
  <c r="N615" i="4"/>
  <c r="Q615" i="4" s="1"/>
  <c r="S615" i="4"/>
  <c r="AX610" i="4"/>
  <c r="U539" i="4"/>
  <c r="AY558" i="4"/>
  <c r="T576" i="4"/>
  <c r="O576" i="4"/>
  <c r="AY571" i="4"/>
  <c r="AZ560" i="4"/>
  <c r="P539" i="4"/>
  <c r="AX560" i="4"/>
  <c r="N539" i="4"/>
  <c r="Q539" i="4" s="1"/>
  <c r="S539" i="4"/>
  <c r="AZ563" i="4"/>
  <c r="P568" i="4"/>
  <c r="AX11" i="3"/>
  <c r="AW11" i="3"/>
  <c r="AU11" i="3"/>
  <c r="AT11" i="3"/>
  <c r="AX10" i="3"/>
  <c r="AW10" i="3"/>
  <c r="AU10" i="3"/>
  <c r="AT10" i="3"/>
  <c r="AX9" i="3"/>
  <c r="AW9" i="3"/>
  <c r="AU9" i="3"/>
  <c r="AT9" i="3"/>
  <c r="AX8" i="3"/>
  <c r="AW8" i="3"/>
  <c r="AU8" i="3"/>
  <c r="AT8" i="3"/>
  <c r="AX7" i="3"/>
  <c r="AW7" i="3"/>
  <c r="AU7" i="3"/>
  <c r="AT7" i="3"/>
  <c r="AX6" i="3"/>
  <c r="AW6" i="3"/>
  <c r="AU6" i="3"/>
  <c r="AT6" i="3"/>
  <c r="AX5" i="3"/>
  <c r="AW5" i="3"/>
  <c r="AU5" i="3"/>
  <c r="AT5" i="3"/>
  <c r="AU4" i="3"/>
  <c r="AT4" i="3"/>
  <c r="AX3" i="3"/>
  <c r="AW3" i="3"/>
  <c r="AU3" i="3"/>
  <c r="AT3" i="3"/>
  <c r="AX11" i="2"/>
  <c r="AW11" i="2"/>
  <c r="AU11" i="2"/>
  <c r="AT11" i="2"/>
  <c r="AU10" i="2"/>
  <c r="AT10" i="2"/>
  <c r="AX9" i="2"/>
  <c r="AW9" i="2"/>
  <c r="AU9" i="2"/>
  <c r="AT9" i="2"/>
  <c r="AX8" i="2"/>
  <c r="AW8" i="2"/>
  <c r="AU8" i="2"/>
  <c r="AT8" i="2"/>
  <c r="AX7" i="2"/>
  <c r="AW7" i="2"/>
  <c r="AU7" i="2"/>
  <c r="AT7" i="2"/>
  <c r="AX6" i="2"/>
  <c r="AW6" i="2"/>
  <c r="AU6" i="2"/>
  <c r="AT6" i="2"/>
  <c r="AX5" i="2"/>
  <c r="AW5" i="2"/>
  <c r="AU5" i="2"/>
  <c r="AT5" i="2"/>
  <c r="AU4" i="2"/>
  <c r="AT4" i="2"/>
  <c r="AX3" i="2"/>
  <c r="AW3" i="2"/>
  <c r="AU3" i="2"/>
  <c r="AT3" i="2"/>
  <c r="R630" i="4" l="1"/>
  <c r="U612" i="4"/>
  <c r="U632" i="4"/>
  <c r="R633" i="4"/>
  <c r="U624" i="4"/>
  <c r="U595" i="4"/>
  <c r="U589" i="4"/>
  <c r="R591" i="4"/>
  <c r="U625" i="4"/>
  <c r="R537" i="4"/>
  <c r="U577" i="4"/>
  <c r="U593" i="4"/>
  <c r="U613" i="4"/>
  <c r="U572" i="4"/>
  <c r="R627" i="4"/>
  <c r="R635" i="4"/>
  <c r="R596" i="4"/>
  <c r="R601" i="4"/>
  <c r="R592" i="4"/>
  <c r="R599" i="4"/>
  <c r="U599" i="4"/>
  <c r="R629" i="4"/>
  <c r="U597" i="4"/>
  <c r="U585" i="4"/>
  <c r="R585" i="4"/>
  <c r="U622" i="4"/>
  <c r="R622" i="4"/>
  <c r="R536" i="4"/>
  <c r="U536" i="4"/>
  <c r="U634" i="4"/>
  <c r="R634" i="4"/>
  <c r="R581" i="4"/>
  <c r="U581" i="4"/>
  <c r="R602" i="4"/>
  <c r="U602" i="4"/>
  <c r="R640" i="4"/>
  <c r="U639" i="4"/>
  <c r="R573" i="4"/>
  <c r="U588" i="4"/>
  <c r="R588" i="4"/>
  <c r="R644" i="4"/>
  <c r="U644" i="4"/>
  <c r="U575" i="4"/>
  <c r="R575" i="4"/>
  <c r="R620" i="4"/>
  <c r="U620" i="4"/>
  <c r="R535" i="4"/>
  <c r="U535" i="4"/>
  <c r="U603" i="4"/>
  <c r="R603" i="4"/>
  <c r="R617" i="4"/>
  <c r="U617" i="4"/>
  <c r="U658" i="4"/>
  <c r="R658" i="4"/>
  <c r="R571" i="4"/>
  <c r="U615" i="4"/>
  <c r="R609" i="4"/>
  <c r="U598" i="4"/>
  <c r="U579" i="4"/>
  <c r="U604" i="4"/>
  <c r="R600" i="4"/>
  <c r="U677" i="4"/>
  <c r="U623" i="4"/>
  <c r="R631" i="4"/>
  <c r="U631" i="4"/>
  <c r="R628" i="4"/>
  <c r="U628" i="4"/>
  <c r="U638" i="4"/>
  <c r="R638" i="4"/>
  <c r="U636" i="4"/>
  <c r="R636" i="4"/>
  <c r="R641" i="4"/>
  <c r="U641" i="4"/>
  <c r="R616" i="4"/>
  <c r="U605" i="4"/>
  <c r="R605" i="4"/>
  <c r="R679" i="4"/>
  <c r="U679" i="4"/>
  <c r="R587" i="4"/>
  <c r="U587" i="4"/>
  <c r="U619" i="4"/>
  <c r="R619" i="4"/>
  <c r="R606" i="4"/>
  <c r="U606" i="4"/>
  <c r="R578" i="4"/>
  <c r="U578" i="4"/>
  <c r="R570" i="4"/>
  <c r="U570" i="4"/>
  <c r="R584" i="4"/>
  <c r="U584" i="4"/>
  <c r="R611" i="4"/>
  <c r="U611" i="4"/>
  <c r="R610" i="4"/>
  <c r="U610" i="4"/>
  <c r="R580" i="4"/>
  <c r="U580" i="4"/>
  <c r="R590" i="4"/>
  <c r="U590" i="4"/>
  <c r="R626" i="4"/>
  <c r="U626" i="4"/>
  <c r="U576" i="4"/>
  <c r="R576" i="4"/>
  <c r="AX151" i="1"/>
  <c r="AW151" i="1"/>
  <c r="AU151" i="1"/>
  <c r="AT151" i="1"/>
  <c r="AX150" i="1"/>
  <c r="AW150" i="1"/>
  <c r="AU150" i="1"/>
  <c r="AT150" i="1"/>
  <c r="AX149" i="1"/>
  <c r="AW149" i="1"/>
  <c r="AU149" i="1"/>
  <c r="AT149" i="1"/>
  <c r="AX148" i="1"/>
  <c r="AW148" i="1"/>
  <c r="AU148" i="1"/>
  <c r="AT148" i="1"/>
  <c r="AX147" i="1"/>
  <c r="AW147" i="1"/>
  <c r="AU147" i="1"/>
  <c r="AT147" i="1"/>
  <c r="AX146" i="1"/>
  <c r="AW146" i="1"/>
  <c r="AU146" i="1"/>
  <c r="AT146" i="1"/>
  <c r="AX145" i="1"/>
  <c r="AW145" i="1"/>
  <c r="AU145" i="1"/>
  <c r="AT145" i="1"/>
  <c r="AX144" i="1"/>
  <c r="AW144" i="1"/>
  <c r="AU144" i="1"/>
  <c r="AT144" i="1"/>
  <c r="AX143" i="1"/>
  <c r="AW143" i="1"/>
  <c r="AU143" i="1"/>
  <c r="AT143" i="1"/>
  <c r="AX142" i="1"/>
  <c r="AW142" i="1"/>
  <c r="AU142" i="1"/>
  <c r="AT142" i="1"/>
  <c r="AX141" i="1"/>
  <c r="AW141" i="1"/>
  <c r="AU141" i="1"/>
  <c r="AT141" i="1"/>
  <c r="AX140" i="1"/>
  <c r="AW140" i="1"/>
  <c r="AU140" i="1"/>
  <c r="AT140" i="1"/>
  <c r="AX139" i="1"/>
  <c r="AW139" i="1"/>
  <c r="AU139" i="1"/>
  <c r="AT139" i="1"/>
  <c r="AX138" i="1"/>
  <c r="AW138" i="1"/>
  <c r="AU138" i="1"/>
  <c r="AT138" i="1"/>
  <c r="AX137" i="1"/>
  <c r="AW137" i="1"/>
  <c r="AU137" i="1"/>
  <c r="AT137" i="1"/>
  <c r="AX136" i="1"/>
  <c r="AW136" i="1"/>
  <c r="AU136" i="1"/>
  <c r="AT136" i="1"/>
  <c r="AX135" i="1"/>
  <c r="AW135" i="1"/>
  <c r="AU135" i="1"/>
  <c r="AT135" i="1"/>
  <c r="AX134" i="1"/>
  <c r="AW134" i="1"/>
  <c r="AU134" i="1"/>
  <c r="AT134" i="1"/>
  <c r="AX133" i="1"/>
  <c r="AW133" i="1"/>
  <c r="AU133" i="1"/>
  <c r="AT133" i="1"/>
  <c r="AX132" i="1"/>
  <c r="AW132" i="1"/>
  <c r="AU132" i="1"/>
  <c r="AT132" i="1"/>
  <c r="AX131" i="1" l="1"/>
  <c r="AW131" i="1"/>
  <c r="AU131" i="1"/>
  <c r="AT131" i="1"/>
  <c r="AX130" i="1"/>
  <c r="AW130" i="1"/>
  <c r="AU130" i="1"/>
  <c r="AT130" i="1"/>
  <c r="AX129" i="1"/>
  <c r="AW129" i="1"/>
  <c r="AU129" i="1"/>
  <c r="AT129" i="1"/>
  <c r="AX128" i="1"/>
  <c r="AW128" i="1"/>
  <c r="AU128" i="1"/>
  <c r="AT128" i="1"/>
  <c r="AX127" i="1"/>
  <c r="AW127" i="1"/>
  <c r="AU127" i="1"/>
  <c r="AT127" i="1"/>
  <c r="AX126" i="1"/>
  <c r="AW126" i="1"/>
  <c r="AU126" i="1"/>
  <c r="AT126" i="1"/>
  <c r="AX125" i="1"/>
  <c r="AW125" i="1"/>
  <c r="AU125" i="1"/>
  <c r="AT125" i="1"/>
  <c r="AX124" i="1"/>
  <c r="AW124" i="1"/>
  <c r="AU124" i="1"/>
  <c r="AT124" i="1"/>
  <c r="AX123" i="1"/>
  <c r="AW123" i="1"/>
  <c r="AU123" i="1"/>
  <c r="AT123" i="1"/>
  <c r="AX122" i="1"/>
  <c r="AW122" i="1"/>
  <c r="AU122" i="1"/>
  <c r="AT122" i="1"/>
  <c r="AX121" i="1"/>
  <c r="AW121" i="1"/>
  <c r="AU121" i="1"/>
  <c r="AT121" i="1"/>
  <c r="AX120" i="1"/>
  <c r="AW120" i="1"/>
  <c r="AU120" i="1"/>
  <c r="AT120" i="1"/>
  <c r="AX119" i="1"/>
  <c r="AW119" i="1"/>
  <c r="AU119" i="1"/>
  <c r="AT119" i="1"/>
  <c r="AX118" i="1"/>
  <c r="AW118" i="1"/>
  <c r="AU118" i="1"/>
  <c r="AT118" i="1"/>
  <c r="AX117" i="1"/>
  <c r="AW117" i="1"/>
  <c r="AU117" i="1"/>
  <c r="AT117" i="1"/>
  <c r="AX116" i="1"/>
  <c r="AW116" i="1"/>
  <c r="AU116" i="1"/>
  <c r="AT116" i="1"/>
  <c r="AX115" i="1"/>
  <c r="AW115" i="1"/>
  <c r="AU115" i="1"/>
  <c r="AT115" i="1"/>
  <c r="AX114" i="1"/>
  <c r="AW114" i="1"/>
  <c r="AU114" i="1"/>
  <c r="AT114" i="1"/>
  <c r="AX113" i="1"/>
  <c r="AW113" i="1"/>
  <c r="AU113" i="1"/>
  <c r="AT113" i="1"/>
  <c r="AX112" i="1"/>
  <c r="AW112" i="1"/>
  <c r="AU112" i="1"/>
  <c r="AT112" i="1"/>
  <c r="AX111" i="1"/>
  <c r="AW111" i="1"/>
  <c r="AU111" i="1"/>
  <c r="AT111" i="1"/>
  <c r="AX110" i="1"/>
  <c r="AW110" i="1"/>
  <c r="AU110" i="1"/>
  <c r="AT110" i="1"/>
  <c r="AX109" i="1"/>
  <c r="AW109" i="1"/>
  <c r="AU109" i="1"/>
  <c r="AT109" i="1"/>
  <c r="AX108" i="1"/>
  <c r="AW108" i="1"/>
  <c r="AU108" i="1"/>
  <c r="AT108" i="1"/>
  <c r="AX107" i="1"/>
  <c r="AW107" i="1"/>
  <c r="AU107" i="1"/>
  <c r="AT107" i="1"/>
  <c r="AX106" i="1"/>
  <c r="AW106" i="1"/>
  <c r="AU106" i="1"/>
  <c r="AT106" i="1"/>
  <c r="AX105" i="1" l="1"/>
  <c r="AW105" i="1"/>
  <c r="AU105" i="1"/>
  <c r="AT105" i="1"/>
  <c r="AX104" i="1"/>
  <c r="AW104" i="1"/>
  <c r="AU104" i="1"/>
  <c r="AT104" i="1"/>
  <c r="AX103" i="1"/>
  <c r="AW103" i="1"/>
  <c r="AU103" i="1"/>
  <c r="AT103" i="1"/>
  <c r="AX102" i="1"/>
  <c r="AW102" i="1"/>
  <c r="AU102" i="1"/>
  <c r="AT102" i="1"/>
  <c r="AX101" i="1"/>
  <c r="AW101" i="1"/>
  <c r="AU101" i="1"/>
  <c r="AT101" i="1"/>
  <c r="AX100" i="1"/>
  <c r="AW100" i="1"/>
  <c r="AU100" i="1"/>
  <c r="AT100" i="1"/>
  <c r="AX99" i="1"/>
  <c r="AW99" i="1"/>
  <c r="AU99" i="1"/>
  <c r="AT99" i="1"/>
  <c r="AX98" i="1"/>
  <c r="AW98" i="1"/>
  <c r="AU98" i="1"/>
  <c r="AT98" i="1"/>
  <c r="AX97" i="1"/>
  <c r="AW97" i="1"/>
  <c r="AU97" i="1"/>
  <c r="AT97" i="1"/>
  <c r="AX96" i="1"/>
  <c r="AW96" i="1"/>
  <c r="AU96" i="1"/>
  <c r="AT96" i="1"/>
  <c r="AX95" i="1"/>
  <c r="AW95" i="1"/>
  <c r="AU95" i="1"/>
  <c r="AT95" i="1"/>
  <c r="AX94" i="1"/>
  <c r="AW94" i="1"/>
  <c r="AU94" i="1"/>
  <c r="AT94" i="1"/>
  <c r="AX93" i="1"/>
  <c r="AW93" i="1"/>
  <c r="AU93" i="1"/>
  <c r="AT93" i="1"/>
  <c r="AX92" i="1"/>
  <c r="AW92" i="1"/>
  <c r="AU92" i="1"/>
  <c r="AT92" i="1"/>
  <c r="AX91" i="1"/>
  <c r="AW91" i="1"/>
  <c r="AU91" i="1"/>
  <c r="AT91" i="1"/>
  <c r="AX90" i="1"/>
  <c r="AW90" i="1"/>
  <c r="AU90" i="1"/>
  <c r="AT90" i="1"/>
  <c r="AX89" i="1"/>
  <c r="AW89" i="1"/>
  <c r="AU89" i="1"/>
  <c r="AT89" i="1"/>
  <c r="AX88" i="1"/>
  <c r="AW88" i="1"/>
  <c r="AU88" i="1"/>
  <c r="AT88" i="1"/>
  <c r="AX87" i="1" l="1"/>
  <c r="AW87" i="1"/>
  <c r="AU87" i="1"/>
  <c r="AT87" i="1"/>
  <c r="AX86" i="1"/>
  <c r="AW86" i="1"/>
  <c r="AU86" i="1"/>
  <c r="AT86" i="1"/>
  <c r="AX85" i="1"/>
  <c r="AW85" i="1"/>
  <c r="AU85" i="1"/>
  <c r="AT85" i="1"/>
  <c r="AX84" i="1"/>
  <c r="AW84" i="1"/>
  <c r="AU84" i="1"/>
  <c r="AT84" i="1"/>
  <c r="AX83" i="1"/>
  <c r="AW83" i="1"/>
  <c r="AU83" i="1"/>
  <c r="AT83" i="1"/>
  <c r="AX82" i="1"/>
  <c r="AW82" i="1"/>
  <c r="AU82" i="1"/>
  <c r="AT82" i="1"/>
  <c r="AX81" i="1"/>
  <c r="AW81" i="1"/>
  <c r="AU81" i="1"/>
  <c r="AT81" i="1"/>
  <c r="AX80" i="1"/>
  <c r="AW80" i="1"/>
  <c r="AU80" i="1"/>
  <c r="AT80" i="1"/>
  <c r="AX79" i="1"/>
  <c r="AW79" i="1"/>
  <c r="AU79" i="1"/>
  <c r="AT79" i="1"/>
  <c r="AX78" i="1"/>
  <c r="AW78" i="1"/>
  <c r="AU78" i="1"/>
  <c r="AT78" i="1"/>
  <c r="AX77" i="1"/>
  <c r="AW77" i="1"/>
  <c r="AU77" i="1"/>
  <c r="AT77" i="1"/>
  <c r="AX76" i="1"/>
  <c r="AW76" i="1"/>
  <c r="AU76" i="1"/>
  <c r="AT76" i="1"/>
  <c r="AX75" i="1" l="1"/>
  <c r="AW75" i="1"/>
  <c r="AU75" i="1"/>
  <c r="AT75" i="1"/>
  <c r="AX74" i="1"/>
  <c r="AW74" i="1"/>
  <c r="AU74" i="1"/>
  <c r="AT74" i="1"/>
  <c r="AX73" i="1"/>
  <c r="AW73" i="1"/>
  <c r="AU73" i="1"/>
  <c r="AT73" i="1"/>
  <c r="AX72" i="1"/>
  <c r="AW72" i="1"/>
  <c r="AU72" i="1"/>
  <c r="AT72" i="1"/>
  <c r="AX71" i="1"/>
  <c r="AW71" i="1"/>
  <c r="AU71" i="1"/>
  <c r="AT71" i="1"/>
  <c r="AX70" i="1"/>
  <c r="AW70" i="1"/>
  <c r="AU70" i="1"/>
  <c r="AT70" i="1"/>
  <c r="AX69" i="1"/>
  <c r="AW69" i="1"/>
  <c r="AU69" i="1"/>
  <c r="AT69" i="1"/>
  <c r="AX68" i="1"/>
  <c r="AW68" i="1"/>
  <c r="AU68" i="1"/>
  <c r="AT68" i="1"/>
  <c r="AX67" i="1"/>
  <c r="AW67" i="1"/>
  <c r="AU67" i="1"/>
  <c r="AT67" i="1"/>
  <c r="AX66" i="1"/>
  <c r="AW66" i="1"/>
  <c r="AU66" i="1"/>
  <c r="AT66" i="1"/>
  <c r="AX65" i="1"/>
  <c r="AW65" i="1"/>
  <c r="AU65" i="1"/>
  <c r="AT65" i="1"/>
  <c r="AX64" i="1"/>
  <c r="AW64" i="1"/>
  <c r="AU64" i="1"/>
  <c r="AT64" i="1"/>
  <c r="AX63" i="1"/>
  <c r="AW63" i="1"/>
  <c r="AU63" i="1"/>
  <c r="AT63" i="1"/>
  <c r="AX62" i="1"/>
  <c r="AW62" i="1"/>
  <c r="AU62" i="1"/>
  <c r="AT62" i="1"/>
  <c r="AX61" i="1"/>
  <c r="AW61" i="1"/>
  <c r="AU61" i="1"/>
  <c r="AT61" i="1"/>
  <c r="AX60" i="1"/>
  <c r="AW60" i="1"/>
  <c r="AU60" i="1"/>
  <c r="AT60" i="1"/>
  <c r="AX59" i="1" l="1"/>
  <c r="AW59" i="1"/>
  <c r="AU59" i="1"/>
  <c r="AT59" i="1"/>
  <c r="AX58" i="1"/>
  <c r="AW58" i="1"/>
  <c r="AU58" i="1"/>
  <c r="AT58" i="1"/>
  <c r="AX57" i="1"/>
  <c r="AW57" i="1"/>
  <c r="AU57" i="1"/>
  <c r="AT57" i="1"/>
  <c r="AX56" i="1"/>
  <c r="AW56" i="1"/>
  <c r="AU56" i="1"/>
  <c r="AT56" i="1"/>
  <c r="AX55" i="1"/>
  <c r="AW55" i="1"/>
  <c r="AU55" i="1"/>
  <c r="AT55" i="1"/>
  <c r="AX54" i="1"/>
  <c r="AW54" i="1"/>
  <c r="AU54" i="1"/>
  <c r="AT54" i="1"/>
  <c r="AX53" i="1"/>
  <c r="AW53" i="1"/>
  <c r="AU53" i="1"/>
  <c r="AT53" i="1"/>
  <c r="AX52" i="1"/>
  <c r="AW52" i="1"/>
  <c r="AU52" i="1"/>
  <c r="AT52" i="1"/>
  <c r="AX51" i="1"/>
  <c r="AW51" i="1"/>
  <c r="AU51" i="1"/>
  <c r="AT51" i="1"/>
  <c r="AX50" i="1"/>
  <c r="AW50" i="1"/>
  <c r="AU50" i="1"/>
  <c r="AT50" i="1"/>
  <c r="AX49" i="1"/>
  <c r="AW49" i="1"/>
  <c r="AU49" i="1"/>
  <c r="AT49" i="1"/>
  <c r="AX48" i="1"/>
  <c r="AW48" i="1"/>
  <c r="AU48" i="1"/>
  <c r="AT48" i="1"/>
  <c r="AX47" i="1"/>
  <c r="AW47" i="1"/>
  <c r="AU47" i="1"/>
  <c r="AT47" i="1"/>
  <c r="AX46" i="1"/>
  <c r="AW46" i="1"/>
  <c r="AU46" i="1"/>
  <c r="AT46" i="1"/>
  <c r="AX45" i="1"/>
  <c r="AW45" i="1"/>
  <c r="AU45" i="1"/>
  <c r="AT45" i="1"/>
  <c r="AX44" i="1"/>
  <c r="AW44" i="1"/>
  <c r="AU44" i="1"/>
  <c r="AT44" i="1"/>
  <c r="AX43" i="1"/>
  <c r="AW43" i="1"/>
  <c r="AU43" i="1"/>
  <c r="AT43" i="1"/>
  <c r="AX42" i="1"/>
  <c r="AW42" i="1"/>
  <c r="AU42" i="1"/>
  <c r="AT42" i="1"/>
  <c r="AX41" i="1"/>
  <c r="AW41" i="1"/>
  <c r="AU41" i="1"/>
  <c r="AT41" i="1"/>
  <c r="AX40" i="1"/>
  <c r="AW40" i="1"/>
  <c r="AU40" i="1"/>
  <c r="AT40" i="1"/>
  <c r="AX39" i="1"/>
  <c r="AW39" i="1"/>
  <c r="AU39" i="1"/>
  <c r="AT39" i="1"/>
  <c r="AX38" i="1"/>
  <c r="AW38" i="1"/>
  <c r="AU38" i="1"/>
  <c r="AT38" i="1"/>
  <c r="AX37" i="1"/>
  <c r="AW37" i="1"/>
  <c r="AU37" i="1"/>
  <c r="AT37" i="1"/>
  <c r="AX36" i="1"/>
  <c r="AW36" i="1"/>
  <c r="AU36" i="1"/>
  <c r="AT36" i="1"/>
  <c r="AX35" i="1"/>
  <c r="AW35" i="1"/>
  <c r="AU35" i="1"/>
  <c r="AT35" i="1"/>
  <c r="AX34" i="1"/>
  <c r="AW34" i="1"/>
  <c r="AU34" i="1"/>
  <c r="AT34" i="1"/>
  <c r="AX33" i="1"/>
  <c r="AW33" i="1"/>
  <c r="AU33" i="1"/>
  <c r="AT33" i="1"/>
  <c r="AU32" i="1" l="1"/>
  <c r="AT32" i="1"/>
  <c r="AU31" i="1"/>
  <c r="AT31" i="1"/>
  <c r="AU30" i="1"/>
  <c r="AT30" i="1"/>
  <c r="AU29" i="1"/>
  <c r="AT29" i="1"/>
  <c r="AU28" i="1"/>
  <c r="AT28" i="1"/>
  <c r="AU27" i="1"/>
  <c r="AT27" i="1"/>
  <c r="AU26" i="1"/>
  <c r="AT26" i="1"/>
  <c r="AU25" i="1"/>
  <c r="AT25" i="1"/>
  <c r="AU24" i="1"/>
  <c r="AT24" i="1"/>
  <c r="AU23" i="1"/>
  <c r="AT23" i="1"/>
  <c r="AU22" i="1"/>
  <c r="AT22" i="1"/>
  <c r="AU21" i="1"/>
  <c r="AT21" i="1"/>
  <c r="AX20" i="1" l="1"/>
  <c r="AW20" i="1"/>
  <c r="AU20" i="1"/>
  <c r="AT20" i="1"/>
  <c r="AX19" i="1"/>
  <c r="AW19" i="1"/>
  <c r="AU19" i="1"/>
  <c r="AT19" i="1"/>
  <c r="AX18" i="1"/>
  <c r="AW18" i="1"/>
  <c r="AU18" i="1"/>
  <c r="AT18" i="1"/>
  <c r="AX17" i="1"/>
  <c r="AW17" i="1"/>
  <c r="AU17" i="1"/>
  <c r="AT17" i="1"/>
  <c r="AX16" i="1"/>
  <c r="AW16" i="1"/>
  <c r="AU16" i="1"/>
  <c r="AT16" i="1"/>
  <c r="AX15" i="1"/>
  <c r="AW15" i="1"/>
  <c r="AU15" i="1"/>
  <c r="AT15" i="1"/>
  <c r="AX14" i="1"/>
  <c r="AW14" i="1"/>
  <c r="AU14" i="1"/>
  <c r="AT14" i="1"/>
  <c r="AX13" i="1"/>
  <c r="AW13" i="1"/>
  <c r="AU13" i="1"/>
  <c r="AT13" i="1"/>
  <c r="AX12" i="1"/>
  <c r="AW12" i="1"/>
  <c r="AU12" i="1"/>
  <c r="AT12" i="1"/>
  <c r="AX11" i="1"/>
  <c r="AW11" i="1"/>
  <c r="AU11" i="1"/>
  <c r="AT11" i="1"/>
  <c r="AX10" i="1"/>
  <c r="AW10" i="1"/>
  <c r="AU10" i="1"/>
  <c r="AT10" i="1"/>
  <c r="AX9" i="1"/>
  <c r="AW9" i="1"/>
  <c r="AU9" i="1"/>
  <c r="AT9" i="1"/>
  <c r="AX8" i="1"/>
  <c r="AW8" i="1"/>
  <c r="AU8" i="1"/>
  <c r="AT8" i="1"/>
  <c r="AX7" i="1"/>
  <c r="AW7" i="1"/>
  <c r="AU7" i="1"/>
  <c r="AT7" i="1"/>
  <c r="AX6" i="1"/>
  <c r="AW6" i="1"/>
  <c r="AU6" i="1"/>
  <c r="AT6" i="1"/>
  <c r="AX5" i="1"/>
  <c r="AW5" i="1"/>
  <c r="AU5" i="1"/>
  <c r="AT5" i="1"/>
  <c r="AX4" i="1"/>
  <c r="AW4" i="1"/>
  <c r="AU4" i="1"/>
  <c r="AT4" i="1"/>
  <c r="AX3" i="1"/>
  <c r="AW3" i="1"/>
  <c r="AU3" i="1"/>
  <c r="AT3" i="1"/>
  <c r="AV139" i="4" l="1"/>
  <c r="AO139" i="4"/>
  <c r="AH139" i="4"/>
  <c r="AA139" i="4"/>
  <c r="Y139" i="4"/>
  <c r="W139" i="4"/>
  <c r="AJ139" i="4" l="1"/>
  <c r="AM139" i="4" s="1"/>
  <c r="AQ139" i="4"/>
  <c r="AC139" i="4"/>
  <c r="AK139" i="4" l="1"/>
  <c r="AN139" i="4" s="1"/>
  <c r="AT139" i="4"/>
  <c r="AR139" i="4"/>
  <c r="AD139" i="4"/>
  <c r="AF139" i="4"/>
  <c r="AY139" i="4" l="1"/>
  <c r="AG139" i="4"/>
  <c r="AU139" i="4"/>
  <c r="AZ139" i="4" l="1"/>
  <c r="AX139" i="4"/>
  <c r="E201" i="7" l="1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N186" i="7"/>
  <c r="N187" i="7"/>
  <c r="N188" i="7"/>
  <c r="N189" i="7"/>
  <c r="N190" i="7"/>
  <c r="N191" i="7"/>
  <c r="N192" i="7"/>
  <c r="N193" i="7"/>
  <c r="N178" i="7"/>
  <c r="N179" i="7"/>
  <c r="N180" i="7"/>
  <c r="N181" i="7"/>
  <c r="N182" i="7"/>
  <c r="N183" i="7"/>
  <c r="N184" i="7"/>
  <c r="J184" i="7" s="1"/>
  <c r="N185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N170" i="7"/>
  <c r="N171" i="7"/>
  <c r="N172" i="7"/>
  <c r="N173" i="7"/>
  <c r="N174" i="7"/>
  <c r="J174" i="7" s="1"/>
  <c r="N175" i="7"/>
  <c r="N176" i="7"/>
  <c r="J176" i="7" s="1"/>
  <c r="N177" i="7"/>
  <c r="J186" i="7" l="1"/>
  <c r="J187" i="7"/>
  <c r="J183" i="7"/>
  <c r="J182" i="7"/>
  <c r="J177" i="7"/>
  <c r="J185" i="7"/>
  <c r="J188" i="7"/>
  <c r="J189" i="7"/>
  <c r="J181" i="7"/>
  <c r="J190" i="7"/>
  <c r="J191" i="7"/>
  <c r="J172" i="7"/>
  <c r="J180" i="7"/>
  <c r="J171" i="7"/>
  <c r="J179" i="7"/>
  <c r="K178" i="7" s="1"/>
  <c r="L178" i="7" s="1"/>
  <c r="J192" i="7"/>
  <c r="J178" i="7"/>
  <c r="J193" i="7"/>
  <c r="J170" i="7"/>
  <c r="K179" i="7"/>
  <c r="L179" i="7" s="1"/>
  <c r="J175" i="7"/>
  <c r="J173" i="7"/>
  <c r="N162" i="7"/>
  <c r="N163" i="7"/>
  <c r="N164" i="7"/>
  <c r="N165" i="7"/>
  <c r="N166" i="7"/>
  <c r="J166" i="7" s="1"/>
  <c r="N167" i="7"/>
  <c r="J167" i="7" s="1"/>
  <c r="N168" i="7"/>
  <c r="N169" i="7"/>
  <c r="E169" i="7"/>
  <c r="E168" i="7"/>
  <c r="E167" i="7"/>
  <c r="E166" i="7"/>
  <c r="E165" i="7"/>
  <c r="E164" i="7"/>
  <c r="E163" i="7"/>
  <c r="E162" i="7"/>
  <c r="N155" i="7"/>
  <c r="N156" i="7"/>
  <c r="N157" i="7"/>
  <c r="N158" i="7"/>
  <c r="N159" i="7"/>
  <c r="J159" i="7" s="1"/>
  <c r="N160" i="7"/>
  <c r="N161" i="7"/>
  <c r="N154" i="7"/>
  <c r="E161" i="7"/>
  <c r="E160" i="7"/>
  <c r="E159" i="7"/>
  <c r="E158" i="7"/>
  <c r="E157" i="7"/>
  <c r="E156" i="7"/>
  <c r="E155" i="7"/>
  <c r="E154" i="7"/>
  <c r="J154" i="7" s="1"/>
  <c r="J168" i="7" l="1"/>
  <c r="J160" i="7"/>
  <c r="J156" i="7"/>
  <c r="J155" i="7"/>
  <c r="J162" i="7"/>
  <c r="J165" i="7"/>
  <c r="J164" i="7"/>
  <c r="J163" i="7"/>
  <c r="K162" i="7" s="1"/>
  <c r="L162" i="7" s="1"/>
  <c r="J161" i="7"/>
  <c r="J158" i="7"/>
  <c r="J157" i="7"/>
  <c r="J169" i="7"/>
  <c r="K187" i="7"/>
  <c r="L187" i="7" s="1"/>
  <c r="K186" i="7"/>
  <c r="L186" i="7" s="1"/>
  <c r="K170" i="7"/>
  <c r="L170" i="7" s="1"/>
  <c r="K171" i="7"/>
  <c r="L171" i="7" s="1"/>
  <c r="E153" i="7"/>
  <c r="J153" i="7" s="1"/>
  <c r="E152" i="7"/>
  <c r="J152" i="7" s="1"/>
  <c r="E151" i="7"/>
  <c r="J151" i="7" s="1"/>
  <c r="E150" i="7"/>
  <c r="J150" i="7" s="1"/>
  <c r="E149" i="7"/>
  <c r="J149" i="7" s="1"/>
  <c r="E147" i="7"/>
  <c r="J147" i="7" s="1"/>
  <c r="E146" i="7"/>
  <c r="J146" i="7" s="1"/>
  <c r="E148" i="7"/>
  <c r="J148" i="7" s="1"/>
  <c r="K163" i="7" l="1"/>
  <c r="L163" i="7" s="1"/>
  <c r="K155" i="7"/>
  <c r="L155" i="7" s="1"/>
  <c r="K154" i="7"/>
  <c r="L154" i="7" s="1"/>
  <c r="K146" i="7"/>
  <c r="L146" i="7" s="1"/>
  <c r="K147" i="7"/>
  <c r="L147" i="7" s="1"/>
  <c r="E2" i="7"/>
  <c r="J2" i="7" s="1"/>
  <c r="G2" i="7"/>
  <c r="G3" i="7"/>
  <c r="G4" i="7"/>
  <c r="G5" i="7"/>
  <c r="G6" i="7"/>
  <c r="G7" i="7"/>
  <c r="G8" i="7"/>
  <c r="G9" i="7"/>
  <c r="G16" i="7"/>
  <c r="G17" i="7"/>
  <c r="G14" i="7"/>
  <c r="G15" i="7"/>
  <c r="G12" i="7"/>
  <c r="G13" i="7"/>
  <c r="G10" i="7"/>
  <c r="G11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40" i="7"/>
  <c r="G41" i="7"/>
  <c r="G38" i="7"/>
  <c r="G39" i="7"/>
  <c r="G36" i="7"/>
  <c r="G37" i="7"/>
  <c r="G34" i="7"/>
  <c r="G35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E3" i="7"/>
  <c r="J3" i="7" s="1"/>
  <c r="E4" i="7"/>
  <c r="J4" i="7" s="1"/>
  <c r="E5" i="7"/>
  <c r="J5" i="7" s="1"/>
  <c r="E6" i="7"/>
  <c r="J6" i="7" s="1"/>
  <c r="E7" i="7"/>
  <c r="J7" i="7" s="1"/>
  <c r="E8" i="7"/>
  <c r="J8" i="7" s="1"/>
  <c r="E9" i="7"/>
  <c r="J9" i="7" s="1"/>
  <c r="E16" i="7"/>
  <c r="J16" i="7" s="1"/>
  <c r="E17" i="7"/>
  <c r="J17" i="7" s="1"/>
  <c r="E14" i="7"/>
  <c r="J14" i="7" s="1"/>
  <c r="E15" i="7"/>
  <c r="J15" i="7" s="1"/>
  <c r="E12" i="7"/>
  <c r="J12" i="7" s="1"/>
  <c r="E13" i="7"/>
  <c r="J13" i="7" s="1"/>
  <c r="E10" i="7"/>
  <c r="J10" i="7" s="1"/>
  <c r="E11" i="7"/>
  <c r="J11" i="7" s="1"/>
  <c r="E18" i="7"/>
  <c r="J18" i="7" s="1"/>
  <c r="E19" i="7"/>
  <c r="J19" i="7" s="1"/>
  <c r="E20" i="7"/>
  <c r="J20" i="7" s="1"/>
  <c r="E21" i="7"/>
  <c r="J21" i="7" s="1"/>
  <c r="E22" i="7"/>
  <c r="J22" i="7" s="1"/>
  <c r="E23" i="7"/>
  <c r="J23" i="7" s="1"/>
  <c r="E24" i="7"/>
  <c r="J24" i="7" s="1"/>
  <c r="E25" i="7"/>
  <c r="J25" i="7" s="1"/>
  <c r="E26" i="7"/>
  <c r="J26" i="7" s="1"/>
  <c r="E27" i="7"/>
  <c r="J27" i="7" s="1"/>
  <c r="E28" i="7"/>
  <c r="J28" i="7" s="1"/>
  <c r="E29" i="7"/>
  <c r="J29" i="7" s="1"/>
  <c r="E30" i="7"/>
  <c r="J30" i="7" s="1"/>
  <c r="E31" i="7"/>
  <c r="J31" i="7" s="1"/>
  <c r="E32" i="7"/>
  <c r="J32" i="7" s="1"/>
  <c r="E33" i="7"/>
  <c r="J33" i="7" s="1"/>
  <c r="E40" i="7"/>
  <c r="J40" i="7" s="1"/>
  <c r="E41" i="7"/>
  <c r="J41" i="7" s="1"/>
  <c r="E38" i="7"/>
  <c r="J38" i="7" s="1"/>
  <c r="E39" i="7"/>
  <c r="J39" i="7" s="1"/>
  <c r="E36" i="7"/>
  <c r="J36" i="7" s="1"/>
  <c r="E37" i="7"/>
  <c r="J37" i="7" s="1"/>
  <c r="E34" i="7"/>
  <c r="J34" i="7" s="1"/>
  <c r="E35" i="7"/>
  <c r="J35" i="7" s="1"/>
  <c r="E42" i="7"/>
  <c r="J42" i="7" s="1"/>
  <c r="E43" i="7"/>
  <c r="J43" i="7" s="1"/>
  <c r="E44" i="7"/>
  <c r="J44" i="7" s="1"/>
  <c r="E45" i="7"/>
  <c r="J45" i="7" s="1"/>
  <c r="E46" i="7"/>
  <c r="J46" i="7" s="1"/>
  <c r="E47" i="7"/>
  <c r="J47" i="7" s="1"/>
  <c r="E48" i="7"/>
  <c r="J48" i="7" s="1"/>
  <c r="E49" i="7"/>
  <c r="J49" i="7" s="1"/>
  <c r="E50" i="7"/>
  <c r="J50" i="7" s="1"/>
  <c r="E51" i="7"/>
  <c r="J51" i="7" s="1"/>
  <c r="E52" i="7"/>
  <c r="J52" i="7" s="1"/>
  <c r="E53" i="7"/>
  <c r="J53" i="7" s="1"/>
  <c r="E54" i="7"/>
  <c r="J54" i="7" s="1"/>
  <c r="E55" i="7"/>
  <c r="J55" i="7" s="1"/>
  <c r="E56" i="7"/>
  <c r="J56" i="7" s="1"/>
  <c r="E57" i="7"/>
  <c r="J57" i="7" s="1"/>
  <c r="E58" i="7"/>
  <c r="J58" i="7" s="1"/>
  <c r="E59" i="7"/>
  <c r="J59" i="7" s="1"/>
  <c r="E60" i="7"/>
  <c r="J60" i="7" s="1"/>
  <c r="E61" i="7"/>
  <c r="J61" i="7" s="1"/>
  <c r="E62" i="7"/>
  <c r="J62" i="7" s="1"/>
  <c r="E63" i="7"/>
  <c r="J63" i="7" s="1"/>
  <c r="E64" i="7"/>
  <c r="J64" i="7" s="1"/>
  <c r="E65" i="7"/>
  <c r="J65" i="7" s="1"/>
  <c r="E66" i="7"/>
  <c r="J66" i="7" s="1"/>
  <c r="E67" i="7"/>
  <c r="J67" i="7" s="1"/>
  <c r="E68" i="7"/>
  <c r="J68" i="7" s="1"/>
  <c r="E69" i="7"/>
  <c r="J69" i="7" s="1"/>
  <c r="E70" i="7"/>
  <c r="J70" i="7" s="1"/>
  <c r="E71" i="7"/>
  <c r="J71" i="7" s="1"/>
  <c r="E72" i="7"/>
  <c r="J72" i="7" s="1"/>
  <c r="E73" i="7"/>
  <c r="J73" i="7" s="1"/>
  <c r="E74" i="7"/>
  <c r="J74" i="7" s="1"/>
  <c r="E75" i="7"/>
  <c r="J75" i="7" s="1"/>
  <c r="E76" i="7"/>
  <c r="J76" i="7" s="1"/>
  <c r="E77" i="7"/>
  <c r="J77" i="7" s="1"/>
  <c r="E78" i="7"/>
  <c r="J78" i="7" s="1"/>
  <c r="E79" i="7"/>
  <c r="J79" i="7" s="1"/>
  <c r="E80" i="7"/>
  <c r="J80" i="7" s="1"/>
  <c r="E81" i="7"/>
  <c r="J81" i="7" s="1"/>
  <c r="E82" i="7"/>
  <c r="J82" i="7" s="1"/>
  <c r="E83" i="7"/>
  <c r="J83" i="7" s="1"/>
  <c r="E84" i="7"/>
  <c r="J84" i="7" s="1"/>
  <c r="E85" i="7"/>
  <c r="J85" i="7" s="1"/>
  <c r="E86" i="7"/>
  <c r="J86" i="7" s="1"/>
  <c r="E87" i="7"/>
  <c r="J87" i="7" s="1"/>
  <c r="E88" i="7"/>
  <c r="J88" i="7" s="1"/>
  <c r="E89" i="7"/>
  <c r="J89" i="7" s="1"/>
  <c r="E90" i="7"/>
  <c r="J90" i="7" s="1"/>
  <c r="E91" i="7"/>
  <c r="J91" i="7" s="1"/>
  <c r="E92" i="7"/>
  <c r="J92" i="7" s="1"/>
  <c r="E93" i="7"/>
  <c r="J93" i="7" s="1"/>
  <c r="E94" i="7"/>
  <c r="J94" i="7" s="1"/>
  <c r="E95" i="7"/>
  <c r="J95" i="7" s="1"/>
  <c r="E96" i="7"/>
  <c r="J96" i="7" s="1"/>
  <c r="E97" i="7"/>
  <c r="J97" i="7" s="1"/>
  <c r="E98" i="7"/>
  <c r="J98" i="7" s="1"/>
  <c r="E99" i="7"/>
  <c r="J99" i="7" s="1"/>
  <c r="E100" i="7"/>
  <c r="J100" i="7" s="1"/>
  <c r="E101" i="7"/>
  <c r="J101" i="7" s="1"/>
  <c r="E102" i="7"/>
  <c r="J102" i="7" s="1"/>
  <c r="E103" i="7"/>
  <c r="J103" i="7" s="1"/>
  <c r="E104" i="7"/>
  <c r="J104" i="7" s="1"/>
  <c r="E105" i="7"/>
  <c r="J105" i="7" s="1"/>
  <c r="E106" i="7"/>
  <c r="J106" i="7" s="1"/>
  <c r="E107" i="7"/>
  <c r="J107" i="7" s="1"/>
  <c r="E108" i="7"/>
  <c r="J108" i="7" s="1"/>
  <c r="E109" i="7"/>
  <c r="J109" i="7" s="1"/>
  <c r="E110" i="7"/>
  <c r="J110" i="7" s="1"/>
  <c r="E111" i="7"/>
  <c r="J111" i="7" s="1"/>
  <c r="E112" i="7"/>
  <c r="J112" i="7" s="1"/>
  <c r="E113" i="7"/>
  <c r="J113" i="7" s="1"/>
  <c r="E114" i="7"/>
  <c r="J114" i="7" s="1"/>
  <c r="E115" i="7"/>
  <c r="J115" i="7" s="1"/>
  <c r="E116" i="7"/>
  <c r="J116" i="7" s="1"/>
  <c r="E117" i="7"/>
  <c r="J117" i="7" s="1"/>
  <c r="E118" i="7"/>
  <c r="J118" i="7" s="1"/>
  <c r="E119" i="7"/>
  <c r="J119" i="7" s="1"/>
  <c r="E120" i="7"/>
  <c r="J120" i="7" s="1"/>
  <c r="E121" i="7"/>
  <c r="J121" i="7" s="1"/>
  <c r="E122" i="7"/>
  <c r="J122" i="7" s="1"/>
  <c r="E123" i="7"/>
  <c r="J123" i="7" s="1"/>
  <c r="E124" i="7"/>
  <c r="J124" i="7" s="1"/>
  <c r="E125" i="7"/>
  <c r="J125" i="7" s="1"/>
  <c r="E126" i="7"/>
  <c r="J126" i="7" s="1"/>
  <c r="E127" i="7"/>
  <c r="J127" i="7" s="1"/>
  <c r="E128" i="7"/>
  <c r="J128" i="7" s="1"/>
  <c r="E129" i="7"/>
  <c r="J129" i="7" s="1"/>
  <c r="E130" i="7"/>
  <c r="J130" i="7" s="1"/>
  <c r="E131" i="7"/>
  <c r="J131" i="7" s="1"/>
  <c r="E132" i="7"/>
  <c r="J132" i="7" s="1"/>
  <c r="E133" i="7"/>
  <c r="J133" i="7" s="1"/>
  <c r="E134" i="7"/>
  <c r="J134" i="7" s="1"/>
  <c r="E135" i="7"/>
  <c r="J135" i="7" s="1"/>
  <c r="E136" i="7"/>
  <c r="J136" i="7" s="1"/>
  <c r="E137" i="7"/>
  <c r="J137" i="7" s="1"/>
  <c r="E138" i="7"/>
  <c r="J138" i="7" s="1"/>
  <c r="E139" i="7"/>
  <c r="J139" i="7" s="1"/>
  <c r="E140" i="7"/>
  <c r="J140" i="7" s="1"/>
  <c r="E141" i="7"/>
  <c r="J141" i="7" s="1"/>
  <c r="E142" i="7"/>
  <c r="J142" i="7" s="1"/>
  <c r="E143" i="7"/>
  <c r="J143" i="7" s="1"/>
  <c r="E144" i="7"/>
  <c r="J144" i="7" s="1"/>
  <c r="E145" i="7"/>
  <c r="J145" i="7" s="1"/>
  <c r="AV559" i="4"/>
  <c r="AO559" i="4"/>
  <c r="AH559" i="4"/>
  <c r="AA559" i="4"/>
  <c r="Y559" i="4"/>
  <c r="W559" i="4"/>
  <c r="AJ559" i="4" s="1"/>
  <c r="AK559" i="4" s="1"/>
  <c r="AV545" i="4"/>
  <c r="AO545" i="4"/>
  <c r="AH545" i="4"/>
  <c r="AA545" i="4"/>
  <c r="Y545" i="4"/>
  <c r="W545" i="4"/>
  <c r="AV554" i="4"/>
  <c r="AO554" i="4"/>
  <c r="AH554" i="4"/>
  <c r="AA554" i="4"/>
  <c r="Y554" i="4"/>
  <c r="W554" i="4"/>
  <c r="AJ554" i="4" s="1"/>
  <c r="AV543" i="4"/>
  <c r="AO543" i="4"/>
  <c r="AH543" i="4"/>
  <c r="AA543" i="4"/>
  <c r="Y543" i="4"/>
  <c r="W543" i="4"/>
  <c r="AV553" i="4"/>
  <c r="AO553" i="4"/>
  <c r="AH553" i="4"/>
  <c r="AA553" i="4"/>
  <c r="Y553" i="4"/>
  <c r="W553" i="4"/>
  <c r="AJ553" i="4" s="1"/>
  <c r="AK553" i="4" s="1"/>
  <c r="AV552" i="4"/>
  <c r="AO552" i="4"/>
  <c r="AH552" i="4"/>
  <c r="AA552" i="4"/>
  <c r="Y552" i="4"/>
  <c r="W552" i="4"/>
  <c r="AV546" i="4"/>
  <c r="AO546" i="4"/>
  <c r="AH546" i="4"/>
  <c r="AA546" i="4"/>
  <c r="Y546" i="4"/>
  <c r="W546" i="4"/>
  <c r="AC546" i="4" s="1"/>
  <c r="AV551" i="4"/>
  <c r="AO551" i="4"/>
  <c r="AH551" i="4"/>
  <c r="AA551" i="4"/>
  <c r="Y551" i="4"/>
  <c r="W551" i="4"/>
  <c r="AV555" i="4"/>
  <c r="AO555" i="4"/>
  <c r="AH555" i="4"/>
  <c r="AA555" i="4"/>
  <c r="Y555" i="4"/>
  <c r="W555" i="4"/>
  <c r="AJ555" i="4" s="1"/>
  <c r="AV550" i="4"/>
  <c r="AO550" i="4"/>
  <c r="AH550" i="4"/>
  <c r="AA550" i="4"/>
  <c r="Y550" i="4"/>
  <c r="W550" i="4"/>
  <c r="AJ550" i="4" s="1"/>
  <c r="AV544" i="4"/>
  <c r="AO544" i="4"/>
  <c r="AH544" i="4"/>
  <c r="AA544" i="4"/>
  <c r="Y544" i="4"/>
  <c r="W544" i="4"/>
  <c r="AJ544" i="4" s="1"/>
  <c r="AV549" i="4"/>
  <c r="AO549" i="4"/>
  <c r="AH549" i="4"/>
  <c r="AA549" i="4"/>
  <c r="Y549" i="4"/>
  <c r="W549" i="4"/>
  <c r="AC549" i="4" s="1"/>
  <c r="AV548" i="4"/>
  <c r="AO548" i="4"/>
  <c r="AH548" i="4"/>
  <c r="AA548" i="4"/>
  <c r="Y548" i="4"/>
  <c r="W548" i="4"/>
  <c r="AJ548" i="4" s="1"/>
  <c r="AK548" i="4" s="1"/>
  <c r="AV547" i="4"/>
  <c r="AO547" i="4"/>
  <c r="AH547" i="4"/>
  <c r="AA547" i="4"/>
  <c r="Y547" i="4"/>
  <c r="W547" i="4"/>
  <c r="AV204" i="4"/>
  <c r="AO204" i="4"/>
  <c r="AH204" i="4"/>
  <c r="AA204" i="4"/>
  <c r="Y204" i="4"/>
  <c r="W204" i="4"/>
  <c r="AJ204" i="4" s="1"/>
  <c r="AV222" i="4"/>
  <c r="AO222" i="4"/>
  <c r="AH222" i="4"/>
  <c r="AA222" i="4"/>
  <c r="Y222" i="4"/>
  <c r="W222" i="4"/>
  <c r="AQ222" i="4" s="1"/>
  <c r="AR222" i="4" s="1"/>
  <c r="AV218" i="4"/>
  <c r="AO218" i="4"/>
  <c r="AH218" i="4"/>
  <c r="AA218" i="4"/>
  <c r="Y218" i="4"/>
  <c r="W218" i="4"/>
  <c r="AJ218" i="4" s="1"/>
  <c r="AK218" i="4" s="1"/>
  <c r="AV208" i="4"/>
  <c r="AO208" i="4"/>
  <c r="AH208" i="4"/>
  <c r="AA208" i="4"/>
  <c r="Y208" i="4"/>
  <c r="W208" i="4"/>
  <c r="AV211" i="4"/>
  <c r="AO211" i="4"/>
  <c r="AH211" i="4"/>
  <c r="AA211" i="4"/>
  <c r="Y211" i="4"/>
  <c r="W211" i="4"/>
  <c r="AQ211" i="4" s="1"/>
  <c r="AR211" i="4" s="1"/>
  <c r="AV228" i="4"/>
  <c r="AO228" i="4"/>
  <c r="AH228" i="4"/>
  <c r="AA228" i="4"/>
  <c r="Y228" i="4"/>
  <c r="W228" i="4"/>
  <c r="AQ228" i="4" s="1"/>
  <c r="AR228" i="4" s="1"/>
  <c r="AV230" i="4"/>
  <c r="AO230" i="4"/>
  <c r="AH230" i="4"/>
  <c r="AA230" i="4"/>
  <c r="Y230" i="4"/>
  <c r="W230" i="4"/>
  <c r="AC230" i="4" s="1"/>
  <c r="AV223" i="4"/>
  <c r="AO223" i="4"/>
  <c r="AH223" i="4"/>
  <c r="AA223" i="4"/>
  <c r="Y223" i="4"/>
  <c r="W223" i="4"/>
  <c r="AV200" i="4"/>
  <c r="AO200" i="4"/>
  <c r="AH200" i="4"/>
  <c r="AA200" i="4"/>
  <c r="Y200" i="4"/>
  <c r="W200" i="4"/>
  <c r="AQ200" i="4" s="1"/>
  <c r="AR200" i="4" s="1"/>
  <c r="AV199" i="4"/>
  <c r="AO199" i="4"/>
  <c r="AH199" i="4"/>
  <c r="AA199" i="4"/>
  <c r="Y199" i="4"/>
  <c r="W199" i="4"/>
  <c r="AQ199" i="4" s="1"/>
  <c r="AR199" i="4" s="1"/>
  <c r="AV224" i="4"/>
  <c r="AO224" i="4"/>
  <c r="AH224" i="4"/>
  <c r="AA224" i="4"/>
  <c r="Y224" i="4"/>
  <c r="W224" i="4"/>
  <c r="AC224" i="4" s="1"/>
  <c r="AD224" i="4" s="1"/>
  <c r="AV212" i="4"/>
  <c r="AO212" i="4"/>
  <c r="AH212" i="4"/>
  <c r="AA212" i="4"/>
  <c r="Y212" i="4"/>
  <c r="W212" i="4"/>
  <c r="AJ212" i="4" s="1"/>
  <c r="AK212" i="4" s="1"/>
  <c r="AV210" i="4"/>
  <c r="AO210" i="4"/>
  <c r="AH210" i="4"/>
  <c r="AA210" i="4"/>
  <c r="Y210" i="4"/>
  <c r="W210" i="4"/>
  <c r="AV203" i="4"/>
  <c r="AO203" i="4"/>
  <c r="AH203" i="4"/>
  <c r="AA203" i="4"/>
  <c r="Y203" i="4"/>
  <c r="W203" i="4"/>
  <c r="AJ203" i="4" s="1"/>
  <c r="AK203" i="4" s="1"/>
  <c r="AV259" i="4"/>
  <c r="AO259" i="4"/>
  <c r="AH259" i="4"/>
  <c r="AA259" i="4"/>
  <c r="Y259" i="4"/>
  <c r="W259" i="4"/>
  <c r="AQ259" i="4" s="1"/>
  <c r="AV46" i="4"/>
  <c r="AO46" i="4"/>
  <c r="AH46" i="4"/>
  <c r="AA46" i="4"/>
  <c r="Y46" i="4"/>
  <c r="W46" i="4"/>
  <c r="AV237" i="4"/>
  <c r="AO237" i="4"/>
  <c r="AH237" i="4"/>
  <c r="AA237" i="4"/>
  <c r="Y237" i="4"/>
  <c r="W237" i="4"/>
  <c r="AJ237" i="4" s="1"/>
  <c r="AK237" i="4" s="1"/>
  <c r="AV60" i="4"/>
  <c r="AO60" i="4"/>
  <c r="AH60" i="4"/>
  <c r="AA60" i="4"/>
  <c r="Y60" i="4"/>
  <c r="W60" i="4"/>
  <c r="AQ60" i="4" s="1"/>
  <c r="AR60" i="4" s="1"/>
  <c r="AV231" i="4"/>
  <c r="AO231" i="4"/>
  <c r="AH231" i="4"/>
  <c r="AA231" i="4"/>
  <c r="Y231" i="4"/>
  <c r="W231" i="4"/>
  <c r="AV63" i="4"/>
  <c r="AO63" i="4"/>
  <c r="AH63" i="4"/>
  <c r="AA63" i="4"/>
  <c r="Y63" i="4"/>
  <c r="W63" i="4"/>
  <c r="AJ63" i="4" s="1"/>
  <c r="AK63" i="4" s="1"/>
  <c r="AV51" i="4"/>
  <c r="AO51" i="4"/>
  <c r="AH51" i="4"/>
  <c r="AA51" i="4"/>
  <c r="Y51" i="4"/>
  <c r="W51" i="4"/>
  <c r="AJ51" i="4" s="1"/>
  <c r="AV55" i="4"/>
  <c r="AO55" i="4"/>
  <c r="AH55" i="4"/>
  <c r="AA55" i="4"/>
  <c r="Y55" i="4"/>
  <c r="W55" i="4"/>
  <c r="AJ55" i="4" s="1"/>
  <c r="AM55" i="4" s="1"/>
  <c r="AV53" i="4"/>
  <c r="AO53" i="4"/>
  <c r="AH53" i="4"/>
  <c r="AA53" i="4"/>
  <c r="Y53" i="4"/>
  <c r="W53" i="4"/>
  <c r="AV244" i="4"/>
  <c r="AO244" i="4"/>
  <c r="AH244" i="4"/>
  <c r="AA244" i="4"/>
  <c r="Y244" i="4"/>
  <c r="W244" i="4"/>
  <c r="AJ244" i="4" s="1"/>
  <c r="AK244" i="4" s="1"/>
  <c r="AV236" i="4"/>
  <c r="AO236" i="4"/>
  <c r="AH236" i="4"/>
  <c r="AA236" i="4"/>
  <c r="Y236" i="4"/>
  <c r="W236" i="4"/>
  <c r="AV235" i="4"/>
  <c r="AO235" i="4"/>
  <c r="AH235" i="4"/>
  <c r="AA235" i="4"/>
  <c r="Y235" i="4"/>
  <c r="W235" i="4"/>
  <c r="AC235" i="4" s="1"/>
  <c r="AD235" i="4" s="1"/>
  <c r="AV246" i="4"/>
  <c r="AO246" i="4"/>
  <c r="AH246" i="4"/>
  <c r="AA246" i="4"/>
  <c r="Y246" i="4"/>
  <c r="W246" i="4"/>
  <c r="AV52" i="4"/>
  <c r="AO52" i="4"/>
  <c r="AH52" i="4"/>
  <c r="AA52" i="4"/>
  <c r="Y52" i="4"/>
  <c r="W52" i="4"/>
  <c r="AJ52" i="4" s="1"/>
  <c r="AV67" i="4"/>
  <c r="AO67" i="4"/>
  <c r="AH67" i="4"/>
  <c r="AA67" i="4"/>
  <c r="Y67" i="4"/>
  <c r="W67" i="4"/>
  <c r="AQ67" i="4" s="1"/>
  <c r="AV255" i="4"/>
  <c r="AO255" i="4"/>
  <c r="AH255" i="4"/>
  <c r="AA255" i="4"/>
  <c r="Y255" i="4"/>
  <c r="W255" i="4"/>
  <c r="AC255" i="4" s="1"/>
  <c r="AD255" i="4" s="1"/>
  <c r="AV258" i="4"/>
  <c r="AO258" i="4"/>
  <c r="AH258" i="4"/>
  <c r="AA258" i="4"/>
  <c r="Y258" i="4"/>
  <c r="W258" i="4"/>
  <c r="AV245" i="4"/>
  <c r="AO245" i="4"/>
  <c r="AH245" i="4"/>
  <c r="AA245" i="4"/>
  <c r="Y245" i="4"/>
  <c r="W245" i="4"/>
  <c r="AJ245" i="4" s="1"/>
  <c r="AK245" i="4" s="1"/>
  <c r="AV233" i="4"/>
  <c r="AO233" i="4"/>
  <c r="AH233" i="4"/>
  <c r="AA233" i="4"/>
  <c r="Y233" i="4"/>
  <c r="W233" i="4"/>
  <c r="AV251" i="4"/>
  <c r="AO251" i="4"/>
  <c r="AH251" i="4"/>
  <c r="AA251" i="4"/>
  <c r="Y251" i="4"/>
  <c r="W251" i="4"/>
  <c r="AJ251" i="4" s="1"/>
  <c r="AK251" i="4" s="1"/>
  <c r="AV243" i="4"/>
  <c r="AO243" i="4"/>
  <c r="AH243" i="4"/>
  <c r="AA243" i="4"/>
  <c r="Y243" i="4"/>
  <c r="W243" i="4"/>
  <c r="AV130" i="4"/>
  <c r="AO130" i="4"/>
  <c r="AH130" i="4"/>
  <c r="AA130" i="4"/>
  <c r="Y130" i="4"/>
  <c r="W130" i="4"/>
  <c r="AJ130" i="4" s="1"/>
  <c r="AK130" i="4" s="1"/>
  <c r="AV196" i="4"/>
  <c r="AO196" i="4"/>
  <c r="AH196" i="4"/>
  <c r="AA196" i="4"/>
  <c r="Y196" i="4"/>
  <c r="W196" i="4"/>
  <c r="AV138" i="4"/>
  <c r="AO138" i="4"/>
  <c r="AH138" i="4"/>
  <c r="AA138" i="4"/>
  <c r="Y138" i="4"/>
  <c r="W138" i="4"/>
  <c r="AQ138" i="4" s="1"/>
  <c r="AR138" i="4" s="1"/>
  <c r="AV141" i="4"/>
  <c r="AO141" i="4"/>
  <c r="AH141" i="4"/>
  <c r="AA141" i="4"/>
  <c r="Y141" i="4"/>
  <c r="W141" i="4"/>
  <c r="AQ141" i="4" s="1"/>
  <c r="AV145" i="4"/>
  <c r="AO145" i="4"/>
  <c r="AH145" i="4"/>
  <c r="AA145" i="4"/>
  <c r="Y145" i="4"/>
  <c r="W145" i="4"/>
  <c r="AV129" i="4"/>
  <c r="AO129" i="4"/>
  <c r="AH129" i="4"/>
  <c r="AA129" i="4"/>
  <c r="Y129" i="4"/>
  <c r="W129" i="4"/>
  <c r="AV193" i="4"/>
  <c r="AO193" i="4"/>
  <c r="AH193" i="4"/>
  <c r="AA193" i="4"/>
  <c r="Y193" i="4"/>
  <c r="W193" i="4"/>
  <c r="AQ193" i="4" s="1"/>
  <c r="AR193" i="4" s="1"/>
  <c r="AV149" i="4"/>
  <c r="AO149" i="4"/>
  <c r="AH149" i="4"/>
  <c r="AA149" i="4"/>
  <c r="Y149" i="4"/>
  <c r="W149" i="4"/>
  <c r="AQ149" i="4" s="1"/>
  <c r="AV148" i="4"/>
  <c r="AO148" i="4"/>
  <c r="AH148" i="4"/>
  <c r="AA148" i="4"/>
  <c r="Y148" i="4"/>
  <c r="W148" i="4"/>
  <c r="AQ148" i="4" s="1"/>
  <c r="AV144" i="4"/>
  <c r="AO144" i="4"/>
  <c r="AH144" i="4"/>
  <c r="AA144" i="4"/>
  <c r="Y144" i="4"/>
  <c r="W144" i="4"/>
  <c r="AJ144" i="4" s="1"/>
  <c r="AK144" i="4" s="1"/>
  <c r="AV140" i="4"/>
  <c r="AO140" i="4"/>
  <c r="AH140" i="4"/>
  <c r="AA140" i="4"/>
  <c r="Y140" i="4"/>
  <c r="W140" i="4"/>
  <c r="AJ140" i="4" s="1"/>
  <c r="AK140" i="4" s="1"/>
  <c r="AV142" i="4"/>
  <c r="AO142" i="4"/>
  <c r="AH142" i="4"/>
  <c r="AA142" i="4"/>
  <c r="Y142" i="4"/>
  <c r="W142" i="4"/>
  <c r="AJ142" i="4" s="1"/>
  <c r="AK142" i="4" s="1"/>
  <c r="AV146" i="4"/>
  <c r="AO146" i="4"/>
  <c r="AH146" i="4"/>
  <c r="AA146" i="4"/>
  <c r="Y146" i="4"/>
  <c r="W146" i="4"/>
  <c r="AQ146" i="4" s="1"/>
  <c r="AV132" i="4"/>
  <c r="AO132" i="4"/>
  <c r="AH132" i="4"/>
  <c r="AA132" i="4"/>
  <c r="Y132" i="4"/>
  <c r="W132" i="4"/>
  <c r="AQ132" i="4" s="1"/>
  <c r="AR132" i="4" s="1"/>
  <c r="AV136" i="4"/>
  <c r="AO136" i="4"/>
  <c r="AH136" i="4"/>
  <c r="AA136" i="4"/>
  <c r="Y136" i="4"/>
  <c r="W136" i="4"/>
  <c r="AJ136" i="4" s="1"/>
  <c r="AM136" i="4" s="1"/>
  <c r="AV134" i="4"/>
  <c r="AO134" i="4"/>
  <c r="AH134" i="4"/>
  <c r="AA134" i="4"/>
  <c r="Y134" i="4"/>
  <c r="W134" i="4"/>
  <c r="AJ134" i="4" s="1"/>
  <c r="AK134" i="4" s="1"/>
  <c r="AV128" i="4"/>
  <c r="AO128" i="4"/>
  <c r="AH128" i="4"/>
  <c r="AA128" i="4"/>
  <c r="Y128" i="4"/>
  <c r="W128" i="4"/>
  <c r="AV126" i="4"/>
  <c r="AO126" i="4"/>
  <c r="AH126" i="4"/>
  <c r="AA126" i="4"/>
  <c r="Y126" i="4"/>
  <c r="W126" i="4"/>
  <c r="AQ126" i="4" s="1"/>
  <c r="AR126" i="4" s="1"/>
  <c r="AV461" i="4"/>
  <c r="AO461" i="4"/>
  <c r="AH461" i="4"/>
  <c r="AA461" i="4"/>
  <c r="Y461" i="4"/>
  <c r="W461" i="4"/>
  <c r="AV269" i="4"/>
  <c r="AO269" i="4"/>
  <c r="AH269" i="4"/>
  <c r="AA269" i="4"/>
  <c r="Y269" i="4"/>
  <c r="W269" i="4"/>
  <c r="AC269" i="4" s="1"/>
  <c r="AV459" i="4"/>
  <c r="AO459" i="4"/>
  <c r="AH459" i="4"/>
  <c r="AA459" i="4"/>
  <c r="Y459" i="4"/>
  <c r="W459" i="4"/>
  <c r="AV464" i="4"/>
  <c r="AO464" i="4"/>
  <c r="AH464" i="4"/>
  <c r="AA464" i="4"/>
  <c r="Y464" i="4"/>
  <c r="W464" i="4"/>
  <c r="AJ464" i="4" s="1"/>
  <c r="AK464" i="4" s="1"/>
  <c r="AV465" i="4"/>
  <c r="AO465" i="4"/>
  <c r="AH465" i="4"/>
  <c r="AA465" i="4"/>
  <c r="Y465" i="4"/>
  <c r="W465" i="4"/>
  <c r="AV247" i="4"/>
  <c r="AO247" i="4"/>
  <c r="AH247" i="4"/>
  <c r="AA247" i="4"/>
  <c r="Y247" i="4"/>
  <c r="W247" i="4"/>
  <c r="AJ247" i="4" s="1"/>
  <c r="AV265" i="4"/>
  <c r="AO265" i="4"/>
  <c r="AH265" i="4"/>
  <c r="AA265" i="4"/>
  <c r="Y265" i="4"/>
  <c r="W265" i="4"/>
  <c r="AV449" i="4"/>
  <c r="AO449" i="4"/>
  <c r="AH449" i="4"/>
  <c r="AA449" i="4"/>
  <c r="Y449" i="4"/>
  <c r="W449" i="4"/>
  <c r="AC449" i="4" s="1"/>
  <c r="AD449" i="4" s="1"/>
  <c r="AV460" i="4"/>
  <c r="AO460" i="4"/>
  <c r="AH460" i="4"/>
  <c r="AA460" i="4"/>
  <c r="Y460" i="4"/>
  <c r="W460" i="4"/>
  <c r="AJ460" i="4" s="1"/>
  <c r="AK460" i="4" s="1"/>
  <c r="AV454" i="4"/>
  <c r="AO454" i="4"/>
  <c r="AH454" i="4"/>
  <c r="AA454" i="4"/>
  <c r="Y454" i="4"/>
  <c r="W454" i="4"/>
  <c r="AQ454" i="4" s="1"/>
  <c r="AV458" i="4"/>
  <c r="AO458" i="4"/>
  <c r="AH458" i="4"/>
  <c r="AA458" i="4"/>
  <c r="Y458" i="4"/>
  <c r="W458" i="4"/>
  <c r="AV249" i="4"/>
  <c r="AO249" i="4"/>
  <c r="AH249" i="4"/>
  <c r="AA249" i="4"/>
  <c r="Y249" i="4"/>
  <c r="W249" i="4"/>
  <c r="AC249" i="4" s="1"/>
  <c r="AD249" i="4" s="1"/>
  <c r="AV453" i="4"/>
  <c r="AO453" i="4"/>
  <c r="AH453" i="4"/>
  <c r="AA453" i="4"/>
  <c r="Y453" i="4"/>
  <c r="W453" i="4"/>
  <c r="AQ453" i="4" s="1"/>
  <c r="AR453" i="4" s="1"/>
  <c r="AV455" i="4"/>
  <c r="AO455" i="4"/>
  <c r="AH455" i="4"/>
  <c r="AA455" i="4"/>
  <c r="Y455" i="4"/>
  <c r="W455" i="4"/>
  <c r="AQ455" i="4" s="1"/>
  <c r="AR455" i="4" s="1"/>
  <c r="AV451" i="4"/>
  <c r="AO451" i="4"/>
  <c r="AH451" i="4"/>
  <c r="AA451" i="4"/>
  <c r="Y451" i="4"/>
  <c r="W451" i="4"/>
  <c r="AV450" i="4"/>
  <c r="AO450" i="4"/>
  <c r="AH450" i="4"/>
  <c r="AA450" i="4"/>
  <c r="Y450" i="4"/>
  <c r="W450" i="4"/>
  <c r="AC450" i="4" s="1"/>
  <c r="AD450" i="4" s="1"/>
  <c r="AV457" i="4"/>
  <c r="AO457" i="4"/>
  <c r="AH457" i="4"/>
  <c r="AA457" i="4"/>
  <c r="Y457" i="4"/>
  <c r="W457" i="4"/>
  <c r="AV456" i="4"/>
  <c r="AO456" i="4"/>
  <c r="AH456" i="4"/>
  <c r="AA456" i="4"/>
  <c r="Y456" i="4"/>
  <c r="W456" i="4"/>
  <c r="AJ456" i="4" s="1"/>
  <c r="AV462" i="4"/>
  <c r="AO462" i="4"/>
  <c r="AH462" i="4"/>
  <c r="AA462" i="4"/>
  <c r="Y462" i="4"/>
  <c r="W462" i="4"/>
  <c r="AV61" i="4"/>
  <c r="AO61" i="4"/>
  <c r="AH61" i="4"/>
  <c r="AA61" i="4"/>
  <c r="Y61" i="4"/>
  <c r="W61" i="4"/>
  <c r="AC61" i="4" s="1"/>
  <c r="AV463" i="4"/>
  <c r="AO463" i="4"/>
  <c r="AH463" i="4"/>
  <c r="AA463" i="4"/>
  <c r="Y463" i="4"/>
  <c r="W463" i="4"/>
  <c r="AQ463" i="4" s="1"/>
  <c r="AV267" i="4"/>
  <c r="AO267" i="4"/>
  <c r="AH267" i="4"/>
  <c r="AA267" i="4"/>
  <c r="Y267" i="4"/>
  <c r="W267" i="4"/>
  <c r="AJ267" i="4" s="1"/>
  <c r="AK267" i="4" s="1"/>
  <c r="AV49" i="4"/>
  <c r="AO49" i="4"/>
  <c r="AH49" i="4"/>
  <c r="AA49" i="4"/>
  <c r="Y49" i="4"/>
  <c r="W49" i="4"/>
  <c r="AV47" i="4"/>
  <c r="AO47" i="4"/>
  <c r="AH47" i="4"/>
  <c r="AA47" i="4"/>
  <c r="Y47" i="4"/>
  <c r="W47" i="4"/>
  <c r="AJ47" i="4" s="1"/>
  <c r="AK47" i="4" s="1"/>
  <c r="AV448" i="4"/>
  <c r="AO448" i="4"/>
  <c r="AH448" i="4"/>
  <c r="AA448" i="4"/>
  <c r="Y448" i="4"/>
  <c r="W448" i="4"/>
  <c r="AV452" i="4"/>
  <c r="AO452" i="4"/>
  <c r="AH452" i="4"/>
  <c r="AA452" i="4"/>
  <c r="Y452" i="4"/>
  <c r="W452" i="4"/>
  <c r="AJ452" i="4" s="1"/>
  <c r="AK452" i="4" s="1"/>
  <c r="AV83" i="4"/>
  <c r="AO83" i="4"/>
  <c r="AH83" i="4"/>
  <c r="AA83" i="4"/>
  <c r="Y83" i="4"/>
  <c r="W83" i="4"/>
  <c r="AV68" i="4"/>
  <c r="AO68" i="4"/>
  <c r="AH68" i="4"/>
  <c r="AA68" i="4"/>
  <c r="Y68" i="4"/>
  <c r="W68" i="4"/>
  <c r="AQ68" i="4" s="1"/>
  <c r="AV81" i="4"/>
  <c r="AO81" i="4"/>
  <c r="AH81" i="4"/>
  <c r="AA81" i="4"/>
  <c r="Y81" i="4"/>
  <c r="W81" i="4"/>
  <c r="AQ81" i="4" s="1"/>
  <c r="AV268" i="4"/>
  <c r="AO268" i="4"/>
  <c r="AH268" i="4"/>
  <c r="AA268" i="4"/>
  <c r="Y268" i="4"/>
  <c r="W268" i="4"/>
  <c r="AJ268" i="4" s="1"/>
  <c r="AK268" i="4" s="1"/>
  <c r="AV263" i="4"/>
  <c r="AO263" i="4"/>
  <c r="AH263" i="4"/>
  <c r="AA263" i="4"/>
  <c r="Y263" i="4"/>
  <c r="W263" i="4"/>
  <c r="AV77" i="4"/>
  <c r="AO77" i="4"/>
  <c r="AH77" i="4"/>
  <c r="AA77" i="4"/>
  <c r="Y77" i="4"/>
  <c r="W77" i="4"/>
  <c r="AV262" i="4"/>
  <c r="AO262" i="4"/>
  <c r="AH262" i="4"/>
  <c r="AA262" i="4"/>
  <c r="Y262" i="4"/>
  <c r="W262" i="4"/>
  <c r="AQ262" i="4" s="1"/>
  <c r="AV73" i="4"/>
  <c r="AO73" i="4"/>
  <c r="AH73" i="4"/>
  <c r="AA73" i="4"/>
  <c r="Y73" i="4"/>
  <c r="W73" i="4"/>
  <c r="AQ73" i="4" s="1"/>
  <c r="AV74" i="4"/>
  <c r="AO74" i="4"/>
  <c r="AH74" i="4"/>
  <c r="AA74" i="4"/>
  <c r="Y74" i="4"/>
  <c r="W74" i="4"/>
  <c r="AV332" i="4"/>
  <c r="AO332" i="4"/>
  <c r="AH332" i="4"/>
  <c r="AA332" i="4"/>
  <c r="Y332" i="4"/>
  <c r="W332" i="4"/>
  <c r="AV336" i="4"/>
  <c r="AO336" i="4"/>
  <c r="AH336" i="4"/>
  <c r="AA336" i="4"/>
  <c r="Y336" i="4"/>
  <c r="W336" i="4"/>
  <c r="AJ336" i="4" s="1"/>
  <c r="AM336" i="4" s="1"/>
  <c r="AV354" i="4"/>
  <c r="AO354" i="4"/>
  <c r="AH354" i="4"/>
  <c r="AA354" i="4"/>
  <c r="Y354" i="4"/>
  <c r="W354" i="4"/>
  <c r="AV264" i="4"/>
  <c r="AO264" i="4"/>
  <c r="AH264" i="4"/>
  <c r="AA264" i="4"/>
  <c r="Y264" i="4"/>
  <c r="W264" i="4"/>
  <c r="AV82" i="4"/>
  <c r="AO82" i="4"/>
  <c r="AH82" i="4"/>
  <c r="AA82" i="4"/>
  <c r="Y82" i="4"/>
  <c r="W82" i="4"/>
  <c r="AV84" i="4"/>
  <c r="AO84" i="4"/>
  <c r="AH84" i="4"/>
  <c r="AA84" i="4"/>
  <c r="Y84" i="4"/>
  <c r="W84" i="4"/>
  <c r="AV76" i="4"/>
  <c r="AO76" i="4"/>
  <c r="AH76" i="4"/>
  <c r="AA76" i="4"/>
  <c r="Y76" i="4"/>
  <c r="W76" i="4"/>
  <c r="AJ76" i="4" s="1"/>
  <c r="AK76" i="4" s="1"/>
  <c r="AV353" i="4"/>
  <c r="AO353" i="4"/>
  <c r="AH353" i="4"/>
  <c r="AA353" i="4"/>
  <c r="Y353" i="4"/>
  <c r="W353" i="4"/>
  <c r="AV75" i="4"/>
  <c r="AO75" i="4"/>
  <c r="AH75" i="4"/>
  <c r="AA75" i="4"/>
  <c r="Y75" i="4"/>
  <c r="W75" i="4"/>
  <c r="AV337" i="4"/>
  <c r="AO337" i="4"/>
  <c r="AH337" i="4"/>
  <c r="AA337" i="4"/>
  <c r="Y337" i="4"/>
  <c r="W337" i="4"/>
  <c r="AJ337" i="4" s="1"/>
  <c r="AK337" i="4" s="1"/>
  <c r="AV334" i="4"/>
  <c r="AO334" i="4"/>
  <c r="AH334" i="4"/>
  <c r="AA334" i="4"/>
  <c r="Y334" i="4"/>
  <c r="W334" i="4"/>
  <c r="AV85" i="4"/>
  <c r="AO85" i="4"/>
  <c r="AH85" i="4"/>
  <c r="AA85" i="4"/>
  <c r="Y85" i="4"/>
  <c r="W85" i="4"/>
  <c r="AJ85" i="4" s="1"/>
  <c r="AK85" i="4" s="1"/>
  <c r="AV261" i="4"/>
  <c r="AO261" i="4"/>
  <c r="AH261" i="4"/>
  <c r="AA261" i="4"/>
  <c r="Y261" i="4"/>
  <c r="W261" i="4"/>
  <c r="AV266" i="4"/>
  <c r="AO266" i="4"/>
  <c r="AH266" i="4"/>
  <c r="AA266" i="4"/>
  <c r="Y266" i="4"/>
  <c r="W266" i="4"/>
  <c r="AJ266" i="4" s="1"/>
  <c r="AK266" i="4" s="1"/>
  <c r="AV351" i="4"/>
  <c r="AO351" i="4"/>
  <c r="AH351" i="4"/>
  <c r="AA351" i="4"/>
  <c r="Y351" i="4"/>
  <c r="W351" i="4"/>
  <c r="AJ351" i="4" s="1"/>
  <c r="AV348" i="4"/>
  <c r="AO348" i="4"/>
  <c r="AH348" i="4"/>
  <c r="AA348" i="4"/>
  <c r="Y348" i="4"/>
  <c r="W348" i="4"/>
  <c r="AV339" i="4"/>
  <c r="AO339" i="4"/>
  <c r="AH339" i="4"/>
  <c r="AA339" i="4"/>
  <c r="Y339" i="4"/>
  <c r="W339" i="4"/>
  <c r="AC339" i="4" s="1"/>
  <c r="AV340" i="4"/>
  <c r="AO340" i="4"/>
  <c r="AH340" i="4"/>
  <c r="AA340" i="4"/>
  <c r="Y340" i="4"/>
  <c r="W340" i="4"/>
  <c r="AJ340" i="4" s="1"/>
  <c r="AK340" i="4" s="1"/>
  <c r="AV331" i="4"/>
  <c r="AO331" i="4"/>
  <c r="AH331" i="4"/>
  <c r="AA331" i="4"/>
  <c r="Y331" i="4"/>
  <c r="W331" i="4"/>
  <c r="AV341" i="4"/>
  <c r="AO341" i="4"/>
  <c r="AH341" i="4"/>
  <c r="AA341" i="4"/>
  <c r="Y341" i="4"/>
  <c r="W341" i="4"/>
  <c r="AJ341" i="4" s="1"/>
  <c r="AV355" i="4"/>
  <c r="AO355" i="4"/>
  <c r="AH355" i="4"/>
  <c r="AA355" i="4"/>
  <c r="Y355" i="4"/>
  <c r="W355" i="4"/>
  <c r="AV333" i="4"/>
  <c r="AO333" i="4"/>
  <c r="AH333" i="4"/>
  <c r="AA333" i="4"/>
  <c r="Y333" i="4"/>
  <c r="W333" i="4"/>
  <c r="AC333" i="4" s="1"/>
  <c r="AV343" i="4"/>
  <c r="AO343" i="4"/>
  <c r="AH343" i="4"/>
  <c r="AA343" i="4"/>
  <c r="Y343" i="4"/>
  <c r="W343" i="4"/>
  <c r="AQ343" i="4" s="1"/>
  <c r="AR343" i="4" s="1"/>
  <c r="AV338" i="4"/>
  <c r="AO338" i="4"/>
  <c r="AH338" i="4"/>
  <c r="AA338" i="4"/>
  <c r="Y338" i="4"/>
  <c r="W338" i="4"/>
  <c r="AV125" i="4"/>
  <c r="AO125" i="4"/>
  <c r="AH125" i="4"/>
  <c r="AA125" i="4"/>
  <c r="Y125" i="4"/>
  <c r="W125" i="4"/>
  <c r="AJ125" i="4" s="1"/>
  <c r="AV117" i="4"/>
  <c r="AO117" i="4"/>
  <c r="AH117" i="4"/>
  <c r="AA117" i="4"/>
  <c r="Y117" i="4"/>
  <c r="W117" i="4"/>
  <c r="AV344" i="4"/>
  <c r="AO344" i="4"/>
  <c r="AH344" i="4"/>
  <c r="AA344" i="4"/>
  <c r="Y344" i="4"/>
  <c r="W344" i="4"/>
  <c r="AJ344" i="4" s="1"/>
  <c r="AK344" i="4" s="1"/>
  <c r="AV345" i="4"/>
  <c r="AO345" i="4"/>
  <c r="AH345" i="4"/>
  <c r="AA345" i="4"/>
  <c r="Y345" i="4"/>
  <c r="W345" i="4"/>
  <c r="AV342" i="4"/>
  <c r="AO342" i="4"/>
  <c r="AH342" i="4"/>
  <c r="AA342" i="4"/>
  <c r="Y342" i="4"/>
  <c r="W342" i="4"/>
  <c r="AJ342" i="4" s="1"/>
  <c r="AK342" i="4" s="1"/>
  <c r="AV335" i="4"/>
  <c r="AO335" i="4"/>
  <c r="AH335" i="4"/>
  <c r="AA335" i="4"/>
  <c r="Y335" i="4"/>
  <c r="W335" i="4"/>
  <c r="AV346" i="4"/>
  <c r="AO346" i="4"/>
  <c r="AH346" i="4"/>
  <c r="AA346" i="4"/>
  <c r="Y346" i="4"/>
  <c r="W346" i="4"/>
  <c r="AJ346" i="4" s="1"/>
  <c r="AV59" i="4"/>
  <c r="AO59" i="4"/>
  <c r="AH59" i="4"/>
  <c r="AA59" i="4"/>
  <c r="Y59" i="4"/>
  <c r="W59" i="4"/>
  <c r="AV352" i="4"/>
  <c r="AO352" i="4"/>
  <c r="AH352" i="4"/>
  <c r="AA352" i="4"/>
  <c r="Y352" i="4"/>
  <c r="W352" i="4"/>
  <c r="AJ352" i="4" s="1"/>
  <c r="AV111" i="4"/>
  <c r="AO111" i="4"/>
  <c r="AH111" i="4"/>
  <c r="AA111" i="4"/>
  <c r="Y111" i="4"/>
  <c r="W111" i="4"/>
  <c r="AV347" i="4"/>
  <c r="AO347" i="4"/>
  <c r="AH347" i="4"/>
  <c r="AA347" i="4"/>
  <c r="Y347" i="4"/>
  <c r="W347" i="4"/>
  <c r="AQ347" i="4" s="1"/>
  <c r="AR347" i="4" s="1"/>
  <c r="AV113" i="4"/>
  <c r="AO113" i="4"/>
  <c r="AH113" i="4"/>
  <c r="AA113" i="4"/>
  <c r="Y113" i="4"/>
  <c r="W113" i="4"/>
  <c r="AC113" i="4" s="1"/>
  <c r="AV350" i="4"/>
  <c r="AO350" i="4"/>
  <c r="AH350" i="4"/>
  <c r="AA350" i="4"/>
  <c r="Y350" i="4"/>
  <c r="W350" i="4"/>
  <c r="AV123" i="4"/>
  <c r="AO123" i="4"/>
  <c r="AH123" i="4"/>
  <c r="AA123" i="4"/>
  <c r="Y123" i="4"/>
  <c r="W123" i="4"/>
  <c r="AV349" i="4"/>
  <c r="AO349" i="4"/>
  <c r="AH349" i="4"/>
  <c r="AA349" i="4"/>
  <c r="Y349" i="4"/>
  <c r="W349" i="4"/>
  <c r="AC349" i="4" s="1"/>
  <c r="AD349" i="4" s="1"/>
  <c r="AV56" i="4"/>
  <c r="AO56" i="4"/>
  <c r="AH56" i="4"/>
  <c r="AA56" i="4"/>
  <c r="Y56" i="4"/>
  <c r="W56" i="4"/>
  <c r="AJ56" i="4" s="1"/>
  <c r="AV48" i="4"/>
  <c r="AO48" i="4"/>
  <c r="AH48" i="4"/>
  <c r="AA48" i="4"/>
  <c r="Y48" i="4"/>
  <c r="W48" i="4"/>
  <c r="AQ48" i="4" s="1"/>
  <c r="AV50" i="4"/>
  <c r="AO50" i="4"/>
  <c r="AH50" i="4"/>
  <c r="AA50" i="4"/>
  <c r="Y50" i="4"/>
  <c r="W50" i="4"/>
  <c r="AV110" i="4"/>
  <c r="AO110" i="4"/>
  <c r="AH110" i="4"/>
  <c r="AA110" i="4"/>
  <c r="Y110" i="4"/>
  <c r="W110" i="4"/>
  <c r="AV120" i="4"/>
  <c r="AO120" i="4"/>
  <c r="AH120" i="4"/>
  <c r="AA120" i="4"/>
  <c r="Y120" i="4"/>
  <c r="W120" i="4"/>
  <c r="AQ120" i="4" s="1"/>
  <c r="AR120" i="4" s="1"/>
  <c r="AV57" i="4"/>
  <c r="AO57" i="4"/>
  <c r="AH57" i="4"/>
  <c r="AA57" i="4"/>
  <c r="Y57" i="4"/>
  <c r="W57" i="4"/>
  <c r="AV54" i="4"/>
  <c r="AO54" i="4"/>
  <c r="AH54" i="4"/>
  <c r="AA54" i="4"/>
  <c r="Y54" i="4"/>
  <c r="W54" i="4"/>
  <c r="AV62" i="4"/>
  <c r="AO62" i="4"/>
  <c r="AH62" i="4"/>
  <c r="AA62" i="4"/>
  <c r="Y62" i="4"/>
  <c r="W62" i="4"/>
  <c r="AV64" i="4"/>
  <c r="AO64" i="4"/>
  <c r="AH64" i="4"/>
  <c r="AA64" i="4"/>
  <c r="Y64" i="4"/>
  <c r="W64" i="4"/>
  <c r="AQ64" i="4" s="1"/>
  <c r="AR64" i="4" s="1"/>
  <c r="AV58" i="4"/>
  <c r="AO58" i="4"/>
  <c r="AH58" i="4"/>
  <c r="AA58" i="4"/>
  <c r="Y58" i="4"/>
  <c r="W58" i="4"/>
  <c r="AV121" i="4"/>
  <c r="AO121" i="4"/>
  <c r="AH121" i="4"/>
  <c r="AA121" i="4"/>
  <c r="Y121" i="4"/>
  <c r="W121" i="4"/>
  <c r="AC121" i="4" s="1"/>
  <c r="AV438" i="4"/>
  <c r="AO438" i="4"/>
  <c r="AH438" i="4"/>
  <c r="AA438" i="4"/>
  <c r="Y438" i="4"/>
  <c r="W438" i="4"/>
  <c r="AV66" i="4"/>
  <c r="AO66" i="4"/>
  <c r="AH66" i="4"/>
  <c r="AA66" i="4"/>
  <c r="Y66" i="4"/>
  <c r="W66" i="4"/>
  <c r="AC66" i="4" s="1"/>
  <c r="AV119" i="4"/>
  <c r="AO119" i="4"/>
  <c r="AH119" i="4"/>
  <c r="AA119" i="4"/>
  <c r="Y119" i="4"/>
  <c r="W119" i="4"/>
  <c r="AV445" i="4"/>
  <c r="AO445" i="4"/>
  <c r="AH445" i="4"/>
  <c r="AA445" i="4"/>
  <c r="Y445" i="4"/>
  <c r="W445" i="4"/>
  <c r="AV431" i="4"/>
  <c r="AO431" i="4"/>
  <c r="AH431" i="4"/>
  <c r="AA431" i="4"/>
  <c r="Y431" i="4"/>
  <c r="W431" i="4"/>
  <c r="AQ431" i="4" s="1"/>
  <c r="AV429" i="4"/>
  <c r="AO429" i="4"/>
  <c r="AH429" i="4"/>
  <c r="AA429" i="4"/>
  <c r="Y429" i="4"/>
  <c r="W429" i="4"/>
  <c r="AV439" i="4"/>
  <c r="AO439" i="4"/>
  <c r="AH439" i="4"/>
  <c r="AA439" i="4"/>
  <c r="Y439" i="4"/>
  <c r="W439" i="4"/>
  <c r="AV443" i="4"/>
  <c r="AO443" i="4"/>
  <c r="AH443" i="4"/>
  <c r="AA443" i="4"/>
  <c r="Y443" i="4"/>
  <c r="W443" i="4"/>
  <c r="AV440" i="4"/>
  <c r="AO440" i="4"/>
  <c r="AH440" i="4"/>
  <c r="AA440" i="4"/>
  <c r="Y440" i="4"/>
  <c r="W440" i="4"/>
  <c r="AC440" i="4" s="1"/>
  <c r="AV428" i="4"/>
  <c r="AO428" i="4"/>
  <c r="AH428" i="4"/>
  <c r="AA428" i="4"/>
  <c r="Y428" i="4"/>
  <c r="W428" i="4"/>
  <c r="AV436" i="4"/>
  <c r="AO436" i="4"/>
  <c r="AH436" i="4"/>
  <c r="AA436" i="4"/>
  <c r="Y436" i="4"/>
  <c r="W436" i="4"/>
  <c r="AC436" i="4" s="1"/>
  <c r="AD436" i="4" s="1"/>
  <c r="AV430" i="4"/>
  <c r="AO430" i="4"/>
  <c r="AH430" i="4"/>
  <c r="AA430" i="4"/>
  <c r="Y430" i="4"/>
  <c r="W430" i="4"/>
  <c r="AC430" i="4" s="1"/>
  <c r="AV441" i="4"/>
  <c r="AO441" i="4"/>
  <c r="AH441" i="4"/>
  <c r="AA441" i="4"/>
  <c r="Y441" i="4"/>
  <c r="W441" i="4"/>
  <c r="AV432" i="4"/>
  <c r="AO432" i="4"/>
  <c r="AH432" i="4"/>
  <c r="AA432" i="4"/>
  <c r="Y432" i="4"/>
  <c r="W432" i="4"/>
  <c r="AV447" i="4"/>
  <c r="AO447" i="4"/>
  <c r="AH447" i="4"/>
  <c r="AA447" i="4"/>
  <c r="Y447" i="4"/>
  <c r="W447" i="4"/>
  <c r="AV79" i="4"/>
  <c r="AO79" i="4"/>
  <c r="AH79" i="4"/>
  <c r="AA79" i="4"/>
  <c r="Y79" i="4"/>
  <c r="W79" i="4"/>
  <c r="AJ79" i="4" s="1"/>
  <c r="AV437" i="4"/>
  <c r="AO437" i="4"/>
  <c r="AH437" i="4"/>
  <c r="AA437" i="4"/>
  <c r="Y437" i="4"/>
  <c r="W437" i="4"/>
  <c r="AV434" i="4"/>
  <c r="AO434" i="4"/>
  <c r="AH434" i="4"/>
  <c r="AA434" i="4"/>
  <c r="Y434" i="4"/>
  <c r="W434" i="4"/>
  <c r="AV446" i="4"/>
  <c r="AO446" i="4"/>
  <c r="AH446" i="4"/>
  <c r="AA446" i="4"/>
  <c r="Y446" i="4"/>
  <c r="W446" i="4"/>
  <c r="AV2" i="4"/>
  <c r="AO2" i="4"/>
  <c r="AH2" i="4"/>
  <c r="AA2" i="4"/>
  <c r="Y2" i="4"/>
  <c r="W2" i="4"/>
  <c r="AC2" i="4" s="1"/>
  <c r="AV444" i="4"/>
  <c r="AO444" i="4"/>
  <c r="AH444" i="4"/>
  <c r="AA444" i="4"/>
  <c r="Y444" i="4"/>
  <c r="W444" i="4"/>
  <c r="AC444" i="4" s="1"/>
  <c r="AD444" i="4" s="1"/>
  <c r="AV435" i="4"/>
  <c r="AO435" i="4"/>
  <c r="AH435" i="4"/>
  <c r="AA435" i="4"/>
  <c r="Y435" i="4"/>
  <c r="W435" i="4"/>
  <c r="AV433" i="4"/>
  <c r="AO433" i="4"/>
  <c r="AH433" i="4"/>
  <c r="AA433" i="4"/>
  <c r="Y433" i="4"/>
  <c r="W433" i="4"/>
  <c r="AV442" i="4"/>
  <c r="AO442" i="4"/>
  <c r="AH442" i="4"/>
  <c r="AA442" i="4"/>
  <c r="Y442" i="4"/>
  <c r="W442" i="4"/>
  <c r="AV80" i="4"/>
  <c r="AO80" i="4"/>
  <c r="AH80" i="4"/>
  <c r="AA80" i="4"/>
  <c r="Y80" i="4"/>
  <c r="W80" i="4"/>
  <c r="AJ80" i="4" s="1"/>
  <c r="AV4" i="4"/>
  <c r="AO4" i="4"/>
  <c r="AH4" i="4"/>
  <c r="AA4" i="4"/>
  <c r="Y4" i="4"/>
  <c r="W4" i="4"/>
  <c r="AV31" i="4"/>
  <c r="AO31" i="4"/>
  <c r="AH31" i="4"/>
  <c r="AA31" i="4"/>
  <c r="Y31" i="4"/>
  <c r="W31" i="4"/>
  <c r="AV6" i="4"/>
  <c r="AO6" i="4"/>
  <c r="AH6" i="4"/>
  <c r="AA6" i="4"/>
  <c r="Y6" i="4"/>
  <c r="W6" i="4"/>
  <c r="AV8" i="4"/>
  <c r="AO8" i="4"/>
  <c r="AH8" i="4"/>
  <c r="AA8" i="4"/>
  <c r="Y8" i="4"/>
  <c r="W8" i="4"/>
  <c r="AV37" i="4"/>
  <c r="AO37" i="4"/>
  <c r="AH37" i="4"/>
  <c r="AA37" i="4"/>
  <c r="Y37" i="4"/>
  <c r="W37" i="4"/>
  <c r="AQ37" i="4" s="1"/>
  <c r="AV9" i="4"/>
  <c r="AO9" i="4"/>
  <c r="AH9" i="4"/>
  <c r="AA9" i="4"/>
  <c r="Y9" i="4"/>
  <c r="W9" i="4"/>
  <c r="AJ9" i="4" s="1"/>
  <c r="AK9" i="4" s="1"/>
  <c r="AV70" i="4"/>
  <c r="AO70" i="4"/>
  <c r="AH70" i="4"/>
  <c r="AA70" i="4"/>
  <c r="Y70" i="4"/>
  <c r="W70" i="4"/>
  <c r="AV30" i="4"/>
  <c r="AO30" i="4"/>
  <c r="AH30" i="4"/>
  <c r="AA30" i="4"/>
  <c r="Y30" i="4"/>
  <c r="W30" i="4"/>
  <c r="AQ30" i="4" s="1"/>
  <c r="AR30" i="4" s="1"/>
  <c r="AV330" i="4"/>
  <c r="AO330" i="4"/>
  <c r="AH330" i="4"/>
  <c r="AA330" i="4"/>
  <c r="Y330" i="4"/>
  <c r="W330" i="4"/>
  <c r="AV317" i="4"/>
  <c r="AO317" i="4"/>
  <c r="AH317" i="4"/>
  <c r="AA317" i="4"/>
  <c r="Y317" i="4"/>
  <c r="W317" i="4"/>
  <c r="AJ317" i="4" s="1"/>
  <c r="AV320" i="4"/>
  <c r="AO320" i="4"/>
  <c r="AH320" i="4"/>
  <c r="AA320" i="4"/>
  <c r="Y320" i="4"/>
  <c r="W320" i="4"/>
  <c r="AC320" i="4" s="1"/>
  <c r="AV328" i="4"/>
  <c r="AO328" i="4"/>
  <c r="AH328" i="4"/>
  <c r="AA328" i="4"/>
  <c r="Y328" i="4"/>
  <c r="W328" i="4"/>
  <c r="AQ328" i="4" s="1"/>
  <c r="AR328" i="4" s="1"/>
  <c r="AV326" i="4"/>
  <c r="AO326" i="4"/>
  <c r="AH326" i="4"/>
  <c r="AA326" i="4"/>
  <c r="Y326" i="4"/>
  <c r="W326" i="4"/>
  <c r="AV5" i="4"/>
  <c r="AO5" i="4"/>
  <c r="AH5" i="4"/>
  <c r="AA5" i="4"/>
  <c r="Y5" i="4"/>
  <c r="W5" i="4"/>
  <c r="AQ5" i="4" s="1"/>
  <c r="AV7" i="4"/>
  <c r="AO7" i="4"/>
  <c r="AH7" i="4"/>
  <c r="AA7" i="4"/>
  <c r="Y7" i="4"/>
  <c r="W7" i="4"/>
  <c r="AJ7" i="4" s="1"/>
  <c r="AV314" i="4"/>
  <c r="AO314" i="4"/>
  <c r="AH314" i="4"/>
  <c r="AA314" i="4"/>
  <c r="Y314" i="4"/>
  <c r="W314" i="4"/>
  <c r="AQ314" i="4" s="1"/>
  <c r="AV316" i="4"/>
  <c r="AO316" i="4"/>
  <c r="AH316" i="4"/>
  <c r="AA316" i="4"/>
  <c r="Y316" i="4"/>
  <c r="W316" i="4"/>
  <c r="AV72" i="4"/>
  <c r="AO72" i="4"/>
  <c r="AH72" i="4"/>
  <c r="AA72" i="4"/>
  <c r="Y72" i="4"/>
  <c r="W72" i="4"/>
  <c r="AC72" i="4" s="1"/>
  <c r="AD72" i="4" s="1"/>
  <c r="AV71" i="4"/>
  <c r="AO71" i="4"/>
  <c r="AH71" i="4"/>
  <c r="AA71" i="4"/>
  <c r="Y71" i="4"/>
  <c r="W71" i="4"/>
  <c r="AC71" i="4" s="1"/>
  <c r="AV318" i="4"/>
  <c r="AO318" i="4"/>
  <c r="AH318" i="4"/>
  <c r="AA318" i="4"/>
  <c r="Y318" i="4"/>
  <c r="W318" i="4"/>
  <c r="AJ318" i="4" s="1"/>
  <c r="AV319" i="4"/>
  <c r="AO319" i="4"/>
  <c r="AH319" i="4"/>
  <c r="AA319" i="4"/>
  <c r="Y319" i="4"/>
  <c r="W319" i="4"/>
  <c r="AV78" i="4"/>
  <c r="AO78" i="4"/>
  <c r="AH78" i="4"/>
  <c r="AA78" i="4"/>
  <c r="Y78" i="4"/>
  <c r="W78" i="4"/>
  <c r="AJ78" i="4" s="1"/>
  <c r="AK78" i="4" s="1"/>
  <c r="AV315" i="4"/>
  <c r="AO315" i="4"/>
  <c r="AH315" i="4"/>
  <c r="AA315" i="4"/>
  <c r="Y315" i="4"/>
  <c r="W315" i="4"/>
  <c r="AV329" i="4"/>
  <c r="AO329" i="4"/>
  <c r="AH329" i="4"/>
  <c r="AA329" i="4"/>
  <c r="Y329" i="4"/>
  <c r="W329" i="4"/>
  <c r="AJ329" i="4" s="1"/>
  <c r="AV313" i="4"/>
  <c r="AO313" i="4"/>
  <c r="AH313" i="4"/>
  <c r="AA313" i="4"/>
  <c r="Y313" i="4"/>
  <c r="W313" i="4"/>
  <c r="AV410" i="4"/>
  <c r="AO410" i="4"/>
  <c r="AH410" i="4"/>
  <c r="AA410" i="4"/>
  <c r="Y410" i="4"/>
  <c r="W410" i="4"/>
  <c r="AC410" i="4" s="1"/>
  <c r="AD410" i="4" s="1"/>
  <c r="AV414" i="4"/>
  <c r="AO414" i="4"/>
  <c r="AH414" i="4"/>
  <c r="AA414" i="4"/>
  <c r="Y414" i="4"/>
  <c r="W414" i="4"/>
  <c r="AV411" i="4"/>
  <c r="AO411" i="4"/>
  <c r="AH411" i="4"/>
  <c r="AA411" i="4"/>
  <c r="Y411" i="4"/>
  <c r="W411" i="4"/>
  <c r="AC411" i="4" s="1"/>
  <c r="AD411" i="4" s="1"/>
  <c r="AV321" i="4"/>
  <c r="AO321" i="4"/>
  <c r="AH321" i="4"/>
  <c r="AA321" i="4"/>
  <c r="Y321" i="4"/>
  <c r="W321" i="4"/>
  <c r="AV322" i="4"/>
  <c r="AO322" i="4"/>
  <c r="AH322" i="4"/>
  <c r="AA322" i="4"/>
  <c r="Y322" i="4"/>
  <c r="W322" i="4"/>
  <c r="AC322" i="4" s="1"/>
  <c r="AD322" i="4" s="1"/>
  <c r="AV422" i="4"/>
  <c r="AO422" i="4"/>
  <c r="AH422" i="4"/>
  <c r="AA422" i="4"/>
  <c r="Y422" i="4"/>
  <c r="W422" i="4"/>
  <c r="AV325" i="4"/>
  <c r="AO325" i="4"/>
  <c r="AH325" i="4"/>
  <c r="AA325" i="4"/>
  <c r="Y325" i="4"/>
  <c r="W325" i="4"/>
  <c r="AQ325" i="4" s="1"/>
  <c r="AR325" i="4" s="1"/>
  <c r="AV323" i="4"/>
  <c r="AO323" i="4"/>
  <c r="AH323" i="4"/>
  <c r="AA323" i="4"/>
  <c r="Y323" i="4"/>
  <c r="W323" i="4"/>
  <c r="AV327" i="4"/>
  <c r="AO327" i="4"/>
  <c r="AH327" i="4"/>
  <c r="AA327" i="4"/>
  <c r="Y327" i="4"/>
  <c r="W327" i="4"/>
  <c r="AC327" i="4" s="1"/>
  <c r="AD327" i="4" s="1"/>
  <c r="AV324" i="4"/>
  <c r="AO324" i="4"/>
  <c r="AH324" i="4"/>
  <c r="AA324" i="4"/>
  <c r="Y324" i="4"/>
  <c r="W324" i="4"/>
  <c r="AV423" i="4"/>
  <c r="AO423" i="4"/>
  <c r="AH423" i="4"/>
  <c r="AA423" i="4"/>
  <c r="Y423" i="4"/>
  <c r="W423" i="4"/>
  <c r="AC423" i="4" s="1"/>
  <c r="AV419" i="4"/>
  <c r="AO419" i="4"/>
  <c r="AH419" i="4"/>
  <c r="AA419" i="4"/>
  <c r="Y419" i="4"/>
  <c r="W419" i="4"/>
  <c r="AV417" i="4"/>
  <c r="AO417" i="4"/>
  <c r="AH417" i="4"/>
  <c r="AA417" i="4"/>
  <c r="Y417" i="4"/>
  <c r="W417" i="4"/>
  <c r="AJ417" i="4" s="1"/>
  <c r="AK417" i="4" s="1"/>
  <c r="AV413" i="4"/>
  <c r="AO413" i="4"/>
  <c r="AH413" i="4"/>
  <c r="AA413" i="4"/>
  <c r="Y413" i="4"/>
  <c r="W413" i="4"/>
  <c r="AV427" i="4"/>
  <c r="AO427" i="4"/>
  <c r="AH427" i="4"/>
  <c r="AA427" i="4"/>
  <c r="Y427" i="4"/>
  <c r="W427" i="4"/>
  <c r="AC427" i="4" s="1"/>
  <c r="AD427" i="4" s="1"/>
  <c r="AV421" i="4"/>
  <c r="AO421" i="4"/>
  <c r="AH421" i="4"/>
  <c r="AA421" i="4"/>
  <c r="Y421" i="4"/>
  <c r="W421" i="4"/>
  <c r="AQ421" i="4" s="1"/>
  <c r="AV424" i="4"/>
  <c r="AO424" i="4"/>
  <c r="AH424" i="4"/>
  <c r="AA424" i="4"/>
  <c r="Y424" i="4"/>
  <c r="W424" i="4"/>
  <c r="AJ424" i="4" s="1"/>
  <c r="AK424" i="4" s="1"/>
  <c r="AV415" i="4"/>
  <c r="AO415" i="4"/>
  <c r="AH415" i="4"/>
  <c r="AA415" i="4"/>
  <c r="Y415" i="4"/>
  <c r="W415" i="4"/>
  <c r="AV412" i="4"/>
  <c r="AO412" i="4"/>
  <c r="AH412" i="4"/>
  <c r="AA412" i="4"/>
  <c r="Y412" i="4"/>
  <c r="W412" i="4"/>
  <c r="AC412" i="4" s="1"/>
  <c r="AD412" i="4" s="1"/>
  <c r="AV418" i="4"/>
  <c r="AO418" i="4"/>
  <c r="AH418" i="4"/>
  <c r="AA418" i="4"/>
  <c r="Y418" i="4"/>
  <c r="W418" i="4"/>
  <c r="AV426" i="4"/>
  <c r="AO426" i="4"/>
  <c r="AH426" i="4"/>
  <c r="AA426" i="4"/>
  <c r="Y426" i="4"/>
  <c r="W426" i="4"/>
  <c r="AC426" i="4" s="1"/>
  <c r="AD426" i="4" s="1"/>
  <c r="AV420" i="4"/>
  <c r="AO420" i="4"/>
  <c r="AH420" i="4"/>
  <c r="AA420" i="4"/>
  <c r="Y420" i="4"/>
  <c r="W420" i="4"/>
  <c r="AV416" i="4"/>
  <c r="AO416" i="4"/>
  <c r="AH416" i="4"/>
  <c r="AA416" i="4"/>
  <c r="Y416" i="4"/>
  <c r="W416" i="4"/>
  <c r="AQ416" i="4" s="1"/>
  <c r="AR416" i="4" s="1"/>
  <c r="AV499" i="4"/>
  <c r="AO499" i="4"/>
  <c r="AH499" i="4"/>
  <c r="AA499" i="4"/>
  <c r="Y499" i="4"/>
  <c r="W499" i="4"/>
  <c r="AQ499" i="4" s="1"/>
  <c r="AV504" i="4"/>
  <c r="AO504" i="4"/>
  <c r="AH504" i="4"/>
  <c r="AA504" i="4"/>
  <c r="Y504" i="4"/>
  <c r="W504" i="4"/>
  <c r="AQ504" i="4" s="1"/>
  <c r="AV502" i="4"/>
  <c r="AO502" i="4"/>
  <c r="AH502" i="4"/>
  <c r="AA502" i="4"/>
  <c r="Y502" i="4"/>
  <c r="W502" i="4"/>
  <c r="AC502" i="4" s="1"/>
  <c r="AD502" i="4" s="1"/>
  <c r="AV505" i="4"/>
  <c r="AO505" i="4"/>
  <c r="AH505" i="4"/>
  <c r="AA505" i="4"/>
  <c r="Y505" i="4"/>
  <c r="W505" i="4"/>
  <c r="AV503" i="4"/>
  <c r="AO503" i="4"/>
  <c r="AH503" i="4"/>
  <c r="AA503" i="4"/>
  <c r="Y503" i="4"/>
  <c r="W503" i="4"/>
  <c r="AV425" i="4"/>
  <c r="AO425" i="4"/>
  <c r="AH425" i="4"/>
  <c r="AA425" i="4"/>
  <c r="Y425" i="4"/>
  <c r="W425" i="4"/>
  <c r="AV508" i="4"/>
  <c r="AO508" i="4"/>
  <c r="AH508" i="4"/>
  <c r="AA508" i="4"/>
  <c r="Y508" i="4"/>
  <c r="W508" i="4"/>
  <c r="AV500" i="4"/>
  <c r="AO500" i="4"/>
  <c r="AH500" i="4"/>
  <c r="AA500" i="4"/>
  <c r="Y500" i="4"/>
  <c r="W500" i="4"/>
  <c r="AV494" i="4"/>
  <c r="AO494" i="4"/>
  <c r="AH494" i="4"/>
  <c r="AA494" i="4"/>
  <c r="Y494" i="4"/>
  <c r="W494" i="4"/>
  <c r="AQ494" i="4" s="1"/>
  <c r="AR494" i="4" s="1"/>
  <c r="AV485" i="4"/>
  <c r="AO485" i="4"/>
  <c r="AH485" i="4"/>
  <c r="AA485" i="4"/>
  <c r="Y485" i="4"/>
  <c r="W485" i="4"/>
  <c r="AJ485" i="4" s="1"/>
  <c r="AK485" i="4" s="1"/>
  <c r="AV509" i="4"/>
  <c r="AO509" i="4"/>
  <c r="AH509" i="4"/>
  <c r="AA509" i="4"/>
  <c r="Y509" i="4"/>
  <c r="W509" i="4"/>
  <c r="AQ509" i="4" s="1"/>
  <c r="AR509" i="4" s="1"/>
  <c r="AV495" i="4"/>
  <c r="AO495" i="4"/>
  <c r="AH495" i="4"/>
  <c r="AA495" i="4"/>
  <c r="Y495" i="4"/>
  <c r="W495" i="4"/>
  <c r="AJ495" i="4" s="1"/>
  <c r="AV484" i="4"/>
  <c r="AO484" i="4"/>
  <c r="AH484" i="4"/>
  <c r="AA484" i="4"/>
  <c r="Y484" i="4"/>
  <c r="W484" i="4"/>
  <c r="AQ484" i="4" s="1"/>
  <c r="AV490" i="4"/>
  <c r="AO490" i="4"/>
  <c r="AH490" i="4"/>
  <c r="AA490" i="4"/>
  <c r="Y490" i="4"/>
  <c r="W490" i="4"/>
  <c r="AV489" i="4"/>
  <c r="AO489" i="4"/>
  <c r="AH489" i="4"/>
  <c r="AA489" i="4"/>
  <c r="Y489" i="4"/>
  <c r="W489" i="4"/>
  <c r="AQ489" i="4" s="1"/>
  <c r="AR489" i="4" s="1"/>
  <c r="AV506" i="4"/>
  <c r="AO506" i="4"/>
  <c r="AH506" i="4"/>
  <c r="AA506" i="4"/>
  <c r="Y506" i="4"/>
  <c r="W506" i="4"/>
  <c r="AV496" i="4"/>
  <c r="AO496" i="4"/>
  <c r="AH496" i="4"/>
  <c r="AA496" i="4"/>
  <c r="Y496" i="4"/>
  <c r="W496" i="4"/>
  <c r="AQ496" i="4" s="1"/>
  <c r="AR496" i="4" s="1"/>
  <c r="AV497" i="4"/>
  <c r="AO497" i="4"/>
  <c r="AH497" i="4"/>
  <c r="AA497" i="4"/>
  <c r="Y497" i="4"/>
  <c r="W497" i="4"/>
  <c r="AV507" i="4"/>
  <c r="AO507" i="4"/>
  <c r="AH507" i="4"/>
  <c r="AA507" i="4"/>
  <c r="Y507" i="4"/>
  <c r="W507" i="4"/>
  <c r="AV491" i="4"/>
  <c r="AO491" i="4"/>
  <c r="AH491" i="4"/>
  <c r="AA491" i="4"/>
  <c r="Y491" i="4"/>
  <c r="W491" i="4"/>
  <c r="AV482" i="4"/>
  <c r="AO482" i="4"/>
  <c r="AH482" i="4"/>
  <c r="AA482" i="4"/>
  <c r="Y482" i="4"/>
  <c r="W482" i="4"/>
  <c r="AJ482" i="4" s="1"/>
  <c r="AV501" i="4"/>
  <c r="AO501" i="4"/>
  <c r="AH501" i="4"/>
  <c r="AA501" i="4"/>
  <c r="Y501" i="4"/>
  <c r="W501" i="4"/>
  <c r="AV307" i="4"/>
  <c r="AO307" i="4"/>
  <c r="AH307" i="4"/>
  <c r="AA307" i="4"/>
  <c r="Y307" i="4"/>
  <c r="W307" i="4"/>
  <c r="AV301" i="4"/>
  <c r="AO301" i="4"/>
  <c r="AH301" i="4"/>
  <c r="AA301" i="4"/>
  <c r="Y301" i="4"/>
  <c r="W301" i="4"/>
  <c r="AQ301" i="4" s="1"/>
  <c r="AR301" i="4" s="1"/>
  <c r="AV312" i="4"/>
  <c r="AO312" i="4"/>
  <c r="AH312" i="4"/>
  <c r="AA312" i="4"/>
  <c r="Y312" i="4"/>
  <c r="W312" i="4"/>
  <c r="AJ312" i="4" s="1"/>
  <c r="AV308" i="4"/>
  <c r="AO308" i="4"/>
  <c r="AH308" i="4"/>
  <c r="AA308" i="4"/>
  <c r="Y308" i="4"/>
  <c r="W308" i="4"/>
  <c r="AC308" i="4" s="1"/>
  <c r="AV302" i="4"/>
  <c r="AO302" i="4"/>
  <c r="AH302" i="4"/>
  <c r="AA302" i="4"/>
  <c r="Y302" i="4"/>
  <c r="W302" i="4"/>
  <c r="AJ302" i="4" s="1"/>
  <c r="AV292" i="4"/>
  <c r="AO292" i="4"/>
  <c r="AH292" i="4"/>
  <c r="AA292" i="4"/>
  <c r="Y292" i="4"/>
  <c r="W292" i="4"/>
  <c r="AJ292" i="4" s="1"/>
  <c r="AV309" i="4"/>
  <c r="AO309" i="4"/>
  <c r="AH309" i="4"/>
  <c r="AA309" i="4"/>
  <c r="Y309" i="4"/>
  <c r="W309" i="4"/>
  <c r="AV289" i="4"/>
  <c r="AO289" i="4"/>
  <c r="AH289" i="4"/>
  <c r="AA289" i="4"/>
  <c r="Y289" i="4"/>
  <c r="W289" i="4"/>
  <c r="AJ289" i="4" s="1"/>
  <c r="AK289" i="4" s="1"/>
  <c r="AV300" i="4"/>
  <c r="AO300" i="4"/>
  <c r="AH300" i="4"/>
  <c r="AA300" i="4"/>
  <c r="Y300" i="4"/>
  <c r="W300" i="4"/>
  <c r="AV295" i="4"/>
  <c r="AO295" i="4"/>
  <c r="AH295" i="4"/>
  <c r="AA295" i="4"/>
  <c r="Y295" i="4"/>
  <c r="W295" i="4"/>
  <c r="AC295" i="4" s="1"/>
  <c r="AV304" i="4"/>
  <c r="AO304" i="4"/>
  <c r="AH304" i="4"/>
  <c r="AA304" i="4"/>
  <c r="Y304" i="4"/>
  <c r="W304" i="4"/>
  <c r="AC304" i="4" s="1"/>
  <c r="AV310" i="4"/>
  <c r="AO310" i="4"/>
  <c r="AH310" i="4"/>
  <c r="AA310" i="4"/>
  <c r="Y310" i="4"/>
  <c r="W310" i="4"/>
  <c r="AJ310" i="4" s="1"/>
  <c r="AV303" i="4"/>
  <c r="AO303" i="4"/>
  <c r="AH303" i="4"/>
  <c r="AA303" i="4"/>
  <c r="Y303" i="4"/>
  <c r="W303" i="4"/>
  <c r="AV306" i="4"/>
  <c r="AO306" i="4"/>
  <c r="AH306" i="4"/>
  <c r="AA306" i="4"/>
  <c r="Y306" i="4"/>
  <c r="W306" i="4"/>
  <c r="AJ306" i="4" s="1"/>
  <c r="AV293" i="4"/>
  <c r="AO293" i="4"/>
  <c r="AH293" i="4"/>
  <c r="AA293" i="4"/>
  <c r="Y293" i="4"/>
  <c r="W293" i="4"/>
  <c r="AV254" i="4"/>
  <c r="AO254" i="4"/>
  <c r="AH254" i="4"/>
  <c r="AA254" i="4"/>
  <c r="Y254" i="4"/>
  <c r="W254" i="4"/>
  <c r="AQ254" i="4" s="1"/>
  <c r="AV252" i="4"/>
  <c r="AO252" i="4"/>
  <c r="AH252" i="4"/>
  <c r="AA252" i="4"/>
  <c r="Y252" i="4"/>
  <c r="W252" i="4"/>
  <c r="AQ252" i="4" s="1"/>
  <c r="AR252" i="4" s="1"/>
  <c r="AV297" i="4"/>
  <c r="AO297" i="4"/>
  <c r="AH297" i="4"/>
  <c r="AA297" i="4"/>
  <c r="Y297" i="4"/>
  <c r="W297" i="4"/>
  <c r="AQ297" i="4" s="1"/>
  <c r="AV232" i="4"/>
  <c r="AO232" i="4"/>
  <c r="AH232" i="4"/>
  <c r="AA232" i="4"/>
  <c r="Y232" i="4"/>
  <c r="W232" i="4"/>
  <c r="AC232" i="4" s="1"/>
  <c r="AD232" i="4" s="1"/>
  <c r="AV305" i="4"/>
  <c r="AO305" i="4"/>
  <c r="AH305" i="4"/>
  <c r="AA305" i="4"/>
  <c r="Y305" i="4"/>
  <c r="W305" i="4"/>
  <c r="AV234" i="4"/>
  <c r="AO234" i="4"/>
  <c r="AH234" i="4"/>
  <c r="AA234" i="4"/>
  <c r="Y234" i="4"/>
  <c r="W234" i="4"/>
  <c r="AV256" i="4"/>
  <c r="AO256" i="4"/>
  <c r="AH256" i="4"/>
  <c r="AA256" i="4"/>
  <c r="Y256" i="4"/>
  <c r="W256" i="4"/>
  <c r="AJ256" i="4" s="1"/>
  <c r="AK256" i="4" s="1"/>
  <c r="AV239" i="4"/>
  <c r="AO239" i="4"/>
  <c r="AH239" i="4"/>
  <c r="AA239" i="4"/>
  <c r="Y239" i="4"/>
  <c r="W239" i="4"/>
  <c r="AC239" i="4" s="1"/>
  <c r="AV260" i="4"/>
  <c r="AO260" i="4"/>
  <c r="AH260" i="4"/>
  <c r="AA260" i="4"/>
  <c r="Y260" i="4"/>
  <c r="W260" i="4"/>
  <c r="AV250" i="4"/>
  <c r="AO250" i="4"/>
  <c r="AH250" i="4"/>
  <c r="AA250" i="4"/>
  <c r="Y250" i="4"/>
  <c r="W250" i="4"/>
  <c r="AV242" i="4"/>
  <c r="AO242" i="4"/>
  <c r="AH242" i="4"/>
  <c r="AA242" i="4"/>
  <c r="Y242" i="4"/>
  <c r="W242" i="4"/>
  <c r="AQ242" i="4" s="1"/>
  <c r="AV240" i="4"/>
  <c r="AO240" i="4"/>
  <c r="AH240" i="4"/>
  <c r="AA240" i="4"/>
  <c r="Y240" i="4"/>
  <c r="W240" i="4"/>
  <c r="AV248" i="4"/>
  <c r="AO248" i="4"/>
  <c r="AH248" i="4"/>
  <c r="AA248" i="4"/>
  <c r="Y248" i="4"/>
  <c r="W248" i="4"/>
  <c r="AV257" i="4"/>
  <c r="AO257" i="4"/>
  <c r="AH257" i="4"/>
  <c r="AA257" i="4"/>
  <c r="Y257" i="4"/>
  <c r="W257" i="4"/>
  <c r="AV238" i="4"/>
  <c r="AO238" i="4"/>
  <c r="AH238" i="4"/>
  <c r="AA238" i="4"/>
  <c r="Y238" i="4"/>
  <c r="W238" i="4"/>
  <c r="AQ238" i="4" s="1"/>
  <c r="AR238" i="4" s="1"/>
  <c r="AV253" i="4"/>
  <c r="AO253" i="4"/>
  <c r="AH253" i="4"/>
  <c r="AA253" i="4"/>
  <c r="Y253" i="4"/>
  <c r="W253" i="4"/>
  <c r="AJ253" i="4" s="1"/>
  <c r="AV241" i="4"/>
  <c r="AO241" i="4"/>
  <c r="AH241" i="4"/>
  <c r="AA241" i="4"/>
  <c r="Y241" i="4"/>
  <c r="W241" i="4"/>
  <c r="AQ241" i="4" s="1"/>
  <c r="AV390" i="4"/>
  <c r="AO390" i="4"/>
  <c r="AH390" i="4"/>
  <c r="AA390" i="4"/>
  <c r="Y390" i="4"/>
  <c r="W390" i="4"/>
  <c r="AQ390" i="4" s="1"/>
  <c r="AR390" i="4" s="1"/>
  <c r="AV407" i="4"/>
  <c r="AO407" i="4"/>
  <c r="AH407" i="4"/>
  <c r="AA407" i="4"/>
  <c r="Y407" i="4"/>
  <c r="W407" i="4"/>
  <c r="AJ407" i="4" s="1"/>
  <c r="AK407" i="4" s="1"/>
  <c r="AV406" i="4"/>
  <c r="AO406" i="4"/>
  <c r="AH406" i="4"/>
  <c r="AA406" i="4"/>
  <c r="Y406" i="4"/>
  <c r="W406" i="4"/>
  <c r="AC406" i="4" s="1"/>
  <c r="AD406" i="4" s="1"/>
  <c r="AV405" i="4"/>
  <c r="AO405" i="4"/>
  <c r="AH405" i="4"/>
  <c r="AA405" i="4"/>
  <c r="Y405" i="4"/>
  <c r="W405" i="4"/>
  <c r="AC405" i="4" s="1"/>
  <c r="AV402" i="4"/>
  <c r="AO402" i="4"/>
  <c r="AH402" i="4"/>
  <c r="AA402" i="4"/>
  <c r="Y402" i="4"/>
  <c r="W402" i="4"/>
  <c r="AQ402" i="4" s="1"/>
  <c r="AR402" i="4" s="1"/>
  <c r="AV387" i="4"/>
  <c r="AO387" i="4"/>
  <c r="AH387" i="4"/>
  <c r="AA387" i="4"/>
  <c r="Y387" i="4"/>
  <c r="W387" i="4"/>
  <c r="AJ387" i="4" s="1"/>
  <c r="AV401" i="4"/>
  <c r="AO401" i="4"/>
  <c r="AH401" i="4"/>
  <c r="AA401" i="4"/>
  <c r="Y401" i="4"/>
  <c r="W401" i="4"/>
  <c r="AC401" i="4" s="1"/>
  <c r="AD401" i="4" s="1"/>
  <c r="AV376" i="4"/>
  <c r="AO376" i="4"/>
  <c r="AH376" i="4"/>
  <c r="AA376" i="4"/>
  <c r="Y376" i="4"/>
  <c r="W376" i="4"/>
  <c r="AC376" i="4" s="1"/>
  <c r="AD376" i="4" s="1"/>
  <c r="AV383" i="4"/>
  <c r="AO383" i="4"/>
  <c r="AH383" i="4"/>
  <c r="AA383" i="4"/>
  <c r="Y383" i="4"/>
  <c r="W383" i="4"/>
  <c r="AQ383" i="4" s="1"/>
  <c r="AR383" i="4" s="1"/>
  <c r="AV379" i="4"/>
  <c r="AO379" i="4"/>
  <c r="AH379" i="4"/>
  <c r="AA379" i="4"/>
  <c r="Y379" i="4"/>
  <c r="W379" i="4"/>
  <c r="AC379" i="4" s="1"/>
  <c r="AV395" i="4"/>
  <c r="AO395" i="4"/>
  <c r="AH395" i="4"/>
  <c r="AA395" i="4"/>
  <c r="Y395" i="4"/>
  <c r="W395" i="4"/>
  <c r="AJ395" i="4" s="1"/>
  <c r="AV386" i="4"/>
  <c r="AO386" i="4"/>
  <c r="AH386" i="4"/>
  <c r="AA386" i="4"/>
  <c r="Y386" i="4"/>
  <c r="W386" i="4"/>
  <c r="AC386" i="4" s="1"/>
  <c r="AV389" i="4"/>
  <c r="AO389" i="4"/>
  <c r="AH389" i="4"/>
  <c r="AA389" i="4"/>
  <c r="Y389" i="4"/>
  <c r="W389" i="4"/>
  <c r="AC389" i="4" s="1"/>
  <c r="AD389" i="4" s="1"/>
  <c r="AV404" i="4"/>
  <c r="AO404" i="4"/>
  <c r="AH404" i="4"/>
  <c r="AA404" i="4"/>
  <c r="Y404" i="4"/>
  <c r="W404" i="4"/>
  <c r="AV394" i="4"/>
  <c r="AO394" i="4"/>
  <c r="AH394" i="4"/>
  <c r="AA394" i="4"/>
  <c r="Y394" i="4"/>
  <c r="W394" i="4"/>
  <c r="AJ394" i="4" s="1"/>
  <c r="AK394" i="4" s="1"/>
  <c r="AV391" i="4"/>
  <c r="AO391" i="4"/>
  <c r="AH391" i="4"/>
  <c r="AA391" i="4"/>
  <c r="Y391" i="4"/>
  <c r="W391" i="4"/>
  <c r="AV381" i="4"/>
  <c r="AO381" i="4"/>
  <c r="AH381" i="4"/>
  <c r="AA381" i="4"/>
  <c r="Y381" i="4"/>
  <c r="W381" i="4"/>
  <c r="AJ381" i="4" s="1"/>
  <c r="AK381" i="4" s="1"/>
  <c r="AV377" i="4"/>
  <c r="AO377" i="4"/>
  <c r="AH377" i="4"/>
  <c r="AA377" i="4"/>
  <c r="Y377" i="4"/>
  <c r="W377" i="4"/>
  <c r="AJ377" i="4" s="1"/>
  <c r="AV385" i="4"/>
  <c r="AO385" i="4"/>
  <c r="AH385" i="4"/>
  <c r="AA385" i="4"/>
  <c r="Y385" i="4"/>
  <c r="W385" i="4"/>
  <c r="AJ385" i="4" s="1"/>
  <c r="AK385" i="4" s="1"/>
  <c r="AV396" i="4"/>
  <c r="AO396" i="4"/>
  <c r="AH396" i="4"/>
  <c r="AA396" i="4"/>
  <c r="Y396" i="4"/>
  <c r="W396" i="4"/>
  <c r="AV409" i="4"/>
  <c r="AO409" i="4"/>
  <c r="AH409" i="4"/>
  <c r="AA409" i="4"/>
  <c r="Y409" i="4"/>
  <c r="W409" i="4"/>
  <c r="AJ409" i="4" s="1"/>
  <c r="AK409" i="4" s="1"/>
  <c r="AV398" i="4"/>
  <c r="AO398" i="4"/>
  <c r="AH398" i="4"/>
  <c r="AA398" i="4"/>
  <c r="Y398" i="4"/>
  <c r="W398" i="4"/>
  <c r="AQ398" i="4" s="1"/>
  <c r="AV399" i="4"/>
  <c r="AO399" i="4"/>
  <c r="AH399" i="4"/>
  <c r="AA399" i="4"/>
  <c r="Y399" i="4"/>
  <c r="W399" i="4"/>
  <c r="AV384" i="4"/>
  <c r="AO384" i="4"/>
  <c r="AH384" i="4"/>
  <c r="AA384" i="4"/>
  <c r="Y384" i="4"/>
  <c r="W384" i="4"/>
  <c r="AC384" i="4" s="1"/>
  <c r="AV472" i="4"/>
  <c r="AO472" i="4"/>
  <c r="AH472" i="4"/>
  <c r="AA472" i="4"/>
  <c r="Y472" i="4"/>
  <c r="W472" i="4"/>
  <c r="AV400" i="4"/>
  <c r="AO400" i="4"/>
  <c r="AH400" i="4"/>
  <c r="AA400" i="4"/>
  <c r="Y400" i="4"/>
  <c r="W400" i="4"/>
  <c r="AV478" i="4"/>
  <c r="AO478" i="4"/>
  <c r="AH478" i="4"/>
  <c r="AA478" i="4"/>
  <c r="Y478" i="4"/>
  <c r="W478" i="4"/>
  <c r="AV392" i="4"/>
  <c r="AO392" i="4"/>
  <c r="AH392" i="4"/>
  <c r="AA392" i="4"/>
  <c r="Y392" i="4"/>
  <c r="W392" i="4"/>
  <c r="AV480" i="4"/>
  <c r="AO480" i="4"/>
  <c r="AH480" i="4"/>
  <c r="AA480" i="4"/>
  <c r="Y480" i="4"/>
  <c r="W480" i="4"/>
  <c r="AV476" i="4"/>
  <c r="AO476" i="4"/>
  <c r="AH476" i="4"/>
  <c r="AA476" i="4"/>
  <c r="Y476" i="4"/>
  <c r="W476" i="4"/>
  <c r="AV397" i="4"/>
  <c r="AO397" i="4"/>
  <c r="AH397" i="4"/>
  <c r="AA397" i="4"/>
  <c r="Y397" i="4"/>
  <c r="W397" i="4"/>
  <c r="AV388" i="4"/>
  <c r="AO388" i="4"/>
  <c r="AH388" i="4"/>
  <c r="AA388" i="4"/>
  <c r="Y388" i="4"/>
  <c r="W388" i="4"/>
  <c r="AQ388" i="4" s="1"/>
  <c r="AV393" i="4"/>
  <c r="AO393" i="4"/>
  <c r="AH393" i="4"/>
  <c r="AA393" i="4"/>
  <c r="Y393" i="4"/>
  <c r="W393" i="4"/>
  <c r="AQ393" i="4" s="1"/>
  <c r="AV408" i="4"/>
  <c r="AO408" i="4"/>
  <c r="AH408" i="4"/>
  <c r="AA408" i="4"/>
  <c r="Y408" i="4"/>
  <c r="W408" i="4"/>
  <c r="AV403" i="4"/>
  <c r="AO403" i="4"/>
  <c r="AH403" i="4"/>
  <c r="AA403" i="4"/>
  <c r="Y403" i="4"/>
  <c r="W403" i="4"/>
  <c r="AJ403" i="4" s="1"/>
  <c r="AK403" i="4" s="1"/>
  <c r="AV466" i="4"/>
  <c r="AO466" i="4"/>
  <c r="AH466" i="4"/>
  <c r="AA466" i="4"/>
  <c r="Y466" i="4"/>
  <c r="W466" i="4"/>
  <c r="AC466" i="4" s="1"/>
  <c r="AD466" i="4" s="1"/>
  <c r="AV378" i="4"/>
  <c r="AO378" i="4"/>
  <c r="AH378" i="4"/>
  <c r="AA378" i="4"/>
  <c r="Y378" i="4"/>
  <c r="W378" i="4"/>
  <c r="AJ378" i="4" s="1"/>
  <c r="AK378" i="4" s="1"/>
  <c r="AV382" i="4"/>
  <c r="AO382" i="4"/>
  <c r="AH382" i="4"/>
  <c r="AA382" i="4"/>
  <c r="Y382" i="4"/>
  <c r="W382" i="4"/>
  <c r="AV469" i="4"/>
  <c r="AO469" i="4"/>
  <c r="AH469" i="4"/>
  <c r="AA469" i="4"/>
  <c r="Y469" i="4"/>
  <c r="W469" i="4"/>
  <c r="AQ469" i="4" s="1"/>
  <c r="AV479" i="4"/>
  <c r="AO479" i="4"/>
  <c r="AH479" i="4"/>
  <c r="AA479" i="4"/>
  <c r="Y479" i="4"/>
  <c r="W479" i="4"/>
  <c r="AQ479" i="4" s="1"/>
  <c r="AR479" i="4" s="1"/>
  <c r="AV380" i="4"/>
  <c r="AO380" i="4"/>
  <c r="AH380" i="4"/>
  <c r="AA380" i="4"/>
  <c r="Y380" i="4"/>
  <c r="W380" i="4"/>
  <c r="AJ380" i="4" s="1"/>
  <c r="AV275" i="4"/>
  <c r="AO275" i="4"/>
  <c r="AH275" i="4"/>
  <c r="AA275" i="4"/>
  <c r="Y275" i="4"/>
  <c r="W275" i="4"/>
  <c r="AV470" i="4"/>
  <c r="AO470" i="4"/>
  <c r="AH470" i="4"/>
  <c r="AA470" i="4"/>
  <c r="Y470" i="4"/>
  <c r="W470" i="4"/>
  <c r="AJ470" i="4" s="1"/>
  <c r="AV481" i="4"/>
  <c r="AO481" i="4"/>
  <c r="AH481" i="4"/>
  <c r="AA481" i="4"/>
  <c r="Y481" i="4"/>
  <c r="W481" i="4"/>
  <c r="AQ481" i="4" s="1"/>
  <c r="AR481" i="4" s="1"/>
  <c r="AV277" i="4"/>
  <c r="AO277" i="4"/>
  <c r="AH277" i="4"/>
  <c r="AA277" i="4"/>
  <c r="Y277" i="4"/>
  <c r="W277" i="4"/>
  <c r="AQ277" i="4" s="1"/>
  <c r="AR277" i="4" s="1"/>
  <c r="AV474" i="4"/>
  <c r="AO474" i="4"/>
  <c r="AH474" i="4"/>
  <c r="AA474" i="4"/>
  <c r="Y474" i="4"/>
  <c r="W474" i="4"/>
  <c r="AQ474" i="4" s="1"/>
  <c r="AV475" i="4"/>
  <c r="AO475" i="4"/>
  <c r="AH475" i="4"/>
  <c r="AA475" i="4"/>
  <c r="Y475" i="4"/>
  <c r="W475" i="4"/>
  <c r="AC475" i="4" s="1"/>
  <c r="AD475" i="4" s="1"/>
  <c r="AV278" i="4"/>
  <c r="AO278" i="4"/>
  <c r="AH278" i="4"/>
  <c r="AA278" i="4"/>
  <c r="Y278" i="4"/>
  <c r="W278" i="4"/>
  <c r="AJ278" i="4" s="1"/>
  <c r="AV468" i="4"/>
  <c r="AO468" i="4"/>
  <c r="AH468" i="4"/>
  <c r="AA468" i="4"/>
  <c r="Y468" i="4"/>
  <c r="W468" i="4"/>
  <c r="AJ468" i="4" s="1"/>
  <c r="AV272" i="4"/>
  <c r="AO272" i="4"/>
  <c r="AH272" i="4"/>
  <c r="AA272" i="4"/>
  <c r="Y272" i="4"/>
  <c r="W272" i="4"/>
  <c r="AC272" i="4" s="1"/>
  <c r="AD272" i="4" s="1"/>
  <c r="AV477" i="4"/>
  <c r="AO477" i="4"/>
  <c r="AH477" i="4"/>
  <c r="AA477" i="4"/>
  <c r="Y477" i="4"/>
  <c r="W477" i="4"/>
  <c r="AC477" i="4" s="1"/>
  <c r="AV287" i="4"/>
  <c r="AO287" i="4"/>
  <c r="AH287" i="4"/>
  <c r="AA287" i="4"/>
  <c r="Y287" i="4"/>
  <c r="W287" i="4"/>
  <c r="AV281" i="4"/>
  <c r="AO281" i="4"/>
  <c r="AH281" i="4"/>
  <c r="AA281" i="4"/>
  <c r="Y281" i="4"/>
  <c r="W281" i="4"/>
  <c r="AJ281" i="4" s="1"/>
  <c r="AK281" i="4" s="1"/>
  <c r="AV467" i="4"/>
  <c r="AO467" i="4"/>
  <c r="AH467" i="4"/>
  <c r="AA467" i="4"/>
  <c r="Y467" i="4"/>
  <c r="W467" i="4"/>
  <c r="AC467" i="4" s="1"/>
  <c r="AD467" i="4" s="1"/>
  <c r="AV283" i="4"/>
  <c r="AO283" i="4"/>
  <c r="AH283" i="4"/>
  <c r="AA283" i="4"/>
  <c r="Y283" i="4"/>
  <c r="W283" i="4"/>
  <c r="AQ283" i="4" s="1"/>
  <c r="AR283" i="4" s="1"/>
  <c r="AV471" i="4"/>
  <c r="AO471" i="4"/>
  <c r="AH471" i="4"/>
  <c r="AA471" i="4"/>
  <c r="Y471" i="4"/>
  <c r="W471" i="4"/>
  <c r="AV473" i="4"/>
  <c r="AO473" i="4"/>
  <c r="AH473" i="4"/>
  <c r="AA473" i="4"/>
  <c r="Y473" i="4"/>
  <c r="W473" i="4"/>
  <c r="AJ473" i="4" s="1"/>
  <c r="AK473" i="4" s="1"/>
  <c r="AV279" i="4"/>
  <c r="AO279" i="4"/>
  <c r="AH279" i="4"/>
  <c r="AA279" i="4"/>
  <c r="Y279" i="4"/>
  <c r="W279" i="4"/>
  <c r="AV271" i="4"/>
  <c r="AO271" i="4"/>
  <c r="AH271" i="4"/>
  <c r="AA271" i="4"/>
  <c r="Y271" i="4"/>
  <c r="W271" i="4"/>
  <c r="AQ271" i="4" s="1"/>
  <c r="AV280" i="4"/>
  <c r="AO280" i="4"/>
  <c r="AH280" i="4"/>
  <c r="AA280" i="4"/>
  <c r="Y280" i="4"/>
  <c r="W280" i="4"/>
  <c r="AV284" i="4"/>
  <c r="AO284" i="4"/>
  <c r="AH284" i="4"/>
  <c r="AA284" i="4"/>
  <c r="Y284" i="4"/>
  <c r="W284" i="4"/>
  <c r="AQ284" i="4" s="1"/>
  <c r="AV276" i="4"/>
  <c r="AO276" i="4"/>
  <c r="AH276" i="4"/>
  <c r="AA276" i="4"/>
  <c r="Y276" i="4"/>
  <c r="W276" i="4"/>
  <c r="AV270" i="4"/>
  <c r="AO270" i="4"/>
  <c r="AH270" i="4"/>
  <c r="AA270" i="4"/>
  <c r="Y270" i="4"/>
  <c r="W270" i="4"/>
  <c r="AV286" i="4"/>
  <c r="AO286" i="4"/>
  <c r="AH286" i="4"/>
  <c r="AA286" i="4"/>
  <c r="Y286" i="4"/>
  <c r="W286" i="4"/>
  <c r="AC286" i="4" s="1"/>
  <c r="AD286" i="4" s="1"/>
  <c r="AV273" i="4"/>
  <c r="AO273" i="4"/>
  <c r="AH273" i="4"/>
  <c r="AA273" i="4"/>
  <c r="Y273" i="4"/>
  <c r="W273" i="4"/>
  <c r="AV288" i="4"/>
  <c r="AO288" i="4"/>
  <c r="AH288" i="4"/>
  <c r="AA288" i="4"/>
  <c r="Y288" i="4"/>
  <c r="W288" i="4"/>
  <c r="AV285" i="4"/>
  <c r="AO285" i="4"/>
  <c r="AH285" i="4"/>
  <c r="AA285" i="4"/>
  <c r="Y285" i="4"/>
  <c r="W285" i="4"/>
  <c r="AV367" i="4"/>
  <c r="AO367" i="4"/>
  <c r="AH367" i="4"/>
  <c r="AA367" i="4"/>
  <c r="Y367" i="4"/>
  <c r="W367" i="4"/>
  <c r="AV371" i="4"/>
  <c r="AO371" i="4"/>
  <c r="AH371" i="4"/>
  <c r="AA371" i="4"/>
  <c r="Y371" i="4"/>
  <c r="W371" i="4"/>
  <c r="AC371" i="4" s="1"/>
  <c r="AD371" i="4" s="1"/>
  <c r="AV373" i="4"/>
  <c r="AO373" i="4"/>
  <c r="AH373" i="4"/>
  <c r="AA373" i="4"/>
  <c r="Y373" i="4"/>
  <c r="W373" i="4"/>
  <c r="AC373" i="4" s="1"/>
  <c r="AV358" i="4"/>
  <c r="AO358" i="4"/>
  <c r="AH358" i="4"/>
  <c r="AA358" i="4"/>
  <c r="Y358" i="4"/>
  <c r="W358" i="4"/>
  <c r="AQ358" i="4" s="1"/>
  <c r="AV282" i="4"/>
  <c r="AO282" i="4"/>
  <c r="AH282" i="4"/>
  <c r="AA282" i="4"/>
  <c r="Y282" i="4"/>
  <c r="W282" i="4"/>
  <c r="AC282" i="4" s="1"/>
  <c r="AV362" i="4"/>
  <c r="AO362" i="4"/>
  <c r="AH362" i="4"/>
  <c r="AA362" i="4"/>
  <c r="Y362" i="4"/>
  <c r="W362" i="4"/>
  <c r="AQ362" i="4" s="1"/>
  <c r="AV368" i="4"/>
  <c r="AO368" i="4"/>
  <c r="AH368" i="4"/>
  <c r="AA368" i="4"/>
  <c r="Y368" i="4"/>
  <c r="W368" i="4"/>
  <c r="AV274" i="4"/>
  <c r="AO274" i="4"/>
  <c r="AH274" i="4"/>
  <c r="AA274" i="4"/>
  <c r="Y274" i="4"/>
  <c r="W274" i="4"/>
  <c r="AV361" i="4"/>
  <c r="AO361" i="4"/>
  <c r="AH361" i="4"/>
  <c r="AA361" i="4"/>
  <c r="Y361" i="4"/>
  <c r="W361" i="4"/>
  <c r="AV374" i="4"/>
  <c r="AO374" i="4"/>
  <c r="AH374" i="4"/>
  <c r="AA374" i="4"/>
  <c r="Y374" i="4"/>
  <c r="W374" i="4"/>
  <c r="AJ374" i="4" s="1"/>
  <c r="AV366" i="4"/>
  <c r="AO366" i="4"/>
  <c r="AH366" i="4"/>
  <c r="AA366" i="4"/>
  <c r="Y366" i="4"/>
  <c r="W366" i="4"/>
  <c r="AV364" i="4"/>
  <c r="AO364" i="4"/>
  <c r="AH364" i="4"/>
  <c r="AA364" i="4"/>
  <c r="Y364" i="4"/>
  <c r="W364" i="4"/>
  <c r="AV357" i="4"/>
  <c r="AO357" i="4"/>
  <c r="AH357" i="4"/>
  <c r="AA357" i="4"/>
  <c r="Y357" i="4"/>
  <c r="W357" i="4"/>
  <c r="AV369" i="4"/>
  <c r="AO369" i="4"/>
  <c r="AH369" i="4"/>
  <c r="AA369" i="4"/>
  <c r="Y369" i="4"/>
  <c r="W369" i="4"/>
  <c r="AV227" i="4"/>
  <c r="AO227" i="4"/>
  <c r="AH227" i="4"/>
  <c r="AA227" i="4"/>
  <c r="Y227" i="4"/>
  <c r="W227" i="4"/>
  <c r="AV101" i="4"/>
  <c r="AO101" i="4"/>
  <c r="AH101" i="4"/>
  <c r="AA101" i="4"/>
  <c r="Y101" i="4"/>
  <c r="W101" i="4"/>
  <c r="AV365" i="4"/>
  <c r="AO365" i="4"/>
  <c r="AH365" i="4"/>
  <c r="AA365" i="4"/>
  <c r="Y365" i="4"/>
  <c r="W365" i="4"/>
  <c r="AV213" i="4"/>
  <c r="AO213" i="4"/>
  <c r="AH213" i="4"/>
  <c r="AA213" i="4"/>
  <c r="Y213" i="4"/>
  <c r="W213" i="4"/>
  <c r="AV375" i="4"/>
  <c r="AO375" i="4"/>
  <c r="AH375" i="4"/>
  <c r="AA375" i="4"/>
  <c r="Y375" i="4"/>
  <c r="W375" i="4"/>
  <c r="AC375" i="4" s="1"/>
  <c r="AV359" i="4"/>
  <c r="AO359" i="4"/>
  <c r="AH359" i="4"/>
  <c r="AA359" i="4"/>
  <c r="Y359" i="4"/>
  <c r="W359" i="4"/>
  <c r="AV372" i="4"/>
  <c r="AO372" i="4"/>
  <c r="AH372" i="4"/>
  <c r="AA372" i="4"/>
  <c r="Y372" i="4"/>
  <c r="W372" i="4"/>
  <c r="AV356" i="4"/>
  <c r="AO356" i="4"/>
  <c r="AH356" i="4"/>
  <c r="AA356" i="4"/>
  <c r="Y356" i="4"/>
  <c r="W356" i="4"/>
  <c r="AV360" i="4"/>
  <c r="AO360" i="4"/>
  <c r="AH360" i="4"/>
  <c r="AA360" i="4"/>
  <c r="Y360" i="4"/>
  <c r="W360" i="4"/>
  <c r="AV201" i="4"/>
  <c r="AO201" i="4"/>
  <c r="AH201" i="4"/>
  <c r="AA201" i="4"/>
  <c r="Y201" i="4"/>
  <c r="W201" i="4"/>
  <c r="AV363" i="4"/>
  <c r="AO363" i="4"/>
  <c r="AH363" i="4"/>
  <c r="AA363" i="4"/>
  <c r="Y363" i="4"/>
  <c r="W363" i="4"/>
  <c r="AV370" i="4"/>
  <c r="AO370" i="4"/>
  <c r="AH370" i="4"/>
  <c r="AA370" i="4"/>
  <c r="Y370" i="4"/>
  <c r="W370" i="4"/>
  <c r="AV225" i="4"/>
  <c r="AO225" i="4"/>
  <c r="AH225" i="4"/>
  <c r="AA225" i="4"/>
  <c r="Y225" i="4"/>
  <c r="W225" i="4"/>
  <c r="AV214" i="4"/>
  <c r="AO214" i="4"/>
  <c r="AH214" i="4"/>
  <c r="AA214" i="4"/>
  <c r="Y214" i="4"/>
  <c r="W214" i="4"/>
  <c r="AV205" i="4"/>
  <c r="AO205" i="4"/>
  <c r="AH205" i="4"/>
  <c r="AA205" i="4"/>
  <c r="Y205" i="4"/>
  <c r="W205" i="4"/>
  <c r="AV97" i="4"/>
  <c r="AO97" i="4"/>
  <c r="AH97" i="4"/>
  <c r="AA97" i="4"/>
  <c r="Y97" i="4"/>
  <c r="W97" i="4"/>
  <c r="AV89" i="4"/>
  <c r="AO89" i="4"/>
  <c r="AH89" i="4"/>
  <c r="AA89" i="4"/>
  <c r="Y89" i="4"/>
  <c r="W89" i="4"/>
  <c r="AJ89" i="4" s="1"/>
  <c r="AV215" i="4"/>
  <c r="AO215" i="4"/>
  <c r="AH215" i="4"/>
  <c r="AA215" i="4"/>
  <c r="Y215" i="4"/>
  <c r="W215" i="4"/>
  <c r="AJ215" i="4" s="1"/>
  <c r="AK215" i="4" s="1"/>
  <c r="AV217" i="4"/>
  <c r="AO217" i="4"/>
  <c r="AH217" i="4"/>
  <c r="AA217" i="4"/>
  <c r="Y217" i="4"/>
  <c r="W217" i="4"/>
  <c r="AQ217" i="4" s="1"/>
  <c r="AR217" i="4" s="1"/>
  <c r="AV209" i="4"/>
  <c r="AO209" i="4"/>
  <c r="AH209" i="4"/>
  <c r="AA209" i="4"/>
  <c r="Y209" i="4"/>
  <c r="W209" i="4"/>
  <c r="AC209" i="4" s="1"/>
  <c r="AV95" i="4"/>
  <c r="AO95" i="4"/>
  <c r="AH95" i="4"/>
  <c r="AA95" i="4"/>
  <c r="Y95" i="4"/>
  <c r="W95" i="4"/>
  <c r="AJ95" i="4" s="1"/>
  <c r="AK95" i="4" s="1"/>
  <c r="AV221" i="4"/>
  <c r="AO221" i="4"/>
  <c r="AH221" i="4"/>
  <c r="AA221" i="4"/>
  <c r="Y221" i="4"/>
  <c r="W221" i="4"/>
  <c r="AJ221" i="4" s="1"/>
  <c r="AK221" i="4" s="1"/>
  <c r="AV216" i="4"/>
  <c r="AO216" i="4"/>
  <c r="AH216" i="4"/>
  <c r="AA216" i="4"/>
  <c r="Y216" i="4"/>
  <c r="W216" i="4"/>
  <c r="AQ216" i="4" s="1"/>
  <c r="AV207" i="4"/>
  <c r="AO207" i="4"/>
  <c r="AH207" i="4"/>
  <c r="AA207" i="4"/>
  <c r="Y207" i="4"/>
  <c r="W207" i="4"/>
  <c r="AQ207" i="4" s="1"/>
  <c r="AR207" i="4" s="1"/>
  <c r="AV93" i="4"/>
  <c r="AO93" i="4"/>
  <c r="AH93" i="4"/>
  <c r="AA93" i="4"/>
  <c r="Y93" i="4"/>
  <c r="W93" i="4"/>
  <c r="AV206" i="4"/>
  <c r="AO206" i="4"/>
  <c r="AH206" i="4"/>
  <c r="AA206" i="4"/>
  <c r="Y206" i="4"/>
  <c r="W206" i="4"/>
  <c r="AQ206" i="4" s="1"/>
  <c r="AV229" i="4"/>
  <c r="AO229" i="4"/>
  <c r="AH229" i="4"/>
  <c r="AA229" i="4"/>
  <c r="Y229" i="4"/>
  <c r="W229" i="4"/>
  <c r="AJ229" i="4" s="1"/>
  <c r="AK229" i="4" s="1"/>
  <c r="AV88" i="4"/>
  <c r="AO88" i="4"/>
  <c r="AH88" i="4"/>
  <c r="AA88" i="4"/>
  <c r="Y88" i="4"/>
  <c r="W88" i="4"/>
  <c r="AC88" i="4" s="1"/>
  <c r="AV91" i="4"/>
  <c r="AO91" i="4"/>
  <c r="AH91" i="4"/>
  <c r="AA91" i="4"/>
  <c r="Y91" i="4"/>
  <c r="W91" i="4"/>
  <c r="AV87" i="4"/>
  <c r="AO87" i="4"/>
  <c r="AH87" i="4"/>
  <c r="AA87" i="4"/>
  <c r="Y87" i="4"/>
  <c r="W87" i="4"/>
  <c r="AJ87" i="4" s="1"/>
  <c r="AK87" i="4" s="1"/>
  <c r="AV202" i="4"/>
  <c r="AO202" i="4"/>
  <c r="AH202" i="4"/>
  <c r="AA202" i="4"/>
  <c r="Y202" i="4"/>
  <c r="W202" i="4"/>
  <c r="AV219" i="4"/>
  <c r="AO219" i="4"/>
  <c r="AH219" i="4"/>
  <c r="AA219" i="4"/>
  <c r="Y219" i="4"/>
  <c r="W219" i="4"/>
  <c r="AJ219" i="4" s="1"/>
  <c r="AK219" i="4" s="1"/>
  <c r="AV220" i="4"/>
  <c r="AO220" i="4"/>
  <c r="AH220" i="4"/>
  <c r="AA220" i="4"/>
  <c r="Y220" i="4"/>
  <c r="W220" i="4"/>
  <c r="AV181" i="4"/>
  <c r="AO181" i="4"/>
  <c r="AH181" i="4"/>
  <c r="AA181" i="4"/>
  <c r="Y181" i="4"/>
  <c r="W181" i="4"/>
  <c r="AC181" i="4" s="1"/>
  <c r="AV186" i="4"/>
  <c r="AO186" i="4"/>
  <c r="AH186" i="4"/>
  <c r="AA186" i="4"/>
  <c r="Y186" i="4"/>
  <c r="W186" i="4"/>
  <c r="AJ186" i="4" s="1"/>
  <c r="AK186" i="4" s="1"/>
  <c r="AV172" i="4"/>
  <c r="AO172" i="4"/>
  <c r="AH172" i="4"/>
  <c r="AA172" i="4"/>
  <c r="Y172" i="4"/>
  <c r="W172" i="4"/>
  <c r="AC172" i="4" s="1"/>
  <c r="AD172" i="4" s="1"/>
  <c r="AV173" i="4"/>
  <c r="AO173" i="4"/>
  <c r="AH173" i="4"/>
  <c r="AA173" i="4"/>
  <c r="Y173" i="4"/>
  <c r="W173" i="4"/>
  <c r="AC173" i="4" s="1"/>
  <c r="AV169" i="4"/>
  <c r="AO169" i="4"/>
  <c r="AH169" i="4"/>
  <c r="AA169" i="4"/>
  <c r="Y169" i="4"/>
  <c r="W169" i="4"/>
  <c r="AJ169" i="4" s="1"/>
  <c r="AV174" i="4"/>
  <c r="AO174" i="4"/>
  <c r="AH174" i="4"/>
  <c r="AA174" i="4"/>
  <c r="Y174" i="4"/>
  <c r="W174" i="4"/>
  <c r="AJ174" i="4" s="1"/>
  <c r="AK174" i="4" s="1"/>
  <c r="AV188" i="4"/>
  <c r="AO188" i="4"/>
  <c r="AH188" i="4"/>
  <c r="AA188" i="4"/>
  <c r="Y188" i="4"/>
  <c r="W188" i="4"/>
  <c r="AV198" i="4"/>
  <c r="AO198" i="4"/>
  <c r="AH198" i="4"/>
  <c r="AA198" i="4"/>
  <c r="Y198" i="4"/>
  <c r="W198" i="4"/>
  <c r="AJ198" i="4" s="1"/>
  <c r="AK198" i="4" s="1"/>
  <c r="AV178" i="4"/>
  <c r="AO178" i="4"/>
  <c r="AH178" i="4"/>
  <c r="AA178" i="4"/>
  <c r="Y178" i="4"/>
  <c r="W178" i="4"/>
  <c r="AV192" i="4"/>
  <c r="AO192" i="4"/>
  <c r="AH192" i="4"/>
  <c r="AA192" i="4"/>
  <c r="Y192" i="4"/>
  <c r="W192" i="4"/>
  <c r="AQ192" i="4" s="1"/>
  <c r="AR192" i="4" s="1"/>
  <c r="AV185" i="4"/>
  <c r="AO185" i="4"/>
  <c r="AH185" i="4"/>
  <c r="AA185" i="4"/>
  <c r="Y185" i="4"/>
  <c r="W185" i="4"/>
  <c r="AJ185" i="4" s="1"/>
  <c r="AK185" i="4" s="1"/>
  <c r="AV176" i="4"/>
  <c r="AO176" i="4"/>
  <c r="AH176" i="4"/>
  <c r="AA176" i="4"/>
  <c r="Y176" i="4"/>
  <c r="W176" i="4"/>
  <c r="AV197" i="4"/>
  <c r="AO197" i="4"/>
  <c r="AH197" i="4"/>
  <c r="AA197" i="4"/>
  <c r="Y197" i="4"/>
  <c r="W197" i="4"/>
  <c r="AJ197" i="4" s="1"/>
  <c r="AV179" i="4"/>
  <c r="AO179" i="4"/>
  <c r="AH179" i="4"/>
  <c r="AA179" i="4"/>
  <c r="Y179" i="4"/>
  <c r="W179" i="4"/>
  <c r="AQ179" i="4" s="1"/>
  <c r="AV189" i="4"/>
  <c r="AO189" i="4"/>
  <c r="AH189" i="4"/>
  <c r="AA189" i="4"/>
  <c r="Y189" i="4"/>
  <c r="W189" i="4"/>
  <c r="AJ189" i="4" s="1"/>
  <c r="AK189" i="4" s="1"/>
  <c r="AV191" i="4"/>
  <c r="AO191" i="4"/>
  <c r="AH191" i="4"/>
  <c r="AA191" i="4"/>
  <c r="Y191" i="4"/>
  <c r="W191" i="4"/>
  <c r="AQ191" i="4" s="1"/>
  <c r="AV171" i="4"/>
  <c r="AO171" i="4"/>
  <c r="AH171" i="4"/>
  <c r="AA171" i="4"/>
  <c r="Y171" i="4"/>
  <c r="W171" i="4"/>
  <c r="AJ171" i="4" s="1"/>
  <c r="AK171" i="4" s="1"/>
  <c r="AV183" i="4"/>
  <c r="AO183" i="4"/>
  <c r="AH183" i="4"/>
  <c r="AA183" i="4"/>
  <c r="Y183" i="4"/>
  <c r="W183" i="4"/>
  <c r="AJ183" i="4" s="1"/>
  <c r="AV105" i="4"/>
  <c r="AO105" i="4"/>
  <c r="AH105" i="4"/>
  <c r="AA105" i="4"/>
  <c r="Y105" i="4"/>
  <c r="W105" i="4"/>
  <c r="AV107" i="4"/>
  <c r="AO107" i="4"/>
  <c r="AH107" i="4"/>
  <c r="AA107" i="4"/>
  <c r="Y107" i="4"/>
  <c r="W107" i="4"/>
  <c r="AJ107" i="4" s="1"/>
  <c r="AV94" i="4"/>
  <c r="AO94" i="4"/>
  <c r="AH94" i="4"/>
  <c r="AA94" i="4"/>
  <c r="Y94" i="4"/>
  <c r="W94" i="4"/>
  <c r="AC94" i="4" s="1"/>
  <c r="AV96" i="4"/>
  <c r="AO96" i="4"/>
  <c r="AH96" i="4"/>
  <c r="AA96" i="4"/>
  <c r="Y96" i="4"/>
  <c r="W96" i="4"/>
  <c r="AV104" i="4"/>
  <c r="AO104" i="4"/>
  <c r="AH104" i="4"/>
  <c r="AA104" i="4"/>
  <c r="Y104" i="4"/>
  <c r="W104" i="4"/>
  <c r="AJ104" i="4" s="1"/>
  <c r="AV99" i="4"/>
  <c r="AO99" i="4"/>
  <c r="AH99" i="4"/>
  <c r="AA99" i="4"/>
  <c r="Y99" i="4"/>
  <c r="W99" i="4"/>
  <c r="AV98" i="4"/>
  <c r="AO98" i="4"/>
  <c r="AH98" i="4"/>
  <c r="AA98" i="4"/>
  <c r="Y98" i="4"/>
  <c r="W98" i="4"/>
  <c r="AV102" i="4"/>
  <c r="AO102" i="4"/>
  <c r="AH102" i="4"/>
  <c r="AA102" i="4"/>
  <c r="Y102" i="4"/>
  <c r="W102" i="4"/>
  <c r="AJ102" i="4" s="1"/>
  <c r="AK102" i="4" s="1"/>
  <c r="AV100" i="4"/>
  <c r="AO100" i="4"/>
  <c r="AH100" i="4"/>
  <c r="AA100" i="4"/>
  <c r="Y100" i="4"/>
  <c r="W100" i="4"/>
  <c r="AC100" i="4" s="1"/>
  <c r="AV159" i="4"/>
  <c r="AO159" i="4"/>
  <c r="AH159" i="4"/>
  <c r="AA159" i="4"/>
  <c r="Y159" i="4"/>
  <c r="W159" i="4"/>
  <c r="AJ159" i="4" s="1"/>
  <c r="AK159" i="4" s="1"/>
  <c r="AV131" i="4"/>
  <c r="AO131" i="4"/>
  <c r="AH131" i="4"/>
  <c r="AA131" i="4"/>
  <c r="Y131" i="4"/>
  <c r="W131" i="4"/>
  <c r="AC131" i="4" s="1"/>
  <c r="AD131" i="4" s="1"/>
  <c r="AV153" i="4"/>
  <c r="AO153" i="4"/>
  <c r="AH153" i="4"/>
  <c r="AA153" i="4"/>
  <c r="Y153" i="4"/>
  <c r="W153" i="4"/>
  <c r="AQ153" i="4" s="1"/>
  <c r="AV166" i="4"/>
  <c r="AO166" i="4"/>
  <c r="AH166" i="4"/>
  <c r="AA166" i="4"/>
  <c r="Y166" i="4"/>
  <c r="W166" i="4"/>
  <c r="AC166" i="4" s="1"/>
  <c r="AD166" i="4" s="1"/>
  <c r="AV162" i="4"/>
  <c r="AO162" i="4"/>
  <c r="AH162" i="4"/>
  <c r="AA162" i="4"/>
  <c r="Y162" i="4"/>
  <c r="W162" i="4"/>
  <c r="AC162" i="4" s="1"/>
  <c r="AD162" i="4" s="1"/>
  <c r="AV160" i="4"/>
  <c r="AO160" i="4"/>
  <c r="AH160" i="4"/>
  <c r="AA160" i="4"/>
  <c r="Y160" i="4"/>
  <c r="W160" i="4"/>
  <c r="AC160" i="4" s="1"/>
  <c r="AD160" i="4" s="1"/>
  <c r="AV103" i="4"/>
  <c r="AO103" i="4"/>
  <c r="AH103" i="4"/>
  <c r="AA103" i="4"/>
  <c r="Y103" i="4"/>
  <c r="W103" i="4"/>
  <c r="AQ103" i="4" s="1"/>
  <c r="AR103" i="4" s="1"/>
  <c r="AV194" i="4"/>
  <c r="AO194" i="4"/>
  <c r="AH194" i="4"/>
  <c r="AA194" i="4"/>
  <c r="Y194" i="4"/>
  <c r="W194" i="4"/>
  <c r="AV161" i="4"/>
  <c r="AO161" i="4"/>
  <c r="AH161" i="4"/>
  <c r="AA161" i="4"/>
  <c r="Y161" i="4"/>
  <c r="W161" i="4"/>
  <c r="AJ161" i="4" s="1"/>
  <c r="AK161" i="4" s="1"/>
  <c r="AV92" i="4"/>
  <c r="AO92" i="4"/>
  <c r="AH92" i="4"/>
  <c r="AA92" i="4"/>
  <c r="Y92" i="4"/>
  <c r="W92" i="4"/>
  <c r="AJ92" i="4" s="1"/>
  <c r="AK92" i="4" s="1"/>
  <c r="AV165" i="4"/>
  <c r="AO165" i="4"/>
  <c r="AH165" i="4"/>
  <c r="AA165" i="4"/>
  <c r="Y165" i="4"/>
  <c r="W165" i="4"/>
  <c r="AJ165" i="4" s="1"/>
  <c r="AV90" i="4"/>
  <c r="AO90" i="4"/>
  <c r="AH90" i="4"/>
  <c r="AA90" i="4"/>
  <c r="Y90" i="4"/>
  <c r="W90" i="4"/>
  <c r="AV86" i="4"/>
  <c r="AO86" i="4"/>
  <c r="AH86" i="4"/>
  <c r="AA86" i="4"/>
  <c r="Y86" i="4"/>
  <c r="W86" i="4"/>
  <c r="AQ86" i="4" s="1"/>
  <c r="AR86" i="4" s="1"/>
  <c r="AV106" i="4"/>
  <c r="AO106" i="4"/>
  <c r="AH106" i="4"/>
  <c r="AA106" i="4"/>
  <c r="Y106" i="4"/>
  <c r="W106" i="4"/>
  <c r="AV151" i="4"/>
  <c r="AO151" i="4"/>
  <c r="AH151" i="4"/>
  <c r="AA151" i="4"/>
  <c r="Y151" i="4"/>
  <c r="W151" i="4"/>
  <c r="AQ151" i="4" s="1"/>
  <c r="AR151" i="4" s="1"/>
  <c r="AV155" i="4"/>
  <c r="AO155" i="4"/>
  <c r="AH155" i="4"/>
  <c r="AA155" i="4"/>
  <c r="Y155" i="4"/>
  <c r="W155" i="4"/>
  <c r="AJ155" i="4" s="1"/>
  <c r="AV163" i="4"/>
  <c r="AO163" i="4"/>
  <c r="AH163" i="4"/>
  <c r="AA163" i="4"/>
  <c r="Y163" i="4"/>
  <c r="W163" i="4"/>
  <c r="AV133" i="4"/>
  <c r="AO133" i="4"/>
  <c r="AH133" i="4"/>
  <c r="AA133" i="4"/>
  <c r="Y133" i="4"/>
  <c r="W133" i="4"/>
  <c r="AV164" i="4"/>
  <c r="AO164" i="4"/>
  <c r="AH164" i="4"/>
  <c r="AA164" i="4"/>
  <c r="Y164" i="4"/>
  <c r="W164" i="4"/>
  <c r="AJ164" i="4" s="1"/>
  <c r="AV147" i="4"/>
  <c r="AO147" i="4"/>
  <c r="AH147" i="4"/>
  <c r="AA147" i="4"/>
  <c r="Y147" i="4"/>
  <c r="W147" i="4"/>
  <c r="AV180" i="4"/>
  <c r="AO180" i="4"/>
  <c r="AH180" i="4"/>
  <c r="AA180" i="4"/>
  <c r="Y180" i="4"/>
  <c r="W180" i="4"/>
  <c r="AJ180" i="4" s="1"/>
  <c r="AK180" i="4" s="1"/>
  <c r="AV175" i="4"/>
  <c r="AO175" i="4"/>
  <c r="AH175" i="4"/>
  <c r="AA175" i="4"/>
  <c r="Y175" i="4"/>
  <c r="W175" i="4"/>
  <c r="AC175" i="4" s="1"/>
  <c r="AV187" i="4"/>
  <c r="AO187" i="4"/>
  <c r="AH187" i="4"/>
  <c r="AA187" i="4"/>
  <c r="Y187" i="4"/>
  <c r="W187" i="4"/>
  <c r="AV177" i="4"/>
  <c r="AO177" i="4"/>
  <c r="AH177" i="4"/>
  <c r="AA177" i="4"/>
  <c r="Y177" i="4"/>
  <c r="W177" i="4"/>
  <c r="AJ177" i="4" s="1"/>
  <c r="AV167" i="4"/>
  <c r="AO167" i="4"/>
  <c r="AH167" i="4"/>
  <c r="AA167" i="4"/>
  <c r="Y167" i="4"/>
  <c r="W167" i="4"/>
  <c r="AV168" i="4"/>
  <c r="AO168" i="4"/>
  <c r="AH168" i="4"/>
  <c r="AA168" i="4"/>
  <c r="Y168" i="4"/>
  <c r="W168" i="4"/>
  <c r="AV12" i="4"/>
  <c r="AO12" i="4"/>
  <c r="AH12" i="4"/>
  <c r="AA12" i="4"/>
  <c r="Y12" i="4"/>
  <c r="W12" i="4"/>
  <c r="AV157" i="4"/>
  <c r="AO157" i="4"/>
  <c r="AH157" i="4"/>
  <c r="AA157" i="4"/>
  <c r="Y157" i="4"/>
  <c r="W157" i="4"/>
  <c r="AV137" i="4"/>
  <c r="AO137" i="4"/>
  <c r="AH137" i="4"/>
  <c r="AA137" i="4"/>
  <c r="Y137" i="4"/>
  <c r="W137" i="4"/>
  <c r="AQ137" i="4" s="1"/>
  <c r="AV17" i="4"/>
  <c r="AO17" i="4"/>
  <c r="AH17" i="4"/>
  <c r="AA17" i="4"/>
  <c r="Y17" i="4"/>
  <c r="W17" i="4"/>
  <c r="AV195" i="4"/>
  <c r="AO195" i="4"/>
  <c r="AH195" i="4"/>
  <c r="AA195" i="4"/>
  <c r="Y195" i="4"/>
  <c r="W195" i="4"/>
  <c r="AV152" i="4"/>
  <c r="AO152" i="4"/>
  <c r="AH152" i="4"/>
  <c r="AA152" i="4"/>
  <c r="Y152" i="4"/>
  <c r="W152" i="4"/>
  <c r="AV15" i="4"/>
  <c r="AO15" i="4"/>
  <c r="AH15" i="4"/>
  <c r="AA15" i="4"/>
  <c r="Y15" i="4"/>
  <c r="W15" i="4"/>
  <c r="AV135" i="4"/>
  <c r="AO135" i="4"/>
  <c r="AH135" i="4"/>
  <c r="AA135" i="4"/>
  <c r="Y135" i="4"/>
  <c r="W135" i="4"/>
  <c r="AQ135" i="4" s="1"/>
  <c r="AV143" i="4"/>
  <c r="AO143" i="4"/>
  <c r="AH143" i="4"/>
  <c r="AA143" i="4"/>
  <c r="Y143" i="4"/>
  <c r="W143" i="4"/>
  <c r="AJ143" i="4" s="1"/>
  <c r="AV156" i="4"/>
  <c r="AO156" i="4"/>
  <c r="AH156" i="4"/>
  <c r="AA156" i="4"/>
  <c r="Y156" i="4"/>
  <c r="W156" i="4"/>
  <c r="AV14" i="4"/>
  <c r="AO14" i="4"/>
  <c r="AH14" i="4"/>
  <c r="AA14" i="4"/>
  <c r="Y14" i="4"/>
  <c r="W14" i="4"/>
  <c r="AV11" i="4"/>
  <c r="AO11" i="4"/>
  <c r="AH11" i="4"/>
  <c r="AA11" i="4"/>
  <c r="Y11" i="4"/>
  <c r="W11" i="4"/>
  <c r="AV150" i="4"/>
  <c r="AO150" i="4"/>
  <c r="AH150" i="4"/>
  <c r="AA150" i="4"/>
  <c r="Y150" i="4"/>
  <c r="W150" i="4"/>
  <c r="AJ150" i="4" s="1"/>
  <c r="AV158" i="4"/>
  <c r="AO158" i="4"/>
  <c r="AH158" i="4"/>
  <c r="AA158" i="4"/>
  <c r="Y158" i="4"/>
  <c r="W158" i="4"/>
  <c r="AV154" i="4"/>
  <c r="AO154" i="4"/>
  <c r="AH154" i="4"/>
  <c r="AA154" i="4"/>
  <c r="Y154" i="4"/>
  <c r="W154" i="4"/>
  <c r="AV18" i="4"/>
  <c r="AO18" i="4"/>
  <c r="AH18" i="4"/>
  <c r="AA18" i="4"/>
  <c r="Y18" i="4"/>
  <c r="W18" i="4"/>
  <c r="AJ18" i="4" s="1"/>
  <c r="AK18" i="4" s="1"/>
  <c r="AV20" i="4"/>
  <c r="AO20" i="4"/>
  <c r="AH20" i="4"/>
  <c r="AA20" i="4"/>
  <c r="Y20" i="4"/>
  <c r="W20" i="4"/>
  <c r="AV22" i="4"/>
  <c r="AO22" i="4"/>
  <c r="AH22" i="4"/>
  <c r="AA22" i="4"/>
  <c r="Y22" i="4"/>
  <c r="W22" i="4"/>
  <c r="AV10" i="4"/>
  <c r="AO10" i="4"/>
  <c r="AH10" i="4"/>
  <c r="AA10" i="4"/>
  <c r="Y10" i="4"/>
  <c r="W10" i="4"/>
  <c r="AV13" i="4"/>
  <c r="AO13" i="4"/>
  <c r="AH13" i="4"/>
  <c r="AA13" i="4"/>
  <c r="Y13" i="4"/>
  <c r="W13" i="4"/>
  <c r="AQ13" i="4" s="1"/>
  <c r="AV19" i="4"/>
  <c r="AO19" i="4"/>
  <c r="AH19" i="4"/>
  <c r="AA19" i="4"/>
  <c r="Y19" i="4"/>
  <c r="W19" i="4"/>
  <c r="AV23" i="4"/>
  <c r="AO23" i="4"/>
  <c r="AH23" i="4"/>
  <c r="AA23" i="4"/>
  <c r="Y23" i="4"/>
  <c r="W23" i="4"/>
  <c r="AV184" i="4"/>
  <c r="AO184" i="4"/>
  <c r="AH184" i="4"/>
  <c r="AA184" i="4"/>
  <c r="Y184" i="4"/>
  <c r="W184" i="4"/>
  <c r="AV170" i="4"/>
  <c r="AO170" i="4"/>
  <c r="AH170" i="4"/>
  <c r="AA170" i="4"/>
  <c r="Y170" i="4"/>
  <c r="W170" i="4"/>
  <c r="AV182" i="4"/>
  <c r="AO182" i="4"/>
  <c r="AH182" i="4"/>
  <c r="AA182" i="4"/>
  <c r="Y182" i="4"/>
  <c r="W182" i="4"/>
  <c r="AV21" i="4"/>
  <c r="AO21" i="4"/>
  <c r="AH21" i="4"/>
  <c r="AA21" i="4"/>
  <c r="Y21" i="4"/>
  <c r="W21" i="4"/>
  <c r="AV16" i="4"/>
  <c r="AO16" i="4"/>
  <c r="AH16" i="4"/>
  <c r="AA16" i="4"/>
  <c r="Y16" i="4"/>
  <c r="W16" i="4"/>
  <c r="AV291" i="4"/>
  <c r="AO291" i="4"/>
  <c r="AH291" i="4"/>
  <c r="AA291" i="4"/>
  <c r="Y291" i="4"/>
  <c r="W291" i="4"/>
  <c r="AC291" i="4" s="1"/>
  <c r="AD291" i="4" s="1"/>
  <c r="AV299" i="4"/>
  <c r="AO299" i="4"/>
  <c r="AH299" i="4"/>
  <c r="AA299" i="4"/>
  <c r="Y299" i="4"/>
  <c r="W299" i="4"/>
  <c r="AC299" i="4" s="1"/>
  <c r="AV483" i="4"/>
  <c r="AO483" i="4"/>
  <c r="AH483" i="4"/>
  <c r="AA483" i="4"/>
  <c r="Y483" i="4"/>
  <c r="W483" i="4"/>
  <c r="AC483" i="4" s="1"/>
  <c r="AD483" i="4" s="1"/>
  <c r="AV296" i="4"/>
  <c r="AO296" i="4"/>
  <c r="AH296" i="4"/>
  <c r="AA296" i="4"/>
  <c r="Y296" i="4"/>
  <c r="W296" i="4"/>
  <c r="AV290" i="4"/>
  <c r="AO290" i="4"/>
  <c r="AH290" i="4"/>
  <c r="AA290" i="4"/>
  <c r="Y290" i="4"/>
  <c r="W290" i="4"/>
  <c r="AQ290" i="4" s="1"/>
  <c r="AR290" i="4" s="1"/>
  <c r="AV492" i="4"/>
  <c r="AO492" i="4"/>
  <c r="AH492" i="4"/>
  <c r="AA492" i="4"/>
  <c r="Y492" i="4"/>
  <c r="W492" i="4"/>
  <c r="AC492" i="4" s="1"/>
  <c r="AD492" i="4" s="1"/>
  <c r="AV487" i="4"/>
  <c r="AO487" i="4"/>
  <c r="AH487" i="4"/>
  <c r="AA487" i="4"/>
  <c r="Y487" i="4"/>
  <c r="W487" i="4"/>
  <c r="AV498" i="4"/>
  <c r="AO498" i="4"/>
  <c r="AH498" i="4"/>
  <c r="AA498" i="4"/>
  <c r="Y498" i="4"/>
  <c r="W498" i="4"/>
  <c r="AC498" i="4" s="1"/>
  <c r="AV311" i="4"/>
  <c r="AO311" i="4"/>
  <c r="AH311" i="4"/>
  <c r="AA311" i="4"/>
  <c r="Y311" i="4"/>
  <c r="W311" i="4"/>
  <c r="AV298" i="4"/>
  <c r="AO298" i="4"/>
  <c r="AH298" i="4"/>
  <c r="AA298" i="4"/>
  <c r="Y298" i="4"/>
  <c r="W298" i="4"/>
  <c r="AV486" i="4"/>
  <c r="AO486" i="4"/>
  <c r="AH486" i="4"/>
  <c r="AA486" i="4"/>
  <c r="Y486" i="4"/>
  <c r="W486" i="4"/>
  <c r="AC486" i="4" s="1"/>
  <c r="AD486" i="4" s="1"/>
  <c r="AV488" i="4"/>
  <c r="AO488" i="4"/>
  <c r="AH488" i="4"/>
  <c r="AA488" i="4"/>
  <c r="Y488" i="4"/>
  <c r="W488" i="4"/>
  <c r="AQ488" i="4" s="1"/>
  <c r="AV493" i="4"/>
  <c r="AO493" i="4"/>
  <c r="AH493" i="4"/>
  <c r="AA493" i="4"/>
  <c r="Y493" i="4"/>
  <c r="W493" i="4"/>
  <c r="AJ493" i="4" s="1"/>
  <c r="AK493" i="4" s="1"/>
  <c r="AV294" i="4"/>
  <c r="AO294" i="4"/>
  <c r="AH294" i="4"/>
  <c r="AA294" i="4"/>
  <c r="Y294" i="4"/>
  <c r="W294" i="4"/>
  <c r="AQ294" i="4" s="1"/>
  <c r="AJ738" i="4"/>
  <c r="AC738" i="4"/>
  <c r="AJ737" i="4"/>
  <c r="AC737" i="4"/>
  <c r="AJ736" i="4"/>
  <c r="AC736" i="4"/>
  <c r="AC146" i="4"/>
  <c r="AQ52" i="4"/>
  <c r="AR52" i="4" s="1"/>
  <c r="AC244" i="4"/>
  <c r="AQ212" i="4"/>
  <c r="AR212" i="4" s="1"/>
  <c r="AQ130" i="4"/>
  <c r="AC52" i="4"/>
  <c r="AD52" i="4" s="1"/>
  <c r="AQ85" i="4"/>
  <c r="AJ223" i="4"/>
  <c r="AK223" i="4" s="1"/>
  <c r="AC223" i="4"/>
  <c r="AQ223" i="4"/>
  <c r="AR223" i="4" s="1"/>
  <c r="AQ128" i="4"/>
  <c r="AC128" i="4"/>
  <c r="AQ245" i="4"/>
  <c r="AR245" i="4" s="1"/>
  <c r="AC348" i="4"/>
  <c r="AQ348" i="4"/>
  <c r="AJ263" i="4"/>
  <c r="AQ263" i="4"/>
  <c r="AR263" i="4" s="1"/>
  <c r="AJ74" i="4"/>
  <c r="AK74" i="4" s="1"/>
  <c r="AQ74" i="4"/>
  <c r="AC145" i="4"/>
  <c r="AQ145" i="4"/>
  <c r="AJ145" i="4"/>
  <c r="AC547" i="4"/>
  <c r="AD547" i="4" s="1"/>
  <c r="AQ547" i="4"/>
  <c r="AR547" i="4" s="1"/>
  <c r="AJ547" i="4"/>
  <c r="AK547" i="4" s="1"/>
  <c r="AC148" i="4"/>
  <c r="AQ244" i="4"/>
  <c r="AC63" i="4"/>
  <c r="AD63" i="4" s="1"/>
  <c r="AQ63" i="4"/>
  <c r="AR63" i="4" s="1"/>
  <c r="AR146" i="4"/>
  <c r="AR148" i="4"/>
  <c r="AK55" i="4"/>
  <c r="AJ128" i="4"/>
  <c r="AK128" i="4" s="1"/>
  <c r="AJ146" i="4"/>
  <c r="AK146" i="4" s="1"/>
  <c r="AJ148" i="4"/>
  <c r="AC130" i="4"/>
  <c r="AD130" i="4" s="1"/>
  <c r="AC245" i="4"/>
  <c r="AC208" i="4"/>
  <c r="AD208" i="4" s="1"/>
  <c r="AJ208" i="4"/>
  <c r="AQ208" i="4"/>
  <c r="AR208" i="4" s="1"/>
  <c r="AC212" i="4"/>
  <c r="AD212" i="4" s="1"/>
  <c r="AK550" i="4"/>
  <c r="AQ550" i="4"/>
  <c r="AC550" i="4"/>
  <c r="AC338" i="4"/>
  <c r="AQ338" i="4"/>
  <c r="AR338" i="4" s="1"/>
  <c r="AJ338" i="4"/>
  <c r="AC341" i="4"/>
  <c r="AD341" i="4" s="1"/>
  <c r="AQ341" i="4"/>
  <c r="AR341" i="4" s="1"/>
  <c r="AK341" i="4"/>
  <c r="AJ348" i="4"/>
  <c r="AK348" i="4" s="1"/>
  <c r="AC85" i="4"/>
  <c r="AC74" i="4"/>
  <c r="AC263" i="4"/>
  <c r="AD263" i="4" s="1"/>
  <c r="AF736" i="4" l="1"/>
  <c r="AD736" i="4"/>
  <c r="AF737" i="4"/>
  <c r="AD737" i="4"/>
  <c r="AM738" i="4"/>
  <c r="AK738" i="4"/>
  <c r="AN738" i="4" s="1"/>
  <c r="AK737" i="4"/>
  <c r="AM737" i="4"/>
  <c r="AK736" i="4"/>
  <c r="AM736" i="4"/>
  <c r="AD738" i="4"/>
  <c r="AF738" i="4"/>
  <c r="AQ140" i="4"/>
  <c r="AT140" i="4" s="1"/>
  <c r="AC336" i="4"/>
  <c r="AD336" i="4" s="1"/>
  <c r="AJ60" i="4"/>
  <c r="AM60" i="4" s="1"/>
  <c r="AJ549" i="4"/>
  <c r="AK549" i="4" s="1"/>
  <c r="AK136" i="4"/>
  <c r="AC60" i="4"/>
  <c r="AF60" i="4" s="1"/>
  <c r="AC140" i="4"/>
  <c r="AD140" i="4" s="1"/>
  <c r="AQ55" i="4"/>
  <c r="AR55" i="4" s="1"/>
  <c r="AQ549" i="4"/>
  <c r="AR549" i="4" s="1"/>
  <c r="AQ336" i="4"/>
  <c r="AT336" i="4" s="1"/>
  <c r="AC55" i="4"/>
  <c r="AD55" i="4" s="1"/>
  <c r="AM140" i="4"/>
  <c r="AN140" i="4" s="1"/>
  <c r="AF549" i="4"/>
  <c r="AJ199" i="4"/>
  <c r="AM199" i="4" s="1"/>
  <c r="AC193" i="4"/>
  <c r="AD193" i="4" s="1"/>
  <c r="AJ138" i="4"/>
  <c r="AK138" i="4" s="1"/>
  <c r="AJ235" i="4"/>
  <c r="AK235" i="4" s="1"/>
  <c r="AC199" i="4"/>
  <c r="AF199" i="4" s="1"/>
  <c r="AQ235" i="4"/>
  <c r="AR235" i="4" s="1"/>
  <c r="AQ136" i="4"/>
  <c r="AT136" i="4" s="1"/>
  <c r="AC138" i="4"/>
  <c r="AD138" i="4" s="1"/>
  <c r="AQ251" i="4"/>
  <c r="AR251" i="4" s="1"/>
  <c r="AQ255" i="4"/>
  <c r="AT255" i="4" s="1"/>
  <c r="AJ222" i="4"/>
  <c r="AK222" i="4" s="1"/>
  <c r="AM85" i="4"/>
  <c r="AN85" i="4" s="1"/>
  <c r="AC5" i="4"/>
  <c r="AD5" i="4" s="1"/>
  <c r="AJ333" i="4"/>
  <c r="AM333" i="4" s="1"/>
  <c r="AC251" i="4"/>
  <c r="AD251" i="4" s="1"/>
  <c r="AJ255" i="4"/>
  <c r="AK255" i="4" s="1"/>
  <c r="AJ193" i="4"/>
  <c r="AK193" i="4" s="1"/>
  <c r="AC222" i="4"/>
  <c r="AD222" i="4" s="1"/>
  <c r="AC136" i="4"/>
  <c r="AD136" i="4" s="1"/>
  <c r="AM341" i="4"/>
  <c r="AN341" i="4" s="1"/>
  <c r="AY341" i="4" s="1"/>
  <c r="AM130" i="4"/>
  <c r="AN130" i="4" s="1"/>
  <c r="AY130" i="4" s="1"/>
  <c r="AM245" i="4"/>
  <c r="AN245" i="4" s="1"/>
  <c r="AM244" i="4"/>
  <c r="AN244" i="4" s="1"/>
  <c r="AM63" i="4"/>
  <c r="AN63" i="4" s="1"/>
  <c r="AM212" i="4"/>
  <c r="AN212" i="4" s="1"/>
  <c r="AM550" i="4"/>
  <c r="AN550" i="4" s="1"/>
  <c r="AF550" i="4"/>
  <c r="AQ340" i="4"/>
  <c r="AT340" i="4" s="1"/>
  <c r="AC337" i="4"/>
  <c r="AF337" i="4" s="1"/>
  <c r="AF223" i="4"/>
  <c r="AM317" i="4"/>
  <c r="AF2" i="4"/>
  <c r="AM352" i="4"/>
  <c r="AM125" i="4"/>
  <c r="AF61" i="4"/>
  <c r="AM204" i="4"/>
  <c r="AJ262" i="4"/>
  <c r="AK262" i="4" s="1"/>
  <c r="AC262" i="4"/>
  <c r="AD262" i="4" s="1"/>
  <c r="AT504" i="4"/>
  <c r="AF423" i="4"/>
  <c r="AT314" i="4"/>
  <c r="AT431" i="4"/>
  <c r="AM145" i="4"/>
  <c r="AM208" i="4"/>
  <c r="AM338" i="4"/>
  <c r="AC266" i="4"/>
  <c r="AD266" i="4" s="1"/>
  <c r="AF128" i="4"/>
  <c r="AF85" i="4"/>
  <c r="AQ266" i="4"/>
  <c r="AT266" i="4" s="1"/>
  <c r="AJ410" i="4"/>
  <c r="AK410" i="4" s="1"/>
  <c r="AC454" i="4"/>
  <c r="AD454" i="4" s="1"/>
  <c r="AQ247" i="4"/>
  <c r="AR247" i="4" s="1"/>
  <c r="AJ455" i="4"/>
  <c r="AK455" i="4" s="1"/>
  <c r="AJ230" i="4"/>
  <c r="AK230" i="4" s="1"/>
  <c r="AC346" i="4"/>
  <c r="AD346" i="4" s="1"/>
  <c r="AQ230" i="4"/>
  <c r="AR230" i="4" s="1"/>
  <c r="AM268" i="4"/>
  <c r="AN268" i="4" s="1"/>
  <c r="AQ237" i="4"/>
  <c r="AR237" i="4" s="1"/>
  <c r="AC237" i="4"/>
  <c r="AF237" i="4" s="1"/>
  <c r="AQ452" i="4"/>
  <c r="AR452" i="4" s="1"/>
  <c r="AM237" i="4"/>
  <c r="AN237" i="4" s="1"/>
  <c r="AC30" i="4"/>
  <c r="AD30" i="4" s="1"/>
  <c r="AT550" i="4"/>
  <c r="AT74" i="4"/>
  <c r="AT85" i="4"/>
  <c r="AQ410" i="4"/>
  <c r="AT410" i="4" s="1"/>
  <c r="AJ5" i="4"/>
  <c r="AM5" i="4" s="1"/>
  <c r="AQ346" i="4"/>
  <c r="AT346" i="4" s="1"/>
  <c r="AJ454" i="4"/>
  <c r="AK454" i="4" s="1"/>
  <c r="AC76" i="4"/>
  <c r="AF76" i="4" s="1"/>
  <c r="AQ269" i="4"/>
  <c r="AT269" i="4" s="1"/>
  <c r="AC247" i="4"/>
  <c r="AD247" i="4" s="1"/>
  <c r="AC254" i="4"/>
  <c r="AD254" i="4" s="1"/>
  <c r="AK317" i="4"/>
  <c r="AQ344" i="4"/>
  <c r="AT344" i="4" s="1"/>
  <c r="AC464" i="4"/>
  <c r="AD464" i="4" s="1"/>
  <c r="AC455" i="4"/>
  <c r="AD455" i="4" s="1"/>
  <c r="AR314" i="4"/>
  <c r="AT347" i="4"/>
  <c r="AU347" i="4" s="1"/>
  <c r="AC306" i="4"/>
  <c r="AD306" i="4" s="1"/>
  <c r="AC344" i="4"/>
  <c r="AF344" i="4" s="1"/>
  <c r="AK352" i="4"/>
  <c r="AQ450" i="4"/>
  <c r="AR450" i="4" s="1"/>
  <c r="AC314" i="4"/>
  <c r="AD314" i="4" s="1"/>
  <c r="AC68" i="4"/>
  <c r="AD68" i="4" s="1"/>
  <c r="AQ9" i="4"/>
  <c r="AR9" i="4" s="1"/>
  <c r="AC402" i="4"/>
  <c r="AF402" i="4" s="1"/>
  <c r="AQ406" i="4"/>
  <c r="AR406" i="4" s="1"/>
  <c r="AJ325" i="4"/>
  <c r="AK325" i="4" s="1"/>
  <c r="AQ47" i="4"/>
  <c r="AR47" i="4" s="1"/>
  <c r="AT455" i="4"/>
  <c r="AU455" i="4" s="1"/>
  <c r="AZ455" i="4" s="1"/>
  <c r="AF450" i="4"/>
  <c r="AG450" i="4" s="1"/>
  <c r="AJ68" i="4"/>
  <c r="AK68" i="4" s="1"/>
  <c r="AQ417" i="4"/>
  <c r="AR417" i="4" s="1"/>
  <c r="AJ450" i="4"/>
  <c r="AK450" i="4" s="1"/>
  <c r="AJ72" i="4"/>
  <c r="AK72" i="4" s="1"/>
  <c r="AQ411" i="4"/>
  <c r="AR411" i="4" s="1"/>
  <c r="AC47" i="4"/>
  <c r="AF47" i="4" s="1"/>
  <c r="AQ267" i="4"/>
  <c r="AR267" i="4" s="1"/>
  <c r="AQ456" i="4"/>
  <c r="AR456" i="4" s="1"/>
  <c r="AQ426" i="4"/>
  <c r="AR426" i="4" s="1"/>
  <c r="AQ329" i="4"/>
  <c r="AR329" i="4" s="1"/>
  <c r="AC456" i="4"/>
  <c r="AD456" i="4" s="1"/>
  <c r="AJ232" i="4"/>
  <c r="AK232" i="4" s="1"/>
  <c r="AC469" i="4"/>
  <c r="AD469" i="4" s="1"/>
  <c r="AJ469" i="4"/>
  <c r="AK469" i="4" s="1"/>
  <c r="AQ72" i="4"/>
  <c r="AT72" i="4" s="1"/>
  <c r="AC318" i="4"/>
  <c r="AF318" i="4" s="1"/>
  <c r="AQ317" i="4"/>
  <c r="AT317" i="4" s="1"/>
  <c r="AC268" i="4"/>
  <c r="AF268" i="4" s="1"/>
  <c r="AC267" i="4"/>
  <c r="AD267" i="4" s="1"/>
  <c r="AC9" i="4"/>
  <c r="AF9" i="4" s="1"/>
  <c r="AC352" i="4"/>
  <c r="AF352" i="4" s="1"/>
  <c r="AC317" i="4"/>
  <c r="AD317" i="4" s="1"/>
  <c r="AQ318" i="4"/>
  <c r="AR318" i="4" s="1"/>
  <c r="AQ349" i="4"/>
  <c r="AR349" i="4" s="1"/>
  <c r="AJ322" i="4"/>
  <c r="AK322" i="4" s="1"/>
  <c r="AJ327" i="4"/>
  <c r="AK327" i="4" s="1"/>
  <c r="AJ489" i="4"/>
  <c r="AK489" i="4" s="1"/>
  <c r="AQ78" i="4"/>
  <c r="AR78" i="4" s="1"/>
  <c r="AJ61" i="4"/>
  <c r="AK61" i="4" s="1"/>
  <c r="AQ268" i="4"/>
  <c r="AT268" i="4" s="1"/>
  <c r="AJ347" i="4"/>
  <c r="AM347" i="4" s="1"/>
  <c r="AJ426" i="4"/>
  <c r="AM426" i="4" s="1"/>
  <c r="AJ349" i="4"/>
  <c r="AK349" i="4" s="1"/>
  <c r="AQ327" i="4"/>
  <c r="AT327" i="4" s="1"/>
  <c r="AK125" i="4"/>
  <c r="AJ269" i="4"/>
  <c r="AM269" i="4" s="1"/>
  <c r="AQ76" i="4"/>
  <c r="AT76" i="4" s="1"/>
  <c r="AJ412" i="4"/>
  <c r="AM412" i="4" s="1"/>
  <c r="AC489" i="4"/>
  <c r="AF489" i="4" s="1"/>
  <c r="AC395" i="4"/>
  <c r="AD395" i="4" s="1"/>
  <c r="AC347" i="4"/>
  <c r="AD347" i="4" s="1"/>
  <c r="AJ254" i="4"/>
  <c r="AM254" i="4" s="1"/>
  <c r="AC78" i="4"/>
  <c r="AF78" i="4" s="1"/>
  <c r="AC416" i="4"/>
  <c r="AD416" i="4" s="1"/>
  <c r="AF449" i="4"/>
  <c r="AG449" i="4" s="1"/>
  <c r="AC452" i="4"/>
  <c r="AD452" i="4" s="1"/>
  <c r="AC385" i="4"/>
  <c r="AD385" i="4" s="1"/>
  <c r="AJ406" i="4"/>
  <c r="AK406" i="4" s="1"/>
  <c r="AJ308" i="4"/>
  <c r="AM308" i="4" s="1"/>
  <c r="AJ402" i="4"/>
  <c r="AK402" i="4" s="1"/>
  <c r="AQ292" i="4"/>
  <c r="AR292" i="4" s="1"/>
  <c r="AM485" i="4"/>
  <c r="AN485" i="4" s="1"/>
  <c r="AC241" i="4"/>
  <c r="AD241" i="4" s="1"/>
  <c r="AJ416" i="4"/>
  <c r="AK416" i="4" s="1"/>
  <c r="AC378" i="4"/>
  <c r="AD378" i="4" s="1"/>
  <c r="AJ484" i="4"/>
  <c r="AM484" i="4" s="1"/>
  <c r="AC394" i="4"/>
  <c r="AD394" i="4" s="1"/>
  <c r="AQ308" i="4"/>
  <c r="AR308" i="4" s="1"/>
  <c r="AC289" i="4"/>
  <c r="AD289" i="4" s="1"/>
  <c r="AQ378" i="4"/>
  <c r="AR378" i="4" s="1"/>
  <c r="AC281" i="4"/>
  <c r="AD281" i="4" s="1"/>
  <c r="AC417" i="4"/>
  <c r="AD417" i="4" s="1"/>
  <c r="AC310" i="4"/>
  <c r="AD310" i="4" s="1"/>
  <c r="AC403" i="4"/>
  <c r="AD403" i="4" s="1"/>
  <c r="AC256" i="4"/>
  <c r="AF256" i="4" s="1"/>
  <c r="AM452" i="4"/>
  <c r="AN452" i="4" s="1"/>
  <c r="AM267" i="4"/>
  <c r="AN267" i="4" s="1"/>
  <c r="AF232" i="4"/>
  <c r="AG232" i="4" s="1"/>
  <c r="AX232" i="4" s="1"/>
  <c r="AJ504" i="4"/>
  <c r="AM504" i="4" s="1"/>
  <c r="AC424" i="4"/>
  <c r="AD424" i="4" s="1"/>
  <c r="AJ295" i="4"/>
  <c r="AK295" i="4" s="1"/>
  <c r="AC509" i="4"/>
  <c r="AF509" i="4" s="1"/>
  <c r="AC504" i="4"/>
  <c r="AD504" i="4" s="1"/>
  <c r="AJ509" i="4"/>
  <c r="AM509" i="4" s="1"/>
  <c r="AQ424" i="4"/>
  <c r="AR424" i="4" s="1"/>
  <c r="AQ322" i="4"/>
  <c r="AT322" i="4" s="1"/>
  <c r="AQ310" i="4"/>
  <c r="AR310" i="4" s="1"/>
  <c r="AM289" i="4"/>
  <c r="AN289" i="4" s="1"/>
  <c r="AY289" i="4" s="1"/>
  <c r="AM424" i="4"/>
  <c r="AN424" i="4" s="1"/>
  <c r="AJ328" i="4"/>
  <c r="AK328" i="4" s="1"/>
  <c r="AQ423" i="4"/>
  <c r="AR423" i="4" s="1"/>
  <c r="AJ449" i="4"/>
  <c r="AM449" i="4" s="1"/>
  <c r="AQ306" i="4"/>
  <c r="AT306" i="4" s="1"/>
  <c r="AJ411" i="4"/>
  <c r="AM411" i="4" s="1"/>
  <c r="AC329" i="4"/>
  <c r="AD329" i="4" s="1"/>
  <c r="AC342" i="4"/>
  <c r="AF342" i="4" s="1"/>
  <c r="AQ464" i="4"/>
  <c r="AT464" i="4" s="1"/>
  <c r="AF249" i="4"/>
  <c r="AG249" i="4" s="1"/>
  <c r="AM464" i="4"/>
  <c r="AN464" i="4" s="1"/>
  <c r="AQ333" i="4"/>
  <c r="AR333" i="4" s="1"/>
  <c r="AJ314" i="4"/>
  <c r="AK314" i="4" s="1"/>
  <c r="AC292" i="4"/>
  <c r="AF292" i="4" s="1"/>
  <c r="AQ295" i="4"/>
  <c r="AR295" i="4" s="1"/>
  <c r="AJ496" i="4"/>
  <c r="AK496" i="4" s="1"/>
  <c r="AJ252" i="4"/>
  <c r="AK252" i="4" s="1"/>
  <c r="AC393" i="4"/>
  <c r="AD393" i="4" s="1"/>
  <c r="AC328" i="4"/>
  <c r="AF328" i="4" s="1"/>
  <c r="AQ412" i="4"/>
  <c r="AT412" i="4" s="1"/>
  <c r="AJ301" i="4"/>
  <c r="AM301" i="4" s="1"/>
  <c r="AT416" i="4"/>
  <c r="AU416" i="4" s="1"/>
  <c r="AZ416" i="4" s="1"/>
  <c r="AJ423" i="4"/>
  <c r="AM423" i="4" s="1"/>
  <c r="AF74" i="4"/>
  <c r="AC340" i="4"/>
  <c r="AF340" i="4" s="1"/>
  <c r="AM342" i="4"/>
  <c r="AN342" i="4" s="1"/>
  <c r="AF338" i="4"/>
  <c r="AQ440" i="4"/>
  <c r="AR440" i="4" s="1"/>
  <c r="AJ249" i="4"/>
  <c r="AM249" i="4" s="1"/>
  <c r="AQ249" i="4"/>
  <c r="AT249" i="4" s="1"/>
  <c r="AQ337" i="4"/>
  <c r="AR337" i="4" s="1"/>
  <c r="AQ449" i="4"/>
  <c r="AT449" i="4" s="1"/>
  <c r="AQ485" i="4"/>
  <c r="AR485" i="4" s="1"/>
  <c r="AC484" i="4"/>
  <c r="AD484" i="4" s="1"/>
  <c r="AM387" i="4"/>
  <c r="AM312" i="4"/>
  <c r="AM555" i="4"/>
  <c r="AC252" i="4"/>
  <c r="AF252" i="4" s="1"/>
  <c r="AQ61" i="4"/>
  <c r="AR61" i="4" s="1"/>
  <c r="AJ440" i="4"/>
  <c r="AM440" i="4" s="1"/>
  <c r="AQ342" i="4"/>
  <c r="AR342" i="4" s="1"/>
  <c r="AC383" i="4"/>
  <c r="AF383" i="4" s="1"/>
  <c r="AC301" i="4"/>
  <c r="AF301" i="4" s="1"/>
  <c r="AC485" i="4"/>
  <c r="AD485" i="4" s="1"/>
  <c r="AC325" i="4"/>
  <c r="AF325" i="4" s="1"/>
  <c r="AC390" i="4"/>
  <c r="AF390" i="4" s="1"/>
  <c r="AJ238" i="4"/>
  <c r="AM238" i="4" s="1"/>
  <c r="AJ390" i="4"/>
  <c r="AK390" i="4" s="1"/>
  <c r="AC380" i="4"/>
  <c r="AD380" i="4" s="1"/>
  <c r="AC238" i="4"/>
  <c r="AD238" i="4" s="1"/>
  <c r="AQ380" i="4"/>
  <c r="AR380" i="4" s="1"/>
  <c r="AC125" i="4"/>
  <c r="AD125" i="4" s="1"/>
  <c r="AQ352" i="4"/>
  <c r="AR352" i="4" s="1"/>
  <c r="AJ30" i="4"/>
  <c r="AK30" i="4" s="1"/>
  <c r="AQ125" i="4"/>
  <c r="AT125" i="4" s="1"/>
  <c r="AC496" i="4"/>
  <c r="AD496" i="4" s="1"/>
  <c r="AM554" i="4"/>
  <c r="AD223" i="4"/>
  <c r="AT216" i="4"/>
  <c r="AM56" i="4"/>
  <c r="AF113" i="4"/>
  <c r="AM351" i="4"/>
  <c r="AT81" i="4"/>
  <c r="AJ284" i="4"/>
  <c r="AM284" i="4" s="1"/>
  <c r="AT52" i="4"/>
  <c r="AU52" i="4" s="1"/>
  <c r="AZ52" i="4" s="1"/>
  <c r="AC271" i="4"/>
  <c r="AD271" i="4" s="1"/>
  <c r="AQ171" i="4"/>
  <c r="AR171" i="4" s="1"/>
  <c r="AR504" i="4"/>
  <c r="AC228" i="4"/>
  <c r="AD228" i="4" s="1"/>
  <c r="AQ204" i="4"/>
  <c r="AR204" i="4" s="1"/>
  <c r="AT301" i="4"/>
  <c r="AU301" i="4" s="1"/>
  <c r="AZ301" i="4" s="1"/>
  <c r="AC554" i="4"/>
  <c r="AD554" i="4" s="1"/>
  <c r="AC207" i="4"/>
  <c r="AF207" i="4" s="1"/>
  <c r="AQ470" i="4"/>
  <c r="AR470" i="4" s="1"/>
  <c r="AC219" i="4"/>
  <c r="AD219" i="4" s="1"/>
  <c r="AC470" i="4"/>
  <c r="AD470" i="4" s="1"/>
  <c r="AQ394" i="4"/>
  <c r="AR394" i="4" s="1"/>
  <c r="AJ241" i="4"/>
  <c r="AK241" i="4" s="1"/>
  <c r="AQ381" i="4"/>
  <c r="AR381" i="4" s="1"/>
  <c r="AJ393" i="4"/>
  <c r="AK393" i="4" s="1"/>
  <c r="AQ385" i="4"/>
  <c r="AR385" i="4" s="1"/>
  <c r="AQ401" i="4"/>
  <c r="AT401" i="4" s="1"/>
  <c r="AJ401" i="4"/>
  <c r="AM401" i="4" s="1"/>
  <c r="AQ475" i="4"/>
  <c r="AT475" i="4" s="1"/>
  <c r="AQ239" i="4"/>
  <c r="AR239" i="4" s="1"/>
  <c r="AJ383" i="4"/>
  <c r="AM383" i="4" s="1"/>
  <c r="AQ256" i="4"/>
  <c r="AT256" i="4" s="1"/>
  <c r="AJ277" i="4"/>
  <c r="AK277" i="4" s="1"/>
  <c r="AJ475" i="4"/>
  <c r="AM475" i="4" s="1"/>
  <c r="AJ239" i="4"/>
  <c r="AK239" i="4" s="1"/>
  <c r="AQ289" i="4"/>
  <c r="AT289" i="4" s="1"/>
  <c r="AC277" i="4"/>
  <c r="AF277" i="4" s="1"/>
  <c r="AQ389" i="4"/>
  <c r="AR389" i="4" s="1"/>
  <c r="AQ232" i="4"/>
  <c r="AT232" i="4" s="1"/>
  <c r="AJ103" i="4"/>
  <c r="AK103" i="4" s="1"/>
  <c r="AQ403" i="4"/>
  <c r="AR403" i="4" s="1"/>
  <c r="AF401" i="4"/>
  <c r="AG401" i="4" s="1"/>
  <c r="AX401" i="4" s="1"/>
  <c r="AJ389" i="4"/>
  <c r="AM389" i="4" s="1"/>
  <c r="AF212" i="4"/>
  <c r="AG212" i="4" s="1"/>
  <c r="AC103" i="4"/>
  <c r="AD103" i="4" s="1"/>
  <c r="AQ221" i="4"/>
  <c r="AT221" i="4" s="1"/>
  <c r="AQ197" i="4"/>
  <c r="AR197" i="4" s="1"/>
  <c r="AQ468" i="4"/>
  <c r="AR468" i="4" s="1"/>
  <c r="AD550" i="4"/>
  <c r="AC155" i="4"/>
  <c r="AD155" i="4" s="1"/>
  <c r="AC107" i="4"/>
  <c r="AD107" i="4" s="1"/>
  <c r="AC473" i="4"/>
  <c r="AD473" i="4" s="1"/>
  <c r="AQ155" i="4"/>
  <c r="AR155" i="4" s="1"/>
  <c r="AC409" i="4"/>
  <c r="AD409" i="4" s="1"/>
  <c r="AC215" i="4"/>
  <c r="AD215" i="4" s="1"/>
  <c r="AQ87" i="4"/>
  <c r="AT87" i="4" s="1"/>
  <c r="AD423" i="4"/>
  <c r="AC186" i="4"/>
  <c r="AD186" i="4" s="1"/>
  <c r="AQ473" i="4"/>
  <c r="AR473" i="4" s="1"/>
  <c r="AJ207" i="4"/>
  <c r="AM207" i="4" s="1"/>
  <c r="AC174" i="4"/>
  <c r="AF174" i="4" s="1"/>
  <c r="AC284" i="4"/>
  <c r="AD284" i="4" s="1"/>
  <c r="AQ215" i="4"/>
  <c r="AR215" i="4" s="1"/>
  <c r="AQ198" i="4"/>
  <c r="AT198" i="4" s="1"/>
  <c r="AC381" i="4"/>
  <c r="AD381" i="4" s="1"/>
  <c r="AJ283" i="4"/>
  <c r="AK283" i="4" s="1"/>
  <c r="AM47" i="4"/>
  <c r="AN47" i="4" s="1"/>
  <c r="AC86" i="4"/>
  <c r="AD86" i="4" s="1"/>
  <c r="AC185" i="4"/>
  <c r="AD185" i="4" s="1"/>
  <c r="AQ409" i="4"/>
  <c r="AR409" i="4" s="1"/>
  <c r="AQ395" i="4"/>
  <c r="AR395" i="4" s="1"/>
  <c r="AD74" i="4"/>
  <c r="AK544" i="4"/>
  <c r="AM544" i="4"/>
  <c r="AD546" i="4"/>
  <c r="AF546" i="4"/>
  <c r="AC553" i="4"/>
  <c r="AF553" i="4" s="1"/>
  <c r="AJ546" i="4"/>
  <c r="AK546" i="4" s="1"/>
  <c r="AT146" i="4"/>
  <c r="AU146" i="4" s="1"/>
  <c r="AJ224" i="4"/>
  <c r="AC204" i="4"/>
  <c r="AD204" i="4" s="1"/>
  <c r="AT200" i="4"/>
  <c r="AU200" i="4" s="1"/>
  <c r="AM128" i="4"/>
  <c r="AN128" i="4" s="1"/>
  <c r="AJ211" i="4"/>
  <c r="AM211" i="4" s="1"/>
  <c r="AQ224" i="4"/>
  <c r="AT228" i="4"/>
  <c r="AU228" i="4" s="1"/>
  <c r="AC499" i="4"/>
  <c r="AF499" i="4" s="1"/>
  <c r="AM553" i="4"/>
  <c r="AN553" i="4" s="1"/>
  <c r="AC211" i="4"/>
  <c r="AF211" i="4" s="1"/>
  <c r="AJ200" i="4"/>
  <c r="AJ228" i="4"/>
  <c r="AK228" i="4" s="1"/>
  <c r="AQ555" i="4"/>
  <c r="AR555" i="4" s="1"/>
  <c r="AJ499" i="4"/>
  <c r="AK499" i="4" s="1"/>
  <c r="AK554" i="4"/>
  <c r="AC218" i="4"/>
  <c r="AD218" i="4" s="1"/>
  <c r="AC200" i="4"/>
  <c r="AD200" i="4" s="1"/>
  <c r="AQ554" i="4"/>
  <c r="AR554" i="4" s="1"/>
  <c r="AC555" i="4"/>
  <c r="AD555" i="4" s="1"/>
  <c r="AC544" i="4"/>
  <c r="AD544" i="4" s="1"/>
  <c r="AT271" i="4"/>
  <c r="AQ544" i="4"/>
  <c r="AR544" i="4" s="1"/>
  <c r="AK555" i="4"/>
  <c r="AT211" i="4"/>
  <c r="AU211" i="4" s="1"/>
  <c r="AQ218" i="4"/>
  <c r="AT218" i="4" s="1"/>
  <c r="AQ546" i="4"/>
  <c r="AR546" i="4" s="1"/>
  <c r="AQ553" i="4"/>
  <c r="AR553" i="4" s="1"/>
  <c r="AD85" i="4"/>
  <c r="AJ477" i="4"/>
  <c r="AK477" i="4" s="1"/>
  <c r="AJ271" i="4"/>
  <c r="AM271" i="4" s="1"/>
  <c r="AQ165" i="4"/>
  <c r="AR165" i="4" s="1"/>
  <c r="AJ166" i="4"/>
  <c r="AK166" i="4" s="1"/>
  <c r="AJ86" i="4"/>
  <c r="AK86" i="4" s="1"/>
  <c r="AC165" i="4"/>
  <c r="AF165" i="4" s="1"/>
  <c r="AQ161" i="4"/>
  <c r="AT161" i="4" s="1"/>
  <c r="AJ100" i="4"/>
  <c r="AK100" i="4" s="1"/>
  <c r="AQ107" i="4"/>
  <c r="AR107" i="4" s="1"/>
  <c r="AQ100" i="4"/>
  <c r="AR100" i="4" s="1"/>
  <c r="AQ164" i="4"/>
  <c r="AT164" i="4" s="1"/>
  <c r="AQ219" i="4"/>
  <c r="AR219" i="4" s="1"/>
  <c r="AC164" i="4"/>
  <c r="AF164" i="4" s="1"/>
  <c r="AQ189" i="4"/>
  <c r="AR189" i="4" s="1"/>
  <c r="AM203" i="4"/>
  <c r="AN203" i="4" s="1"/>
  <c r="AC559" i="4"/>
  <c r="AF559" i="4" s="1"/>
  <c r="AR550" i="4"/>
  <c r="AM548" i="4"/>
  <c r="AN548" i="4" s="1"/>
  <c r="AQ548" i="4"/>
  <c r="AC548" i="4"/>
  <c r="AD548" i="4" s="1"/>
  <c r="AM218" i="4"/>
  <c r="AN218" i="4" s="1"/>
  <c r="AK204" i="4"/>
  <c r="AC67" i="4"/>
  <c r="AF67" i="4" s="1"/>
  <c r="AJ67" i="4"/>
  <c r="AK67" i="4" s="1"/>
  <c r="AF255" i="4"/>
  <c r="AG255" i="4" s="1"/>
  <c r="AT341" i="4"/>
  <c r="AU341" i="4" s="1"/>
  <c r="AZ341" i="4" s="1"/>
  <c r="AJ343" i="4"/>
  <c r="AK343" i="4" s="1"/>
  <c r="AK336" i="4"/>
  <c r="AN336" i="4" s="1"/>
  <c r="AK351" i="4"/>
  <c r="AM344" i="4"/>
  <c r="AN344" i="4" s="1"/>
  <c r="AK56" i="4"/>
  <c r="AF436" i="4"/>
  <c r="AG436" i="4" s="1"/>
  <c r="AF72" i="4"/>
  <c r="AG72" i="4" s="1"/>
  <c r="AJ427" i="4"/>
  <c r="AK427" i="4" s="1"/>
  <c r="AQ427" i="4"/>
  <c r="AT427" i="4" s="1"/>
  <c r="AT148" i="4"/>
  <c r="AU148" i="4" s="1"/>
  <c r="AZ148" i="4" s="1"/>
  <c r="AT193" i="4"/>
  <c r="AU193" i="4" s="1"/>
  <c r="AC171" i="4"/>
  <c r="AD171" i="4" s="1"/>
  <c r="AQ166" i="4"/>
  <c r="AT166" i="4" s="1"/>
  <c r="AC161" i="4"/>
  <c r="AD161" i="4" s="1"/>
  <c r="AT128" i="4"/>
  <c r="AT145" i="4"/>
  <c r="AF193" i="4"/>
  <c r="AG193" i="4" s="1"/>
  <c r="AD128" i="4"/>
  <c r="AC144" i="4"/>
  <c r="AD144" i="4" s="1"/>
  <c r="AQ144" i="4"/>
  <c r="AR144" i="4" s="1"/>
  <c r="AJ132" i="4"/>
  <c r="AK132" i="4" s="1"/>
  <c r="AC132" i="4"/>
  <c r="AD132" i="4" s="1"/>
  <c r="AQ142" i="4"/>
  <c r="AR142" i="4" s="1"/>
  <c r="AC142" i="4"/>
  <c r="AD142" i="4" s="1"/>
  <c r="AT103" i="4"/>
  <c r="AU103" i="4" s="1"/>
  <c r="AZ103" i="4" s="1"/>
  <c r="AF131" i="4"/>
  <c r="AG131" i="4" s="1"/>
  <c r="AM171" i="4"/>
  <c r="AN171" i="4" s="1"/>
  <c r="AM189" i="4"/>
  <c r="AN189" i="4" s="1"/>
  <c r="AM185" i="4"/>
  <c r="AN185" i="4" s="1"/>
  <c r="AM473" i="4"/>
  <c r="AN473" i="4" s="1"/>
  <c r="AM378" i="4"/>
  <c r="AN378" i="4" s="1"/>
  <c r="AM403" i="4"/>
  <c r="AN403" i="4" s="1"/>
  <c r="AM409" i="4"/>
  <c r="AN409" i="4" s="1"/>
  <c r="AM385" i="4"/>
  <c r="AN385" i="4" s="1"/>
  <c r="AM381" i="4"/>
  <c r="AN381" i="4" s="1"/>
  <c r="AM394" i="4"/>
  <c r="AN394" i="4" s="1"/>
  <c r="AF406" i="4"/>
  <c r="AG406" i="4" s="1"/>
  <c r="AM251" i="4"/>
  <c r="AN251" i="4" s="1"/>
  <c r="AQ477" i="4"/>
  <c r="AR477" i="4" s="1"/>
  <c r="AC283" i="4"/>
  <c r="AD283" i="4" s="1"/>
  <c r="AC221" i="4"/>
  <c r="AD221" i="4" s="1"/>
  <c r="AT283" i="4"/>
  <c r="AU283" i="4" s="1"/>
  <c r="AZ283" i="4" s="1"/>
  <c r="AT277" i="4"/>
  <c r="AU277" i="4" s="1"/>
  <c r="AZ277" i="4" s="1"/>
  <c r="AT383" i="4"/>
  <c r="AU383" i="4" s="1"/>
  <c r="AZ383" i="4" s="1"/>
  <c r="AT390" i="4"/>
  <c r="AU390" i="4" s="1"/>
  <c r="AZ390" i="4" s="1"/>
  <c r="AT238" i="4"/>
  <c r="AU238" i="4" s="1"/>
  <c r="AM256" i="4"/>
  <c r="AN256" i="4" s="1"/>
  <c r="AM104" i="4"/>
  <c r="AN55" i="4"/>
  <c r="AF209" i="4"/>
  <c r="AM183" i="4"/>
  <c r="AF295" i="4"/>
  <c r="AT393" i="4"/>
  <c r="AK165" i="4"/>
  <c r="AM165" i="4"/>
  <c r="AF146" i="4"/>
  <c r="AD146" i="4"/>
  <c r="AF88" i="4"/>
  <c r="AT5" i="4"/>
  <c r="AR5" i="4"/>
  <c r="AD245" i="4"/>
  <c r="AF245" i="4"/>
  <c r="AR244" i="4"/>
  <c r="AT244" i="4"/>
  <c r="AT68" i="4"/>
  <c r="AR68" i="4"/>
  <c r="AF94" i="4"/>
  <c r="AF375" i="4"/>
  <c r="AF373" i="4"/>
  <c r="AF379" i="4"/>
  <c r="AD379" i="4"/>
  <c r="AT254" i="4"/>
  <c r="AR254" i="4"/>
  <c r="AM281" i="4"/>
  <c r="AN281" i="4" s="1"/>
  <c r="AF175" i="4"/>
  <c r="AD282" i="4"/>
  <c r="AF282" i="4"/>
  <c r="AD209" i="4"/>
  <c r="AF224" i="4"/>
  <c r="AG224" i="4" s="1"/>
  <c r="AD333" i="4"/>
  <c r="AF333" i="4"/>
  <c r="AR48" i="4"/>
  <c r="AT48" i="4"/>
  <c r="AK148" i="4"/>
  <c r="AM148" i="4"/>
  <c r="AK247" i="4"/>
  <c r="AM247" i="4"/>
  <c r="AD230" i="4"/>
  <c r="AF230" i="4"/>
  <c r="AD145" i="4"/>
  <c r="AF145" i="4"/>
  <c r="AR348" i="4"/>
  <c r="AT348" i="4"/>
  <c r="AM164" i="4"/>
  <c r="AK164" i="4"/>
  <c r="AK292" i="4"/>
  <c r="AM292" i="4"/>
  <c r="AR141" i="4"/>
  <c r="AT141" i="4"/>
  <c r="AK183" i="4"/>
  <c r="AD88" i="4"/>
  <c r="AF130" i="4"/>
  <c r="AG130" i="4" s="1"/>
  <c r="AX130" i="4" s="1"/>
  <c r="AT191" i="4"/>
  <c r="AM380" i="4"/>
  <c r="AM346" i="4"/>
  <c r="AK346" i="4"/>
  <c r="AK380" i="4"/>
  <c r="AR206" i="4"/>
  <c r="AT206" i="4"/>
  <c r="AM306" i="4"/>
  <c r="AK306" i="4"/>
  <c r="AT488" i="4"/>
  <c r="AF299" i="4"/>
  <c r="AM143" i="4"/>
  <c r="AM177" i="4"/>
  <c r="AM150" i="4"/>
  <c r="AK150" i="4"/>
  <c r="AM266" i="4"/>
  <c r="AN266" i="4" s="1"/>
  <c r="AT86" i="4"/>
  <c r="AU86" i="4" s="1"/>
  <c r="AZ86" i="4" s="1"/>
  <c r="AF263" i="4"/>
  <c r="AG263" i="4" s="1"/>
  <c r="AQ185" i="4"/>
  <c r="AR185" i="4" s="1"/>
  <c r="AR488" i="4"/>
  <c r="AK143" i="4"/>
  <c r="AD295" i="4"/>
  <c r="AM180" i="4"/>
  <c r="AN180" i="4" s="1"/>
  <c r="AC180" i="4"/>
  <c r="AK177" i="4"/>
  <c r="AM337" i="4"/>
  <c r="AN337" i="4" s="1"/>
  <c r="AR128" i="4"/>
  <c r="AJ126" i="4"/>
  <c r="AK126" i="4" s="1"/>
  <c r="AC126" i="4"/>
  <c r="AD126" i="4" s="1"/>
  <c r="AQ134" i="4"/>
  <c r="AR134" i="4" s="1"/>
  <c r="AC134" i="4"/>
  <c r="AD134" i="4" s="1"/>
  <c r="AK145" i="4"/>
  <c r="AM146" i="4"/>
  <c r="AN146" i="4" s="1"/>
  <c r="AR474" i="4"/>
  <c r="AT474" i="4"/>
  <c r="AF386" i="4"/>
  <c r="AD386" i="4"/>
  <c r="AD304" i="4"/>
  <c r="AF304" i="4"/>
  <c r="AT421" i="4"/>
  <c r="AR421" i="4"/>
  <c r="AF71" i="4"/>
  <c r="AD71" i="4"/>
  <c r="AD320" i="4"/>
  <c r="AF320" i="4"/>
  <c r="AD430" i="4"/>
  <c r="AF430" i="4"/>
  <c r="AD339" i="4"/>
  <c r="AF339" i="4"/>
  <c r="AR73" i="4"/>
  <c r="AT73" i="4"/>
  <c r="AJ276" i="4"/>
  <c r="AK276" i="4" s="1"/>
  <c r="AQ276" i="4"/>
  <c r="AR276" i="4" s="1"/>
  <c r="AC276" i="4"/>
  <c r="AJ396" i="4"/>
  <c r="AQ396" i="4"/>
  <c r="AC396" i="4"/>
  <c r="AQ503" i="4"/>
  <c r="AC503" i="4"/>
  <c r="AQ413" i="4"/>
  <c r="AJ413" i="4"/>
  <c r="AQ313" i="4"/>
  <c r="AJ313" i="4"/>
  <c r="AC313" i="4"/>
  <c r="AF313" i="4" s="1"/>
  <c r="AJ326" i="4"/>
  <c r="AM326" i="4" s="1"/>
  <c r="AC326" i="4"/>
  <c r="AF326" i="4" s="1"/>
  <c r="AJ433" i="4"/>
  <c r="AK433" i="4" s="1"/>
  <c r="AC433" i="4"/>
  <c r="AD66" i="4"/>
  <c r="AF66" i="4"/>
  <c r="AJ59" i="4"/>
  <c r="AK59" i="4" s="1"/>
  <c r="AC59" i="4"/>
  <c r="AQ59" i="4"/>
  <c r="AT59" i="4" s="1"/>
  <c r="AQ84" i="4"/>
  <c r="AJ84" i="4"/>
  <c r="AK84" i="4" s="1"/>
  <c r="AQ49" i="4"/>
  <c r="AR49" i="4" s="1"/>
  <c r="AJ49" i="4"/>
  <c r="AC49" i="4"/>
  <c r="AF49" i="4" s="1"/>
  <c r="AQ459" i="4"/>
  <c r="AR459" i="4" s="1"/>
  <c r="AJ459" i="4"/>
  <c r="AK459" i="4" s="1"/>
  <c r="AC459" i="4"/>
  <c r="AD459" i="4" s="1"/>
  <c r="AQ326" i="4"/>
  <c r="AJ113" i="4"/>
  <c r="AQ133" i="4"/>
  <c r="AJ133" i="4"/>
  <c r="AM133" i="4" s="1"/>
  <c r="AJ288" i="4"/>
  <c r="AK288" i="4" s="1"/>
  <c r="AQ288" i="4"/>
  <c r="AR288" i="4" s="1"/>
  <c r="AC288" i="4"/>
  <c r="AJ506" i="4"/>
  <c r="AM506" i="4" s="1"/>
  <c r="AQ506" i="4"/>
  <c r="AC508" i="4"/>
  <c r="AJ508" i="4"/>
  <c r="AQ508" i="4"/>
  <c r="AT508" i="4" s="1"/>
  <c r="AJ419" i="4"/>
  <c r="AK419" i="4" s="1"/>
  <c r="AQ419" i="4"/>
  <c r="AR419" i="4" s="1"/>
  <c r="AJ315" i="4"/>
  <c r="AK315" i="4" s="1"/>
  <c r="AC315" i="4"/>
  <c r="AD315" i="4" s="1"/>
  <c r="AK7" i="4"/>
  <c r="AM7" i="4"/>
  <c r="AC330" i="4"/>
  <c r="AJ330" i="4"/>
  <c r="AM330" i="4" s="1"/>
  <c r="AC31" i="4"/>
  <c r="AJ31" i="4"/>
  <c r="AM31" i="4" s="1"/>
  <c r="AJ430" i="4"/>
  <c r="AQ430" i="4"/>
  <c r="AR430" i="4" s="1"/>
  <c r="AC445" i="4"/>
  <c r="AF445" i="4" s="1"/>
  <c r="AJ445" i="4"/>
  <c r="AM445" i="4" s="1"/>
  <c r="AC54" i="4"/>
  <c r="AD54" i="4" s="1"/>
  <c r="AQ54" i="4"/>
  <c r="AJ123" i="4"/>
  <c r="AC123" i="4"/>
  <c r="AQ123" i="4"/>
  <c r="AT123" i="4" s="1"/>
  <c r="AJ345" i="4"/>
  <c r="AC345" i="4"/>
  <c r="AQ345" i="4"/>
  <c r="AR345" i="4" s="1"/>
  <c r="AJ339" i="4"/>
  <c r="AQ339" i="4"/>
  <c r="AJ354" i="4"/>
  <c r="AK354" i="4" s="1"/>
  <c r="AC354" i="4"/>
  <c r="AF354" i="4" s="1"/>
  <c r="AQ354" i="4"/>
  <c r="AT354" i="4" s="1"/>
  <c r="AJ448" i="4"/>
  <c r="AK448" i="4" s="1"/>
  <c r="AQ448" i="4"/>
  <c r="AR448" i="4" s="1"/>
  <c r="AQ265" i="4"/>
  <c r="AR265" i="4" s="1"/>
  <c r="AJ265" i="4"/>
  <c r="AK265" i="4" s="1"/>
  <c r="AQ360" i="4"/>
  <c r="AR360" i="4" s="1"/>
  <c r="AJ360" i="4"/>
  <c r="AK360" i="4" s="1"/>
  <c r="AQ400" i="4"/>
  <c r="AC400" i="4"/>
  <c r="AD400" i="4" s="1"/>
  <c r="AR242" i="4"/>
  <c r="AT242" i="4"/>
  <c r="AJ421" i="4"/>
  <c r="AK421" i="4" s="1"/>
  <c r="AC421" i="4"/>
  <c r="AJ414" i="4"/>
  <c r="AQ414" i="4"/>
  <c r="AT414" i="4" s="1"/>
  <c r="AC414" i="4"/>
  <c r="AJ429" i="4"/>
  <c r="AQ429" i="4"/>
  <c r="AJ355" i="4"/>
  <c r="AK355" i="4" s="1"/>
  <c r="AQ355" i="4"/>
  <c r="AR355" i="4" s="1"/>
  <c r="AC355" i="4"/>
  <c r="AQ83" i="4"/>
  <c r="AR83" i="4" s="1"/>
  <c r="AC83" i="4"/>
  <c r="AD83" i="4" s="1"/>
  <c r="AJ83" i="4"/>
  <c r="AJ465" i="4"/>
  <c r="AK465" i="4" s="1"/>
  <c r="AC465" i="4"/>
  <c r="AD465" i="4" s="1"/>
  <c r="AQ465" i="4"/>
  <c r="AR465" i="4" s="1"/>
  <c r="AK387" i="4"/>
  <c r="AM348" i="4"/>
  <c r="AN348" i="4" s="1"/>
  <c r="AM155" i="4"/>
  <c r="AK155" i="4"/>
  <c r="AC360" i="4"/>
  <c r="AR216" i="4"/>
  <c r="AC265" i="4"/>
  <c r="AD265" i="4" s="1"/>
  <c r="AQ178" i="4"/>
  <c r="AT178" i="4" s="1"/>
  <c r="AC178" i="4"/>
  <c r="AC363" i="4"/>
  <c r="AJ363" i="4"/>
  <c r="AQ363" i="4"/>
  <c r="AM278" i="4"/>
  <c r="AK278" i="4"/>
  <c r="AJ391" i="4"/>
  <c r="AM391" i="4" s="1"/>
  <c r="AC391" i="4"/>
  <c r="AC420" i="4"/>
  <c r="AJ420" i="4"/>
  <c r="AQ420" i="4"/>
  <c r="AJ323" i="4"/>
  <c r="AC323" i="4"/>
  <c r="AQ323" i="4"/>
  <c r="AJ71" i="4"/>
  <c r="AQ71" i="4"/>
  <c r="AJ70" i="4"/>
  <c r="AQ70" i="4"/>
  <c r="AR70" i="4" s="1"/>
  <c r="AJ437" i="4"/>
  <c r="AQ437" i="4"/>
  <c r="AT437" i="4" s="1"/>
  <c r="AC437" i="4"/>
  <c r="AJ75" i="4"/>
  <c r="AK75" i="4" s="1"/>
  <c r="AC75" i="4"/>
  <c r="AF75" i="4" s="1"/>
  <c r="AQ75" i="4"/>
  <c r="AQ451" i="4"/>
  <c r="AR451" i="4" s="1"/>
  <c r="AJ451" i="4"/>
  <c r="AK451" i="4" s="1"/>
  <c r="AC451" i="4"/>
  <c r="AF451" i="4" s="1"/>
  <c r="AQ31" i="4"/>
  <c r="AC419" i="4"/>
  <c r="AQ351" i="4"/>
  <c r="AD113" i="4"/>
  <c r="AQ66" i="4"/>
  <c r="AR66" i="4" s="1"/>
  <c r="AC205" i="4"/>
  <c r="AF205" i="4" s="1"/>
  <c r="AJ205" i="4"/>
  <c r="AJ404" i="4"/>
  <c r="AC404" i="4"/>
  <c r="AQ404" i="4"/>
  <c r="AQ490" i="4"/>
  <c r="AR490" i="4" s="1"/>
  <c r="AC490" i="4"/>
  <c r="AJ490" i="4"/>
  <c r="AJ320" i="4"/>
  <c r="AQ320" i="4"/>
  <c r="AJ331" i="4"/>
  <c r="AK331" i="4" s="1"/>
  <c r="AQ331" i="4"/>
  <c r="AC331" i="4"/>
  <c r="AD331" i="4" s="1"/>
  <c r="AF286" i="4"/>
  <c r="AG286" i="4" s="1"/>
  <c r="AK312" i="4"/>
  <c r="AJ216" i="4"/>
  <c r="AK216" i="4" s="1"/>
  <c r="AQ391" i="4"/>
  <c r="AT391" i="4" s="1"/>
  <c r="AC351" i="4"/>
  <c r="AT454" i="4"/>
  <c r="AR454" i="4"/>
  <c r="AJ66" i="4"/>
  <c r="AK66" i="4" s="1"/>
  <c r="AJ367" i="4"/>
  <c r="AC367" i="4"/>
  <c r="AJ415" i="4"/>
  <c r="AM415" i="4" s="1"/>
  <c r="AQ415" i="4"/>
  <c r="AR415" i="4" s="1"/>
  <c r="AC415" i="4"/>
  <c r="AC321" i="4"/>
  <c r="AJ321" i="4"/>
  <c r="AQ316" i="4"/>
  <c r="AC316" i="4"/>
  <c r="AJ316" i="4"/>
  <c r="AQ8" i="4"/>
  <c r="AJ8" i="4"/>
  <c r="AC8" i="4"/>
  <c r="AF8" i="4" s="1"/>
  <c r="AC432" i="4"/>
  <c r="AJ432" i="4"/>
  <c r="AQ432" i="4"/>
  <c r="AJ64" i="4"/>
  <c r="AC64" i="4"/>
  <c r="AD64" i="4" s="1"/>
  <c r="AJ335" i="4"/>
  <c r="AK335" i="4" s="1"/>
  <c r="AC335" i="4"/>
  <c r="AF335" i="4" s="1"/>
  <c r="AQ335" i="4"/>
  <c r="AR335" i="4" s="1"/>
  <c r="AJ353" i="4"/>
  <c r="AK353" i="4" s="1"/>
  <c r="AQ353" i="4"/>
  <c r="AC353" i="4"/>
  <c r="AC81" i="4"/>
  <c r="AD81" i="4" s="1"/>
  <c r="AJ81" i="4"/>
  <c r="AQ458" i="4"/>
  <c r="AR458" i="4" s="1"/>
  <c r="AC458" i="4"/>
  <c r="AD458" i="4" s="1"/>
  <c r="AJ458" i="4"/>
  <c r="AK458" i="4" s="1"/>
  <c r="AF376" i="4"/>
  <c r="AG376" i="4" s="1"/>
  <c r="AR393" i="4"/>
  <c r="AF172" i="4"/>
  <c r="AG172" i="4" s="1"/>
  <c r="AK329" i="4"/>
  <c r="AM329" i="4"/>
  <c r="AK197" i="4"/>
  <c r="AM197" i="4"/>
  <c r="AJ422" i="4"/>
  <c r="AQ422" i="4"/>
  <c r="AC422" i="4"/>
  <c r="AC50" i="4"/>
  <c r="AD50" i="4" s="1"/>
  <c r="AJ50" i="4"/>
  <c r="AK50" i="4" s="1"/>
  <c r="AQ50" i="4"/>
  <c r="AR50" i="4" s="1"/>
  <c r="AJ117" i="4"/>
  <c r="AK117" i="4" s="1"/>
  <c r="AQ117" i="4"/>
  <c r="AR117" i="4" s="1"/>
  <c r="AC117" i="4"/>
  <c r="AF117" i="4" s="1"/>
  <c r="AC334" i="4"/>
  <c r="AQ334" i="4"/>
  <c r="AJ334" i="4"/>
  <c r="AJ77" i="4"/>
  <c r="AK77" i="4" s="1"/>
  <c r="AQ77" i="4"/>
  <c r="AR77" i="4" s="1"/>
  <c r="AC77" i="4"/>
  <c r="AD77" i="4" s="1"/>
  <c r="AJ457" i="4"/>
  <c r="AM457" i="4" s="1"/>
  <c r="AQ457" i="4"/>
  <c r="AC457" i="4"/>
  <c r="AD457" i="4" s="1"/>
  <c r="AJ461" i="4"/>
  <c r="AK461" i="4" s="1"/>
  <c r="AQ461" i="4"/>
  <c r="AT461" i="4" s="1"/>
  <c r="AC461" i="4"/>
  <c r="AD461" i="4" s="1"/>
  <c r="AD2" i="4"/>
  <c r="AF467" i="4"/>
  <c r="AG467" i="4" s="1"/>
  <c r="AT469" i="4"/>
  <c r="AR469" i="4"/>
  <c r="AC70" i="4"/>
  <c r="AQ225" i="4"/>
  <c r="AC225" i="4"/>
  <c r="AJ225" i="4"/>
  <c r="AC471" i="4"/>
  <c r="AD471" i="4" s="1"/>
  <c r="AJ471" i="4"/>
  <c r="AQ471" i="4"/>
  <c r="AR471" i="4" s="1"/>
  <c r="AC287" i="4"/>
  <c r="AJ287" i="4"/>
  <c r="AQ287" i="4"/>
  <c r="AR287" i="4" s="1"/>
  <c r="AF384" i="4"/>
  <c r="AD384" i="4"/>
  <c r="AJ418" i="4"/>
  <c r="AK418" i="4" s="1"/>
  <c r="AC418" i="4"/>
  <c r="AQ324" i="4"/>
  <c r="AJ324" i="4"/>
  <c r="AM324" i="4" s="1"/>
  <c r="AC324" i="4"/>
  <c r="AD324" i="4" s="1"/>
  <c r="AC319" i="4"/>
  <c r="AQ319" i="4"/>
  <c r="AJ319" i="4"/>
  <c r="AK319" i="4" s="1"/>
  <c r="AR37" i="4"/>
  <c r="AT37" i="4"/>
  <c r="AQ80" i="4"/>
  <c r="AR80" i="4" s="1"/>
  <c r="AC80" i="4"/>
  <c r="AC428" i="4"/>
  <c r="AQ428" i="4"/>
  <c r="AT428" i="4" s="1"/>
  <c r="AJ428" i="4"/>
  <c r="AJ439" i="4"/>
  <c r="AQ439" i="4"/>
  <c r="AC439" i="4"/>
  <c r="AJ121" i="4"/>
  <c r="AM121" i="4" s="1"/>
  <c r="AQ121" i="4"/>
  <c r="AJ120" i="4"/>
  <c r="AC120" i="4"/>
  <c r="AD120" i="4" s="1"/>
  <c r="AJ111" i="4"/>
  <c r="AQ111" i="4"/>
  <c r="AT111" i="4" s="1"/>
  <c r="AJ261" i="4"/>
  <c r="AK261" i="4" s="1"/>
  <c r="AQ261" i="4"/>
  <c r="AR261" i="4" s="1"/>
  <c r="AC332" i="4"/>
  <c r="AQ332" i="4"/>
  <c r="AC463" i="4"/>
  <c r="AD463" i="4" s="1"/>
  <c r="AJ463" i="4"/>
  <c r="AM463" i="4" s="1"/>
  <c r="AJ453" i="4"/>
  <c r="AK453" i="4" s="1"/>
  <c r="AC453" i="4"/>
  <c r="AD453" i="4" s="1"/>
  <c r="AM95" i="4"/>
  <c r="AN95" i="4" s="1"/>
  <c r="AF272" i="4"/>
  <c r="AG272" i="4" s="1"/>
  <c r="AR81" i="4"/>
  <c r="AM318" i="4"/>
  <c r="AK318" i="4"/>
  <c r="AC84" i="4"/>
  <c r="AD84" i="4" s="1"/>
  <c r="AC7" i="4"/>
  <c r="AD7" i="4" s="1"/>
  <c r="AT153" i="4"/>
  <c r="AR153" i="4"/>
  <c r="AK495" i="4"/>
  <c r="AM495" i="4"/>
  <c r="AD375" i="4"/>
  <c r="AC159" i="4"/>
  <c r="AJ400" i="4"/>
  <c r="AM400" i="4" s="1"/>
  <c r="AQ330" i="4"/>
  <c r="AJ37" i="4"/>
  <c r="AC448" i="4"/>
  <c r="AQ113" i="4"/>
  <c r="AJ332" i="4"/>
  <c r="AQ502" i="4"/>
  <c r="AR502" i="4" s="1"/>
  <c r="AJ73" i="4"/>
  <c r="AK73" i="4" s="1"/>
  <c r="AC73" i="4"/>
  <c r="AQ462" i="4"/>
  <c r="AC462" i="4"/>
  <c r="AF462" i="4" s="1"/>
  <c r="AJ462" i="4"/>
  <c r="AC460" i="4"/>
  <c r="AD460" i="4" s="1"/>
  <c r="AQ460" i="4"/>
  <c r="AR460" i="4" s="1"/>
  <c r="AC37" i="4"/>
  <c r="AQ321" i="4"/>
  <c r="AC343" i="4"/>
  <c r="AD343" i="4" s="1"/>
  <c r="AJ54" i="4"/>
  <c r="AQ433" i="4"/>
  <c r="AR433" i="4" s="1"/>
  <c r="AC261" i="4"/>
  <c r="AD261" i="4" s="1"/>
  <c r="AC189" i="4"/>
  <c r="AD189" i="4" s="1"/>
  <c r="AC197" i="4"/>
  <c r="AF197" i="4" s="1"/>
  <c r="AQ180" i="4"/>
  <c r="AT180" i="4" s="1"/>
  <c r="AQ174" i="4"/>
  <c r="AR174" i="4" s="1"/>
  <c r="AC198" i="4"/>
  <c r="AJ294" i="4"/>
  <c r="AK294" i="4" s="1"/>
  <c r="AC87" i="4"/>
  <c r="AC488" i="4"/>
  <c r="AD488" i="4" s="1"/>
  <c r="AQ186" i="4"/>
  <c r="AR186" i="4" s="1"/>
  <c r="AQ131" i="4"/>
  <c r="AR131" i="4" s="1"/>
  <c r="AJ488" i="4"/>
  <c r="AJ131" i="4"/>
  <c r="AM131" i="4" s="1"/>
  <c r="AK169" i="4"/>
  <c r="AM169" i="4"/>
  <c r="AD181" i="4"/>
  <c r="AF181" i="4"/>
  <c r="AM89" i="4"/>
  <c r="AK89" i="4"/>
  <c r="AR388" i="4"/>
  <c r="AT388" i="4"/>
  <c r="AR191" i="4"/>
  <c r="AC216" i="4"/>
  <c r="AF216" i="4" s="1"/>
  <c r="AD338" i="4"/>
  <c r="AF208" i="4"/>
  <c r="AG208" i="4" s="1"/>
  <c r="AD94" i="4"/>
  <c r="AJ178" i="4"/>
  <c r="AQ177" i="4"/>
  <c r="AC177" i="4"/>
  <c r="AF177" i="4" s="1"/>
  <c r="AF140" i="4"/>
  <c r="AG140" i="4" s="1"/>
  <c r="AF63" i="4"/>
  <c r="AG63" i="4" s="1"/>
  <c r="AT138" i="4"/>
  <c r="AU138" i="4" s="1"/>
  <c r="AC153" i="4"/>
  <c r="AT217" i="4"/>
  <c r="AU217" i="4" s="1"/>
  <c r="AM340" i="4"/>
  <c r="AN340" i="4" s="1"/>
  <c r="AR85" i="4"/>
  <c r="AJ175" i="4"/>
  <c r="AK175" i="4" s="1"/>
  <c r="AD549" i="4"/>
  <c r="AG549" i="4" s="1"/>
  <c r="AT245" i="4"/>
  <c r="AU245" i="4" s="1"/>
  <c r="AF52" i="4"/>
  <c r="AG52" i="4" s="1"/>
  <c r="AT481" i="4"/>
  <c r="AU481" i="4" s="1"/>
  <c r="AQ175" i="4"/>
  <c r="AR145" i="4"/>
  <c r="AD175" i="4"/>
  <c r="AM229" i="4"/>
  <c r="AN229" i="4" s="1"/>
  <c r="AK208" i="4"/>
  <c r="AF547" i="4"/>
  <c r="AG547" i="4" s="1"/>
  <c r="AT263" i="4"/>
  <c r="AU263" i="4" s="1"/>
  <c r="AQ407" i="4"/>
  <c r="AR407" i="4" s="1"/>
  <c r="AF166" i="4"/>
  <c r="AG166" i="4" s="1"/>
  <c r="AF389" i="4"/>
  <c r="AG389" i="4" s="1"/>
  <c r="AD373" i="4"/>
  <c r="AF411" i="4"/>
  <c r="AG411" i="4" s="1"/>
  <c r="AF341" i="4"/>
  <c r="AG341" i="4" s="1"/>
  <c r="AR431" i="4"/>
  <c r="AR140" i="4"/>
  <c r="AR271" i="4"/>
  <c r="AK338" i="4"/>
  <c r="AT479" i="4"/>
  <c r="AU479" i="4" s="1"/>
  <c r="AZ479" i="4" s="1"/>
  <c r="AD244" i="4"/>
  <c r="AF244" i="4"/>
  <c r="AQ181" i="4"/>
  <c r="AJ181" i="4"/>
  <c r="AC91" i="4"/>
  <c r="AJ91" i="4"/>
  <c r="AC89" i="4"/>
  <c r="AF89" i="4" s="1"/>
  <c r="AQ89" i="4"/>
  <c r="AC372" i="4"/>
  <c r="AD372" i="4" s="1"/>
  <c r="AJ372" i="4"/>
  <c r="AQ372" i="4"/>
  <c r="AQ375" i="4"/>
  <c r="AJ375" i="4"/>
  <c r="AQ282" i="4"/>
  <c r="AR282" i="4" s="1"/>
  <c r="AJ282" i="4"/>
  <c r="AQ373" i="4"/>
  <c r="AR373" i="4" s="1"/>
  <c r="AJ373" i="4"/>
  <c r="AK373" i="4" s="1"/>
  <c r="AJ279" i="4"/>
  <c r="AK279" i="4" s="1"/>
  <c r="AQ279" i="4"/>
  <c r="AC279" i="4"/>
  <c r="AQ272" i="4"/>
  <c r="AR272" i="4" s="1"/>
  <c r="AJ272" i="4"/>
  <c r="AQ384" i="4"/>
  <c r="AT384" i="4" s="1"/>
  <c r="AJ384" i="4"/>
  <c r="AQ377" i="4"/>
  <c r="AC377" i="4"/>
  <c r="AQ386" i="4"/>
  <c r="AJ386" i="4"/>
  <c r="AQ376" i="4"/>
  <c r="AR376" i="4" s="1"/>
  <c r="AJ376" i="4"/>
  <c r="AC387" i="4"/>
  <c r="AQ387" i="4"/>
  <c r="AC150" i="4"/>
  <c r="AF150" i="4" s="1"/>
  <c r="AQ150" i="4"/>
  <c r="AR150" i="4" s="1"/>
  <c r="AQ183" i="4"/>
  <c r="AC183" i="4"/>
  <c r="AC191" i="4"/>
  <c r="AD191" i="4" s="1"/>
  <c r="AJ191" i="4"/>
  <c r="AJ179" i="4"/>
  <c r="AK179" i="4" s="1"/>
  <c r="AC179" i="4"/>
  <c r="AJ192" i="4"/>
  <c r="AK192" i="4" s="1"/>
  <c r="AC192" i="4"/>
  <c r="AJ173" i="4"/>
  <c r="AK173" i="4" s="1"/>
  <c r="AQ173" i="4"/>
  <c r="AR173" i="4" s="1"/>
  <c r="AJ88" i="4"/>
  <c r="AK88" i="4" s="1"/>
  <c r="AQ88" i="4"/>
  <c r="AJ206" i="4"/>
  <c r="AK206" i="4" s="1"/>
  <c r="AC206" i="4"/>
  <c r="AD206" i="4" s="1"/>
  <c r="AQ209" i="4"/>
  <c r="AR209" i="4" s="1"/>
  <c r="AJ209" i="4"/>
  <c r="AF371" i="4"/>
  <c r="AG371" i="4" s="1"/>
  <c r="AF475" i="4"/>
  <c r="AG475" i="4" s="1"/>
  <c r="AJ503" i="4"/>
  <c r="AQ281" i="4"/>
  <c r="AC468" i="4"/>
  <c r="AD61" i="4"/>
  <c r="AM559" i="4"/>
  <c r="AN559" i="4" s="1"/>
  <c r="AQ559" i="4"/>
  <c r="AK377" i="4"/>
  <c r="AM377" i="4"/>
  <c r="AC311" i="4"/>
  <c r="AD311" i="4" s="1"/>
  <c r="AJ311" i="4"/>
  <c r="AK311" i="4" s="1"/>
  <c r="AQ311" i="4"/>
  <c r="AR311" i="4" s="1"/>
  <c r="AJ487" i="4"/>
  <c r="AK487" i="4" s="1"/>
  <c r="AQ487" i="4"/>
  <c r="AR487" i="4" s="1"/>
  <c r="AC487" i="4"/>
  <c r="AD487" i="4" s="1"/>
  <c r="AC290" i="4"/>
  <c r="AJ290" i="4"/>
  <c r="AK290" i="4" s="1"/>
  <c r="AJ483" i="4"/>
  <c r="AK483" i="4" s="1"/>
  <c r="AQ483" i="4"/>
  <c r="AR483" i="4" s="1"/>
  <c r="AJ291" i="4"/>
  <c r="AM291" i="4" s="1"/>
  <c r="AQ291" i="4"/>
  <c r="AR291" i="4" s="1"/>
  <c r="AJ21" i="4"/>
  <c r="AC21" i="4"/>
  <c r="AQ170" i="4"/>
  <c r="AR170" i="4" s="1"/>
  <c r="AC170" i="4"/>
  <c r="AF170" i="4" s="1"/>
  <c r="AJ23" i="4"/>
  <c r="AC23" i="4"/>
  <c r="AQ22" i="4"/>
  <c r="AJ22" i="4"/>
  <c r="AC22" i="4"/>
  <c r="AJ158" i="4"/>
  <c r="AQ158" i="4"/>
  <c r="AJ11" i="4"/>
  <c r="AK11" i="4" s="1"/>
  <c r="AC11" i="4"/>
  <c r="AD11" i="4" s="1"/>
  <c r="AC156" i="4"/>
  <c r="AD156" i="4" s="1"/>
  <c r="AQ156" i="4"/>
  <c r="AJ156" i="4"/>
  <c r="AT135" i="4"/>
  <c r="AR135" i="4"/>
  <c r="AC152" i="4"/>
  <c r="AD152" i="4" s="1"/>
  <c r="AQ152" i="4"/>
  <c r="AJ17" i="4"/>
  <c r="AC17" i="4"/>
  <c r="AQ17" i="4"/>
  <c r="AC157" i="4"/>
  <c r="AQ157" i="4"/>
  <c r="AJ157" i="4"/>
  <c r="AQ167" i="4"/>
  <c r="AR167" i="4" s="1"/>
  <c r="AC167" i="4"/>
  <c r="AJ167" i="4"/>
  <c r="AQ187" i="4"/>
  <c r="AR187" i="4" s="1"/>
  <c r="AJ187" i="4"/>
  <c r="AK187" i="4" s="1"/>
  <c r="AF466" i="4"/>
  <c r="AG466" i="4" s="1"/>
  <c r="AC158" i="4"/>
  <c r="AQ23" i="4"/>
  <c r="AF148" i="4"/>
  <c r="AD148" i="4"/>
  <c r="AK456" i="4"/>
  <c r="AM456" i="4"/>
  <c r="AJ152" i="4"/>
  <c r="AC133" i="4"/>
  <c r="AQ367" i="4"/>
  <c r="AR367" i="4" s="1"/>
  <c r="AQ91" i="4"/>
  <c r="AJ147" i="4"/>
  <c r="AC147" i="4"/>
  <c r="AD147" i="4" s="1"/>
  <c r="AJ163" i="4"/>
  <c r="AK163" i="4" s="1"/>
  <c r="AC163" i="4"/>
  <c r="AD163" i="4" s="1"/>
  <c r="AQ163" i="4"/>
  <c r="AT163" i="4" s="1"/>
  <c r="AJ151" i="4"/>
  <c r="AC151" i="4"/>
  <c r="AD151" i="4" s="1"/>
  <c r="AQ106" i="4"/>
  <c r="AJ106" i="4"/>
  <c r="AK106" i="4" s="1"/>
  <c r="AQ90" i="4"/>
  <c r="AR90" i="4" s="1"/>
  <c r="AC90" i="4"/>
  <c r="AD90" i="4" s="1"/>
  <c r="AJ90" i="4"/>
  <c r="AK90" i="4" s="1"/>
  <c r="AC194" i="4"/>
  <c r="AD194" i="4" s="1"/>
  <c r="AJ194" i="4"/>
  <c r="AK194" i="4" s="1"/>
  <c r="AQ194" i="4"/>
  <c r="AQ160" i="4"/>
  <c r="AJ160" i="4"/>
  <c r="AK160" i="4" s="1"/>
  <c r="AJ162" i="4"/>
  <c r="AQ162" i="4"/>
  <c r="AQ102" i="4"/>
  <c r="AR102" i="4" s="1"/>
  <c r="AC102" i="4"/>
  <c r="AJ98" i="4"/>
  <c r="AQ98" i="4"/>
  <c r="AJ94" i="4"/>
  <c r="AQ94" i="4"/>
  <c r="AQ105" i="4"/>
  <c r="AR105" i="4" s="1"/>
  <c r="AC105" i="4"/>
  <c r="AD105" i="4" s="1"/>
  <c r="AJ176" i="4"/>
  <c r="AC176" i="4"/>
  <c r="AD176" i="4" s="1"/>
  <c r="AJ188" i="4"/>
  <c r="AC188" i="4"/>
  <c r="AQ188" i="4"/>
  <c r="AR188" i="4" s="1"/>
  <c r="AQ169" i="4"/>
  <c r="AC169" i="4"/>
  <c r="AJ172" i="4"/>
  <c r="AQ172" i="4"/>
  <c r="AJ220" i="4"/>
  <c r="AQ220" i="4"/>
  <c r="AC220" i="4"/>
  <c r="AD220" i="4" s="1"/>
  <c r="AQ202" i="4"/>
  <c r="AJ202" i="4"/>
  <c r="AQ229" i="4"/>
  <c r="AC229" i="4"/>
  <c r="AC93" i="4"/>
  <c r="AQ93" i="4"/>
  <c r="AC95" i="4"/>
  <c r="AQ95" i="4"/>
  <c r="AJ365" i="4"/>
  <c r="AQ365" i="4"/>
  <c r="AC365" i="4"/>
  <c r="AJ227" i="4"/>
  <c r="AK227" i="4" s="1"/>
  <c r="AC227" i="4"/>
  <c r="AQ227" i="4"/>
  <c r="AQ357" i="4"/>
  <c r="AC357" i="4"/>
  <c r="AJ357" i="4"/>
  <c r="AJ366" i="4"/>
  <c r="AQ366" i="4"/>
  <c r="AJ361" i="4"/>
  <c r="AM361" i="4" s="1"/>
  <c r="AC361" i="4"/>
  <c r="AQ361" i="4"/>
  <c r="AT361" i="4" s="1"/>
  <c r="AJ368" i="4"/>
  <c r="AQ368" i="4"/>
  <c r="AR368" i="4" s="1"/>
  <c r="AC368" i="4"/>
  <c r="AJ286" i="4"/>
  <c r="AQ286" i="4"/>
  <c r="AR286" i="4" s="1"/>
  <c r="AC280" i="4"/>
  <c r="AD280" i="4" s="1"/>
  <c r="AJ280" i="4"/>
  <c r="AK280" i="4" s="1"/>
  <c r="AQ280" i="4"/>
  <c r="AQ467" i="4"/>
  <c r="AR467" i="4" s="1"/>
  <c r="AJ467" i="4"/>
  <c r="AC278" i="4"/>
  <c r="AD278" i="4" s="1"/>
  <c r="AQ278" i="4"/>
  <c r="AR278" i="4" s="1"/>
  <c r="AJ474" i="4"/>
  <c r="AK474" i="4" s="1"/>
  <c r="AC474" i="4"/>
  <c r="AD474" i="4" s="1"/>
  <c r="AJ481" i="4"/>
  <c r="AK481" i="4" s="1"/>
  <c r="AC481" i="4"/>
  <c r="AD481" i="4" s="1"/>
  <c r="AJ275" i="4"/>
  <c r="AQ275" i="4"/>
  <c r="AC275" i="4"/>
  <c r="AJ479" i="4"/>
  <c r="AC479" i="4"/>
  <c r="AQ382" i="4"/>
  <c r="AC382" i="4"/>
  <c r="AJ466" i="4"/>
  <c r="AQ466" i="4"/>
  <c r="AJ408" i="4"/>
  <c r="AC408" i="4"/>
  <c r="AD408" i="4" s="1"/>
  <c r="AQ408" i="4"/>
  <c r="AR408" i="4" s="1"/>
  <c r="AJ388" i="4"/>
  <c r="AC388" i="4"/>
  <c r="AJ476" i="4"/>
  <c r="AQ476" i="4"/>
  <c r="AC476" i="4"/>
  <c r="AJ392" i="4"/>
  <c r="AQ392" i="4"/>
  <c r="AC392" i="4"/>
  <c r="AC398" i="4"/>
  <c r="AJ398" i="4"/>
  <c r="AJ379" i="4"/>
  <c r="AK379" i="4" s="1"/>
  <c r="AQ379" i="4"/>
  <c r="AC98" i="4"/>
  <c r="AD98" i="4" s="1"/>
  <c r="AM159" i="4"/>
  <c r="AN159" i="4" s="1"/>
  <c r="AJ217" i="4"/>
  <c r="AC217" i="4"/>
  <c r="AJ93" i="4"/>
  <c r="AC202" i="4"/>
  <c r="AK104" i="4"/>
  <c r="AQ159" i="4"/>
  <c r="AQ205" i="4"/>
  <c r="AJ153" i="4"/>
  <c r="AM153" i="4" s="1"/>
  <c r="AQ147" i="4"/>
  <c r="AC366" i="4"/>
  <c r="AD366" i="4" s="1"/>
  <c r="AJ105" i="4"/>
  <c r="AK105" i="4" s="1"/>
  <c r="AC106" i="4"/>
  <c r="AD106" i="4" s="1"/>
  <c r="AJ382" i="4"/>
  <c r="AQ176" i="4"/>
  <c r="AT176" i="4" s="1"/>
  <c r="AJ405" i="4"/>
  <c r="AC407" i="4"/>
  <c r="AF407" i="4" s="1"/>
  <c r="AQ495" i="4"/>
  <c r="AJ494" i="4"/>
  <c r="AC494" i="4"/>
  <c r="AC495" i="4"/>
  <c r="AD495" i="4" s="1"/>
  <c r="AT494" i="4"/>
  <c r="AU494" i="4" s="1"/>
  <c r="AQ445" i="4"/>
  <c r="AT445" i="4" s="1"/>
  <c r="AJ502" i="4"/>
  <c r="AK502" i="4" s="1"/>
  <c r="AQ7" i="4"/>
  <c r="AC413" i="4"/>
  <c r="AC429" i="4"/>
  <c r="AQ315" i="4"/>
  <c r="AQ418" i="4"/>
  <c r="AQ405" i="4"/>
  <c r="AC56" i="4"/>
  <c r="AF56" i="4" s="1"/>
  <c r="AQ56" i="4"/>
  <c r="AT56" i="4" s="1"/>
  <c r="AC506" i="4"/>
  <c r="AD506" i="4" s="1"/>
  <c r="AC111" i="4"/>
  <c r="AF498" i="4"/>
  <c r="AM74" i="4"/>
  <c r="AN74" i="4" s="1"/>
  <c r="AM76" i="4"/>
  <c r="AN76" i="4" s="1"/>
  <c r="AT338" i="4"/>
  <c r="AU338" i="4" s="1"/>
  <c r="AC187" i="4"/>
  <c r="AF187" i="4" s="1"/>
  <c r="AK79" i="4"/>
  <c r="AM79" i="4"/>
  <c r="AT509" i="4"/>
  <c r="AU509" i="4" s="1"/>
  <c r="P676" i="4" s="1"/>
  <c r="AQ486" i="4"/>
  <c r="AR486" i="4" s="1"/>
  <c r="AT362" i="4"/>
  <c r="AR362" i="4"/>
  <c r="AQ92" i="4"/>
  <c r="AC92" i="4"/>
  <c r="AD92" i="4" s="1"/>
  <c r="AK470" i="4"/>
  <c r="AM470" i="4"/>
  <c r="AT13" i="4"/>
  <c r="AR13" i="4"/>
  <c r="AQ493" i="4"/>
  <c r="AR493" i="4" s="1"/>
  <c r="AQ21" i="4"/>
  <c r="AJ170" i="4"/>
  <c r="AC104" i="4"/>
  <c r="AD104" i="4" s="1"/>
  <c r="AM198" i="4"/>
  <c r="AN198" i="4" s="1"/>
  <c r="AM87" i="4"/>
  <c r="AN87" i="4" s="1"/>
  <c r="AM407" i="4"/>
  <c r="AN407" i="4" s="1"/>
  <c r="AT325" i="4"/>
  <c r="AU325" i="4" s="1"/>
  <c r="AT328" i="4"/>
  <c r="AU328" i="4" s="1"/>
  <c r="AT343" i="4"/>
  <c r="AU343" i="4" s="1"/>
  <c r="AF162" i="4"/>
  <c r="AG162" i="4" s="1"/>
  <c r="AM223" i="4"/>
  <c r="AN223" i="4" s="1"/>
  <c r="AM547" i="4"/>
  <c r="AN547" i="4" s="1"/>
  <c r="AJ135" i="4"/>
  <c r="AC135" i="4"/>
  <c r="AD135" i="4" s="1"/>
  <c r="AC13" i="4"/>
  <c r="AD13" i="4" s="1"/>
  <c r="AQ104" i="4"/>
  <c r="AM493" i="4"/>
  <c r="AN493" i="4" s="1"/>
  <c r="AT290" i="4"/>
  <c r="AU290" i="4" s="1"/>
  <c r="AF291" i="4"/>
  <c r="AG291" i="4" s="1"/>
  <c r="AT252" i="4"/>
  <c r="AU252" i="4" s="1"/>
  <c r="AT496" i="4"/>
  <c r="AU496" i="4" s="1"/>
  <c r="AF412" i="4"/>
  <c r="AG412" i="4" s="1"/>
  <c r="AX412" i="4" s="1"/>
  <c r="AF427" i="4"/>
  <c r="AG427" i="4" s="1"/>
  <c r="AT212" i="4"/>
  <c r="AU212" i="4" s="1"/>
  <c r="AT223" i="4"/>
  <c r="AU223" i="4" s="1"/>
  <c r="AZ223" i="4" s="1"/>
  <c r="AT208" i="4"/>
  <c r="AU208" i="4" s="1"/>
  <c r="AT547" i="4"/>
  <c r="AU547" i="4" s="1"/>
  <c r="AC18" i="4"/>
  <c r="AJ13" i="4"/>
  <c r="AQ11" i="4"/>
  <c r="AM18" i="4"/>
  <c r="AN18" i="4" s="1"/>
  <c r="AQ18" i="4"/>
  <c r="AM102" i="4"/>
  <c r="AN102" i="4" s="1"/>
  <c r="AT151" i="4"/>
  <c r="AU151" i="4" s="1"/>
  <c r="AM174" i="4"/>
  <c r="AN174" i="4" s="1"/>
  <c r="AM219" i="4"/>
  <c r="AN219" i="4" s="1"/>
  <c r="AT207" i="4"/>
  <c r="AU207" i="4" s="1"/>
  <c r="AF327" i="4"/>
  <c r="AG327" i="4" s="1"/>
  <c r="AF322" i="4"/>
  <c r="AG322" i="4" s="1"/>
  <c r="AF410" i="4"/>
  <c r="AG410" i="4" s="1"/>
  <c r="AF349" i="4"/>
  <c r="AG349" i="4" s="1"/>
  <c r="AR74" i="4"/>
  <c r="AJ486" i="4"/>
  <c r="AK486" i="4" s="1"/>
  <c r="AM92" i="4"/>
  <c r="AN92" i="4" s="1"/>
  <c r="AT60" i="4"/>
  <c r="AU60" i="4" s="1"/>
  <c r="AT199" i="4"/>
  <c r="AU199" i="4" s="1"/>
  <c r="AT222" i="4"/>
  <c r="AU222" i="4" s="1"/>
  <c r="AT549" i="4"/>
  <c r="AU549" i="4" s="1"/>
  <c r="P549" i="4" s="1"/>
  <c r="AF483" i="4"/>
  <c r="AG483" i="4" s="1"/>
  <c r="AC493" i="4"/>
  <c r="AD493" i="4" s="1"/>
  <c r="AK51" i="4"/>
  <c r="AM51" i="4"/>
  <c r="AJ97" i="4"/>
  <c r="AQ97" i="4"/>
  <c r="AC97" i="4"/>
  <c r="AJ214" i="4"/>
  <c r="AC214" i="4"/>
  <c r="AD214" i="4" s="1"/>
  <c r="AQ214" i="4"/>
  <c r="AJ356" i="4"/>
  <c r="AQ356" i="4"/>
  <c r="AC356" i="4"/>
  <c r="AJ359" i="4"/>
  <c r="AC359" i="4"/>
  <c r="AD359" i="4" s="1"/>
  <c r="AQ359" i="4"/>
  <c r="AJ213" i="4"/>
  <c r="AQ213" i="4"/>
  <c r="AC213" i="4"/>
  <c r="AJ101" i="4"/>
  <c r="AQ101" i="4"/>
  <c r="AC101" i="4"/>
  <c r="AJ369" i="4"/>
  <c r="AC369" i="4"/>
  <c r="AQ369" i="4"/>
  <c r="AQ364" i="4"/>
  <c r="AJ364" i="4"/>
  <c r="AC364" i="4"/>
  <c r="AM374" i="4"/>
  <c r="AK374" i="4"/>
  <c r="AT453" i="4"/>
  <c r="AU453" i="4" s="1"/>
  <c r="AM460" i="4"/>
  <c r="AN460" i="4" s="1"/>
  <c r="AT126" i="4"/>
  <c r="AU126" i="4" s="1"/>
  <c r="AM134" i="4"/>
  <c r="AN134" i="4" s="1"/>
  <c r="AT132" i="4"/>
  <c r="AU132" i="4" s="1"/>
  <c r="AM142" i="4"/>
  <c r="AN142" i="4" s="1"/>
  <c r="AM144" i="4"/>
  <c r="AN144" i="4" s="1"/>
  <c r="AK302" i="4"/>
  <c r="AM302" i="4"/>
  <c r="AR130" i="4"/>
  <c r="AT130" i="4"/>
  <c r="AM395" i="4"/>
  <c r="AK395" i="4"/>
  <c r="AR241" i="4"/>
  <c r="AT241" i="4"/>
  <c r="AD173" i="4"/>
  <c r="AF173" i="4"/>
  <c r="AF477" i="4"/>
  <c r="AD477" i="4"/>
  <c r="AR149" i="4"/>
  <c r="AT149" i="4"/>
  <c r="AT402" i="4"/>
  <c r="AU402" i="4" s="1"/>
  <c r="AT463" i="4"/>
  <c r="AR463" i="4"/>
  <c r="AF121" i="4"/>
  <c r="AD121" i="4"/>
  <c r="AR297" i="4"/>
  <c r="AT297" i="4"/>
  <c r="AK482" i="4"/>
  <c r="AM482" i="4"/>
  <c r="AT192" i="4"/>
  <c r="AU192" i="4" s="1"/>
  <c r="AM186" i="4"/>
  <c r="AN186" i="4" s="1"/>
  <c r="AM221" i="4"/>
  <c r="AN221" i="4" s="1"/>
  <c r="AM215" i="4"/>
  <c r="AN215" i="4" s="1"/>
  <c r="AQ374" i="4"/>
  <c r="AC374" i="4"/>
  <c r="AQ274" i="4"/>
  <c r="AJ274" i="4"/>
  <c r="AC274" i="4"/>
  <c r="AJ362" i="4"/>
  <c r="AC362" i="4"/>
  <c r="AC358" i="4"/>
  <c r="AJ358" i="4"/>
  <c r="AQ371" i="4"/>
  <c r="AJ371" i="4"/>
  <c r="AK468" i="4"/>
  <c r="AM468" i="4"/>
  <c r="AJ149" i="4"/>
  <c r="AC149" i="4"/>
  <c r="AJ129" i="4"/>
  <c r="AQ129" i="4"/>
  <c r="AC129" i="4"/>
  <c r="AC141" i="4"/>
  <c r="AJ141" i="4"/>
  <c r="AJ196" i="4"/>
  <c r="AC196" i="4"/>
  <c r="AQ196" i="4"/>
  <c r="AC243" i="4"/>
  <c r="AJ243" i="4"/>
  <c r="AQ243" i="4"/>
  <c r="AJ233" i="4"/>
  <c r="AC233" i="4"/>
  <c r="AQ233" i="4"/>
  <c r="AC258" i="4"/>
  <c r="AF258" i="4" s="1"/>
  <c r="AQ258" i="4"/>
  <c r="AJ258" i="4"/>
  <c r="AR67" i="4"/>
  <c r="AT67" i="4"/>
  <c r="AC246" i="4"/>
  <c r="AQ246" i="4"/>
  <c r="AJ246" i="4"/>
  <c r="AK246" i="4" s="1"/>
  <c r="AQ236" i="4"/>
  <c r="AJ236" i="4"/>
  <c r="AC236" i="4"/>
  <c r="AC53" i="4"/>
  <c r="AJ53" i="4"/>
  <c r="AQ53" i="4"/>
  <c r="AQ51" i="4"/>
  <c r="AC51" i="4"/>
  <c r="AQ231" i="4"/>
  <c r="AC231" i="4"/>
  <c r="AJ231" i="4"/>
  <c r="AC46" i="4"/>
  <c r="AQ46" i="4"/>
  <c r="AJ46" i="4"/>
  <c r="AJ259" i="4"/>
  <c r="AC259" i="4"/>
  <c r="AJ210" i="4"/>
  <c r="AQ210" i="4"/>
  <c r="AC210" i="4"/>
  <c r="AJ298" i="4"/>
  <c r="AQ298" i="4"/>
  <c r="AC298" i="4"/>
  <c r="AJ498" i="4"/>
  <c r="AQ498" i="4"/>
  <c r="AJ492" i="4"/>
  <c r="AQ492" i="4"/>
  <c r="AJ296" i="4"/>
  <c r="AQ296" i="4"/>
  <c r="AC296" i="4"/>
  <c r="AD296" i="4" s="1"/>
  <c r="AJ299" i="4"/>
  <c r="AQ299" i="4"/>
  <c r="AT299" i="4" s="1"/>
  <c r="AJ16" i="4"/>
  <c r="AQ16" i="4"/>
  <c r="AC16" i="4"/>
  <c r="AJ182" i="4"/>
  <c r="AC182" i="4"/>
  <c r="AQ182" i="4"/>
  <c r="AJ184" i="4"/>
  <c r="AQ184" i="4"/>
  <c r="AC184" i="4"/>
  <c r="AQ19" i="4"/>
  <c r="AJ19" i="4"/>
  <c r="AC19" i="4"/>
  <c r="AJ10" i="4"/>
  <c r="AC10" i="4"/>
  <c r="AQ10" i="4"/>
  <c r="AQ20" i="4"/>
  <c r="AC20" i="4"/>
  <c r="AJ20" i="4"/>
  <c r="AJ154" i="4"/>
  <c r="AQ154" i="4"/>
  <c r="AC154" i="4"/>
  <c r="AJ14" i="4"/>
  <c r="AK14" i="4" s="1"/>
  <c r="AQ14" i="4"/>
  <c r="AR14" i="4" s="1"/>
  <c r="AC14" i="4"/>
  <c r="AQ143" i="4"/>
  <c r="AR143" i="4" s="1"/>
  <c r="AC143" i="4"/>
  <c r="AD143" i="4" s="1"/>
  <c r="AJ15" i="4"/>
  <c r="AK15" i="4" s="1"/>
  <c r="AQ15" i="4"/>
  <c r="AR15" i="4" s="1"/>
  <c r="AC15" i="4"/>
  <c r="AD15" i="4" s="1"/>
  <c r="AJ137" i="4"/>
  <c r="AM137" i="4" s="1"/>
  <c r="AC137" i="4"/>
  <c r="AJ12" i="4"/>
  <c r="AC12" i="4"/>
  <c r="AD12" i="4" s="1"/>
  <c r="AQ12" i="4"/>
  <c r="AJ168" i="4"/>
  <c r="AQ168" i="4"/>
  <c r="AC168" i="4"/>
  <c r="AD168" i="4" s="1"/>
  <c r="AR137" i="4"/>
  <c r="AT137" i="4"/>
  <c r="AJ442" i="4"/>
  <c r="AQ442" i="4"/>
  <c r="AC442" i="4"/>
  <c r="AD442" i="4" s="1"/>
  <c r="AC435" i="4"/>
  <c r="AD435" i="4" s="1"/>
  <c r="AJ435" i="4"/>
  <c r="AQ435" i="4"/>
  <c r="AQ444" i="4"/>
  <c r="AJ444" i="4"/>
  <c r="AC446" i="4"/>
  <c r="AJ446" i="4"/>
  <c r="AQ446" i="4"/>
  <c r="AJ434" i="4"/>
  <c r="AQ434" i="4"/>
  <c r="AC434" i="4"/>
  <c r="AK80" i="4"/>
  <c r="AM80" i="4"/>
  <c r="AR358" i="4"/>
  <c r="AT358" i="4"/>
  <c r="AM417" i="4"/>
  <c r="AN417" i="4" s="1"/>
  <c r="AM78" i="4"/>
  <c r="AN78" i="4" s="1"/>
  <c r="AT30" i="4"/>
  <c r="AU30" i="4" s="1"/>
  <c r="P28" i="4" s="1"/>
  <c r="AF30" i="4"/>
  <c r="AG30" i="4" s="1"/>
  <c r="AM9" i="4"/>
  <c r="AN9" i="4" s="1"/>
  <c r="AQ79" i="4"/>
  <c r="AC79" i="4"/>
  <c r="AJ447" i="4"/>
  <c r="AQ447" i="4"/>
  <c r="AT447" i="4" s="1"/>
  <c r="AC447" i="4"/>
  <c r="AJ441" i="4"/>
  <c r="AC441" i="4"/>
  <c r="AQ441" i="4"/>
  <c r="AJ436" i="4"/>
  <c r="AQ436" i="4"/>
  <c r="AF440" i="4"/>
  <c r="AD440" i="4"/>
  <c r="AJ443" i="4"/>
  <c r="AC443" i="4"/>
  <c r="AQ443" i="4"/>
  <c r="AJ431" i="4"/>
  <c r="AC431" i="4"/>
  <c r="AQ119" i="4"/>
  <c r="AC119" i="4"/>
  <c r="AJ119" i="4"/>
  <c r="AJ438" i="4"/>
  <c r="AC438" i="4"/>
  <c r="AQ438" i="4"/>
  <c r="AQ57" i="4"/>
  <c r="AT57" i="4" s="1"/>
  <c r="AC57" i="4"/>
  <c r="AJ57" i="4"/>
  <c r="AJ110" i="4"/>
  <c r="AC110" i="4"/>
  <c r="AQ110" i="4"/>
  <c r="AC48" i="4"/>
  <c r="AD48" i="4" s="1"/>
  <c r="AJ48" i="4"/>
  <c r="AJ350" i="4"/>
  <c r="AQ350" i="4"/>
  <c r="AC350" i="4"/>
  <c r="AR179" i="4"/>
  <c r="AT179" i="4"/>
  <c r="AQ253" i="4"/>
  <c r="AC253" i="4"/>
  <c r="AJ248" i="4"/>
  <c r="AQ248" i="4"/>
  <c r="AC248" i="4"/>
  <c r="AF248" i="4" s="1"/>
  <c r="AC242" i="4"/>
  <c r="AJ242" i="4"/>
  <c r="AC260" i="4"/>
  <c r="AJ260" i="4"/>
  <c r="AQ260" i="4"/>
  <c r="AJ234" i="4"/>
  <c r="AC234" i="4"/>
  <c r="AQ234" i="4"/>
  <c r="AQ305" i="4"/>
  <c r="AC305" i="4"/>
  <c r="AJ305" i="4"/>
  <c r="AC297" i="4"/>
  <c r="AJ297" i="4"/>
  <c r="AJ293" i="4"/>
  <c r="AQ293" i="4"/>
  <c r="AC293" i="4"/>
  <c r="AJ303" i="4"/>
  <c r="AC303" i="4"/>
  <c r="AQ303" i="4"/>
  <c r="AJ304" i="4"/>
  <c r="AQ304" i="4"/>
  <c r="AT304" i="4" s="1"/>
  <c r="AJ300" i="4"/>
  <c r="AC300" i="4"/>
  <c r="AQ300" i="4"/>
  <c r="AJ309" i="4"/>
  <c r="AQ309" i="4"/>
  <c r="AC309" i="4"/>
  <c r="AQ302" i="4"/>
  <c r="AC302" i="4"/>
  <c r="AQ312" i="4"/>
  <c r="AC312" i="4"/>
  <c r="AF312" i="4" s="1"/>
  <c r="AQ307" i="4"/>
  <c r="AJ307" i="4"/>
  <c r="AC307" i="4"/>
  <c r="AQ482" i="4"/>
  <c r="AC482" i="4"/>
  <c r="AQ497" i="4"/>
  <c r="AR497" i="4" s="1"/>
  <c r="AC497" i="4"/>
  <c r="AD497" i="4" s="1"/>
  <c r="AJ497" i="4"/>
  <c r="AR262" i="4"/>
  <c r="AT262" i="4"/>
  <c r="AT64" i="4"/>
  <c r="AU64" i="4" s="1"/>
  <c r="AN136" i="4"/>
  <c r="AF314" i="4"/>
  <c r="AG314" i="4" s="1"/>
  <c r="AT63" i="4"/>
  <c r="AU63" i="4" s="1"/>
  <c r="AF160" i="4"/>
  <c r="AG160" i="4" s="1"/>
  <c r="AT489" i="4"/>
  <c r="AU489" i="4" s="1"/>
  <c r="AR294" i="4"/>
  <c r="AT294" i="4"/>
  <c r="AC294" i="4"/>
  <c r="AD299" i="4"/>
  <c r="AF486" i="4"/>
  <c r="AG486" i="4" s="1"/>
  <c r="AF492" i="4"/>
  <c r="AG492" i="4" s="1"/>
  <c r="AF100" i="4"/>
  <c r="AD100" i="4"/>
  <c r="AM253" i="4"/>
  <c r="AK253" i="4"/>
  <c r="AD405" i="4"/>
  <c r="AF405" i="4"/>
  <c r="AK310" i="4"/>
  <c r="AM310" i="4"/>
  <c r="AD308" i="4"/>
  <c r="AF308" i="4"/>
  <c r="AR499" i="4"/>
  <c r="AT499" i="4"/>
  <c r="AR259" i="4"/>
  <c r="AT259" i="4"/>
  <c r="AF269" i="4"/>
  <c r="AD269" i="4"/>
  <c r="AT398" i="4"/>
  <c r="AR398" i="4"/>
  <c r="AD348" i="4"/>
  <c r="AF348" i="4"/>
  <c r="AM263" i="4"/>
  <c r="AK263" i="4"/>
  <c r="AM161" i="4"/>
  <c r="AN161" i="4" s="1"/>
  <c r="AF426" i="4"/>
  <c r="AG426" i="4" s="1"/>
  <c r="AF444" i="4"/>
  <c r="AG444" i="4" s="1"/>
  <c r="AF235" i="4"/>
  <c r="AG235" i="4" s="1"/>
  <c r="AJ195" i="4"/>
  <c r="AQ195" i="4"/>
  <c r="AC195" i="4"/>
  <c r="AJ99" i="4"/>
  <c r="AQ99" i="4"/>
  <c r="AC99" i="4"/>
  <c r="AQ96" i="4"/>
  <c r="AC96" i="4"/>
  <c r="AJ96" i="4"/>
  <c r="AM107" i="4"/>
  <c r="AK107" i="4"/>
  <c r="AJ370" i="4"/>
  <c r="AC370" i="4"/>
  <c r="AQ370" i="4"/>
  <c r="AJ201" i="4"/>
  <c r="AQ201" i="4"/>
  <c r="AC201" i="4"/>
  <c r="AJ285" i="4"/>
  <c r="AQ285" i="4"/>
  <c r="AC285" i="4"/>
  <c r="AQ273" i="4"/>
  <c r="AC273" i="4"/>
  <c r="AJ273" i="4"/>
  <c r="AJ270" i="4"/>
  <c r="AC270" i="4"/>
  <c r="AT284" i="4"/>
  <c r="AR284" i="4"/>
  <c r="AQ397" i="4"/>
  <c r="AJ397" i="4"/>
  <c r="AC397" i="4"/>
  <c r="AJ480" i="4"/>
  <c r="AC480" i="4"/>
  <c r="AQ480" i="4"/>
  <c r="AJ478" i="4"/>
  <c r="AQ478" i="4"/>
  <c r="AC478" i="4"/>
  <c r="AC472" i="4"/>
  <c r="AJ472" i="4"/>
  <c r="AQ472" i="4"/>
  <c r="AJ399" i="4"/>
  <c r="AQ399" i="4"/>
  <c r="AC399" i="4"/>
  <c r="AJ257" i="4"/>
  <c r="AC257" i="4"/>
  <c r="AQ257" i="4"/>
  <c r="AC240" i="4"/>
  <c r="AQ240" i="4"/>
  <c r="AJ240" i="4"/>
  <c r="AQ250" i="4"/>
  <c r="AJ250" i="4"/>
  <c r="AF239" i="4"/>
  <c r="AD239" i="4"/>
  <c r="AC501" i="4"/>
  <c r="AJ501" i="4"/>
  <c r="AQ501" i="4"/>
  <c r="AQ491" i="4"/>
  <c r="AC491" i="4"/>
  <c r="AJ491" i="4"/>
  <c r="AC507" i="4"/>
  <c r="AQ507" i="4"/>
  <c r="AJ507" i="4"/>
  <c r="AJ500" i="4"/>
  <c r="AQ500" i="4"/>
  <c r="AC500" i="4"/>
  <c r="AJ425" i="4"/>
  <c r="AQ425" i="4"/>
  <c r="AC425" i="4"/>
  <c r="AQ505" i="4"/>
  <c r="AC505" i="4"/>
  <c r="AJ505" i="4"/>
  <c r="AF502" i="4"/>
  <c r="AG502" i="4" s="1"/>
  <c r="AJ6" i="4"/>
  <c r="AC6" i="4"/>
  <c r="AQ6" i="4"/>
  <c r="AQ4" i="4"/>
  <c r="AJ4" i="4"/>
  <c r="AC4" i="4"/>
  <c r="AQ58" i="4"/>
  <c r="AC58" i="4"/>
  <c r="AJ58" i="4"/>
  <c r="AJ62" i="4"/>
  <c r="AC62" i="4"/>
  <c r="AQ62" i="4"/>
  <c r="AT120" i="4"/>
  <c r="AU120" i="4" s="1"/>
  <c r="AQ82" i="4"/>
  <c r="AJ82" i="4"/>
  <c r="AC82" i="4"/>
  <c r="AJ264" i="4"/>
  <c r="AQ264" i="4"/>
  <c r="AC264" i="4"/>
  <c r="AK52" i="4"/>
  <c r="AM52" i="4"/>
  <c r="AJ551" i="4"/>
  <c r="AQ551" i="4"/>
  <c r="AQ552" i="4"/>
  <c r="AC552" i="4"/>
  <c r="AC543" i="4"/>
  <c r="AQ543" i="4"/>
  <c r="AJ543" i="4"/>
  <c r="AJ545" i="4"/>
  <c r="AC545" i="4"/>
  <c r="AQ545" i="4"/>
  <c r="AQ270" i="4"/>
  <c r="AC551" i="4"/>
  <c r="AJ552" i="4"/>
  <c r="AC250" i="4"/>
  <c r="AD498" i="4"/>
  <c r="AR484" i="4"/>
  <c r="AT484" i="4"/>
  <c r="AQ203" i="4"/>
  <c r="AC203" i="4"/>
  <c r="AJ2" i="4"/>
  <c r="AQ2" i="4"/>
  <c r="K139" i="7"/>
  <c r="L139" i="7" s="1"/>
  <c r="K138" i="7"/>
  <c r="L138" i="7" s="1"/>
  <c r="K131" i="7"/>
  <c r="L131" i="7" s="1"/>
  <c r="K130" i="7"/>
  <c r="L130" i="7" s="1"/>
  <c r="K123" i="7"/>
  <c r="L123" i="7" s="1"/>
  <c r="K122" i="7"/>
  <c r="L122" i="7" s="1"/>
  <c r="K114" i="7"/>
  <c r="L114" i="7" s="1"/>
  <c r="K115" i="7"/>
  <c r="L115" i="7" s="1"/>
  <c r="K107" i="7"/>
  <c r="L107" i="7" s="1"/>
  <c r="K106" i="7"/>
  <c r="L106" i="7" s="1"/>
  <c r="K99" i="7"/>
  <c r="L99" i="7" s="1"/>
  <c r="K98" i="7"/>
  <c r="L98" i="7" s="1"/>
  <c r="K91" i="7"/>
  <c r="L91" i="7" s="1"/>
  <c r="K90" i="7"/>
  <c r="L90" i="7" s="1"/>
  <c r="K83" i="7"/>
  <c r="L83" i="7" s="1"/>
  <c r="K82" i="7"/>
  <c r="L82" i="7" s="1"/>
  <c r="K75" i="7"/>
  <c r="L75" i="7" s="1"/>
  <c r="K74" i="7"/>
  <c r="L74" i="7" s="1"/>
  <c r="K67" i="7"/>
  <c r="L67" i="7" s="1"/>
  <c r="K66" i="7"/>
  <c r="L66" i="7" s="1"/>
  <c r="K58" i="7"/>
  <c r="L58" i="7" s="1"/>
  <c r="K59" i="7"/>
  <c r="L59" i="7" s="1"/>
  <c r="K51" i="7"/>
  <c r="L51" i="7" s="1"/>
  <c r="K50" i="7"/>
  <c r="L50" i="7" s="1"/>
  <c r="K43" i="7"/>
  <c r="L43" i="7" s="1"/>
  <c r="K42" i="7"/>
  <c r="L42" i="7" s="1"/>
  <c r="K41" i="7"/>
  <c r="L41" i="7" s="1"/>
  <c r="K40" i="7"/>
  <c r="L40" i="7" s="1"/>
  <c r="K26" i="7"/>
  <c r="L26" i="7" s="1"/>
  <c r="K27" i="7"/>
  <c r="L27" i="7" s="1"/>
  <c r="K18" i="7"/>
  <c r="L18" i="7" s="1"/>
  <c r="K19" i="7"/>
  <c r="L19" i="7" s="1"/>
  <c r="K17" i="7"/>
  <c r="L17" i="7" s="1"/>
  <c r="K16" i="7"/>
  <c r="L16" i="7" s="1"/>
  <c r="K3" i="7"/>
  <c r="L3" i="7" s="1"/>
  <c r="K2" i="7"/>
  <c r="L2" i="7" s="1"/>
  <c r="T738" i="4" l="1"/>
  <c r="O738" i="4"/>
  <c r="S549" i="4"/>
  <c r="N549" i="4"/>
  <c r="Q549" i="4" s="1"/>
  <c r="AN736" i="4"/>
  <c r="AG736" i="4"/>
  <c r="AX736" i="4" s="1"/>
  <c r="AF262" i="4"/>
  <c r="AG262" i="4" s="1"/>
  <c r="AT247" i="4"/>
  <c r="AM549" i="4"/>
  <c r="AN549" i="4" s="1"/>
  <c r="AF336" i="4"/>
  <c r="AG336" i="4" s="1"/>
  <c r="AG737" i="4"/>
  <c r="N729" i="4" s="1"/>
  <c r="Q729" i="4" s="1"/>
  <c r="T739" i="4"/>
  <c r="O739" i="4"/>
  <c r="T726" i="4"/>
  <c r="O726" i="4"/>
  <c r="O740" i="4"/>
  <c r="T740" i="4"/>
  <c r="S740" i="4"/>
  <c r="N740" i="4"/>
  <c r="Q740" i="4" s="1"/>
  <c r="T731" i="4"/>
  <c r="O731" i="4"/>
  <c r="AY736" i="4"/>
  <c r="O730" i="4"/>
  <c r="T730" i="4"/>
  <c r="S730" i="4"/>
  <c r="N730" i="4"/>
  <c r="Q730" i="4" s="1"/>
  <c r="AR336" i="4"/>
  <c r="AU336" i="4" s="1"/>
  <c r="AZ336" i="4" s="1"/>
  <c r="AF136" i="4"/>
  <c r="AG136" i="4" s="1"/>
  <c r="AX136" i="4" s="1"/>
  <c r="AF55" i="4"/>
  <c r="AG55" i="4" s="1"/>
  <c r="AX55" i="4" s="1"/>
  <c r="AN737" i="4"/>
  <c r="AY737" i="4" s="1"/>
  <c r="AY738" i="4"/>
  <c r="AF5" i="4"/>
  <c r="AG5" i="4" s="1"/>
  <c r="N3" i="4" s="1"/>
  <c r="Q3" i="4" s="1"/>
  <c r="AK60" i="4"/>
  <c r="AN60" i="4" s="1"/>
  <c r="O114" i="4"/>
  <c r="T114" i="4"/>
  <c r="AD337" i="4"/>
  <c r="AG337" i="4" s="1"/>
  <c r="AX337" i="4" s="1"/>
  <c r="O348" i="4"/>
  <c r="O128" i="4"/>
  <c r="O526" i="4"/>
  <c r="N528" i="4"/>
  <c r="Q528" i="4" s="1"/>
  <c r="AR346" i="4"/>
  <c r="AU346" i="4" s="1"/>
  <c r="AZ346" i="4" s="1"/>
  <c r="AY553" i="4"/>
  <c r="T548" i="4"/>
  <c r="O548" i="4"/>
  <c r="T529" i="4"/>
  <c r="T550" i="4"/>
  <c r="O550" i="4"/>
  <c r="AG738" i="4"/>
  <c r="O528" i="4"/>
  <c r="N526" i="4"/>
  <c r="Q526" i="4" s="1"/>
  <c r="O538" i="4"/>
  <c r="T569" i="4"/>
  <c r="O569" i="4"/>
  <c r="AR340" i="4"/>
  <c r="AU340" i="4" s="1"/>
  <c r="AZ340" i="4" s="1"/>
  <c r="N669" i="4"/>
  <c r="Q669" i="4" s="1"/>
  <c r="S516" i="4"/>
  <c r="N516" i="4"/>
  <c r="Q516" i="4" s="1"/>
  <c r="N28" i="4"/>
  <c r="Q28" i="4" s="1"/>
  <c r="S28" i="4"/>
  <c r="O556" i="4"/>
  <c r="T556" i="4"/>
  <c r="AF254" i="4"/>
  <c r="AG254" i="4" s="1"/>
  <c r="AX254" i="4" s="1"/>
  <c r="AN352" i="4"/>
  <c r="AY352" i="4" s="1"/>
  <c r="AD60" i="4"/>
  <c r="AG60" i="4" s="1"/>
  <c r="AX60" i="4" s="1"/>
  <c r="AD252" i="4"/>
  <c r="AG252" i="4" s="1"/>
  <c r="AX252" i="4" s="1"/>
  <c r="AK199" i="4"/>
  <c r="AN199" i="4" s="1"/>
  <c r="AU74" i="4"/>
  <c r="AZ74" i="4" s="1"/>
  <c r="AU85" i="4"/>
  <c r="AZ85" i="4" s="1"/>
  <c r="AM222" i="4"/>
  <c r="AN222" i="4" s="1"/>
  <c r="O226" i="4" s="1"/>
  <c r="AD489" i="4"/>
  <c r="AG489" i="4" s="1"/>
  <c r="AR268" i="4"/>
  <c r="AR410" i="4"/>
  <c r="AT411" i="4"/>
  <c r="AU411" i="4" s="1"/>
  <c r="AM325" i="4"/>
  <c r="AN325" i="4" s="1"/>
  <c r="AY325" i="4" s="1"/>
  <c r="AF469" i="4"/>
  <c r="AG469" i="4" s="1"/>
  <c r="AT251" i="4"/>
  <c r="AU251" i="4" s="1"/>
  <c r="AZ251" i="4" s="1"/>
  <c r="AM314" i="4"/>
  <c r="AN314" i="4" s="1"/>
  <c r="AF452" i="4"/>
  <c r="AG452" i="4" s="1"/>
  <c r="AX452" i="4" s="1"/>
  <c r="AG61" i="4"/>
  <c r="AX61" i="4" s="1"/>
  <c r="AD292" i="4"/>
  <c r="AT237" i="4"/>
  <c r="AU237" i="4" s="1"/>
  <c r="AZ237" i="4" s="1"/>
  <c r="AD344" i="4"/>
  <c r="AG344" i="4" s="1"/>
  <c r="AX344" i="4" s="1"/>
  <c r="AD237" i="4"/>
  <c r="AG237" i="4" s="1"/>
  <c r="AD352" i="4"/>
  <c r="AG352" i="4" s="1"/>
  <c r="AT55" i="4"/>
  <c r="AU55" i="4" s="1"/>
  <c r="AF385" i="4"/>
  <c r="AG385" i="4" s="1"/>
  <c r="AX385" i="4" s="1"/>
  <c r="AF454" i="4"/>
  <c r="AG454" i="4" s="1"/>
  <c r="AR322" i="4"/>
  <c r="AU322" i="4" s="1"/>
  <c r="AZ322" i="4" s="1"/>
  <c r="AM193" i="4"/>
  <c r="AN193" i="4" s="1"/>
  <c r="AR255" i="4"/>
  <c r="AU255" i="4" s="1"/>
  <c r="AZ255" i="4" s="1"/>
  <c r="AR76" i="4"/>
  <c r="AU76" i="4" s="1"/>
  <c r="AT450" i="4"/>
  <c r="AU450" i="4" s="1"/>
  <c r="AT78" i="4"/>
  <c r="AU78" i="4" s="1"/>
  <c r="AK269" i="4"/>
  <c r="AN269" i="4" s="1"/>
  <c r="AM232" i="4"/>
  <c r="AN232" i="4" s="1"/>
  <c r="O256" i="4" s="1"/>
  <c r="AF222" i="4"/>
  <c r="AG222" i="4" s="1"/>
  <c r="N226" i="4" s="1"/>
  <c r="Q226" i="4" s="1"/>
  <c r="AM416" i="4"/>
  <c r="AN416" i="4" s="1"/>
  <c r="AT452" i="4"/>
  <c r="AU452" i="4" s="1"/>
  <c r="AN208" i="4"/>
  <c r="AY208" i="4" s="1"/>
  <c r="AK5" i="4"/>
  <c r="AN5" i="4" s="1"/>
  <c r="O3" i="4" s="1"/>
  <c r="R3" i="4" s="1"/>
  <c r="AN125" i="4"/>
  <c r="AT417" i="4"/>
  <c r="AU417" i="4" s="1"/>
  <c r="AZ417" i="4" s="1"/>
  <c r="AF68" i="4"/>
  <c r="AG68" i="4" s="1"/>
  <c r="AX68" i="4" s="1"/>
  <c r="AD9" i="4"/>
  <c r="AG9" i="4" s="1"/>
  <c r="N9" i="4" s="1"/>
  <c r="Q9" i="4" s="1"/>
  <c r="AN145" i="4"/>
  <c r="AY145" i="4" s="1"/>
  <c r="AM239" i="4"/>
  <c r="AN239" i="4" s="1"/>
  <c r="AX450" i="4"/>
  <c r="AF485" i="4"/>
  <c r="AG485" i="4" s="1"/>
  <c r="AM138" i="4"/>
  <c r="AN138" i="4" s="1"/>
  <c r="AT456" i="4"/>
  <c r="AU456" i="4" s="1"/>
  <c r="AZ456" i="4" s="1"/>
  <c r="AY85" i="4"/>
  <c r="AU504" i="4"/>
  <c r="AT352" i="4"/>
  <c r="AT345" i="4"/>
  <c r="AU345" i="4" s="1"/>
  <c r="AZ345" i="4" s="1"/>
  <c r="AF251" i="4"/>
  <c r="AG251" i="4" s="1"/>
  <c r="AM30" i="4"/>
  <c r="AN30" i="4" s="1"/>
  <c r="AY30" i="4" s="1"/>
  <c r="AT235" i="4"/>
  <c r="AU235" i="4" s="1"/>
  <c r="AZ235" i="4" s="1"/>
  <c r="AM230" i="4"/>
  <c r="AN230" i="4" s="1"/>
  <c r="AN338" i="4"/>
  <c r="AT295" i="4"/>
  <c r="AU295" i="4" s="1"/>
  <c r="AZ295" i="4" s="1"/>
  <c r="AY245" i="4"/>
  <c r="AF317" i="4"/>
  <c r="AG317" i="4" s="1"/>
  <c r="AT83" i="4"/>
  <c r="AU83" i="4" s="1"/>
  <c r="AT142" i="4"/>
  <c r="AU142" i="4" s="1"/>
  <c r="AZ142" i="4" s="1"/>
  <c r="AT310" i="4"/>
  <c r="AU310" i="4" s="1"/>
  <c r="AZ310" i="4" s="1"/>
  <c r="AR306" i="4"/>
  <c r="AU306" i="4" s="1"/>
  <c r="AZ306" i="4" s="1"/>
  <c r="AM455" i="4"/>
  <c r="AN455" i="4" s="1"/>
  <c r="AM235" i="4"/>
  <c r="AN235" i="4" s="1"/>
  <c r="AK333" i="4"/>
  <c r="AN333" i="4" s="1"/>
  <c r="AF378" i="4"/>
  <c r="AG378" i="4" s="1"/>
  <c r="AM262" i="4"/>
  <c r="AN262" i="4" s="1"/>
  <c r="AY262" i="4" s="1"/>
  <c r="AF470" i="4"/>
  <c r="AG470" i="4" s="1"/>
  <c r="AK504" i="4"/>
  <c r="AN504" i="4" s="1"/>
  <c r="AR136" i="4"/>
  <c r="AU136" i="4" s="1"/>
  <c r="P127" i="4" s="1"/>
  <c r="AD199" i="4"/>
  <c r="AG199" i="4" s="1"/>
  <c r="AX199" i="4" s="1"/>
  <c r="AF381" i="4"/>
  <c r="AG381" i="4" s="1"/>
  <c r="AF138" i="4"/>
  <c r="AG138" i="4" s="1"/>
  <c r="AK249" i="4"/>
  <c r="AN249" i="4" s="1"/>
  <c r="AY249" i="4" s="1"/>
  <c r="AD47" i="4"/>
  <c r="AG47" i="4" s="1"/>
  <c r="AX47" i="4" s="1"/>
  <c r="AM255" i="4"/>
  <c r="AN255" i="4" s="1"/>
  <c r="AT47" i="4"/>
  <c r="AU47" i="4" s="1"/>
  <c r="AZ47" i="4" s="1"/>
  <c r="AN204" i="4"/>
  <c r="AF215" i="4"/>
  <c r="AG215" i="4" s="1"/>
  <c r="AY212" i="4"/>
  <c r="AT426" i="4"/>
  <c r="AU426" i="4" s="1"/>
  <c r="AG550" i="4"/>
  <c r="AK449" i="4"/>
  <c r="AN449" i="4" s="1"/>
  <c r="AR327" i="4"/>
  <c r="AU327" i="4" s="1"/>
  <c r="AN317" i="4"/>
  <c r="AM327" i="4"/>
  <c r="AN327" i="4" s="1"/>
  <c r="AY327" i="4" s="1"/>
  <c r="AD445" i="4"/>
  <c r="AG445" i="4" s="1"/>
  <c r="AY409" i="4"/>
  <c r="AF346" i="4"/>
  <c r="AG346" i="4" s="1"/>
  <c r="AX346" i="4" s="1"/>
  <c r="AM328" i="4"/>
  <c r="AN328" i="4" s="1"/>
  <c r="AM322" i="4"/>
  <c r="AN322" i="4" s="1"/>
  <c r="AF416" i="4"/>
  <c r="AG416" i="4" s="1"/>
  <c r="AM450" i="4"/>
  <c r="AN450" i="4" s="1"/>
  <c r="AM477" i="4"/>
  <c r="AN477" i="4" s="1"/>
  <c r="AK284" i="4"/>
  <c r="AN284" i="4" s="1"/>
  <c r="AY284" i="4" s="1"/>
  <c r="AF266" i="4"/>
  <c r="AG266" i="4" s="1"/>
  <c r="AD342" i="4"/>
  <c r="AG342" i="4" s="1"/>
  <c r="AM410" i="4"/>
  <c r="AN410" i="4" s="1"/>
  <c r="AY410" i="4" s="1"/>
  <c r="AR125" i="4"/>
  <c r="AU125" i="4" s="1"/>
  <c r="AZ125" i="4" s="1"/>
  <c r="AF394" i="4"/>
  <c r="AG394" i="4" s="1"/>
  <c r="AX394" i="4" s="1"/>
  <c r="AM390" i="4"/>
  <c r="AN390" i="4" s="1"/>
  <c r="AF484" i="4"/>
  <c r="AG484" i="4" s="1"/>
  <c r="AG2" i="4"/>
  <c r="AX2" i="4" s="1"/>
  <c r="AR256" i="4"/>
  <c r="AU256" i="4" s="1"/>
  <c r="AR59" i="4"/>
  <c r="AU59" i="4" s="1"/>
  <c r="P59" i="4" s="1"/>
  <c r="AK308" i="4"/>
  <c r="AN308" i="4" s="1"/>
  <c r="AR317" i="4"/>
  <c r="AU317" i="4" s="1"/>
  <c r="AU314" i="4"/>
  <c r="AZ314" i="4" s="1"/>
  <c r="AY342" i="4"/>
  <c r="AF221" i="4"/>
  <c r="AG221" i="4" s="1"/>
  <c r="AM489" i="4"/>
  <c r="AN489" i="4" s="1"/>
  <c r="AF395" i="4"/>
  <c r="AG395" i="4" s="1"/>
  <c r="AD67" i="4"/>
  <c r="AG67" i="4" s="1"/>
  <c r="AM228" i="4"/>
  <c r="AN228" i="4" s="1"/>
  <c r="AT403" i="4"/>
  <c r="AU403" i="4" s="1"/>
  <c r="AZ403" i="4" s="1"/>
  <c r="AT329" i="4"/>
  <c r="AU329" i="4" s="1"/>
  <c r="AZ329" i="4" s="1"/>
  <c r="AF496" i="4"/>
  <c r="AG496" i="4" s="1"/>
  <c r="AG423" i="4"/>
  <c r="AD78" i="4"/>
  <c r="AG78" i="4" s="1"/>
  <c r="AF544" i="4"/>
  <c r="AG544" i="4" s="1"/>
  <c r="S523" i="4" s="1"/>
  <c r="AM496" i="4"/>
  <c r="AN496" i="4" s="1"/>
  <c r="AT406" i="4"/>
  <c r="AU406" i="4" s="1"/>
  <c r="AZ406" i="4" s="1"/>
  <c r="AR266" i="4"/>
  <c r="AU266" i="4" s="1"/>
  <c r="AZ266" i="4" s="1"/>
  <c r="AT389" i="4"/>
  <c r="AU389" i="4" s="1"/>
  <c r="AZ389" i="4" s="1"/>
  <c r="AM421" i="4"/>
  <c r="AN421" i="4" s="1"/>
  <c r="AT546" i="4"/>
  <c r="AU546" i="4" s="1"/>
  <c r="AM283" i="4"/>
  <c r="AN283" i="4" s="1"/>
  <c r="AY244" i="4"/>
  <c r="AM294" i="4"/>
  <c r="AN294" i="4" s="1"/>
  <c r="AD76" i="4"/>
  <c r="AG76" i="4" s="1"/>
  <c r="AM68" i="4"/>
  <c r="AN68" i="4" s="1"/>
  <c r="AT288" i="4"/>
  <c r="AU288" i="4" s="1"/>
  <c r="AR475" i="4"/>
  <c r="AU475" i="4" s="1"/>
  <c r="AZ475" i="4" s="1"/>
  <c r="AY452" i="4"/>
  <c r="AT502" i="4"/>
  <c r="AU502" i="4" s="1"/>
  <c r="AZ502" i="4" s="1"/>
  <c r="AM252" i="4"/>
  <c r="AN252" i="4" s="1"/>
  <c r="AG338" i="4"/>
  <c r="AK330" i="4"/>
  <c r="AN330" i="4" s="1"/>
  <c r="AK426" i="4"/>
  <c r="AN426" i="4" s="1"/>
  <c r="AT349" i="4"/>
  <c r="AU349" i="4" s="1"/>
  <c r="AZ349" i="4" s="1"/>
  <c r="AG128" i="4"/>
  <c r="AY424" i="4"/>
  <c r="AT230" i="4"/>
  <c r="AU230" i="4" s="1"/>
  <c r="AZ230" i="4" s="1"/>
  <c r="AM75" i="4"/>
  <c r="AN75" i="4" s="1"/>
  <c r="O85" i="4" s="1"/>
  <c r="AM241" i="4"/>
  <c r="AN241" i="4" s="1"/>
  <c r="AD325" i="4"/>
  <c r="AG325" i="4" s="1"/>
  <c r="AD509" i="4"/>
  <c r="AG509" i="4" s="1"/>
  <c r="AU550" i="4"/>
  <c r="AR449" i="4"/>
  <c r="AU449" i="4" s="1"/>
  <c r="AZ449" i="4" s="1"/>
  <c r="AK238" i="4"/>
  <c r="AN238" i="4" s="1"/>
  <c r="AF424" i="4"/>
  <c r="AG424" i="4" s="1"/>
  <c r="AX424" i="4" s="1"/>
  <c r="AM406" i="4"/>
  <c r="AN406" i="4" s="1"/>
  <c r="AF456" i="4"/>
  <c r="AG456" i="4" s="1"/>
  <c r="AU431" i="4"/>
  <c r="AZ431" i="4" s="1"/>
  <c r="AF289" i="4"/>
  <c r="AG289" i="4" s="1"/>
  <c r="AM454" i="4"/>
  <c r="AN454" i="4" s="1"/>
  <c r="AD318" i="4"/>
  <c r="AG318" i="4" s="1"/>
  <c r="AM295" i="4"/>
  <c r="AN295" i="4" s="1"/>
  <c r="AY295" i="4" s="1"/>
  <c r="AT318" i="4"/>
  <c r="AU318" i="4" s="1"/>
  <c r="AZ318" i="4" s="1"/>
  <c r="AT337" i="4"/>
  <c r="AU337" i="4" s="1"/>
  <c r="AZ337" i="4" s="1"/>
  <c r="AG223" i="4"/>
  <c r="AM349" i="4"/>
  <c r="AN349" i="4" s="1"/>
  <c r="AU145" i="4"/>
  <c r="AZ145" i="4" s="1"/>
  <c r="AR198" i="4"/>
  <c r="AU198" i="4" s="1"/>
  <c r="AZ198" i="4" s="1"/>
  <c r="AY203" i="4"/>
  <c r="AK383" i="4"/>
  <c r="AN383" i="4" s="1"/>
  <c r="AG85" i="4"/>
  <c r="AT490" i="4"/>
  <c r="AU490" i="4" s="1"/>
  <c r="AT9" i="4"/>
  <c r="AU9" i="4" s="1"/>
  <c r="P9" i="4" s="1"/>
  <c r="AF455" i="4"/>
  <c r="AG455" i="4" s="1"/>
  <c r="AX455" i="4" s="1"/>
  <c r="AU81" i="4"/>
  <c r="AZ81" i="4" s="1"/>
  <c r="AD328" i="4"/>
  <c r="AG328" i="4" s="1"/>
  <c r="AF310" i="4"/>
  <c r="AG310" i="4" s="1"/>
  <c r="AX310" i="4" s="1"/>
  <c r="AF417" i="4"/>
  <c r="AG417" i="4" s="1"/>
  <c r="AU410" i="4"/>
  <c r="AM469" i="4"/>
  <c r="AN469" i="4" s="1"/>
  <c r="AY237" i="4"/>
  <c r="AF238" i="4"/>
  <c r="AG238" i="4" s="1"/>
  <c r="AF504" i="4"/>
  <c r="AG504" i="4" s="1"/>
  <c r="AM402" i="4"/>
  <c r="AN402" i="4" s="1"/>
  <c r="AR464" i="4"/>
  <c r="AU464" i="4" s="1"/>
  <c r="AZ464" i="4" s="1"/>
  <c r="AT342" i="4"/>
  <c r="AU342" i="4" s="1"/>
  <c r="AZ342" i="4" s="1"/>
  <c r="AK347" i="4"/>
  <c r="AN347" i="4" s="1"/>
  <c r="AY347" i="4" s="1"/>
  <c r="AF473" i="4"/>
  <c r="AG473" i="4" s="1"/>
  <c r="AR72" i="4"/>
  <c r="AU72" i="4" s="1"/>
  <c r="AZ72" i="4" s="1"/>
  <c r="AK484" i="4"/>
  <c r="AN484" i="4" s="1"/>
  <c r="AD268" i="4"/>
  <c r="AG268" i="4" s="1"/>
  <c r="AX268" i="4" s="1"/>
  <c r="AD383" i="4"/>
  <c r="AG383" i="4" s="1"/>
  <c r="AD89" i="4"/>
  <c r="AG89" i="4" s="1"/>
  <c r="AG375" i="4"/>
  <c r="AK301" i="4"/>
  <c r="AN301" i="4" s="1"/>
  <c r="AD256" i="4"/>
  <c r="AG256" i="4" s="1"/>
  <c r="N256" i="4" s="1"/>
  <c r="Q256" i="4" s="1"/>
  <c r="AK254" i="4"/>
  <c r="AN254" i="4" s="1"/>
  <c r="AT380" i="4"/>
  <c r="AU380" i="4" s="1"/>
  <c r="AZ380" i="4" s="1"/>
  <c r="AF247" i="4"/>
  <c r="AG247" i="4" s="1"/>
  <c r="AF461" i="4"/>
  <c r="AG461" i="4" s="1"/>
  <c r="AF267" i="4"/>
  <c r="AG267" i="4" s="1"/>
  <c r="AM72" i="4"/>
  <c r="AN72" i="4" s="1"/>
  <c r="AY385" i="4"/>
  <c r="AU216" i="4"/>
  <c r="AK412" i="4"/>
  <c r="AN412" i="4" s="1"/>
  <c r="AY412" i="4" s="1"/>
  <c r="AF464" i="4"/>
  <c r="AG464" i="4" s="1"/>
  <c r="AF393" i="4"/>
  <c r="AG393" i="4" s="1"/>
  <c r="AT267" i="4"/>
  <c r="AU267" i="4" s="1"/>
  <c r="AZ267" i="4" s="1"/>
  <c r="AR249" i="4"/>
  <c r="AU249" i="4" s="1"/>
  <c r="AF329" i="4"/>
  <c r="AG329" i="4" s="1"/>
  <c r="AF380" i="4"/>
  <c r="AG380" i="4" s="1"/>
  <c r="AT381" i="4"/>
  <c r="AU381" i="4" s="1"/>
  <c r="AZ381" i="4" s="1"/>
  <c r="AD207" i="4"/>
  <c r="AG207" i="4" s="1"/>
  <c r="AM61" i="4"/>
  <c r="AN61" i="4" s="1"/>
  <c r="AY61" i="4" s="1"/>
  <c r="AR161" i="4"/>
  <c r="AU161" i="4" s="1"/>
  <c r="AZ161" i="4" s="1"/>
  <c r="AM343" i="4"/>
  <c r="AN343" i="4" s="1"/>
  <c r="AF241" i="4"/>
  <c r="AG241" i="4" s="1"/>
  <c r="AD340" i="4"/>
  <c r="AG340" i="4" s="1"/>
  <c r="AD402" i="4"/>
  <c r="AG402" i="4" s="1"/>
  <c r="AT473" i="4"/>
  <c r="AU473" i="4" s="1"/>
  <c r="AZ473" i="4" s="1"/>
  <c r="AT423" i="4"/>
  <c r="AU423" i="4" s="1"/>
  <c r="AZ423" i="4" s="1"/>
  <c r="AT395" i="4"/>
  <c r="AU395" i="4" s="1"/>
  <c r="AZ395" i="4" s="1"/>
  <c r="AF347" i="4"/>
  <c r="AG347" i="4" s="1"/>
  <c r="AT424" i="4"/>
  <c r="AU424" i="4" s="1"/>
  <c r="AF403" i="4"/>
  <c r="AG403" i="4" s="1"/>
  <c r="AR344" i="4"/>
  <c r="AU344" i="4" s="1"/>
  <c r="AZ344" i="4" s="1"/>
  <c r="AK440" i="4"/>
  <c r="AN440" i="4" s="1"/>
  <c r="AY440" i="4" s="1"/>
  <c r="AD301" i="4"/>
  <c r="AG301" i="4" s="1"/>
  <c r="AF306" i="4"/>
  <c r="AG306" i="4" s="1"/>
  <c r="AR269" i="4"/>
  <c r="AU269" i="4" s="1"/>
  <c r="AZ269" i="4" s="1"/>
  <c r="AK509" i="4"/>
  <c r="AN509" i="4" s="1"/>
  <c r="O676" i="4" s="1"/>
  <c r="AT292" i="4"/>
  <c r="AU292" i="4" s="1"/>
  <c r="AN554" i="4"/>
  <c r="AF11" i="4"/>
  <c r="AG11" i="4" s="1"/>
  <c r="AT485" i="4"/>
  <c r="AU485" i="4" s="1"/>
  <c r="AT100" i="4"/>
  <c r="AU100" i="4" s="1"/>
  <c r="AZ100" i="4" s="1"/>
  <c r="AK411" i="4"/>
  <c r="AN411" i="4" s="1"/>
  <c r="AN351" i="4"/>
  <c r="AF125" i="4"/>
  <c r="AG125" i="4" s="1"/>
  <c r="AF281" i="4"/>
  <c r="AG281" i="4" s="1"/>
  <c r="AX281" i="4" s="1"/>
  <c r="AN555" i="4"/>
  <c r="T555" i="4" s="1"/>
  <c r="AG74" i="4"/>
  <c r="AX74" i="4" s="1"/>
  <c r="AT378" i="4"/>
  <c r="AU378" i="4" s="1"/>
  <c r="AK423" i="4"/>
  <c r="AN423" i="4" s="1"/>
  <c r="AG113" i="4"/>
  <c r="AX113" i="4" s="1"/>
  <c r="AT308" i="4"/>
  <c r="AU308" i="4" s="1"/>
  <c r="AT77" i="4"/>
  <c r="AU77" i="4" s="1"/>
  <c r="AZ77" i="4" s="1"/>
  <c r="AG373" i="4"/>
  <c r="AX373" i="4" s="1"/>
  <c r="AT61" i="4"/>
  <c r="AU61" i="4" s="1"/>
  <c r="AX249" i="4"/>
  <c r="AT460" i="4"/>
  <c r="AU460" i="4" s="1"/>
  <c r="AZ460" i="4" s="1"/>
  <c r="AR461" i="4"/>
  <c r="AU461" i="4" s="1"/>
  <c r="AT451" i="4"/>
  <c r="AU451" i="4" s="1"/>
  <c r="AT471" i="4"/>
  <c r="AU471" i="4" s="1"/>
  <c r="AF548" i="4"/>
  <c r="AG548" i="4" s="1"/>
  <c r="AK401" i="4"/>
  <c r="AN401" i="4" s="1"/>
  <c r="AF271" i="4"/>
  <c r="AG271" i="4" s="1"/>
  <c r="N291" i="4" s="1"/>
  <c r="AM481" i="4"/>
  <c r="AN481" i="4" s="1"/>
  <c r="AF134" i="4"/>
  <c r="AG134" i="4" s="1"/>
  <c r="AD174" i="4"/>
  <c r="AG174" i="4" s="1"/>
  <c r="AN312" i="4"/>
  <c r="AY312" i="4" s="1"/>
  <c r="AR412" i="4"/>
  <c r="AU412" i="4" s="1"/>
  <c r="AZ412" i="4" s="1"/>
  <c r="AM206" i="4"/>
  <c r="AN206" i="4" s="1"/>
  <c r="AK506" i="4"/>
  <c r="AN506" i="4" s="1"/>
  <c r="AK389" i="4"/>
  <c r="AN389" i="4" s="1"/>
  <c r="AM499" i="4"/>
  <c r="AN499" i="4" s="1"/>
  <c r="AN387" i="4"/>
  <c r="AD390" i="4"/>
  <c r="AG390" i="4" s="1"/>
  <c r="AT440" i="4"/>
  <c r="AU440" i="4" s="1"/>
  <c r="AT470" i="4"/>
  <c r="AU470" i="4" s="1"/>
  <c r="AZ470" i="4" s="1"/>
  <c r="AT333" i="4"/>
  <c r="AU333" i="4" s="1"/>
  <c r="T532" i="4"/>
  <c r="AN56" i="4"/>
  <c r="O532" i="4"/>
  <c r="R532" i="4" s="1"/>
  <c r="AZ211" i="4"/>
  <c r="AF142" i="4"/>
  <c r="AG142" i="4" s="1"/>
  <c r="AR87" i="4"/>
  <c r="AU87" i="4" s="1"/>
  <c r="AT265" i="4"/>
  <c r="AU265" i="4" s="1"/>
  <c r="AT261" i="4"/>
  <c r="AU261" i="4" s="1"/>
  <c r="AU140" i="4"/>
  <c r="AZ140" i="4" s="1"/>
  <c r="AM427" i="4"/>
  <c r="AN427" i="4" s="1"/>
  <c r="AF343" i="4"/>
  <c r="AG343" i="4" s="1"/>
  <c r="AF324" i="4"/>
  <c r="AG324" i="4" s="1"/>
  <c r="AT394" i="4"/>
  <c r="AU394" i="4" s="1"/>
  <c r="AM277" i="4"/>
  <c r="AN277" i="4" s="1"/>
  <c r="AY277" i="4" s="1"/>
  <c r="AF200" i="4"/>
  <c r="AG200" i="4" s="1"/>
  <c r="AD277" i="4"/>
  <c r="AG277" i="4" s="1"/>
  <c r="AG498" i="4"/>
  <c r="AT465" i="4"/>
  <c r="AU465" i="4" s="1"/>
  <c r="AZ465" i="4" s="1"/>
  <c r="AR221" i="4"/>
  <c r="AU221" i="4" s="1"/>
  <c r="AT409" i="4"/>
  <c r="AU409" i="4" s="1"/>
  <c r="AT165" i="4"/>
  <c r="AU165" i="4" s="1"/>
  <c r="AT408" i="4"/>
  <c r="AU408" i="4" s="1"/>
  <c r="AD56" i="4"/>
  <c r="AG56" i="4" s="1"/>
  <c r="AF186" i="4"/>
  <c r="AG186" i="4" s="1"/>
  <c r="AF409" i="4"/>
  <c r="AG409" i="4" s="1"/>
  <c r="AR427" i="4"/>
  <c r="AU427" i="4" s="1"/>
  <c r="AZ427" i="4" s="1"/>
  <c r="AT385" i="4"/>
  <c r="AU385" i="4" s="1"/>
  <c r="AZ385" i="4" s="1"/>
  <c r="S526" i="4"/>
  <c r="AT171" i="4"/>
  <c r="AU171" i="4" s="1"/>
  <c r="AZ171" i="4" s="1"/>
  <c r="AF219" i="4"/>
  <c r="AG219" i="4" s="1"/>
  <c r="AF83" i="4"/>
  <c r="AG83" i="4" s="1"/>
  <c r="AM77" i="4"/>
  <c r="AN77" i="4" s="1"/>
  <c r="AF84" i="4"/>
  <c r="AG84" i="4" s="1"/>
  <c r="AT49" i="4"/>
  <c r="AU49" i="4" s="1"/>
  <c r="P66" i="4" s="1"/>
  <c r="AM67" i="4"/>
  <c r="AN67" i="4" s="1"/>
  <c r="AT66" i="4"/>
  <c r="AU66" i="4" s="1"/>
  <c r="AZ66" i="4" s="1"/>
  <c r="AR111" i="4"/>
  <c r="AU111" i="4" s="1"/>
  <c r="AT215" i="4"/>
  <c r="AU215" i="4" s="1"/>
  <c r="AZ228" i="4"/>
  <c r="AT219" i="4"/>
  <c r="AU219" i="4" s="1"/>
  <c r="AZ219" i="4" s="1"/>
  <c r="AT107" i="4"/>
  <c r="AU107" i="4" s="1"/>
  <c r="AZ107" i="4" s="1"/>
  <c r="AF86" i="4"/>
  <c r="AG86" i="4" s="1"/>
  <c r="AM103" i="4"/>
  <c r="AN103" i="4" s="1"/>
  <c r="AF171" i="4"/>
  <c r="AG171" i="4" s="1"/>
  <c r="AT197" i="4"/>
  <c r="AU197" i="4" s="1"/>
  <c r="AZ197" i="4" s="1"/>
  <c r="AR163" i="4"/>
  <c r="AU163" i="4" s="1"/>
  <c r="AR164" i="4"/>
  <c r="AU164" i="4" s="1"/>
  <c r="AT155" i="4"/>
  <c r="AU155" i="4" s="1"/>
  <c r="AF161" i="4"/>
  <c r="AG161" i="4" s="1"/>
  <c r="S161" i="4" s="1"/>
  <c r="AF459" i="4"/>
  <c r="AG459" i="4" s="1"/>
  <c r="AM393" i="4"/>
  <c r="AN393" i="4" s="1"/>
  <c r="AF311" i="4"/>
  <c r="AG311" i="4" s="1"/>
  <c r="AX311" i="4" s="1"/>
  <c r="AK211" i="4"/>
  <c r="AN211" i="4" s="1"/>
  <c r="AK475" i="4"/>
  <c r="AN475" i="4" s="1"/>
  <c r="AD197" i="4"/>
  <c r="AG197" i="4" s="1"/>
  <c r="AF228" i="4"/>
  <c r="AG228" i="4" s="1"/>
  <c r="AK271" i="4"/>
  <c r="AN271" i="4" s="1"/>
  <c r="AM132" i="4"/>
  <c r="AN132" i="4" s="1"/>
  <c r="O130" i="4" s="1"/>
  <c r="U130" i="4" s="1"/>
  <c r="AR401" i="4"/>
  <c r="AU401" i="4" s="1"/>
  <c r="AF185" i="4"/>
  <c r="AG185" i="4" s="1"/>
  <c r="AR232" i="4"/>
  <c r="AU232" i="4" s="1"/>
  <c r="AZ232" i="4" s="1"/>
  <c r="AT468" i="4"/>
  <c r="AU468" i="4" s="1"/>
  <c r="AM50" i="4"/>
  <c r="AN50" i="4" s="1"/>
  <c r="AT376" i="4"/>
  <c r="AU376" i="4" s="1"/>
  <c r="AZ376" i="4" s="1"/>
  <c r="AF554" i="4"/>
  <c r="AG554" i="4" s="1"/>
  <c r="AF465" i="4"/>
  <c r="AG465" i="4" s="1"/>
  <c r="AF103" i="4"/>
  <c r="AG103" i="4" s="1"/>
  <c r="AF155" i="4"/>
  <c r="AG155" i="4" s="1"/>
  <c r="AM373" i="4"/>
  <c r="AN373" i="4" s="1"/>
  <c r="AM66" i="4"/>
  <c r="AN66" i="4" s="1"/>
  <c r="AT239" i="4"/>
  <c r="AU239" i="4" s="1"/>
  <c r="AZ239" i="4" s="1"/>
  <c r="AR289" i="4"/>
  <c r="AU289" i="4" s="1"/>
  <c r="AZ289" i="4" s="1"/>
  <c r="AD354" i="4"/>
  <c r="AG354" i="4" s="1"/>
  <c r="AT204" i="4"/>
  <c r="AU204" i="4" s="1"/>
  <c r="AZ204" i="4" s="1"/>
  <c r="AN247" i="4"/>
  <c r="AR437" i="4"/>
  <c r="AU437" i="4" s="1"/>
  <c r="AZ437" i="4" s="1"/>
  <c r="AT187" i="4"/>
  <c r="AU187" i="4" s="1"/>
  <c r="AZ187" i="4" s="1"/>
  <c r="AD177" i="4"/>
  <c r="AG177" i="4" s="1"/>
  <c r="AM100" i="4"/>
  <c r="AN100" i="4" s="1"/>
  <c r="AR414" i="4"/>
  <c r="AU414" i="4" s="1"/>
  <c r="AZ414" i="4" s="1"/>
  <c r="AF372" i="4"/>
  <c r="AG372" i="4" s="1"/>
  <c r="AK207" i="4"/>
  <c r="AN207" i="4" s="1"/>
  <c r="AT276" i="4"/>
  <c r="AU276" i="4" s="1"/>
  <c r="AZ276" i="4" s="1"/>
  <c r="AF284" i="4"/>
  <c r="AG284" i="4" s="1"/>
  <c r="AF107" i="4"/>
  <c r="AG107" i="4" s="1"/>
  <c r="AD559" i="4"/>
  <c r="AG559" i="4" s="1"/>
  <c r="AG209" i="4"/>
  <c r="AT272" i="4"/>
  <c r="AU272" i="4" s="1"/>
  <c r="AM546" i="4"/>
  <c r="AN546" i="4" s="1"/>
  <c r="AT553" i="4"/>
  <c r="AU553" i="4" s="1"/>
  <c r="AM166" i="4"/>
  <c r="AN166" i="4" s="1"/>
  <c r="AG299" i="4"/>
  <c r="AF555" i="4"/>
  <c r="AG555" i="4" s="1"/>
  <c r="N555" i="4" s="1"/>
  <c r="Q555" i="4" s="1"/>
  <c r="AK326" i="4"/>
  <c r="AN326" i="4" s="1"/>
  <c r="AD164" i="4"/>
  <c r="AG164" i="4" s="1"/>
  <c r="AD499" i="4"/>
  <c r="AG499" i="4" s="1"/>
  <c r="AR218" i="4"/>
  <c r="AU218" i="4" s="1"/>
  <c r="AT311" i="4"/>
  <c r="AU311" i="4" s="1"/>
  <c r="AZ311" i="4" s="1"/>
  <c r="AT189" i="4"/>
  <c r="AU189" i="4" s="1"/>
  <c r="AZ189" i="4" s="1"/>
  <c r="AD165" i="4"/>
  <c r="AG165" i="4" s="1"/>
  <c r="AD553" i="4"/>
  <c r="AG553" i="4" s="1"/>
  <c r="AT554" i="4"/>
  <c r="AU554" i="4" s="1"/>
  <c r="AU271" i="4"/>
  <c r="AZ271" i="4" s="1"/>
  <c r="AT544" i="4"/>
  <c r="AU544" i="4" s="1"/>
  <c r="AY251" i="4"/>
  <c r="AT105" i="4"/>
  <c r="AU105" i="4" s="1"/>
  <c r="AT355" i="4"/>
  <c r="AU355" i="4" s="1"/>
  <c r="AM224" i="4"/>
  <c r="AK224" i="4"/>
  <c r="AM418" i="4"/>
  <c r="AN418" i="4" s="1"/>
  <c r="AF204" i="4"/>
  <c r="AG204" i="4" s="1"/>
  <c r="AD211" i="4"/>
  <c r="AG211" i="4" s="1"/>
  <c r="AF218" i="4"/>
  <c r="AG218" i="4" s="1"/>
  <c r="S218" i="4" s="1"/>
  <c r="AM265" i="4"/>
  <c r="AN265" i="4" s="1"/>
  <c r="AY378" i="4"/>
  <c r="AU469" i="4"/>
  <c r="AZ469" i="4" s="1"/>
  <c r="AG546" i="4"/>
  <c r="AT224" i="4"/>
  <c r="AR224" i="4"/>
  <c r="AT419" i="4"/>
  <c r="AU419" i="4" s="1"/>
  <c r="AT555" i="4"/>
  <c r="AU555" i="4" s="1"/>
  <c r="P547" i="4" s="1"/>
  <c r="AN544" i="4"/>
  <c r="T544" i="4" s="1"/>
  <c r="AK200" i="4"/>
  <c r="AM200" i="4"/>
  <c r="AY218" i="4"/>
  <c r="AN165" i="4"/>
  <c r="AY128" i="4"/>
  <c r="AD451" i="4"/>
  <c r="AG451" i="4" s="1"/>
  <c r="AX451" i="4" s="1"/>
  <c r="AU348" i="4"/>
  <c r="AM86" i="4"/>
  <c r="AN86" i="4" s="1"/>
  <c r="AT487" i="4"/>
  <c r="AU487" i="4" s="1"/>
  <c r="AM88" i="4"/>
  <c r="AN88" i="4" s="1"/>
  <c r="AX172" i="4"/>
  <c r="AR166" i="4"/>
  <c r="AU166" i="4" s="1"/>
  <c r="AX140" i="4"/>
  <c r="AU128" i="4"/>
  <c r="AZ128" i="4" s="1"/>
  <c r="AY198" i="4"/>
  <c r="AG333" i="4"/>
  <c r="AM105" i="4"/>
  <c r="AN105" i="4" s="1"/>
  <c r="T105" i="4" s="1"/>
  <c r="AN177" i="4"/>
  <c r="T177" i="4" s="1"/>
  <c r="AT548" i="4"/>
  <c r="AR548" i="4"/>
  <c r="AX547" i="4"/>
  <c r="AY550" i="4"/>
  <c r="T527" i="4"/>
  <c r="O527" i="4"/>
  <c r="R527" i="4" s="1"/>
  <c r="O529" i="4"/>
  <c r="R529" i="4" s="1"/>
  <c r="AX212" i="4"/>
  <c r="AY55" i="4"/>
  <c r="AX255" i="4"/>
  <c r="AD49" i="4"/>
  <c r="AG49" i="4" s="1"/>
  <c r="AM461" i="4"/>
  <c r="AN461" i="4" s="1"/>
  <c r="AK457" i="4"/>
  <c r="AN457" i="4" s="1"/>
  <c r="AM458" i="4"/>
  <c r="AN458" i="4" s="1"/>
  <c r="AM453" i="4"/>
  <c r="AN453" i="4" s="1"/>
  <c r="AF463" i="4"/>
  <c r="AG463" i="4" s="1"/>
  <c r="AX449" i="4"/>
  <c r="AF261" i="4"/>
  <c r="AG261" i="4" s="1"/>
  <c r="AF81" i="4"/>
  <c r="AG81" i="4" s="1"/>
  <c r="AM73" i="4"/>
  <c r="AN73" i="4" s="1"/>
  <c r="AY266" i="4"/>
  <c r="AX263" i="4"/>
  <c r="AT335" i="4"/>
  <c r="AU335" i="4" s="1"/>
  <c r="AZ335" i="4" s="1"/>
  <c r="AY348" i="4"/>
  <c r="AX349" i="4"/>
  <c r="AN346" i="4"/>
  <c r="AM331" i="4"/>
  <c r="AN331" i="4" s="1"/>
  <c r="AD117" i="4"/>
  <c r="AG117" i="4" s="1"/>
  <c r="N125" i="4" s="1"/>
  <c r="Q125" i="4" s="1"/>
  <c r="AR447" i="4"/>
  <c r="AU447" i="4" s="1"/>
  <c r="AT430" i="4"/>
  <c r="AU430" i="4" s="1"/>
  <c r="AZ430" i="4" s="1"/>
  <c r="AG430" i="4"/>
  <c r="AK445" i="4"/>
  <c r="AN445" i="4" s="1"/>
  <c r="AR428" i="4"/>
  <c r="AU428" i="4" s="1"/>
  <c r="AX436" i="4"/>
  <c r="AD8" i="4"/>
  <c r="AG8" i="4" s="1"/>
  <c r="AT80" i="4"/>
  <c r="AU80" i="4" s="1"/>
  <c r="AZ80" i="4" s="1"/>
  <c r="AT70" i="4"/>
  <c r="AU70" i="4" s="1"/>
  <c r="AZ70" i="4" s="1"/>
  <c r="T9" i="4"/>
  <c r="O9" i="4"/>
  <c r="AX72" i="4"/>
  <c r="AF315" i="4"/>
  <c r="AG315" i="4" s="1"/>
  <c r="AN329" i="4"/>
  <c r="AG320" i="4"/>
  <c r="AY493" i="4"/>
  <c r="AY485" i="4"/>
  <c r="AN292" i="4"/>
  <c r="AY256" i="4"/>
  <c r="AY407" i="4"/>
  <c r="AX406" i="4"/>
  <c r="AG379" i="4"/>
  <c r="AX379" i="4" s="1"/>
  <c r="AY381" i="4"/>
  <c r="AX376" i="4"/>
  <c r="AF400" i="4"/>
  <c r="AG400" i="4" s="1"/>
  <c r="AX400" i="4" s="1"/>
  <c r="AY403" i="4"/>
  <c r="AT467" i="4"/>
  <c r="AU467" i="4" s="1"/>
  <c r="AZ467" i="4" s="1"/>
  <c r="AT477" i="4"/>
  <c r="AU477" i="4" s="1"/>
  <c r="AX475" i="4"/>
  <c r="AY473" i="4"/>
  <c r="AG282" i="4"/>
  <c r="AY281" i="4"/>
  <c r="AM216" i="4"/>
  <c r="AN216" i="4" s="1"/>
  <c r="AU206" i="4"/>
  <c r="AZ206" i="4" s="1"/>
  <c r="AR180" i="4"/>
  <c r="AU180" i="4" s="1"/>
  <c r="AZ180" i="4" s="1"/>
  <c r="AU191" i="4"/>
  <c r="AT173" i="4"/>
  <c r="AU173" i="4" s="1"/>
  <c r="AF92" i="4"/>
  <c r="AG92" i="4" s="1"/>
  <c r="AX92" i="4" s="1"/>
  <c r="AT90" i="4"/>
  <c r="AU90" i="4" s="1"/>
  <c r="AZ90" i="4" s="1"/>
  <c r="AF126" i="4"/>
  <c r="AG126" i="4" s="1"/>
  <c r="S136" i="4" s="1"/>
  <c r="AN104" i="4"/>
  <c r="AD170" i="4"/>
  <c r="AG170" i="4" s="1"/>
  <c r="AF144" i="4"/>
  <c r="AG144" i="4" s="1"/>
  <c r="N131" i="4" s="1"/>
  <c r="Q131" i="4" s="1"/>
  <c r="AT144" i="4"/>
  <c r="AU144" i="4" s="1"/>
  <c r="AN143" i="4"/>
  <c r="AM90" i="4"/>
  <c r="AN90" i="4" s="1"/>
  <c r="O90" i="4" s="1"/>
  <c r="AZ146" i="4"/>
  <c r="AF152" i="4"/>
  <c r="AG152" i="4" s="1"/>
  <c r="AM179" i="4"/>
  <c r="AN179" i="4" s="1"/>
  <c r="AG88" i="4"/>
  <c r="AM194" i="4"/>
  <c r="AN194" i="4" s="1"/>
  <c r="AY194" i="4" s="1"/>
  <c r="AG94" i="4"/>
  <c r="AX94" i="4" s="1"/>
  <c r="AT131" i="4"/>
  <c r="AU131" i="4" s="1"/>
  <c r="AZ131" i="4" s="1"/>
  <c r="AN155" i="4"/>
  <c r="AF163" i="4"/>
  <c r="AG163" i="4" s="1"/>
  <c r="AN164" i="4"/>
  <c r="AY164" i="4" s="1"/>
  <c r="AG175" i="4"/>
  <c r="AM175" i="4"/>
  <c r="AN175" i="4" s="1"/>
  <c r="O177" i="4" s="1"/>
  <c r="AN150" i="4"/>
  <c r="O144" i="4" s="1"/>
  <c r="AT150" i="4"/>
  <c r="AU150" i="4" s="1"/>
  <c r="P144" i="4" s="1"/>
  <c r="AD150" i="4"/>
  <c r="AG150" i="4" s="1"/>
  <c r="N160" i="4" s="1"/>
  <c r="Q160" i="4" s="1"/>
  <c r="AF13" i="4"/>
  <c r="AG13" i="4" s="1"/>
  <c r="AT186" i="4"/>
  <c r="AU186" i="4" s="1"/>
  <c r="P191" i="4" s="1"/>
  <c r="AR178" i="4"/>
  <c r="AU178" i="4" s="1"/>
  <c r="AM173" i="4"/>
  <c r="AN173" i="4" s="1"/>
  <c r="AT170" i="4"/>
  <c r="AU170" i="4" s="1"/>
  <c r="AT174" i="4"/>
  <c r="AU174" i="4" s="1"/>
  <c r="AZ174" i="4" s="1"/>
  <c r="AG181" i="4"/>
  <c r="AR176" i="4"/>
  <c r="AU176" i="4" s="1"/>
  <c r="P176" i="4" s="1"/>
  <c r="AN183" i="4"/>
  <c r="AY183" i="4" s="1"/>
  <c r="AF191" i="4"/>
  <c r="AG191" i="4" s="1"/>
  <c r="AN148" i="4"/>
  <c r="AF132" i="4"/>
  <c r="AG132" i="4" s="1"/>
  <c r="AG146" i="4"/>
  <c r="AY95" i="4"/>
  <c r="AF50" i="4"/>
  <c r="AG50" i="4" s="1"/>
  <c r="AK361" i="4"/>
  <c r="AN361" i="4" s="1"/>
  <c r="AF280" i="4"/>
  <c r="AG280" i="4" s="1"/>
  <c r="AM227" i="4"/>
  <c r="AN227" i="4" s="1"/>
  <c r="AF98" i="4"/>
  <c r="AG98" i="4" s="1"/>
  <c r="AM84" i="4"/>
  <c r="AN84" i="4" s="1"/>
  <c r="O78" i="4" s="1"/>
  <c r="AF220" i="4"/>
  <c r="AG220" i="4" s="1"/>
  <c r="AF458" i="4"/>
  <c r="AG458" i="4" s="1"/>
  <c r="AT185" i="4"/>
  <c r="AU185" i="4" s="1"/>
  <c r="AZ185" i="4" s="1"/>
  <c r="AM261" i="4"/>
  <c r="AN261" i="4" s="1"/>
  <c r="AR508" i="4"/>
  <c r="AU508" i="4" s="1"/>
  <c r="AX131" i="4"/>
  <c r="AD335" i="4"/>
  <c r="AG335" i="4" s="1"/>
  <c r="AU153" i="4"/>
  <c r="AZ153" i="4" s="1"/>
  <c r="AN318" i="4"/>
  <c r="AG295" i="4"/>
  <c r="AT415" i="4"/>
  <c r="AU415" i="4" s="1"/>
  <c r="AT433" i="4"/>
  <c r="AU433" i="4" s="1"/>
  <c r="AZ433" i="4" s="1"/>
  <c r="AM106" i="4"/>
  <c r="AN106" i="4" s="1"/>
  <c r="O106" i="4" s="1"/>
  <c r="AF460" i="4"/>
  <c r="AG460" i="4" s="1"/>
  <c r="AF487" i="4"/>
  <c r="AG487" i="4" s="1"/>
  <c r="AM59" i="4"/>
  <c r="AN59" i="4" s="1"/>
  <c r="AT287" i="4"/>
  <c r="AU287" i="4" s="1"/>
  <c r="AZ287" i="4" s="1"/>
  <c r="AY337" i="4"/>
  <c r="AT117" i="4"/>
  <c r="AU117" i="4" s="1"/>
  <c r="AZ117" i="4" s="1"/>
  <c r="AK121" i="4"/>
  <c r="AN121" i="4" s="1"/>
  <c r="AY189" i="4"/>
  <c r="AR391" i="4"/>
  <c r="AU391" i="4" s="1"/>
  <c r="AZ391" i="4" s="1"/>
  <c r="AT167" i="4"/>
  <c r="AU167" i="4" s="1"/>
  <c r="AZ167" i="4" s="1"/>
  <c r="AM433" i="4"/>
  <c r="AN433" i="4" s="1"/>
  <c r="AF331" i="4"/>
  <c r="AG331" i="4" s="1"/>
  <c r="AM160" i="4"/>
  <c r="AN160" i="4" s="1"/>
  <c r="AF283" i="4"/>
  <c r="AG283" i="4" s="1"/>
  <c r="AX283" i="4" s="1"/>
  <c r="AT360" i="4"/>
  <c r="AU360" i="4" s="1"/>
  <c r="AM448" i="4"/>
  <c r="AN448" i="4" s="1"/>
  <c r="AF474" i="4"/>
  <c r="AG474" i="4" s="1"/>
  <c r="AT459" i="4"/>
  <c r="AU459" i="4" s="1"/>
  <c r="AF265" i="4"/>
  <c r="AG265" i="4" s="1"/>
  <c r="AK391" i="4"/>
  <c r="AN391" i="4" s="1"/>
  <c r="AK31" i="4"/>
  <c r="AN31" i="4" s="1"/>
  <c r="AK133" i="4"/>
  <c r="AN133" i="4" s="1"/>
  <c r="AY180" i="4"/>
  <c r="AM419" i="4"/>
  <c r="AN419" i="4" s="1"/>
  <c r="AF7" i="4"/>
  <c r="AG7" i="4" s="1"/>
  <c r="AR445" i="4"/>
  <c r="AU445" i="4" s="1"/>
  <c r="AF54" i="4"/>
  <c r="AG54" i="4" s="1"/>
  <c r="AR361" i="4"/>
  <c r="AU361" i="4" s="1"/>
  <c r="AT291" i="4"/>
  <c r="AU291" i="4" s="1"/>
  <c r="AZ291" i="4" s="1"/>
  <c r="AM474" i="4"/>
  <c r="AN474" i="4" s="1"/>
  <c r="AT367" i="4"/>
  <c r="AU367" i="4" s="1"/>
  <c r="AZ367" i="4" s="1"/>
  <c r="AM11" i="4"/>
  <c r="AN11" i="4" s="1"/>
  <c r="AD75" i="4"/>
  <c r="AG75" i="4" s="1"/>
  <c r="N85" i="4" s="1"/>
  <c r="Q85" i="4" s="1"/>
  <c r="AM319" i="4"/>
  <c r="AN319" i="4" s="1"/>
  <c r="AU488" i="4"/>
  <c r="AF64" i="4"/>
  <c r="AG64" i="4" s="1"/>
  <c r="N52" i="4" s="1"/>
  <c r="AT278" i="4"/>
  <c r="AU278" i="4" s="1"/>
  <c r="AZ278" i="4" s="1"/>
  <c r="AF488" i="4"/>
  <c r="AG488" i="4" s="1"/>
  <c r="AM290" i="4"/>
  <c r="AN290" i="4" s="1"/>
  <c r="T268" i="4" s="1"/>
  <c r="AM353" i="4"/>
  <c r="AN353" i="4" s="1"/>
  <c r="AR123" i="4"/>
  <c r="AU123" i="4" s="1"/>
  <c r="AZ123" i="4" s="1"/>
  <c r="AU135" i="4"/>
  <c r="AD462" i="4"/>
  <c r="AG462" i="4" s="1"/>
  <c r="AU242" i="4"/>
  <c r="AZ242" i="4" s="1"/>
  <c r="AF457" i="4"/>
  <c r="AG457" i="4" s="1"/>
  <c r="AF176" i="4"/>
  <c r="AG176" i="4" s="1"/>
  <c r="AD407" i="4"/>
  <c r="AG407" i="4" s="1"/>
  <c r="AR299" i="4"/>
  <c r="AU299" i="4" s="1"/>
  <c r="AM487" i="4"/>
  <c r="AN487" i="4" s="1"/>
  <c r="AF481" i="4"/>
  <c r="AG481" i="4" s="1"/>
  <c r="AT373" i="4"/>
  <c r="AU373" i="4" s="1"/>
  <c r="AZ373" i="4" s="1"/>
  <c r="AM379" i="4"/>
  <c r="AN379" i="4" s="1"/>
  <c r="AD326" i="4"/>
  <c r="AG326" i="4" s="1"/>
  <c r="AX326" i="4" s="1"/>
  <c r="AK400" i="4"/>
  <c r="AN400" i="4" s="1"/>
  <c r="AR354" i="4"/>
  <c r="AU354" i="4" s="1"/>
  <c r="AU393" i="4"/>
  <c r="AU454" i="4"/>
  <c r="AZ454" i="4" s="1"/>
  <c r="AG339" i="4"/>
  <c r="AG386" i="4"/>
  <c r="AN380" i="4"/>
  <c r="AU68" i="4"/>
  <c r="AZ68" i="4" s="1"/>
  <c r="AU244" i="4"/>
  <c r="AZ244" i="4" s="1"/>
  <c r="AU5" i="4"/>
  <c r="AZ5" i="4" s="1"/>
  <c r="AX467" i="4"/>
  <c r="AT448" i="4"/>
  <c r="AU448" i="4" s="1"/>
  <c r="AM335" i="4"/>
  <c r="AN335" i="4" s="1"/>
  <c r="AM354" i="4"/>
  <c r="AN354" i="4" s="1"/>
  <c r="AF120" i="4"/>
  <c r="AG120" i="4" s="1"/>
  <c r="AF471" i="4"/>
  <c r="AG471" i="4" s="1"/>
  <c r="AF90" i="4"/>
  <c r="AG90" i="4" s="1"/>
  <c r="AF151" i="4"/>
  <c r="AG151" i="4" s="1"/>
  <c r="AF214" i="4"/>
  <c r="AG214" i="4" s="1"/>
  <c r="N211" i="4" s="1"/>
  <c r="AF506" i="4"/>
  <c r="AG506" i="4" s="1"/>
  <c r="AM465" i="4"/>
  <c r="AN465" i="4" s="1"/>
  <c r="AF453" i="4"/>
  <c r="AG453" i="4" s="1"/>
  <c r="AM276" i="4"/>
  <c r="AN276" i="4" s="1"/>
  <c r="AF366" i="4"/>
  <c r="AG366" i="4" s="1"/>
  <c r="AM315" i="4"/>
  <c r="AN315" i="4" s="1"/>
  <c r="AK131" i="4"/>
  <c r="AN131" i="4" s="1"/>
  <c r="T131" i="4" s="1"/>
  <c r="AY336" i="4"/>
  <c r="AY223" i="4"/>
  <c r="AF77" i="4"/>
  <c r="AG77" i="4" s="1"/>
  <c r="AX77" i="4" s="1"/>
  <c r="AF105" i="4"/>
  <c r="AG105" i="4" s="1"/>
  <c r="AM279" i="4"/>
  <c r="AN279" i="4" s="1"/>
  <c r="O268" i="4" s="1"/>
  <c r="AF156" i="4"/>
  <c r="AG156" i="4" s="1"/>
  <c r="AK415" i="4"/>
  <c r="AN415" i="4" s="1"/>
  <c r="AM126" i="4"/>
  <c r="AN126" i="4" s="1"/>
  <c r="T134" i="4" s="1"/>
  <c r="AM459" i="4"/>
  <c r="AN459" i="4" s="1"/>
  <c r="AM451" i="4"/>
  <c r="AN451" i="4" s="1"/>
  <c r="AM311" i="4"/>
  <c r="AN311" i="4" s="1"/>
  <c r="AT483" i="4"/>
  <c r="AU483" i="4" s="1"/>
  <c r="AZ483" i="4" s="1"/>
  <c r="AM355" i="4"/>
  <c r="AN355" i="4" s="1"/>
  <c r="AM288" i="4"/>
  <c r="AN288" i="4" s="1"/>
  <c r="AM117" i="4"/>
  <c r="AN117" i="4" s="1"/>
  <c r="AD313" i="4"/>
  <c r="AG313" i="4" s="1"/>
  <c r="AD216" i="4"/>
  <c r="AG216" i="4" s="1"/>
  <c r="AM502" i="4"/>
  <c r="AN502" i="4" s="1"/>
  <c r="AT497" i="4"/>
  <c r="AU497" i="4" s="1"/>
  <c r="AT407" i="4"/>
  <c r="AU407" i="4" s="1"/>
  <c r="AZ407" i="4" s="1"/>
  <c r="AT134" i="4"/>
  <c r="AU134" i="4" s="1"/>
  <c r="P134" i="4" s="1"/>
  <c r="AT458" i="4"/>
  <c r="AU458" i="4" s="1"/>
  <c r="AZ458" i="4" s="1"/>
  <c r="AM163" i="4"/>
  <c r="AN163" i="4" s="1"/>
  <c r="AY163" i="4" s="1"/>
  <c r="AT282" i="4"/>
  <c r="AU282" i="4" s="1"/>
  <c r="AZ282" i="4" s="1"/>
  <c r="AF189" i="4"/>
  <c r="AG189" i="4" s="1"/>
  <c r="AG145" i="4"/>
  <c r="AU48" i="4"/>
  <c r="AZ48" i="4" s="1"/>
  <c r="AX224" i="4"/>
  <c r="AU388" i="4"/>
  <c r="AZ388" i="4" s="1"/>
  <c r="AG245" i="4"/>
  <c r="AY134" i="4"/>
  <c r="AF104" i="4"/>
  <c r="AG104" i="4" s="1"/>
  <c r="AF106" i="4"/>
  <c r="AG106" i="4" s="1"/>
  <c r="AT486" i="4"/>
  <c r="AU486" i="4" s="1"/>
  <c r="AF278" i="4"/>
  <c r="AG278" i="4" s="1"/>
  <c r="AT209" i="4"/>
  <c r="AU209" i="4" s="1"/>
  <c r="AZ209" i="4" s="1"/>
  <c r="AF194" i="4"/>
  <c r="AG194" i="4" s="1"/>
  <c r="AM360" i="4"/>
  <c r="AN360" i="4" s="1"/>
  <c r="AT50" i="4"/>
  <c r="AU50" i="4" s="1"/>
  <c r="AZ50" i="4" s="1"/>
  <c r="AM280" i="4"/>
  <c r="AN280" i="4" s="1"/>
  <c r="AT368" i="4"/>
  <c r="AU368" i="4" s="1"/>
  <c r="AZ368" i="4" s="1"/>
  <c r="AM192" i="4"/>
  <c r="AN192" i="4" s="1"/>
  <c r="AM483" i="4"/>
  <c r="AN483" i="4" s="1"/>
  <c r="AT188" i="4"/>
  <c r="AU188" i="4" s="1"/>
  <c r="AZ188" i="4" s="1"/>
  <c r="AF147" i="4"/>
  <c r="AG147" i="4" s="1"/>
  <c r="AF206" i="4"/>
  <c r="AG206" i="4" s="1"/>
  <c r="AD187" i="4"/>
  <c r="AG187" i="4" s="1"/>
  <c r="AX187" i="4" s="1"/>
  <c r="AM187" i="4"/>
  <c r="AN187" i="4" s="1"/>
  <c r="AK463" i="4"/>
  <c r="AN463" i="4" s="1"/>
  <c r="AD205" i="4"/>
  <c r="AG205" i="4" s="1"/>
  <c r="AK324" i="4"/>
  <c r="AN324" i="4" s="1"/>
  <c r="AN306" i="4"/>
  <c r="AU141" i="4"/>
  <c r="AG230" i="4"/>
  <c r="AU254" i="4"/>
  <c r="AZ254" i="4" s="1"/>
  <c r="AN89" i="4"/>
  <c r="AG71" i="4"/>
  <c r="AF180" i="4"/>
  <c r="AD180" i="4"/>
  <c r="AF408" i="4"/>
  <c r="AG408" i="4" s="1"/>
  <c r="AU37" i="4"/>
  <c r="AT102" i="4"/>
  <c r="AU102" i="4" s="1"/>
  <c r="AN495" i="4"/>
  <c r="AD312" i="4"/>
  <c r="AG312" i="4" s="1"/>
  <c r="S314" i="4" s="1"/>
  <c r="AK291" i="4"/>
  <c r="AN291" i="4" s="1"/>
  <c r="AT286" i="4"/>
  <c r="AU286" i="4" s="1"/>
  <c r="AK153" i="4"/>
  <c r="AN153" i="4" s="1"/>
  <c r="AR384" i="4"/>
  <c r="AU384" i="4" s="1"/>
  <c r="AG384" i="4"/>
  <c r="AY146" i="4"/>
  <c r="AX272" i="4"/>
  <c r="AG100" i="4"/>
  <c r="AD87" i="4"/>
  <c r="AF87" i="4"/>
  <c r="AF73" i="4"/>
  <c r="AD73" i="4"/>
  <c r="AF159" i="4"/>
  <c r="AD159" i="4"/>
  <c r="AK320" i="4"/>
  <c r="AM320" i="4"/>
  <c r="AF323" i="4"/>
  <c r="AD323" i="4"/>
  <c r="AM363" i="4"/>
  <c r="AK363" i="4"/>
  <c r="AR400" i="4"/>
  <c r="AT400" i="4"/>
  <c r="AK339" i="4"/>
  <c r="AM339" i="4"/>
  <c r="AM396" i="4"/>
  <c r="AK396" i="4"/>
  <c r="AU421" i="4"/>
  <c r="AM120" i="4"/>
  <c r="AK120" i="4"/>
  <c r="AD80" i="4"/>
  <c r="AF80" i="4"/>
  <c r="AD353" i="4"/>
  <c r="AF353" i="4"/>
  <c r="AM8" i="4"/>
  <c r="AK8" i="4"/>
  <c r="AK490" i="4"/>
  <c r="AM490" i="4"/>
  <c r="AT351" i="4"/>
  <c r="AR351" i="4"/>
  <c r="AR75" i="4"/>
  <c r="AT75" i="4"/>
  <c r="AK323" i="4"/>
  <c r="AM323" i="4"/>
  <c r="AD363" i="4"/>
  <c r="AF363" i="4"/>
  <c r="AD288" i="4"/>
  <c r="AF288" i="4"/>
  <c r="AF276" i="4"/>
  <c r="AD276" i="4"/>
  <c r="AY215" i="4"/>
  <c r="AK488" i="4"/>
  <c r="AM488" i="4"/>
  <c r="AR121" i="4"/>
  <c r="AT121" i="4"/>
  <c r="AF70" i="4"/>
  <c r="AD70" i="4"/>
  <c r="AT353" i="4"/>
  <c r="AR353" i="4"/>
  <c r="AR8" i="4"/>
  <c r="AT8" i="4"/>
  <c r="AD367" i="4"/>
  <c r="AF367" i="4"/>
  <c r="AD490" i="4"/>
  <c r="AF490" i="4"/>
  <c r="AR420" i="4"/>
  <c r="AT420" i="4"/>
  <c r="AF178" i="4"/>
  <c r="AD178" i="4"/>
  <c r="AR429" i="4"/>
  <c r="AT429" i="4"/>
  <c r="AF345" i="4"/>
  <c r="AD345" i="4"/>
  <c r="AR326" i="4"/>
  <c r="AT326" i="4"/>
  <c r="AM49" i="4"/>
  <c r="AK49" i="4"/>
  <c r="AT457" i="4"/>
  <c r="AR457" i="4"/>
  <c r="AK316" i="4"/>
  <c r="AM316" i="4"/>
  <c r="AK367" i="4"/>
  <c r="AM367" i="4"/>
  <c r="AK420" i="4"/>
  <c r="AM420" i="4"/>
  <c r="AK429" i="4"/>
  <c r="AM429" i="4"/>
  <c r="AK345" i="4"/>
  <c r="AM345" i="4"/>
  <c r="AK430" i="4"/>
  <c r="AM430" i="4"/>
  <c r="AU73" i="4"/>
  <c r="AZ73" i="4" s="1"/>
  <c r="AG304" i="4"/>
  <c r="AK332" i="4"/>
  <c r="AM332" i="4"/>
  <c r="AT332" i="4"/>
  <c r="AR332" i="4"/>
  <c r="AF439" i="4"/>
  <c r="AD439" i="4"/>
  <c r="AK287" i="4"/>
  <c r="AM287" i="4"/>
  <c r="AD316" i="4"/>
  <c r="AF316" i="4"/>
  <c r="AT404" i="4"/>
  <c r="AR404" i="4"/>
  <c r="AD419" i="4"/>
  <c r="AF419" i="4"/>
  <c r="AD437" i="4"/>
  <c r="AF437" i="4"/>
  <c r="AD420" i="4"/>
  <c r="AF420" i="4"/>
  <c r="AD414" i="4"/>
  <c r="AF414" i="4"/>
  <c r="AM313" i="4"/>
  <c r="AK313" i="4"/>
  <c r="AR56" i="4"/>
  <c r="AU56" i="4" s="1"/>
  <c r="AN169" i="4"/>
  <c r="O186" i="4" s="1"/>
  <c r="AD198" i="4"/>
  <c r="AF198" i="4"/>
  <c r="AT321" i="4"/>
  <c r="AR321" i="4"/>
  <c r="AT113" i="4"/>
  <c r="AR113" i="4"/>
  <c r="AD332" i="4"/>
  <c r="AF332" i="4"/>
  <c r="AT439" i="4"/>
  <c r="AR439" i="4"/>
  <c r="AD287" i="4"/>
  <c r="AF287" i="4"/>
  <c r="AD422" i="4"/>
  <c r="AF422" i="4"/>
  <c r="AT316" i="4"/>
  <c r="AR316" i="4"/>
  <c r="AD404" i="4"/>
  <c r="AF404" i="4"/>
  <c r="AR31" i="4"/>
  <c r="AT31" i="4"/>
  <c r="AD360" i="4"/>
  <c r="AF360" i="4"/>
  <c r="AD123" i="4"/>
  <c r="AF123" i="4"/>
  <c r="AR133" i="4"/>
  <c r="AT133" i="4"/>
  <c r="AR84" i="4"/>
  <c r="AT84" i="4"/>
  <c r="AR313" i="4"/>
  <c r="AT313" i="4"/>
  <c r="AF143" i="4"/>
  <c r="AG143" i="4" s="1"/>
  <c r="AD37" i="4"/>
  <c r="AF37" i="4"/>
  <c r="AF448" i="4"/>
  <c r="AD448" i="4"/>
  <c r="AK439" i="4"/>
  <c r="AM439" i="4"/>
  <c r="AT319" i="4"/>
  <c r="AR319" i="4"/>
  <c r="AR422" i="4"/>
  <c r="AT422" i="4"/>
  <c r="AM321" i="4"/>
  <c r="AK321" i="4"/>
  <c r="AK404" i="4"/>
  <c r="AM404" i="4"/>
  <c r="AK437" i="4"/>
  <c r="AM437" i="4"/>
  <c r="AM83" i="4"/>
  <c r="AK83" i="4"/>
  <c r="AK414" i="4"/>
  <c r="AM414" i="4"/>
  <c r="AK123" i="4"/>
  <c r="AM123" i="4"/>
  <c r="AM413" i="4"/>
  <c r="AK413" i="4"/>
  <c r="AU474" i="4"/>
  <c r="AK37" i="4"/>
  <c r="AM37" i="4"/>
  <c r="AK428" i="4"/>
  <c r="AM428" i="4"/>
  <c r="AF319" i="4"/>
  <c r="AD319" i="4"/>
  <c r="AM471" i="4"/>
  <c r="AK471" i="4"/>
  <c r="AM422" i="4"/>
  <c r="AK422" i="4"/>
  <c r="AD321" i="4"/>
  <c r="AF321" i="4"/>
  <c r="AK205" i="4"/>
  <c r="AM205" i="4"/>
  <c r="AF391" i="4"/>
  <c r="AD391" i="4"/>
  <c r="AD421" i="4"/>
  <c r="AF421" i="4"/>
  <c r="AR54" i="4"/>
  <c r="AT54" i="4"/>
  <c r="AD59" i="4"/>
  <c r="AF59" i="4"/>
  <c r="AR413" i="4"/>
  <c r="AT413" i="4"/>
  <c r="AK54" i="4"/>
  <c r="AM54" i="4"/>
  <c r="AM334" i="4"/>
  <c r="AK334" i="4"/>
  <c r="AK64" i="4"/>
  <c r="AM64" i="4"/>
  <c r="AD415" i="4"/>
  <c r="AF415" i="4"/>
  <c r="AK70" i="4"/>
  <c r="AM70" i="4"/>
  <c r="AD31" i="4"/>
  <c r="AF31" i="4"/>
  <c r="AM508" i="4"/>
  <c r="AK508" i="4"/>
  <c r="AD503" i="4"/>
  <c r="AF503" i="4"/>
  <c r="AM462" i="4"/>
  <c r="AK462" i="4"/>
  <c r="AF428" i="4"/>
  <c r="AD428" i="4"/>
  <c r="AK225" i="4"/>
  <c r="AM225" i="4"/>
  <c r="AT334" i="4"/>
  <c r="AR334" i="4"/>
  <c r="AN197" i="4"/>
  <c r="AT432" i="4"/>
  <c r="AR432" i="4"/>
  <c r="AR331" i="4"/>
  <c r="AT331" i="4"/>
  <c r="AT71" i="4"/>
  <c r="AR71" i="4"/>
  <c r="AN278" i="4"/>
  <c r="AD508" i="4"/>
  <c r="AF508" i="4"/>
  <c r="AG66" i="4"/>
  <c r="AR503" i="4"/>
  <c r="AT503" i="4"/>
  <c r="AT330" i="4"/>
  <c r="AR330" i="4"/>
  <c r="AR324" i="4"/>
  <c r="AT324" i="4"/>
  <c r="AD225" i="4"/>
  <c r="AF225" i="4"/>
  <c r="AF334" i="4"/>
  <c r="AD334" i="4"/>
  <c r="AM432" i="4"/>
  <c r="AK432" i="4"/>
  <c r="AF351" i="4"/>
  <c r="AD351" i="4"/>
  <c r="AK71" i="4"/>
  <c r="AM71" i="4"/>
  <c r="AF330" i="4"/>
  <c r="AD330" i="4"/>
  <c r="AR506" i="4"/>
  <c r="AT506" i="4"/>
  <c r="AF396" i="4"/>
  <c r="AD396" i="4"/>
  <c r="AF495" i="4"/>
  <c r="AG495" i="4" s="1"/>
  <c r="AR462" i="4"/>
  <c r="AT462" i="4"/>
  <c r="AK111" i="4"/>
  <c r="AM111" i="4"/>
  <c r="AF418" i="4"/>
  <c r="AD418" i="4"/>
  <c r="AT225" i="4"/>
  <c r="AR225" i="4"/>
  <c r="AM81" i="4"/>
  <c r="AK81" i="4"/>
  <c r="AD432" i="4"/>
  <c r="AF432" i="4"/>
  <c r="AR320" i="4"/>
  <c r="AT320" i="4"/>
  <c r="AR323" i="4"/>
  <c r="AT323" i="4"/>
  <c r="AT363" i="4"/>
  <c r="AR363" i="4"/>
  <c r="AD355" i="4"/>
  <c r="AF355" i="4"/>
  <c r="AR339" i="4"/>
  <c r="AT339" i="4"/>
  <c r="AN7" i="4"/>
  <c r="O7" i="4" s="1"/>
  <c r="AK113" i="4"/>
  <c r="AM113" i="4"/>
  <c r="AF433" i="4"/>
  <c r="AD433" i="4"/>
  <c r="AR396" i="4"/>
  <c r="AT396" i="4"/>
  <c r="AX208" i="4"/>
  <c r="AX52" i="4"/>
  <c r="AZ245" i="4"/>
  <c r="AF493" i="4"/>
  <c r="AG493" i="4" s="1"/>
  <c r="AX389" i="4"/>
  <c r="AU130" i="4"/>
  <c r="AZ130" i="4" s="1"/>
  <c r="AT175" i="4"/>
  <c r="AR175" i="4"/>
  <c r="AY340" i="4"/>
  <c r="AZ481" i="4"/>
  <c r="T256" i="4"/>
  <c r="AF153" i="4"/>
  <c r="AD153" i="4"/>
  <c r="S528" i="4"/>
  <c r="AX549" i="4"/>
  <c r="AX63" i="4"/>
  <c r="AT177" i="4"/>
  <c r="AR177" i="4"/>
  <c r="AZ263" i="4"/>
  <c r="AK178" i="4"/>
  <c r="AM178" i="4"/>
  <c r="AX411" i="4"/>
  <c r="T528" i="4"/>
  <c r="AZ138" i="4"/>
  <c r="P132" i="4"/>
  <c r="AY140" i="4"/>
  <c r="AX341" i="4"/>
  <c r="AX166" i="4"/>
  <c r="AG148" i="4"/>
  <c r="AX371" i="4"/>
  <c r="AD468" i="4"/>
  <c r="AF468" i="4"/>
  <c r="AM191" i="4"/>
  <c r="AK191" i="4"/>
  <c r="AD183" i="4"/>
  <c r="AF183" i="4"/>
  <c r="AF387" i="4"/>
  <c r="AD387" i="4"/>
  <c r="AT386" i="4"/>
  <c r="AR386" i="4"/>
  <c r="AT279" i="4"/>
  <c r="AR279" i="4"/>
  <c r="AM282" i="4"/>
  <c r="AK282" i="4"/>
  <c r="AT372" i="4"/>
  <c r="AR372" i="4"/>
  <c r="AR181" i="4"/>
  <c r="AT181" i="4"/>
  <c r="AU268" i="4"/>
  <c r="AK503" i="4"/>
  <c r="AM503" i="4"/>
  <c r="AR183" i="4"/>
  <c r="AT183" i="4"/>
  <c r="AK376" i="4"/>
  <c r="AM376" i="4"/>
  <c r="AF377" i="4"/>
  <c r="AD377" i="4"/>
  <c r="AM272" i="4"/>
  <c r="AK272" i="4"/>
  <c r="AM372" i="4"/>
  <c r="AK372" i="4"/>
  <c r="AK91" i="4"/>
  <c r="AM91" i="4"/>
  <c r="AX193" i="4"/>
  <c r="AU179" i="4"/>
  <c r="AT281" i="4"/>
  <c r="AR281" i="4"/>
  <c r="AM209" i="4"/>
  <c r="AK209" i="4"/>
  <c r="AT88" i="4"/>
  <c r="AR88" i="4"/>
  <c r="AF192" i="4"/>
  <c r="AD192" i="4"/>
  <c r="AD179" i="4"/>
  <c r="AF179" i="4"/>
  <c r="AZ238" i="4"/>
  <c r="AT377" i="4"/>
  <c r="AR377" i="4"/>
  <c r="AK375" i="4"/>
  <c r="AM375" i="4"/>
  <c r="AD91" i="4"/>
  <c r="AF91" i="4"/>
  <c r="AG244" i="4"/>
  <c r="AT387" i="4"/>
  <c r="AR387" i="4"/>
  <c r="AK386" i="4"/>
  <c r="AM386" i="4"/>
  <c r="AM384" i="4"/>
  <c r="AK384" i="4"/>
  <c r="AD279" i="4"/>
  <c r="AF279" i="4"/>
  <c r="AR375" i="4"/>
  <c r="AT375" i="4"/>
  <c r="AT89" i="4"/>
  <c r="AR89" i="4"/>
  <c r="AM181" i="4"/>
  <c r="AK181" i="4"/>
  <c r="AU247" i="4"/>
  <c r="AY47" i="4"/>
  <c r="AU463" i="4"/>
  <c r="AY464" i="4"/>
  <c r="AY267" i="4"/>
  <c r="AN456" i="4"/>
  <c r="AT559" i="4"/>
  <c r="AR559" i="4"/>
  <c r="AY559" i="4"/>
  <c r="T538" i="4"/>
  <c r="AY268" i="4"/>
  <c r="AZ200" i="4"/>
  <c r="AD429" i="4"/>
  <c r="AF429" i="4"/>
  <c r="AK494" i="4"/>
  <c r="AM494" i="4"/>
  <c r="AZ217" i="4"/>
  <c r="AF202" i="4"/>
  <c r="AD202" i="4"/>
  <c r="AD476" i="4"/>
  <c r="AF476" i="4"/>
  <c r="AK388" i="4"/>
  <c r="AM388" i="4"/>
  <c r="AT466" i="4"/>
  <c r="AR466" i="4"/>
  <c r="AD479" i="4"/>
  <c r="AF479" i="4"/>
  <c r="AK275" i="4"/>
  <c r="AM275" i="4"/>
  <c r="AM368" i="4"/>
  <c r="AK368" i="4"/>
  <c r="AR366" i="4"/>
  <c r="AT366" i="4"/>
  <c r="AT357" i="4"/>
  <c r="AR357" i="4"/>
  <c r="AD365" i="4"/>
  <c r="AF365" i="4"/>
  <c r="AF95" i="4"/>
  <c r="AD95" i="4"/>
  <c r="AT229" i="4"/>
  <c r="AR229" i="4"/>
  <c r="AT220" i="4"/>
  <c r="AR220" i="4"/>
  <c r="AF169" i="4"/>
  <c r="AD169" i="4"/>
  <c r="AM188" i="4"/>
  <c r="AK188" i="4"/>
  <c r="AM94" i="4"/>
  <c r="AK94" i="4"/>
  <c r="AR160" i="4"/>
  <c r="AT160" i="4"/>
  <c r="AR106" i="4"/>
  <c r="AT106" i="4"/>
  <c r="AF133" i="4"/>
  <c r="AD133" i="4"/>
  <c r="AR23" i="4"/>
  <c r="AT23" i="4"/>
  <c r="AX466" i="4"/>
  <c r="AF167" i="4"/>
  <c r="AD167" i="4"/>
  <c r="AR17" i="4"/>
  <c r="AT17" i="4"/>
  <c r="AT156" i="4"/>
  <c r="AR156" i="4"/>
  <c r="AR158" i="4"/>
  <c r="AT158" i="4"/>
  <c r="AT22" i="4"/>
  <c r="AR22" i="4"/>
  <c r="AF290" i="4"/>
  <c r="AD290" i="4"/>
  <c r="AD413" i="4"/>
  <c r="AF413" i="4"/>
  <c r="AR495" i="4"/>
  <c r="AT495" i="4"/>
  <c r="AM93" i="4"/>
  <c r="AK93" i="4"/>
  <c r="AY159" i="4"/>
  <c r="AT379" i="4"/>
  <c r="AR379" i="4"/>
  <c r="AM398" i="4"/>
  <c r="AK398" i="4"/>
  <c r="AD392" i="4"/>
  <c r="AF392" i="4"/>
  <c r="AR476" i="4"/>
  <c r="AT476" i="4"/>
  <c r="AK466" i="4"/>
  <c r="AM466" i="4"/>
  <c r="AK479" i="4"/>
  <c r="AM479" i="4"/>
  <c r="AR280" i="4"/>
  <c r="AT280" i="4"/>
  <c r="AM286" i="4"/>
  <c r="AK286" i="4"/>
  <c r="AK366" i="4"/>
  <c r="AM366" i="4"/>
  <c r="AT227" i="4"/>
  <c r="AR227" i="4"/>
  <c r="AT365" i="4"/>
  <c r="AR365" i="4"/>
  <c r="AT93" i="4"/>
  <c r="AR93" i="4"/>
  <c r="AK202" i="4"/>
  <c r="AM202" i="4"/>
  <c r="AM220" i="4"/>
  <c r="AK220" i="4"/>
  <c r="AT169" i="4"/>
  <c r="AR169" i="4"/>
  <c r="AT98" i="4"/>
  <c r="AR98" i="4"/>
  <c r="AR162" i="4"/>
  <c r="AT162" i="4"/>
  <c r="AT194" i="4"/>
  <c r="AR194" i="4"/>
  <c r="AK157" i="4"/>
  <c r="AM157" i="4"/>
  <c r="AF17" i="4"/>
  <c r="AD17" i="4"/>
  <c r="AK158" i="4"/>
  <c r="AM158" i="4"/>
  <c r="AF23" i="4"/>
  <c r="AD23" i="4"/>
  <c r="AF21" i="4"/>
  <c r="AD21" i="4"/>
  <c r="AT418" i="4"/>
  <c r="AR418" i="4"/>
  <c r="AT7" i="4"/>
  <c r="AR7" i="4"/>
  <c r="AK382" i="4"/>
  <c r="AM382" i="4"/>
  <c r="AR205" i="4"/>
  <c r="AT205" i="4"/>
  <c r="AF217" i="4"/>
  <c r="AD217" i="4"/>
  <c r="AD398" i="4"/>
  <c r="AF398" i="4"/>
  <c r="AR392" i="4"/>
  <c r="AT392" i="4"/>
  <c r="AK476" i="4"/>
  <c r="AM476" i="4"/>
  <c r="AF382" i="4"/>
  <c r="AD382" i="4"/>
  <c r="AD275" i="4"/>
  <c r="AF275" i="4"/>
  <c r="AD368" i="4"/>
  <c r="AF368" i="4"/>
  <c r="AF361" i="4"/>
  <c r="AD361" i="4"/>
  <c r="AM357" i="4"/>
  <c r="AK357" i="4"/>
  <c r="AD227" i="4"/>
  <c r="AF227" i="4"/>
  <c r="AK365" i="4"/>
  <c r="AM365" i="4"/>
  <c r="AD93" i="4"/>
  <c r="AF93" i="4"/>
  <c r="AR202" i="4"/>
  <c r="AT202" i="4"/>
  <c r="AR172" i="4"/>
  <c r="AT172" i="4"/>
  <c r="AK176" i="4"/>
  <c r="AM176" i="4"/>
  <c r="AK98" i="4"/>
  <c r="AM98" i="4"/>
  <c r="AK162" i="4"/>
  <c r="AM162" i="4"/>
  <c r="AK151" i="4"/>
  <c r="AM151" i="4"/>
  <c r="AD158" i="4"/>
  <c r="AF158" i="4"/>
  <c r="AT157" i="4"/>
  <c r="AR157" i="4"/>
  <c r="AK17" i="4"/>
  <c r="AM17" i="4"/>
  <c r="AF22" i="4"/>
  <c r="AD22" i="4"/>
  <c r="AM23" i="4"/>
  <c r="AK23" i="4"/>
  <c r="AK21" i="4"/>
  <c r="AM21" i="4"/>
  <c r="AD111" i="4"/>
  <c r="AF111" i="4"/>
  <c r="AR405" i="4"/>
  <c r="AT405" i="4"/>
  <c r="AR315" i="4"/>
  <c r="AT315" i="4"/>
  <c r="AD494" i="4"/>
  <c r="AF494" i="4"/>
  <c r="AK405" i="4"/>
  <c r="AM405" i="4"/>
  <c r="AT147" i="4"/>
  <c r="AR147" i="4"/>
  <c r="AR159" i="4"/>
  <c r="AT159" i="4"/>
  <c r="AK217" i="4"/>
  <c r="AM217" i="4"/>
  <c r="AK392" i="4"/>
  <c r="AM392" i="4"/>
  <c r="AF388" i="4"/>
  <c r="AD388" i="4"/>
  <c r="AM408" i="4"/>
  <c r="AK408" i="4"/>
  <c r="AR382" i="4"/>
  <c r="AT382" i="4"/>
  <c r="AR275" i="4"/>
  <c r="AT275" i="4"/>
  <c r="AK467" i="4"/>
  <c r="AM467" i="4"/>
  <c r="AD357" i="4"/>
  <c r="AF357" i="4"/>
  <c r="AT95" i="4"/>
  <c r="AR95" i="4"/>
  <c r="AF229" i="4"/>
  <c r="AD229" i="4"/>
  <c r="AM172" i="4"/>
  <c r="AK172" i="4"/>
  <c r="AD188" i="4"/>
  <c r="AF188" i="4"/>
  <c r="AR94" i="4"/>
  <c r="AT94" i="4"/>
  <c r="AF102" i="4"/>
  <c r="AD102" i="4"/>
  <c r="AK147" i="4"/>
  <c r="AM147" i="4"/>
  <c r="AT91" i="4"/>
  <c r="AR91" i="4"/>
  <c r="AK152" i="4"/>
  <c r="AM152" i="4"/>
  <c r="AK167" i="4"/>
  <c r="AM167" i="4"/>
  <c r="AF157" i="4"/>
  <c r="AD157" i="4"/>
  <c r="AT152" i="4"/>
  <c r="AR152" i="4"/>
  <c r="AM156" i="4"/>
  <c r="AK156" i="4"/>
  <c r="AM22" i="4"/>
  <c r="AK22" i="4"/>
  <c r="AN377" i="4"/>
  <c r="AU262" i="4"/>
  <c r="AZ338" i="4"/>
  <c r="AF48" i="4"/>
  <c r="AG48" i="4" s="1"/>
  <c r="AG440" i="4"/>
  <c r="AF435" i="4"/>
  <c r="AG435" i="4" s="1"/>
  <c r="AN482" i="4"/>
  <c r="AF497" i="4"/>
  <c r="AG497" i="4" s="1"/>
  <c r="AG292" i="4"/>
  <c r="AN253" i="4"/>
  <c r="AY394" i="4"/>
  <c r="AZ193" i="4"/>
  <c r="AZ509" i="4"/>
  <c r="AR304" i="4"/>
  <c r="AU304" i="4" s="1"/>
  <c r="AZ304" i="4" s="1"/>
  <c r="AU137" i="4"/>
  <c r="AZ137" i="4" s="1"/>
  <c r="AN79" i="4"/>
  <c r="AR57" i="4"/>
  <c r="AU57" i="4" s="1"/>
  <c r="AZ57" i="4" s="1"/>
  <c r="AF12" i="4"/>
  <c r="AG12" i="4" s="1"/>
  <c r="AD258" i="4"/>
  <c r="AG258" i="4" s="1"/>
  <c r="AG269" i="4"/>
  <c r="AF296" i="4"/>
  <c r="AG296" i="4" s="1"/>
  <c r="AU362" i="4"/>
  <c r="AF359" i="4"/>
  <c r="AG359" i="4" s="1"/>
  <c r="AT92" i="4"/>
  <c r="AR92" i="4"/>
  <c r="AM14" i="4"/>
  <c r="AN14" i="4" s="1"/>
  <c r="AM15" i="4"/>
  <c r="AN15" i="4" s="1"/>
  <c r="AF15" i="4"/>
  <c r="AG15" i="4" s="1"/>
  <c r="AF135" i="4"/>
  <c r="AG135" i="4" s="1"/>
  <c r="AT143" i="4"/>
  <c r="AU143" i="4" s="1"/>
  <c r="AT14" i="4"/>
  <c r="AU14" i="4" s="1"/>
  <c r="AN263" i="4"/>
  <c r="AY76" i="4"/>
  <c r="AY344" i="4"/>
  <c r="AN468" i="4"/>
  <c r="AX322" i="4"/>
  <c r="AM486" i="4"/>
  <c r="AN486" i="4" s="1"/>
  <c r="AX410" i="4"/>
  <c r="AY174" i="4"/>
  <c r="AX427" i="4"/>
  <c r="S160" i="4"/>
  <c r="AX162" i="4"/>
  <c r="AN310" i="4"/>
  <c r="AU241" i="4"/>
  <c r="AZ241" i="4" s="1"/>
  <c r="AT104" i="4"/>
  <c r="AR104" i="4"/>
  <c r="AY87" i="4"/>
  <c r="AZ151" i="4"/>
  <c r="P528" i="4"/>
  <c r="AZ549" i="4"/>
  <c r="S256" i="4"/>
  <c r="AZ547" i="4"/>
  <c r="P526" i="4"/>
  <c r="AZ496" i="4"/>
  <c r="T526" i="4"/>
  <c r="AY547" i="4"/>
  <c r="AZ343" i="4"/>
  <c r="AZ222" i="4"/>
  <c r="P226" i="4"/>
  <c r="AY92" i="4"/>
  <c r="AY102" i="4"/>
  <c r="AZ208" i="4"/>
  <c r="P223" i="4"/>
  <c r="AZ252" i="4"/>
  <c r="AZ328" i="4"/>
  <c r="AU67" i="4"/>
  <c r="AX286" i="4"/>
  <c r="AK137" i="4"/>
  <c r="AN137" i="4" s="1"/>
  <c r="AF442" i="4"/>
  <c r="AG442" i="4" s="1"/>
  <c r="AF168" i="4"/>
  <c r="AG168" i="4" s="1"/>
  <c r="AM246" i="4"/>
  <c r="AN246" i="4" s="1"/>
  <c r="AZ207" i="4"/>
  <c r="AT11" i="4"/>
  <c r="AR11" i="4"/>
  <c r="AZ212" i="4"/>
  <c r="AK135" i="4"/>
  <c r="AM135" i="4"/>
  <c r="AZ325" i="4"/>
  <c r="AD248" i="4"/>
  <c r="AG248" i="4" s="1"/>
  <c r="AN51" i="4"/>
  <c r="AT493" i="4"/>
  <c r="AU493" i="4" s="1"/>
  <c r="AZ199" i="4"/>
  <c r="AR18" i="4"/>
  <c r="AT18" i="4"/>
  <c r="AK13" i="4"/>
  <c r="AM13" i="4"/>
  <c r="AK170" i="4"/>
  <c r="AM170" i="4"/>
  <c r="AU13" i="4"/>
  <c r="AY229" i="4"/>
  <c r="AY548" i="4"/>
  <c r="P64" i="4"/>
  <c r="AZ60" i="4"/>
  <c r="AY219" i="4"/>
  <c r="AY18" i="4"/>
  <c r="AF18" i="4"/>
  <c r="AD18" i="4"/>
  <c r="AR21" i="4"/>
  <c r="AT21" i="4"/>
  <c r="AN470" i="4"/>
  <c r="AZ63" i="4"/>
  <c r="AZ489" i="4"/>
  <c r="AK233" i="4"/>
  <c r="AM233" i="4"/>
  <c r="AT356" i="4"/>
  <c r="AR356" i="4"/>
  <c r="AR302" i="4"/>
  <c r="AT302" i="4"/>
  <c r="AD293" i="4"/>
  <c r="AF293" i="4"/>
  <c r="AM260" i="4"/>
  <c r="AK260" i="4"/>
  <c r="AT110" i="4"/>
  <c r="AR110" i="4"/>
  <c r="AD431" i="4"/>
  <c r="AF431" i="4"/>
  <c r="AR441" i="4"/>
  <c r="AT441" i="4"/>
  <c r="AZ30" i="4"/>
  <c r="AD434" i="4"/>
  <c r="AF434" i="4"/>
  <c r="AR442" i="4"/>
  <c r="AT442" i="4"/>
  <c r="AK154" i="4"/>
  <c r="AM154" i="4"/>
  <c r="AK184" i="4"/>
  <c r="AM184" i="4"/>
  <c r="AT492" i="4"/>
  <c r="AR492" i="4"/>
  <c r="AT46" i="4"/>
  <c r="AR46" i="4"/>
  <c r="AF236" i="4"/>
  <c r="AD236" i="4"/>
  <c r="AF233" i="4"/>
  <c r="AD233" i="4"/>
  <c r="AK129" i="4"/>
  <c r="AM129" i="4"/>
  <c r="AM362" i="4"/>
  <c r="AK362" i="4"/>
  <c r="AY186" i="4"/>
  <c r="AG121" i="4"/>
  <c r="AR369" i="4"/>
  <c r="AT369" i="4"/>
  <c r="AD356" i="4"/>
  <c r="AF356" i="4"/>
  <c r="AR309" i="4"/>
  <c r="AT309" i="4"/>
  <c r="AK293" i="4"/>
  <c r="AM293" i="4"/>
  <c r="AM242" i="4"/>
  <c r="AK242" i="4"/>
  <c r="AM110" i="4"/>
  <c r="AK110" i="4"/>
  <c r="AM441" i="4"/>
  <c r="AK441" i="4"/>
  <c r="AU358" i="4"/>
  <c r="AM434" i="4"/>
  <c r="AK434" i="4"/>
  <c r="AD20" i="4"/>
  <c r="AF20" i="4"/>
  <c r="AD182" i="4"/>
  <c r="AF182" i="4"/>
  <c r="AT498" i="4"/>
  <c r="AR498" i="4"/>
  <c r="AR236" i="4"/>
  <c r="AT236" i="4"/>
  <c r="AT243" i="4"/>
  <c r="AR243" i="4"/>
  <c r="AK149" i="4"/>
  <c r="AM149" i="4"/>
  <c r="AM274" i="4"/>
  <c r="AK274" i="4"/>
  <c r="AZ192" i="4"/>
  <c r="AZ126" i="4"/>
  <c r="AK369" i="4"/>
  <c r="AM369" i="4"/>
  <c r="AM356" i="4"/>
  <c r="AK356" i="4"/>
  <c r="AD441" i="4"/>
  <c r="AF441" i="4"/>
  <c r="AK236" i="4"/>
  <c r="AM236" i="4"/>
  <c r="AU284" i="4"/>
  <c r="AT15" i="4"/>
  <c r="AU15" i="4" s="1"/>
  <c r="AK309" i="4"/>
  <c r="AM309" i="4"/>
  <c r="AM305" i="4"/>
  <c r="AK305" i="4"/>
  <c r="AF242" i="4"/>
  <c r="AD242" i="4"/>
  <c r="AK57" i="4"/>
  <c r="AM57" i="4"/>
  <c r="AD447" i="4"/>
  <c r="AF447" i="4"/>
  <c r="AY417" i="4"/>
  <c r="T348" i="4"/>
  <c r="AN80" i="4"/>
  <c r="AR446" i="4"/>
  <c r="AT446" i="4"/>
  <c r="AR20" i="4"/>
  <c r="AT20" i="4"/>
  <c r="AK182" i="4"/>
  <c r="AM182" i="4"/>
  <c r="AK498" i="4"/>
  <c r="AM498" i="4"/>
  <c r="AF210" i="4"/>
  <c r="AD210" i="4"/>
  <c r="AM243" i="4"/>
  <c r="AK243" i="4"/>
  <c r="AR274" i="4"/>
  <c r="AT274" i="4"/>
  <c r="AF101" i="4"/>
  <c r="AD101" i="4"/>
  <c r="AT214" i="4"/>
  <c r="AR214" i="4"/>
  <c r="AF46" i="4"/>
  <c r="AD46" i="4"/>
  <c r="AZ64" i="4"/>
  <c r="AF482" i="4"/>
  <c r="AD482" i="4"/>
  <c r="AT300" i="4"/>
  <c r="AR300" i="4"/>
  <c r="AF305" i="4"/>
  <c r="AD305" i="4"/>
  <c r="AD57" i="4"/>
  <c r="AF57" i="4"/>
  <c r="AM446" i="4"/>
  <c r="AK446" i="4"/>
  <c r="AT10" i="4"/>
  <c r="AR10" i="4"/>
  <c r="AD16" i="4"/>
  <c r="AF16" i="4"/>
  <c r="AF298" i="4"/>
  <c r="AD298" i="4"/>
  <c r="AR210" i="4"/>
  <c r="AT210" i="4"/>
  <c r="AM231" i="4"/>
  <c r="AK231" i="4"/>
  <c r="AR246" i="4"/>
  <c r="AT246" i="4"/>
  <c r="AD243" i="4"/>
  <c r="AF243" i="4"/>
  <c r="AD374" i="4"/>
  <c r="AF374" i="4"/>
  <c r="AZ402" i="4"/>
  <c r="AY144" i="4"/>
  <c r="AT101" i="4"/>
  <c r="AR101" i="4"/>
  <c r="AF260" i="4"/>
  <c r="AD260" i="4"/>
  <c r="AK442" i="4"/>
  <c r="AM442" i="4"/>
  <c r="AR482" i="4"/>
  <c r="AT482" i="4"/>
  <c r="AF300" i="4"/>
  <c r="AD300" i="4"/>
  <c r="AR305" i="4"/>
  <c r="AT305" i="4"/>
  <c r="AR248" i="4"/>
  <c r="AT248" i="4"/>
  <c r="AT443" i="4"/>
  <c r="AR443" i="4"/>
  <c r="AM447" i="4"/>
  <c r="AK447" i="4"/>
  <c r="AF446" i="4"/>
  <c r="AD446" i="4"/>
  <c r="AR168" i="4"/>
  <c r="AT168" i="4"/>
  <c r="AD14" i="4"/>
  <c r="AF14" i="4"/>
  <c r="AD10" i="4"/>
  <c r="AF10" i="4"/>
  <c r="AT16" i="4"/>
  <c r="AR16" i="4"/>
  <c r="AT298" i="4"/>
  <c r="AR298" i="4"/>
  <c r="AK210" i="4"/>
  <c r="AM210" i="4"/>
  <c r="AD231" i="4"/>
  <c r="AF231" i="4"/>
  <c r="AF246" i="4"/>
  <c r="AD246" i="4"/>
  <c r="AR196" i="4"/>
  <c r="AT196" i="4"/>
  <c r="AT374" i="4"/>
  <c r="AR374" i="4"/>
  <c r="AU149" i="4"/>
  <c r="AN302" i="4"/>
  <c r="AK101" i="4"/>
  <c r="AM101" i="4"/>
  <c r="AM214" i="4"/>
  <c r="AK214" i="4"/>
  <c r="AF110" i="4"/>
  <c r="AD110" i="4"/>
  <c r="AD307" i="4"/>
  <c r="AF307" i="4"/>
  <c r="AM300" i="4"/>
  <c r="AK300" i="4"/>
  <c r="AM297" i="4"/>
  <c r="AK297" i="4"/>
  <c r="AU352" i="4"/>
  <c r="AT234" i="4"/>
  <c r="AR234" i="4"/>
  <c r="AK248" i="4"/>
  <c r="AM248" i="4"/>
  <c r="AT438" i="4"/>
  <c r="AR438" i="4"/>
  <c r="AD443" i="4"/>
  <c r="AF443" i="4"/>
  <c r="AF79" i="4"/>
  <c r="AD79" i="4"/>
  <c r="AM444" i="4"/>
  <c r="AK444" i="4"/>
  <c r="AM168" i="4"/>
  <c r="AK168" i="4"/>
  <c r="AK10" i="4"/>
  <c r="AM10" i="4"/>
  <c r="AM16" i="4"/>
  <c r="AK16" i="4"/>
  <c r="AM298" i="4"/>
  <c r="AK298" i="4"/>
  <c r="AT231" i="4"/>
  <c r="AR231" i="4"/>
  <c r="AF196" i="4"/>
  <c r="AD196" i="4"/>
  <c r="T128" i="4"/>
  <c r="AY142" i="4"/>
  <c r="AF213" i="4"/>
  <c r="AD213" i="4"/>
  <c r="AD97" i="4"/>
  <c r="AF97" i="4"/>
  <c r="AD309" i="4"/>
  <c r="AF309" i="4"/>
  <c r="AM431" i="4"/>
  <c r="AK431" i="4"/>
  <c r="AK492" i="4"/>
  <c r="AM492" i="4"/>
  <c r="AZ347" i="4"/>
  <c r="AY136" i="4"/>
  <c r="AM307" i="4"/>
  <c r="AK307" i="4"/>
  <c r="AF297" i="4"/>
  <c r="AD297" i="4"/>
  <c r="AD234" i="4"/>
  <c r="AF234" i="4"/>
  <c r="AY63" i="4"/>
  <c r="AF350" i="4"/>
  <c r="AD350" i="4"/>
  <c r="AF438" i="4"/>
  <c r="AD438" i="4"/>
  <c r="AK443" i="4"/>
  <c r="AM443" i="4"/>
  <c r="AR79" i="4"/>
  <c r="AT79" i="4"/>
  <c r="AT444" i="4"/>
  <c r="AR444" i="4"/>
  <c r="AT12" i="4"/>
  <c r="AR12" i="4"/>
  <c r="AF19" i="4"/>
  <c r="AD19" i="4"/>
  <c r="AF51" i="4"/>
  <c r="AD51" i="4"/>
  <c r="AK196" i="4"/>
  <c r="AM196" i="4"/>
  <c r="AK371" i="4"/>
  <c r="AM371" i="4"/>
  <c r="AG477" i="4"/>
  <c r="AN395" i="4"/>
  <c r="AN374" i="4"/>
  <c r="AT213" i="4"/>
  <c r="AR213" i="4"/>
  <c r="AR97" i="4"/>
  <c r="AT97" i="4"/>
  <c r="AR182" i="4"/>
  <c r="AT182" i="4"/>
  <c r="AF274" i="4"/>
  <c r="AD274" i="4"/>
  <c r="AY171" i="4"/>
  <c r="AR307" i="4"/>
  <c r="AT307" i="4"/>
  <c r="AK304" i="4"/>
  <c r="AM304" i="4"/>
  <c r="AM234" i="4"/>
  <c r="AK234" i="4"/>
  <c r="AT350" i="4"/>
  <c r="AR350" i="4"/>
  <c r="AM438" i="4"/>
  <c r="AK438" i="4"/>
  <c r="AR435" i="4"/>
  <c r="AT435" i="4"/>
  <c r="AM19" i="4"/>
  <c r="AK19" i="4"/>
  <c r="AK299" i="4"/>
  <c r="AM299" i="4"/>
  <c r="AT51" i="4"/>
  <c r="AR51" i="4"/>
  <c r="AK258" i="4"/>
  <c r="AM258" i="4"/>
  <c r="AM141" i="4"/>
  <c r="AK141" i="4"/>
  <c r="AT371" i="4"/>
  <c r="AR371" i="4"/>
  <c r="AK213" i="4"/>
  <c r="AM213" i="4"/>
  <c r="AK97" i="4"/>
  <c r="AM97" i="4"/>
  <c r="AY460" i="4"/>
  <c r="AG348" i="4"/>
  <c r="AY78" i="4"/>
  <c r="AZ494" i="4"/>
  <c r="AT303" i="4"/>
  <c r="AR303" i="4"/>
  <c r="AM350" i="4"/>
  <c r="AK350" i="4"/>
  <c r="AK119" i="4"/>
  <c r="AM119" i="4"/>
  <c r="AY9" i="4"/>
  <c r="AK435" i="4"/>
  <c r="AM435" i="4"/>
  <c r="AK12" i="4"/>
  <c r="AM12" i="4"/>
  <c r="AR19" i="4"/>
  <c r="AT19" i="4"/>
  <c r="AF259" i="4"/>
  <c r="AD259" i="4"/>
  <c r="AR53" i="4"/>
  <c r="AT53" i="4"/>
  <c r="AT258" i="4"/>
  <c r="AR258" i="4"/>
  <c r="AD141" i="4"/>
  <c r="AF141" i="4"/>
  <c r="AK358" i="4"/>
  <c r="AM358" i="4"/>
  <c r="AY221" i="4"/>
  <c r="AG173" i="4"/>
  <c r="AF364" i="4"/>
  <c r="AD364" i="4"/>
  <c r="AT359" i="4"/>
  <c r="AR359" i="4"/>
  <c r="AR293" i="4"/>
  <c r="AT293" i="4"/>
  <c r="AR434" i="4"/>
  <c r="AT434" i="4"/>
  <c r="AX160" i="4"/>
  <c r="AX327" i="4"/>
  <c r="AK497" i="4"/>
  <c r="AM497" i="4"/>
  <c r="AR312" i="4"/>
  <c r="AT312" i="4"/>
  <c r="AF303" i="4"/>
  <c r="AD303" i="4"/>
  <c r="AD253" i="4"/>
  <c r="AF253" i="4"/>
  <c r="AM48" i="4"/>
  <c r="AK48" i="4"/>
  <c r="AF119" i="4"/>
  <c r="AD119" i="4"/>
  <c r="AR436" i="4"/>
  <c r="AT436" i="4"/>
  <c r="AD137" i="4"/>
  <c r="AF137" i="4"/>
  <c r="AF154" i="4"/>
  <c r="AD154" i="4"/>
  <c r="AD184" i="4"/>
  <c r="AF184" i="4"/>
  <c r="AR296" i="4"/>
  <c r="AT296" i="4"/>
  <c r="AK259" i="4"/>
  <c r="AM259" i="4"/>
  <c r="AM53" i="4"/>
  <c r="AK53" i="4"/>
  <c r="AD129" i="4"/>
  <c r="AF129" i="4"/>
  <c r="AF358" i="4"/>
  <c r="AD358" i="4"/>
  <c r="AZ411" i="4"/>
  <c r="AX5" i="4"/>
  <c r="AZ132" i="4"/>
  <c r="AK364" i="4"/>
  <c r="AM364" i="4"/>
  <c r="AZ453" i="4"/>
  <c r="AK20" i="4"/>
  <c r="AM20" i="4"/>
  <c r="AF149" i="4"/>
  <c r="AD149" i="4"/>
  <c r="AD369" i="4"/>
  <c r="AF369" i="4"/>
  <c r="AF302" i="4"/>
  <c r="AD302" i="4"/>
  <c r="AM303" i="4"/>
  <c r="AK303" i="4"/>
  <c r="AT260" i="4"/>
  <c r="AR260" i="4"/>
  <c r="AT253" i="4"/>
  <c r="AR253" i="4"/>
  <c r="AT119" i="4"/>
  <c r="AR119" i="4"/>
  <c r="AK436" i="4"/>
  <c r="AM436" i="4"/>
  <c r="AX30" i="4"/>
  <c r="AR154" i="4"/>
  <c r="AT154" i="4"/>
  <c r="AT184" i="4"/>
  <c r="AR184" i="4"/>
  <c r="AK296" i="4"/>
  <c r="AM296" i="4"/>
  <c r="AK46" i="4"/>
  <c r="AM46" i="4"/>
  <c r="AD53" i="4"/>
  <c r="AF53" i="4"/>
  <c r="AR233" i="4"/>
  <c r="AT233" i="4"/>
  <c r="AT129" i="4"/>
  <c r="AR129" i="4"/>
  <c r="AD362" i="4"/>
  <c r="AF362" i="4"/>
  <c r="AU297" i="4"/>
  <c r="AR364" i="4"/>
  <c r="AT364" i="4"/>
  <c r="AM359" i="4"/>
  <c r="AK359" i="4"/>
  <c r="AX291" i="4"/>
  <c r="AZ290" i="4"/>
  <c r="AF294" i="4"/>
  <c r="AD294" i="4"/>
  <c r="AU294" i="4"/>
  <c r="AX492" i="4"/>
  <c r="AX486" i="4"/>
  <c r="AX483" i="4"/>
  <c r="S671" i="4"/>
  <c r="AY161" i="4"/>
  <c r="AY74" i="4"/>
  <c r="S669" i="4"/>
  <c r="AU398" i="4"/>
  <c r="AG308" i="4"/>
  <c r="AX426" i="4"/>
  <c r="AX444" i="4"/>
  <c r="AX235" i="4"/>
  <c r="AU259" i="4"/>
  <c r="AU499" i="4"/>
  <c r="AG405" i="4"/>
  <c r="AX262" i="4"/>
  <c r="AT2" i="4"/>
  <c r="AR2" i="4"/>
  <c r="AF203" i="4"/>
  <c r="AD203" i="4"/>
  <c r="AM543" i="4"/>
  <c r="AK543" i="4"/>
  <c r="AK264" i="4"/>
  <c r="AM264" i="4"/>
  <c r="AK58" i="4"/>
  <c r="AM58" i="4"/>
  <c r="AT257" i="4"/>
  <c r="AR257" i="4"/>
  <c r="AD472" i="4"/>
  <c r="AF472" i="4"/>
  <c r="AT285" i="4"/>
  <c r="AR285" i="4"/>
  <c r="AT99" i="4"/>
  <c r="AR99" i="4"/>
  <c r="AM2" i="4"/>
  <c r="AK2" i="4"/>
  <c r="AR203" i="4"/>
  <c r="AT203" i="4"/>
  <c r="AT270" i="4"/>
  <c r="AR270" i="4"/>
  <c r="AR545" i="4"/>
  <c r="AT545" i="4"/>
  <c r="AT543" i="4"/>
  <c r="AR543" i="4"/>
  <c r="AT551" i="4"/>
  <c r="AR551" i="4"/>
  <c r="AD82" i="4"/>
  <c r="AF82" i="4"/>
  <c r="AT62" i="4"/>
  <c r="AR62" i="4"/>
  <c r="AF58" i="4"/>
  <c r="AD58" i="4"/>
  <c r="AD4" i="4"/>
  <c r="AF4" i="4"/>
  <c r="AD6" i="4"/>
  <c r="AF6" i="4"/>
  <c r="AX502" i="4"/>
  <c r="AR505" i="4"/>
  <c r="AT505" i="4"/>
  <c r="AF500" i="4"/>
  <c r="AD500" i="4"/>
  <c r="AD507" i="4"/>
  <c r="AF507" i="4"/>
  <c r="AR501" i="4"/>
  <c r="AT501" i="4"/>
  <c r="AT250" i="4"/>
  <c r="AR250" i="4"/>
  <c r="AF257" i="4"/>
  <c r="AD257" i="4"/>
  <c r="AM399" i="4"/>
  <c r="AK399" i="4"/>
  <c r="AD478" i="4"/>
  <c r="AF478" i="4"/>
  <c r="AF480" i="4"/>
  <c r="AD480" i="4"/>
  <c r="AR397" i="4"/>
  <c r="AT397" i="4"/>
  <c r="AD273" i="4"/>
  <c r="AF273" i="4"/>
  <c r="AK285" i="4"/>
  <c r="AM285" i="4"/>
  <c r="AD201" i="4"/>
  <c r="AF201" i="4"/>
  <c r="AF370" i="4"/>
  <c r="AD370" i="4"/>
  <c r="AF96" i="4"/>
  <c r="AD96" i="4"/>
  <c r="AK99" i="4"/>
  <c r="AM99" i="4"/>
  <c r="AM195" i="4"/>
  <c r="AK195" i="4"/>
  <c r="AX336" i="4"/>
  <c r="AZ120" i="4"/>
  <c r="AT6" i="4"/>
  <c r="AR6" i="4"/>
  <c r="AD505" i="4"/>
  <c r="AF505" i="4"/>
  <c r="AM425" i="4"/>
  <c r="AK425" i="4"/>
  <c r="AR491" i="4"/>
  <c r="AT491" i="4"/>
  <c r="AF240" i="4"/>
  <c r="AD240" i="4"/>
  <c r="AR480" i="4"/>
  <c r="AT480" i="4"/>
  <c r="AM273" i="4"/>
  <c r="AK273" i="4"/>
  <c r="AM96" i="4"/>
  <c r="AK96" i="4"/>
  <c r="AR195" i="4"/>
  <c r="AT195" i="4"/>
  <c r="AU484" i="4"/>
  <c r="P671" i="4"/>
  <c r="AF250" i="4"/>
  <c r="AD250" i="4"/>
  <c r="AM552" i="4"/>
  <c r="AK552" i="4"/>
  <c r="AD545" i="4"/>
  <c r="AF545" i="4"/>
  <c r="AF543" i="4"/>
  <c r="AD543" i="4"/>
  <c r="AM551" i="4"/>
  <c r="AK551" i="4"/>
  <c r="AD264" i="4"/>
  <c r="AF264" i="4"/>
  <c r="AK82" i="4"/>
  <c r="AM82" i="4"/>
  <c r="AF62" i="4"/>
  <c r="AD62" i="4"/>
  <c r="AT58" i="4"/>
  <c r="AR58" i="4"/>
  <c r="AM4" i="4"/>
  <c r="AK4" i="4"/>
  <c r="AK6" i="4"/>
  <c r="AM6" i="4"/>
  <c r="AF425" i="4"/>
  <c r="AD425" i="4"/>
  <c r="AT500" i="4"/>
  <c r="AR500" i="4"/>
  <c r="AK491" i="4"/>
  <c r="AM491" i="4"/>
  <c r="AM501" i="4"/>
  <c r="AK501" i="4"/>
  <c r="AG239" i="4"/>
  <c r="AK240" i="4"/>
  <c r="AM240" i="4"/>
  <c r="AM257" i="4"/>
  <c r="AK257" i="4"/>
  <c r="AR472" i="4"/>
  <c r="AT472" i="4"/>
  <c r="AR478" i="4"/>
  <c r="AT478" i="4"/>
  <c r="AK480" i="4"/>
  <c r="AM480" i="4"/>
  <c r="AF270" i="4"/>
  <c r="AD270" i="4"/>
  <c r="AR273" i="4"/>
  <c r="AT273" i="4"/>
  <c r="AR201" i="4"/>
  <c r="AT201" i="4"/>
  <c r="AK370" i="4"/>
  <c r="AM370" i="4"/>
  <c r="AN107" i="4"/>
  <c r="AR96" i="4"/>
  <c r="AT96" i="4"/>
  <c r="AT552" i="4"/>
  <c r="AR552" i="4"/>
  <c r="AR507" i="4"/>
  <c r="AT507" i="4"/>
  <c r="AM250" i="4"/>
  <c r="AK250" i="4"/>
  <c r="AR399" i="4"/>
  <c r="AT399" i="4"/>
  <c r="AK397" i="4"/>
  <c r="AM397" i="4"/>
  <c r="AT370" i="4"/>
  <c r="AR370" i="4"/>
  <c r="AF551" i="4"/>
  <c r="AD551" i="4"/>
  <c r="AK545" i="4"/>
  <c r="AM545" i="4"/>
  <c r="AF552" i="4"/>
  <c r="AD552" i="4"/>
  <c r="AN52" i="4"/>
  <c r="AT264" i="4"/>
  <c r="AR264" i="4"/>
  <c r="AR82" i="4"/>
  <c r="AT82" i="4"/>
  <c r="AK62" i="4"/>
  <c r="AM62" i="4"/>
  <c r="AR4" i="4"/>
  <c r="AT4" i="4"/>
  <c r="AK505" i="4"/>
  <c r="AM505" i="4"/>
  <c r="AR425" i="4"/>
  <c r="AT425" i="4"/>
  <c r="AK500" i="4"/>
  <c r="AM500" i="4"/>
  <c r="AM507" i="4"/>
  <c r="AK507" i="4"/>
  <c r="AD491" i="4"/>
  <c r="AF491" i="4"/>
  <c r="AD501" i="4"/>
  <c r="AF501" i="4"/>
  <c r="AT240" i="4"/>
  <c r="AR240" i="4"/>
  <c r="AD399" i="4"/>
  <c r="AF399" i="4"/>
  <c r="AM472" i="4"/>
  <c r="AK472" i="4"/>
  <c r="AK478" i="4"/>
  <c r="AM478" i="4"/>
  <c r="AF397" i="4"/>
  <c r="AD397" i="4"/>
  <c r="AK270" i="4"/>
  <c r="AM270" i="4"/>
  <c r="AF285" i="4"/>
  <c r="AD285" i="4"/>
  <c r="AM201" i="4"/>
  <c r="AK201" i="4"/>
  <c r="AD99" i="4"/>
  <c r="AF99" i="4"/>
  <c r="AD195" i="4"/>
  <c r="AF195" i="4"/>
  <c r="AX314" i="4"/>
  <c r="P340" i="4"/>
  <c r="AY185" i="4"/>
  <c r="P239" i="4" l="1"/>
  <c r="O59" i="4"/>
  <c r="O61" i="4"/>
  <c r="U61" i="4" s="1"/>
  <c r="S555" i="4"/>
  <c r="O125" i="4"/>
  <c r="U125" i="4" s="1"/>
  <c r="N128" i="4"/>
  <c r="Q128" i="4" s="1"/>
  <c r="P497" i="4"/>
  <c r="S100" i="4"/>
  <c r="O222" i="4"/>
  <c r="R222" i="4" s="1"/>
  <c r="O555" i="4"/>
  <c r="T126" i="4"/>
  <c r="T61" i="4"/>
  <c r="T90" i="4"/>
  <c r="O239" i="4"/>
  <c r="U239" i="4" s="1"/>
  <c r="N13" i="4"/>
  <c r="O544" i="4"/>
  <c r="U544" i="4" s="1"/>
  <c r="T736" i="4"/>
  <c r="O736" i="4"/>
  <c r="AZ111" i="4"/>
  <c r="P111" i="4"/>
  <c r="O246" i="4"/>
  <c r="O131" i="4"/>
  <c r="U131" i="4" s="1"/>
  <c r="T216" i="4"/>
  <c r="S282" i="4"/>
  <c r="O126" i="4"/>
  <c r="S738" i="4"/>
  <c r="N738" i="4"/>
  <c r="Q738" i="4" s="1"/>
  <c r="O105" i="4"/>
  <c r="AY549" i="4"/>
  <c r="O549" i="4"/>
  <c r="T549" i="4"/>
  <c r="S8" i="4"/>
  <c r="N8" i="4"/>
  <c r="Q8" i="4" s="1"/>
  <c r="N66" i="4"/>
  <c r="Q66" i="4" s="1"/>
  <c r="S544" i="4"/>
  <c r="T235" i="4"/>
  <c r="T30" i="4"/>
  <c r="P555" i="4"/>
  <c r="N271" i="4"/>
  <c r="Q271" i="4" s="1"/>
  <c r="O132" i="4"/>
  <c r="O117" i="4"/>
  <c r="U117" i="4" s="1"/>
  <c r="O30" i="4"/>
  <c r="R30" i="4" s="1"/>
  <c r="N737" i="4"/>
  <c r="Q737" i="4" s="1"/>
  <c r="R738" i="4"/>
  <c r="U738" i="4"/>
  <c r="P271" i="4"/>
  <c r="P131" i="4"/>
  <c r="N239" i="4"/>
  <c r="Q239" i="4" s="1"/>
  <c r="S737" i="4"/>
  <c r="S726" i="4"/>
  <c r="N736" i="4"/>
  <c r="Q736" i="4" s="1"/>
  <c r="S736" i="4"/>
  <c r="N726" i="4"/>
  <c r="Q726" i="4" s="1"/>
  <c r="S3" i="4"/>
  <c r="AZ504" i="4"/>
  <c r="P317" i="4"/>
  <c r="S729" i="4"/>
  <c r="S48" i="4"/>
  <c r="N48" i="4"/>
  <c r="Q48" i="4" s="1"/>
  <c r="P117" i="4"/>
  <c r="P289" i="4"/>
  <c r="N130" i="4"/>
  <c r="Q130" i="4" s="1"/>
  <c r="O261" i="4"/>
  <c r="U261" i="4" s="1"/>
  <c r="AX737" i="4"/>
  <c r="P130" i="4"/>
  <c r="N462" i="4"/>
  <c r="Q462" i="4" s="1"/>
  <c r="P63" i="4"/>
  <c r="N299" i="4"/>
  <c r="N470" i="4"/>
  <c r="Q470" i="4" s="1"/>
  <c r="N354" i="4"/>
  <c r="Q354" i="4" s="1"/>
  <c r="S194" i="4"/>
  <c r="O335" i="4"/>
  <c r="R335" i="4" s="1"/>
  <c r="R726" i="4"/>
  <c r="U726" i="4"/>
  <c r="S739" i="4"/>
  <c r="N739" i="4"/>
  <c r="Q739" i="4" s="1"/>
  <c r="U739" i="4"/>
  <c r="R739" i="4"/>
  <c r="T729" i="4"/>
  <c r="O729" i="4"/>
  <c r="O468" i="4"/>
  <c r="N136" i="4"/>
  <c r="Q136" i="4" s="1"/>
  <c r="P468" i="4"/>
  <c r="O262" i="4"/>
  <c r="AY60" i="4"/>
  <c r="O499" i="4"/>
  <c r="R499" i="4" s="1"/>
  <c r="O289" i="4"/>
  <c r="R289" i="4" s="1"/>
  <c r="U740" i="4"/>
  <c r="R740" i="4"/>
  <c r="T127" i="4"/>
  <c r="AZ135" i="4"/>
  <c r="P153" i="4"/>
  <c r="O415" i="4"/>
  <c r="N127" i="4"/>
  <c r="Q127" i="4" s="1"/>
  <c r="T563" i="4"/>
  <c r="O563" i="4"/>
  <c r="P561" i="4"/>
  <c r="N265" i="4"/>
  <c r="Q265" i="4" s="1"/>
  <c r="S127" i="4"/>
  <c r="N289" i="4"/>
  <c r="N340" i="4"/>
  <c r="Q340" i="4" s="1"/>
  <c r="O127" i="4"/>
  <c r="R127" i="4" s="1"/>
  <c r="O136" i="4"/>
  <c r="R136" i="4" s="1"/>
  <c r="T499" i="4"/>
  <c r="P138" i="4"/>
  <c r="S563" i="4"/>
  <c r="N563" i="4"/>
  <c r="Q563" i="4" s="1"/>
  <c r="T183" i="4"/>
  <c r="P565" i="4"/>
  <c r="P563" i="4"/>
  <c r="P261" i="4"/>
  <c r="S731" i="4"/>
  <c r="N731" i="4"/>
  <c r="Q731" i="4" s="1"/>
  <c r="O737" i="4"/>
  <c r="T737" i="4"/>
  <c r="N329" i="4"/>
  <c r="Q329" i="4" s="1"/>
  <c r="AY283" i="4"/>
  <c r="T136" i="4"/>
  <c r="N544" i="4"/>
  <c r="Q544" i="4" s="1"/>
  <c r="U731" i="4"/>
  <c r="R731" i="4"/>
  <c r="N453" i="4"/>
  <c r="S261" i="4"/>
  <c r="P282" i="4"/>
  <c r="S389" i="4"/>
  <c r="N261" i="4"/>
  <c r="Q261" i="4" s="1"/>
  <c r="R730" i="4"/>
  <c r="U730" i="4"/>
  <c r="N61" i="4"/>
  <c r="Q61" i="4" s="1"/>
  <c r="N258" i="4"/>
  <c r="AY338" i="4"/>
  <c r="S61" i="4"/>
  <c r="AX738" i="4"/>
  <c r="S226" i="4"/>
  <c r="AY324" i="4"/>
  <c r="T333" i="4"/>
  <c r="AZ14" i="4"/>
  <c r="P33" i="4"/>
  <c r="O314" i="4"/>
  <c r="N135" i="4"/>
  <c r="Q135" i="4" s="1"/>
  <c r="O669" i="4"/>
  <c r="T516" i="4"/>
  <c r="O516" i="4"/>
  <c r="S115" i="4"/>
  <c r="N115" i="4"/>
  <c r="Q115" i="4" s="1"/>
  <c r="N262" i="4"/>
  <c r="Q262" i="4" s="1"/>
  <c r="N143" i="4"/>
  <c r="Q143" i="4" s="1"/>
  <c r="O212" i="4"/>
  <c r="R212" i="4" s="1"/>
  <c r="O229" i="4"/>
  <c r="T229" i="4"/>
  <c r="AZ487" i="4"/>
  <c r="N547" i="4"/>
  <c r="Q547" i="4" s="1"/>
  <c r="S547" i="4"/>
  <c r="AX559" i="4"/>
  <c r="N569" i="4"/>
  <c r="Q569" i="4" s="1"/>
  <c r="S569" i="4"/>
  <c r="O79" i="4"/>
  <c r="U79" i="4" s="1"/>
  <c r="N191" i="4"/>
  <c r="Q191" i="4" s="1"/>
  <c r="O673" i="4"/>
  <c r="T512" i="4"/>
  <c r="O512" i="4"/>
  <c r="N235" i="4"/>
  <c r="Q235" i="4" s="1"/>
  <c r="P77" i="4"/>
  <c r="N314" i="4"/>
  <c r="Q314" i="4" s="1"/>
  <c r="U114" i="4"/>
  <c r="R114" i="4"/>
  <c r="O561" i="4"/>
  <c r="T561" i="4"/>
  <c r="AX554" i="4"/>
  <c r="N567" i="4"/>
  <c r="Q567" i="4" s="1"/>
  <c r="S567" i="4"/>
  <c r="N209" i="4"/>
  <c r="Q209" i="4" s="1"/>
  <c r="U569" i="4"/>
  <c r="R569" i="4"/>
  <c r="R548" i="4"/>
  <c r="U548" i="4"/>
  <c r="S315" i="4"/>
  <c r="O87" i="4"/>
  <c r="R87" i="4" s="1"/>
  <c r="P115" i="4"/>
  <c r="N527" i="4"/>
  <c r="Q527" i="4" s="1"/>
  <c r="S556" i="4"/>
  <c r="N556" i="4"/>
  <c r="Q556" i="4" s="1"/>
  <c r="O534" i="4"/>
  <c r="U534" i="4" s="1"/>
  <c r="O547" i="4"/>
  <c r="T547" i="4"/>
  <c r="O533" i="4"/>
  <c r="R533" i="4" s="1"/>
  <c r="O567" i="4"/>
  <c r="T567" i="4"/>
  <c r="N523" i="4"/>
  <c r="Q523" i="4" s="1"/>
  <c r="S561" i="4"/>
  <c r="N561" i="4"/>
  <c r="Q561" i="4" s="1"/>
  <c r="T175" i="4"/>
  <c r="O80" i="4"/>
  <c r="S518" i="4"/>
  <c r="N518" i="4"/>
  <c r="Q518" i="4" s="1"/>
  <c r="N88" i="4"/>
  <c r="T163" i="4"/>
  <c r="N220" i="4"/>
  <c r="Q220" i="4" s="1"/>
  <c r="P299" i="4"/>
  <c r="P669" i="4"/>
  <c r="P516" i="4"/>
  <c r="N317" i="4"/>
  <c r="Q317" i="4" s="1"/>
  <c r="O671" i="4"/>
  <c r="R671" i="4" s="1"/>
  <c r="U556" i="4"/>
  <c r="R556" i="4"/>
  <c r="R555" i="4"/>
  <c r="U555" i="4"/>
  <c r="O216" i="4"/>
  <c r="O525" i="4"/>
  <c r="O565" i="4"/>
  <c r="T565" i="4"/>
  <c r="U267" i="4"/>
  <c r="O235" i="4"/>
  <c r="O77" i="4"/>
  <c r="U77" i="4" s="1"/>
  <c r="P126" i="4"/>
  <c r="AZ493" i="4"/>
  <c r="N673" i="4"/>
  <c r="Q673" i="4" s="1"/>
  <c r="N512" i="4"/>
  <c r="Q512" i="4" s="1"/>
  <c r="S512" i="4"/>
  <c r="N34" i="4"/>
  <c r="Q34" i="4" s="1"/>
  <c r="S34" i="4"/>
  <c r="N142" i="4"/>
  <c r="Q142" i="4" s="1"/>
  <c r="AZ508" i="4"/>
  <c r="P515" i="4"/>
  <c r="S165" i="4"/>
  <c r="T115" i="4"/>
  <c r="O115" i="4"/>
  <c r="N222" i="4"/>
  <c r="Q222" i="4" s="1"/>
  <c r="N666" i="4"/>
  <c r="Q666" i="4" s="1"/>
  <c r="S497" i="4"/>
  <c r="N497" i="4"/>
  <c r="Q497" i="4" s="1"/>
  <c r="N138" i="4"/>
  <c r="Q138" i="4" s="1"/>
  <c r="N671" i="4"/>
  <c r="Q671" i="4" s="1"/>
  <c r="U263" i="4"/>
  <c r="P47" i="4"/>
  <c r="N282" i="4"/>
  <c r="Q282" i="4" s="1"/>
  <c r="N161" i="4"/>
  <c r="Q161" i="4" s="1"/>
  <c r="N212" i="4"/>
  <c r="Q212" i="4" s="1"/>
  <c r="O146" i="4"/>
  <c r="N113" i="4"/>
  <c r="Q113" i="4" s="1"/>
  <c r="S113" i="4"/>
  <c r="AZ15" i="4"/>
  <c r="P34" i="4"/>
  <c r="T34" i="4"/>
  <c r="O34" i="4"/>
  <c r="O180" i="4"/>
  <c r="N219" i="4"/>
  <c r="Q219" i="4" s="1"/>
  <c r="O315" i="4"/>
  <c r="R315" i="4" s="1"/>
  <c r="O36" i="4"/>
  <c r="T36" i="4"/>
  <c r="N336" i="4"/>
  <c r="Q336" i="4" s="1"/>
  <c r="N83" i="4"/>
  <c r="Q83" i="4" s="1"/>
  <c r="O266" i="4"/>
  <c r="N165" i="4"/>
  <c r="Q165" i="4" s="1"/>
  <c r="O342" i="4"/>
  <c r="AZ554" i="4"/>
  <c r="P567" i="4"/>
  <c r="O666" i="4"/>
  <c r="N455" i="4"/>
  <c r="N247" i="4"/>
  <c r="AZ550" i="4"/>
  <c r="P550" i="4"/>
  <c r="N529" i="4"/>
  <c r="Q529" i="4" s="1"/>
  <c r="N550" i="4"/>
  <c r="Q550" i="4" s="1"/>
  <c r="S550" i="4"/>
  <c r="P70" i="4"/>
  <c r="AZ55" i="4"/>
  <c r="P48" i="4"/>
  <c r="R550" i="4"/>
  <c r="U550" i="4"/>
  <c r="N218" i="4"/>
  <c r="Q218" i="4" s="1"/>
  <c r="O389" i="4"/>
  <c r="O340" i="4"/>
  <c r="AZ102" i="4"/>
  <c r="P114" i="4"/>
  <c r="N112" i="4"/>
  <c r="Q112" i="4" s="1"/>
  <c r="S112" i="4"/>
  <c r="T77" i="4"/>
  <c r="P60" i="4"/>
  <c r="T33" i="4"/>
  <c r="O33" i="4"/>
  <c r="S336" i="4"/>
  <c r="AZ497" i="4"/>
  <c r="AZ488" i="4"/>
  <c r="O112" i="4"/>
  <c r="T112" i="4"/>
  <c r="AY232" i="4"/>
  <c r="S565" i="4"/>
  <c r="N565" i="4"/>
  <c r="Q565" i="4" s="1"/>
  <c r="N532" i="4"/>
  <c r="Q532" i="4" s="1"/>
  <c r="S548" i="4"/>
  <c r="N548" i="4"/>
  <c r="Q548" i="4" s="1"/>
  <c r="N200" i="4"/>
  <c r="Q200" i="4" s="1"/>
  <c r="N78" i="4"/>
  <c r="Q78" i="4" s="1"/>
  <c r="S333" i="4"/>
  <c r="AZ216" i="4"/>
  <c r="O394" i="4"/>
  <c r="O317" i="4"/>
  <c r="U317" i="4" s="1"/>
  <c r="N132" i="4"/>
  <c r="Q132" i="4" s="1"/>
  <c r="T28" i="4"/>
  <c r="O28" i="4"/>
  <c r="S499" i="4"/>
  <c r="N499" i="4"/>
  <c r="Q499" i="4" s="1"/>
  <c r="AY125" i="4"/>
  <c r="T226" i="4"/>
  <c r="AY222" i="4"/>
  <c r="AY314" i="4"/>
  <c r="P390" i="4"/>
  <c r="AY193" i="4"/>
  <c r="P128" i="4"/>
  <c r="T223" i="4"/>
  <c r="AX266" i="4"/>
  <c r="AX222" i="4"/>
  <c r="O223" i="4"/>
  <c r="U223" i="4" s="1"/>
  <c r="P235" i="4"/>
  <c r="AZ452" i="4"/>
  <c r="AX338" i="4"/>
  <c r="U222" i="4"/>
  <c r="O175" i="4"/>
  <c r="U175" i="4" s="1"/>
  <c r="AY252" i="4"/>
  <c r="AY239" i="4"/>
  <c r="P61" i="4"/>
  <c r="N389" i="4"/>
  <c r="Q389" i="4" s="1"/>
  <c r="T222" i="4"/>
  <c r="AY294" i="4"/>
  <c r="AY75" i="4"/>
  <c r="AX142" i="4"/>
  <c r="AZ78" i="4"/>
  <c r="P415" i="4"/>
  <c r="AX317" i="4"/>
  <c r="AZ485" i="4"/>
  <c r="T267" i="4"/>
  <c r="T117" i="4"/>
  <c r="T65" i="4"/>
  <c r="AY138" i="4"/>
  <c r="T132" i="4"/>
  <c r="AX83" i="4"/>
  <c r="AY504" i="4"/>
  <c r="S676" i="4"/>
  <c r="N676" i="4"/>
  <c r="Q676" i="4" s="1"/>
  <c r="AX496" i="4"/>
  <c r="S224" i="4"/>
  <c r="N224" i="4"/>
  <c r="Q224" i="4" s="1"/>
  <c r="AZ394" i="4"/>
  <c r="S128" i="4"/>
  <c r="S529" i="4"/>
  <c r="AY489" i="4"/>
  <c r="S4" i="4"/>
  <c r="AZ451" i="4"/>
  <c r="T534" i="4"/>
  <c r="AZ410" i="4"/>
  <c r="S132" i="4"/>
  <c r="AX138" i="4"/>
  <c r="AX509" i="4"/>
  <c r="AY555" i="4"/>
  <c r="AY554" i="4"/>
  <c r="S235" i="4"/>
  <c r="S340" i="4"/>
  <c r="AX550" i="4"/>
  <c r="AZ288" i="4"/>
  <c r="R61" i="4"/>
  <c r="AY455" i="4"/>
  <c r="AX342" i="4"/>
  <c r="AZ9" i="4"/>
  <c r="AX416" i="4"/>
  <c r="AX128" i="4"/>
  <c r="AX372" i="4"/>
  <c r="T533" i="4"/>
  <c r="AX251" i="4"/>
  <c r="AZ105" i="4"/>
  <c r="AY88" i="4"/>
  <c r="AY100" i="4"/>
  <c r="AY235" i="4"/>
  <c r="T671" i="4"/>
  <c r="U532" i="4"/>
  <c r="AZ83" i="4"/>
  <c r="U3" i="4"/>
  <c r="AX306" i="4"/>
  <c r="AY204" i="4"/>
  <c r="S75" i="4"/>
  <c r="AX221" i="4"/>
  <c r="AZ173" i="4"/>
  <c r="AY317" i="4"/>
  <c r="AX381" i="4"/>
  <c r="AZ308" i="4"/>
  <c r="AX489" i="4"/>
  <c r="P135" i="4"/>
  <c r="U527" i="4"/>
  <c r="AZ272" i="4"/>
  <c r="AY241" i="4"/>
  <c r="S209" i="4"/>
  <c r="AZ327" i="4"/>
  <c r="AY255" i="4"/>
  <c r="S470" i="4"/>
  <c r="AX265" i="4"/>
  <c r="P212" i="4"/>
  <c r="O65" i="4"/>
  <c r="R65" i="4" s="1"/>
  <c r="AX456" i="4"/>
  <c r="AX465" i="4"/>
  <c r="AX215" i="4"/>
  <c r="S265" i="4"/>
  <c r="AX417" i="4"/>
  <c r="AZ265" i="4"/>
  <c r="AX544" i="4"/>
  <c r="AX299" i="4"/>
  <c r="AZ215" i="4"/>
  <c r="N75" i="4"/>
  <c r="Q75" i="4" s="1"/>
  <c r="O336" i="4"/>
  <c r="AY496" i="4"/>
  <c r="AZ378" i="4"/>
  <c r="AY343" i="4"/>
  <c r="AY328" i="4"/>
  <c r="AY387" i="4"/>
  <c r="AX403" i="4"/>
  <c r="AX395" i="4"/>
  <c r="AX459" i="4"/>
  <c r="T317" i="4"/>
  <c r="AX484" i="4"/>
  <c r="AX347" i="4"/>
  <c r="AX325" i="4"/>
  <c r="AX85" i="4"/>
  <c r="AY423" i="4"/>
  <c r="AX461" i="4"/>
  <c r="T335" i="4"/>
  <c r="AX464" i="4"/>
  <c r="AX271" i="4"/>
  <c r="AY290" i="4"/>
  <c r="S252" i="4"/>
  <c r="AX471" i="4"/>
  <c r="AX289" i="4"/>
  <c r="AY269" i="4"/>
  <c r="AY105" i="4"/>
  <c r="S191" i="4"/>
  <c r="AZ317" i="4"/>
  <c r="P529" i="4"/>
  <c r="AX241" i="4"/>
  <c r="AY133" i="4"/>
  <c r="T3" i="4"/>
  <c r="AY5" i="4"/>
  <c r="AZ155" i="4"/>
  <c r="AX340" i="4"/>
  <c r="AY411" i="4"/>
  <c r="S239" i="4"/>
  <c r="AY50" i="4"/>
  <c r="AY418" i="4"/>
  <c r="AY72" i="4"/>
  <c r="AX247" i="4"/>
  <c r="AY288" i="4"/>
  <c r="AY179" i="4"/>
  <c r="AX423" i="4"/>
  <c r="AY459" i="4"/>
  <c r="AX328" i="4"/>
  <c r="AZ179" i="4"/>
  <c r="P490" i="4"/>
  <c r="AZ348" i="4"/>
  <c r="P336" i="4"/>
  <c r="AY68" i="4"/>
  <c r="AX354" i="4"/>
  <c r="AY329" i="4"/>
  <c r="AX223" i="4"/>
  <c r="AZ292" i="4"/>
  <c r="AX256" i="4"/>
  <c r="AX458" i="4"/>
  <c r="T676" i="4"/>
  <c r="T85" i="4"/>
  <c r="S118" i="4"/>
  <c r="AZ261" i="4"/>
  <c r="AX186" i="4"/>
  <c r="N118" i="4"/>
  <c r="Q118" i="4" s="1"/>
  <c r="AX380" i="4"/>
  <c r="P437" i="4"/>
  <c r="AX498" i="4"/>
  <c r="AX504" i="4"/>
  <c r="AY469" i="4"/>
  <c r="P137" i="4"/>
  <c r="AY509" i="4"/>
  <c r="AY351" i="4"/>
  <c r="AX375" i="4"/>
  <c r="AX238" i="4"/>
  <c r="P473" i="4"/>
  <c r="AX267" i="4"/>
  <c r="O461" i="4"/>
  <c r="AX78" i="4"/>
  <c r="AY90" i="4"/>
  <c r="AX378" i="4"/>
  <c r="AY484" i="4"/>
  <c r="P180" i="4"/>
  <c r="AX343" i="4"/>
  <c r="AZ471" i="4"/>
  <c r="AZ178" i="4"/>
  <c r="AZ61" i="4"/>
  <c r="T87" i="4"/>
  <c r="T144" i="4"/>
  <c r="AY150" i="4"/>
  <c r="T263" i="4"/>
  <c r="AZ249" i="4"/>
  <c r="AZ333" i="4"/>
  <c r="AX117" i="4"/>
  <c r="AX134" i="4"/>
  <c r="AY461" i="4"/>
  <c r="AZ393" i="4"/>
  <c r="AZ355" i="4"/>
  <c r="AZ49" i="4"/>
  <c r="R130" i="4"/>
  <c r="AY104" i="4"/>
  <c r="AX200" i="4"/>
  <c r="S138" i="4"/>
  <c r="AZ468" i="4"/>
  <c r="AZ165" i="4"/>
  <c r="P163" i="4"/>
  <c r="AZ247" i="4"/>
  <c r="AY474" i="4"/>
  <c r="AY315" i="4"/>
  <c r="AZ428" i="4"/>
  <c r="AY393" i="4"/>
  <c r="AY56" i="4"/>
  <c r="AY451" i="4"/>
  <c r="P262" i="4"/>
  <c r="AZ186" i="4"/>
  <c r="P125" i="4"/>
  <c r="AZ354" i="4"/>
  <c r="P68" i="4"/>
  <c r="AZ360" i="4"/>
  <c r="AZ448" i="4"/>
  <c r="P170" i="4"/>
  <c r="AY379" i="4"/>
  <c r="AY448" i="4"/>
  <c r="AY280" i="4"/>
  <c r="S85" i="4"/>
  <c r="AY454" i="4"/>
  <c r="AX209" i="4"/>
  <c r="S212" i="4"/>
  <c r="S131" i="4"/>
  <c r="AY77" i="4"/>
  <c r="S64" i="4"/>
  <c r="P256" i="4"/>
  <c r="AY121" i="4"/>
  <c r="AX197" i="4"/>
  <c r="AZ191" i="4"/>
  <c r="T79" i="4"/>
  <c r="AX144" i="4"/>
  <c r="AZ459" i="4"/>
  <c r="AY319" i="4"/>
  <c r="AX499" i="4"/>
  <c r="N538" i="4"/>
  <c r="Q538" i="4" s="1"/>
  <c r="AZ409" i="4"/>
  <c r="AY271" i="4"/>
  <c r="AY308" i="4"/>
  <c r="S538" i="4"/>
  <c r="AY463" i="4"/>
  <c r="AX219" i="4"/>
  <c r="AZ136" i="4"/>
  <c r="S262" i="4"/>
  <c r="N533" i="4"/>
  <c r="Q533" i="4" s="1"/>
  <c r="P136" i="4"/>
  <c r="AZ144" i="4"/>
  <c r="N64" i="4"/>
  <c r="Q64" i="4" s="1"/>
  <c r="AY84" i="4"/>
  <c r="T78" i="4"/>
  <c r="AX75" i="4"/>
  <c r="AY247" i="4"/>
  <c r="T239" i="4"/>
  <c r="AZ59" i="4"/>
  <c r="T125" i="4"/>
  <c r="AY117" i="4"/>
  <c r="AX207" i="4"/>
  <c r="AX216" i="4"/>
  <c r="AU224" i="4"/>
  <c r="AY228" i="4"/>
  <c r="S220" i="4"/>
  <c r="AX228" i="4"/>
  <c r="AX105" i="4"/>
  <c r="P187" i="4"/>
  <c r="AX181" i="4"/>
  <c r="AZ164" i="4"/>
  <c r="AY166" i="4"/>
  <c r="AY143" i="4"/>
  <c r="S527" i="4"/>
  <c r="AY132" i="4"/>
  <c r="AX278" i="4"/>
  <c r="AX548" i="4"/>
  <c r="T130" i="4"/>
  <c r="O100" i="4"/>
  <c r="U100" i="4" s="1"/>
  <c r="T100" i="4"/>
  <c r="AY86" i="4"/>
  <c r="AY207" i="4"/>
  <c r="AX103" i="4"/>
  <c r="AX474" i="4"/>
  <c r="AX495" i="4"/>
  <c r="S533" i="4"/>
  <c r="AY265" i="4"/>
  <c r="AX206" i="4"/>
  <c r="AX408" i="4"/>
  <c r="AY177" i="4"/>
  <c r="AX553" i="4"/>
  <c r="AX107" i="4"/>
  <c r="AX506" i="4"/>
  <c r="AN224" i="4"/>
  <c r="O224" i="4" s="1"/>
  <c r="R224" i="4" s="1"/>
  <c r="AX8" i="4"/>
  <c r="N7" i="4"/>
  <c r="Q7" i="4" s="1"/>
  <c r="AX7" i="4"/>
  <c r="AZ87" i="4"/>
  <c r="AX453" i="4"/>
  <c r="AX470" i="4"/>
  <c r="AX147" i="4"/>
  <c r="AX462" i="4"/>
  <c r="S152" i="4"/>
  <c r="AY311" i="4"/>
  <c r="S271" i="4"/>
  <c r="AZ286" i="4"/>
  <c r="AX282" i="4"/>
  <c r="P189" i="4"/>
  <c r="AY326" i="4"/>
  <c r="AX333" i="4"/>
  <c r="S532" i="4"/>
  <c r="P533" i="4"/>
  <c r="AX280" i="4"/>
  <c r="P217" i="4"/>
  <c r="AZ218" i="4"/>
  <c r="AN200" i="4"/>
  <c r="S130" i="4"/>
  <c r="AY349" i="4"/>
  <c r="AX218" i="4"/>
  <c r="P55" i="4"/>
  <c r="AX81" i="4"/>
  <c r="AX430" i="4"/>
  <c r="AX546" i="4"/>
  <c r="N525" i="4"/>
  <c r="Q525" i="4" s="1"/>
  <c r="S525" i="4"/>
  <c r="AY487" i="4"/>
  <c r="AX463" i="4"/>
  <c r="AX383" i="4"/>
  <c r="S9" i="4"/>
  <c r="S142" i="4"/>
  <c r="AX12" i="4"/>
  <c r="AX261" i="4"/>
  <c r="T315" i="4"/>
  <c r="AX442" i="4"/>
  <c r="AX156" i="4"/>
  <c r="S83" i="4"/>
  <c r="AX120" i="4"/>
  <c r="AY445" i="4"/>
  <c r="AY544" i="4"/>
  <c r="O523" i="4"/>
  <c r="T523" i="4"/>
  <c r="AN430" i="4"/>
  <c r="AY430" i="4" s="1"/>
  <c r="AY279" i="4"/>
  <c r="AX132" i="4"/>
  <c r="S222" i="4"/>
  <c r="AZ555" i="4"/>
  <c r="P534" i="4"/>
  <c r="S66" i="4"/>
  <c r="AX49" i="4"/>
  <c r="AX50" i="4"/>
  <c r="AY291" i="4"/>
  <c r="AY216" i="4"/>
  <c r="AX204" i="4"/>
  <c r="N176" i="4"/>
  <c r="Q176" i="4" s="1"/>
  <c r="AY192" i="4"/>
  <c r="S125" i="4"/>
  <c r="T174" i="4"/>
  <c r="O174" i="4"/>
  <c r="R174" i="4" s="1"/>
  <c r="AY475" i="4"/>
  <c r="AX174" i="4"/>
  <c r="N194" i="4"/>
  <c r="Q194" i="4" s="1"/>
  <c r="AY89" i="4"/>
  <c r="O107" i="4"/>
  <c r="AX205" i="4"/>
  <c r="AX194" i="4"/>
  <c r="AY173" i="4"/>
  <c r="O183" i="4"/>
  <c r="R183" i="4" s="1"/>
  <c r="T106" i="4"/>
  <c r="S151" i="4"/>
  <c r="N151" i="4"/>
  <c r="Q151" i="4" s="1"/>
  <c r="T133" i="4"/>
  <c r="O133" i="4"/>
  <c r="R133" i="4" s="1"/>
  <c r="N172" i="4"/>
  <c r="Q172" i="4" s="1"/>
  <c r="AX165" i="4"/>
  <c r="N163" i="4"/>
  <c r="Q163" i="4" s="1"/>
  <c r="AY15" i="4"/>
  <c r="AX359" i="4"/>
  <c r="AX148" i="4"/>
  <c r="AY103" i="4"/>
  <c r="AX171" i="4"/>
  <c r="AX13" i="4"/>
  <c r="AX151" i="4"/>
  <c r="S168" i="4"/>
  <c r="N168" i="4"/>
  <c r="Q168" i="4" s="1"/>
  <c r="S177" i="4"/>
  <c r="N177" i="4"/>
  <c r="Q177" i="4" s="1"/>
  <c r="S144" i="4"/>
  <c r="N144" i="4"/>
  <c r="Q144" i="4" s="1"/>
  <c r="AX164" i="4"/>
  <c r="N166" i="4"/>
  <c r="Q166" i="4" s="1"/>
  <c r="T164" i="4"/>
  <c r="O164" i="4"/>
  <c r="R164" i="4" s="1"/>
  <c r="AY126" i="4"/>
  <c r="O134" i="4"/>
  <c r="R134" i="4" s="1"/>
  <c r="AX86" i="4"/>
  <c r="N100" i="4"/>
  <c r="Q100" i="4" s="1"/>
  <c r="S156" i="4"/>
  <c r="N156" i="4"/>
  <c r="Q156" i="4" s="1"/>
  <c r="S94" i="4"/>
  <c r="N94" i="4"/>
  <c r="Q94" i="4" s="1"/>
  <c r="O159" i="4"/>
  <c r="U159" i="4" s="1"/>
  <c r="AN22" i="4"/>
  <c r="AX146" i="4"/>
  <c r="N126" i="4"/>
  <c r="Q126" i="4" s="1"/>
  <c r="AY160" i="4"/>
  <c r="O160" i="4"/>
  <c r="N134" i="4"/>
  <c r="Q134" i="4" s="1"/>
  <c r="N86" i="4"/>
  <c r="Q86" i="4" s="1"/>
  <c r="AX191" i="4"/>
  <c r="AX161" i="4"/>
  <c r="N162" i="4"/>
  <c r="Q162" i="4" s="1"/>
  <c r="AX88" i="4"/>
  <c r="AY165" i="4"/>
  <c r="O163" i="4"/>
  <c r="U163" i="4" s="1"/>
  <c r="AX100" i="4"/>
  <c r="N98" i="4"/>
  <c r="Q98" i="4" s="1"/>
  <c r="AX366" i="4"/>
  <c r="AX175" i="4"/>
  <c r="Q167" i="4"/>
  <c r="U529" i="4"/>
  <c r="AU548" i="4"/>
  <c r="P548" i="4" s="1"/>
  <c r="N534" i="4"/>
  <c r="Q534" i="4" s="1"/>
  <c r="AY199" i="4"/>
  <c r="AX211" i="4"/>
  <c r="AX237" i="4"/>
  <c r="AY67" i="4"/>
  <c r="AX67" i="4"/>
  <c r="AX258" i="4"/>
  <c r="AY449" i="4"/>
  <c r="AU457" i="4"/>
  <c r="T271" i="4"/>
  <c r="O271" i="4"/>
  <c r="U271" i="4" s="1"/>
  <c r="AY465" i="4"/>
  <c r="AX460" i="4"/>
  <c r="AY456" i="4"/>
  <c r="T289" i="4"/>
  <c r="AY458" i="4"/>
  <c r="N263" i="4"/>
  <c r="Q263" i="4" s="1"/>
  <c r="S289" i="4"/>
  <c r="AY73" i="4"/>
  <c r="AX76" i="4"/>
  <c r="N77" i="4"/>
  <c r="Q77" i="4" s="1"/>
  <c r="AY261" i="4"/>
  <c r="AY353" i="4"/>
  <c r="AX339" i="4"/>
  <c r="AN345" i="4"/>
  <c r="O390" i="4" s="1"/>
  <c r="AY354" i="4"/>
  <c r="AY333" i="4"/>
  <c r="AX348" i="4"/>
  <c r="AY355" i="4"/>
  <c r="T400" i="4"/>
  <c r="AX335" i="4"/>
  <c r="AX352" i="4"/>
  <c r="AY346" i="4"/>
  <c r="AU121" i="4"/>
  <c r="AZ121" i="4" s="1"/>
  <c r="AX48" i="4"/>
  <c r="N56" i="4"/>
  <c r="AX66" i="4"/>
  <c r="N49" i="4"/>
  <c r="AX56" i="4"/>
  <c r="AX54" i="4"/>
  <c r="AY59" i="4"/>
  <c r="AX125" i="4"/>
  <c r="N117" i="4"/>
  <c r="AZ440" i="4"/>
  <c r="AX435" i="4"/>
  <c r="AX440" i="4"/>
  <c r="AN432" i="4"/>
  <c r="AY433" i="4"/>
  <c r="AG432" i="4"/>
  <c r="AU8" i="4"/>
  <c r="P3" i="4"/>
  <c r="AG70" i="4"/>
  <c r="N69" i="4" s="1"/>
  <c r="AY31" i="4"/>
  <c r="AX9" i="4"/>
  <c r="T74" i="4"/>
  <c r="O74" i="4"/>
  <c r="AN70" i="4"/>
  <c r="T70" i="4" s="1"/>
  <c r="AU326" i="4"/>
  <c r="P423" i="4" s="1"/>
  <c r="AY318" i="4"/>
  <c r="S423" i="4"/>
  <c r="N423" i="4"/>
  <c r="Q423" i="4" s="1"/>
  <c r="AX329" i="4"/>
  <c r="AX320" i="4"/>
  <c r="AY426" i="4"/>
  <c r="T669" i="4"/>
  <c r="AY499" i="4"/>
  <c r="AY502" i="4"/>
  <c r="AY482" i="4"/>
  <c r="AX488" i="4"/>
  <c r="AY483" i="4"/>
  <c r="R311" i="4"/>
  <c r="AX493" i="4"/>
  <c r="AX487" i="4"/>
  <c r="N315" i="4"/>
  <c r="Q315" i="4" s="1"/>
  <c r="T311" i="4"/>
  <c r="AX497" i="4"/>
  <c r="AX292" i="4"/>
  <c r="AX312" i="4"/>
  <c r="N461" i="4"/>
  <c r="AY292" i="4"/>
  <c r="AY301" i="4"/>
  <c r="O450" i="4"/>
  <c r="U450" i="4" s="1"/>
  <c r="AY310" i="4"/>
  <c r="AX296" i="4"/>
  <c r="N445" i="4"/>
  <c r="Q445" i="4" s="1"/>
  <c r="AY306" i="4"/>
  <c r="O455" i="4"/>
  <c r="AX295" i="4"/>
  <c r="N444" i="4"/>
  <c r="AY238" i="4"/>
  <c r="O247" i="4"/>
  <c r="AY253" i="4"/>
  <c r="AY254" i="4"/>
  <c r="AY406" i="4"/>
  <c r="AY389" i="4"/>
  <c r="AY401" i="4"/>
  <c r="AY383" i="4"/>
  <c r="AX384" i="4"/>
  <c r="AY380" i="4"/>
  <c r="AX409" i="4"/>
  <c r="N333" i="4"/>
  <c r="Q333" i="4" s="1"/>
  <c r="AY402" i="4"/>
  <c r="AX407" i="4"/>
  <c r="AX393" i="4"/>
  <c r="AX386" i="4"/>
  <c r="AY400" i="4"/>
  <c r="AX481" i="4"/>
  <c r="AZ477" i="4"/>
  <c r="AX469" i="4"/>
  <c r="AX473" i="4"/>
  <c r="AX284" i="4"/>
  <c r="AY278" i="4"/>
  <c r="AY276" i="4"/>
  <c r="AN372" i="4"/>
  <c r="AY360" i="4"/>
  <c r="AY227" i="4"/>
  <c r="T212" i="4"/>
  <c r="AY153" i="4"/>
  <c r="S163" i="4"/>
  <c r="AY106" i="4"/>
  <c r="AY11" i="4"/>
  <c r="AY155" i="4"/>
  <c r="AY187" i="4"/>
  <c r="S98" i="4"/>
  <c r="AX106" i="4"/>
  <c r="AX155" i="4"/>
  <c r="P165" i="4"/>
  <c r="AZ166" i="4"/>
  <c r="S162" i="4"/>
  <c r="R167" i="4"/>
  <c r="AY175" i="4"/>
  <c r="AG167" i="4"/>
  <c r="S167" i="4" s="1"/>
  <c r="AZ143" i="4"/>
  <c r="AX143" i="4"/>
  <c r="AX135" i="4"/>
  <c r="AY14" i="4"/>
  <c r="AZ170" i="4"/>
  <c r="AX185" i="4"/>
  <c r="AY148" i="4"/>
  <c r="AZ134" i="4"/>
  <c r="S126" i="4"/>
  <c r="AZ284" i="4"/>
  <c r="AZ67" i="4"/>
  <c r="AN8" i="4"/>
  <c r="AX163" i="4"/>
  <c r="S534" i="4"/>
  <c r="AG192" i="4"/>
  <c r="AX192" i="4" s="1"/>
  <c r="AN503" i="4"/>
  <c r="AG87" i="4"/>
  <c r="N106" i="4" s="1"/>
  <c r="AG180" i="4"/>
  <c r="N180" i="4" s="1"/>
  <c r="Q180" i="4" s="1"/>
  <c r="AU258" i="4"/>
  <c r="P258" i="4" s="1"/>
  <c r="AX189" i="4"/>
  <c r="S299" i="4"/>
  <c r="Q299" i="4"/>
  <c r="AU413" i="4"/>
  <c r="P337" i="4" s="1"/>
  <c r="AG321" i="4"/>
  <c r="AN428" i="4"/>
  <c r="T352" i="4" s="1"/>
  <c r="AU113" i="4"/>
  <c r="AG419" i="4"/>
  <c r="AG159" i="4"/>
  <c r="AX145" i="4"/>
  <c r="S135" i="4"/>
  <c r="AU298" i="4"/>
  <c r="P447" i="4" s="1"/>
  <c r="AY131" i="4"/>
  <c r="AN552" i="4"/>
  <c r="AU315" i="4"/>
  <c r="AN81" i="4"/>
  <c r="AG334" i="4"/>
  <c r="AU54" i="4"/>
  <c r="AZ54" i="4" s="1"/>
  <c r="AN471" i="4"/>
  <c r="T485" i="4" s="1"/>
  <c r="AG422" i="4"/>
  <c r="P141" i="4"/>
  <c r="AZ141" i="4"/>
  <c r="AX245" i="4"/>
  <c r="S243" i="4"/>
  <c r="AX318" i="4"/>
  <c r="AN420" i="4"/>
  <c r="O426" i="4" s="1"/>
  <c r="AG490" i="4"/>
  <c r="N490" i="4" s="1"/>
  <c r="AN488" i="4"/>
  <c r="T486" i="4" s="1"/>
  <c r="AG288" i="4"/>
  <c r="N288" i="4" s="1"/>
  <c r="Q288" i="4" s="1"/>
  <c r="AU351" i="4"/>
  <c r="AZ351" i="4" s="1"/>
  <c r="AY211" i="4"/>
  <c r="AX390" i="4"/>
  <c r="AY427" i="4"/>
  <c r="T351" i="4"/>
  <c r="AU302" i="4"/>
  <c r="AG157" i="4"/>
  <c r="AG102" i="4"/>
  <c r="AU95" i="4"/>
  <c r="P105" i="4" s="1"/>
  <c r="AG388" i="4"/>
  <c r="AU147" i="4"/>
  <c r="P147" i="4" s="1"/>
  <c r="AU320" i="4"/>
  <c r="AZ320" i="4" s="1"/>
  <c r="AU432" i="4"/>
  <c r="AG421" i="4"/>
  <c r="AG319" i="4"/>
  <c r="AN413" i="4"/>
  <c r="AN414" i="4"/>
  <c r="AG448" i="4"/>
  <c r="S464" i="4" s="1"/>
  <c r="AG123" i="4"/>
  <c r="S123" i="4" s="1"/>
  <c r="AU404" i="4"/>
  <c r="AZ404" i="4" s="1"/>
  <c r="AU332" i="4"/>
  <c r="AN429" i="4"/>
  <c r="AN367" i="4"/>
  <c r="AU429" i="4"/>
  <c r="AX301" i="4"/>
  <c r="AX277" i="4"/>
  <c r="R226" i="4"/>
  <c r="U226" i="4"/>
  <c r="AX15" i="4"/>
  <c r="S263" i="4"/>
  <c r="AZ415" i="4"/>
  <c r="AY206" i="4"/>
  <c r="AN462" i="4"/>
  <c r="O288" i="4" s="1"/>
  <c r="S219" i="4"/>
  <c r="AX230" i="4"/>
  <c r="U676" i="4"/>
  <c r="R676" i="4"/>
  <c r="AU22" i="4"/>
  <c r="P29" i="4" s="1"/>
  <c r="AG133" i="4"/>
  <c r="S147" i="4" s="1"/>
  <c r="AG396" i="4"/>
  <c r="AN323" i="4"/>
  <c r="AG377" i="4"/>
  <c r="AU323" i="4"/>
  <c r="AG420" i="4"/>
  <c r="AG367" i="4"/>
  <c r="P44" i="4"/>
  <c r="AZ37" i="4"/>
  <c r="AG80" i="4"/>
  <c r="N68" i="4" s="1"/>
  <c r="Q68" i="4" s="1"/>
  <c r="AG225" i="4"/>
  <c r="S225" i="4" s="1"/>
  <c r="AG287" i="4"/>
  <c r="AU324" i="4"/>
  <c r="AG360" i="4"/>
  <c r="AU439" i="4"/>
  <c r="AZ439" i="4" s="1"/>
  <c r="AN396" i="4"/>
  <c r="T396" i="4" s="1"/>
  <c r="AN320" i="4"/>
  <c r="AU339" i="4"/>
  <c r="P352" i="4" s="1"/>
  <c r="AG418" i="4"/>
  <c r="AX418" i="4" s="1"/>
  <c r="AN71" i="4"/>
  <c r="O73" i="4" s="1"/>
  <c r="AG503" i="4"/>
  <c r="AX71" i="4"/>
  <c r="AU184" i="4"/>
  <c r="P185" i="4" s="1"/>
  <c r="AN332" i="4"/>
  <c r="AN490" i="4"/>
  <c r="AZ426" i="4"/>
  <c r="AG355" i="4"/>
  <c r="S400" i="4" s="1"/>
  <c r="AG404" i="4"/>
  <c r="AY495" i="4"/>
  <c r="AU372" i="4"/>
  <c r="AZ372" i="4" s="1"/>
  <c r="AG468" i="4"/>
  <c r="S468" i="4" s="1"/>
  <c r="AN111" i="4"/>
  <c r="AN422" i="4"/>
  <c r="T422" i="4" s="1"/>
  <c r="AN123" i="4"/>
  <c r="R132" i="4"/>
  <c r="U132" i="4"/>
  <c r="U126" i="4"/>
  <c r="R126" i="4"/>
  <c r="AN141" i="4"/>
  <c r="O141" i="4" s="1"/>
  <c r="AX126" i="4"/>
  <c r="S134" i="4"/>
  <c r="AN316" i="4"/>
  <c r="S329" i="4"/>
  <c r="AG290" i="4"/>
  <c r="S266" i="4" s="1"/>
  <c r="P485" i="4"/>
  <c r="T68" i="4"/>
  <c r="AG433" i="4"/>
  <c r="AZ401" i="4"/>
  <c r="T180" i="4"/>
  <c r="AY197" i="4"/>
  <c r="AG391" i="4"/>
  <c r="N391" i="4" s="1"/>
  <c r="AZ474" i="4"/>
  <c r="AG439" i="4"/>
  <c r="S277" i="4" s="1"/>
  <c r="AU363" i="4"/>
  <c r="AU462" i="4"/>
  <c r="AU334" i="4"/>
  <c r="AN508" i="4"/>
  <c r="AN54" i="4"/>
  <c r="O51" i="4" s="1"/>
  <c r="AN437" i="4"/>
  <c r="AG345" i="4"/>
  <c r="N390" i="4" s="1"/>
  <c r="T159" i="4"/>
  <c r="AG363" i="4"/>
  <c r="AN339" i="4"/>
  <c r="O330" i="4" s="1"/>
  <c r="AN113" i="4"/>
  <c r="O118" i="4" s="1"/>
  <c r="AG508" i="4"/>
  <c r="S511" i="4" s="1"/>
  <c r="AN205" i="4"/>
  <c r="AN37" i="4"/>
  <c r="T186" i="4"/>
  <c r="AY169" i="4"/>
  <c r="AG437" i="4"/>
  <c r="P355" i="4"/>
  <c r="AG169" i="4"/>
  <c r="AX169" i="4" s="1"/>
  <c r="AN282" i="4"/>
  <c r="AY7" i="4"/>
  <c r="AZ424" i="4"/>
  <c r="AU506" i="4"/>
  <c r="AN225" i="4"/>
  <c r="AG31" i="4"/>
  <c r="AN404" i="4"/>
  <c r="O391" i="4" s="1"/>
  <c r="AG37" i="4"/>
  <c r="AU313" i="4"/>
  <c r="AU31" i="4"/>
  <c r="P36" i="4" s="1"/>
  <c r="AG332" i="4"/>
  <c r="N347" i="4" s="1"/>
  <c r="Q347" i="4" s="1"/>
  <c r="AN313" i="4"/>
  <c r="O462" i="4" s="1"/>
  <c r="T7" i="4"/>
  <c r="AG276" i="4"/>
  <c r="N483" i="4" s="1"/>
  <c r="AG353" i="4"/>
  <c r="AU400" i="4"/>
  <c r="AZ299" i="4"/>
  <c r="S86" i="4"/>
  <c r="AN93" i="4"/>
  <c r="AU177" i="4"/>
  <c r="P168" i="4" s="1"/>
  <c r="AG153" i="4"/>
  <c r="S164" i="4" s="1"/>
  <c r="AU225" i="4"/>
  <c r="P225" i="4" s="1"/>
  <c r="AG428" i="4"/>
  <c r="AN321" i="4"/>
  <c r="AU84" i="4"/>
  <c r="AZ84" i="4" s="1"/>
  <c r="T261" i="4"/>
  <c r="AG178" i="4"/>
  <c r="AU353" i="4"/>
  <c r="AU75" i="4"/>
  <c r="P75" i="4" s="1"/>
  <c r="AN363" i="4"/>
  <c r="AG73" i="4"/>
  <c r="N73" i="4" s="1"/>
  <c r="Q73" i="4" s="1"/>
  <c r="AG330" i="4"/>
  <c r="N330" i="4" s="1"/>
  <c r="Q330" i="4" s="1"/>
  <c r="AU71" i="4"/>
  <c r="P71" i="4" s="1"/>
  <c r="S7" i="4"/>
  <c r="AZ463" i="4"/>
  <c r="AG59" i="4"/>
  <c r="AX304" i="4"/>
  <c r="R9" i="4"/>
  <c r="U9" i="4"/>
  <c r="AG415" i="4"/>
  <c r="N339" i="4" s="1"/>
  <c r="AU422" i="4"/>
  <c r="AU133" i="4"/>
  <c r="AU420" i="4"/>
  <c r="P426" i="4" s="1"/>
  <c r="AN120" i="4"/>
  <c r="AZ421" i="4"/>
  <c r="P345" i="4"/>
  <c r="AG323" i="4"/>
  <c r="S78" i="4"/>
  <c r="T468" i="4"/>
  <c r="AU175" i="4"/>
  <c r="P167" i="4" s="1"/>
  <c r="AU330" i="4"/>
  <c r="P348" i="4" s="1"/>
  <c r="AU331" i="4"/>
  <c r="P338" i="4" s="1"/>
  <c r="AN64" i="4"/>
  <c r="T64" i="4" s="1"/>
  <c r="AU319" i="4"/>
  <c r="AZ319" i="4" s="1"/>
  <c r="R268" i="4"/>
  <c r="U268" i="4"/>
  <c r="AU316" i="4"/>
  <c r="AU321" i="4"/>
  <c r="AZ321" i="4" s="1"/>
  <c r="AG316" i="4"/>
  <c r="AN49" i="4"/>
  <c r="O49" i="4" s="1"/>
  <c r="AX104" i="4"/>
  <c r="AN191" i="4"/>
  <c r="O179" i="4" s="1"/>
  <c r="AU396" i="4"/>
  <c r="P394" i="4" s="1"/>
  <c r="AG351" i="4"/>
  <c r="N335" i="4" s="1"/>
  <c r="Q335" i="4" s="1"/>
  <c r="AU503" i="4"/>
  <c r="AN334" i="4"/>
  <c r="T334" i="4" s="1"/>
  <c r="AN83" i="4"/>
  <c r="O84" i="4" s="1"/>
  <c r="AN439" i="4"/>
  <c r="AG198" i="4"/>
  <c r="AG414" i="4"/>
  <c r="AN287" i="4"/>
  <c r="AG183" i="4"/>
  <c r="AG17" i="4"/>
  <c r="AG365" i="4"/>
  <c r="AU466" i="4"/>
  <c r="P470" i="4" s="1"/>
  <c r="AN272" i="4"/>
  <c r="AN178" i="4"/>
  <c r="O178" i="4" s="1"/>
  <c r="R178" i="4" s="1"/>
  <c r="AU183" i="4"/>
  <c r="S317" i="4"/>
  <c r="AX485" i="4"/>
  <c r="AU387" i="4"/>
  <c r="AZ387" i="4" s="1"/>
  <c r="U256" i="4"/>
  <c r="R256" i="4"/>
  <c r="AN209" i="4"/>
  <c r="AU92" i="4"/>
  <c r="P90" i="4" s="1"/>
  <c r="AG279" i="4"/>
  <c r="N268" i="4" s="1"/>
  <c r="Q268" i="4" s="1"/>
  <c r="AZ546" i="4"/>
  <c r="P525" i="4"/>
  <c r="AG494" i="4"/>
  <c r="R528" i="4"/>
  <c r="U528" i="4"/>
  <c r="AN156" i="4"/>
  <c r="T156" i="4" s="1"/>
  <c r="AU91" i="4"/>
  <c r="AN172" i="4"/>
  <c r="AU405" i="4"/>
  <c r="AG23" i="4"/>
  <c r="AU156" i="4"/>
  <c r="P156" i="4" s="1"/>
  <c r="AU152" i="4"/>
  <c r="P143" i="4" s="1"/>
  <c r="AN147" i="4"/>
  <c r="O147" i="4" s="1"/>
  <c r="U147" i="4" s="1"/>
  <c r="AG229" i="4"/>
  <c r="S229" i="4" s="1"/>
  <c r="AN408" i="4"/>
  <c r="AN94" i="4"/>
  <c r="O94" i="4" s="1"/>
  <c r="AU386" i="4"/>
  <c r="AZ386" i="4" s="1"/>
  <c r="AN162" i="4"/>
  <c r="AN176" i="4"/>
  <c r="AG93" i="4"/>
  <c r="S93" i="4" s="1"/>
  <c r="AG275" i="4"/>
  <c r="AG398" i="4"/>
  <c r="AN382" i="4"/>
  <c r="AG21" i="4"/>
  <c r="S21" i="4" s="1"/>
  <c r="AU162" i="4"/>
  <c r="AZ162" i="4" s="1"/>
  <c r="AN202" i="4"/>
  <c r="AN366" i="4"/>
  <c r="AU280" i="4"/>
  <c r="AZ280" i="4" s="1"/>
  <c r="AN466" i="4"/>
  <c r="AG392" i="4"/>
  <c r="AG429" i="4"/>
  <c r="AN375" i="4"/>
  <c r="AN23" i="4"/>
  <c r="AN17" i="4"/>
  <c r="AN365" i="4"/>
  <c r="AN357" i="4"/>
  <c r="AG382" i="4"/>
  <c r="S382" i="4" s="1"/>
  <c r="AG217" i="4"/>
  <c r="N217" i="4" s="1"/>
  <c r="Q217" i="4" s="1"/>
  <c r="AU205" i="4"/>
  <c r="AU418" i="4"/>
  <c r="AU194" i="4"/>
  <c r="P197" i="4" s="1"/>
  <c r="AU98" i="4"/>
  <c r="AN220" i="4"/>
  <c r="O219" i="4" s="1"/>
  <c r="AU93" i="4"/>
  <c r="AZ93" i="4" s="1"/>
  <c r="AU227" i="4"/>
  <c r="AN286" i="4"/>
  <c r="AN479" i="4"/>
  <c r="AU476" i="4"/>
  <c r="AZ476" i="4" s="1"/>
  <c r="AN398" i="4"/>
  <c r="AU559" i="4"/>
  <c r="P544" i="4" s="1"/>
  <c r="AN181" i="4"/>
  <c r="O192" i="4" s="1"/>
  <c r="AU375" i="4"/>
  <c r="AN384" i="4"/>
  <c r="AG91" i="4"/>
  <c r="AU377" i="4"/>
  <c r="AG179" i="4"/>
  <c r="S179" i="4" s="1"/>
  <c r="AU88" i="4"/>
  <c r="AU281" i="4"/>
  <c r="P263" i="4" s="1"/>
  <c r="AN91" i="4"/>
  <c r="O102" i="4" s="1"/>
  <c r="AN376" i="4"/>
  <c r="AU181" i="4"/>
  <c r="P179" i="4" s="1"/>
  <c r="AU89" i="4"/>
  <c r="P107" i="4" s="1"/>
  <c r="AX244" i="4"/>
  <c r="AU279" i="4"/>
  <c r="AG387" i="4"/>
  <c r="S462" i="4"/>
  <c r="AX324" i="4"/>
  <c r="P347" i="4"/>
  <c r="AN386" i="4"/>
  <c r="AZ553" i="4"/>
  <c r="P532" i="4"/>
  <c r="T107" i="4"/>
  <c r="AZ268" i="4"/>
  <c r="P83" i="4"/>
  <c r="S485" i="4"/>
  <c r="AX269" i="4"/>
  <c r="T266" i="4"/>
  <c r="AY457" i="4"/>
  <c r="U538" i="4"/>
  <c r="R538" i="4"/>
  <c r="AG250" i="4"/>
  <c r="AX150" i="4"/>
  <c r="AZ384" i="4"/>
  <c r="AN151" i="4"/>
  <c r="AN98" i="4"/>
  <c r="O98" i="4" s="1"/>
  <c r="AU202" i="4"/>
  <c r="AG368" i="4"/>
  <c r="AU392" i="4"/>
  <c r="AX313" i="4"/>
  <c r="AU495" i="4"/>
  <c r="P499" i="4" s="1"/>
  <c r="AU160" i="4"/>
  <c r="P160" i="4" s="1"/>
  <c r="AN188" i="4"/>
  <c r="AU220" i="4"/>
  <c r="P219" i="4" s="1"/>
  <c r="AG95" i="4"/>
  <c r="N105" i="4" s="1"/>
  <c r="AU357" i="4"/>
  <c r="AN368" i="4"/>
  <c r="AG479" i="4"/>
  <c r="AN388" i="4"/>
  <c r="AG202" i="4"/>
  <c r="N202" i="4" s="1"/>
  <c r="Q202" i="4" s="1"/>
  <c r="AN494" i="4"/>
  <c r="AZ150" i="4"/>
  <c r="AN258" i="4"/>
  <c r="O258" i="4" s="1"/>
  <c r="AU350" i="4"/>
  <c r="P350" i="4" s="1"/>
  <c r="AY506" i="4"/>
  <c r="T60" i="4"/>
  <c r="AG246" i="4"/>
  <c r="N248" i="4" s="1"/>
  <c r="AG298" i="4"/>
  <c r="AY377" i="4"/>
  <c r="AN167" i="4"/>
  <c r="O170" i="4" s="1"/>
  <c r="AN467" i="4"/>
  <c r="AU382" i="4"/>
  <c r="AY391" i="4"/>
  <c r="AN21" i="4"/>
  <c r="O14" i="4" s="1"/>
  <c r="AG22" i="4"/>
  <c r="AU157" i="4"/>
  <c r="AG158" i="4"/>
  <c r="S158" i="4" s="1"/>
  <c r="AU172" i="4"/>
  <c r="AG227" i="4"/>
  <c r="AG361" i="4"/>
  <c r="AN476" i="4"/>
  <c r="AU7" i="4"/>
  <c r="P7" i="4" s="1"/>
  <c r="AU169" i="4"/>
  <c r="P178" i="4" s="1"/>
  <c r="AU365" i="4"/>
  <c r="P410" i="4" s="1"/>
  <c r="AU379" i="4"/>
  <c r="AG413" i="4"/>
  <c r="S414" i="4" s="1"/>
  <c r="AU23" i="4"/>
  <c r="P38" i="4" s="1"/>
  <c r="U167" i="4"/>
  <c r="T160" i="4"/>
  <c r="S359" i="4"/>
  <c r="P297" i="4"/>
  <c r="AX168" i="4"/>
  <c r="S445" i="4"/>
  <c r="AU53" i="4"/>
  <c r="P53" i="4" s="1"/>
  <c r="AU19" i="4"/>
  <c r="P19" i="4" s="1"/>
  <c r="AN234" i="4"/>
  <c r="AN196" i="4"/>
  <c r="O203" i="4" s="1"/>
  <c r="R203" i="4" s="1"/>
  <c r="AN152" i="4"/>
  <c r="O143" i="4" s="1"/>
  <c r="AU94" i="4"/>
  <c r="P94" i="4" s="1"/>
  <c r="AG188" i="4"/>
  <c r="N189" i="4" s="1"/>
  <c r="AG357" i="4"/>
  <c r="N402" i="4" s="1"/>
  <c r="Q402" i="4" s="1"/>
  <c r="AU275" i="4"/>
  <c r="AN392" i="4"/>
  <c r="O396" i="4" s="1"/>
  <c r="AN217" i="4"/>
  <c r="AU159" i="4"/>
  <c r="P159" i="4" s="1"/>
  <c r="AN405" i="4"/>
  <c r="T389" i="4" s="1"/>
  <c r="AG111" i="4"/>
  <c r="P343" i="4"/>
  <c r="AY390" i="4"/>
  <c r="AN158" i="4"/>
  <c r="O150" i="4" s="1"/>
  <c r="AN157" i="4"/>
  <c r="P87" i="4"/>
  <c r="AU158" i="4"/>
  <c r="P158" i="4" s="1"/>
  <c r="AU17" i="4"/>
  <c r="P42" i="4" s="1"/>
  <c r="AU106" i="4"/>
  <c r="P106" i="4" s="1"/>
  <c r="AU229" i="4"/>
  <c r="AU366" i="4"/>
  <c r="AN275" i="4"/>
  <c r="O281" i="4" s="1"/>
  <c r="AG476" i="4"/>
  <c r="AZ262" i="4"/>
  <c r="AY263" i="4"/>
  <c r="AN110" i="4"/>
  <c r="AN436" i="4"/>
  <c r="AU444" i="4"/>
  <c r="P444" i="4" s="1"/>
  <c r="AG441" i="4"/>
  <c r="N441" i="4" s="1"/>
  <c r="Q441" i="4" s="1"/>
  <c r="S72" i="4"/>
  <c r="AZ490" i="4"/>
  <c r="AU312" i="4"/>
  <c r="AU307" i="4"/>
  <c r="AZ307" i="4" s="1"/>
  <c r="AU293" i="4"/>
  <c r="P293" i="4" s="1"/>
  <c r="AN250" i="4"/>
  <c r="AU248" i="4"/>
  <c r="AZ248" i="4" s="1"/>
  <c r="AU234" i="4"/>
  <c r="P238" i="4" s="1"/>
  <c r="AU250" i="4"/>
  <c r="AZ250" i="4" s="1"/>
  <c r="AU129" i="4"/>
  <c r="P129" i="4" s="1"/>
  <c r="AG149" i="4"/>
  <c r="AN16" i="4"/>
  <c r="AN210" i="4"/>
  <c r="AN231" i="4"/>
  <c r="AY231" i="4" s="1"/>
  <c r="AG210" i="4"/>
  <c r="N221" i="4" s="1"/>
  <c r="Q221" i="4" s="1"/>
  <c r="AG242" i="4"/>
  <c r="N242" i="4" s="1"/>
  <c r="Q242" i="4" s="1"/>
  <c r="AN441" i="4"/>
  <c r="O441" i="4" s="1"/>
  <c r="R441" i="4" s="1"/>
  <c r="AY79" i="4"/>
  <c r="AN359" i="4"/>
  <c r="AN296" i="4"/>
  <c r="AU231" i="4"/>
  <c r="AZ231" i="4" s="1"/>
  <c r="AG79" i="4"/>
  <c r="S79" i="4" s="1"/>
  <c r="AU46" i="4"/>
  <c r="AU441" i="4"/>
  <c r="P450" i="4" s="1"/>
  <c r="AU446" i="4"/>
  <c r="AU82" i="4"/>
  <c r="P81" i="4" s="1"/>
  <c r="AX555" i="4"/>
  <c r="AY468" i="4"/>
  <c r="AZ56" i="4"/>
  <c r="AZ176" i="4"/>
  <c r="AU500" i="4"/>
  <c r="AU154" i="4"/>
  <c r="AU296" i="4"/>
  <c r="P296" i="4" s="1"/>
  <c r="AN242" i="4"/>
  <c r="AG233" i="4"/>
  <c r="AG434" i="4"/>
  <c r="AU110" i="4"/>
  <c r="AN545" i="4"/>
  <c r="AG350" i="4"/>
  <c r="N326" i="4" s="1"/>
  <c r="Q326" i="4" s="1"/>
  <c r="AU21" i="4"/>
  <c r="AZ21" i="4" s="1"/>
  <c r="AG274" i="4"/>
  <c r="AN362" i="4"/>
  <c r="AG374" i="4"/>
  <c r="AZ362" i="4"/>
  <c r="AU213" i="4"/>
  <c r="AG356" i="4"/>
  <c r="P100" i="4"/>
  <c r="AU18" i="4"/>
  <c r="AN135" i="4"/>
  <c r="AG14" i="4"/>
  <c r="AU11" i="4"/>
  <c r="P13" i="4" s="1"/>
  <c r="AU12" i="4"/>
  <c r="AZ12" i="4" s="1"/>
  <c r="AN170" i="4"/>
  <c r="T194" i="4" s="1"/>
  <c r="AN184" i="4"/>
  <c r="T197" i="4" s="1"/>
  <c r="U78" i="4"/>
  <c r="R78" i="4"/>
  <c r="AN264" i="4"/>
  <c r="O469" i="4" s="1"/>
  <c r="Q289" i="4"/>
  <c r="AX457" i="4"/>
  <c r="AG438" i="4"/>
  <c r="AN446" i="4"/>
  <c r="AG425" i="4"/>
  <c r="AN300" i="4"/>
  <c r="AN497" i="4"/>
  <c r="O497" i="4" s="1"/>
  <c r="AG507" i="4"/>
  <c r="N509" i="4" s="1"/>
  <c r="Q509" i="4" s="1"/>
  <c r="AG270" i="4"/>
  <c r="AG364" i="4"/>
  <c r="AN358" i="4"/>
  <c r="AN101" i="4"/>
  <c r="AG370" i="4"/>
  <c r="AG101" i="4"/>
  <c r="S172" i="4"/>
  <c r="AN195" i="4"/>
  <c r="O171" i="4" s="1"/>
  <c r="AG16" i="4"/>
  <c r="AN19" i="4"/>
  <c r="AX248" i="4"/>
  <c r="AY246" i="4"/>
  <c r="AN273" i="4"/>
  <c r="T273" i="4" s="1"/>
  <c r="AG302" i="4"/>
  <c r="AN259" i="4"/>
  <c r="O233" i="4" s="1"/>
  <c r="AG119" i="4"/>
  <c r="N120" i="4" s="1"/>
  <c r="AN435" i="4"/>
  <c r="AN299" i="4"/>
  <c r="AG297" i="4"/>
  <c r="AU168" i="4"/>
  <c r="AZ168" i="4" s="1"/>
  <c r="AY51" i="4"/>
  <c r="AG447" i="4"/>
  <c r="R85" i="4"/>
  <c r="U85" i="4"/>
  <c r="AG213" i="4"/>
  <c r="AN298" i="4"/>
  <c r="AN444" i="4"/>
  <c r="AG446" i="4"/>
  <c r="AU210" i="4"/>
  <c r="P221" i="4" s="1"/>
  <c r="AN305" i="4"/>
  <c r="AN369" i="4"/>
  <c r="AG236" i="4"/>
  <c r="S241" i="4" s="1"/>
  <c r="R125" i="4"/>
  <c r="AN472" i="4"/>
  <c r="AG501" i="4"/>
  <c r="N514" i="4" s="1"/>
  <c r="Q514" i="4" s="1"/>
  <c r="AU264" i="4"/>
  <c r="AZ264" i="4" s="1"/>
  <c r="AU201" i="4"/>
  <c r="AU233" i="4"/>
  <c r="P237" i="4" s="1"/>
  <c r="AG358" i="4"/>
  <c r="AG303" i="4"/>
  <c r="AG141" i="4"/>
  <c r="AU303" i="4"/>
  <c r="AU371" i="4"/>
  <c r="AU182" i="4"/>
  <c r="AG51" i="4"/>
  <c r="N51" i="4" s="1"/>
  <c r="Q51" i="4" s="1"/>
  <c r="AN297" i="4"/>
  <c r="AG110" i="4"/>
  <c r="N121" i="4" s="1"/>
  <c r="AU214" i="4"/>
  <c r="AZ214" i="4" s="1"/>
  <c r="AN434" i="4"/>
  <c r="AN233" i="4"/>
  <c r="AN13" i="4"/>
  <c r="O19" i="4" s="1"/>
  <c r="AU104" i="4"/>
  <c r="R526" i="4"/>
  <c r="U526" i="4"/>
  <c r="AN58" i="4"/>
  <c r="P460" i="4"/>
  <c r="AG137" i="4"/>
  <c r="N152" i="4" s="1"/>
  <c r="Q152" i="4" s="1"/>
  <c r="AG243" i="4"/>
  <c r="N243" i="4" s="1"/>
  <c r="Q243" i="4" s="1"/>
  <c r="U144" i="4"/>
  <c r="R144" i="4"/>
  <c r="AG129" i="4"/>
  <c r="AN214" i="4"/>
  <c r="O211" i="4" s="1"/>
  <c r="AG300" i="4"/>
  <c r="N323" i="4" s="1"/>
  <c r="Q323" i="4" s="1"/>
  <c r="AN442" i="4"/>
  <c r="AU246" i="4"/>
  <c r="AZ246" i="4" s="1"/>
  <c r="AN57" i="4"/>
  <c r="O55" i="4" s="1"/>
  <c r="AN236" i="4"/>
  <c r="O241" i="4" s="1"/>
  <c r="AU369" i="4"/>
  <c r="AY470" i="4"/>
  <c r="AZ13" i="4"/>
  <c r="AY486" i="4"/>
  <c r="AG397" i="4"/>
  <c r="N397" i="4" s="1"/>
  <c r="Q397" i="4" s="1"/>
  <c r="AN507" i="4"/>
  <c r="T519" i="4" s="1"/>
  <c r="AN4" i="4"/>
  <c r="AU257" i="4"/>
  <c r="AZ257" i="4" s="1"/>
  <c r="AN303" i="4"/>
  <c r="O452" i="4" s="1"/>
  <c r="AN53" i="4"/>
  <c r="T53" i="4" s="1"/>
  <c r="AU434" i="4"/>
  <c r="AZ434" i="4" s="1"/>
  <c r="AU443" i="4"/>
  <c r="AG260" i="4"/>
  <c r="S260" i="4" s="1"/>
  <c r="AN309" i="4"/>
  <c r="AN356" i="4"/>
  <c r="O341" i="4" s="1"/>
  <c r="AG431" i="4"/>
  <c r="AG18" i="4"/>
  <c r="AU492" i="4"/>
  <c r="AY477" i="4"/>
  <c r="AN240" i="4"/>
  <c r="AN99" i="4"/>
  <c r="AG4" i="4"/>
  <c r="N4" i="4" s="1"/>
  <c r="Q4" i="4" s="1"/>
  <c r="AU253" i="4"/>
  <c r="AG253" i="4"/>
  <c r="N267" i="4" s="1"/>
  <c r="Q267" i="4" s="1"/>
  <c r="AN119" i="4"/>
  <c r="AU435" i="4"/>
  <c r="T246" i="4"/>
  <c r="AZ76" i="4"/>
  <c r="AX152" i="4"/>
  <c r="S143" i="4"/>
  <c r="AG309" i="4"/>
  <c r="S301" i="4" s="1"/>
  <c r="AU196" i="4"/>
  <c r="R348" i="4"/>
  <c r="U348" i="4"/>
  <c r="S13" i="4"/>
  <c r="Q13" i="4"/>
  <c r="AX11" i="4"/>
  <c r="AG552" i="4"/>
  <c r="N562" i="4" s="1"/>
  <c r="Q562" i="4" s="1"/>
  <c r="AU399" i="4"/>
  <c r="P388" i="4" s="1"/>
  <c r="AG96" i="4"/>
  <c r="AG58" i="4"/>
  <c r="AU551" i="4"/>
  <c r="AU364" i="4"/>
  <c r="AG53" i="4"/>
  <c r="N53" i="4" s="1"/>
  <c r="Q53" i="4" s="1"/>
  <c r="AU260" i="4"/>
  <c r="P260" i="4" s="1"/>
  <c r="AG184" i="4"/>
  <c r="N185" i="4" s="1"/>
  <c r="AN350" i="4"/>
  <c r="O327" i="4" s="1"/>
  <c r="AY395" i="4"/>
  <c r="AG443" i="4"/>
  <c r="T461" i="4"/>
  <c r="AG10" i="4"/>
  <c r="R131" i="4"/>
  <c r="AN498" i="4"/>
  <c r="AZ358" i="4"/>
  <c r="AG293" i="4"/>
  <c r="N293" i="4" s="1"/>
  <c r="Q293" i="4" s="1"/>
  <c r="AG285" i="4"/>
  <c r="AN501" i="4"/>
  <c r="AN399" i="4"/>
  <c r="AZ486" i="4"/>
  <c r="AN46" i="4"/>
  <c r="AG154" i="4"/>
  <c r="AN12" i="4"/>
  <c r="AX477" i="4"/>
  <c r="AU79" i="4"/>
  <c r="P74" i="4" s="1"/>
  <c r="AN10" i="4"/>
  <c r="AU438" i="4"/>
  <c r="AU300" i="4"/>
  <c r="P311" i="4" s="1"/>
  <c r="AU274" i="4"/>
  <c r="AN182" i="4"/>
  <c r="T182" i="4" s="1"/>
  <c r="AN274" i="4"/>
  <c r="AU498" i="4"/>
  <c r="P518" i="4" s="1"/>
  <c r="AN293" i="4"/>
  <c r="O293" i="4" s="1"/>
  <c r="AN129" i="4"/>
  <c r="AN154" i="4"/>
  <c r="O149" i="4" s="1"/>
  <c r="T393" i="4"/>
  <c r="AY331" i="4"/>
  <c r="AU478" i="4"/>
  <c r="P474" i="4" s="1"/>
  <c r="AG257" i="4"/>
  <c r="T340" i="4"/>
  <c r="AY415" i="4"/>
  <c r="AU436" i="4"/>
  <c r="P434" i="4" s="1"/>
  <c r="AY330" i="4"/>
  <c r="T415" i="4"/>
  <c r="AN438" i="4"/>
  <c r="O269" i="4" s="1"/>
  <c r="AN304" i="4"/>
  <c r="AG19" i="4"/>
  <c r="S19" i="4" s="1"/>
  <c r="AN443" i="4"/>
  <c r="O440" i="4" s="1"/>
  <c r="AG234" i="4"/>
  <c r="N238" i="4" s="1"/>
  <c r="Q238" i="4" s="1"/>
  <c r="AG196" i="4"/>
  <c r="AN168" i="4"/>
  <c r="T168" i="4" s="1"/>
  <c r="AG307" i="4"/>
  <c r="N313" i="4" s="1"/>
  <c r="Q313" i="4" s="1"/>
  <c r="AY302" i="4"/>
  <c r="AG231" i="4"/>
  <c r="N230" i="4" s="1"/>
  <c r="AU305" i="4"/>
  <c r="AU101" i="4"/>
  <c r="P122" i="4" s="1"/>
  <c r="AU10" i="4"/>
  <c r="AG57" i="4"/>
  <c r="AG482" i="4"/>
  <c r="N310" i="4" s="1"/>
  <c r="AG46" i="4"/>
  <c r="AN243" i="4"/>
  <c r="T251" i="4" s="1"/>
  <c r="AU20" i="4"/>
  <c r="AX315" i="4"/>
  <c r="R128" i="4"/>
  <c r="U128" i="4"/>
  <c r="AZ221" i="4"/>
  <c r="P140" i="4"/>
  <c r="AZ149" i="4"/>
  <c r="AN149" i="4"/>
  <c r="AG182" i="4"/>
  <c r="N193" i="4" s="1"/>
  <c r="AU309" i="4"/>
  <c r="P458" i="4" s="1"/>
  <c r="AX173" i="4"/>
  <c r="P453" i="4"/>
  <c r="AN371" i="4"/>
  <c r="AY373" i="4"/>
  <c r="U87" i="4"/>
  <c r="AX176" i="4"/>
  <c r="AN425" i="4"/>
  <c r="AU270" i="4"/>
  <c r="AZ270" i="4" s="1"/>
  <c r="AG362" i="4"/>
  <c r="AX445" i="4"/>
  <c r="AG369" i="4"/>
  <c r="AN364" i="4"/>
  <c r="O360" i="4" s="1"/>
  <c r="AN48" i="4"/>
  <c r="O56" i="4" s="1"/>
  <c r="AU359" i="4"/>
  <c r="AZ450" i="4"/>
  <c r="AX454" i="4"/>
  <c r="AN97" i="4"/>
  <c r="O104" i="4" s="1"/>
  <c r="AU97" i="4"/>
  <c r="AN307" i="4"/>
  <c r="AN492" i="4"/>
  <c r="AN248" i="4"/>
  <c r="P265" i="4"/>
  <c r="AZ461" i="4"/>
  <c r="AY230" i="4"/>
  <c r="T219" i="4"/>
  <c r="AU243" i="4"/>
  <c r="P243" i="4" s="1"/>
  <c r="AG20" i="4"/>
  <c r="N20" i="4" s="1"/>
  <c r="Q20" i="4" s="1"/>
  <c r="AX121" i="4"/>
  <c r="AU442" i="4"/>
  <c r="AN260" i="4"/>
  <c r="O249" i="4" s="1"/>
  <c r="R197" i="4"/>
  <c r="U197" i="4"/>
  <c r="T310" i="4"/>
  <c r="AX402" i="4"/>
  <c r="P246" i="4"/>
  <c r="AZ361" i="4"/>
  <c r="AX89" i="4"/>
  <c r="S200" i="4"/>
  <c r="S354" i="4"/>
  <c r="S176" i="4"/>
  <c r="AN478" i="4"/>
  <c r="O474" i="4" s="1"/>
  <c r="AG62" i="4"/>
  <c r="N72" i="4" s="1"/>
  <c r="Q72" i="4" s="1"/>
  <c r="AN551" i="4"/>
  <c r="AG505" i="4"/>
  <c r="S513" i="4" s="1"/>
  <c r="AG6" i="4"/>
  <c r="N5" i="4" s="1"/>
  <c r="AG203" i="4"/>
  <c r="AG294" i="4"/>
  <c r="AU119" i="4"/>
  <c r="P120" i="4" s="1"/>
  <c r="AX220" i="4"/>
  <c r="AG259" i="4"/>
  <c r="N233" i="4" s="1"/>
  <c r="AN213" i="4"/>
  <c r="AU51" i="4"/>
  <c r="P65" i="4" s="1"/>
  <c r="AN431" i="4"/>
  <c r="O355" i="4" s="1"/>
  <c r="AG97" i="4"/>
  <c r="AX177" i="4"/>
  <c r="AU374" i="4"/>
  <c r="AN447" i="4"/>
  <c r="O451" i="4" s="1"/>
  <c r="AU482" i="4"/>
  <c r="P523" i="4"/>
  <c r="AZ544" i="4"/>
  <c r="T45" i="4"/>
  <c r="AY80" i="4"/>
  <c r="AU236" i="4"/>
  <c r="P236" i="4" s="1"/>
  <c r="AU356" i="4"/>
  <c r="P341" i="4" s="1"/>
  <c r="AX84" i="4"/>
  <c r="S77" i="4"/>
  <c r="AY374" i="4"/>
  <c r="S211" i="4"/>
  <c r="P389" i="4"/>
  <c r="AZ352" i="4"/>
  <c r="AU16" i="4"/>
  <c r="P37" i="4" s="1"/>
  <c r="AG305" i="4"/>
  <c r="S673" i="4"/>
  <c r="AZ297" i="4"/>
  <c r="AN20" i="4"/>
  <c r="T525" i="4"/>
  <c r="AY546" i="4"/>
  <c r="AZ445" i="4"/>
  <c r="AZ294" i="4"/>
  <c r="AZ419" i="4"/>
  <c r="AX405" i="4"/>
  <c r="AZ398" i="4"/>
  <c r="AZ256" i="4"/>
  <c r="P254" i="4"/>
  <c r="AX90" i="4"/>
  <c r="AX331" i="4"/>
  <c r="AY450" i="4"/>
  <c r="AY66" i="4"/>
  <c r="AY421" i="4"/>
  <c r="T336" i="4"/>
  <c r="AN270" i="4"/>
  <c r="O477" i="4" s="1"/>
  <c r="AG399" i="4"/>
  <c r="N386" i="4" s="1"/>
  <c r="AG491" i="4"/>
  <c r="N491" i="4" s="1"/>
  <c r="Q491" i="4" s="1"/>
  <c r="AU96" i="4"/>
  <c r="AN370" i="4"/>
  <c r="AG472" i="4"/>
  <c r="S492" i="4" s="1"/>
  <c r="AX170" i="4"/>
  <c r="AX98" i="4"/>
  <c r="AZ499" i="4"/>
  <c r="AZ408" i="4"/>
  <c r="AY322" i="4"/>
  <c r="R106" i="4"/>
  <c r="U106" i="4"/>
  <c r="AG551" i="4"/>
  <c r="N560" i="4" s="1"/>
  <c r="Q560" i="4" s="1"/>
  <c r="AU370" i="4"/>
  <c r="AZ370" i="4" s="1"/>
  <c r="AG240" i="4"/>
  <c r="N240" i="4" s="1"/>
  <c r="Q240" i="4" s="1"/>
  <c r="AU6" i="4"/>
  <c r="P5" i="4" s="1"/>
  <c r="AG480" i="4"/>
  <c r="AG500" i="4"/>
  <c r="AN2" i="4"/>
  <c r="AZ259" i="4"/>
  <c r="AZ163" i="4"/>
  <c r="P164" i="4"/>
  <c r="AY416" i="4"/>
  <c r="AX308" i="4"/>
  <c r="AX214" i="4"/>
  <c r="AY481" i="4"/>
  <c r="AY137" i="4"/>
  <c r="T146" i="4"/>
  <c r="AN397" i="4"/>
  <c r="T398" i="4" s="1"/>
  <c r="AY107" i="4"/>
  <c r="AN491" i="4"/>
  <c r="AG264" i="4"/>
  <c r="N469" i="4" s="1"/>
  <c r="AU480" i="4"/>
  <c r="P308" i="4" s="1"/>
  <c r="AN285" i="4"/>
  <c r="T284" i="4" s="1"/>
  <c r="AG478" i="4"/>
  <c r="S478" i="4" s="1"/>
  <c r="AY335" i="4"/>
  <c r="AU425" i="4"/>
  <c r="AX64" i="4"/>
  <c r="AN480" i="4"/>
  <c r="AU472" i="4"/>
  <c r="S666" i="4"/>
  <c r="AG545" i="4"/>
  <c r="S545" i="4" s="1"/>
  <c r="AU195" i="4"/>
  <c r="AU545" i="4"/>
  <c r="P545" i="4" s="1"/>
  <c r="AU99" i="4"/>
  <c r="AN543" i="4"/>
  <c r="AY453" i="4"/>
  <c r="T262" i="4"/>
  <c r="AZ484" i="4"/>
  <c r="AY419" i="4"/>
  <c r="T342" i="4"/>
  <c r="AU273" i="4"/>
  <c r="AX239" i="4"/>
  <c r="AU491" i="4"/>
  <c r="P475" i="4" s="1"/>
  <c r="AU397" i="4"/>
  <c r="P397" i="4" s="1"/>
  <c r="AU505" i="4"/>
  <c r="P517" i="4" s="1"/>
  <c r="AZ447" i="4"/>
  <c r="AG195" i="4"/>
  <c r="N171" i="4" s="1"/>
  <c r="AG99" i="4"/>
  <c r="AN201" i="4"/>
  <c r="O227" i="4" s="1"/>
  <c r="AU240" i="4"/>
  <c r="P259" i="4" s="1"/>
  <c r="AN500" i="4"/>
  <c r="AN505" i="4"/>
  <c r="T513" i="4" s="1"/>
  <c r="AU4" i="4"/>
  <c r="AN62" i="4"/>
  <c r="O62" i="4" s="1"/>
  <c r="T59" i="4"/>
  <c r="AY52" i="4"/>
  <c r="U90" i="4"/>
  <c r="R90" i="4"/>
  <c r="AU507" i="4"/>
  <c r="P503" i="4" s="1"/>
  <c r="AU552" i="4"/>
  <c r="AY361" i="4"/>
  <c r="AN257" i="4"/>
  <c r="AN6" i="4"/>
  <c r="O5" i="4" s="1"/>
  <c r="AU58" i="4"/>
  <c r="AN82" i="4"/>
  <c r="O82" i="4" s="1"/>
  <c r="R82" i="4" s="1"/>
  <c r="AG543" i="4"/>
  <c r="AN96" i="4"/>
  <c r="O92" i="4" s="1"/>
  <c r="AG201" i="4"/>
  <c r="N201" i="4" s="1"/>
  <c r="Q201" i="4" s="1"/>
  <c r="AG273" i="4"/>
  <c r="S278" i="4" s="1"/>
  <c r="AU501" i="4"/>
  <c r="AU62" i="4"/>
  <c r="P50" i="4" s="1"/>
  <c r="AG82" i="4"/>
  <c r="N81" i="4" s="1"/>
  <c r="AU543" i="4"/>
  <c r="AU203" i="4"/>
  <c r="AU285" i="4"/>
  <c r="AU2" i="4"/>
  <c r="R177" i="4"/>
  <c r="U177" i="4"/>
  <c r="S330" i="4" l="1"/>
  <c r="P482" i="4"/>
  <c r="S434" i="4"/>
  <c r="N179" i="4"/>
  <c r="Q179" i="4" s="1"/>
  <c r="P227" i="4"/>
  <c r="S87" i="4"/>
  <c r="N443" i="4"/>
  <c r="P21" i="4"/>
  <c r="U127" i="4"/>
  <c r="S288" i="4"/>
  <c r="O99" i="4"/>
  <c r="R99" i="4" s="1"/>
  <c r="R261" i="4"/>
  <c r="P46" i="4"/>
  <c r="U289" i="4"/>
  <c r="N149" i="4"/>
  <c r="P422" i="4"/>
  <c r="O231" i="4"/>
  <c r="U231" i="4" s="1"/>
  <c r="S441" i="4"/>
  <c r="P480" i="4"/>
  <c r="O156" i="4"/>
  <c r="U156" i="4" s="1"/>
  <c r="S180" i="4"/>
  <c r="T178" i="4"/>
  <c r="T443" i="4"/>
  <c r="S242" i="4"/>
  <c r="N229" i="4"/>
  <c r="Q229" i="4" s="1"/>
  <c r="P264" i="4"/>
  <c r="O64" i="4"/>
  <c r="U64" i="4" s="1"/>
  <c r="T224" i="4"/>
  <c r="T167" i="4"/>
  <c r="S217" i="4"/>
  <c r="S439" i="4"/>
  <c r="P79" i="4"/>
  <c r="S231" i="4"/>
  <c r="P466" i="4"/>
  <c r="N439" i="4"/>
  <c r="Q439" i="4" s="1"/>
  <c r="N210" i="4"/>
  <c r="Q210" i="4" s="1"/>
  <c r="N192" i="4"/>
  <c r="Q192" i="4" s="1"/>
  <c r="P506" i="4"/>
  <c r="N93" i="4"/>
  <c r="Q93" i="4" s="1"/>
  <c r="P203" i="4"/>
  <c r="T62" i="4"/>
  <c r="T98" i="4"/>
  <c r="S367" i="4"/>
  <c r="N21" i="4"/>
  <c r="Q21" i="4" s="1"/>
  <c r="S201" i="4"/>
  <c r="O236" i="4"/>
  <c r="U236" i="4" s="1"/>
  <c r="O505" i="4"/>
  <c r="U505" i="4" s="1"/>
  <c r="S236" i="4"/>
  <c r="P492" i="4"/>
  <c r="O478" i="4"/>
  <c r="U478" i="4" s="1"/>
  <c r="T405" i="4"/>
  <c r="N264" i="4"/>
  <c r="Q264" i="4" s="1"/>
  <c r="S53" i="4"/>
  <c r="S70" i="4"/>
  <c r="T505" i="4"/>
  <c r="N158" i="4"/>
  <c r="Q158" i="4" s="1"/>
  <c r="S20" i="4"/>
  <c r="P210" i="4"/>
  <c r="N95" i="4"/>
  <c r="P181" i="4"/>
  <c r="N188" i="4"/>
  <c r="P302" i="4"/>
  <c r="S195" i="4"/>
  <c r="N58" i="4"/>
  <c r="O58" i="4"/>
  <c r="T298" i="4"/>
  <c r="O437" i="4"/>
  <c r="N133" i="4"/>
  <c r="Q133" i="4" s="1"/>
  <c r="R239" i="4"/>
  <c r="S110" i="4"/>
  <c r="N416" i="4"/>
  <c r="Q416" i="4" s="1"/>
  <c r="N353" i="4"/>
  <c r="Q353" i="4" s="1"/>
  <c r="T339" i="4"/>
  <c r="R62" i="4"/>
  <c r="U62" i="4"/>
  <c r="O217" i="4"/>
  <c r="T217" i="4"/>
  <c r="P146" i="4"/>
  <c r="P133" i="4"/>
  <c r="N154" i="4"/>
  <c r="Q154" i="4" s="1"/>
  <c r="S51" i="4"/>
  <c r="N250" i="4"/>
  <c r="O270" i="4"/>
  <c r="S182" i="4"/>
  <c r="O264" i="4"/>
  <c r="U264" i="4" s="1"/>
  <c r="N19" i="4"/>
  <c r="Q19" i="4" s="1"/>
  <c r="T270" i="4"/>
  <c r="P201" i="4"/>
  <c r="O172" i="4"/>
  <c r="O221" i="4"/>
  <c r="T210" i="4"/>
  <c r="O210" i="4"/>
  <c r="U533" i="4"/>
  <c r="N59" i="4"/>
  <c r="Q59" i="4" s="1"/>
  <c r="S59" i="4"/>
  <c r="S133" i="4"/>
  <c r="P315" i="4"/>
  <c r="P305" i="4"/>
  <c r="N119" i="4"/>
  <c r="T13" i="4"/>
  <c r="O168" i="4"/>
  <c r="R168" i="4" s="1"/>
  <c r="P441" i="4"/>
  <c r="P439" i="4"/>
  <c r="R117" i="4"/>
  <c r="O113" i="4"/>
  <c r="R113" i="4" s="1"/>
  <c r="T497" i="4"/>
  <c r="O91" i="4"/>
  <c r="R91" i="4" s="1"/>
  <c r="P84" i="4"/>
  <c r="T147" i="4"/>
  <c r="U549" i="4"/>
  <c r="R549" i="4"/>
  <c r="N195" i="4"/>
  <c r="Q195" i="4" s="1"/>
  <c r="S491" i="4"/>
  <c r="S154" i="4"/>
  <c r="N6" i="4"/>
  <c r="S192" i="4"/>
  <c r="AZ224" i="4"/>
  <c r="P224" i="4"/>
  <c r="T71" i="4"/>
  <c r="N399" i="4"/>
  <c r="Q399" i="4" s="1"/>
  <c r="N545" i="4"/>
  <c r="Q545" i="4" s="1"/>
  <c r="T264" i="4"/>
  <c r="N70" i="4"/>
  <c r="Q70" i="4" s="1"/>
  <c r="R736" i="4"/>
  <c r="U736" i="4"/>
  <c r="S399" i="4"/>
  <c r="U30" i="4"/>
  <c r="N260" i="4"/>
  <c r="Q260" i="4" s="1"/>
  <c r="N137" i="4"/>
  <c r="Q137" i="4" s="1"/>
  <c r="T231" i="4"/>
  <c r="N236" i="4"/>
  <c r="Q236" i="4" s="1"/>
  <c r="P96" i="4"/>
  <c r="T96" i="4"/>
  <c r="O70" i="4"/>
  <c r="P220" i="4"/>
  <c r="O220" i="4"/>
  <c r="S129" i="4"/>
  <c r="N129" i="4"/>
  <c r="Q129" i="4" s="1"/>
  <c r="P321" i="4"/>
  <c r="T441" i="4"/>
  <c r="P233" i="4"/>
  <c r="O259" i="4"/>
  <c r="U300" i="4"/>
  <c r="O545" i="4"/>
  <c r="T545" i="4"/>
  <c r="S305" i="4"/>
  <c r="N332" i="4"/>
  <c r="Q332" i="4" s="1"/>
  <c r="O425" i="4"/>
  <c r="R425" i="4" s="1"/>
  <c r="P119" i="4"/>
  <c r="R64" i="4"/>
  <c r="O21" i="4"/>
  <c r="U21" i="4" s="1"/>
  <c r="S264" i="4"/>
  <c r="O201" i="4"/>
  <c r="R201" i="4" s="1"/>
  <c r="P182" i="4"/>
  <c r="T91" i="4"/>
  <c r="P231" i="4"/>
  <c r="T236" i="4"/>
  <c r="R544" i="4"/>
  <c r="T350" i="4"/>
  <c r="N110" i="4"/>
  <c r="Q110" i="4" s="1"/>
  <c r="O240" i="4"/>
  <c r="S6" i="4"/>
  <c r="O182" i="4"/>
  <c r="P270" i="4"/>
  <c r="P392" i="4"/>
  <c r="P196" i="4"/>
  <c r="O71" i="4"/>
  <c r="R71" i="4" s="1"/>
  <c r="U105" i="4"/>
  <c r="R105" i="4"/>
  <c r="N178" i="4"/>
  <c r="U335" i="4"/>
  <c r="O17" i="4"/>
  <c r="P507" i="4"/>
  <c r="T285" i="4"/>
  <c r="P472" i="4"/>
  <c r="P104" i="4"/>
  <c r="P58" i="4"/>
  <c r="P443" i="4"/>
  <c r="P205" i="4"/>
  <c r="U399" i="4"/>
  <c r="S363" i="4"/>
  <c r="O188" i="4"/>
  <c r="N82" i="4"/>
  <c r="Q82" i="4" s="1"/>
  <c r="P405" i="4"/>
  <c r="T205" i="4"/>
  <c r="O205" i="4"/>
  <c r="S73" i="4"/>
  <c r="P351" i="4"/>
  <c r="T21" i="4"/>
  <c r="T158" i="4"/>
  <c r="U345" i="4"/>
  <c r="AZ8" i="4"/>
  <c r="P8" i="4"/>
  <c r="N79" i="4"/>
  <c r="Q79" i="4" s="1"/>
  <c r="N96" i="4"/>
  <c r="Q96" i="4" s="1"/>
  <c r="P82" i="4"/>
  <c r="O53" i="4"/>
  <c r="S210" i="4"/>
  <c r="S137" i="4"/>
  <c r="P339" i="4"/>
  <c r="O158" i="4"/>
  <c r="R158" i="4" s="1"/>
  <c r="O243" i="4"/>
  <c r="S505" i="4"/>
  <c r="N350" i="4"/>
  <c r="Q350" i="4" s="1"/>
  <c r="N231" i="4"/>
  <c r="Q231" i="4" s="1"/>
  <c r="N225" i="4"/>
  <c r="Q225" i="4" s="1"/>
  <c r="N468" i="4"/>
  <c r="Q468" i="4" s="1"/>
  <c r="P505" i="4"/>
  <c r="T240" i="4"/>
  <c r="T201" i="4"/>
  <c r="T305" i="4"/>
  <c r="O253" i="4"/>
  <c r="O248" i="4"/>
  <c r="R248" i="4" s="1"/>
  <c r="AZ154" i="4"/>
  <c r="P154" i="4"/>
  <c r="S377" i="4"/>
  <c r="N14" i="4"/>
  <c r="O111" i="4"/>
  <c r="T111" i="4"/>
  <c r="S96" i="4"/>
  <c r="T129" i="4"/>
  <c r="O129" i="4"/>
  <c r="O8" i="4"/>
  <c r="T8" i="4"/>
  <c r="O4" i="4"/>
  <c r="N302" i="4"/>
  <c r="Q302" i="4" s="1"/>
  <c r="P543" i="4"/>
  <c r="N111" i="4"/>
  <c r="Q111" i="4" s="1"/>
  <c r="S111" i="4"/>
  <c r="P399" i="4"/>
  <c r="N99" i="4"/>
  <c r="Q99" i="4" s="1"/>
  <c r="O490" i="4"/>
  <c r="T282" i="4"/>
  <c r="O282" i="4"/>
  <c r="O350" i="4"/>
  <c r="R350" i="4" s="1"/>
  <c r="O13" i="4"/>
  <c r="R13" i="4" s="1"/>
  <c r="T220" i="4"/>
  <c r="P229" i="4"/>
  <c r="T113" i="4"/>
  <c r="P257" i="4"/>
  <c r="N505" i="4"/>
  <c r="Q505" i="4" s="1"/>
  <c r="S350" i="4"/>
  <c r="N80" i="4"/>
  <c r="O96" i="4"/>
  <c r="T243" i="4"/>
  <c r="O339" i="4"/>
  <c r="U339" i="4" s="1"/>
  <c r="N253" i="4"/>
  <c r="T381" i="4"/>
  <c r="T376" i="4"/>
  <c r="P381" i="4"/>
  <c r="P370" i="4"/>
  <c r="S370" i="4"/>
  <c r="O363" i="4"/>
  <c r="P363" i="4"/>
  <c r="T370" i="4"/>
  <c r="P273" i="4"/>
  <c r="O273" i="4"/>
  <c r="U273" i="4" s="1"/>
  <c r="S153" i="4"/>
  <c r="O48" i="4"/>
  <c r="T48" i="4"/>
  <c r="T137" i="4"/>
  <c r="O137" i="4"/>
  <c r="N153" i="4"/>
  <c r="Q153" i="4" s="1"/>
  <c r="N484" i="4"/>
  <c r="Q484" i="4" s="1"/>
  <c r="N270" i="4"/>
  <c r="Q270" i="4" s="1"/>
  <c r="U91" i="4"/>
  <c r="R263" i="4"/>
  <c r="S487" i="4"/>
  <c r="U671" i="4"/>
  <c r="P406" i="4"/>
  <c r="S397" i="4"/>
  <c r="O492" i="4"/>
  <c r="R492" i="4" s="1"/>
  <c r="N433" i="4"/>
  <c r="Q433" i="4" s="1"/>
  <c r="T464" i="4"/>
  <c r="P500" i="4"/>
  <c r="O485" i="4"/>
  <c r="R485" i="4" s="1"/>
  <c r="S331" i="4"/>
  <c r="S332" i="4"/>
  <c r="N492" i="4"/>
  <c r="Q492" i="4" s="1"/>
  <c r="O429" i="4"/>
  <c r="N356" i="4"/>
  <c r="N381" i="4"/>
  <c r="Q381" i="4" s="1"/>
  <c r="S501" i="4"/>
  <c r="S436" i="4"/>
  <c r="T330" i="4"/>
  <c r="O376" i="4"/>
  <c r="U376" i="4" s="1"/>
  <c r="P425" i="4"/>
  <c r="N373" i="4"/>
  <c r="Q373" i="4" s="1"/>
  <c r="O278" i="4"/>
  <c r="T421" i="4"/>
  <c r="O392" i="4"/>
  <c r="U392" i="4" s="1"/>
  <c r="O486" i="4"/>
  <c r="S298" i="4"/>
  <c r="P295" i="4"/>
  <c r="P502" i="4"/>
  <c r="P331" i="4"/>
  <c r="T392" i="4"/>
  <c r="N362" i="4"/>
  <c r="Q362" i="4" s="1"/>
  <c r="P366" i="4"/>
  <c r="T491" i="4"/>
  <c r="P438" i="4"/>
  <c r="U474" i="4"/>
  <c r="R474" i="4"/>
  <c r="R341" i="4"/>
  <c r="U341" i="4"/>
  <c r="N521" i="4"/>
  <c r="Q521" i="4" s="1"/>
  <c r="S521" i="4"/>
  <c r="T521" i="4"/>
  <c r="O521" i="4"/>
  <c r="T553" i="4"/>
  <c r="O553" i="4"/>
  <c r="T331" i="4"/>
  <c r="N489" i="4"/>
  <c r="Q489" i="4" s="1"/>
  <c r="P395" i="4"/>
  <c r="N374" i="4"/>
  <c r="S421" i="4"/>
  <c r="P553" i="4"/>
  <c r="S506" i="4"/>
  <c r="N415" i="4"/>
  <c r="Q415" i="4" s="1"/>
  <c r="S475" i="4"/>
  <c r="R729" i="4"/>
  <c r="U729" i="4"/>
  <c r="S326" i="4"/>
  <c r="O464" i="4"/>
  <c r="U464" i="4" s="1"/>
  <c r="R381" i="4"/>
  <c r="T341" i="4"/>
  <c r="S335" i="4"/>
  <c r="S327" i="4"/>
  <c r="P326" i="4"/>
  <c r="O331" i="4"/>
  <c r="U331" i="4" s="1"/>
  <c r="P332" i="4"/>
  <c r="T397" i="4"/>
  <c r="P385" i="4"/>
  <c r="T474" i="4"/>
  <c r="S474" i="4"/>
  <c r="P335" i="4"/>
  <c r="O453" i="4"/>
  <c r="N338" i="4"/>
  <c r="Q338" i="4" s="1"/>
  <c r="O405" i="4"/>
  <c r="O449" i="4"/>
  <c r="O377" i="4"/>
  <c r="R377" i="4" s="1"/>
  <c r="N181" i="4"/>
  <c r="Q181" i="4" s="1"/>
  <c r="P464" i="4"/>
  <c r="T492" i="4"/>
  <c r="S415" i="4"/>
  <c r="P432" i="4"/>
  <c r="O406" i="4"/>
  <c r="U406" i="4" s="1"/>
  <c r="O439" i="4"/>
  <c r="U439" i="4" s="1"/>
  <c r="T326" i="4"/>
  <c r="S553" i="4"/>
  <c r="T439" i="4"/>
  <c r="O488" i="4"/>
  <c r="O564" i="4"/>
  <c r="T564" i="4"/>
  <c r="O326" i="4"/>
  <c r="U326" i="4" s="1"/>
  <c r="N558" i="4"/>
  <c r="Q558" i="4" s="1"/>
  <c r="N564" i="4"/>
  <c r="Q564" i="4" s="1"/>
  <c r="S564" i="4"/>
  <c r="O374" i="4"/>
  <c r="R374" i="4" s="1"/>
  <c r="T374" i="4"/>
  <c r="O418" i="4"/>
  <c r="O475" i="4"/>
  <c r="U475" i="4" s="1"/>
  <c r="O562" i="4"/>
  <c r="T562" i="4"/>
  <c r="T425" i="4"/>
  <c r="P330" i="4"/>
  <c r="S514" i="4"/>
  <c r="U499" i="4"/>
  <c r="S562" i="4"/>
  <c r="N553" i="4"/>
  <c r="Q553" i="4" s="1"/>
  <c r="P566" i="4"/>
  <c r="P521" i="4"/>
  <c r="P558" i="4"/>
  <c r="P564" i="4"/>
  <c r="P353" i="4"/>
  <c r="O501" i="4"/>
  <c r="R501" i="4" s="1"/>
  <c r="P440" i="4"/>
  <c r="T473" i="4"/>
  <c r="T364" i="4"/>
  <c r="N428" i="4"/>
  <c r="Q428" i="4" s="1"/>
  <c r="S328" i="4"/>
  <c r="N475" i="4"/>
  <c r="Q475" i="4" s="1"/>
  <c r="N474" i="4"/>
  <c r="Q474" i="4" s="1"/>
  <c r="S381" i="4"/>
  <c r="N506" i="4"/>
  <c r="Q506" i="4" s="1"/>
  <c r="U437" i="4"/>
  <c r="R437" i="4"/>
  <c r="U396" i="4"/>
  <c r="R396" i="4"/>
  <c r="O483" i="4"/>
  <c r="O560" i="4"/>
  <c r="T560" i="4"/>
  <c r="S428" i="4"/>
  <c r="O447" i="4"/>
  <c r="N372" i="4"/>
  <c r="Q372" i="4" s="1"/>
  <c r="N395" i="4"/>
  <c r="Q395" i="4" s="1"/>
  <c r="P508" i="4"/>
  <c r="S387" i="4"/>
  <c r="P379" i="4"/>
  <c r="N436" i="4"/>
  <c r="Q436" i="4" s="1"/>
  <c r="T419" i="4"/>
  <c r="N421" i="4"/>
  <c r="Q421" i="4" s="1"/>
  <c r="N301" i="4"/>
  <c r="Q301" i="4" s="1"/>
  <c r="S366" i="4"/>
  <c r="O419" i="4"/>
  <c r="U419" i="4" s="1"/>
  <c r="S466" i="4"/>
  <c r="O467" i="4"/>
  <c r="R467" i="4" s="1"/>
  <c r="N472" i="4"/>
  <c r="P380" i="4"/>
  <c r="S509" i="4"/>
  <c r="N422" i="4"/>
  <c r="Q422" i="4" s="1"/>
  <c r="S558" i="4"/>
  <c r="R428" i="4"/>
  <c r="S502" i="4"/>
  <c r="S500" i="4"/>
  <c r="N500" i="4"/>
  <c r="Q500" i="4" s="1"/>
  <c r="T470" i="4"/>
  <c r="T501" i="4"/>
  <c r="N501" i="4"/>
  <c r="Q501" i="4" s="1"/>
  <c r="O519" i="4"/>
  <c r="R519" i="4" s="1"/>
  <c r="T475" i="4"/>
  <c r="T466" i="4"/>
  <c r="O473" i="4"/>
  <c r="U473" i="4" s="1"/>
  <c r="S270" i="4"/>
  <c r="O470" i="4"/>
  <c r="N327" i="4"/>
  <c r="Q327" i="4" s="1"/>
  <c r="N485" i="4"/>
  <c r="Q485" i="4" s="1"/>
  <c r="N466" i="4"/>
  <c r="Q466" i="4" s="1"/>
  <c r="S290" i="4"/>
  <c r="S519" i="4"/>
  <c r="P514" i="4"/>
  <c r="O423" i="4"/>
  <c r="N434" i="4"/>
  <c r="Q434" i="4" s="1"/>
  <c r="T558" i="4"/>
  <c r="O558" i="4"/>
  <c r="O514" i="4"/>
  <c r="R514" i="4" s="1"/>
  <c r="P448" i="4"/>
  <c r="N411" i="4"/>
  <c r="P375" i="4"/>
  <c r="P484" i="4"/>
  <c r="S371" i="4"/>
  <c r="P519" i="4"/>
  <c r="O417" i="4"/>
  <c r="O430" i="4"/>
  <c r="R430" i="4" s="1"/>
  <c r="N375" i="4"/>
  <c r="Q375" i="4" s="1"/>
  <c r="O421" i="4"/>
  <c r="N437" i="4"/>
  <c r="Q437" i="4" s="1"/>
  <c r="T467" i="4"/>
  <c r="N519" i="4"/>
  <c r="Q519" i="4" s="1"/>
  <c r="T506" i="4"/>
  <c r="S560" i="4"/>
  <c r="N341" i="4"/>
  <c r="Q341" i="4" s="1"/>
  <c r="T463" i="4"/>
  <c r="N481" i="4"/>
  <c r="P327" i="4"/>
  <c r="N465" i="4"/>
  <c r="Q465" i="4" s="1"/>
  <c r="T428" i="4"/>
  <c r="O337" i="4"/>
  <c r="T437" i="4"/>
  <c r="S473" i="4"/>
  <c r="O334" i="4"/>
  <c r="U334" i="4" s="1"/>
  <c r="S422" i="4"/>
  <c r="N376" i="4"/>
  <c r="Q376" i="4" s="1"/>
  <c r="O506" i="4"/>
  <c r="R506" i="4" s="1"/>
  <c r="P501" i="4"/>
  <c r="S437" i="4"/>
  <c r="P560" i="4"/>
  <c r="N369" i="4"/>
  <c r="Q369" i="4" s="1"/>
  <c r="N363" i="4"/>
  <c r="Q363" i="4" s="1"/>
  <c r="P467" i="4"/>
  <c r="O386" i="4"/>
  <c r="S566" i="4"/>
  <c r="N566" i="4"/>
  <c r="Q566" i="4" s="1"/>
  <c r="T566" i="4"/>
  <c r="O566" i="4"/>
  <c r="S273" i="4"/>
  <c r="O401" i="4"/>
  <c r="R401" i="4" s="1"/>
  <c r="S312" i="4"/>
  <c r="S417" i="4"/>
  <c r="S484" i="4"/>
  <c r="O459" i="4"/>
  <c r="R459" i="4" s="1"/>
  <c r="T423" i="4"/>
  <c r="S341" i="4"/>
  <c r="O466" i="4"/>
  <c r="N473" i="4"/>
  <c r="Q473" i="4" s="1"/>
  <c r="P430" i="4"/>
  <c r="R293" i="4"/>
  <c r="U293" i="4"/>
  <c r="U426" i="4"/>
  <c r="R426" i="4"/>
  <c r="P509" i="4"/>
  <c r="N511" i="4"/>
  <c r="Q511" i="4" s="1"/>
  <c r="N266" i="4"/>
  <c r="Q266" i="4" s="1"/>
  <c r="R267" i="4"/>
  <c r="N487" i="4"/>
  <c r="Q487" i="4" s="1"/>
  <c r="P278" i="4"/>
  <c r="U178" i="4"/>
  <c r="O280" i="4"/>
  <c r="T433" i="4"/>
  <c r="O433" i="4"/>
  <c r="O480" i="4"/>
  <c r="O151" i="4"/>
  <c r="T153" i="4"/>
  <c r="O153" i="4"/>
  <c r="T372" i="4"/>
  <c r="N413" i="4"/>
  <c r="Q413" i="4" s="1"/>
  <c r="N396" i="4"/>
  <c r="Q396" i="4" s="1"/>
  <c r="P318" i="4"/>
  <c r="T323" i="4"/>
  <c r="S432" i="4"/>
  <c r="N366" i="4"/>
  <c r="Q366" i="4" s="1"/>
  <c r="N417" i="4"/>
  <c r="Q417" i="4" s="1"/>
  <c r="P556" i="4"/>
  <c r="P562" i="4"/>
  <c r="T478" i="4"/>
  <c r="N388" i="4"/>
  <c r="Q388" i="4" s="1"/>
  <c r="T426" i="4"/>
  <c r="P838" i="4"/>
  <c r="N358" i="4"/>
  <c r="Q358" i="4" s="1"/>
  <c r="O388" i="4"/>
  <c r="U563" i="4"/>
  <c r="R563" i="4"/>
  <c r="N278" i="4"/>
  <c r="Q278" i="4" s="1"/>
  <c r="N324" i="4"/>
  <c r="Q324" i="4" s="1"/>
  <c r="N321" i="4"/>
  <c r="Q321" i="4" s="1"/>
  <c r="O290" i="4"/>
  <c r="U290" i="4" s="1"/>
  <c r="T347" i="4"/>
  <c r="O513" i="4"/>
  <c r="R513" i="4" s="1"/>
  <c r="S426" i="4"/>
  <c r="N426" i="4"/>
  <c r="Q426" i="4" s="1"/>
  <c r="S365" i="4"/>
  <c r="S838" i="4"/>
  <c r="N838" i="4"/>
  <c r="Q838" i="4" s="1"/>
  <c r="S293" i="4"/>
  <c r="N273" i="4"/>
  <c r="Q273" i="4" s="1"/>
  <c r="O491" i="4"/>
  <c r="U491" i="4" s="1"/>
  <c r="R737" i="4"/>
  <c r="U737" i="4"/>
  <c r="S388" i="4"/>
  <c r="O347" i="4"/>
  <c r="O194" i="4"/>
  <c r="O372" i="4"/>
  <c r="R372" i="4" s="1"/>
  <c r="N476" i="4"/>
  <c r="Q476" i="4" s="1"/>
  <c r="N494" i="4"/>
  <c r="Q494" i="4" s="1"/>
  <c r="S494" i="4"/>
  <c r="S419" i="4"/>
  <c r="P309" i="4"/>
  <c r="O502" i="4"/>
  <c r="T502" i="4"/>
  <c r="O324" i="4"/>
  <c r="R324" i="4" s="1"/>
  <c r="N542" i="4"/>
  <c r="Q542" i="4" s="1"/>
  <c r="S542" i="4"/>
  <c r="T543" i="4"/>
  <c r="O543" i="4"/>
  <c r="N554" i="4"/>
  <c r="Q554" i="4" s="1"/>
  <c r="S554" i="4"/>
  <c r="T552" i="4"/>
  <c r="O552" i="4"/>
  <c r="P419" i="4"/>
  <c r="O304" i="4"/>
  <c r="N307" i="4"/>
  <c r="Q307" i="4" s="1"/>
  <c r="O277" i="4"/>
  <c r="S297" i="4"/>
  <c r="S272" i="4"/>
  <c r="N305" i="4"/>
  <c r="Q305" i="4" s="1"/>
  <c r="N290" i="4"/>
  <c r="Q290" i="4" s="1"/>
  <c r="R265" i="4"/>
  <c r="T838" i="4"/>
  <c r="S489" i="4"/>
  <c r="N387" i="4"/>
  <c r="Q387" i="4" s="1"/>
  <c r="P301" i="4"/>
  <c r="T435" i="4"/>
  <c r="N513" i="4"/>
  <c r="Q513" i="4" s="1"/>
  <c r="N502" i="4"/>
  <c r="Q502" i="4" s="1"/>
  <c r="N432" i="4"/>
  <c r="Q432" i="4" s="1"/>
  <c r="P559" i="4"/>
  <c r="P554" i="4"/>
  <c r="N467" i="4"/>
  <c r="Q467" i="4" s="1"/>
  <c r="S467" i="4"/>
  <c r="O272" i="4"/>
  <c r="O465" i="4"/>
  <c r="O321" i="4"/>
  <c r="T321" i="4"/>
  <c r="P303" i="4"/>
  <c r="P433" i="4"/>
  <c r="O542" i="4"/>
  <c r="T542" i="4"/>
  <c r="N543" i="4"/>
  <c r="Q543" i="4" s="1"/>
  <c r="S543" i="4"/>
  <c r="O481" i="4"/>
  <c r="U481" i="4" s="1"/>
  <c r="P294" i="4"/>
  <c r="O420" i="4"/>
  <c r="R420" i="4" s="1"/>
  <c r="P451" i="4"/>
  <c r="O309" i="4"/>
  <c r="R309" i="4" s="1"/>
  <c r="S323" i="4"/>
  <c r="T388" i="4"/>
  <c r="O838" i="4"/>
  <c r="R838" i="4" s="1"/>
  <c r="T514" i="4"/>
  <c r="N272" i="4"/>
  <c r="Q272" i="4" s="1"/>
  <c r="T290" i="4"/>
  <c r="P400" i="4"/>
  <c r="O361" i="4"/>
  <c r="O364" i="4"/>
  <c r="U364" i="4" s="1"/>
  <c r="N552" i="4"/>
  <c r="Q552" i="4" s="1"/>
  <c r="S552" i="4"/>
  <c r="N275" i="4"/>
  <c r="Q275" i="4" s="1"/>
  <c r="S463" i="4"/>
  <c r="N463" i="4"/>
  <c r="Q463" i="4" s="1"/>
  <c r="O442" i="4"/>
  <c r="U442" i="4" s="1"/>
  <c r="T293" i="4"/>
  <c r="N401" i="4"/>
  <c r="Q401" i="4" s="1"/>
  <c r="O375" i="4"/>
  <c r="O323" i="4"/>
  <c r="R323" i="4" s="1"/>
  <c r="P551" i="4"/>
  <c r="P542" i="4"/>
  <c r="N294" i="4"/>
  <c r="Q294" i="4" s="1"/>
  <c r="S294" i="4"/>
  <c r="S183" i="4"/>
  <c r="P557" i="4"/>
  <c r="P552" i="4"/>
  <c r="P424" i="4"/>
  <c r="S457" i="4"/>
  <c r="S433" i="4"/>
  <c r="O463" i="4"/>
  <c r="U463" i="4" s="1"/>
  <c r="O434" i="4"/>
  <c r="T434" i="4"/>
  <c r="S373" i="4"/>
  <c r="O373" i="4"/>
  <c r="S372" i="4"/>
  <c r="O362" i="4"/>
  <c r="U362" i="4" s="1"/>
  <c r="O431" i="4"/>
  <c r="T427" i="4"/>
  <c r="P494" i="4"/>
  <c r="T554" i="4"/>
  <c r="O554" i="4"/>
  <c r="T309" i="4"/>
  <c r="S324" i="4"/>
  <c r="U136" i="4"/>
  <c r="N365" i="4"/>
  <c r="Q365" i="4" s="1"/>
  <c r="T324" i="4"/>
  <c r="O471" i="4"/>
  <c r="R471" i="4" s="1"/>
  <c r="S358" i="4"/>
  <c r="R79" i="4"/>
  <c r="R534" i="4"/>
  <c r="U315" i="4"/>
  <c r="U212" i="4"/>
  <c r="R317" i="4"/>
  <c r="R77" i="4"/>
  <c r="O140" i="4"/>
  <c r="T157" i="4"/>
  <c r="O157" i="4"/>
  <c r="P481" i="4"/>
  <c r="P292" i="4"/>
  <c r="N74" i="4"/>
  <c r="Q74" i="4" s="1"/>
  <c r="S107" i="4"/>
  <c r="N107" i="4"/>
  <c r="Q107" i="4" s="1"/>
  <c r="S476" i="4"/>
  <c r="P2" i="4"/>
  <c r="P23" i="4"/>
  <c r="O493" i="4"/>
  <c r="R493" i="4" s="1"/>
  <c r="R302" i="4"/>
  <c r="O445" i="4"/>
  <c r="O296" i="4"/>
  <c r="U296" i="4" s="1"/>
  <c r="T296" i="4"/>
  <c r="O66" i="4"/>
  <c r="O47" i="4"/>
  <c r="N672" i="4"/>
  <c r="Q672" i="4" s="1"/>
  <c r="N510" i="4"/>
  <c r="Q510" i="4" s="1"/>
  <c r="S510" i="4"/>
  <c r="S65" i="4"/>
  <c r="N65" i="4"/>
  <c r="Q65" i="4" s="1"/>
  <c r="S197" i="4"/>
  <c r="N316" i="4"/>
  <c r="Q316" i="4" s="1"/>
  <c r="S316" i="4"/>
  <c r="O193" i="4"/>
  <c r="O668" i="4"/>
  <c r="R668" i="4" s="1"/>
  <c r="T507" i="4"/>
  <c r="O507" i="4"/>
  <c r="T382" i="4"/>
  <c r="O382" i="4"/>
  <c r="U382" i="4" s="1"/>
  <c r="O283" i="4"/>
  <c r="T450" i="4"/>
  <c r="N198" i="4"/>
  <c r="Q198" i="4" s="1"/>
  <c r="S240" i="4"/>
  <c r="O295" i="4"/>
  <c r="O484" i="4"/>
  <c r="N420" i="4"/>
  <c r="Q420" i="4" s="1"/>
  <c r="S325" i="4"/>
  <c r="N325" i="4"/>
  <c r="Q325" i="4" s="1"/>
  <c r="N352" i="4"/>
  <c r="Q352" i="4" s="1"/>
  <c r="N839" i="4"/>
  <c r="T124" i="4"/>
  <c r="O124" i="4"/>
  <c r="T93" i="4"/>
  <c r="N667" i="4"/>
  <c r="Q667" i="4" s="1"/>
  <c r="N498" i="4"/>
  <c r="Q498" i="4" s="1"/>
  <c r="S498" i="4"/>
  <c r="P291" i="4"/>
  <c r="P463" i="4"/>
  <c r="O416" i="4"/>
  <c r="T416" i="4"/>
  <c r="N173" i="4"/>
  <c r="Q173" i="4" s="1"/>
  <c r="N203" i="4"/>
  <c r="Q203" i="4" s="1"/>
  <c r="O50" i="4"/>
  <c r="T72" i="4"/>
  <c r="O72" i="4"/>
  <c r="P310" i="4"/>
  <c r="P478" i="4"/>
  <c r="N283" i="4"/>
  <c r="Q283" i="4" s="1"/>
  <c r="N450" i="4"/>
  <c r="Q450" i="4" s="1"/>
  <c r="S450" i="4"/>
  <c r="O6" i="4"/>
  <c r="R6" i="4" s="1"/>
  <c r="O15" i="4"/>
  <c r="T15" i="4"/>
  <c r="T302" i="4"/>
  <c r="O320" i="4"/>
  <c r="U320" i="4" s="1"/>
  <c r="T500" i="4"/>
  <c r="O500" i="4"/>
  <c r="T424" i="4"/>
  <c r="O424" i="4"/>
  <c r="P157" i="4"/>
  <c r="P183" i="4"/>
  <c r="O670" i="4"/>
  <c r="T504" i="4"/>
  <c r="O504" i="4"/>
  <c r="O674" i="4"/>
  <c r="R674" i="4" s="1"/>
  <c r="O503" i="4"/>
  <c r="T503" i="4"/>
  <c r="O254" i="4"/>
  <c r="T257" i="4"/>
  <c r="O257" i="4"/>
  <c r="P174" i="4"/>
  <c r="P175" i="4"/>
  <c r="N675" i="4"/>
  <c r="Q675" i="4" s="1"/>
  <c r="N515" i="4"/>
  <c r="Q515" i="4" s="1"/>
  <c r="S515" i="4"/>
  <c r="O667" i="4"/>
  <c r="R667" i="4" s="1"/>
  <c r="O498" i="4"/>
  <c r="T498" i="4"/>
  <c r="O297" i="4"/>
  <c r="R297" i="4" s="1"/>
  <c r="T297" i="4"/>
  <c r="N157" i="4"/>
  <c r="Q157" i="4" s="1"/>
  <c r="N183" i="4"/>
  <c r="Q183" i="4" s="1"/>
  <c r="T69" i="4"/>
  <c r="O68" i="4"/>
  <c r="N286" i="4"/>
  <c r="Q286" i="4" s="1"/>
  <c r="N459" i="4"/>
  <c r="Q459" i="4" s="1"/>
  <c r="T47" i="4"/>
  <c r="O155" i="4"/>
  <c r="T155" i="4"/>
  <c r="O403" i="4"/>
  <c r="O366" i="4"/>
  <c r="U366" i="4" s="1"/>
  <c r="T366" i="4"/>
  <c r="N269" i="4"/>
  <c r="Q269" i="4" s="1"/>
  <c r="S460" i="4"/>
  <c r="N460" i="4"/>
  <c r="Q460" i="4" s="1"/>
  <c r="P323" i="4"/>
  <c r="P513" i="4"/>
  <c r="O154" i="4"/>
  <c r="O162" i="4"/>
  <c r="T162" i="4"/>
  <c r="O494" i="4"/>
  <c r="N393" i="4"/>
  <c r="Q393" i="4" s="1"/>
  <c r="S393" i="4"/>
  <c r="N205" i="4"/>
  <c r="Q205" i="4" s="1"/>
  <c r="N246" i="4"/>
  <c r="Q246" i="4" s="1"/>
  <c r="O165" i="4"/>
  <c r="T165" i="4"/>
  <c r="N322" i="4"/>
  <c r="Q322" i="4" s="1"/>
  <c r="S517" i="4"/>
  <c r="N517" i="4"/>
  <c r="Q517" i="4" s="1"/>
  <c r="O479" i="4"/>
  <c r="T265" i="4"/>
  <c r="N427" i="4"/>
  <c r="Q427" i="4" s="1"/>
  <c r="S348" i="4"/>
  <c r="N348" i="4"/>
  <c r="Q348" i="4" s="1"/>
  <c r="N398" i="4"/>
  <c r="Q398" i="4" s="1"/>
  <c r="S378" i="4"/>
  <c r="S392" i="4"/>
  <c r="N392" i="4"/>
  <c r="Q392" i="4" s="1"/>
  <c r="O316" i="4"/>
  <c r="T518" i="4"/>
  <c r="O518" i="4"/>
  <c r="O531" i="4"/>
  <c r="R531" i="4" s="1"/>
  <c r="O559" i="4"/>
  <c r="T559" i="4"/>
  <c r="N343" i="4"/>
  <c r="Q343" i="4" s="1"/>
  <c r="N419" i="4"/>
  <c r="Q419" i="4" s="1"/>
  <c r="N464" i="4"/>
  <c r="Q464" i="4" s="1"/>
  <c r="N164" i="4"/>
  <c r="Q164" i="4" s="1"/>
  <c r="N60" i="4"/>
  <c r="Q60" i="4" s="1"/>
  <c r="S60" i="4"/>
  <c r="AZ225" i="4"/>
  <c r="P232" i="4"/>
  <c r="O2" i="4"/>
  <c r="O23" i="4"/>
  <c r="T23" i="4"/>
  <c r="O672" i="4"/>
  <c r="O510" i="4"/>
  <c r="T510" i="4"/>
  <c r="N145" i="4"/>
  <c r="Q145" i="4" s="1"/>
  <c r="S145" i="4"/>
  <c r="O148" i="4"/>
  <c r="O181" i="4"/>
  <c r="T181" i="4"/>
  <c r="O204" i="4"/>
  <c r="T198" i="4"/>
  <c r="O198" i="4"/>
  <c r="N319" i="4"/>
  <c r="Q319" i="4" s="1"/>
  <c r="N496" i="4"/>
  <c r="Q496" i="4" s="1"/>
  <c r="S496" i="4"/>
  <c r="P364" i="4"/>
  <c r="P412" i="4"/>
  <c r="T432" i="4"/>
  <c r="N44" i="4"/>
  <c r="Q44" i="4" s="1"/>
  <c r="N63" i="4"/>
  <c r="Q63" i="4" s="1"/>
  <c r="S63" i="4"/>
  <c r="N488" i="4"/>
  <c r="Q488" i="4" s="1"/>
  <c r="S309" i="4"/>
  <c r="N309" i="4"/>
  <c r="Q309" i="4" s="1"/>
  <c r="O378" i="4"/>
  <c r="U378" i="4" s="1"/>
  <c r="T378" i="4"/>
  <c r="N458" i="4"/>
  <c r="Q458" i="4" s="1"/>
  <c r="N298" i="4"/>
  <c r="Q298" i="4" s="1"/>
  <c r="P86" i="4"/>
  <c r="P112" i="4"/>
  <c r="O446" i="4"/>
  <c r="U446" i="4" s="1"/>
  <c r="T312" i="4"/>
  <c r="O312" i="4"/>
  <c r="O448" i="4"/>
  <c r="T301" i="4"/>
  <c r="T31" i="4"/>
  <c r="O31" i="4"/>
  <c r="N409" i="4"/>
  <c r="Q409" i="4" s="1"/>
  <c r="N360" i="4"/>
  <c r="Q360" i="4" s="1"/>
  <c r="AZ227" i="4"/>
  <c r="P240" i="4"/>
  <c r="O294" i="4"/>
  <c r="O489" i="4"/>
  <c r="T489" i="4"/>
  <c r="S284" i="4"/>
  <c r="N284" i="4"/>
  <c r="Q284" i="4" s="1"/>
  <c r="N408" i="4"/>
  <c r="Q408" i="4" s="1"/>
  <c r="O675" i="4"/>
  <c r="O515" i="4"/>
  <c r="T515" i="4"/>
  <c r="N670" i="4"/>
  <c r="Q670" i="4" s="1"/>
  <c r="N504" i="4"/>
  <c r="Q504" i="4" s="1"/>
  <c r="S504" i="4"/>
  <c r="AZ324" i="4"/>
  <c r="P333" i="4"/>
  <c r="P420" i="4"/>
  <c r="P325" i="4"/>
  <c r="S203" i="4"/>
  <c r="S318" i="4"/>
  <c r="N508" i="4"/>
  <c r="Q508" i="4" s="1"/>
  <c r="S508" i="4"/>
  <c r="N371" i="4"/>
  <c r="Q371" i="4" s="1"/>
  <c r="N197" i="4"/>
  <c r="Q197" i="4" s="1"/>
  <c r="O250" i="4"/>
  <c r="O285" i="4"/>
  <c r="N254" i="4"/>
  <c r="Q254" i="4" s="1"/>
  <c r="S257" i="4"/>
  <c r="N257" i="4"/>
  <c r="Q257" i="4" s="1"/>
  <c r="P672" i="4"/>
  <c r="P510" i="4"/>
  <c r="P300" i="4"/>
  <c r="P476" i="4"/>
  <c r="AZ503" i="4"/>
  <c r="P504" i="4"/>
  <c r="O75" i="4"/>
  <c r="T75" i="4"/>
  <c r="N208" i="4"/>
  <c r="Q208" i="4" s="1"/>
  <c r="N227" i="4"/>
  <c r="Q227" i="4" s="1"/>
  <c r="P384" i="4"/>
  <c r="O308" i="4"/>
  <c r="O487" i="4"/>
  <c r="T487" i="4"/>
  <c r="O456" i="4"/>
  <c r="O313" i="4"/>
  <c r="T313" i="4"/>
  <c r="O458" i="4"/>
  <c r="O298" i="4"/>
  <c r="R298" i="4" s="1"/>
  <c r="O245" i="4"/>
  <c r="O238" i="4"/>
  <c r="T238" i="4"/>
  <c r="N281" i="4"/>
  <c r="Q281" i="4" s="1"/>
  <c r="S448" i="4"/>
  <c r="N448" i="4"/>
  <c r="Q448" i="4" s="1"/>
  <c r="P319" i="4"/>
  <c r="P496" i="4"/>
  <c r="N249" i="4"/>
  <c r="Q249" i="4" s="1"/>
  <c r="S287" i="4"/>
  <c r="N287" i="4"/>
  <c r="Q287" i="4" s="1"/>
  <c r="P360" i="4"/>
  <c r="P382" i="4"/>
  <c r="O275" i="4"/>
  <c r="T444" i="4"/>
  <c r="O444" i="4"/>
  <c r="U444" i="4" s="1"/>
  <c r="P15" i="4"/>
  <c r="P30" i="4"/>
  <c r="S238" i="4"/>
  <c r="P199" i="4"/>
  <c r="P209" i="4"/>
  <c r="N47" i="4"/>
  <c r="Q47" i="4" s="1"/>
  <c r="S71" i="4"/>
  <c r="N71" i="4"/>
  <c r="Q71" i="4" s="1"/>
  <c r="T203" i="4"/>
  <c r="O18" i="4"/>
  <c r="U18" i="4" s="1"/>
  <c r="T29" i="4"/>
  <c r="O29" i="4"/>
  <c r="S559" i="4"/>
  <c r="N559" i="4"/>
  <c r="Q559" i="4" s="1"/>
  <c r="O46" i="4"/>
  <c r="U46" i="4" s="1"/>
  <c r="O76" i="4"/>
  <c r="R76" i="4" s="1"/>
  <c r="T76" i="4"/>
  <c r="S206" i="4"/>
  <c r="N215" i="4"/>
  <c r="Q215" i="4" s="1"/>
  <c r="S215" i="4"/>
  <c r="P139" i="4"/>
  <c r="P145" i="4"/>
  <c r="P93" i="4"/>
  <c r="P113" i="4"/>
  <c r="N406" i="4"/>
  <c r="Q406" i="4" s="1"/>
  <c r="N368" i="4"/>
  <c r="Q368" i="4" s="1"/>
  <c r="P369" i="4"/>
  <c r="P403" i="4"/>
  <c r="O413" i="4"/>
  <c r="O380" i="4"/>
  <c r="T380" i="4"/>
  <c r="P486" i="4"/>
  <c r="P268" i="4"/>
  <c r="R232" i="4"/>
  <c r="U232" i="4"/>
  <c r="T346" i="4"/>
  <c r="T438" i="4"/>
  <c r="O438" i="4"/>
  <c r="N292" i="4"/>
  <c r="Q292" i="4" s="1"/>
  <c r="S169" i="4"/>
  <c r="N169" i="4"/>
  <c r="Q169" i="4" s="1"/>
  <c r="N370" i="4"/>
  <c r="Q370" i="4" s="1"/>
  <c r="R427" i="4"/>
  <c r="S227" i="4"/>
  <c r="O93" i="4"/>
  <c r="U93" i="4" s="1"/>
  <c r="O454" i="4"/>
  <c r="U454" i="4" s="1"/>
  <c r="S37" i="4"/>
  <c r="N37" i="4"/>
  <c r="Q37" i="4" s="1"/>
  <c r="T451" i="4"/>
  <c r="N276" i="4"/>
  <c r="Q276" i="4" s="1"/>
  <c r="P242" i="4"/>
  <c r="P97" i="4"/>
  <c r="P116" i="4"/>
  <c r="N17" i="4"/>
  <c r="Q17" i="4" s="1"/>
  <c r="N43" i="4"/>
  <c r="Q43" i="4" s="1"/>
  <c r="O387" i="4"/>
  <c r="U387" i="4" s="1"/>
  <c r="O511" i="4"/>
  <c r="T511" i="4"/>
  <c r="N46" i="4"/>
  <c r="Q46" i="4" s="1"/>
  <c r="S76" i="4"/>
  <c r="N311" i="4"/>
  <c r="Q311" i="4" s="1"/>
  <c r="S311" i="4"/>
  <c r="N403" i="4"/>
  <c r="Q403" i="4" s="1"/>
  <c r="T244" i="4"/>
  <c r="N357" i="4"/>
  <c r="Q357" i="4" s="1"/>
  <c r="S424" i="4"/>
  <c r="N424" i="4"/>
  <c r="Q424" i="4" s="1"/>
  <c r="O482" i="4"/>
  <c r="N122" i="4"/>
  <c r="Q122" i="4" s="1"/>
  <c r="N447" i="4"/>
  <c r="Q447" i="4" s="1"/>
  <c r="N320" i="4"/>
  <c r="Q320" i="4" s="1"/>
  <c r="S320" i="4"/>
  <c r="N228" i="4"/>
  <c r="Q228" i="4" s="1"/>
  <c r="S228" i="4"/>
  <c r="O88" i="4"/>
  <c r="O110" i="4"/>
  <c r="T110" i="4"/>
  <c r="AZ418" i="4"/>
  <c r="P435" i="4"/>
  <c r="O200" i="4"/>
  <c r="O202" i="4"/>
  <c r="T202" i="4"/>
  <c r="O408" i="4"/>
  <c r="AZ506" i="4"/>
  <c r="P512" i="4"/>
  <c r="O199" i="4"/>
  <c r="O209" i="4"/>
  <c r="T209" i="4"/>
  <c r="O436" i="4"/>
  <c r="T343" i="4"/>
  <c r="U383" i="4"/>
  <c r="O83" i="4"/>
  <c r="P195" i="4"/>
  <c r="N297" i="4"/>
  <c r="Q297" i="4" s="1"/>
  <c r="S313" i="4"/>
  <c r="S268" i="4"/>
  <c r="N87" i="4"/>
  <c r="Q87" i="4" s="1"/>
  <c r="S89" i="4"/>
  <c r="P76" i="4"/>
  <c r="T169" i="4"/>
  <c r="P222" i="4"/>
  <c r="S425" i="4"/>
  <c r="O284" i="4"/>
  <c r="R284" i="4" s="1"/>
  <c r="T252" i="4"/>
  <c r="O54" i="4"/>
  <c r="R54" i="4" s="1"/>
  <c r="P488" i="4"/>
  <c r="O45" i="4"/>
  <c r="U45" i="4" s="1"/>
  <c r="P266" i="4"/>
  <c r="U565" i="4"/>
  <c r="R565" i="4"/>
  <c r="N252" i="4"/>
  <c r="Q252" i="4" s="1"/>
  <c r="T218" i="4"/>
  <c r="S302" i="4"/>
  <c r="O43" i="4"/>
  <c r="O476" i="4"/>
  <c r="N425" i="4"/>
  <c r="Q425" i="4" s="1"/>
  <c r="O305" i="4"/>
  <c r="R305" i="4" s="1"/>
  <c r="O443" i="4"/>
  <c r="O398" i="4"/>
  <c r="P313" i="4"/>
  <c r="P188" i="4"/>
  <c r="S267" i="4"/>
  <c r="U33" i="4"/>
  <c r="R33" i="4"/>
  <c r="S166" i="4"/>
  <c r="N435" i="4"/>
  <c r="Q435" i="4" s="1"/>
  <c r="N84" i="4"/>
  <c r="Q84" i="4" s="1"/>
  <c r="N123" i="4"/>
  <c r="Q123" i="4" s="1"/>
  <c r="N312" i="4"/>
  <c r="Q312" i="4" s="1"/>
  <c r="P365" i="4"/>
  <c r="R243" i="4"/>
  <c r="U243" i="4"/>
  <c r="O303" i="4"/>
  <c r="U115" i="4"/>
  <c r="R115" i="4"/>
  <c r="O457" i="4"/>
  <c r="U457" i="4" s="1"/>
  <c r="O169" i="4"/>
  <c r="R505" i="4"/>
  <c r="R567" i="4"/>
  <c r="U567" i="4"/>
  <c r="N414" i="4"/>
  <c r="Q414" i="4" s="1"/>
  <c r="O252" i="4"/>
  <c r="R561" i="4"/>
  <c r="U561" i="4"/>
  <c r="N91" i="4"/>
  <c r="Q91" i="4" s="1"/>
  <c r="O244" i="4"/>
  <c r="U244" i="4" s="1"/>
  <c r="T430" i="4"/>
  <c r="S99" i="4"/>
  <c r="S380" i="4"/>
  <c r="U216" i="4"/>
  <c r="R216" i="4"/>
  <c r="O343" i="4"/>
  <c r="U512" i="4"/>
  <c r="R512" i="4"/>
  <c r="O460" i="4"/>
  <c r="R460" i="4" s="1"/>
  <c r="O95" i="4"/>
  <c r="U95" i="4" s="1"/>
  <c r="N182" i="4"/>
  <c r="Q182" i="4" s="1"/>
  <c r="O546" i="4"/>
  <c r="T546" i="4"/>
  <c r="P249" i="4"/>
  <c r="T196" i="4"/>
  <c r="O196" i="4"/>
  <c r="O123" i="4"/>
  <c r="O138" i="4"/>
  <c r="T138" i="4"/>
  <c r="P349" i="4"/>
  <c r="N11" i="4"/>
  <c r="Q11" i="4" s="1"/>
  <c r="S31" i="4"/>
  <c r="N31" i="4"/>
  <c r="Q31" i="4" s="1"/>
  <c r="O139" i="4"/>
  <c r="O145" i="4"/>
  <c r="T145" i="4"/>
  <c r="N442" i="4"/>
  <c r="Q442" i="4" s="1"/>
  <c r="S303" i="4"/>
  <c r="N303" i="4"/>
  <c r="Q303" i="4" s="1"/>
  <c r="N279" i="4"/>
  <c r="Q279" i="4" s="1"/>
  <c r="N440" i="4"/>
  <c r="Q440" i="4" s="1"/>
  <c r="N67" i="4"/>
  <c r="Q67" i="4" s="1"/>
  <c r="S57" i="4"/>
  <c r="N57" i="4"/>
  <c r="Q57" i="4" s="1"/>
  <c r="P251" i="4"/>
  <c r="P267" i="4"/>
  <c r="N451" i="4"/>
  <c r="Q451" i="4" s="1"/>
  <c r="N674" i="4"/>
  <c r="Q674" i="4" s="1"/>
  <c r="S503" i="4"/>
  <c r="N503" i="4"/>
  <c r="Q503" i="4" s="1"/>
  <c r="P667" i="4"/>
  <c r="P498" i="4"/>
  <c r="P67" i="4"/>
  <c r="P57" i="4"/>
  <c r="N150" i="4"/>
  <c r="Q150" i="4" s="1"/>
  <c r="S184" i="4"/>
  <c r="N184" i="4"/>
  <c r="Q184" i="4" s="1"/>
  <c r="S91" i="4"/>
  <c r="O214" i="4"/>
  <c r="U411" i="4"/>
  <c r="O191" i="4"/>
  <c r="T191" i="4"/>
  <c r="N187" i="4"/>
  <c r="Q187" i="4" s="1"/>
  <c r="N223" i="4"/>
  <c r="Q223" i="4" s="1"/>
  <c r="S223" i="4"/>
  <c r="S285" i="4"/>
  <c r="T101" i="4"/>
  <c r="O207" i="4"/>
  <c r="T232" i="4"/>
  <c r="N471" i="4"/>
  <c r="Q471" i="4" s="1"/>
  <c r="S232" i="4"/>
  <c r="N232" i="4"/>
  <c r="Q232" i="4" s="1"/>
  <c r="T299" i="4"/>
  <c r="O472" i="4"/>
  <c r="N334" i="4"/>
  <c r="Q334" i="4" s="1"/>
  <c r="S334" i="4"/>
  <c r="T99" i="4"/>
  <c r="S181" i="4"/>
  <c r="N380" i="4"/>
  <c r="Q380" i="4" s="1"/>
  <c r="O370" i="4"/>
  <c r="U370" i="4" s="1"/>
  <c r="T345" i="4"/>
  <c r="N54" i="4"/>
  <c r="Q54" i="4" s="1"/>
  <c r="T166" i="4"/>
  <c r="N199" i="4"/>
  <c r="Q199" i="4" s="1"/>
  <c r="N147" i="4"/>
  <c r="Q147" i="4" s="1"/>
  <c r="S84" i="4"/>
  <c r="T292" i="4"/>
  <c r="R112" i="4"/>
  <c r="U112" i="4"/>
  <c r="P248" i="4"/>
  <c r="O260" i="4"/>
  <c r="N359" i="4"/>
  <c r="Q359" i="4" s="1"/>
  <c r="U235" i="4"/>
  <c r="R235" i="4"/>
  <c r="N285" i="4"/>
  <c r="Q285" i="4" s="1"/>
  <c r="N214" i="4"/>
  <c r="Q214" i="4" s="1"/>
  <c r="P285" i="4"/>
  <c r="R516" i="4"/>
  <c r="U516" i="4"/>
  <c r="N457" i="4"/>
  <c r="Q457" i="4" s="1"/>
  <c r="O409" i="4"/>
  <c r="R409" i="4" s="1"/>
  <c r="P454" i="4"/>
  <c r="P206" i="4"/>
  <c r="P215" i="4"/>
  <c r="O404" i="4"/>
  <c r="R404" i="4" s="1"/>
  <c r="O393" i="4"/>
  <c r="U393" i="4" s="1"/>
  <c r="P166" i="4"/>
  <c r="N522" i="4"/>
  <c r="Q522" i="4" s="1"/>
  <c r="S551" i="4"/>
  <c r="N551" i="4"/>
  <c r="Q551" i="4" s="1"/>
  <c r="O496" i="4"/>
  <c r="T496" i="4"/>
  <c r="P378" i="4"/>
  <c r="O81" i="4"/>
  <c r="O89" i="4"/>
  <c r="T89" i="4"/>
  <c r="O208" i="4"/>
  <c r="U208" i="4" s="1"/>
  <c r="S546" i="4"/>
  <c r="N546" i="4"/>
  <c r="Q546" i="4" s="1"/>
  <c r="O234" i="4"/>
  <c r="P269" i="4"/>
  <c r="O20" i="4"/>
  <c r="O67" i="4"/>
  <c r="R67" i="4" s="1"/>
  <c r="T57" i="4"/>
  <c r="O57" i="4"/>
  <c r="O839" i="4"/>
  <c r="T509" i="4"/>
  <c r="O509" i="4"/>
  <c r="O524" i="4"/>
  <c r="U524" i="4" s="1"/>
  <c r="T557" i="4"/>
  <c r="O557" i="4"/>
  <c r="P54" i="4"/>
  <c r="P489" i="4"/>
  <c r="P538" i="4"/>
  <c r="P569" i="4"/>
  <c r="AZ98" i="4"/>
  <c r="P110" i="4"/>
  <c r="T42" i="4"/>
  <c r="O42" i="4"/>
  <c r="O213" i="4"/>
  <c r="R213" i="4" s="1"/>
  <c r="O228" i="4"/>
  <c r="T228" i="4"/>
  <c r="S10" i="4"/>
  <c r="S38" i="4"/>
  <c r="N38" i="4"/>
  <c r="Q38" i="4" s="1"/>
  <c r="S42" i="4"/>
  <c r="N42" i="4"/>
  <c r="Q42" i="4" s="1"/>
  <c r="T457" i="4"/>
  <c r="T394" i="4"/>
  <c r="T508" i="4"/>
  <c r="O508" i="4"/>
  <c r="P436" i="4"/>
  <c r="S394" i="4"/>
  <c r="N394" i="4"/>
  <c r="Q394" i="4" s="1"/>
  <c r="N90" i="4"/>
  <c r="Q90" i="4" s="1"/>
  <c r="S114" i="4"/>
  <c r="N114" i="4"/>
  <c r="Q114" i="4" s="1"/>
  <c r="T227" i="4"/>
  <c r="T325" i="4"/>
  <c r="O251" i="4"/>
  <c r="R251" i="4" s="1"/>
  <c r="P284" i="4"/>
  <c r="N404" i="4"/>
  <c r="Q404" i="4" s="1"/>
  <c r="P177" i="4"/>
  <c r="N430" i="4"/>
  <c r="Q430" i="4" s="1"/>
  <c r="T377" i="4"/>
  <c r="T86" i="4"/>
  <c r="S435" i="4"/>
  <c r="T135" i="4"/>
  <c r="O86" i="4"/>
  <c r="R34" i="4"/>
  <c r="U34" i="4"/>
  <c r="P479" i="4"/>
  <c r="N377" i="4"/>
  <c r="Q377" i="4" s="1"/>
  <c r="O414" i="4"/>
  <c r="U547" i="4"/>
  <c r="R547" i="4"/>
  <c r="P91" i="4"/>
  <c r="R240" i="4"/>
  <c r="U240" i="4"/>
  <c r="P334" i="4"/>
  <c r="U229" i="4"/>
  <c r="R229" i="4"/>
  <c r="U333" i="4"/>
  <c r="R333" i="4"/>
  <c r="O206" i="4"/>
  <c r="R206" i="4" s="1"/>
  <c r="T215" i="4"/>
  <c r="O215" i="4"/>
  <c r="S507" i="4"/>
  <c r="N507" i="4"/>
  <c r="Q507" i="4" s="1"/>
  <c r="P11" i="4"/>
  <c r="P31" i="4"/>
  <c r="N45" i="4"/>
  <c r="Q45" i="4" s="1"/>
  <c r="S36" i="4"/>
  <c r="N36" i="4"/>
  <c r="Q36" i="4" s="1"/>
  <c r="N346" i="4"/>
  <c r="Q346" i="4" s="1"/>
  <c r="S438" i="4"/>
  <c r="N438" i="4"/>
  <c r="Q438" i="4" s="1"/>
  <c r="O166" i="4"/>
  <c r="U166" i="4" s="1"/>
  <c r="N97" i="4"/>
  <c r="Q97" i="4" s="1"/>
  <c r="N116" i="4"/>
  <c r="Q116" i="4" s="1"/>
  <c r="S116" i="4"/>
  <c r="O522" i="4"/>
  <c r="O551" i="4"/>
  <c r="T551" i="4"/>
  <c r="N524" i="4"/>
  <c r="Q524" i="4" s="1"/>
  <c r="S557" i="4"/>
  <c r="N557" i="4"/>
  <c r="Q557" i="4" s="1"/>
  <c r="N407" i="4"/>
  <c r="Q407" i="4" s="1"/>
  <c r="P387" i="4"/>
  <c r="P511" i="4"/>
  <c r="P530" i="4"/>
  <c r="P546" i="4"/>
  <c r="O97" i="4"/>
  <c r="U97" i="4" s="1"/>
  <c r="T116" i="4"/>
  <c r="O116" i="4"/>
  <c r="N15" i="4"/>
  <c r="Q15" i="4" s="1"/>
  <c r="S30" i="4"/>
  <c r="N30" i="4"/>
  <c r="Q30" i="4" s="1"/>
  <c r="O287" i="4"/>
  <c r="R287" i="4" s="1"/>
  <c r="N452" i="4"/>
  <c r="Q452" i="4" s="1"/>
  <c r="S295" i="4"/>
  <c r="N295" i="4"/>
  <c r="Q295" i="4" s="1"/>
  <c r="N103" i="4"/>
  <c r="Q103" i="4" s="1"/>
  <c r="N33" i="4"/>
  <c r="Q33" i="4" s="1"/>
  <c r="S33" i="4"/>
  <c r="AZ110" i="4"/>
  <c r="P123" i="4"/>
  <c r="T37" i="4"/>
  <c r="O37" i="4"/>
  <c r="N304" i="4"/>
  <c r="Q304" i="4" s="1"/>
  <c r="N479" i="4"/>
  <c r="Q479" i="4" s="1"/>
  <c r="S479" i="4"/>
  <c r="N18" i="4"/>
  <c r="Q18" i="4" s="1"/>
  <c r="S29" i="4"/>
  <c r="N29" i="4"/>
  <c r="Q29" i="4" s="1"/>
  <c r="O322" i="4"/>
  <c r="O517" i="4"/>
  <c r="T517" i="4"/>
  <c r="O189" i="4"/>
  <c r="O187" i="4"/>
  <c r="T187" i="4"/>
  <c r="P213" i="4"/>
  <c r="P228" i="4"/>
  <c r="O10" i="4"/>
  <c r="O38" i="4"/>
  <c r="T38" i="4"/>
  <c r="P329" i="4"/>
  <c r="P89" i="4"/>
  <c r="N175" i="4"/>
  <c r="Q175" i="4" s="1"/>
  <c r="S175" i="4"/>
  <c r="N429" i="4"/>
  <c r="Q429" i="4" s="1"/>
  <c r="N351" i="4"/>
  <c r="Q351" i="4" s="1"/>
  <c r="S351" i="4"/>
  <c r="O44" i="4"/>
  <c r="T63" i="4"/>
  <c r="O63" i="4"/>
  <c r="N345" i="4"/>
  <c r="Q345" i="4" s="1"/>
  <c r="T359" i="4"/>
  <c r="O365" i="4"/>
  <c r="T365" i="4"/>
  <c r="R325" i="4"/>
  <c r="T399" i="4"/>
  <c r="O60" i="4"/>
  <c r="U60" i="4" s="1"/>
  <c r="S124" i="4"/>
  <c r="N89" i="4"/>
  <c r="Q89" i="4" s="1"/>
  <c r="P194" i="4"/>
  <c r="P298" i="4"/>
  <c r="P151" i="4"/>
  <c r="T476" i="4"/>
  <c r="U28" i="4"/>
  <c r="R28" i="4"/>
  <c r="N478" i="4"/>
  <c r="Q478" i="4" s="1"/>
  <c r="N124" i="4"/>
  <c r="Q124" i="4" s="1"/>
  <c r="R389" i="4"/>
  <c r="U389" i="4"/>
  <c r="R497" i="4"/>
  <c r="U497" i="4"/>
  <c r="S430" i="4"/>
  <c r="U36" i="4"/>
  <c r="R36" i="4"/>
  <c r="N382" i="4"/>
  <c r="Q382" i="4" s="1"/>
  <c r="P457" i="4"/>
  <c r="N76" i="4"/>
  <c r="Q76" i="4" s="1"/>
  <c r="P414" i="4"/>
  <c r="O135" i="4"/>
  <c r="P393" i="4"/>
  <c r="N367" i="4"/>
  <c r="Q367" i="4" s="1"/>
  <c r="N331" i="4"/>
  <c r="Q331" i="4" s="1"/>
  <c r="R223" i="4"/>
  <c r="R175" i="4"/>
  <c r="R236" i="4"/>
  <c r="O354" i="4"/>
  <c r="R354" i="4" s="1"/>
  <c r="N668" i="4"/>
  <c r="Q668" i="4" s="1"/>
  <c r="R231" i="4"/>
  <c r="U425" i="4"/>
  <c r="U164" i="4"/>
  <c r="U65" i="4"/>
  <c r="T390" i="4"/>
  <c r="T531" i="4"/>
  <c r="U201" i="4"/>
  <c r="AY22" i="4"/>
  <c r="U134" i="4"/>
  <c r="R478" i="4"/>
  <c r="T18" i="4"/>
  <c r="P670" i="4"/>
  <c r="AY345" i="4"/>
  <c r="AY552" i="4"/>
  <c r="AZ302" i="4"/>
  <c r="T354" i="4"/>
  <c r="U311" i="4"/>
  <c r="AZ298" i="4"/>
  <c r="AZ95" i="4"/>
  <c r="S668" i="4"/>
  <c r="AZ315" i="4"/>
  <c r="R159" i="4"/>
  <c r="P218" i="4"/>
  <c r="AZ258" i="4"/>
  <c r="P124" i="4"/>
  <c r="AX210" i="4"/>
  <c r="U203" i="4"/>
  <c r="R100" i="4"/>
  <c r="U183" i="4"/>
  <c r="U174" i="4"/>
  <c r="AY396" i="4"/>
  <c r="P51" i="4"/>
  <c r="AZ339" i="4"/>
  <c r="AZ551" i="4"/>
  <c r="AY4" i="4"/>
  <c r="U168" i="4"/>
  <c r="AY300" i="4"/>
  <c r="AY224" i="4"/>
  <c r="O218" i="4"/>
  <c r="R218" i="4" s="1"/>
  <c r="AY141" i="4"/>
  <c r="P342" i="4"/>
  <c r="U133" i="4"/>
  <c r="R271" i="4"/>
  <c r="S221" i="4"/>
  <c r="R163" i="4"/>
  <c r="T383" i="4"/>
  <c r="AZ326" i="4"/>
  <c r="AY200" i="4"/>
  <c r="T225" i="4"/>
  <c r="O225" i="4"/>
  <c r="AX370" i="4"/>
  <c r="AY441" i="4"/>
  <c r="R147" i="4"/>
  <c r="R523" i="4"/>
  <c r="U523" i="4"/>
  <c r="AZ233" i="4"/>
  <c r="S104" i="4"/>
  <c r="N104" i="4"/>
  <c r="Q104" i="4" s="1"/>
  <c r="T358" i="4"/>
  <c r="O358" i="4"/>
  <c r="U358" i="4" s="1"/>
  <c r="AY365" i="4"/>
  <c r="AX93" i="4"/>
  <c r="N101" i="4"/>
  <c r="Q101" i="4" s="1"/>
  <c r="P6" i="4"/>
  <c r="AY8" i="4"/>
  <c r="AX367" i="4"/>
  <c r="N412" i="4"/>
  <c r="Q412" i="4" s="1"/>
  <c r="AY372" i="4"/>
  <c r="O359" i="4"/>
  <c r="R359" i="4" s="1"/>
  <c r="AX14" i="4"/>
  <c r="N23" i="4"/>
  <c r="Q23" i="4" s="1"/>
  <c r="S102" i="4"/>
  <c r="N102" i="4"/>
  <c r="Q102" i="4" s="1"/>
  <c r="T176" i="4"/>
  <c r="O176" i="4"/>
  <c r="R176" i="4" s="1"/>
  <c r="AX157" i="4"/>
  <c r="N148" i="4"/>
  <c r="Q148" i="4" s="1"/>
  <c r="AY369" i="4"/>
  <c r="O356" i="4"/>
  <c r="U356" i="4" s="1"/>
  <c r="AX374" i="4"/>
  <c r="N361" i="4"/>
  <c r="Q361" i="4" s="1"/>
  <c r="AY162" i="4"/>
  <c r="O161" i="4"/>
  <c r="AX360" i="4"/>
  <c r="N405" i="4"/>
  <c r="Q405" i="4" s="1"/>
  <c r="T406" i="4"/>
  <c r="O407" i="4"/>
  <c r="AX180" i="4"/>
  <c r="N196" i="4"/>
  <c r="Q196" i="4" s="1"/>
  <c r="AY19" i="4"/>
  <c r="O11" i="4"/>
  <c r="R11" i="4" s="1"/>
  <c r="N213" i="4"/>
  <c r="Q213" i="4" s="1"/>
  <c r="AX23" i="4"/>
  <c r="N10" i="4"/>
  <c r="Q10" i="4" s="1"/>
  <c r="S286" i="4"/>
  <c r="AX16" i="4"/>
  <c r="N22" i="4"/>
  <c r="Q22" i="4" s="1"/>
  <c r="AZ183" i="4"/>
  <c r="AY17" i="4"/>
  <c r="O12" i="4"/>
  <c r="U12" i="4" s="1"/>
  <c r="AX432" i="4"/>
  <c r="N139" i="4"/>
  <c r="Q139" i="4" s="1"/>
  <c r="AX141" i="4"/>
  <c r="N141" i="4"/>
  <c r="Q141" i="4" s="1"/>
  <c r="AX153" i="4"/>
  <c r="N159" i="4"/>
  <c r="Q159" i="4" s="1"/>
  <c r="N186" i="4"/>
  <c r="Q186" i="4" s="1"/>
  <c r="AY367" i="4"/>
  <c r="U412" i="4"/>
  <c r="Q88" i="4"/>
  <c r="N92" i="4"/>
  <c r="Q92" i="4" s="1"/>
  <c r="AY172" i="4"/>
  <c r="O184" i="4"/>
  <c r="R184" i="4" s="1"/>
  <c r="N155" i="4"/>
  <c r="Q155" i="4" s="1"/>
  <c r="AX365" i="4"/>
  <c r="N410" i="4"/>
  <c r="Q410" i="4" s="1"/>
  <c r="AY93" i="4"/>
  <c r="O101" i="4"/>
  <c r="R101" i="4" s="1"/>
  <c r="AX225" i="4"/>
  <c r="N207" i="4"/>
  <c r="Q207" i="4" s="1"/>
  <c r="N146" i="4"/>
  <c r="Q146" i="4" s="1"/>
  <c r="Q211" i="4"/>
  <c r="N206" i="4"/>
  <c r="Q206" i="4" s="1"/>
  <c r="T185" i="4"/>
  <c r="O185" i="4"/>
  <c r="U185" i="4" s="1"/>
  <c r="T22" i="4"/>
  <c r="O22" i="4"/>
  <c r="U22" i="4" s="1"/>
  <c r="AX217" i="4"/>
  <c r="N204" i="4"/>
  <c r="Q204" i="4" s="1"/>
  <c r="AY147" i="4"/>
  <c r="O152" i="4"/>
  <c r="U152" i="4" s="1"/>
  <c r="AY156" i="4"/>
  <c r="O142" i="4"/>
  <c r="R142" i="4" s="1"/>
  <c r="S12" i="4"/>
  <c r="N12" i="4"/>
  <c r="Q12" i="4" s="1"/>
  <c r="AX167" i="4"/>
  <c r="N170" i="4"/>
  <c r="Q170" i="4" s="1"/>
  <c r="AY101" i="4"/>
  <c r="O103" i="4"/>
  <c r="S140" i="4"/>
  <c r="N140" i="4"/>
  <c r="Q140" i="4" s="1"/>
  <c r="S174" i="4"/>
  <c r="N174" i="4"/>
  <c r="Q174" i="4" s="1"/>
  <c r="AY170" i="4"/>
  <c r="O195" i="4"/>
  <c r="R195" i="4" s="1"/>
  <c r="AX382" i="4"/>
  <c r="AY196" i="4"/>
  <c r="O173" i="4"/>
  <c r="U173" i="4" s="1"/>
  <c r="AY357" i="4"/>
  <c r="O402" i="4"/>
  <c r="AZ548" i="4"/>
  <c r="P527" i="4"/>
  <c r="N530" i="4"/>
  <c r="Q530" i="4" s="1"/>
  <c r="S531" i="4"/>
  <c r="N531" i="4"/>
  <c r="Q531" i="4" s="1"/>
  <c r="T530" i="4"/>
  <c r="O530" i="4"/>
  <c r="U530" i="4" s="1"/>
  <c r="AX203" i="4"/>
  <c r="N216" i="4"/>
  <c r="Q216" i="4" s="1"/>
  <c r="U224" i="4"/>
  <c r="P230" i="4"/>
  <c r="AY259" i="4"/>
  <c r="T233" i="4"/>
  <c r="T237" i="4"/>
  <c r="U237" i="4"/>
  <c r="T230" i="4"/>
  <c r="O230" i="4"/>
  <c r="R230" i="4" s="1"/>
  <c r="N244" i="4"/>
  <c r="Q244" i="4" s="1"/>
  <c r="AX243" i="4"/>
  <c r="N234" i="4"/>
  <c r="Q234" i="4" s="1"/>
  <c r="N237" i="4"/>
  <c r="Q237" i="4" s="1"/>
  <c r="N62" i="4"/>
  <c r="Q62" i="4" s="1"/>
  <c r="AX236" i="4"/>
  <c r="N241" i="4"/>
  <c r="Q241" i="4" s="1"/>
  <c r="AY258" i="4"/>
  <c r="O242" i="4"/>
  <c r="R242" i="4" s="1"/>
  <c r="R264" i="4"/>
  <c r="AZ457" i="4"/>
  <c r="P290" i="4"/>
  <c r="AX448" i="4"/>
  <c r="S292" i="4"/>
  <c r="AZ82" i="4"/>
  <c r="U82" i="4"/>
  <c r="S431" i="4"/>
  <c r="N431" i="4"/>
  <c r="Q431" i="4" s="1"/>
  <c r="AX355" i="4"/>
  <c r="N400" i="4"/>
  <c r="Q400" i="4" s="1"/>
  <c r="R399" i="4"/>
  <c r="AX123" i="4"/>
  <c r="AX62" i="4"/>
  <c r="N50" i="4"/>
  <c r="Q50" i="4" s="1"/>
  <c r="AY64" i="4"/>
  <c r="O52" i="4"/>
  <c r="AY110" i="4"/>
  <c r="S55" i="4"/>
  <c r="N55" i="4"/>
  <c r="Q55" i="4" s="1"/>
  <c r="P277" i="4"/>
  <c r="P280" i="4"/>
  <c r="AX441" i="4"/>
  <c r="T274" i="4"/>
  <c r="O274" i="4"/>
  <c r="U274" i="4" s="1"/>
  <c r="AX434" i="4"/>
  <c r="N280" i="4"/>
  <c r="Q280" i="4" s="1"/>
  <c r="AY428" i="4"/>
  <c r="O352" i="4"/>
  <c r="U352" i="4" s="1"/>
  <c r="AY432" i="4"/>
  <c r="O286" i="4"/>
  <c r="T286" i="4"/>
  <c r="AX431" i="4"/>
  <c r="N355" i="4"/>
  <c r="Q355" i="4" s="1"/>
  <c r="AY436" i="4"/>
  <c r="O291" i="4"/>
  <c r="S274" i="4"/>
  <c r="N274" i="4"/>
  <c r="Q274" i="4" s="1"/>
  <c r="T279" i="4"/>
  <c r="O279" i="4"/>
  <c r="AY437" i="4"/>
  <c r="O276" i="4"/>
  <c r="U276" i="4" s="1"/>
  <c r="AY429" i="4"/>
  <c r="O353" i="4"/>
  <c r="AX439" i="4"/>
  <c r="N277" i="4"/>
  <c r="Q277" i="4" s="1"/>
  <c r="T6" i="4"/>
  <c r="AX70" i="4"/>
  <c r="AY70" i="4"/>
  <c r="O69" i="4"/>
  <c r="U69" i="4" s="1"/>
  <c r="S2" i="4"/>
  <c r="N2" i="4"/>
  <c r="Q2" i="4" s="1"/>
  <c r="AX80" i="4"/>
  <c r="P417" i="4"/>
  <c r="AX319" i="4"/>
  <c r="S416" i="4"/>
  <c r="T420" i="4"/>
  <c r="AY323" i="4"/>
  <c r="AX321" i="4"/>
  <c r="N418" i="4"/>
  <c r="Q418" i="4" s="1"/>
  <c r="AZ413" i="4"/>
  <c r="S343" i="4"/>
  <c r="AX419" i="4"/>
  <c r="N337" i="4"/>
  <c r="Q337" i="4" s="1"/>
  <c r="AX420" i="4"/>
  <c r="N344" i="4"/>
  <c r="Q344" i="4" s="1"/>
  <c r="T338" i="4"/>
  <c r="R338" i="4"/>
  <c r="AY425" i="4"/>
  <c r="O349" i="4"/>
  <c r="AX425" i="4"/>
  <c r="N349" i="4"/>
  <c r="Q349" i="4" s="1"/>
  <c r="AY422" i="4"/>
  <c r="O346" i="4"/>
  <c r="U346" i="4" s="1"/>
  <c r="N342" i="4"/>
  <c r="Q342" i="4" s="1"/>
  <c r="AY420" i="4"/>
  <c r="O344" i="4"/>
  <c r="U344" i="4" s="1"/>
  <c r="P673" i="4"/>
  <c r="AY501" i="4"/>
  <c r="AY508" i="4"/>
  <c r="AX507" i="4"/>
  <c r="AY503" i="4"/>
  <c r="T667" i="4"/>
  <c r="AX508" i="4"/>
  <c r="AX503" i="4"/>
  <c r="U669" i="4"/>
  <c r="R669" i="4"/>
  <c r="AY497" i="4"/>
  <c r="AY488" i="4"/>
  <c r="T387" i="4"/>
  <c r="N318" i="4"/>
  <c r="Q318" i="4" s="1"/>
  <c r="S456" i="4"/>
  <c r="N456" i="4"/>
  <c r="Q456" i="4" s="1"/>
  <c r="S454" i="4"/>
  <c r="N454" i="4"/>
  <c r="Q454" i="4" s="1"/>
  <c r="S461" i="4"/>
  <c r="N449" i="4"/>
  <c r="Q449" i="4" s="1"/>
  <c r="AX297" i="4"/>
  <c r="N446" i="4"/>
  <c r="Q446" i="4" s="1"/>
  <c r="S245" i="4"/>
  <c r="N245" i="4"/>
  <c r="Q245" i="4" s="1"/>
  <c r="Q253" i="4"/>
  <c r="AY250" i="4"/>
  <c r="O255" i="4"/>
  <c r="U255" i="4" s="1"/>
  <c r="N251" i="4"/>
  <c r="Q251" i="4" s="1"/>
  <c r="AX250" i="4"/>
  <c r="N255" i="4"/>
  <c r="Q255" i="4" s="1"/>
  <c r="S255" i="4"/>
  <c r="N259" i="4"/>
  <c r="Q259" i="4" s="1"/>
  <c r="T259" i="4"/>
  <c r="P328" i="4"/>
  <c r="AY408" i="4"/>
  <c r="O332" i="4"/>
  <c r="AY398" i="4"/>
  <c r="O385" i="4"/>
  <c r="R385" i="4" s="1"/>
  <c r="N378" i="4"/>
  <c r="Q378" i="4" s="1"/>
  <c r="AY382" i="4"/>
  <c r="O369" i="4"/>
  <c r="N385" i="4"/>
  <c r="Q385" i="4" s="1"/>
  <c r="N328" i="4"/>
  <c r="Q328" i="4" s="1"/>
  <c r="AX377" i="4"/>
  <c r="N364" i="4"/>
  <c r="Q364" i="4" s="1"/>
  <c r="S379" i="4"/>
  <c r="N379" i="4"/>
  <c r="Q379" i="4" s="1"/>
  <c r="T328" i="4"/>
  <c r="O328" i="4"/>
  <c r="AX388" i="4"/>
  <c r="S383" i="4"/>
  <c r="N383" i="4"/>
  <c r="Q383" i="4" s="1"/>
  <c r="AX397" i="4"/>
  <c r="N384" i="4"/>
  <c r="Q384" i="4" s="1"/>
  <c r="T384" i="4"/>
  <c r="O384" i="4"/>
  <c r="R384" i="4" s="1"/>
  <c r="AX404" i="4"/>
  <c r="S304" i="4"/>
  <c r="N308" i="4"/>
  <c r="Q308" i="4" s="1"/>
  <c r="AX468" i="4"/>
  <c r="N296" i="4"/>
  <c r="Q296" i="4" s="1"/>
  <c r="AY466" i="4"/>
  <c r="N300" i="4"/>
  <c r="Q300" i="4" s="1"/>
  <c r="AY471" i="4"/>
  <c r="O299" i="4"/>
  <c r="U299" i="4" s="1"/>
  <c r="S306" i="4"/>
  <c r="N306" i="4"/>
  <c r="Q306" i="4" s="1"/>
  <c r="AY478" i="4"/>
  <c r="U306" i="4"/>
  <c r="AY479" i="4"/>
  <c r="O307" i="4"/>
  <c r="U307" i="4" s="1"/>
  <c r="AY282" i="4"/>
  <c r="AX275" i="4"/>
  <c r="N482" i="4"/>
  <c r="Q482" i="4" s="1"/>
  <c r="AX279" i="4"/>
  <c r="N486" i="4"/>
  <c r="Q486" i="4" s="1"/>
  <c r="N477" i="4"/>
  <c r="Q477" i="4" s="1"/>
  <c r="AX285" i="4"/>
  <c r="N493" i="4"/>
  <c r="Q493" i="4" s="1"/>
  <c r="AY287" i="4"/>
  <c r="O495" i="4"/>
  <c r="U492" i="4"/>
  <c r="S480" i="4"/>
  <c r="N480" i="4"/>
  <c r="Q480" i="4" s="1"/>
  <c r="AX287" i="4"/>
  <c r="N495" i="4"/>
  <c r="Q495" i="4" s="1"/>
  <c r="S493" i="4"/>
  <c r="P356" i="4"/>
  <c r="T409" i="4"/>
  <c r="S213" i="4"/>
  <c r="AX213" i="4"/>
  <c r="AY202" i="4"/>
  <c r="R156" i="4"/>
  <c r="P20" i="4"/>
  <c r="P149" i="4"/>
  <c r="T97" i="4"/>
  <c r="U99" i="4"/>
  <c r="S155" i="4"/>
  <c r="AX133" i="4"/>
  <c r="S196" i="4"/>
  <c r="S170" i="4"/>
  <c r="T171" i="4"/>
  <c r="S148" i="4"/>
  <c r="T12" i="4"/>
  <c r="S23" i="4"/>
  <c r="AX17" i="4"/>
  <c r="T184" i="4"/>
  <c r="AZ129" i="4"/>
  <c r="AY176" i="4"/>
  <c r="T152" i="4"/>
  <c r="T142" i="4"/>
  <c r="P396" i="4"/>
  <c r="AX183" i="4"/>
  <c r="T287" i="4"/>
  <c r="Q120" i="4"/>
  <c r="AX87" i="4"/>
  <c r="Q106" i="4"/>
  <c r="S106" i="4"/>
  <c r="AZ113" i="4"/>
  <c r="P118" i="4"/>
  <c r="AX159" i="4"/>
  <c r="S157" i="4"/>
  <c r="R73" i="4"/>
  <c r="U73" i="4"/>
  <c r="AX334" i="4"/>
  <c r="S90" i="4"/>
  <c r="AZ500" i="4"/>
  <c r="AZ466" i="4"/>
  <c r="AZ175" i="4"/>
  <c r="AZ429" i="4"/>
  <c r="AZ323" i="4"/>
  <c r="AX490" i="4"/>
  <c r="U351" i="4"/>
  <c r="R351" i="4"/>
  <c r="AY81" i="4"/>
  <c r="S92" i="4"/>
  <c r="P88" i="4"/>
  <c r="AZ184" i="4"/>
  <c r="S244" i="4"/>
  <c r="S186" i="4"/>
  <c r="T213" i="4"/>
  <c r="AX392" i="4"/>
  <c r="T385" i="4"/>
  <c r="T83" i="4"/>
  <c r="S342" i="4"/>
  <c r="AX396" i="4"/>
  <c r="U227" i="4"/>
  <c r="R227" i="4"/>
  <c r="AX288" i="4"/>
  <c r="S488" i="4"/>
  <c r="AZ432" i="4"/>
  <c r="P286" i="4"/>
  <c r="AX246" i="4"/>
  <c r="P78" i="4"/>
  <c r="AZ205" i="4"/>
  <c r="AX398" i="4"/>
  <c r="T260" i="4"/>
  <c r="AY462" i="4"/>
  <c r="T288" i="4"/>
  <c r="AY413" i="4"/>
  <c r="T337" i="4"/>
  <c r="AZ147" i="4"/>
  <c r="P152" i="4"/>
  <c r="AX422" i="4"/>
  <c r="S346" i="4"/>
  <c r="T356" i="4"/>
  <c r="T46" i="4"/>
  <c r="AZ194" i="4"/>
  <c r="S495" i="4"/>
  <c r="AZ152" i="4"/>
  <c r="AX102" i="4"/>
  <c r="AZ559" i="4"/>
  <c r="AY414" i="4"/>
  <c r="T344" i="4"/>
  <c r="AZ332" i="4"/>
  <c r="P429" i="4"/>
  <c r="AX421" i="4"/>
  <c r="S345" i="4"/>
  <c r="T141" i="4"/>
  <c r="R450" i="4"/>
  <c r="T102" i="4"/>
  <c r="AY111" i="4"/>
  <c r="T122" i="4"/>
  <c r="S259" i="4"/>
  <c r="T195" i="4"/>
  <c r="AZ18" i="4"/>
  <c r="S296" i="4"/>
  <c r="AY71" i="4"/>
  <c r="T73" i="4"/>
  <c r="AZ92" i="4"/>
  <c r="S364" i="4"/>
  <c r="T481" i="4"/>
  <c r="AY123" i="4"/>
  <c r="T119" i="4"/>
  <c r="S337" i="4"/>
  <c r="AY490" i="4"/>
  <c r="T318" i="4"/>
  <c r="AY320" i="4"/>
  <c r="T417" i="4"/>
  <c r="AZ19" i="4"/>
  <c r="S361" i="4"/>
  <c r="AZ22" i="4"/>
  <c r="P18" i="4"/>
  <c r="AY332" i="4"/>
  <c r="T429" i="4"/>
  <c r="AX129" i="4"/>
  <c r="T173" i="4"/>
  <c r="T414" i="4"/>
  <c r="T465" i="4"/>
  <c r="AY316" i="4"/>
  <c r="S81" i="4"/>
  <c r="Q81" i="4"/>
  <c r="Q310" i="4"/>
  <c r="S310" i="4"/>
  <c r="T11" i="4"/>
  <c r="P279" i="4"/>
  <c r="AX358" i="4"/>
  <c r="S403" i="4"/>
  <c r="P211" i="4"/>
  <c r="AX79" i="4"/>
  <c r="S74" i="4"/>
  <c r="P252" i="4"/>
  <c r="S486" i="4"/>
  <c r="AX178" i="4"/>
  <c r="S188" i="4"/>
  <c r="Q188" i="4"/>
  <c r="AX353" i="4"/>
  <c r="S398" i="4"/>
  <c r="AX345" i="4"/>
  <c r="Q390" i="4"/>
  <c r="S390" i="4"/>
  <c r="S407" i="4"/>
  <c r="P368" i="4"/>
  <c r="P386" i="4"/>
  <c r="T283" i="4"/>
  <c r="S374" i="4"/>
  <c r="Q374" i="4"/>
  <c r="S482" i="4"/>
  <c r="AX351" i="4"/>
  <c r="S396" i="4"/>
  <c r="U330" i="4"/>
  <c r="R330" i="4"/>
  <c r="AX276" i="4"/>
  <c r="AX437" i="4"/>
  <c r="T436" i="4"/>
  <c r="AY339" i="4"/>
  <c r="AY54" i="4"/>
  <c r="T51" i="4"/>
  <c r="AX294" i="4"/>
  <c r="Q443" i="4"/>
  <c r="S384" i="4"/>
  <c r="T672" i="4"/>
  <c r="AX399" i="4"/>
  <c r="Q386" i="4"/>
  <c r="S386" i="4"/>
  <c r="S247" i="4"/>
  <c r="P103" i="4"/>
  <c r="S276" i="4"/>
  <c r="S275" i="4"/>
  <c r="AY299" i="4"/>
  <c r="T448" i="4"/>
  <c r="S208" i="4"/>
  <c r="S449" i="4"/>
  <c r="T80" i="4"/>
  <c r="T469" i="4"/>
  <c r="T471" i="4"/>
  <c r="T445" i="4"/>
  <c r="AX242" i="4"/>
  <c r="S254" i="4"/>
  <c r="T120" i="4"/>
  <c r="T482" i="4"/>
  <c r="AZ405" i="4"/>
  <c r="S251" i="4"/>
  <c r="P376" i="4"/>
  <c r="P374" i="4"/>
  <c r="AZ331" i="4"/>
  <c r="P428" i="4"/>
  <c r="S418" i="4"/>
  <c r="AX323" i="4"/>
  <c r="S420" i="4"/>
  <c r="AX59" i="4"/>
  <c r="S47" i="4"/>
  <c r="U451" i="4"/>
  <c r="R451" i="4"/>
  <c r="P418" i="4"/>
  <c r="S405" i="4"/>
  <c r="S408" i="4"/>
  <c r="AX363" i="4"/>
  <c r="AX270" i="4"/>
  <c r="AX500" i="4"/>
  <c r="S667" i="4"/>
  <c r="T666" i="4"/>
  <c r="T349" i="4"/>
  <c r="T395" i="4"/>
  <c r="AY16" i="4"/>
  <c r="T452" i="4"/>
  <c r="T206" i="4"/>
  <c r="P80" i="4"/>
  <c r="P469" i="4"/>
  <c r="T272" i="4"/>
  <c r="T281" i="4"/>
  <c r="T278" i="4"/>
  <c r="S362" i="4"/>
  <c r="S357" i="4"/>
  <c r="T839" i="4"/>
  <c r="S443" i="4"/>
  <c r="Q105" i="4"/>
  <c r="S105" i="4"/>
  <c r="AZ396" i="4"/>
  <c r="P383" i="4"/>
  <c r="P427" i="4"/>
  <c r="AZ330" i="4"/>
  <c r="S159" i="4"/>
  <c r="AY313" i="4"/>
  <c r="T462" i="4"/>
  <c r="AY113" i="4"/>
  <c r="T118" i="4"/>
  <c r="AZ334" i="4"/>
  <c r="P431" i="4"/>
  <c r="T355" i="4"/>
  <c r="AY399" i="4"/>
  <c r="T386" i="4"/>
  <c r="S97" i="4"/>
  <c r="S50" i="4"/>
  <c r="S409" i="4"/>
  <c r="S279" i="4"/>
  <c r="AY362" i="4"/>
  <c r="S458" i="4"/>
  <c r="P316" i="4"/>
  <c r="P320" i="4"/>
  <c r="AY298" i="4"/>
  <c r="T447" i="4"/>
  <c r="Q121" i="4"/>
  <c r="T208" i="4"/>
  <c r="T449" i="4"/>
  <c r="T248" i="4"/>
  <c r="T254" i="4"/>
  <c r="P456" i="4"/>
  <c r="P449" i="4"/>
  <c r="T300" i="4"/>
  <c r="T306" i="4"/>
  <c r="T161" i="4"/>
  <c r="S347" i="4"/>
  <c r="AX414" i="4"/>
  <c r="S338" i="4"/>
  <c r="P169" i="4"/>
  <c r="AZ177" i="4"/>
  <c r="S429" i="4"/>
  <c r="AX332" i="4"/>
  <c r="U186" i="4"/>
  <c r="R186" i="4"/>
  <c r="AZ462" i="4"/>
  <c r="P288" i="4"/>
  <c r="R180" i="4"/>
  <c r="U180" i="4"/>
  <c r="AX290" i="4"/>
  <c r="S471" i="4"/>
  <c r="T81" i="4"/>
  <c r="AY507" i="4"/>
  <c r="T2" i="4"/>
  <c r="T412" i="4"/>
  <c r="T403" i="4"/>
  <c r="S349" i="4"/>
  <c r="T294" i="4"/>
  <c r="AX198" i="4"/>
  <c r="S187" i="4"/>
  <c r="AY191" i="4"/>
  <c r="T179" i="4"/>
  <c r="T66" i="4"/>
  <c r="AY49" i="4"/>
  <c r="AY120" i="4"/>
  <c r="T123" i="4"/>
  <c r="S339" i="4"/>
  <c r="Q339" i="4"/>
  <c r="AX415" i="4"/>
  <c r="AZ31" i="4"/>
  <c r="P45" i="4"/>
  <c r="R7" i="4"/>
  <c r="U7" i="4"/>
  <c r="AY37" i="4"/>
  <c r="T44" i="4"/>
  <c r="S444" i="4"/>
  <c r="S451" i="4"/>
  <c r="T276" i="4"/>
  <c r="T275" i="4"/>
  <c r="P276" i="4"/>
  <c r="P275" i="4"/>
  <c r="T200" i="4"/>
  <c r="AY439" i="4"/>
  <c r="T277" i="4"/>
  <c r="AZ420" i="4"/>
  <c r="P344" i="4"/>
  <c r="AX73" i="4"/>
  <c r="S82" i="4"/>
  <c r="P421" i="4"/>
  <c r="P462" i="4"/>
  <c r="AZ313" i="4"/>
  <c r="AY205" i="4"/>
  <c r="T199" i="4"/>
  <c r="AZ371" i="4"/>
  <c r="P358" i="4"/>
  <c r="AX274" i="4"/>
  <c r="Q481" i="4"/>
  <c r="S481" i="4"/>
  <c r="AZ296" i="4"/>
  <c r="P445" i="4"/>
  <c r="S369" i="4"/>
  <c r="P373" i="4"/>
  <c r="T82" i="4"/>
  <c r="AY83" i="4"/>
  <c r="T84" i="4"/>
  <c r="AX316" i="4"/>
  <c r="S465" i="4"/>
  <c r="AY363" i="4"/>
  <c r="T408" i="4"/>
  <c r="Q6" i="4"/>
  <c r="AX37" i="4"/>
  <c r="S44" i="4"/>
  <c r="T674" i="4"/>
  <c r="Q69" i="4"/>
  <c r="AZ303" i="4"/>
  <c r="P452" i="4"/>
  <c r="P92" i="4"/>
  <c r="T411" i="4"/>
  <c r="T94" i="4"/>
  <c r="S319" i="4"/>
  <c r="U468" i="4"/>
  <c r="R468" i="4"/>
  <c r="P416" i="4"/>
  <c r="AZ71" i="4"/>
  <c r="P73" i="4"/>
  <c r="AZ75" i="4"/>
  <c r="P85" i="4"/>
  <c r="AY321" i="4"/>
  <c r="T418" i="4"/>
  <c r="AY404" i="4"/>
  <c r="AZ363" i="4"/>
  <c r="P408" i="4"/>
  <c r="AY273" i="4"/>
  <c r="T480" i="4"/>
  <c r="Q469" i="4"/>
  <c r="S469" i="4"/>
  <c r="S477" i="4"/>
  <c r="S43" i="4"/>
  <c r="S5" i="4"/>
  <c r="Q5" i="4"/>
  <c r="S291" i="4"/>
  <c r="AX438" i="4"/>
  <c r="S269" i="4"/>
  <c r="S391" i="4"/>
  <c r="S395" i="4"/>
  <c r="P354" i="4"/>
  <c r="P283" i="4"/>
  <c r="S283" i="4"/>
  <c r="AY234" i="4"/>
  <c r="T245" i="4"/>
  <c r="S413" i="4"/>
  <c r="AY209" i="4"/>
  <c r="T494" i="4"/>
  <c r="T410" i="4"/>
  <c r="T332" i="4"/>
  <c r="T479" i="4"/>
  <c r="AY334" i="4"/>
  <c r="T431" i="4"/>
  <c r="AZ316" i="4"/>
  <c r="P465" i="4"/>
  <c r="R394" i="4"/>
  <c r="U394" i="4"/>
  <c r="S442" i="4"/>
  <c r="T455" i="4"/>
  <c r="T458" i="4"/>
  <c r="AZ234" i="4"/>
  <c r="P245" i="4"/>
  <c r="AZ444" i="4"/>
  <c r="P272" i="4"/>
  <c r="S122" i="4"/>
  <c r="S198" i="4"/>
  <c r="S440" i="4"/>
  <c r="S447" i="4"/>
  <c r="P207" i="4"/>
  <c r="P198" i="4"/>
  <c r="S202" i="4"/>
  <c r="S205" i="4"/>
  <c r="P155" i="4"/>
  <c r="AZ133" i="4"/>
  <c r="S68" i="4"/>
  <c r="S45" i="4"/>
  <c r="AX31" i="4"/>
  <c r="S385" i="4"/>
  <c r="AX391" i="4"/>
  <c r="T5" i="4"/>
  <c r="T50" i="4"/>
  <c r="S672" i="4"/>
  <c r="Q49" i="4"/>
  <c r="S46" i="4"/>
  <c r="T54" i="4"/>
  <c r="T55" i="4"/>
  <c r="S459" i="4"/>
  <c r="S452" i="4"/>
  <c r="S401" i="4"/>
  <c r="T295" i="4"/>
  <c r="T373" i="4"/>
  <c r="T369" i="4"/>
  <c r="S410" i="4"/>
  <c r="AZ422" i="4"/>
  <c r="P346" i="4"/>
  <c r="S427" i="4"/>
  <c r="AX330" i="4"/>
  <c r="P398" i="4"/>
  <c r="AZ353" i="4"/>
  <c r="AX428" i="4"/>
  <c r="S352" i="4"/>
  <c r="AZ400" i="4"/>
  <c r="P324" i="4"/>
  <c r="T207" i="4"/>
  <c r="AY225" i="4"/>
  <c r="T320" i="4"/>
  <c r="AX433" i="4"/>
  <c r="S281" i="4"/>
  <c r="AY178" i="4"/>
  <c r="T188" i="4"/>
  <c r="AY272" i="4"/>
  <c r="T484" i="4"/>
  <c r="S88" i="4"/>
  <c r="AY233" i="4"/>
  <c r="AX96" i="4"/>
  <c r="AX552" i="4"/>
  <c r="AX149" i="4"/>
  <c r="P142" i="4"/>
  <c r="AZ156" i="4"/>
  <c r="P471" i="4"/>
  <c r="AX494" i="4"/>
  <c r="AX350" i="4"/>
  <c r="AY94" i="4"/>
  <c r="AX229" i="4"/>
  <c r="AZ91" i="4"/>
  <c r="P214" i="4"/>
  <c r="S402" i="4"/>
  <c r="T253" i="4"/>
  <c r="T221" i="4"/>
  <c r="R253" i="4"/>
  <c r="S56" i="4"/>
  <c r="Q56" i="4"/>
  <c r="AY384" i="4"/>
  <c r="T327" i="4"/>
  <c r="AX364" i="4"/>
  <c r="S141" i="4"/>
  <c r="AY236" i="4"/>
  <c r="S237" i="4"/>
  <c r="AY309" i="4"/>
  <c r="AX298" i="4"/>
  <c r="U102" i="4"/>
  <c r="U107" i="4"/>
  <c r="R107" i="4"/>
  <c r="AY386" i="4"/>
  <c r="AZ88" i="4"/>
  <c r="AZ375" i="4"/>
  <c r="P357" i="4"/>
  <c r="T488" i="4"/>
  <c r="AY286" i="4"/>
  <c r="S355" i="4"/>
  <c r="AX429" i="4"/>
  <c r="AY366" i="4"/>
  <c r="T407" i="4"/>
  <c r="P487" i="4"/>
  <c r="AZ279" i="4"/>
  <c r="T668" i="4"/>
  <c r="T524" i="4"/>
  <c r="U441" i="4"/>
  <c r="T241" i="4"/>
  <c r="AZ312" i="4"/>
  <c r="AZ89" i="4"/>
  <c r="P200" i="4"/>
  <c r="T329" i="4"/>
  <c r="AY376" i="4"/>
  <c r="Q178" i="4"/>
  <c r="S178" i="4"/>
  <c r="AX179" i="4"/>
  <c r="AY181" i="4"/>
  <c r="T192" i="4"/>
  <c r="R481" i="4"/>
  <c r="T357" i="4"/>
  <c r="AY375" i="4"/>
  <c r="AY220" i="4"/>
  <c r="AZ181" i="4"/>
  <c r="P192" i="4"/>
  <c r="AZ281" i="4"/>
  <c r="P491" i="4"/>
  <c r="AX91" i="4"/>
  <c r="S214" i="4"/>
  <c r="T375" i="4"/>
  <c r="AX387" i="4"/>
  <c r="S376" i="4"/>
  <c r="AY91" i="4"/>
  <c r="T214" i="4"/>
  <c r="P372" i="4"/>
  <c r="AZ377" i="4"/>
  <c r="AY23" i="4"/>
  <c r="T10" i="4"/>
  <c r="S14" i="4"/>
  <c r="AX21" i="4"/>
  <c r="Q14" i="4"/>
  <c r="R266" i="4"/>
  <c r="U266" i="4"/>
  <c r="AY275" i="4"/>
  <c r="T495" i="4"/>
  <c r="AZ275" i="4"/>
  <c r="P495" i="4"/>
  <c r="P359" i="4"/>
  <c r="AZ365" i="4"/>
  <c r="AY545" i="4"/>
  <c r="AY434" i="4"/>
  <c r="AX233" i="4"/>
  <c r="AZ293" i="4"/>
  <c r="S139" i="4"/>
  <c r="AX101" i="4"/>
  <c r="AZ366" i="4"/>
  <c r="P407" i="4"/>
  <c r="AZ17" i="4"/>
  <c r="P12" i="4"/>
  <c r="AZ159" i="4"/>
  <c r="P162" i="4"/>
  <c r="AX357" i="4"/>
  <c r="S411" i="4"/>
  <c r="Q411" i="4"/>
  <c r="P186" i="4"/>
  <c r="AZ169" i="4"/>
  <c r="AX361" i="4"/>
  <c r="Q356" i="4"/>
  <c r="S356" i="4"/>
  <c r="T319" i="4"/>
  <c r="AY494" i="4"/>
  <c r="AY368" i="4"/>
  <c r="T490" i="4"/>
  <c r="AY188" i="4"/>
  <c r="T189" i="4"/>
  <c r="AZ392" i="4"/>
  <c r="P371" i="4"/>
  <c r="T154" i="4"/>
  <c r="AY151" i="4"/>
  <c r="AY405" i="4"/>
  <c r="T363" i="4"/>
  <c r="T143" i="4"/>
  <c r="AY152" i="4"/>
  <c r="AY476" i="4"/>
  <c r="T308" i="4"/>
  <c r="AY21" i="4"/>
  <c r="T14" i="4"/>
  <c r="S300" i="4"/>
  <c r="AX479" i="4"/>
  <c r="AY98" i="4"/>
  <c r="T92" i="4"/>
  <c r="Q258" i="4"/>
  <c r="S49" i="4"/>
  <c r="S258" i="4"/>
  <c r="AZ46" i="4"/>
  <c r="U120" i="4"/>
  <c r="S248" i="4"/>
  <c r="T242" i="4"/>
  <c r="AZ53" i="4"/>
  <c r="S234" i="4"/>
  <c r="AX137" i="4"/>
  <c r="U440" i="4"/>
  <c r="T440" i="4"/>
  <c r="U13" i="4"/>
  <c r="AZ229" i="4"/>
  <c r="P202" i="4"/>
  <c r="AZ158" i="4"/>
  <c r="P150" i="4"/>
  <c r="T148" i="4"/>
  <c r="AY157" i="4"/>
  <c r="AY217" i="4"/>
  <c r="T104" i="4"/>
  <c r="AX188" i="4"/>
  <c r="S189" i="4"/>
  <c r="Q189" i="4"/>
  <c r="S344" i="4"/>
  <c r="AX413" i="4"/>
  <c r="AX227" i="4"/>
  <c r="S207" i="4"/>
  <c r="AZ157" i="4"/>
  <c r="P148" i="4"/>
  <c r="AZ382" i="4"/>
  <c r="P306" i="4"/>
  <c r="P391" i="4"/>
  <c r="AZ350" i="4"/>
  <c r="S101" i="4"/>
  <c r="AX202" i="4"/>
  <c r="AZ357" i="4"/>
  <c r="P411" i="4"/>
  <c r="AX368" i="4"/>
  <c r="Q490" i="4"/>
  <c r="S490" i="4"/>
  <c r="U160" i="4"/>
  <c r="R160" i="4"/>
  <c r="P10" i="4"/>
  <c r="AZ23" i="4"/>
  <c r="S150" i="4"/>
  <c r="AX158" i="4"/>
  <c r="P102" i="4"/>
  <c r="AZ220" i="4"/>
  <c r="AZ495" i="4"/>
  <c r="P312" i="4"/>
  <c r="AY184" i="4"/>
  <c r="AX476" i="4"/>
  <c r="S308" i="4"/>
  <c r="AZ106" i="4"/>
  <c r="P99" i="4"/>
  <c r="R300" i="4"/>
  <c r="AY158" i="4"/>
  <c r="T150" i="4"/>
  <c r="Q117" i="4"/>
  <c r="AX111" i="4"/>
  <c r="S117" i="4"/>
  <c r="T371" i="4"/>
  <c r="AY392" i="4"/>
  <c r="AZ94" i="4"/>
  <c r="P98" i="4"/>
  <c r="P377" i="4"/>
  <c r="AZ379" i="4"/>
  <c r="AZ7" i="4"/>
  <c r="P72" i="4"/>
  <c r="P184" i="4"/>
  <c r="AZ172" i="4"/>
  <c r="S18" i="4"/>
  <c r="AX22" i="4"/>
  <c r="AY467" i="4"/>
  <c r="T303" i="4"/>
  <c r="T170" i="4"/>
  <c r="AY167" i="4"/>
  <c r="AY388" i="4"/>
  <c r="T379" i="4"/>
  <c r="S199" i="4"/>
  <c r="AX95" i="4"/>
  <c r="P161" i="4"/>
  <c r="AZ160" i="4"/>
  <c r="P101" i="4"/>
  <c r="AZ202" i="4"/>
  <c r="R80" i="4"/>
  <c r="Q119" i="4"/>
  <c r="S119" i="4"/>
  <c r="AY264" i="4"/>
  <c r="S120" i="4"/>
  <c r="Q52" i="4"/>
  <c r="S52" i="4"/>
  <c r="AX119" i="4"/>
  <c r="S353" i="4"/>
  <c r="AX447" i="4"/>
  <c r="U281" i="4"/>
  <c r="AY435" i="4"/>
  <c r="S280" i="4"/>
  <c r="AY446" i="4"/>
  <c r="AX501" i="4"/>
  <c r="T459" i="4"/>
  <c r="P459" i="4"/>
  <c r="S253" i="4"/>
  <c r="AX240" i="4"/>
  <c r="AZ399" i="4"/>
  <c r="T368" i="4"/>
  <c r="AY472" i="4"/>
  <c r="T307" i="4"/>
  <c r="AY551" i="4"/>
  <c r="S69" i="4"/>
  <c r="T95" i="4"/>
  <c r="AZ201" i="4"/>
  <c r="T255" i="4"/>
  <c r="AZ443" i="4"/>
  <c r="AY242" i="4"/>
  <c r="AY303" i="4"/>
  <c r="Q248" i="4"/>
  <c r="AZ213" i="4"/>
  <c r="AX446" i="4"/>
  <c r="AZ441" i="4"/>
  <c r="P244" i="4"/>
  <c r="AX4" i="4"/>
  <c r="AY99" i="4"/>
  <c r="AY240" i="4"/>
  <c r="S62" i="4"/>
  <c r="AY53" i="4"/>
  <c r="T446" i="4"/>
  <c r="AY359" i="4"/>
  <c r="T442" i="4"/>
  <c r="P14" i="4"/>
  <c r="AZ478" i="4"/>
  <c r="AX51" i="4"/>
  <c r="P274" i="4"/>
  <c r="T67" i="4"/>
  <c r="AY305" i="4"/>
  <c r="T401" i="4"/>
  <c r="AZ446" i="4"/>
  <c r="Q391" i="4"/>
  <c r="AY296" i="4"/>
  <c r="AY210" i="4"/>
  <c r="T460" i="4"/>
  <c r="AZ11" i="4"/>
  <c r="AY358" i="4"/>
  <c r="U375" i="4"/>
  <c r="P413" i="4"/>
  <c r="T483" i="4"/>
  <c r="P493" i="4"/>
  <c r="U360" i="4"/>
  <c r="AZ369" i="4"/>
  <c r="T404" i="4"/>
  <c r="S404" i="4"/>
  <c r="AX356" i="4"/>
  <c r="AY370" i="4"/>
  <c r="AY214" i="4"/>
  <c r="P172" i="4"/>
  <c r="AY195" i="4"/>
  <c r="S146" i="4"/>
  <c r="AY135" i="4"/>
  <c r="T151" i="4"/>
  <c r="S22" i="4"/>
  <c r="T49" i="4"/>
  <c r="Q291" i="4"/>
  <c r="AY57" i="4"/>
  <c r="S121" i="4"/>
  <c r="AY58" i="4"/>
  <c r="S674" i="4"/>
  <c r="AX303" i="4"/>
  <c r="S249" i="4"/>
  <c r="AX257" i="4"/>
  <c r="S368" i="4"/>
  <c r="AY356" i="4"/>
  <c r="T362" i="4"/>
  <c r="S250" i="4"/>
  <c r="AX260" i="4"/>
  <c r="Q250" i="4"/>
  <c r="AX18" i="4"/>
  <c r="S15" i="4"/>
  <c r="AY442" i="4"/>
  <c r="T4" i="4"/>
  <c r="T19" i="4"/>
  <c r="AY13" i="4"/>
  <c r="AZ104" i="4"/>
  <c r="P193" i="4"/>
  <c r="AZ182" i="4"/>
  <c r="S307" i="4"/>
  <c r="R368" i="4"/>
  <c r="AX551" i="4"/>
  <c r="S216" i="4"/>
  <c r="S675" i="4"/>
  <c r="AZ492" i="4"/>
  <c r="T360" i="4"/>
  <c r="S530" i="4"/>
  <c r="AX6" i="4"/>
  <c r="AX505" i="4"/>
  <c r="AY297" i="4"/>
  <c r="AX300" i="4"/>
  <c r="Q444" i="4"/>
  <c r="AY444" i="4"/>
  <c r="R666" i="4"/>
  <c r="T454" i="4"/>
  <c r="S412" i="4"/>
  <c r="AZ210" i="4"/>
  <c r="Q461" i="4"/>
  <c r="AX302" i="4"/>
  <c r="AX110" i="4"/>
  <c r="P362" i="4"/>
  <c r="S670" i="4"/>
  <c r="P241" i="4"/>
  <c r="AZ236" i="4"/>
  <c r="S322" i="4"/>
  <c r="R525" i="4"/>
  <c r="U525" i="4"/>
  <c r="AX97" i="4"/>
  <c r="S204" i="4"/>
  <c r="AZ119" i="4"/>
  <c r="P121" i="4"/>
  <c r="T291" i="4"/>
  <c r="P442" i="4"/>
  <c r="AZ79" i="4"/>
  <c r="Q149" i="4"/>
  <c r="AX154" i="4"/>
  <c r="S149" i="4"/>
  <c r="AX293" i="4"/>
  <c r="AX443" i="4"/>
  <c r="T258" i="4"/>
  <c r="AX253" i="4"/>
  <c r="P22" i="4"/>
  <c r="AZ16" i="4"/>
  <c r="AX362" i="4"/>
  <c r="S406" i="4"/>
  <c r="R241" i="4"/>
  <c r="U241" i="4"/>
  <c r="T234" i="4"/>
  <c r="AY243" i="4"/>
  <c r="U415" i="4"/>
  <c r="R415" i="4"/>
  <c r="AZ274" i="4"/>
  <c r="P402" i="4"/>
  <c r="Q185" i="4"/>
  <c r="AX184" i="4"/>
  <c r="S185" i="4"/>
  <c r="AZ253" i="4"/>
  <c r="AX480" i="4"/>
  <c r="Q247" i="4"/>
  <c r="T250" i="4"/>
  <c r="AY260" i="4"/>
  <c r="AY149" i="4"/>
  <c r="T140" i="4"/>
  <c r="Q453" i="4"/>
  <c r="S453" i="4"/>
  <c r="AX307" i="4"/>
  <c r="AZ300" i="4"/>
  <c r="P461" i="4"/>
  <c r="P253" i="4"/>
  <c r="AZ260" i="4"/>
  <c r="P250" i="4"/>
  <c r="AY431" i="4"/>
  <c r="T353" i="4"/>
  <c r="T493" i="4"/>
  <c r="AZ51" i="4"/>
  <c r="P62" i="4"/>
  <c r="U310" i="4"/>
  <c r="R310" i="4"/>
  <c r="AZ442" i="4"/>
  <c r="P4" i="4"/>
  <c r="T673" i="4"/>
  <c r="T172" i="4"/>
  <c r="AY168" i="4"/>
  <c r="R455" i="4"/>
  <c r="U455" i="4"/>
  <c r="S67" i="4"/>
  <c r="AX53" i="4"/>
  <c r="U221" i="4"/>
  <c r="R221" i="4"/>
  <c r="P17" i="4"/>
  <c r="AZ20" i="4"/>
  <c r="AY182" i="4"/>
  <c r="T193" i="4"/>
  <c r="Q193" i="4"/>
  <c r="AX182" i="4"/>
  <c r="S193" i="4"/>
  <c r="S321" i="4"/>
  <c r="AX58" i="4"/>
  <c r="AY270" i="4"/>
  <c r="AY213" i="4"/>
  <c r="T211" i="4"/>
  <c r="AX46" i="4"/>
  <c r="Q58" i="4"/>
  <c r="S58" i="4"/>
  <c r="AX196" i="4"/>
  <c r="S173" i="4"/>
  <c r="AZ436" i="4"/>
  <c r="N16" i="4"/>
  <c r="Q16" i="4" s="1"/>
  <c r="AX10" i="4"/>
  <c r="S16" i="4"/>
  <c r="AZ364" i="4"/>
  <c r="P361" i="4"/>
  <c r="AZ196" i="4"/>
  <c r="P173" i="4"/>
  <c r="P455" i="4"/>
  <c r="AZ309" i="4"/>
  <c r="P839" i="4"/>
  <c r="AZ482" i="4"/>
  <c r="R233" i="4"/>
  <c r="U233" i="4"/>
  <c r="S839" i="4"/>
  <c r="Q839" i="4"/>
  <c r="AX482" i="4"/>
  <c r="S246" i="4"/>
  <c r="AX234" i="4"/>
  <c r="T20" i="4"/>
  <c r="AY12" i="4"/>
  <c r="T58" i="4"/>
  <c r="AY46" i="4"/>
  <c r="R246" i="4"/>
  <c r="U246" i="4"/>
  <c r="AZ356" i="4"/>
  <c r="P404" i="4"/>
  <c r="AY447" i="4"/>
  <c r="T280" i="4"/>
  <c r="AY248" i="4"/>
  <c r="P401" i="4"/>
  <c r="AZ359" i="4"/>
  <c r="T413" i="4"/>
  <c r="AY371" i="4"/>
  <c r="R141" i="4"/>
  <c r="U141" i="4"/>
  <c r="AX57" i="4"/>
  <c r="S54" i="4"/>
  <c r="AY443" i="4"/>
  <c r="R340" i="4"/>
  <c r="U340" i="4"/>
  <c r="AY154" i="4"/>
  <c r="T149" i="4"/>
  <c r="AY498" i="4"/>
  <c r="T314" i="4"/>
  <c r="T17" i="4"/>
  <c r="AY20" i="4"/>
  <c r="AZ374" i="4"/>
  <c r="P409" i="4"/>
  <c r="S233" i="4"/>
  <c r="Q233" i="4"/>
  <c r="AX259" i="4"/>
  <c r="S17" i="4"/>
  <c r="AX20" i="4"/>
  <c r="AY492" i="4"/>
  <c r="T316" i="4"/>
  <c r="T269" i="4"/>
  <c r="AY48" i="4"/>
  <c r="AZ10" i="4"/>
  <c r="P16" i="4"/>
  <c r="AX19" i="4"/>
  <c r="S11" i="4"/>
  <c r="AY129" i="4"/>
  <c r="T139" i="4"/>
  <c r="P56" i="4"/>
  <c r="AZ438" i="4"/>
  <c r="AZ435" i="4"/>
  <c r="P281" i="4"/>
  <c r="P234" i="4"/>
  <c r="AZ243" i="4"/>
  <c r="T453" i="4"/>
  <c r="AY307" i="4"/>
  <c r="T361" i="4"/>
  <c r="AY364" i="4"/>
  <c r="AZ101" i="4"/>
  <c r="P208" i="4"/>
  <c r="AY304" i="4"/>
  <c r="T456" i="4"/>
  <c r="AY293" i="4"/>
  <c r="AY10" i="4"/>
  <c r="T16" i="4"/>
  <c r="O16" i="4"/>
  <c r="R331" i="4"/>
  <c r="AX309" i="4"/>
  <c r="S455" i="4"/>
  <c r="Q455" i="4"/>
  <c r="P204" i="4"/>
  <c r="AZ97" i="4"/>
  <c r="AX369" i="4"/>
  <c r="S360" i="4"/>
  <c r="AZ305" i="4"/>
  <c r="P446" i="4"/>
  <c r="AY438" i="4"/>
  <c r="T56" i="4"/>
  <c r="AZ498" i="4"/>
  <c r="P314" i="4"/>
  <c r="R461" i="4"/>
  <c r="U461" i="4"/>
  <c r="AY119" i="4"/>
  <c r="T121" i="4"/>
  <c r="AX491" i="4"/>
  <c r="S446" i="4"/>
  <c r="AX305" i="4"/>
  <c r="R219" i="4"/>
  <c r="U219" i="4"/>
  <c r="T204" i="4"/>
  <c r="AY97" i="4"/>
  <c r="AX231" i="4"/>
  <c r="S230" i="4"/>
  <c r="Q230" i="4"/>
  <c r="T402" i="4"/>
  <c r="AY274" i="4"/>
  <c r="AY350" i="4"/>
  <c r="T391" i="4"/>
  <c r="AX472" i="4"/>
  <c r="U270" i="4"/>
  <c r="R270" i="4"/>
  <c r="AZ96" i="4"/>
  <c r="AY2" i="4"/>
  <c r="AZ6" i="4"/>
  <c r="P43" i="4"/>
  <c r="U336" i="4"/>
  <c r="R336" i="4"/>
  <c r="P674" i="4"/>
  <c r="AZ501" i="4"/>
  <c r="AX543" i="4"/>
  <c r="S522" i="4"/>
  <c r="P668" i="4"/>
  <c r="AZ507" i="4"/>
  <c r="R59" i="4"/>
  <c r="U59" i="4"/>
  <c r="P69" i="4"/>
  <c r="AZ4" i="4"/>
  <c r="T103" i="4"/>
  <c r="AY201" i="4"/>
  <c r="P367" i="4"/>
  <c r="AZ397" i="4"/>
  <c r="AZ491" i="4"/>
  <c r="P322" i="4"/>
  <c r="AZ545" i="4"/>
  <c r="P524" i="4"/>
  <c r="AY397" i="4"/>
  <c r="T367" i="4"/>
  <c r="U146" i="4"/>
  <c r="R146" i="4"/>
  <c r="AZ2" i="4"/>
  <c r="P287" i="4"/>
  <c r="AZ285" i="4"/>
  <c r="P477" i="4"/>
  <c r="P216" i="4"/>
  <c r="AZ203" i="4"/>
  <c r="AZ543" i="4"/>
  <c r="P522" i="4"/>
  <c r="T247" i="4"/>
  <c r="AY82" i="4"/>
  <c r="T472" i="4"/>
  <c r="AY6" i="4"/>
  <c r="T43" i="4"/>
  <c r="AY505" i="4"/>
  <c r="T675" i="4"/>
  <c r="S95" i="4"/>
  <c r="Q95" i="4"/>
  <c r="AX99" i="4"/>
  <c r="R362" i="4"/>
  <c r="U483" i="4"/>
  <c r="R483" i="4"/>
  <c r="AZ472" i="4"/>
  <c r="P307" i="4"/>
  <c r="P666" i="4"/>
  <c r="AZ425" i="4"/>
  <c r="S375" i="4"/>
  <c r="AX478" i="4"/>
  <c r="Q80" i="4"/>
  <c r="S80" i="4"/>
  <c r="AX264" i="4"/>
  <c r="R49" i="4"/>
  <c r="U49" i="4"/>
  <c r="P49" i="4"/>
  <c r="AZ58" i="4"/>
  <c r="Q472" i="4"/>
  <c r="AX82" i="4"/>
  <c r="S472" i="4"/>
  <c r="AX273" i="4"/>
  <c r="S483" i="4"/>
  <c r="Q483" i="4"/>
  <c r="AY96" i="4"/>
  <c r="T88" i="4"/>
  <c r="AY257" i="4"/>
  <c r="T249" i="4"/>
  <c r="AY500" i="4"/>
  <c r="T670" i="4"/>
  <c r="AX195" i="4"/>
  <c r="Q171" i="4"/>
  <c r="S171" i="4"/>
  <c r="P483" i="4"/>
  <c r="AZ273" i="4"/>
  <c r="R262" i="4"/>
  <c r="U262" i="4"/>
  <c r="U259" i="4"/>
  <c r="R259" i="4"/>
  <c r="T522" i="4"/>
  <c r="AY543" i="4"/>
  <c r="AZ195" i="4"/>
  <c r="P171" i="4"/>
  <c r="AX545" i="4"/>
  <c r="S524" i="4"/>
  <c r="T304" i="4"/>
  <c r="AY480" i="4"/>
  <c r="P247" i="4"/>
  <c r="AY285" i="4"/>
  <c r="T477" i="4"/>
  <c r="U493" i="4"/>
  <c r="AZ62" i="4"/>
  <c r="P52" i="4"/>
  <c r="S103" i="4"/>
  <c r="AX201" i="4"/>
  <c r="AZ552" i="4"/>
  <c r="P531" i="4"/>
  <c r="T52" i="4"/>
  <c r="AY62" i="4"/>
  <c r="AZ240" i="4"/>
  <c r="P255" i="4"/>
  <c r="AZ505" i="4"/>
  <c r="P675" i="4"/>
  <c r="U342" i="4"/>
  <c r="R342" i="4"/>
  <c r="AZ99" i="4"/>
  <c r="P95" i="4"/>
  <c r="U171" i="4"/>
  <c r="R171" i="4"/>
  <c r="R390" i="4"/>
  <c r="U390" i="4"/>
  <c r="AZ480" i="4"/>
  <c r="P304" i="4"/>
  <c r="AY491" i="4"/>
  <c r="T322" i="4"/>
  <c r="R339" i="4" l="1"/>
  <c r="U674" i="4"/>
  <c r="U372" i="4"/>
  <c r="U350" i="4"/>
  <c r="R345" i="4"/>
  <c r="R21" i="4"/>
  <c r="U298" i="4"/>
  <c r="U71" i="4"/>
  <c r="R464" i="4"/>
  <c r="U158" i="4"/>
  <c r="U467" i="4"/>
  <c r="R364" i="4"/>
  <c r="R46" i="4"/>
  <c r="R545" i="4"/>
  <c r="U545" i="4"/>
  <c r="U220" i="4"/>
  <c r="R220" i="4"/>
  <c r="U8" i="4"/>
  <c r="R8" i="4"/>
  <c r="R129" i="4"/>
  <c r="U129" i="4"/>
  <c r="U70" i="4"/>
  <c r="R70" i="4"/>
  <c r="R96" i="4"/>
  <c r="U96" i="4"/>
  <c r="R182" i="4"/>
  <c r="U182" i="4"/>
  <c r="U210" i="4"/>
  <c r="R210" i="4"/>
  <c r="R217" i="4"/>
  <c r="U217" i="4"/>
  <c r="U381" i="4"/>
  <c r="U113" i="4"/>
  <c r="R282" i="4"/>
  <c r="U282" i="4"/>
  <c r="U111" i="4"/>
  <c r="R111" i="4"/>
  <c r="R205" i="4"/>
  <c r="U205" i="4"/>
  <c r="R422" i="4"/>
  <c r="U422" i="4"/>
  <c r="R406" i="4"/>
  <c r="R376" i="4"/>
  <c r="R326" i="4"/>
  <c r="R273" i="4"/>
  <c r="U377" i="4"/>
  <c r="U430" i="4"/>
  <c r="R446" i="4"/>
  <c r="U459" i="4"/>
  <c r="R457" i="4"/>
  <c r="U137" i="4"/>
  <c r="R137" i="4"/>
  <c r="U48" i="4"/>
  <c r="R48" i="4"/>
  <c r="U297" i="4"/>
  <c r="U213" i="4"/>
  <c r="R366" i="4"/>
  <c r="U428" i="4"/>
  <c r="R419" i="4"/>
  <c r="U401" i="4"/>
  <c r="U531" i="4"/>
  <c r="R454" i="4"/>
  <c r="U67" i="4"/>
  <c r="U409" i="4"/>
  <c r="U305" i="4"/>
  <c r="R444" i="4"/>
  <c r="U6" i="4"/>
  <c r="U519" i="4"/>
  <c r="U309" i="4"/>
  <c r="U514" i="4"/>
  <c r="U324" i="4"/>
  <c r="U501" i="4"/>
  <c r="R439" i="4"/>
  <c r="R320" i="4"/>
  <c r="U420" i="4"/>
  <c r="R491" i="4"/>
  <c r="R392" i="4"/>
  <c r="U513" i="4"/>
  <c r="R45" i="4"/>
  <c r="U485" i="4"/>
  <c r="R486" i="4"/>
  <c r="U486" i="4"/>
  <c r="U206" i="4"/>
  <c r="U323" i="4"/>
  <c r="R378" i="4"/>
  <c r="R290" i="4"/>
  <c r="U374" i="4"/>
  <c r="U521" i="4"/>
  <c r="R521" i="4"/>
  <c r="R562" i="4"/>
  <c r="U562" i="4"/>
  <c r="U397" i="4"/>
  <c r="R397" i="4"/>
  <c r="R564" i="4"/>
  <c r="U564" i="4"/>
  <c r="U404" i="4"/>
  <c r="R553" i="4"/>
  <c r="U553" i="4"/>
  <c r="U838" i="4"/>
  <c r="R475" i="4"/>
  <c r="U354" i="4"/>
  <c r="U506" i="4"/>
  <c r="U470" i="4"/>
  <c r="R470" i="4"/>
  <c r="R423" i="4"/>
  <c r="U423" i="4"/>
  <c r="R560" i="4"/>
  <c r="U560" i="4"/>
  <c r="R466" i="4"/>
  <c r="U466" i="4"/>
  <c r="U76" i="4"/>
  <c r="R382" i="4"/>
  <c r="R473" i="4"/>
  <c r="R566" i="4"/>
  <c r="U566" i="4"/>
  <c r="R558" i="4"/>
  <c r="U558" i="4"/>
  <c r="R93" i="4"/>
  <c r="U265" i="4"/>
  <c r="R334" i="4"/>
  <c r="R194" i="4"/>
  <c r="U194" i="4"/>
  <c r="R502" i="4"/>
  <c r="U502" i="4"/>
  <c r="R347" i="4"/>
  <c r="U347" i="4"/>
  <c r="R542" i="4"/>
  <c r="U542" i="4"/>
  <c r="U433" i="4"/>
  <c r="R433" i="4"/>
  <c r="R434" i="4"/>
  <c r="U434" i="4"/>
  <c r="U543" i="4"/>
  <c r="R543" i="4"/>
  <c r="R208" i="4"/>
  <c r="R463" i="4"/>
  <c r="U435" i="4"/>
  <c r="R435" i="4"/>
  <c r="U302" i="4"/>
  <c r="R296" i="4"/>
  <c r="R321" i="4"/>
  <c r="U321" i="4"/>
  <c r="U388" i="4"/>
  <c r="R388" i="4"/>
  <c r="U153" i="4"/>
  <c r="R153" i="4"/>
  <c r="R95" i="4"/>
  <c r="U668" i="4"/>
  <c r="R554" i="4"/>
  <c r="U554" i="4"/>
  <c r="U552" i="4"/>
  <c r="R552" i="4"/>
  <c r="U427" i="4"/>
  <c r="R524" i="4"/>
  <c r="U284" i="4"/>
  <c r="R166" i="4"/>
  <c r="U11" i="4"/>
  <c r="U460" i="4"/>
  <c r="R383" i="4"/>
  <c r="U251" i="4"/>
  <c r="R18" i="4"/>
  <c r="R370" i="4"/>
  <c r="R393" i="4"/>
  <c r="R244" i="4"/>
  <c r="R400" i="4"/>
  <c r="U400" i="4"/>
  <c r="R292" i="4"/>
  <c r="U292" i="4"/>
  <c r="R191" i="4"/>
  <c r="U191" i="4"/>
  <c r="U110" i="4"/>
  <c r="R110" i="4"/>
  <c r="R380" i="4"/>
  <c r="U380" i="4"/>
  <c r="U500" i="4"/>
  <c r="R500" i="4"/>
  <c r="R63" i="4"/>
  <c r="U63" i="4"/>
  <c r="R187" i="4"/>
  <c r="U187" i="4"/>
  <c r="R228" i="4"/>
  <c r="U228" i="4"/>
  <c r="U57" i="4"/>
  <c r="R57" i="4"/>
  <c r="U138" i="4"/>
  <c r="R138" i="4"/>
  <c r="U398" i="4"/>
  <c r="R398" i="4"/>
  <c r="R155" i="4"/>
  <c r="U155" i="4"/>
  <c r="R504" i="4"/>
  <c r="U504" i="4"/>
  <c r="U507" i="4"/>
  <c r="R507" i="4"/>
  <c r="U116" i="4"/>
  <c r="R116" i="4"/>
  <c r="R145" i="4"/>
  <c r="U145" i="4"/>
  <c r="R443" i="4"/>
  <c r="U443" i="4"/>
  <c r="U29" i="4"/>
  <c r="R29" i="4"/>
  <c r="R31" i="4"/>
  <c r="U31" i="4"/>
  <c r="R181" i="4"/>
  <c r="U181" i="4"/>
  <c r="U23" i="4"/>
  <c r="R23" i="4"/>
  <c r="R416" i="4"/>
  <c r="U416" i="4"/>
  <c r="U124" i="4"/>
  <c r="R124" i="4"/>
  <c r="U135" i="4"/>
  <c r="R135" i="4"/>
  <c r="R42" i="4"/>
  <c r="U42" i="4"/>
  <c r="R557" i="4"/>
  <c r="U557" i="4"/>
  <c r="R89" i="4"/>
  <c r="U89" i="4"/>
  <c r="R196" i="4"/>
  <c r="U196" i="4"/>
  <c r="U202" i="4"/>
  <c r="R202" i="4"/>
  <c r="R511" i="4"/>
  <c r="U511" i="4"/>
  <c r="U313" i="4"/>
  <c r="R313" i="4"/>
  <c r="U257" i="4"/>
  <c r="R257" i="4"/>
  <c r="U517" i="4"/>
  <c r="R517" i="4"/>
  <c r="R37" i="4"/>
  <c r="U37" i="4"/>
  <c r="R86" i="4"/>
  <c r="U86" i="4"/>
  <c r="U238" i="4"/>
  <c r="R238" i="4"/>
  <c r="U75" i="4"/>
  <c r="R75" i="4"/>
  <c r="U489" i="4"/>
  <c r="R489" i="4"/>
  <c r="R498" i="4"/>
  <c r="U498" i="4"/>
  <c r="U72" i="4"/>
  <c r="R72" i="4"/>
  <c r="R60" i="4"/>
  <c r="R38" i="4"/>
  <c r="U38" i="4"/>
  <c r="R97" i="4"/>
  <c r="R411" i="4"/>
  <c r="R414" i="4"/>
  <c r="U414" i="4"/>
  <c r="U343" i="4"/>
  <c r="R343" i="4"/>
  <c r="R169" i="4"/>
  <c r="U169" i="4"/>
  <c r="U476" i="4"/>
  <c r="R476" i="4"/>
  <c r="U209" i="4"/>
  <c r="R209" i="4"/>
  <c r="R301" i="4"/>
  <c r="U301" i="4"/>
  <c r="R559" i="4"/>
  <c r="U559" i="4"/>
  <c r="R68" i="4"/>
  <c r="U68" i="4"/>
  <c r="R15" i="4"/>
  <c r="U15" i="4"/>
  <c r="U157" i="4"/>
  <c r="R157" i="4"/>
  <c r="U325" i="4"/>
  <c r="U365" i="4"/>
  <c r="R365" i="4"/>
  <c r="R551" i="4"/>
  <c r="U551" i="4"/>
  <c r="R215" i="4"/>
  <c r="U215" i="4"/>
  <c r="U508" i="4"/>
  <c r="R508" i="4"/>
  <c r="U509" i="4"/>
  <c r="R509" i="4"/>
  <c r="R438" i="4"/>
  <c r="U438" i="4"/>
  <c r="R487" i="4"/>
  <c r="U487" i="4"/>
  <c r="U285" i="4"/>
  <c r="R285" i="4"/>
  <c r="U515" i="4"/>
  <c r="R515" i="4"/>
  <c r="R198" i="4"/>
  <c r="U198" i="4"/>
  <c r="U162" i="4"/>
  <c r="R162" i="4"/>
  <c r="U424" i="4"/>
  <c r="R424" i="4"/>
  <c r="U47" i="4"/>
  <c r="R47" i="4"/>
  <c r="U496" i="4"/>
  <c r="R496" i="4"/>
  <c r="U260" i="4"/>
  <c r="R260" i="4"/>
  <c r="U546" i="4"/>
  <c r="R546" i="4"/>
  <c r="U252" i="4"/>
  <c r="R252" i="4"/>
  <c r="R312" i="4"/>
  <c r="U312" i="4"/>
  <c r="U432" i="4"/>
  <c r="R432" i="4"/>
  <c r="U510" i="4"/>
  <c r="R510" i="4"/>
  <c r="R518" i="4"/>
  <c r="U518" i="4"/>
  <c r="R165" i="4"/>
  <c r="U165" i="4"/>
  <c r="R503" i="4"/>
  <c r="U503" i="4"/>
  <c r="R152" i="4"/>
  <c r="U359" i="4"/>
  <c r="U184" i="4"/>
  <c r="R358" i="4"/>
  <c r="R69" i="4"/>
  <c r="R306" i="4"/>
  <c r="R274" i="4"/>
  <c r="U385" i="4"/>
  <c r="R237" i="4"/>
  <c r="U218" i="4"/>
  <c r="R352" i="4"/>
  <c r="R356" i="4"/>
  <c r="U101" i="4"/>
  <c r="R346" i="4"/>
  <c r="R225" i="4"/>
  <c r="U225" i="4"/>
  <c r="U242" i="4"/>
  <c r="R530" i="4"/>
  <c r="R299" i="4"/>
  <c r="U230" i="4"/>
  <c r="U286" i="4"/>
  <c r="R286" i="4"/>
  <c r="R344" i="4"/>
  <c r="R255" i="4"/>
  <c r="R307" i="4"/>
  <c r="R360" i="4"/>
  <c r="R102" i="4"/>
  <c r="U142" i="4"/>
  <c r="U195" i="4"/>
  <c r="R12" i="4"/>
  <c r="R22" i="4"/>
  <c r="R185" i="4"/>
  <c r="R173" i="4"/>
  <c r="U176" i="4"/>
  <c r="R387" i="4"/>
  <c r="U338" i="4"/>
  <c r="U471" i="4"/>
  <c r="U80" i="4"/>
  <c r="R120" i="4"/>
  <c r="U667" i="4"/>
  <c r="R337" i="4"/>
  <c r="U337" i="4"/>
  <c r="U253" i="4"/>
  <c r="U666" i="4"/>
  <c r="U288" i="4"/>
  <c r="R288" i="4"/>
  <c r="R83" i="4"/>
  <c r="U83" i="4"/>
  <c r="R429" i="4"/>
  <c r="U429" i="4"/>
  <c r="U248" i="4"/>
  <c r="R122" i="4"/>
  <c r="U122" i="4"/>
  <c r="R417" i="4"/>
  <c r="U417" i="4"/>
  <c r="U54" i="4"/>
  <c r="U318" i="4"/>
  <c r="R318" i="4"/>
  <c r="R119" i="4"/>
  <c r="U119" i="4"/>
  <c r="R375" i="4"/>
  <c r="U384" i="4"/>
  <c r="R465" i="4"/>
  <c r="U465" i="4"/>
  <c r="U410" i="4"/>
  <c r="R410" i="4"/>
  <c r="U275" i="4"/>
  <c r="R275" i="4"/>
  <c r="U179" i="4"/>
  <c r="R179" i="4"/>
  <c r="R118" i="4"/>
  <c r="U118" i="4"/>
  <c r="R445" i="4"/>
  <c r="U445" i="4"/>
  <c r="U328" i="4"/>
  <c r="R328" i="4"/>
  <c r="U51" i="4"/>
  <c r="R51" i="4"/>
  <c r="R369" i="4"/>
  <c r="U369" i="4"/>
  <c r="R278" i="4"/>
  <c r="U278" i="4"/>
  <c r="R469" i="4"/>
  <c r="U469" i="4"/>
  <c r="R283" i="4"/>
  <c r="U283" i="4"/>
  <c r="U74" i="4"/>
  <c r="R74" i="4"/>
  <c r="R281" i="4"/>
  <c r="U458" i="4"/>
  <c r="R458" i="4"/>
  <c r="R494" i="4"/>
  <c r="U494" i="4"/>
  <c r="U408" i="4"/>
  <c r="R408" i="4"/>
  <c r="U199" i="4"/>
  <c r="R199" i="4"/>
  <c r="R403" i="4"/>
  <c r="U403" i="4"/>
  <c r="U447" i="4"/>
  <c r="R447" i="4"/>
  <c r="U462" i="4"/>
  <c r="R462" i="4"/>
  <c r="R395" i="4"/>
  <c r="U395" i="4"/>
  <c r="R276" i="4"/>
  <c r="R440" i="4"/>
  <c r="R373" i="4"/>
  <c r="U373" i="4"/>
  <c r="R55" i="4"/>
  <c r="U55" i="4"/>
  <c r="R50" i="4"/>
  <c r="U50" i="4"/>
  <c r="R418" i="4"/>
  <c r="U418" i="4"/>
  <c r="R94" i="4"/>
  <c r="U94" i="4"/>
  <c r="U277" i="4"/>
  <c r="R277" i="4"/>
  <c r="R482" i="4"/>
  <c r="U482" i="4"/>
  <c r="U5" i="4"/>
  <c r="R5" i="4"/>
  <c r="U431" i="4"/>
  <c r="R431" i="4"/>
  <c r="U123" i="4"/>
  <c r="R123" i="4"/>
  <c r="U272" i="4"/>
  <c r="R272" i="4"/>
  <c r="R349" i="4"/>
  <c r="U349" i="4"/>
  <c r="U207" i="4"/>
  <c r="R207" i="4"/>
  <c r="U405" i="4"/>
  <c r="R405" i="4"/>
  <c r="U84" i="4"/>
  <c r="R84" i="4"/>
  <c r="R44" i="4"/>
  <c r="U44" i="4"/>
  <c r="R254" i="4"/>
  <c r="U254" i="4"/>
  <c r="R386" i="4"/>
  <c r="U386" i="4"/>
  <c r="R421" i="4"/>
  <c r="U421" i="4"/>
  <c r="U295" i="4"/>
  <c r="R295" i="4"/>
  <c r="R480" i="4"/>
  <c r="U480" i="4"/>
  <c r="R294" i="4"/>
  <c r="U294" i="4"/>
  <c r="U2" i="4"/>
  <c r="R2" i="4"/>
  <c r="R479" i="4"/>
  <c r="U479" i="4"/>
  <c r="U200" i="4"/>
  <c r="R200" i="4"/>
  <c r="U53" i="4"/>
  <c r="R53" i="4"/>
  <c r="U355" i="4"/>
  <c r="R355" i="4"/>
  <c r="R839" i="4"/>
  <c r="U839" i="4"/>
  <c r="R448" i="4"/>
  <c r="U448" i="4"/>
  <c r="R672" i="4"/>
  <c r="U672" i="4"/>
  <c r="R245" i="4"/>
  <c r="U245" i="4"/>
  <c r="U66" i="4"/>
  <c r="R66" i="4"/>
  <c r="U449" i="4"/>
  <c r="R449" i="4"/>
  <c r="R436" i="4"/>
  <c r="U436" i="4"/>
  <c r="U332" i="4"/>
  <c r="R332" i="4"/>
  <c r="U452" i="4"/>
  <c r="R452" i="4"/>
  <c r="U279" i="4"/>
  <c r="R279" i="4"/>
  <c r="R81" i="4"/>
  <c r="U81" i="4"/>
  <c r="R161" i="4"/>
  <c r="U161" i="4"/>
  <c r="U484" i="4"/>
  <c r="R484" i="4"/>
  <c r="R188" i="4"/>
  <c r="U188" i="4"/>
  <c r="R98" i="4"/>
  <c r="U98" i="4"/>
  <c r="U10" i="4"/>
  <c r="R10" i="4"/>
  <c r="U357" i="4"/>
  <c r="R357" i="4"/>
  <c r="R214" i="4"/>
  <c r="U214" i="4"/>
  <c r="U192" i="4"/>
  <c r="R192" i="4"/>
  <c r="U407" i="4"/>
  <c r="R407" i="4"/>
  <c r="R327" i="4"/>
  <c r="U327" i="4"/>
  <c r="U329" i="4"/>
  <c r="R329" i="4"/>
  <c r="U488" i="4"/>
  <c r="R488" i="4"/>
  <c r="R371" i="4"/>
  <c r="U371" i="4"/>
  <c r="U104" i="4"/>
  <c r="R104" i="4"/>
  <c r="R363" i="4"/>
  <c r="U363" i="4"/>
  <c r="R189" i="4"/>
  <c r="U189" i="4"/>
  <c r="U148" i="4"/>
  <c r="R148" i="4"/>
  <c r="R14" i="4"/>
  <c r="U14" i="4"/>
  <c r="R490" i="4"/>
  <c r="U490" i="4"/>
  <c r="R319" i="4"/>
  <c r="U319" i="4"/>
  <c r="R495" i="4"/>
  <c r="U495" i="4"/>
  <c r="R170" i="4"/>
  <c r="U170" i="4"/>
  <c r="R303" i="4"/>
  <c r="U303" i="4"/>
  <c r="U150" i="4"/>
  <c r="R150" i="4"/>
  <c r="R92" i="4"/>
  <c r="U92" i="4"/>
  <c r="R154" i="4"/>
  <c r="U154" i="4"/>
  <c r="R379" i="4"/>
  <c r="U379" i="4"/>
  <c r="R308" i="4"/>
  <c r="U308" i="4"/>
  <c r="U143" i="4"/>
  <c r="R143" i="4"/>
  <c r="R442" i="4"/>
  <c r="R412" i="4"/>
  <c r="R151" i="4"/>
  <c r="U151" i="4"/>
  <c r="U287" i="4"/>
  <c r="U4" i="4"/>
  <c r="R4" i="4"/>
  <c r="U368" i="4"/>
  <c r="R19" i="4"/>
  <c r="U19" i="4"/>
  <c r="U17" i="4"/>
  <c r="R17" i="4"/>
  <c r="R361" i="4"/>
  <c r="U361" i="4"/>
  <c r="R413" i="4"/>
  <c r="U413" i="4"/>
  <c r="R250" i="4"/>
  <c r="U250" i="4"/>
  <c r="U673" i="4"/>
  <c r="R673" i="4"/>
  <c r="R121" i="4"/>
  <c r="U121" i="4"/>
  <c r="R453" i="4"/>
  <c r="U453" i="4"/>
  <c r="R456" i="4"/>
  <c r="U456" i="4"/>
  <c r="R139" i="4"/>
  <c r="U139" i="4"/>
  <c r="R269" i="4"/>
  <c r="U269" i="4"/>
  <c r="R58" i="4"/>
  <c r="U58" i="4"/>
  <c r="R56" i="4"/>
  <c r="U56" i="4"/>
  <c r="R314" i="4"/>
  <c r="U314" i="4"/>
  <c r="R280" i="4"/>
  <c r="U280" i="4"/>
  <c r="U193" i="4"/>
  <c r="R193" i="4"/>
  <c r="U353" i="4"/>
  <c r="R353" i="4"/>
  <c r="U234" i="4"/>
  <c r="R234" i="4"/>
  <c r="U291" i="4"/>
  <c r="R291" i="4"/>
  <c r="R402" i="4"/>
  <c r="U402" i="4"/>
  <c r="U391" i="4"/>
  <c r="R391" i="4"/>
  <c r="R316" i="4"/>
  <c r="U316" i="4"/>
  <c r="R20" i="4"/>
  <c r="U20" i="4"/>
  <c r="R172" i="4"/>
  <c r="U172" i="4"/>
  <c r="U211" i="4"/>
  <c r="R211" i="4"/>
  <c r="R16" i="4"/>
  <c r="U16" i="4"/>
  <c r="U149" i="4"/>
  <c r="R149" i="4"/>
  <c r="U140" i="4"/>
  <c r="R140" i="4"/>
  <c r="U258" i="4"/>
  <c r="R258" i="4"/>
  <c r="U204" i="4"/>
  <c r="R204" i="4"/>
  <c r="R322" i="4"/>
  <c r="U322" i="4"/>
  <c r="R52" i="4"/>
  <c r="U52" i="4"/>
  <c r="U670" i="4"/>
  <c r="R670" i="4"/>
  <c r="R675" i="4"/>
  <c r="U675" i="4"/>
  <c r="R472" i="4"/>
  <c r="U472" i="4"/>
  <c r="R367" i="4"/>
  <c r="U367" i="4"/>
  <c r="R247" i="4"/>
  <c r="U247" i="4"/>
  <c r="U522" i="4"/>
  <c r="R522" i="4"/>
  <c r="R103" i="4"/>
  <c r="U103" i="4"/>
  <c r="R477" i="4"/>
  <c r="U477" i="4"/>
  <c r="U304" i="4"/>
  <c r="R304" i="4"/>
  <c r="U249" i="4"/>
  <c r="R249" i="4"/>
  <c r="R88" i="4"/>
  <c r="U88" i="4"/>
  <c r="R43" i="4"/>
  <c r="U43" i="4"/>
</calcChain>
</file>

<file path=xl/sharedStrings.xml><?xml version="1.0" encoding="utf-8"?>
<sst xmlns="http://schemas.openxmlformats.org/spreadsheetml/2006/main" count="44384" uniqueCount="1747">
  <si>
    <t>Data#</t>
  </si>
  <si>
    <t>Data Filename</t>
  </si>
  <si>
    <t>Date Acquired</t>
  </si>
  <si>
    <t>Sample Name</t>
  </si>
  <si>
    <t>Sample Type</t>
  </si>
  <si>
    <t>Level#</t>
  </si>
  <si>
    <t>Ret. Time</t>
  </si>
  <si>
    <t>Area</t>
  </si>
  <si>
    <t>sorting variable 1- collection date</t>
  </si>
  <si>
    <t>sorting variable 2- depth</t>
  </si>
  <si>
    <t>sorting variable 4- rep</t>
  </si>
  <si>
    <t>ANALYST NOTES</t>
  </si>
  <si>
    <t>Lab Temp in C at the time the headspace was added to vial</t>
  </si>
  <si>
    <t>BP at sea level from current weather report like wunderground in inches Hg at the time headspace was added to vial</t>
  </si>
  <si>
    <t>Measured headspace CH4  in ppm from GC in ppm (1/2 MDL = 0.1 instead of negative values)</t>
  </si>
  <si>
    <t>Measured headspace CO2 in ppm from GC in ppm</t>
  </si>
  <si>
    <t>Measured headspace N2O in ppm from GC in ppm</t>
  </si>
  <si>
    <r>
      <t xml:space="preserve">Total concentration of CH4 in the original aqueous sample in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mol/L</t>
    </r>
  </si>
  <si>
    <r>
      <t xml:space="preserve">Total concentration of CO2 in the original aqueous sample in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mol/L</t>
    </r>
  </si>
  <si>
    <r>
      <t xml:space="preserve">Total concentration of N2O in the original aqueous sample in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mol/L</t>
    </r>
  </si>
  <si>
    <r>
      <t xml:space="preserve">convert to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g CH4/L for comparison to RSK calc</t>
    </r>
  </si>
  <si>
    <r>
      <t xml:space="preserve">convert to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g CO2/L for comparison to RSK calc</t>
    </r>
  </si>
  <si>
    <t>convert CH4 to volume fraction as ppm??  Corrected for water vapor for comparison to CO2SYS</t>
  </si>
  <si>
    <t>convert CO2 to volume fraction as ppm?? Corrected for water vapor for comparison to CO2SYS</t>
  </si>
  <si>
    <t>convert CO2 to Xppm as per Industrial Hygiene using lab temp and pressure corrected by Antoine equation for vapor pressure of water ?? For comparison to CO2SYS</t>
  </si>
  <si>
    <t>Total pressure in atm- calculated from amount of HS added at room temp then adjusted to presssure at agitator temperature of 40 C (p2 = (t2 *p1)/t1)</t>
  </si>
  <si>
    <t>Temperature in K at the time the headspace conc is equilibrated (at 40 C)</t>
  </si>
  <si>
    <t>Volume of water in L</t>
  </si>
  <si>
    <t>Headspace Volume in L</t>
  </si>
  <si>
    <t>Antoine equation for vapor pressure of water ( P = 10^ (A - (B/(T+C))) plus a conversion (0.001316) from mmHg to atm)</t>
  </si>
  <si>
    <t>Partial pressure for the gas (atm)</t>
  </si>
  <si>
    <t>mols compound in gas (calculated from partial pressure)</t>
  </si>
  <si>
    <t>mols compound in gas used to make headspace</t>
  </si>
  <si>
    <t>mol compound in water (estimated from Henrys)</t>
  </si>
  <si>
    <t>Total mols compound in vessel (both in headspace and water)</t>
  </si>
  <si>
    <t>Partial pressure for the gas x (atm)</t>
  </si>
  <si>
    <t>mols compound in gas</t>
  </si>
  <si>
    <t>mol compound in water</t>
  </si>
  <si>
    <t>Total mols in vessel</t>
  </si>
  <si>
    <t xml:space="preserve">percent in headspace? </t>
  </si>
  <si>
    <t>NM</t>
  </si>
  <si>
    <t>t1eb1</t>
  </si>
  <si>
    <t>t1eb2</t>
  </si>
  <si>
    <t>t1eb4</t>
  </si>
  <si>
    <t>Trap ID</t>
  </si>
  <si>
    <t>transect</t>
  </si>
  <si>
    <t>REP</t>
  </si>
  <si>
    <t>trap volume</t>
  </si>
  <si>
    <t>trap vol (liters)</t>
  </si>
  <si>
    <t>umol CH4 per L (REVISED CALC)</t>
  </si>
  <si>
    <t>mg CH4 per liter</t>
  </si>
  <si>
    <t>Begin time/date</t>
  </si>
  <si>
    <t>End time/date</t>
  </si>
  <si>
    <t>t10</t>
  </si>
  <si>
    <t>t1eb3</t>
  </si>
  <si>
    <t>Transect Average</t>
  </si>
  <si>
    <t>log_ebu_mg_ch4_m2_d</t>
  </si>
  <si>
    <t>Ebullitive flux (mg ch4 m2 d)</t>
  </si>
  <si>
    <t>CH4 by FID</t>
  </si>
  <si>
    <t>CH4 by TCD</t>
  </si>
  <si>
    <t>CO2 by TCD</t>
  </si>
  <si>
    <t>Conc. (ppt)</t>
  </si>
  <si>
    <t>Std. Conc.</t>
  </si>
  <si>
    <t>Cal. Point</t>
  </si>
  <si>
    <t>Accuracy[%]</t>
  </si>
  <si>
    <t>Deviation</t>
  </si>
  <si>
    <t>2020 ranged CAL Measured headspace CH4  in ppm from GC in ppm (BD at 0.2)</t>
  </si>
  <si>
    <t>2020 CAL Measured headspace CO2 in ppm from GC in ppm</t>
  </si>
  <si>
    <t>sorting variable 3- reservoir</t>
  </si>
  <si>
    <t>date acquired</t>
  </si>
  <si>
    <t>2021 CAL Measured headspace CO2 in ppm from GC in ppm</t>
  </si>
  <si>
    <t>2021 ranged CAL Measured headspace CH4  in ppm from GC in ppm</t>
  </si>
  <si>
    <t>Analyst code</t>
  </si>
  <si>
    <t>Note</t>
  </si>
  <si>
    <t>BRN01mar21_001.gcd</t>
  </si>
  <si>
    <t>air</t>
  </si>
  <si>
    <t>Unknown</t>
  </si>
  <si>
    <t>-----</t>
  </si>
  <si>
    <t>BRN01mar21_002.gcd</t>
  </si>
  <si>
    <t>air + 100</t>
  </si>
  <si>
    <t>BRN01mar21_003.gcd</t>
  </si>
  <si>
    <t>BRN01mar21_004.gcd</t>
  </si>
  <si>
    <t>BRN01mar21_005.gcd</t>
  </si>
  <si>
    <t>BRN01mar21_006.gcd</t>
  </si>
  <si>
    <t>BRN01mar21_007.gcd</t>
  </si>
  <si>
    <t>BRN01mar21_008.gcd</t>
  </si>
  <si>
    <t>BRN01mar21_009.gcd</t>
  </si>
  <si>
    <t>BRN01mar21_010.gcd</t>
  </si>
  <si>
    <t>BRN01mar21_011.gcd</t>
  </si>
  <si>
    <t>BRN01mar21_012.gcd</t>
  </si>
  <si>
    <t>BRN01mar21_013.gcd</t>
  </si>
  <si>
    <t>BRN01mar21_014.gcd</t>
  </si>
  <si>
    <t>BRN01mar21_015.gcd</t>
  </si>
  <si>
    <t>BRN01mar21_016.gcd</t>
  </si>
  <si>
    <t>BRN01mar21_017.gcd</t>
  </si>
  <si>
    <t>BRN01mar21_018.gcd</t>
  </si>
  <si>
    <t>BRN04may21_001.gcd</t>
  </si>
  <si>
    <t>BRN04may21_002.gcd</t>
  </si>
  <si>
    <t>BRN04may21_003.gcd</t>
  </si>
  <si>
    <t>BRN04may21_004.gcd</t>
  </si>
  <si>
    <t>BRN04may21_005.gcd</t>
  </si>
  <si>
    <t>BRN04may21_006.gcd</t>
  </si>
  <si>
    <t>BRN04may21_007.gcd</t>
  </si>
  <si>
    <t>BRN04may21_008.gcd</t>
  </si>
  <si>
    <t>BRN04may21_009.gcd</t>
  </si>
  <si>
    <t>BRN04may21_010.gcd</t>
  </si>
  <si>
    <t>BRN04may21_011.gcd</t>
  </si>
  <si>
    <t>BRN04may21_012.gcd</t>
  </si>
  <si>
    <t>BRN06apr21_001.gcd</t>
  </si>
  <si>
    <t>BRN06apr21_002.gcd</t>
  </si>
  <si>
    <t>BRN06apr21_003.gcd</t>
  </si>
  <si>
    <t>BRN06apr21_004.gcd</t>
  </si>
  <si>
    <t>BRN06apr21_005.gcd</t>
  </si>
  <si>
    <t>BRN06apr21_006.gcd</t>
  </si>
  <si>
    <t>BRN06apr21_007.gcd</t>
  </si>
  <si>
    <t>BRN06apr21_008.gcd</t>
  </si>
  <si>
    <t>BRN06apr21_009.gcd</t>
  </si>
  <si>
    <t>BRN06apr21_010.gcd</t>
  </si>
  <si>
    <t>BRN06apr21_011.gcd</t>
  </si>
  <si>
    <t>BRN06apr21_012.gcd</t>
  </si>
  <si>
    <t>BRN07may21_001.gcd</t>
  </si>
  <si>
    <t>BRN07may21_002.gcd</t>
  </si>
  <si>
    <t>BRN07may21_003.gcd</t>
  </si>
  <si>
    <t>BRN07may21_004.gcd</t>
  </si>
  <si>
    <t>BRN07may21_005.gcd</t>
  </si>
  <si>
    <t>BRN07may21_006.gcd</t>
  </si>
  <si>
    <t>BRN07may21_007.gcd</t>
  </si>
  <si>
    <t>BRN07may21_008.gcd</t>
  </si>
  <si>
    <t>BRN07may21_009.gcd</t>
  </si>
  <si>
    <t>BRN07may21_010.gcd</t>
  </si>
  <si>
    <t>BRN07may21_011.gcd</t>
  </si>
  <si>
    <t>BRN07may21_012.gcd</t>
  </si>
  <si>
    <t>BRN07may21_013.gcd</t>
  </si>
  <si>
    <t>BRN07may21_014.gcd</t>
  </si>
  <si>
    <t>BRN07may21_015.gcd</t>
  </si>
  <si>
    <t>BRN09feb21_001.gcd</t>
  </si>
  <si>
    <t>BRN09feb21_002.gcd</t>
  </si>
  <si>
    <t>BRN09feb21_003.gcd</t>
  </si>
  <si>
    <t>BRN09feb21_004.gcd</t>
  </si>
  <si>
    <t>BRN09feb21_005.gcd</t>
  </si>
  <si>
    <t>BRN09feb21_006.gcd</t>
  </si>
  <si>
    <t>BRN09feb21_007.gcd</t>
  </si>
  <si>
    <t>BRN09feb21_008.gcd</t>
  </si>
  <si>
    <t>BRN09feb21_009.gcd</t>
  </si>
  <si>
    <t>BRN09feb21_010.gcd</t>
  </si>
  <si>
    <t>BRN09feb21_011.gcd</t>
  </si>
  <si>
    <t>BRN09feb21_012.gcd</t>
  </si>
  <si>
    <t>BRN09feb21_013.gcd</t>
  </si>
  <si>
    <t>BRN09feb21_014.gcd</t>
  </si>
  <si>
    <t>BRN09feb21_015.gcd</t>
  </si>
  <si>
    <t>BRN09feb21_016.gcd</t>
  </si>
  <si>
    <t>sample marked "air"</t>
  </si>
  <si>
    <t>BRN09mar21_001.gcd</t>
  </si>
  <si>
    <t>BRN09mar21_002.gcd</t>
  </si>
  <si>
    <t>BRN09mar21_003.gcd</t>
  </si>
  <si>
    <t>BRN09mar21_004.gcd</t>
  </si>
  <si>
    <t>BRN09mar21_005.gcd</t>
  </si>
  <si>
    <t>BRN09mar21_006.gcd</t>
  </si>
  <si>
    <t>BRN09mar21_008.gcd</t>
  </si>
  <si>
    <t>BRN09mar21_009.gcd</t>
  </si>
  <si>
    <t>BRN09mar21_010.gcd</t>
  </si>
  <si>
    <t>BRN09mar21_011.gcd</t>
  </si>
  <si>
    <t>BRN09mar21_012.gcd</t>
  </si>
  <si>
    <t>BRN09mar21_013.gcd</t>
  </si>
  <si>
    <t>102 try again</t>
  </si>
  <si>
    <t>BRN19apr21_001.gcd</t>
  </si>
  <si>
    <t>BRN19apr21_002.gcd</t>
  </si>
  <si>
    <t>BRN19apr21_003.gcd</t>
  </si>
  <si>
    <t>BRN19apr21_004.gcd</t>
  </si>
  <si>
    <t>BRN19apr21_005.gcd</t>
  </si>
  <si>
    <t>BRN19apr21_006.gcd</t>
  </si>
  <si>
    <t>BRN19apr21_007.gcd</t>
  </si>
  <si>
    <t>BRN19apr21_008.gcd</t>
  </si>
  <si>
    <t>BRN19apr21_009.gcd</t>
  </si>
  <si>
    <t>BRN19apr21_010.gcd</t>
  </si>
  <si>
    <t>BRN19apr21_011.gcd</t>
  </si>
  <si>
    <t>BRN19apr21_012.gcd</t>
  </si>
  <si>
    <t>BRN19apr21_013.gcd</t>
  </si>
  <si>
    <t>BRN19apr21_014.gcd</t>
  </si>
  <si>
    <t>BRN19apr21_015.gcd</t>
  </si>
  <si>
    <t>BRN19apr21_016.gcd</t>
  </si>
  <si>
    <t>BRN19apr21_017.gcd</t>
  </si>
  <si>
    <t>BRN19apr21_018.gcd</t>
  </si>
  <si>
    <t>BRN18may21_001.gcd</t>
  </si>
  <si>
    <t>BRN18may21_002.gcd</t>
  </si>
  <si>
    <t>BRN18may21_003.gcd</t>
  </si>
  <si>
    <t>BRN18may21_004.gcd</t>
  </si>
  <si>
    <t>BRN18may21_005.gcd</t>
  </si>
  <si>
    <t>BRN18may21_006.gcd</t>
  </si>
  <si>
    <t>BRN18may21_007.gcd</t>
  </si>
  <si>
    <t>BRN18may21_008.gcd</t>
  </si>
  <si>
    <t>BRN18may21_009.gcd</t>
  </si>
  <si>
    <t>BRN18may21_010.gcd</t>
  </si>
  <si>
    <t>BRN18may21_011.gcd</t>
  </si>
  <si>
    <t>BRN18may21_012.gcd</t>
  </si>
  <si>
    <t>BRN18may21_013.gcd</t>
  </si>
  <si>
    <t>BRN18may21_014.gcd</t>
  </si>
  <si>
    <t>BRN18may21_015.gcd</t>
  </si>
  <si>
    <t>BRN18may21_016.gcd</t>
  </si>
  <si>
    <t>BRN18may21_017.gcd</t>
  </si>
  <si>
    <t>BRN18may21_018.gcd</t>
  </si>
  <si>
    <t>BRN18may21_019.gcd</t>
  </si>
  <si>
    <t>BRN18may21_020.gcd</t>
  </si>
  <si>
    <t>BRN18may21_021.gcd</t>
  </si>
  <si>
    <t>BRN18may21_022.gcd</t>
  </si>
  <si>
    <t>BRN18may21_023.gcd</t>
  </si>
  <si>
    <t>BRN18may21_024.gcd</t>
  </si>
  <si>
    <t>BRN18may21_025.gcd</t>
  </si>
  <si>
    <t>BRN18may21_026.gcd</t>
  </si>
  <si>
    <t>BRN23mar21_001.gcd</t>
  </si>
  <si>
    <t>BRN23mar21_002.gcd</t>
  </si>
  <si>
    <t>BRN23mar21_003.gcd</t>
  </si>
  <si>
    <t>BRN23mar21_004.gcd</t>
  </si>
  <si>
    <t>BRN23mar21_005.gcd</t>
  </si>
  <si>
    <t>BRN23mar21_006.gcd</t>
  </si>
  <si>
    <t>BRN23mar21_007.gcd</t>
  </si>
  <si>
    <t>BRN23mar21_008.gcd</t>
  </si>
  <si>
    <t>BRN23mar21_009.gcd</t>
  </si>
  <si>
    <t>BRN23mar21_010.gcd</t>
  </si>
  <si>
    <t>BRN23mar21_011.gcd</t>
  </si>
  <si>
    <t>BRN23mar21_012.gcd</t>
  </si>
  <si>
    <t>BRN23mar21_013.gcd</t>
  </si>
  <si>
    <t>BRN23mar21_014.gcd</t>
  </si>
  <si>
    <t>BRN23mar21_015.gcd</t>
  </si>
  <si>
    <t>BRN23mar21_016.gcd</t>
  </si>
  <si>
    <t>BRN23mar21_017.gcd</t>
  </si>
  <si>
    <t>BRN23mar21_018.gcd</t>
  </si>
  <si>
    <t>BRN23mar21_019.gcd</t>
  </si>
  <si>
    <t>BRN23mar21_020.gcd</t>
  </si>
  <si>
    <t>BRN25may21_001.gcd</t>
  </si>
  <si>
    <t>BRN25may21_002.gcd</t>
  </si>
  <si>
    <t>NA</t>
  </si>
  <si>
    <t>Pool3</t>
  </si>
  <si>
    <t>Pipe3</t>
  </si>
  <si>
    <t>FCR</t>
  </si>
  <si>
    <t>BVR</t>
  </si>
  <si>
    <t>dented cap</t>
  </si>
  <si>
    <t>recapped in lab</t>
  </si>
  <si>
    <t>Likely 104?</t>
  </si>
  <si>
    <t>Two 87's listed!</t>
  </si>
  <si>
    <t>Missing vial number? Maybe vial #65?</t>
  </si>
  <si>
    <t>wonky cap</t>
  </si>
  <si>
    <t>faulty sample- more than 3 ml bubble no helium added; maybe 268?</t>
  </si>
  <si>
    <t>with cap replaced</t>
  </si>
  <si>
    <t>with dented cap</t>
  </si>
  <si>
    <t>Station</t>
  </si>
  <si>
    <t xml:space="preserve">Forgot crippers-wrapped in electrical tape and crimped at lab </t>
  </si>
  <si>
    <t>Vial 281?</t>
  </si>
  <si>
    <t>Went back and grabbed a new sample at the end-forgot it earlier</t>
  </si>
  <si>
    <t>Vial number 77</t>
  </si>
  <si>
    <t>Two 104s listed!</t>
  </si>
  <si>
    <t>Pipe2</t>
  </si>
  <si>
    <t>Pipe1</t>
  </si>
  <si>
    <t>Missing vial number? Maybe #52?</t>
  </si>
  <si>
    <t>Missing vial number? Maybe #91?</t>
  </si>
  <si>
    <t>Missing vial number!</t>
  </si>
  <si>
    <t>Vial number 62?</t>
  </si>
  <si>
    <t>BRN19jul22_005.gcd</t>
  </si>
  <si>
    <t>BRN19jul22_006.gcd</t>
  </si>
  <si>
    <t>BRN19jul22_007.gcd</t>
  </si>
  <si>
    <t>BRN19jul22_008.gcd</t>
  </si>
  <si>
    <t>BRN19jul22_009.gcd</t>
  </si>
  <si>
    <t>BRN19jul22_011.gcd</t>
  </si>
  <si>
    <t>BRN19jul22_012.gcd</t>
  </si>
  <si>
    <t>BRN19jul22_014.gcd</t>
  </si>
  <si>
    <t>BRN19jul22_015.gcd</t>
  </si>
  <si>
    <t>BRN19jul22_016.gcd</t>
  </si>
  <si>
    <t>BRN19jul22_017.gcd</t>
  </si>
  <si>
    <t>BRN19jul22_018.gcd</t>
  </si>
  <si>
    <t>BRN19jul22_019.gcd</t>
  </si>
  <si>
    <t>BRN19jul22_020.gcd</t>
  </si>
  <si>
    <t>BRN19jul22_021.gcd</t>
  </si>
  <si>
    <t>BRN19jul22_022.gcd</t>
  </si>
  <si>
    <t>BRN19jul22_023.gcd</t>
  </si>
  <si>
    <t>BRN19jul22_024.gcd</t>
  </si>
  <si>
    <t>BRN19jul22_025.gcd</t>
  </si>
  <si>
    <t>BRN19jul22_026.gcd</t>
  </si>
  <si>
    <t>BRN19jul22_028.gcd</t>
  </si>
  <si>
    <t>BRN19jul22_029.gcd</t>
  </si>
  <si>
    <t>BRN19jul22_030.gcd</t>
  </si>
  <si>
    <t>BRN19jul22_031.gcd</t>
  </si>
  <si>
    <t>BRN19jul22_032.gcd</t>
  </si>
  <si>
    <t>BRN19jul22_033.gcd</t>
  </si>
  <si>
    <t>BRN19jul22_034.gcd</t>
  </si>
  <si>
    <t>BRN19jul22_027.gcd</t>
  </si>
  <si>
    <t>BRN19jul22_013.gcd</t>
  </si>
  <si>
    <t>BRN19jul22_010.gcd</t>
  </si>
  <si>
    <t>BRN12jul22_005.gcd</t>
  </si>
  <si>
    <t>BRN12jul22_006.gcd</t>
  </si>
  <si>
    <t>BRN12jul22_007.gcd</t>
  </si>
  <si>
    <t>BRN12jul22_008.gcd</t>
  </si>
  <si>
    <t>BRN12jul22_009.gcd</t>
  </si>
  <si>
    <t>BRN12jul22_010.gcd</t>
  </si>
  <si>
    <t>BRN12jul22_011.gcd</t>
  </si>
  <si>
    <t>BRN12jul22_012.gcd</t>
  </si>
  <si>
    <t>BRN12jul22_013.gcd</t>
  </si>
  <si>
    <t>BRN12jul22_014.gcd</t>
  </si>
  <si>
    <t>BRN12jul22_015.gcd</t>
  </si>
  <si>
    <t>BRN12jul22_016.gcd</t>
  </si>
  <si>
    <t>BRN12jul22_017.gcd</t>
  </si>
  <si>
    <t>BRN12jul22_018.gcd</t>
  </si>
  <si>
    <t>BRN12jul22_019.gcd</t>
  </si>
  <si>
    <t>BRN12jul22_020.gcd</t>
  </si>
  <si>
    <t>BRN12jul22_021.gcd</t>
  </si>
  <si>
    <t>BRN12jul22_022.gcd</t>
  </si>
  <si>
    <t>BRN12jul22_023.gcd</t>
  </si>
  <si>
    <t>BRN12jul22_024.gcd</t>
  </si>
  <si>
    <t>BRN12jul22_025.gcd</t>
  </si>
  <si>
    <t>BRN12jul22_026.gcd</t>
  </si>
  <si>
    <t>BRN12jul22_027.gcd</t>
  </si>
  <si>
    <t>BRN12jul22_028.gcd</t>
  </si>
  <si>
    <t>BRN12jul22_029.gcd</t>
  </si>
  <si>
    <t>BRN12jul22_030.gcd</t>
  </si>
  <si>
    <t>153 wonky top</t>
  </si>
  <si>
    <t>BRN06jul22_006.gcd</t>
  </si>
  <si>
    <t>BRN06jul22_007.gcd</t>
  </si>
  <si>
    <t>BRN06jul22_008.gcd</t>
  </si>
  <si>
    <t>BRN06jul22_009.gcd</t>
  </si>
  <si>
    <t>BRN06jul22_010.gcd</t>
  </si>
  <si>
    <t>BRN06jul22_011.gcd</t>
  </si>
  <si>
    <t>BRN06jul22_012.gcd</t>
  </si>
  <si>
    <t>BRN06jul22_013.gcd</t>
  </si>
  <si>
    <t>BRN06jul22_014.gcd</t>
  </si>
  <si>
    <t>BRN06jul22_015.gcd</t>
  </si>
  <si>
    <t>BRN06jul22_016.gcd</t>
  </si>
  <si>
    <t>BRN06jul22_017.gcd</t>
  </si>
  <si>
    <t>BRN06jul22_019.gcd</t>
  </si>
  <si>
    <t>BRN06jul22_020.gcd</t>
  </si>
  <si>
    <t>BRN06jul22_021.gcd</t>
  </si>
  <si>
    <t>BRN06jul22_022.gcd</t>
  </si>
  <si>
    <t>BRN06jul22_023.gcd</t>
  </si>
  <si>
    <t>BRN06jul22_024.gcd</t>
  </si>
  <si>
    <t>BRN06jul22_025.gcd</t>
  </si>
  <si>
    <t>BRN06jul22_026.gcd</t>
  </si>
  <si>
    <t>BRN06jul22_027.gcd</t>
  </si>
  <si>
    <t>BRN06jul22_028.gcd</t>
  </si>
  <si>
    <t>BRN06jul22_029.gcd</t>
  </si>
  <si>
    <t>BRN06jul22_030.gcd</t>
  </si>
  <si>
    <t>BRN06jul22_031.gcd</t>
  </si>
  <si>
    <t>BRN06jul22_032.gcd</t>
  </si>
  <si>
    <t>BRN28jun22_004.gcd</t>
  </si>
  <si>
    <t>BRN28jun22_005.gcd</t>
  </si>
  <si>
    <t>BRN28jun22_006.gcd</t>
  </si>
  <si>
    <t>BRN28jun22_007.gcd</t>
  </si>
  <si>
    <t>BRN28jun22_008.gcd</t>
  </si>
  <si>
    <t>BRN28jun22_009.gcd</t>
  </si>
  <si>
    <t>BRN28jun22_010.gcd</t>
  </si>
  <si>
    <t>BRN28jun22_011.gcd</t>
  </si>
  <si>
    <t>BRN28jun22_012.gcd</t>
  </si>
  <si>
    <t>BRN28jun22_013.gcd</t>
  </si>
  <si>
    <t>BRN28jun22_014.gcd</t>
  </si>
  <si>
    <t>BRN28jun22_015.gcd</t>
  </si>
  <si>
    <t>BRN28jun22_016.gcd</t>
  </si>
  <si>
    <t>BRN28jun22_017.gcd</t>
  </si>
  <si>
    <t>BRN28jun22_018.gcd</t>
  </si>
  <si>
    <t>BRN28jun22_019.gcd</t>
  </si>
  <si>
    <t>BRN28jun22_020.gcd</t>
  </si>
  <si>
    <t>BRN28jun22_021.gcd</t>
  </si>
  <si>
    <t>BRN28jun22_022.gcd</t>
  </si>
  <si>
    <t>BRN28jun22_023.gcd</t>
  </si>
  <si>
    <t>BRN28jun22_024.gcd</t>
  </si>
  <si>
    <t>BRN28jun22_025.gcd</t>
  </si>
  <si>
    <t>BRN28jun22_026.gcd</t>
  </si>
  <si>
    <t>BRN28jun22_027.gcd</t>
  </si>
  <si>
    <t>BRN28jun22_028.gcd</t>
  </si>
  <si>
    <t>BRN28jun22_029.gcd</t>
  </si>
  <si>
    <t>BRN22jun22_004.gcd</t>
  </si>
  <si>
    <t>BRN22jun22_005.gcd</t>
  </si>
  <si>
    <t>BRN22jun22_006.gcd</t>
  </si>
  <si>
    <t>BRN22jun22_007.gcd</t>
  </si>
  <si>
    <t>BRN22jun22_008.gcd</t>
  </si>
  <si>
    <t>BRN22jun22_009.gcd</t>
  </si>
  <si>
    <t>BRN22jun22_010.gcd</t>
  </si>
  <si>
    <t>BRN22jun22_011.gcd</t>
  </si>
  <si>
    <t>BRN22jun22_012.gcd</t>
  </si>
  <si>
    <t>BRN22jun22_013.gcd</t>
  </si>
  <si>
    <t>BRN22jun22_014.gcd</t>
  </si>
  <si>
    <t>BRN22jun22_015.gcd</t>
  </si>
  <si>
    <t>BRN22jun22_016.gcd</t>
  </si>
  <si>
    <t>BRN22jun22_017.gcd</t>
  </si>
  <si>
    <t>BRN22jun22_018.gcd</t>
  </si>
  <si>
    <t>BRN22jun22_019.gcd</t>
  </si>
  <si>
    <t>BRN22jun22_020.gcd</t>
  </si>
  <si>
    <t>BRN22jun22_021.gcd</t>
  </si>
  <si>
    <t>BRN22jun22_022.gcd</t>
  </si>
  <si>
    <t>BRN22jun22_023.gcd</t>
  </si>
  <si>
    <t>BRN22jun22_024.gcd</t>
  </si>
  <si>
    <t>BRN22jun22_025.gcd</t>
  </si>
  <si>
    <t>BRN22jun22_026.gcd</t>
  </si>
  <si>
    <t>BRN22jun22_028.gcd</t>
  </si>
  <si>
    <t>BRN22jun22_029.gcd</t>
  </si>
  <si>
    <t>BRN22jun22_030.gcd</t>
  </si>
  <si>
    <t>BRN22jun22_031.gcd</t>
  </si>
  <si>
    <t>BRN22jun22_032.gcd</t>
  </si>
  <si>
    <t>BRN22jun22_033.gcd</t>
  </si>
  <si>
    <t>BRN22jun22_034.gcd</t>
  </si>
  <si>
    <t>BRN22jun22_035.gcd</t>
  </si>
  <si>
    <t>347 (funky cap)</t>
  </si>
  <si>
    <t>BRN14jun22_004.gcd</t>
  </si>
  <si>
    <t>BRN14jun22_005.gcd</t>
  </si>
  <si>
    <t>BRN14jun22_006.gcd</t>
  </si>
  <si>
    <t>BRN14jun22_007.gcd</t>
  </si>
  <si>
    <t>BRN14jun22_008.gcd</t>
  </si>
  <si>
    <t>BRN14jun22_009.gcd</t>
  </si>
  <si>
    <t>BRN14jun22_010.gcd</t>
  </si>
  <si>
    <t>BRN14jun22_011.gcd</t>
  </si>
  <si>
    <t>BRN14jun22_012.gcd</t>
  </si>
  <si>
    <t>BRN14jun22_013.gcd</t>
  </si>
  <si>
    <t>BRN14jun22_014.gcd</t>
  </si>
  <si>
    <t>BRN14jun22_015.gcd</t>
  </si>
  <si>
    <t>BRN14jun22_016.gcd</t>
  </si>
  <si>
    <t>BRN14jun22_017.gcd</t>
  </si>
  <si>
    <t>BRN14jun22_018.gcd</t>
  </si>
  <si>
    <t>BRN14jun22_019.gcd</t>
  </si>
  <si>
    <t>BRN14jun22_020.gcd</t>
  </si>
  <si>
    <t>BRN14jun22_021.gcd</t>
  </si>
  <si>
    <t>BRN14jun22_022.gcd</t>
  </si>
  <si>
    <t>BRN14jun22_023.gcd</t>
  </si>
  <si>
    <t>BRN14jun22_024.gcd</t>
  </si>
  <si>
    <t>BRN14jun22_025.gcd</t>
  </si>
  <si>
    <t>BRN14jun22_026.gcd</t>
  </si>
  <si>
    <t>BRN14jun22_027.gcd</t>
  </si>
  <si>
    <t>BRN14jun22_028.gcd</t>
  </si>
  <si>
    <t>BRN14jun22_029.gcd</t>
  </si>
  <si>
    <t>BRN14jun22_030.gcd</t>
  </si>
  <si>
    <t>BRN14jun22_031.gcd</t>
  </si>
  <si>
    <t>BRN14jun22_032.gcd</t>
  </si>
  <si>
    <t>BRN14jun22_033.gcd</t>
  </si>
  <si>
    <t>BRN14jun22_034.gcd</t>
  </si>
  <si>
    <t>BRN14jun22_035.gcd</t>
  </si>
  <si>
    <t>BRN13jun22_036.gcd</t>
  </si>
  <si>
    <t>BD-DS-22033</t>
  </si>
  <si>
    <t>BRN13jun22_037.gcd</t>
  </si>
  <si>
    <t>BD-DS-220303</t>
  </si>
  <si>
    <t>BRN13jun22_038.gcd</t>
  </si>
  <si>
    <t>BD-DS-220428</t>
  </si>
  <si>
    <t>BRN13jun22_039.gcd</t>
  </si>
  <si>
    <t>BD-Air-220325</t>
  </si>
  <si>
    <t>BRN01jun22_030.gcd</t>
  </si>
  <si>
    <t>BRN01jun22_025.gcd</t>
  </si>
  <si>
    <t>BRN01jun22_024.gcd</t>
  </si>
  <si>
    <t>BRN01jun22_022.gcd</t>
  </si>
  <si>
    <t>BRN01jun22_035.gcd</t>
  </si>
  <si>
    <t>BRN01jun22_020.gcd</t>
  </si>
  <si>
    <t>BRN01jun22_013.gcd</t>
  </si>
  <si>
    <t>BRN01jun22_021.gcd</t>
  </si>
  <si>
    <t>BRN01jun22_028.gcd</t>
  </si>
  <si>
    <t>BRN01jun22_027.gcd</t>
  </si>
  <si>
    <t>BRN01jun22_031.gcd</t>
  </si>
  <si>
    <t>BRN01jun22_023.gcd</t>
  </si>
  <si>
    <t>BRN01jun22_016.gcd</t>
  </si>
  <si>
    <t>BRN01jun22_029.gcd</t>
  </si>
  <si>
    <t>BRN01jun22_019.gcd</t>
  </si>
  <si>
    <t>BRN01jun22_018.gcd</t>
  </si>
  <si>
    <t>BRN01jun22_036.gcd</t>
  </si>
  <si>
    <t>BRN01jun22_014.gcd</t>
  </si>
  <si>
    <t>BRN01jun22_005.gcd</t>
  </si>
  <si>
    <t>BRN01jun22_008.gcd</t>
  </si>
  <si>
    <t>BRN01jun22_026.gcd</t>
  </si>
  <si>
    <t>BRN01jun22_015.gcd</t>
  </si>
  <si>
    <t>BRN01jun22_007.gcd</t>
  </si>
  <si>
    <t>BRN01jun22_011.gcd</t>
  </si>
  <si>
    <t>BRN01jun22_009.gcd</t>
  </si>
  <si>
    <t>BRN01jun22_034.gcd</t>
  </si>
  <si>
    <t>BRN01jun22_006.gcd</t>
  </si>
  <si>
    <t>BRN01jun22_033.gcd</t>
  </si>
  <si>
    <t>BRN01jun22_012.gcd</t>
  </si>
  <si>
    <t>BRN01jun22_010.gcd</t>
  </si>
  <si>
    <t>BRN01jun22_032.gcd</t>
  </si>
  <si>
    <t>BRN01jun22_004.gcd</t>
  </si>
  <si>
    <t>BRN01jun22_037.gcd</t>
  </si>
  <si>
    <t>BRN01jun22_017.gcd</t>
  </si>
  <si>
    <t>BRN08jun22_004.gcd</t>
  </si>
  <si>
    <t>BRN08jun22_005.gcd</t>
  </si>
  <si>
    <t>BRN08jun22_006.gcd</t>
  </si>
  <si>
    <t>BRN08jun22_007.gcd</t>
  </si>
  <si>
    <t>BRN08jun22_008.gcd</t>
  </si>
  <si>
    <t>BRN08jun22_009.gcd</t>
  </si>
  <si>
    <t>BRN08jun22_010.gcd</t>
  </si>
  <si>
    <t>BRN08jun22_011.gcd</t>
  </si>
  <si>
    <t>BRN08jun22_012.gcd</t>
  </si>
  <si>
    <t>BRN08jun22_013.gcd</t>
  </si>
  <si>
    <t>BRN08jun22_014.gcd</t>
  </si>
  <si>
    <t>BRN08jun22_015.gcd</t>
  </si>
  <si>
    <t>BRN08jun22_016.gcd</t>
  </si>
  <si>
    <t>BRN08jun22_017.gcd</t>
  </si>
  <si>
    <t>BRN08jun22_018.gcd</t>
  </si>
  <si>
    <t>BRN08jun22_019.gcd</t>
  </si>
  <si>
    <t>186 (196)</t>
  </si>
  <si>
    <t>BRN08jun22_020.gcd</t>
  </si>
  <si>
    <t>BRN08jun22_021.gcd</t>
  </si>
  <si>
    <t>BRN08jun22_022.gcd</t>
  </si>
  <si>
    <t>BRN08jun22_023.gcd</t>
  </si>
  <si>
    <t>BRN08jun22_024.gcd</t>
  </si>
  <si>
    <t>BRN08jun22_025.gcd</t>
  </si>
  <si>
    <t>BRN08jun22_026.gcd</t>
  </si>
  <si>
    <t>BRN08jun22_027.gcd</t>
  </si>
  <si>
    <t>BRN08jun22_028.gcd</t>
  </si>
  <si>
    <t>BRN08jun22_029.gcd</t>
  </si>
  <si>
    <t>BRN08jun22_030.gcd</t>
  </si>
  <si>
    <t>BRN08jun22_031.gcd</t>
  </si>
  <si>
    <t>BRN08jun22_032.gcd</t>
  </si>
  <si>
    <t>BRN08jun22_033.gcd</t>
  </si>
  <si>
    <t>133?</t>
  </si>
  <si>
    <t>BRN27sep22_001.gcd</t>
  </si>
  <si>
    <t>BRN27sep22_002.gcd</t>
  </si>
  <si>
    <t>BRN27sep22_003.gcd</t>
  </si>
  <si>
    <t>yellow tank</t>
  </si>
  <si>
    <t>BRN27sep22_004.gcd</t>
  </si>
  <si>
    <t>BRN27sep22_005.gcd</t>
  </si>
  <si>
    <t>159 big bubble</t>
  </si>
  <si>
    <t>big bubble in vial</t>
  </si>
  <si>
    <t>BRN27sep22_006.gcd</t>
  </si>
  <si>
    <t>BRN27sep22_007.gcd</t>
  </si>
  <si>
    <t>BRN27sep22_008.gcd</t>
  </si>
  <si>
    <t>BRN27sep22_009.gcd</t>
  </si>
  <si>
    <t>BRN27sep22_010.gcd</t>
  </si>
  <si>
    <t>BRN27sep22_011.gcd</t>
  </si>
  <si>
    <t>BRN27sep22_012.gcd</t>
  </si>
  <si>
    <t>BRN27sep22_013.gcd</t>
  </si>
  <si>
    <t>BRN27sep22_014.gcd</t>
  </si>
  <si>
    <t>BRN27sep22_015.gcd</t>
  </si>
  <si>
    <t>BRN27sep22_016.gcd</t>
  </si>
  <si>
    <t>BRN27sep22_017.gcd</t>
  </si>
  <si>
    <t>BRN27sep22_018.gcd</t>
  </si>
  <si>
    <t>BRN27sep22_019.gcd</t>
  </si>
  <si>
    <t>BRN27sep22_020.gcd</t>
  </si>
  <si>
    <t>BRN27sep22_021.gcd</t>
  </si>
  <si>
    <t>BRN27sep22_022.gcd</t>
  </si>
  <si>
    <t>BRN27sep22_023.gcd</t>
  </si>
  <si>
    <t>sat tap</t>
  </si>
  <si>
    <t>BRN27sep22_024.gcd</t>
  </si>
  <si>
    <t>BRN27sep22_025.gcd</t>
  </si>
  <si>
    <t>\+I508:J539</t>
  </si>
  <si>
    <t>BRN02aug22_001.gcd</t>
  </si>
  <si>
    <t>air (start new batch)</t>
  </si>
  <si>
    <t>BRN02aug22_002.gcd</t>
  </si>
  <si>
    <t>air + 100 (start new batch)</t>
  </si>
  <si>
    <t>BRN02aug22_003.gcd</t>
  </si>
  <si>
    <t>BRN02aug22_004.gcd</t>
  </si>
  <si>
    <t>BRN02aug22_005.gcd</t>
  </si>
  <si>
    <t>BRN02aug22_006.gcd</t>
  </si>
  <si>
    <t>BRN02aug22_007.gcd</t>
  </si>
  <si>
    <t>BRN02aug22_008.gcd</t>
  </si>
  <si>
    <t>BRN02aug22_009.gcd</t>
  </si>
  <si>
    <t>BRN02aug22_010.gcd</t>
  </si>
  <si>
    <t>BRN02aug22_011.gcd</t>
  </si>
  <si>
    <t>BRN02aug22_012.gcd</t>
  </si>
  <si>
    <t>BRN02aug22_013.gcd</t>
  </si>
  <si>
    <t>BRN02aug22_014.gcd</t>
  </si>
  <si>
    <t>BRN02aug22_015.gcd</t>
  </si>
  <si>
    <t>BRN02aug22_016.gcd</t>
  </si>
  <si>
    <t>BRN02aug22_017.gcd</t>
  </si>
  <si>
    <t>BRN02aug22_018.gcd</t>
  </si>
  <si>
    <t>BRN02aug22_019.gcd</t>
  </si>
  <si>
    <t>BRN02aug22_020.gcd</t>
  </si>
  <si>
    <t>BRN02aug22_021.gcd</t>
  </si>
  <si>
    <t>BRN02aug22_022.gcd</t>
  </si>
  <si>
    <t>BRN02aug22_023.gcd</t>
  </si>
  <si>
    <t>BRN02aug22_024.gcd</t>
  </si>
  <si>
    <t>BRN02aug22_025.gcd</t>
  </si>
  <si>
    <t>BRN02aug22_026.gcd</t>
  </si>
  <si>
    <t>BRN02aug22_027.gcd</t>
  </si>
  <si>
    <t>BRN02aug22_028.gcd</t>
  </si>
  <si>
    <t>BRN02aug22_001.gcd(Read only)</t>
  </si>
  <si>
    <t>*Could be 212 for 3.8</t>
  </si>
  <si>
    <t>BRN23aug22_001.gcd</t>
  </si>
  <si>
    <t>BRN23aug22_002.gcd</t>
  </si>
  <si>
    <t>BRN23aug22_003.gcd</t>
  </si>
  <si>
    <t>BRN23aug22_004.gcd</t>
  </si>
  <si>
    <t>BRN23aug22_005.gcd</t>
  </si>
  <si>
    <t>BRN23aug22_006.gcd</t>
  </si>
  <si>
    <t>BRN23aug22_007.gcd</t>
  </si>
  <si>
    <t>BRN23aug22_008.gcd</t>
  </si>
  <si>
    <t>BRN23aug22_009.gcd</t>
  </si>
  <si>
    <t>BRN23aug22_010.gcd</t>
  </si>
  <si>
    <t>BRN23aug22_011.gcd</t>
  </si>
  <si>
    <t>BRN23aug22_012.gcd</t>
  </si>
  <si>
    <t>BRN23aug22_013.gcd</t>
  </si>
  <si>
    <t>BRN23aug22_014.gcd</t>
  </si>
  <si>
    <t>BRN23aug22_015.gcd</t>
  </si>
  <si>
    <t>BRN23aug22_016.gcd</t>
  </si>
  <si>
    <t>BRN23aug22_017.gcd</t>
  </si>
  <si>
    <t>BRN23aug22_018.gcd</t>
  </si>
  <si>
    <t>BRN23aug22_019.gcd</t>
  </si>
  <si>
    <t>BRN23aug22_020.gcd</t>
  </si>
  <si>
    <t>BRN23aug22_021.gcd</t>
  </si>
  <si>
    <t>BRN23aug22_022.gcd</t>
  </si>
  <si>
    <t>BRN23aug22_023.gcd</t>
  </si>
  <si>
    <t>BRN23aug22_024.gcd</t>
  </si>
  <si>
    <t>BRN23aug22_025.gcd</t>
  </si>
  <si>
    <t>BRN23aug22_026.gcd</t>
  </si>
  <si>
    <t>BRN30aug22_001.gcd</t>
  </si>
  <si>
    <t>atypical CO2 pk</t>
  </si>
  <si>
    <t>BRN30aug22_002.gcd</t>
  </si>
  <si>
    <t>BRN30aug22_003.gcd</t>
  </si>
  <si>
    <t>BRN30aug22_004.gcd</t>
  </si>
  <si>
    <t>BRN30aug22_005.gcd</t>
  </si>
  <si>
    <t>BRN30aug22_006.gcd</t>
  </si>
  <si>
    <t>BRN30aug22_007.gcd</t>
  </si>
  <si>
    <t>BRN30aug22_008.gcd</t>
  </si>
  <si>
    <t>BRN30aug22_009.gcd</t>
  </si>
  <si>
    <t>BRN30aug22_010.gcd</t>
  </si>
  <si>
    <t>BRN30aug22_011.gcd</t>
  </si>
  <si>
    <t>BRN30aug22_012.gcd</t>
  </si>
  <si>
    <t>BRN30aug22_013.gcd</t>
  </si>
  <si>
    <t>BRN30aug22_014.gcd</t>
  </si>
  <si>
    <t>BRN30aug22_015.gcd</t>
  </si>
  <si>
    <t>BRN30aug22_016.gcd</t>
  </si>
  <si>
    <t>BRN30aug22_017.gcd</t>
  </si>
  <si>
    <t>BRN30aug22_018.gcd</t>
  </si>
  <si>
    <t>BRN30aug22_019.gcd</t>
  </si>
  <si>
    <t>BRN30aug22_020.gcd</t>
  </si>
  <si>
    <t>Weir</t>
  </si>
  <si>
    <t>BRN06sep22_001.gcd</t>
  </si>
  <si>
    <t>BRN06sep22_002.gcd</t>
  </si>
  <si>
    <t>BRN06sep22_003.gcd</t>
  </si>
  <si>
    <t>BRN06sep22_004.gcd</t>
  </si>
  <si>
    <t>BRN06sep22_005.gcd</t>
  </si>
  <si>
    <t>BRN06sep22_006.gcd</t>
  </si>
  <si>
    <t>BRN06sep22_007.gcd</t>
  </si>
  <si>
    <t>BRN06sep22_008.gcd</t>
  </si>
  <si>
    <t>BRN06sep22_009.gcd</t>
  </si>
  <si>
    <t>BRN06sep22_010.gcd</t>
  </si>
  <si>
    <t>BRN06sep22_011.gcd</t>
  </si>
  <si>
    <t>BRN06sep22_012.gcd</t>
  </si>
  <si>
    <t>BRN06sep22_013.gcd</t>
  </si>
  <si>
    <t>BRN06sep22_014.gcd</t>
  </si>
  <si>
    <t>BRN06sep22_015.gcd</t>
  </si>
  <si>
    <t>BRN06sep22_016.gcd</t>
  </si>
  <si>
    <t>BRN06sep22_017.gcd</t>
  </si>
  <si>
    <t>BRN06sep22_018.gcd</t>
  </si>
  <si>
    <t>BRN06sep22_019.gcd</t>
  </si>
  <si>
    <t>BRN06sep22_020.gcd</t>
  </si>
  <si>
    <t>BRN06sep22_021.gcd</t>
  </si>
  <si>
    <t>BRN06sep22_022.gcd</t>
  </si>
  <si>
    <t>BRN06sep22_023.gcd</t>
  </si>
  <si>
    <t>BRN06sep22_024.gcd</t>
  </si>
  <si>
    <t>BRN06sep22_025.gcd</t>
  </si>
  <si>
    <t>BRN06sep22_026.gcd</t>
  </si>
  <si>
    <t>Could be 389</t>
  </si>
  <si>
    <t>Could be 325</t>
  </si>
  <si>
    <t>BRN14sep22_001.gcd</t>
  </si>
  <si>
    <t>BRN14sep22_002.gcd</t>
  </si>
  <si>
    <t>BRN14sep22_003.gcd</t>
  </si>
  <si>
    <t>BRN14sep22_004.gcd</t>
  </si>
  <si>
    <t>BRN14sep22_005.gcd</t>
  </si>
  <si>
    <t>BRN14sep22_006.gcd</t>
  </si>
  <si>
    <t>BRN14sep22_007.gcd</t>
  </si>
  <si>
    <t>BRN14sep22_008.gcd</t>
  </si>
  <si>
    <t>BRN14sep22_009.gcd</t>
  </si>
  <si>
    <t>BRN14sep22_010.gcd</t>
  </si>
  <si>
    <t>BRN14sep22_011.gcd</t>
  </si>
  <si>
    <t>BRN14sep22_012.gcd</t>
  </si>
  <si>
    <t>BRN14sep22_013.gcd</t>
  </si>
  <si>
    <t>BRN14sep22_014.gcd</t>
  </si>
  <si>
    <t>BRN14sep22_015.gcd</t>
  </si>
  <si>
    <t>BRN14sep22_016.gcd</t>
  </si>
  <si>
    <t>BRN14sep22_017.gcd</t>
  </si>
  <si>
    <t>BRN14sep22_018.gcd</t>
  </si>
  <si>
    <t>BRN14sep22_019.gcd</t>
  </si>
  <si>
    <t>BRN14sep22_020.gcd</t>
  </si>
  <si>
    <t>BRN14sep22_021.gcd</t>
  </si>
  <si>
    <t>sat tap bubble s1</t>
  </si>
  <si>
    <t>BRN14sep22_022.gcd</t>
  </si>
  <si>
    <t>sat tap bubble s2</t>
  </si>
  <si>
    <t>BRN14sep22_023.gcd</t>
  </si>
  <si>
    <t>sat tap bubble s3</t>
  </si>
  <si>
    <t>BRN14sep22_024.gcd</t>
  </si>
  <si>
    <t>sat tap bubble s4</t>
  </si>
  <si>
    <t>BRN14sep22_025.gcd</t>
  </si>
  <si>
    <t>sat tap bubble s5</t>
  </si>
  <si>
    <t>BRN14sep22_026.gcd</t>
  </si>
  <si>
    <t>sat tap bubble s6</t>
  </si>
  <si>
    <t>BRN14sep22_027.gcd</t>
  </si>
  <si>
    <t>sat tap no bubble</t>
  </si>
  <si>
    <t>BRN14sep22_028.gcd</t>
  </si>
  <si>
    <t>BRN14sep22_029.gcd</t>
  </si>
  <si>
    <t>BRN20sep22_001.gcd</t>
  </si>
  <si>
    <t>BRN20sep22_002.gcd</t>
  </si>
  <si>
    <t>BRN20sep22_003.gcd</t>
  </si>
  <si>
    <t>BRN20sep22_004.gcd</t>
  </si>
  <si>
    <t>BRN20sep22_005.gcd</t>
  </si>
  <si>
    <t>BRN20sep22_006.gcd</t>
  </si>
  <si>
    <t>BRN20sep22_007.gcd</t>
  </si>
  <si>
    <t>BRN20sep22_008.gcd</t>
  </si>
  <si>
    <t>BRN20sep22_009.gcd</t>
  </si>
  <si>
    <t>BRN20sep22_010.gcd</t>
  </si>
  <si>
    <t>BRN20sep22_011.gcd</t>
  </si>
  <si>
    <t>BRN20sep22_012.gcd</t>
  </si>
  <si>
    <t>BRN20sep22_013.gcd</t>
  </si>
  <si>
    <t>BRN20sep22_014.gcd</t>
  </si>
  <si>
    <t>BRN20sep22_015.gcd</t>
  </si>
  <si>
    <t>BRN20sep22_016.gcd</t>
  </si>
  <si>
    <t>BRN20sep22_017.gcd</t>
  </si>
  <si>
    <t>BRN20sep22_018.gcd</t>
  </si>
  <si>
    <t>BRN20sep22_019.gcd</t>
  </si>
  <si>
    <t>BRN20sep22_020.gcd</t>
  </si>
  <si>
    <t>BRN20sep22_021.gcd</t>
  </si>
  <si>
    <t>BRN20sep22_022.gcd</t>
  </si>
  <si>
    <t>BRN20sep22_023.gcd</t>
  </si>
  <si>
    <t>BRN20sep22_024.gcd</t>
  </si>
  <si>
    <t>BRN20sep22_025.gcd</t>
  </si>
  <si>
    <t>BRN20sep22_026.gcd</t>
  </si>
  <si>
    <t>BRN20sep22_027.gcd</t>
  </si>
  <si>
    <t>BRN20sep22_028.gcd</t>
  </si>
  <si>
    <t>BRN20sep22_029.gcd</t>
  </si>
  <si>
    <t>BRN04oct22_001.gcd</t>
  </si>
  <si>
    <t>BRN04oct22_002.gcd</t>
  </si>
  <si>
    <t>BRN04oct22_003.gcd</t>
  </si>
  <si>
    <t>BRN04oct22_004.gcd</t>
  </si>
  <si>
    <t>BRN04oct22_005.gcd</t>
  </si>
  <si>
    <t>BRN04oct22_006.gcd</t>
  </si>
  <si>
    <t>BRN04oct22_007.gcd</t>
  </si>
  <si>
    <t>BRN04oct22_008.gcd</t>
  </si>
  <si>
    <t>BRN04oct22_009.gcd</t>
  </si>
  <si>
    <t>BRN04oct22_010.gcd</t>
  </si>
  <si>
    <t>BRN04oct22_011.gcd</t>
  </si>
  <si>
    <t>BRN04oct22_012.gcd</t>
  </si>
  <si>
    <t>BRN04oct22_013.gcd</t>
  </si>
  <si>
    <t>BRN04oct22_014.gcd</t>
  </si>
  <si>
    <t>BRN04oct22_015.gcd</t>
  </si>
  <si>
    <t>BRN04oct22_016.gcd</t>
  </si>
  <si>
    <t>BRN04oct22_017.gcd</t>
  </si>
  <si>
    <t>BRN04oct22_018.gcd</t>
  </si>
  <si>
    <t>BRN04oct22_019.gcd</t>
  </si>
  <si>
    <t>BRN04oct22_020.gcd</t>
  </si>
  <si>
    <t>BRN04oct22_021.gcd</t>
  </si>
  <si>
    <t>BRN04oct22_022.gcd</t>
  </si>
  <si>
    <t>BRN12oct22_001.gcd</t>
  </si>
  <si>
    <t>BRN12oct22_002.gcd</t>
  </si>
  <si>
    <t>BRN12oct22_003.gcd</t>
  </si>
  <si>
    <t>BRN12oct22_004.gcd</t>
  </si>
  <si>
    <t>BRN12oct22_005.gcd</t>
  </si>
  <si>
    <t>BRN12oct22_006.gcd</t>
  </si>
  <si>
    <t>BRN12oct22_007.gcd</t>
  </si>
  <si>
    <t>BRN12oct22_008.gcd</t>
  </si>
  <si>
    <t>BRN12oct22_009.gcd</t>
  </si>
  <si>
    <t>BRN12oct22_010.gcd</t>
  </si>
  <si>
    <t>BRN12oct22_011.gcd</t>
  </si>
  <si>
    <t>BRN12oct22_012.gcd</t>
  </si>
  <si>
    <t>BRN12oct22_013.gcd</t>
  </si>
  <si>
    <t>BRN12oct22_014.gcd</t>
  </si>
  <si>
    <t>BRN12oct22_015.gcd</t>
  </si>
  <si>
    <t>BRN12oct22_016.gcd</t>
  </si>
  <si>
    <t>BRN12oct22_017.gcd</t>
  </si>
  <si>
    <t>BRN12oct22_018.gcd</t>
  </si>
  <si>
    <t>BRN12oct22_019.gcd</t>
  </si>
  <si>
    <t>BRN12oct22_020.gcd</t>
  </si>
  <si>
    <t>BRN12oct22_021.gcd</t>
  </si>
  <si>
    <t>BRN12oct22_022.gcd</t>
  </si>
  <si>
    <t>BRN12oct22_023.gcd</t>
  </si>
  <si>
    <t>BRN12oct22_024.gcd</t>
  </si>
  <si>
    <t>BRN12oct22_025.gcd</t>
  </si>
  <si>
    <t>BRN12oct22_026.gcd</t>
  </si>
  <si>
    <t>BRN12oct22_027.gcd</t>
  </si>
  <si>
    <t>BRN12oct22_028.gcd</t>
  </si>
  <si>
    <t>BRN25oct22_001.gcd</t>
  </si>
  <si>
    <t>old air</t>
  </si>
  <si>
    <t>BRN25oct22_002.gcd</t>
  </si>
  <si>
    <t>BRN25oct22_003.gcd</t>
  </si>
  <si>
    <t>BRN25oct22_005.gcd</t>
  </si>
  <si>
    <t>BRN25oct22_006.gcd</t>
  </si>
  <si>
    <t>BRN25oct22_007.gcd</t>
  </si>
  <si>
    <t>BRN25oct22_008.gcd</t>
  </si>
  <si>
    <t>BRN25oct22_009.gcd</t>
  </si>
  <si>
    <t>BRN25oct22_010.gcd</t>
  </si>
  <si>
    <t>BRN25oct22_011.gcd</t>
  </si>
  <si>
    <t>BRN25oct22_012.gcd</t>
  </si>
  <si>
    <t>BRN25oct22_014.gcd</t>
  </si>
  <si>
    <t>BRN25oct22_015.gcd</t>
  </si>
  <si>
    <t>BRN25oct22_016.gcd</t>
  </si>
  <si>
    <t>BRN25oct22_017.gcd</t>
  </si>
  <si>
    <t>BRN25oct22_018.gcd</t>
  </si>
  <si>
    <t>BRN25oct22_019.gcd</t>
  </si>
  <si>
    <t>BRN25oct22_020.gcd</t>
  </si>
  <si>
    <t>BRN25oct22_021.gcd</t>
  </si>
  <si>
    <t>BRN25oct22_022.gcd</t>
  </si>
  <si>
    <t>BRN25oct22_023.gcd</t>
  </si>
  <si>
    <t>BRN25oct22_024.gcd</t>
  </si>
  <si>
    <t>BRN25oct22_025.gcd</t>
  </si>
  <si>
    <t>406 compromised by leaky cap</t>
  </si>
  <si>
    <t>leaky vial</t>
  </si>
  <si>
    <t>BRN25oct22_026.gcd</t>
  </si>
  <si>
    <t>158 2nd try</t>
  </si>
  <si>
    <t>BRN25oct22_028.gcd</t>
  </si>
  <si>
    <t>068 3rd try</t>
  </si>
  <si>
    <t>might be 2nd injection</t>
  </si>
  <si>
    <t>BRN19aug22_001.gcd</t>
  </si>
  <si>
    <t>BRN19aug22_002.gcd</t>
  </si>
  <si>
    <t>BRN19aug22_003.gcd</t>
  </si>
  <si>
    <t>BRN19aug22_004.gcd</t>
  </si>
  <si>
    <t>BRN19aug22_005.gcd</t>
  </si>
  <si>
    <t>BRN19aug22_006.gcd</t>
  </si>
  <si>
    <t>BRN19aug22_007.gcd</t>
  </si>
  <si>
    <t>BRN19aug22_008.gcd</t>
  </si>
  <si>
    <t>BRN19aug22_009.gcd</t>
  </si>
  <si>
    <t>BRN19aug22_010.gcd</t>
  </si>
  <si>
    <t>BRN19aug22_011.gcd</t>
  </si>
  <si>
    <t>BRN19aug22_012.gcd</t>
  </si>
  <si>
    <t>BRN19aug22_013.gcd</t>
  </si>
  <si>
    <t>BRN19aug22_014.gcd</t>
  </si>
  <si>
    <t>BRN19aug22_015.gcd</t>
  </si>
  <si>
    <t>BRN19aug22_016.gcd</t>
  </si>
  <si>
    <t>BRN19aug22_017.gcd</t>
  </si>
  <si>
    <t>BRN19aug22_018.gcd</t>
  </si>
  <si>
    <t>BRN19aug22_019.gcd</t>
  </si>
  <si>
    <t>BRN19aug22_020.gcd</t>
  </si>
  <si>
    <t>BRN19aug22_021.gcd</t>
  </si>
  <si>
    <t>BRN19aug22_022.gcd</t>
  </si>
  <si>
    <t>BRN19aug22_023.gcd</t>
  </si>
  <si>
    <t>BRN19aug22_024.gcd</t>
  </si>
  <si>
    <t>BRN19aug22_025.gcd</t>
  </si>
  <si>
    <t>BRN19aug22_026.gcd</t>
  </si>
  <si>
    <t>BRN19aug22_027.gcd</t>
  </si>
  <si>
    <t>BRN19aug22_029.gcd</t>
  </si>
  <si>
    <t>BRN19aug22_030.gcd</t>
  </si>
  <si>
    <t>BRN19aug22_031.gcd</t>
  </si>
  <si>
    <t>234 repeat</t>
  </si>
  <si>
    <t>Wet</t>
  </si>
  <si>
    <t>weir</t>
  </si>
  <si>
    <t>wet</t>
  </si>
  <si>
    <t>not on an analysis sheet</t>
  </si>
  <si>
    <t>depth inferred (missing from field sheet)</t>
  </si>
  <si>
    <t>written as 860 (upside down)</t>
  </si>
  <si>
    <t>BRN22jun22_036.gcd</t>
  </si>
  <si>
    <t>024 again</t>
  </si>
  <si>
    <t>BRN09nov22_001.gcd</t>
  </si>
  <si>
    <t>BRN09nov22_002.gcd</t>
  </si>
  <si>
    <t>BRN09nov22_003.gcd</t>
  </si>
  <si>
    <t>BRN09nov22_004.gcd</t>
  </si>
  <si>
    <t>BRN09nov22_005.gcd</t>
  </si>
  <si>
    <t>BRN09nov22_006.gcd</t>
  </si>
  <si>
    <t>BRN09nov22_007.gcd</t>
  </si>
  <si>
    <t>BRN09nov22_008.gcd</t>
  </si>
  <si>
    <t>BRN09nov22_009.gcd</t>
  </si>
  <si>
    <t>BRN09nov22_010.gcd</t>
  </si>
  <si>
    <t>BRN09nov22_011.gcd</t>
  </si>
  <si>
    <t>BRN09nov22_012.gcd</t>
  </si>
  <si>
    <t>BRN09nov22_013.gcd</t>
  </si>
  <si>
    <t>BRN09nov22_014.gcd</t>
  </si>
  <si>
    <t>BRN09nov22_015.gcd</t>
  </si>
  <si>
    <t>BRN09nov22_016.gcd</t>
  </si>
  <si>
    <t>BRN09nov22_017.gcd</t>
  </si>
  <si>
    <t>BRN09nov22_018.gcd</t>
  </si>
  <si>
    <t>BRN09nov22_019.gcd</t>
  </si>
  <si>
    <t>BRN09nov22_020.gcd</t>
  </si>
  <si>
    <t>BRN09nov22_021.gcd</t>
  </si>
  <si>
    <t>BRN09nov22_022.gcd</t>
  </si>
  <si>
    <t>BRN09nov22_023.gcd</t>
  </si>
  <si>
    <t>BRN09nov22_024.gcd</t>
  </si>
  <si>
    <t>BRN09nov22_025.gcd</t>
  </si>
  <si>
    <t>BRN09nov22_026.gcd</t>
  </si>
  <si>
    <t>399 wonky cap</t>
  </si>
  <si>
    <t>BRN09nov22_027.gcd</t>
  </si>
  <si>
    <t>297 wonky cap</t>
  </si>
  <si>
    <t>BRN09nov22_028.gcd</t>
  </si>
  <si>
    <t>033 wonky cap</t>
  </si>
  <si>
    <t>BRN13dec22_001b.gcd</t>
  </si>
  <si>
    <t>BRN13dec22_002.gcd</t>
  </si>
  <si>
    <t>BRN13dec22_003.gcd</t>
  </si>
  <si>
    <t>BRN13dec22_004.gcd</t>
  </si>
  <si>
    <t>BRN13dec22_005.gcd</t>
  </si>
  <si>
    <t>BRN13dec22_006.gcd</t>
  </si>
  <si>
    <t>BRN13dec22_007.gcd</t>
  </si>
  <si>
    <t>BRN13dec22_008.gcd</t>
  </si>
  <si>
    <t>BRN13dec22_009.gcd</t>
  </si>
  <si>
    <t>BRN13dec22_010.gcd</t>
  </si>
  <si>
    <t>BRN13dec22_011.gcd</t>
  </si>
  <si>
    <t>BRN13dec22_012.gcd</t>
  </si>
  <si>
    <t>BRN13dec22_013.gcd</t>
  </si>
  <si>
    <t>BRN13dec22_014.gcd</t>
  </si>
  <si>
    <t>BRN13dec22_016.gcd</t>
  </si>
  <si>
    <t>BRN13dec22_017.gcd</t>
  </si>
  <si>
    <t>BRN13dec22_018.gcd</t>
  </si>
  <si>
    <t>BRN13dec22_019.gcd</t>
  </si>
  <si>
    <t>BRN13dec22_020.gcd</t>
  </si>
  <si>
    <t>BRN13dec22_021.gcd</t>
  </si>
  <si>
    <t>BRN13dec22_022.gcd</t>
  </si>
  <si>
    <t>BRN13dec22_023.gcd</t>
  </si>
  <si>
    <t>204 rerun</t>
  </si>
  <si>
    <t>BRN13dec22_024.gcd</t>
  </si>
  <si>
    <t>243 rerun</t>
  </si>
  <si>
    <t>BRN17nov22_001.gcd</t>
  </si>
  <si>
    <t>BRN17nov22_002.gcd</t>
  </si>
  <si>
    <t>BRN17nov22_003.gcd</t>
  </si>
  <si>
    <t>BRN17nov22_004.gcd</t>
  </si>
  <si>
    <t>BRN17nov22_005.gcd</t>
  </si>
  <si>
    <t>BRN17nov22_006.gcd</t>
  </si>
  <si>
    <t>BRN17nov22_007.gcd</t>
  </si>
  <si>
    <t>BRN17nov22_008.gcd</t>
  </si>
  <si>
    <t>BRN17nov22_009.gcd</t>
  </si>
  <si>
    <t>BRN17nov22_010.gcd</t>
  </si>
  <si>
    <t>BRN17nov22_011.gcd</t>
  </si>
  <si>
    <t>BRN17nov22_012.gcd</t>
  </si>
  <si>
    <t>BRN17nov22_013.gcd</t>
  </si>
  <si>
    <t>BRN17nov22_014.gcd</t>
  </si>
  <si>
    <t>BRN17nov22_015.gcd</t>
  </si>
  <si>
    <t>BRN17nov22_016.gcd</t>
  </si>
  <si>
    <t>BRN17nov22_017.gcd</t>
  </si>
  <si>
    <t>BRN17nov22_018.gcd</t>
  </si>
  <si>
    <t>BRN17nov22_019.gcd</t>
  </si>
  <si>
    <t>BRN17nov22_020.gcd</t>
  </si>
  <si>
    <t>BRN17nov22_021.gcd</t>
  </si>
  <si>
    <t>BRN17nov22_022.gcd</t>
  </si>
  <si>
    <t>BRN17nov22_023.gcd</t>
  </si>
  <si>
    <t>BRN17nov22_024.gcd</t>
  </si>
  <si>
    <t>BRN17nov22_025.gcd</t>
  </si>
  <si>
    <t>BRN17nov22_026.gcd</t>
  </si>
  <si>
    <t>BRN17nov22_027.gcd</t>
  </si>
  <si>
    <t>BRN17nov22_028.gcd</t>
  </si>
  <si>
    <t>BRN29nov22_001.gcd</t>
  </si>
  <si>
    <t>BRN29nov22_002.gcd</t>
  </si>
  <si>
    <t>BRN29nov22_003.gcd</t>
  </si>
  <si>
    <t>BRN29nov22_004.gcd</t>
  </si>
  <si>
    <t>BRN29nov22_005.gcd</t>
  </si>
  <si>
    <t>BRN29nov22_006.gcd</t>
  </si>
  <si>
    <t>BRN29nov22_007.gcd</t>
  </si>
  <si>
    <t>BRN29nov22_008.gcd</t>
  </si>
  <si>
    <t>BRN29nov22_009.gcd</t>
  </si>
  <si>
    <t>BRN29nov22_010.gcd</t>
  </si>
  <si>
    <t>BRN29nov22_011.gcd</t>
  </si>
  <si>
    <t>BRN29nov22_012.gcd</t>
  </si>
  <si>
    <t>BRN29nov22_013.gcd</t>
  </si>
  <si>
    <t>BRN29nov22_014.gcd</t>
  </si>
  <si>
    <t>BRN29nov22_015.gcd</t>
  </si>
  <si>
    <t>BRN29nov22_016.gcd</t>
  </si>
  <si>
    <t>BRN29nov22_017.gcd</t>
  </si>
  <si>
    <t>BRN29nov22_018.gcd</t>
  </si>
  <si>
    <t>BRN29nov22_019.gcd</t>
  </si>
  <si>
    <t>BRN29nov22_020.gcd</t>
  </si>
  <si>
    <t>BRN29nov22_021.gcd</t>
  </si>
  <si>
    <t>BRN29nov22_022.gcd</t>
  </si>
  <si>
    <t>BRN29nov22_023.gcd</t>
  </si>
  <si>
    <t>BRN29nov22_024.gcd</t>
  </si>
  <si>
    <t>BRN29nov22_025.gcd</t>
  </si>
  <si>
    <t>BRN29nov22_026.gcd</t>
  </si>
  <si>
    <t>BRN29nov22_027.gcd</t>
  </si>
  <si>
    <t>BRN29nov22_028.gcd</t>
  </si>
  <si>
    <t>BRN29nov22_029.gcd</t>
  </si>
  <si>
    <t>BRN29nov22_030.gcd</t>
  </si>
  <si>
    <t>Weir; only one sample on field sheet</t>
  </si>
  <si>
    <t>Measured headspace CH4  in ppm from GC in ppm</t>
  </si>
  <si>
    <t>bent cap</t>
  </si>
  <si>
    <t>compromised w big air bubble</t>
  </si>
  <si>
    <t>small bubbles</t>
  </si>
  <si>
    <t>186?</t>
  </si>
  <si>
    <t>big bubble</t>
  </si>
  <si>
    <t>2nd try</t>
  </si>
  <si>
    <t>problem w headspace prep</t>
  </si>
  <si>
    <t>nd</t>
  </si>
  <si>
    <t>looks like 196</t>
  </si>
  <si>
    <t>BRN01aug23_005.gcd</t>
  </si>
  <si>
    <t>BRN01aug23_006.gcd</t>
  </si>
  <si>
    <t>BRN01aug23_007.gcd</t>
  </si>
  <si>
    <t>BRN01aug23_008.gcd</t>
  </si>
  <si>
    <t>BRN01aug23_009.gcd</t>
  </si>
  <si>
    <t>BRN01aug23_010.gcd</t>
  </si>
  <si>
    <t>BRN01aug23_011.gcd</t>
  </si>
  <si>
    <t>BRN01aug23_012.gcd</t>
  </si>
  <si>
    <t>BRN01aug23_013.gcd</t>
  </si>
  <si>
    <t>BRN01aug23_014.gcd</t>
  </si>
  <si>
    <t>BRN01aug23_015.gcd</t>
  </si>
  <si>
    <t>BRN01aug23_016.gcd</t>
  </si>
  <si>
    <t>BRN01aug23_017.gcd</t>
  </si>
  <si>
    <t>BRN01aug23_018.gcd</t>
  </si>
  <si>
    <t>BRN01aug23_019.gcd</t>
  </si>
  <si>
    <t>BRN01aug23_020.gcd</t>
  </si>
  <si>
    <t>BRN01aug23_021.gcd</t>
  </si>
  <si>
    <t>BRN01aug23_022.gcd</t>
  </si>
  <si>
    <t>BRN01aug23_023.gcd</t>
  </si>
  <si>
    <t>BRN01aug23_024.gcd</t>
  </si>
  <si>
    <t>BRN01aug23_025.gcd</t>
  </si>
  <si>
    <t>BRN01aug23_026.gcd</t>
  </si>
  <si>
    <t>BRN01aug23_027.gcd</t>
  </si>
  <si>
    <t>BRN01aug23_028.gcd</t>
  </si>
  <si>
    <t>BRN01aug23_029.gcd</t>
  </si>
  <si>
    <t>BRN01aug23_030.gcd</t>
  </si>
  <si>
    <t>BRN01aug23_031.gcd</t>
  </si>
  <si>
    <t>BRN02may23_004.gcd</t>
  </si>
  <si>
    <t>BRN02may23_005.gcd</t>
  </si>
  <si>
    <t>BRN02may23_006.gcd</t>
  </si>
  <si>
    <t>BRN02may23_007.gcd</t>
  </si>
  <si>
    <t>BRN02may23_008.gcd</t>
  </si>
  <si>
    <t>BRN02may23_009.gcd</t>
  </si>
  <si>
    <t>BRN02may23_010.gcd</t>
  </si>
  <si>
    <t>BRN02may23_011.gcd</t>
  </si>
  <si>
    <t>BRN02may23_012.gcd</t>
  </si>
  <si>
    <t>BRN02may23_013.gcd</t>
  </si>
  <si>
    <t>BRN02may23_014.gcd</t>
  </si>
  <si>
    <t>BRN02may23_015.gcd</t>
  </si>
  <si>
    <t>BRN02may23_016.gcd</t>
  </si>
  <si>
    <t>BRN02may23_017.gcd</t>
  </si>
  <si>
    <t>BRN02may23_018.gcd</t>
  </si>
  <si>
    <t>BRN02may23_019.gcd</t>
  </si>
  <si>
    <t>BRN02may23_020.gcd</t>
  </si>
  <si>
    <t>BRN02may23_021.gcd</t>
  </si>
  <si>
    <t>BRN02may23_022.gcd</t>
  </si>
  <si>
    <t>BRN02may23_023.gcd</t>
  </si>
  <si>
    <t>BRN02may23_024.gcd</t>
  </si>
  <si>
    <t>BRN02may23_025.gcd</t>
  </si>
  <si>
    <t>BRN02may23_026.gcd</t>
  </si>
  <si>
    <t>BRN02may23_027.gcd</t>
  </si>
  <si>
    <t>BRN02may23_028.gcd</t>
  </si>
  <si>
    <t>BRN02may23_029.gcd</t>
  </si>
  <si>
    <t>313 bent cap</t>
  </si>
  <si>
    <t>BRN05apr23_007.gcd</t>
  </si>
  <si>
    <t>BRN05apr23_008.gcd</t>
  </si>
  <si>
    <t>BRN05apr23_009.gcd</t>
  </si>
  <si>
    <t>BRN05apr23_010.gcd</t>
  </si>
  <si>
    <t>BRN05apr23_011.gcd</t>
  </si>
  <si>
    <t>BRN05apr23_012.gcd</t>
  </si>
  <si>
    <t>BRN05apr23_013.gcd</t>
  </si>
  <si>
    <t>BRN05apr23_014.gcd</t>
  </si>
  <si>
    <t>BRN05apr23_015.gcd</t>
  </si>
  <si>
    <t>BRN05apr23_016.gcd</t>
  </si>
  <si>
    <t>BRN05apr23_017.gcd</t>
  </si>
  <si>
    <t>BRN05apr23_018.gcd</t>
  </si>
  <si>
    <t>BRN05apr23_019.gcd</t>
  </si>
  <si>
    <t>BRN05apr23_020.gcd</t>
  </si>
  <si>
    <t>BRN05apr23_021.gcd</t>
  </si>
  <si>
    <t>BRN05apr23_022.gcd</t>
  </si>
  <si>
    <t>BRN05apr23_023.gcd</t>
  </si>
  <si>
    <t>BRN05apr23_024.gcd</t>
  </si>
  <si>
    <t>BRN05apr23_025.gcd</t>
  </si>
  <si>
    <t>BRN05apr23_026.gcd</t>
  </si>
  <si>
    <t>BRN05jul23_004.gcd</t>
  </si>
  <si>
    <t>BRN05jul23_005.gcd</t>
  </si>
  <si>
    <t>BRN05jul23_006.gcd</t>
  </si>
  <si>
    <t>BRN05jul23_007.gcd</t>
  </si>
  <si>
    <t>BRN05jul23_008.gcd</t>
  </si>
  <si>
    <t>BRN05jul23_009.gcd</t>
  </si>
  <si>
    <t>BRN05jul23_010.gcd</t>
  </si>
  <si>
    <t>BRN05jul23_011.gcd</t>
  </si>
  <si>
    <t>270 small bubbles</t>
  </si>
  <si>
    <t>BRN05jul23_012.gcd</t>
  </si>
  <si>
    <t>BRN05jul23_013.gcd</t>
  </si>
  <si>
    <t>BRN05jul23_014.gcd</t>
  </si>
  <si>
    <t>BRN05jul23_015.gcd</t>
  </si>
  <si>
    <t>BRN05jul23_016.gcd</t>
  </si>
  <si>
    <t>BRN05jul23_017.gcd</t>
  </si>
  <si>
    <t>BRN05jul23_018.gcd</t>
  </si>
  <si>
    <t>BRN05jul23_019.gcd</t>
  </si>
  <si>
    <t>BRN05jul23_020.gcd</t>
  </si>
  <si>
    <t>BRN05jul23_021.gcd</t>
  </si>
  <si>
    <t>BRN05jul23_022.gcd</t>
  </si>
  <si>
    <t>BRN05jul23_023.gcd</t>
  </si>
  <si>
    <t>BRN05jul23_024.gcd</t>
  </si>
  <si>
    <t>BRN05jul23_025.gcd</t>
  </si>
  <si>
    <t>BRN05jul23_026.gcd</t>
  </si>
  <si>
    <t>BRN05jul23_027.gcd</t>
  </si>
  <si>
    <t>BRN05jul23_028.gcd</t>
  </si>
  <si>
    <t>BRN05jul23_029.gcd</t>
  </si>
  <si>
    <t>BRN05jul23_030.gcd</t>
  </si>
  <si>
    <t>BRN05jul23_031.gcd</t>
  </si>
  <si>
    <t>BRN06jun23_004.gcd</t>
  </si>
  <si>
    <t>BRN30may23_004.gcd</t>
  </si>
  <si>
    <t>BRN06jun23_005.gcd</t>
  </si>
  <si>
    <t>BRN30may23_005.gcd</t>
  </si>
  <si>
    <t>BRN06jun23_006.gcd</t>
  </si>
  <si>
    <t>BRN30may23_006.gcd</t>
  </si>
  <si>
    <t>BRN06jun23_007.gcd</t>
  </si>
  <si>
    <t>BRN30may23_007.gcd</t>
  </si>
  <si>
    <t>BRN06jun23_008.gcd</t>
  </si>
  <si>
    <t>BRN30may23_008.gcd</t>
  </si>
  <si>
    <t>BRN06jun23_009.gcd</t>
  </si>
  <si>
    <t>BRN30may23_009.gcd</t>
  </si>
  <si>
    <t>BRN06jun23_010.gcd</t>
  </si>
  <si>
    <t>BRN30may23_010.gcd</t>
  </si>
  <si>
    <t>BRN06jun23_011.gcd</t>
  </si>
  <si>
    <t>BRN30may23_011.gcd</t>
  </si>
  <si>
    <t>BRN06jun23_012.gcd</t>
  </si>
  <si>
    <t>BRN30may23_012.gcd</t>
  </si>
  <si>
    <t>BRN06jun23_013.gcd</t>
  </si>
  <si>
    <t>BRN30may23_013.gcd</t>
  </si>
  <si>
    <t>BRN06jun23_014.gcd</t>
  </si>
  <si>
    <t>BRN30may23_014.gcd</t>
  </si>
  <si>
    <t>BRN06jun23_015.gcd</t>
  </si>
  <si>
    <t>BRN30may23_015.gcd</t>
  </si>
  <si>
    <t>BRN06jun23_016.gcd</t>
  </si>
  <si>
    <t>BRN30may23_016.gcd</t>
  </si>
  <si>
    <t>BRN06jun23_017.gcd</t>
  </si>
  <si>
    <t>BRN30may23_017.gcd</t>
  </si>
  <si>
    <t>BRN06jun23_018.gcd</t>
  </si>
  <si>
    <t>BRN30may23_018.gcd</t>
  </si>
  <si>
    <t>BRN06jun23_019.gcd</t>
  </si>
  <si>
    <t>BRN30may23_019.gcd</t>
  </si>
  <si>
    <t>BRN06jun23_020.gcd</t>
  </si>
  <si>
    <t>BRN30may23_020.gcd</t>
  </si>
  <si>
    <t>BRN06jun23_021.gcd</t>
  </si>
  <si>
    <t>BRN30may23_021.gcd</t>
  </si>
  <si>
    <t>BRN06jun23_022.gcd</t>
  </si>
  <si>
    <t>BRN30may23_022.gcd</t>
  </si>
  <si>
    <t>BRN06jun23_023.gcd</t>
  </si>
  <si>
    <t>BRN30may23_023.gcd</t>
  </si>
  <si>
    <t>BRN06jun23_024.gcd</t>
  </si>
  <si>
    <t>BRN30may23_024.gcd</t>
  </si>
  <si>
    <t>BRN06jun23_025.gcd</t>
  </si>
  <si>
    <t>BRN30may23_025.gcd</t>
  </si>
  <si>
    <t>BRN06jun23_026.gcd</t>
  </si>
  <si>
    <t>BRN30may23_026.gcd</t>
  </si>
  <si>
    <t>BRN06jun23_027.gcd</t>
  </si>
  <si>
    <t>BRN30may23_027.gcd</t>
  </si>
  <si>
    <t>BRN06jun23_028.gcd</t>
  </si>
  <si>
    <t>BRN30may23_028.gcd</t>
  </si>
  <si>
    <t>BRN06jun23_029.gcd</t>
  </si>
  <si>
    <t>BRN30may23_029.gcd</t>
  </si>
  <si>
    <t>BRN06jun23_030.gcd</t>
  </si>
  <si>
    <t>BRN30may23_030.gcd</t>
  </si>
  <si>
    <t>BRN06jun23_031.gcd</t>
  </si>
  <si>
    <t>BRN30may23_031.gcd</t>
  </si>
  <si>
    <t>BRN06sep23_004.gcd</t>
  </si>
  <si>
    <t>BRN06sep23_005.gcd</t>
  </si>
  <si>
    <t>BRN06sep23_006.gcd</t>
  </si>
  <si>
    <t>BRN06sep23_007.gcd</t>
  </si>
  <si>
    <t>BRN06sep23_008.gcd</t>
  </si>
  <si>
    <t>BRN06sep23_009.gcd</t>
  </si>
  <si>
    <t>BRN06sep23_010.gcd</t>
  </si>
  <si>
    <t>BRN06sep23_011.gcd</t>
  </si>
  <si>
    <t>BRN06sep23_012.gcd</t>
  </si>
  <si>
    <t>BRN06sep23_013.gcd</t>
  </si>
  <si>
    <t>BRN06sep23_014.gcd</t>
  </si>
  <si>
    <t>BRN06sep23_015.gcd</t>
  </si>
  <si>
    <t>BRN06sep23_016.gcd</t>
  </si>
  <si>
    <t>BRN06sep23_017.gcd</t>
  </si>
  <si>
    <t>BRN06sep23_018.gcd</t>
  </si>
  <si>
    <t>CO2 pk not quite swamped</t>
  </si>
  <si>
    <t>BRN06sep23_019.gcd</t>
  </si>
  <si>
    <t>BRN06sep23_020.gcd</t>
  </si>
  <si>
    <t>BRN06sep23_021.gcd</t>
  </si>
  <si>
    <t>BRN06sep23_022.gcd</t>
  </si>
  <si>
    <t>BRN06sep23_023.gcd</t>
  </si>
  <si>
    <t>BRN06sep23_024.gcd</t>
  </si>
  <si>
    <t>BRN06sep23_025.gcd</t>
  </si>
  <si>
    <t>BRN06sep23_026.gcd</t>
  </si>
  <si>
    <t>BRN06sep23_027.gcd</t>
  </si>
  <si>
    <t>BRN06sep23_028.gcd</t>
  </si>
  <si>
    <t>BRN06sep23_029.gcd</t>
  </si>
  <si>
    <t>BRN06sep23_030.gcd</t>
  </si>
  <si>
    <t>BRN06sep23_031.gcd</t>
  </si>
  <si>
    <t>BRN08aug23_004.gcd</t>
  </si>
  <si>
    <t>BRN08aug23_005.gcd</t>
  </si>
  <si>
    <t>BRN08aug23_006.gcd</t>
  </si>
  <si>
    <t>BRN08aug23_007.gcd</t>
  </si>
  <si>
    <t>BRN08aug23_008.gcd</t>
  </si>
  <si>
    <t>BRN08aug23_009.gcd</t>
  </si>
  <si>
    <t>BRN08aug23_010.gcd</t>
  </si>
  <si>
    <t>BRN08aug23_011.gcd</t>
  </si>
  <si>
    <t>BRN08aug23_012.gcd</t>
  </si>
  <si>
    <t>BRN08aug23_013.gcd</t>
  </si>
  <si>
    <t>BRN08aug23_014.gcd</t>
  </si>
  <si>
    <t>BRN08aug23_015.gcd</t>
  </si>
  <si>
    <t>BRN08aug23_016.gcd</t>
  </si>
  <si>
    <t>BRN08aug23_017.gcd</t>
  </si>
  <si>
    <t>BRN08aug23_018.gcd</t>
  </si>
  <si>
    <t>BRN08aug23_019.gcd</t>
  </si>
  <si>
    <t>BRN08aug23_020.gcd</t>
  </si>
  <si>
    <t>BRN08aug23_021.gcd</t>
  </si>
  <si>
    <t>BRN08aug23_022.gcd</t>
  </si>
  <si>
    <t>BRN08aug23_023.gcd</t>
  </si>
  <si>
    <t>BRN08aug23_024.gcd</t>
  </si>
  <si>
    <t>BRN08aug23_025.gcd</t>
  </si>
  <si>
    <t>BRN08aug23_026.gcd</t>
  </si>
  <si>
    <t>BRN08aug23_027.gcd</t>
  </si>
  <si>
    <t>BRN08aug23_028.gcd</t>
  </si>
  <si>
    <t>BRN08aug23_029.gcd</t>
  </si>
  <si>
    <t>BRN08aug23_030.gcd</t>
  </si>
  <si>
    <t>BRN09may23_004.gcd</t>
  </si>
  <si>
    <t>BRN09may23_005.gcd</t>
  </si>
  <si>
    <t>BRN09may23_006.gcd</t>
  </si>
  <si>
    <t>BRN09may23_007.gcd</t>
  </si>
  <si>
    <t>BRN09may23_008.gcd</t>
  </si>
  <si>
    <t>BRN09may23_009.gcd</t>
  </si>
  <si>
    <t>BRN09may23_010.gcd</t>
  </si>
  <si>
    <t>BRN09may23_011.gcd</t>
  </si>
  <si>
    <t>BRN09may23_012.gcd</t>
  </si>
  <si>
    <t>BRN09may23_013.gcd</t>
  </si>
  <si>
    <t>BRN09may23_014.gcd</t>
  </si>
  <si>
    <t>BRN09may23_015.gcd</t>
  </si>
  <si>
    <t>BRN09may23_016.gcd</t>
  </si>
  <si>
    <t>BRN09may23_017.gcd</t>
  </si>
  <si>
    <t>BRN09may23_018.gcd</t>
  </si>
  <si>
    <t>BRN09may23_019.gcd</t>
  </si>
  <si>
    <t>BRN09may23_020.gcd</t>
  </si>
  <si>
    <t>BRN09may23_021.gcd</t>
  </si>
  <si>
    <t>BRN09may23_022.gcd</t>
  </si>
  <si>
    <t>BRN09may23_023.gcd</t>
  </si>
  <si>
    <t>BRN09may23_024.gcd</t>
  </si>
  <si>
    <t>BRN09may23_025.gcd</t>
  </si>
  <si>
    <t>BRN09may23_026.gcd</t>
  </si>
  <si>
    <t>BRN09may23_027.gcd</t>
  </si>
  <si>
    <t>BRN09may23_028.gcd</t>
  </si>
  <si>
    <t>BRN09may23_029.gcd</t>
  </si>
  <si>
    <t>BRN09may23_030.gcd</t>
  </si>
  <si>
    <t>BRN09may23_031.gcd</t>
  </si>
  <si>
    <t>BRN09may23_032.gcd</t>
  </si>
  <si>
    <t>BRN09may23_033.gcd</t>
  </si>
  <si>
    <t>BRN11jul23_004.gcd</t>
  </si>
  <si>
    <t>BRN11jul23_005.gcd</t>
  </si>
  <si>
    <t>BRN11jul23_006.gcd</t>
  </si>
  <si>
    <t>BRN11jul23_007.gcd</t>
  </si>
  <si>
    <t>BRN11jul23_008.gcd</t>
  </si>
  <si>
    <t>BRN11jul23_009.gcd</t>
  </si>
  <si>
    <t>BRN11jul23_010.gcd</t>
  </si>
  <si>
    <t>BRN11jul23_011.gcd</t>
  </si>
  <si>
    <t>BRN11jul23_012.gcd</t>
  </si>
  <si>
    <t>BRN11jul23_013.gcd</t>
  </si>
  <si>
    <t>BRN11jul23_014.gcd</t>
  </si>
  <si>
    <t>BRN11jul23_015.gcd</t>
  </si>
  <si>
    <t>BRN11jul23_016.gcd</t>
  </si>
  <si>
    <t>BRN11jul23_017.gcd</t>
  </si>
  <si>
    <t>BRN11jul23_018.gcd</t>
  </si>
  <si>
    <t>BRN11jul23_019.gcd</t>
  </si>
  <si>
    <t>BRN11jul23_020.gcd</t>
  </si>
  <si>
    <t>BRN11jul23_021.gcd</t>
  </si>
  <si>
    <t>BRN11jul23_022.gcd</t>
  </si>
  <si>
    <t>BRN11jul23_023.gcd</t>
  </si>
  <si>
    <t>BRN11jul23_024.gcd</t>
  </si>
  <si>
    <t>BRN11jul23_025.gcd</t>
  </si>
  <si>
    <t>BRN11jul23_026.gcd</t>
  </si>
  <si>
    <t>BRN11jul23_027.gcd</t>
  </si>
  <si>
    <t>BRN11jul23_028.gcd</t>
  </si>
  <si>
    <t>BRN11jul23_029.gcd</t>
  </si>
  <si>
    <t>BRN11jul23_030.gcd</t>
  </si>
  <si>
    <t>BRN11jul23_031.gcd</t>
  </si>
  <si>
    <t>BRN11jul23_032.gcd</t>
  </si>
  <si>
    <t>BRN13apr23_007.gcd</t>
  </si>
  <si>
    <t>N2 flush</t>
  </si>
  <si>
    <t>BRN13apr23_008.gcd</t>
  </si>
  <si>
    <t>BRN13apr23_009.gcd</t>
  </si>
  <si>
    <t>BRN13apr23_010.gcd</t>
  </si>
  <si>
    <t>air + N2 5 mls</t>
  </si>
  <si>
    <t>BRN13apr23_011.gcd</t>
  </si>
  <si>
    <t>BRN13apr23_012.gcd</t>
  </si>
  <si>
    <t>BRN13apr23_013.gcd</t>
  </si>
  <si>
    <t>BRN13apr23_014.gcd</t>
  </si>
  <si>
    <t>BRN13apr23_015.gcd</t>
  </si>
  <si>
    <t>BRN13apr23_016.gcd</t>
  </si>
  <si>
    <t>BRN13apr23_017.gcd</t>
  </si>
  <si>
    <t>BRN13apr23_018.gcd</t>
  </si>
  <si>
    <t>BRN13sep23_004.gcd</t>
  </si>
  <si>
    <t>BRN13sep23_005.gcd</t>
  </si>
  <si>
    <t>BRN13sep23_006.gcd</t>
  </si>
  <si>
    <t>BRN13sep23_007.gcd</t>
  </si>
  <si>
    <t>BRN13sep23_008.gcd</t>
  </si>
  <si>
    <t>BRN13sep23_009.gcd</t>
  </si>
  <si>
    <t>BRN13sep23_010.gcd</t>
  </si>
  <si>
    <t>BRN13sep23_011.gcd</t>
  </si>
  <si>
    <t>BRN13sep23_012.gcd</t>
  </si>
  <si>
    <t>BRN13sep23_013.gcd</t>
  </si>
  <si>
    <t>BRN13sep23_014.gcd</t>
  </si>
  <si>
    <t>BRN13sep23_015.gcd</t>
  </si>
  <si>
    <t>BRN13sep23_016.gcd</t>
  </si>
  <si>
    <t>BRN13sep23_017.gcd</t>
  </si>
  <si>
    <t>BRN13sep23_018.gcd</t>
  </si>
  <si>
    <t>CO2 pk swamped</t>
  </si>
  <si>
    <t>BRN13sep23_019.gcd</t>
  </si>
  <si>
    <t>BRN13sep23_020.gcd</t>
  </si>
  <si>
    <t>BRN13sep23_021.gcd</t>
  </si>
  <si>
    <t>BRN13sep23_022.gcd</t>
  </si>
  <si>
    <t>BRN13sep23_023.gcd</t>
  </si>
  <si>
    <t>BRN13sep23_024.gcd</t>
  </si>
  <si>
    <t>BRN13sep23_025.gcd</t>
  </si>
  <si>
    <t>BRN13sep23_026.gcd</t>
  </si>
  <si>
    <t>BRN13sep23_027.gcd</t>
  </si>
  <si>
    <t>BRN13sep23_028.gcd</t>
  </si>
  <si>
    <t>BRN13sep23_029.gcd</t>
  </si>
  <si>
    <t>BRN15aug23_004.gcd</t>
  </si>
  <si>
    <t>069 big bubble</t>
  </si>
  <si>
    <t>BRN15aug23_005.gcd</t>
  </si>
  <si>
    <t>BRN15aug23_006.gcd</t>
  </si>
  <si>
    <t>BRN15aug23_007.gcd</t>
  </si>
  <si>
    <t>BRN15aug23_008.gcd</t>
  </si>
  <si>
    <t>BRN15aug23_009.gcd</t>
  </si>
  <si>
    <t>BRN16aug23_009.gcd</t>
  </si>
  <si>
    <t>072 2nd try</t>
  </si>
  <si>
    <t>BRN16aug23_010.gcd</t>
  </si>
  <si>
    <t>BRN16aug23_011.gcd</t>
  </si>
  <si>
    <t>BRN16aug23_012.gcd</t>
  </si>
  <si>
    <t>BRN16aug23_013.gcd</t>
  </si>
  <si>
    <t>BRN16aug23_014.gcd</t>
  </si>
  <si>
    <t>BRN16aug23_015.gcd</t>
  </si>
  <si>
    <t>BRN16aug23_016.gcd</t>
  </si>
  <si>
    <t>BRN16aug23_017.gcd</t>
  </si>
  <si>
    <t>BRN16aug23_018.gcd</t>
  </si>
  <si>
    <t>BRN16aug23_019.gcd</t>
  </si>
  <si>
    <t>BRN16aug23_020.gcd</t>
  </si>
  <si>
    <t>BRN16aug23_021.gcd</t>
  </si>
  <si>
    <t>BRN16aug23_022.gcd</t>
  </si>
  <si>
    <t>BRN16aug23_023.gcd</t>
  </si>
  <si>
    <t>BRN16aug23_024.gcd</t>
  </si>
  <si>
    <t>BRN16aug23_025.gcd</t>
  </si>
  <si>
    <t>BRN16aug23_026.gcd</t>
  </si>
  <si>
    <t>BRN16aug23_027.gcd</t>
  </si>
  <si>
    <t>BRN16aug23_028.gcd</t>
  </si>
  <si>
    <t>BRN16aug23_029.gcd</t>
  </si>
  <si>
    <t>BRN16aug23_030.gcd</t>
  </si>
  <si>
    <t>BRN16aug23_031.gcd</t>
  </si>
  <si>
    <t>BRN15jun23_004.gcd</t>
  </si>
  <si>
    <t>BRN15jun23_005.gcd</t>
  </si>
  <si>
    <t>BRN15jun23_006.gcd</t>
  </si>
  <si>
    <t>BRN15jun23_007.gcd</t>
  </si>
  <si>
    <t>BRN15jun23_008.gcd</t>
  </si>
  <si>
    <t>BRN15jun23_009.gcd</t>
  </si>
  <si>
    <t>BRN15jun23_010.gcd</t>
  </si>
  <si>
    <t>BRN15jun23_011.gcd</t>
  </si>
  <si>
    <t>BRN15jun23_012.gcd</t>
  </si>
  <si>
    <t>BRN15jun23_013.gcd</t>
  </si>
  <si>
    <t>BRN15jun23_014.gcd</t>
  </si>
  <si>
    <t>BRN15jun23_015.gcd</t>
  </si>
  <si>
    <t>BRN15jun23_016.gcd</t>
  </si>
  <si>
    <t>BRN15jun23_017.gcd</t>
  </si>
  <si>
    <t>BRN15jun23_018.gcd</t>
  </si>
  <si>
    <t>BRN15jun23_019.gcd</t>
  </si>
  <si>
    <t>BRN15jun23_020.gcd</t>
  </si>
  <si>
    <t>BRN15jun23_021.gcd</t>
  </si>
  <si>
    <t>BRN15jun23_022.gcd</t>
  </si>
  <si>
    <t>BRN15jun23_023.gcd</t>
  </si>
  <si>
    <t>BRN15jun23_024.gcd</t>
  </si>
  <si>
    <t>BRN15jun23_025.gcd</t>
  </si>
  <si>
    <t>BRN15jun23_026.gcd</t>
  </si>
  <si>
    <t>BRN15jun23_027.gcd</t>
  </si>
  <si>
    <t>BRN15jun23_028.gcd</t>
  </si>
  <si>
    <t>BRN15jun23_029.gcd</t>
  </si>
  <si>
    <t>BRN15jun23_030.gcd</t>
  </si>
  <si>
    <t>BRN15jun23_031.gcd</t>
  </si>
  <si>
    <t>BRN17may23_004.gcd</t>
  </si>
  <si>
    <t>BRN17may23_005.gcd</t>
  </si>
  <si>
    <t>BRN17may23_006.gcd</t>
  </si>
  <si>
    <t>BRN17may23_007.gcd</t>
  </si>
  <si>
    <t>BRN17may23_008.gcd</t>
  </si>
  <si>
    <t>BRN17may23_009.gcd</t>
  </si>
  <si>
    <t>BRN17may23_010.gcd</t>
  </si>
  <si>
    <t>BRN17may23_011.gcd</t>
  </si>
  <si>
    <t>BRN17may23_012.gcd</t>
  </si>
  <si>
    <t>BRN17may23_013.gcd</t>
  </si>
  <si>
    <t>BRN17may23_014.gcd</t>
  </si>
  <si>
    <t>BRN17may23_015.gcd</t>
  </si>
  <si>
    <t>BRN17may23_016.gcd</t>
  </si>
  <si>
    <t>BRN17may23_017.gcd</t>
  </si>
  <si>
    <t>BRN17may23_018.gcd</t>
  </si>
  <si>
    <t>BRN17may23_019.gcd</t>
  </si>
  <si>
    <t>BRN17may23_020.gcd</t>
  </si>
  <si>
    <t>BRN17may23_021.gcd</t>
  </si>
  <si>
    <t>BRN18jul23_004.gcd</t>
  </si>
  <si>
    <t>BRN18jul23_005.gcd</t>
  </si>
  <si>
    <t>BRN18jul23_006.gcd</t>
  </si>
  <si>
    <t>BRN18jul23_007.gcd</t>
  </si>
  <si>
    <t>BRN18jul23_008.gcd</t>
  </si>
  <si>
    <t>BRN18jul23_009.gcd</t>
  </si>
  <si>
    <t>BRN18jul23_010.gcd</t>
  </si>
  <si>
    <t>BRN18jul23_011.gcd</t>
  </si>
  <si>
    <t>BRN18jul23_012.gcd</t>
  </si>
  <si>
    <t>BRN18jul23_013.gcd</t>
  </si>
  <si>
    <t>BRN18jul23_014.gcd</t>
  </si>
  <si>
    <t>BRN18jul23_015.gcd</t>
  </si>
  <si>
    <t>BRN18jul23_016.gcd</t>
  </si>
  <si>
    <t>BRN18jul23_017.gcd</t>
  </si>
  <si>
    <t>BRN18jul23_018.gcd</t>
  </si>
  <si>
    <t>BRN18jul23_019.gcd</t>
  </si>
  <si>
    <t>BRN18jul23_020.gcd</t>
  </si>
  <si>
    <t>BRN18jul23_021.gcd</t>
  </si>
  <si>
    <t>BRN18jul23_022.gcd</t>
  </si>
  <si>
    <t>BRN18jul23_023.gcd</t>
  </si>
  <si>
    <t>BRN18jul23_024.gcd</t>
  </si>
  <si>
    <t>BRN18jul23_025.gcd</t>
  </si>
  <si>
    <t>BRN18jul23_026.gcd</t>
  </si>
  <si>
    <t>BRN18jul23_027.gcd</t>
  </si>
  <si>
    <t>BRN18jul23_028.gcd</t>
  </si>
  <si>
    <t>BRN18jul23_029.gcd</t>
  </si>
  <si>
    <t>BRN18jul23_030.gcd</t>
  </si>
  <si>
    <t>BRN18jul23_031.gcd</t>
  </si>
  <si>
    <t>BRN19apr23_004.gcd</t>
  </si>
  <si>
    <t>BRN19apr23_005.gcd</t>
  </si>
  <si>
    <t>BRN19apr23_006.gcd</t>
  </si>
  <si>
    <t>BRN19apr23_007.gcd</t>
  </si>
  <si>
    <t>BRN19apr23_008.gcd</t>
  </si>
  <si>
    <t>BRN19apr23_009.gcd</t>
  </si>
  <si>
    <t>BRN19apr23_010.gcd</t>
  </si>
  <si>
    <t>BRN19apr23_011.gcd</t>
  </si>
  <si>
    <t>BRN19apr23_012.gcd</t>
  </si>
  <si>
    <t>BRN19apr23_013.gcd</t>
  </si>
  <si>
    <t>BRN19apr23_014.gcd</t>
  </si>
  <si>
    <t>BRN19apr23_015.gcd</t>
  </si>
  <si>
    <t>BRN19apr23_016.gcd</t>
  </si>
  <si>
    <t>BRN19apr23_017.gcd</t>
  </si>
  <si>
    <t>BRN19apr23_018.gcd</t>
  </si>
  <si>
    <t>BRN19apr23_019.gcd</t>
  </si>
  <si>
    <t>BRN19apr23_020.gcd</t>
  </si>
  <si>
    <t>BRN19apr23_021.gcd</t>
  </si>
  <si>
    <t>BRN19sep23_004.gcd</t>
  </si>
  <si>
    <t>BRN19sep23_005.gcd</t>
  </si>
  <si>
    <t>BRN19sep23_006.gcd</t>
  </si>
  <si>
    <t>BRN19sep23_007.gcd</t>
  </si>
  <si>
    <t>BRN19sep23_008.gcd</t>
  </si>
  <si>
    <t>BRN19sep23_009.gcd</t>
  </si>
  <si>
    <t>BRN19sep23_010.gcd</t>
  </si>
  <si>
    <t>BRN19sep23_011.gcd</t>
  </si>
  <si>
    <t>BRN19sep23_012.gcd</t>
  </si>
  <si>
    <t>BRN19sep23_013.gcd</t>
  </si>
  <si>
    <t>BRN19sep23_014.gcd</t>
  </si>
  <si>
    <t>BRN19sep23_015.gcd</t>
  </si>
  <si>
    <t>BRN19sep23_016.gcd</t>
  </si>
  <si>
    <t>BRN19sep23_017.gcd</t>
  </si>
  <si>
    <t>BRN19sep23_018.gcd</t>
  </si>
  <si>
    <t>BRN19sep23_019.gcd</t>
  </si>
  <si>
    <t>BRN19sep23_020.gcd</t>
  </si>
  <si>
    <t>BRN19sep23_021.gcd</t>
  </si>
  <si>
    <t>186 looks like 196</t>
  </si>
  <si>
    <t>BRN19sep23_022.gcd</t>
  </si>
  <si>
    <t>BRN19sep23_023.gcd</t>
  </si>
  <si>
    <t>BRN19sep23_024.gcd</t>
  </si>
  <si>
    <t>BRN19sep23_025.gcd</t>
  </si>
  <si>
    <t>BRN19sep23_026.gcd</t>
  </si>
  <si>
    <t>BRN19sep23_027.gcd</t>
  </si>
  <si>
    <t>BRN19sep23_028.gcd</t>
  </si>
  <si>
    <t>BRN19sep23_029.gcd</t>
  </si>
  <si>
    <t>BRN22mar23_007.gcd</t>
  </si>
  <si>
    <t>BRN22mar23_008.gcd</t>
  </si>
  <si>
    <t>BRN22mar23_009.gcd</t>
  </si>
  <si>
    <t>BRN22mar23_010.gcd</t>
  </si>
  <si>
    <t>BRN22mar23_011.gcd</t>
  </si>
  <si>
    <t>BRN22mar23_012.gcd</t>
  </si>
  <si>
    <t>BRN22mar23_013.gcd</t>
  </si>
  <si>
    <t>BRN22mar23_014.gcd</t>
  </si>
  <si>
    <t>BRN22mar23_015.gcd</t>
  </si>
  <si>
    <t>BRN22mar23_016.gcd</t>
  </si>
  <si>
    <t>BRN22mar23_017.gcd</t>
  </si>
  <si>
    <t>BRN22mar23_018.gcd</t>
  </si>
  <si>
    <t>BRN22mar23_019.gcd</t>
  </si>
  <si>
    <t>BRN22mar23_020.gcd</t>
  </si>
  <si>
    <t>BRN22mar23_021.gcd</t>
  </si>
  <si>
    <t>BRN22mar23_022.gcd</t>
  </si>
  <si>
    <t>BRN22mar23_023.gcd</t>
  </si>
  <si>
    <t>BRN22mar23_024.gcd</t>
  </si>
  <si>
    <t>BRN22mar23_025.gcd</t>
  </si>
  <si>
    <t>BRN22mar23_026.gcd</t>
  </si>
  <si>
    <t>BRN22mar23_027.gcd</t>
  </si>
  <si>
    <t>BRN22mar23_028.gcd</t>
  </si>
  <si>
    <t>BRN22mar23_029.gcd</t>
  </si>
  <si>
    <t>BRN22mar23_030.gcd</t>
  </si>
  <si>
    <t>BRN23aug23_004.gcd</t>
  </si>
  <si>
    <t>BRN23aug23_005.gcd</t>
  </si>
  <si>
    <t>BRN23aug23_006.gcd</t>
  </si>
  <si>
    <t>BRN23aug23_007.gcd</t>
  </si>
  <si>
    <t>BRN23aug23_008.gcd</t>
  </si>
  <si>
    <t>BRN23aug23_009.gcd</t>
  </si>
  <si>
    <t>BRN23aug23_010.gcd</t>
  </si>
  <si>
    <t>BRN23aug23_011.gcd</t>
  </si>
  <si>
    <t>BRN23aug23_012.gcd</t>
  </si>
  <si>
    <t>BRN23aug23_013.gcd</t>
  </si>
  <si>
    <t>BRN23aug23_014.gcd</t>
  </si>
  <si>
    <t>BRN23aug23_015.gcd</t>
  </si>
  <si>
    <t>BRN23aug23_016.gcd</t>
  </si>
  <si>
    <t>BRN23aug23_017.gcd</t>
  </si>
  <si>
    <t>BRN23aug23_018.gcd</t>
  </si>
  <si>
    <t>BRN23aug23_019.gcd</t>
  </si>
  <si>
    <t>BRN23aug23_020.gcd</t>
  </si>
  <si>
    <t>BRN23aug23_021.gcd</t>
  </si>
  <si>
    <t>BRN23aug23_022.gcd</t>
  </si>
  <si>
    <t>BRN23aug23_023.gcd</t>
  </si>
  <si>
    <t>BRN23aug23_024.gcd</t>
  </si>
  <si>
    <t>BRN23aug23_025.gcd</t>
  </si>
  <si>
    <t>BRN23aug23_026.gcd</t>
  </si>
  <si>
    <t>BRN23aug23_027.gcd</t>
  </si>
  <si>
    <t>BRN23may23_004.gcd</t>
  </si>
  <si>
    <t>BRN23may23_005.gcd</t>
  </si>
  <si>
    <t>BRN23may23_006.gcd</t>
  </si>
  <si>
    <t>BRN23may23_007.gcd</t>
  </si>
  <si>
    <t>BRN23may23_008.gcd</t>
  </si>
  <si>
    <t>BRN23may23_009.gcd</t>
  </si>
  <si>
    <t>BRN23may23_010.gcd</t>
  </si>
  <si>
    <t>BRN23may23_011.gcd</t>
  </si>
  <si>
    <t>BRN23may23_012.gcd</t>
  </si>
  <si>
    <t>BRN23may23_013.gcd</t>
  </si>
  <si>
    <t>BRN23may23_014.gcd</t>
  </si>
  <si>
    <t>BRN23may23_015.gcd</t>
  </si>
  <si>
    <t>BRN23may23_016.gcd</t>
  </si>
  <si>
    <t>BRN23may23_017.gcd</t>
  </si>
  <si>
    <t>BRN23may23_018.gcd</t>
  </si>
  <si>
    <t>BRN23may23_019.gcd</t>
  </si>
  <si>
    <t>BRN23may23_020.gcd</t>
  </si>
  <si>
    <t>BRN23may23_021.gcd</t>
  </si>
  <si>
    <t>BRN23may23_022.gcd</t>
  </si>
  <si>
    <t>BRN23may23_023.gcd</t>
  </si>
  <si>
    <t>BRN23may23_024.gcd</t>
  </si>
  <si>
    <t>BRN23may23_025.gcd</t>
  </si>
  <si>
    <t>BRN23may23_026.gcd</t>
  </si>
  <si>
    <t>BRN23may23_027.gcd</t>
  </si>
  <si>
    <t>BRN23may23_028.gcd</t>
  </si>
  <si>
    <t>BRN23may23_029.gcd</t>
  </si>
  <si>
    <t>BRN23may23_030.gcd</t>
  </si>
  <si>
    <t>BRN25apr23_004.gcd</t>
  </si>
  <si>
    <t>BRN25apr23_005.gcd</t>
  </si>
  <si>
    <t>BRN25apr23_006.gcd</t>
  </si>
  <si>
    <t>BRN25apr23_007.gcd</t>
  </si>
  <si>
    <t>BRN25apr23_008.gcd</t>
  </si>
  <si>
    <t>BRN25apr23_009.gcd</t>
  </si>
  <si>
    <t>BRN25apr23_010.gcd</t>
  </si>
  <si>
    <t>BRN25apr23_011.gcd</t>
  </si>
  <si>
    <t>BRN25apr23_012.gcd</t>
  </si>
  <si>
    <t>BRN25apr23_013.gcd</t>
  </si>
  <si>
    <t>BRN25apr23_014.gcd</t>
  </si>
  <si>
    <t>BRN25apr23_015.gcd</t>
  </si>
  <si>
    <t>BRN26jul23_004.gcd</t>
  </si>
  <si>
    <t>BRN26jul23_005.gcd</t>
  </si>
  <si>
    <t>BRN26jul23_006.gcd</t>
  </si>
  <si>
    <t>BRN26jul23_007.gcd</t>
  </si>
  <si>
    <t>BRN26jul23_008.gcd</t>
  </si>
  <si>
    <t>BRN26jul23_009.gcd</t>
  </si>
  <si>
    <t>BRN26jul23_010.gcd</t>
  </si>
  <si>
    <t>BRN26jul23_011.gcd</t>
  </si>
  <si>
    <t>BRN26jul23_012.gcd</t>
  </si>
  <si>
    <t>BRN26jul23_013.gcd</t>
  </si>
  <si>
    <t>BRN26jul23_014.gcd</t>
  </si>
  <si>
    <t>BRN26jul23_015.gcd</t>
  </si>
  <si>
    <t>BRN26jul23_016.gcd</t>
  </si>
  <si>
    <t>BRN26jul23_017.gcd</t>
  </si>
  <si>
    <t>BRN26jul23_018.gcd</t>
  </si>
  <si>
    <t>BRN26jul23_019.gcd</t>
  </si>
  <si>
    <t>BRN26jul23_020.gcd</t>
  </si>
  <si>
    <t>BRN26jul23_021.gcd</t>
  </si>
  <si>
    <t>196 186?</t>
  </si>
  <si>
    <t>BRN26jul23_022.gcd</t>
  </si>
  <si>
    <t>BRN26jul23_023.gcd</t>
  </si>
  <si>
    <t>BRN26jul23_024.gcd</t>
  </si>
  <si>
    <t>BRN26jul23_025.gcd</t>
  </si>
  <si>
    <t>BRN26jul23_026.gcd</t>
  </si>
  <si>
    <t>BRN26jul23_027.gcd</t>
  </si>
  <si>
    <t>BRN26jul23_028.gcd</t>
  </si>
  <si>
    <t>BRN26jul23_029.gcd</t>
  </si>
  <si>
    <t>BRN26jul23_030.gcd</t>
  </si>
  <si>
    <t>BRN26jul23_031.gcd</t>
  </si>
  <si>
    <t>BRN26jul23_032.gcd</t>
  </si>
  <si>
    <t>BRN26jul23_033.gcd</t>
  </si>
  <si>
    <t>BRN27jun23_004.gcd</t>
  </si>
  <si>
    <t>284 compromised w big air bubble</t>
  </si>
  <si>
    <t>BRN27jun23_005.gcd</t>
  </si>
  <si>
    <t>BRN27jun23_006.gcd</t>
  </si>
  <si>
    <t>BRN27jun23_007.gcd</t>
  </si>
  <si>
    <t>BRN27jun23_008.gcd</t>
  </si>
  <si>
    <t>BRN27jun23_009.gcd</t>
  </si>
  <si>
    <t>BRN27jun23_010.gcd</t>
  </si>
  <si>
    <t>BRN27jun23_011.gcd</t>
  </si>
  <si>
    <t>BRN27jun23_012.gcd</t>
  </si>
  <si>
    <t>BRN27jun23_013.gcd</t>
  </si>
  <si>
    <t>BRN27jun23_014.gcd</t>
  </si>
  <si>
    <t>BRN27jun23_015.gcd</t>
  </si>
  <si>
    <t>BRN27jun23_016.gcd</t>
  </si>
  <si>
    <t>BRN27jun23_017.gcd</t>
  </si>
  <si>
    <t>BRN27jun23_018.gcd</t>
  </si>
  <si>
    <t>BRN27jun23_019.gcd</t>
  </si>
  <si>
    <t>BRN27jun23_020.gcd</t>
  </si>
  <si>
    <t>BRN27jun23_021.gcd</t>
  </si>
  <si>
    <t>BRN27jun23_022.gcd</t>
  </si>
  <si>
    <t>BRN27jun23_023.gcd</t>
  </si>
  <si>
    <t>BRN27jun23_024.gcd</t>
  </si>
  <si>
    <t>BRN27jun23_025.gcd</t>
  </si>
  <si>
    <t>BRN27jun23_026.gcd</t>
  </si>
  <si>
    <t>BRN27jun23_027.gcd</t>
  </si>
  <si>
    <t>BRN27jun23_028.gcd</t>
  </si>
  <si>
    <t>BRN27jun23_029.gcd</t>
  </si>
  <si>
    <t>BRN27jun23_030.gcd</t>
  </si>
  <si>
    <t>BRN27jun23_031.gcd</t>
  </si>
  <si>
    <t>BRN30aug23_004.gcd</t>
  </si>
  <si>
    <t>366 problem w headspace prep</t>
  </si>
  <si>
    <t>BRN30aug23_005.gcd</t>
  </si>
  <si>
    <t>BRN30aug23_006.gcd</t>
  </si>
  <si>
    <t>BRN30aug23_007.gcd</t>
  </si>
  <si>
    <t>BRN30aug23_008.gcd</t>
  </si>
  <si>
    <t>BRN30aug23_009.gcd</t>
  </si>
  <si>
    <t>BRN30aug23_010.gcd</t>
  </si>
  <si>
    <t>BRN30aug23_011.gcd</t>
  </si>
  <si>
    <t>BRN30aug23_012.gcd</t>
  </si>
  <si>
    <t>BRN30aug23_013.gcd</t>
  </si>
  <si>
    <t>BRN30aug23_014.gcd</t>
  </si>
  <si>
    <t>BRN30aug23_015.gcd</t>
  </si>
  <si>
    <t>BRN30aug23_016.gcd</t>
  </si>
  <si>
    <t>BRN30aug23_017.gcd</t>
  </si>
  <si>
    <t>BRN30aug23_018.gcd</t>
  </si>
  <si>
    <t>BRN30aug23_019.gcd</t>
  </si>
  <si>
    <t>BRN30aug23_020.gcd</t>
  </si>
  <si>
    <t>BRN30aug23_021.gcd</t>
  </si>
  <si>
    <t>BRN30aug23_022.gcd</t>
  </si>
  <si>
    <t>BRN30aug23_023.gcd</t>
  </si>
  <si>
    <t>BRN30aug23_024.gcd</t>
  </si>
  <si>
    <t>BRN30aug23_025.gcd</t>
  </si>
  <si>
    <t>BRN30aug23_026.gcd</t>
  </si>
  <si>
    <t>BRN30aug23_027.gcd</t>
  </si>
  <si>
    <t>BRN30aug23_028.gcd</t>
  </si>
  <si>
    <t>BRN30aug23_029.gcd</t>
  </si>
  <si>
    <t>BRN30aug23_030.gcd</t>
  </si>
  <si>
    <t>BRN30aug23_031.gcd</t>
  </si>
  <si>
    <t>BRN27sep23_004.gcd</t>
  </si>
  <si>
    <t>BRN27sep23_005.gcd</t>
  </si>
  <si>
    <t>BRN27sep23_006.gcd</t>
  </si>
  <si>
    <t>BRN27sep23_007.gcd</t>
  </si>
  <si>
    <t>BRN27sep23_008.gcd</t>
  </si>
  <si>
    <t>BRN27sep23_009.gcd</t>
  </si>
  <si>
    <t>BRN27sep23_010.gcd</t>
  </si>
  <si>
    <t>BRN27sep23_011.gcd</t>
  </si>
  <si>
    <t>BRN27sep23_012.gcd</t>
  </si>
  <si>
    <t>BRN27sep23_013.gcd</t>
  </si>
  <si>
    <t>BRN27sep23_014.gcd</t>
  </si>
  <si>
    <t>BRN27sep23_015.gcd</t>
  </si>
  <si>
    <t>BRN27sep23_016.gcd</t>
  </si>
  <si>
    <t>BRN27sep23_017.gcd</t>
  </si>
  <si>
    <t>BRN27sep23_018.gcd</t>
  </si>
  <si>
    <t>BRN27sep23_019.gcd</t>
  </si>
  <si>
    <t>BRN27sep23_020.gcd</t>
  </si>
  <si>
    <t>BRN27sep23_021.gcd</t>
  </si>
  <si>
    <t>BRN27sep23_022.gcd</t>
  </si>
  <si>
    <t>BRN27sep23_023.gcd</t>
  </si>
  <si>
    <t>BRN27sep23_024.gcd</t>
  </si>
  <si>
    <t>BRN27sep23_025.gcd</t>
  </si>
  <si>
    <t>BRN27sep23_026.gcd</t>
  </si>
  <si>
    <t>BRN27sep23_027.gcd</t>
  </si>
  <si>
    <t>BRN27sep23_028.gcd</t>
  </si>
  <si>
    <t>BRN27sep23_029.gcd</t>
  </si>
  <si>
    <t>BRN04oct23_004.gcd</t>
  </si>
  <si>
    <t>BRN04oct23_005.gcd</t>
  </si>
  <si>
    <t>BRN04oct23_006.gcd</t>
  </si>
  <si>
    <t>BRN04oct23_007.gcd</t>
  </si>
  <si>
    <t>BRN04oct23_008.gcd</t>
  </si>
  <si>
    <t>BRN04oct23_009.gcd</t>
  </si>
  <si>
    <t>BRN04oct23_010.gcd</t>
  </si>
  <si>
    <t>BRN04oct23_011.gcd</t>
  </si>
  <si>
    <t>BRN04oct23_012.gcd</t>
  </si>
  <si>
    <t>BRN04oct23_013.gcd</t>
  </si>
  <si>
    <t>BRN04oct23_014.gcd</t>
  </si>
  <si>
    <t>BRN04oct23_015.gcd</t>
  </si>
  <si>
    <t>BRN04oct23_016.gcd</t>
  </si>
  <si>
    <t>BRN04oct23_017.gcd</t>
  </si>
  <si>
    <t>BRN04oct23_018.gcd</t>
  </si>
  <si>
    <t>BRN04oct23_019.gcd</t>
  </si>
  <si>
    <t>BRN04oct23_020.gcd</t>
  </si>
  <si>
    <t>BRN04oct23_021.gcd</t>
  </si>
  <si>
    <t>BRN04oct23_022.gcd</t>
  </si>
  <si>
    <t>BRN04oct23_023.gcd</t>
  </si>
  <si>
    <t>BRN04oct23_024.gcd</t>
  </si>
  <si>
    <t>BRN04oct23_025.gcd</t>
  </si>
  <si>
    <t>BRN04oct23_026.gcd</t>
  </si>
  <si>
    <t>BRN04oct23_027.gcd</t>
  </si>
  <si>
    <t>BRN04oct23_028.gcd</t>
  </si>
  <si>
    <t>BRN04oct23_029.gcd</t>
  </si>
  <si>
    <t>BRN04oct23_030.gcd</t>
  </si>
  <si>
    <t>yellow</t>
  </si>
  <si>
    <t>BRN26jul23_003.gcd</t>
  </si>
  <si>
    <t>BRN18jul23_003.gcd</t>
  </si>
  <si>
    <t>BRN15aug23_003.gcd</t>
  </si>
  <si>
    <t>BRN11jul23_003.gcd</t>
  </si>
  <si>
    <t>spiked air</t>
  </si>
  <si>
    <t>BRN08aug23_002.gcd</t>
  </si>
  <si>
    <t>label corrected</t>
  </si>
  <si>
    <t>BRN05jul23_003.gcd</t>
  </si>
  <si>
    <t>BRN01aug23_003.gcd</t>
  </si>
  <si>
    <t>spiked air old batch</t>
  </si>
  <si>
    <t>BRN11jul23_002.gcd</t>
  </si>
  <si>
    <t>BRN05jul23_002.gcd</t>
  </si>
  <si>
    <t>BRN26jul23_002.gcd</t>
  </si>
  <si>
    <t>BRN18jul23_002.gcd</t>
  </si>
  <si>
    <t>BRN15aug23_002.gcd</t>
  </si>
  <si>
    <t>not spiked?</t>
  </si>
  <si>
    <t>BRN08aug23_003.gcd</t>
  </si>
  <si>
    <t>BRN01aug23_002.gcd</t>
  </si>
  <si>
    <t>QC spiked air new batch</t>
  </si>
  <si>
    <t>BRN30may23_002.gcd</t>
  </si>
  <si>
    <t>BRN27jun23_002.gcd</t>
  </si>
  <si>
    <t>BRN23may23_002.gcd</t>
  </si>
  <si>
    <t>BRN17may23_002.gcd</t>
  </si>
  <si>
    <t>BRN15jun23_002.gcd</t>
  </si>
  <si>
    <t>BRN09may23_002.gcd</t>
  </si>
  <si>
    <t>BRN06jun23_002.gcd</t>
  </si>
  <si>
    <t>BRN02may23_002.gcd</t>
  </si>
  <si>
    <t xml:space="preserve">QC spiked air </t>
  </si>
  <si>
    <t>BRN04oct23_002.gcd</t>
  </si>
  <si>
    <t>BRN27sep23_002.gcd</t>
  </si>
  <si>
    <t>BRN30aug23_002.gcd</t>
  </si>
  <si>
    <t>BRN23aug23_002.gcd</t>
  </si>
  <si>
    <t>BRN19sep23_002.gcd</t>
  </si>
  <si>
    <t>BRN13sep23_002.gcd</t>
  </si>
  <si>
    <t>BRN06sep23_002.gcd</t>
  </si>
  <si>
    <t>QC spiked air</t>
  </si>
  <si>
    <t>BRN25apr23_002.gcd</t>
  </si>
  <si>
    <t>BRN19apr23_002.gcd</t>
  </si>
  <si>
    <t>QC reference yellow tank</t>
  </si>
  <si>
    <t>BRN22mar23_006.gcd</t>
  </si>
  <si>
    <t>BRN22mar23_005.gcd</t>
  </si>
  <si>
    <t>BRN05apr23_006.gcd</t>
  </si>
  <si>
    <t>BRN13apr23_006.gcd</t>
  </si>
  <si>
    <t>BRN05apr23_005.gcd</t>
  </si>
  <si>
    <t>BRN13apr23_005.gcd</t>
  </si>
  <si>
    <t>QC reference tank reused</t>
  </si>
  <si>
    <t>BRN30may23_003.gcd</t>
  </si>
  <si>
    <t>BRN23may23_003.gcd</t>
  </si>
  <si>
    <t>QC reference tank  reused</t>
  </si>
  <si>
    <t>BRN04oct23_003.gcd</t>
  </si>
  <si>
    <t xml:space="preserve">QC reference tank </t>
  </si>
  <si>
    <t>BRN27sep23_003.gcd</t>
  </si>
  <si>
    <t>BRN30aug23_003.gcd</t>
  </si>
  <si>
    <t>BRN27jun23_003.gcd</t>
  </si>
  <si>
    <t>BRN23aug23_003.gcd</t>
  </si>
  <si>
    <t>BRN19sep23_003.gcd</t>
  </si>
  <si>
    <t>BRN15jun23_003.gcd</t>
  </si>
  <si>
    <t>BRN13sep23_003.gcd</t>
  </si>
  <si>
    <t>BRN06sep23_003.gcd</t>
  </si>
  <si>
    <t>BRN06jun23_003.gcd</t>
  </si>
  <si>
    <t>QC reference tank</t>
  </si>
  <si>
    <t>BRN25apr23_003.gcd</t>
  </si>
  <si>
    <t>BRN19apr23_003.gcd</t>
  </si>
  <si>
    <t>BRN17may23_003.gcd</t>
  </si>
  <si>
    <t>BRN09may23_003.gcd</t>
  </si>
  <si>
    <t>BRN02may23_003.gcd</t>
  </si>
  <si>
    <t>QC outside air old</t>
  </si>
  <si>
    <t>BRN27jun23_001.gcd</t>
  </si>
  <si>
    <t>QC outside air</t>
  </si>
  <si>
    <t>BRN04oct23_001.gcd</t>
  </si>
  <si>
    <t>BRN27sep23_001.gcd</t>
  </si>
  <si>
    <t>BRN30may23_001.gcd</t>
  </si>
  <si>
    <t>BRN30aug23_001.gcd</t>
  </si>
  <si>
    <t>BRN25apr23_001.gcd</t>
  </si>
  <si>
    <t>BRN23may23_001.gcd</t>
  </si>
  <si>
    <t>BRN23aug23_001.gcd</t>
  </si>
  <si>
    <t>BRN22mar23_002.gcd</t>
  </si>
  <si>
    <t>BRN22mar23_001.gcd</t>
  </si>
  <si>
    <t>BRN19sep23_001.gcd</t>
  </si>
  <si>
    <t>BRN19apr23_001.gcd</t>
  </si>
  <si>
    <t>BRN17may23_001.gcd</t>
  </si>
  <si>
    <t>BRN15jun23_001.gcd</t>
  </si>
  <si>
    <t>BRN13sep23_001.gcd(Read only)</t>
  </si>
  <si>
    <t>QC air + 100</t>
  </si>
  <si>
    <t>BRN05apr23_002.gcd</t>
  </si>
  <si>
    <t>BRN13apr23_002.gcd</t>
  </si>
  <si>
    <t>BRN05apr23_001.gcd</t>
  </si>
  <si>
    <t>BRN13apr23_001.gcd</t>
  </si>
  <si>
    <t>BRN09may23_001.gcd(Read only)</t>
  </si>
  <si>
    <t>BRN06sep23_001.gcd</t>
  </si>
  <si>
    <t>BRN06jun23_001.gcd</t>
  </si>
  <si>
    <t>BRN02may23_001.gcd</t>
  </si>
  <si>
    <t>air new batch</t>
  </si>
  <si>
    <t>BRN26jul23_001.gcd</t>
  </si>
  <si>
    <t>BRN18jul23_001.gcd</t>
  </si>
  <si>
    <t>BRN11jul23_001.gcd</t>
  </si>
  <si>
    <t>BRN05jul23_001.gcd</t>
  </si>
  <si>
    <t>BRN01aug23_001.gcd</t>
  </si>
  <si>
    <t>BRN15aug23_001.gcd</t>
  </si>
  <si>
    <t>BRN08aug23_001.gcd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</si>
</sst>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00"/>
    <numFmt numFmtId="165" formatCode="yyyy\-mm\-dd;@"/>
    <numFmt numFmtId="166" formatCode="yyyy\-mm\-dd\ hh:mm"/>
    <numFmt numFmtId="167" formatCode="0.0"/>
    <numFmt numFmtId="168" formatCode="0.000"/>
    <numFmt numFmtId="169" formatCode="yyyy\-mm\-dd\ hh:mm:ss"/>
    <numFmt numFmtId="170" formatCode="m/d/yy\ h:mm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MS Sans Serif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7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3F3F3F"/>
      </left>
      <right style="thin">
        <color rgb="FF3F3F3F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/>
    <xf numFmtId="0" fontId="3" fillId="0" borderId="0"/>
    <xf numFmtId="0" fontId="4" fillId="5" borderId="2" applyNumberFormat="0" applyAlignment="0" applyProtection="0"/>
    <xf numFmtId="0" fontId="5" fillId="5" borderId="1" applyNumberFormat="0" applyAlignment="0" applyProtection="0"/>
    <xf numFmtId="0" fontId="7" fillId="6" borderId="0" applyNumberFormat="0" applyBorder="0" applyAlignment="0" applyProtection="0"/>
    <xf numFmtId="0" fontId="10" fillId="0" borderId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8" borderId="0" applyNumberFormat="0" applyBorder="0" applyAlignment="0" applyProtection="0"/>
    <xf numFmtId="0" fontId="17" fillId="10" borderId="1" applyNumberFormat="0" applyAlignment="0" applyProtection="0"/>
    <xf numFmtId="0" fontId="18" fillId="0" borderId="8" applyNumberFormat="0" applyFill="0" applyAlignment="0" applyProtection="0"/>
    <xf numFmtId="0" fontId="19" fillId="11" borderId="9" applyNumberFormat="0" applyAlignment="0" applyProtection="0"/>
    <xf numFmtId="0" fontId="20" fillId="0" borderId="0" applyNumberFormat="0" applyFill="0" applyBorder="0" applyAlignment="0" applyProtection="0"/>
    <xf numFmtId="0" fontId="11" fillId="12" borderId="10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11" applyNumberFormat="0" applyFill="0" applyAlignment="0" applyProtection="0"/>
    <xf numFmtId="0" fontId="23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23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23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23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23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23" fillId="33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24" fillId="9" borderId="0" applyNumberFormat="0" applyBorder="0" applyAlignment="0" applyProtection="0"/>
    <xf numFmtId="0" fontId="23" fillId="16" borderId="0" applyNumberFormat="0" applyBorder="0" applyAlignment="0" applyProtection="0"/>
    <xf numFmtId="0" fontId="23" fillId="20" borderId="0" applyNumberFormat="0" applyBorder="0" applyAlignment="0" applyProtection="0"/>
    <xf numFmtId="0" fontId="23" fillId="24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23" fillId="36" borderId="0" applyNumberFormat="0" applyBorder="0" applyAlignment="0" applyProtection="0"/>
    <xf numFmtId="43" fontId="11" fillId="0" borderId="0" applyFon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4" borderId="0" xfId="0" applyFill="1"/>
    <xf numFmtId="164" fontId="0" fillId="0" borderId="0" xfId="0" applyNumberFormat="1"/>
    <xf numFmtId="15" fontId="0" fillId="0" borderId="0" xfId="0" applyNumberFormat="1"/>
    <xf numFmtId="14" fontId="0" fillId="0" borderId="0" xfId="0" applyNumberFormat="1"/>
    <xf numFmtId="0" fontId="4" fillId="5" borderId="2" xfId="3" applyAlignment="1">
      <alignment wrapText="1"/>
    </xf>
    <xf numFmtId="14" fontId="6" fillId="0" borderId="0" xfId="0" applyNumberFormat="1" applyFont="1"/>
    <xf numFmtId="0" fontId="4" fillId="5" borderId="2" xfId="3"/>
    <xf numFmtId="0" fontId="7" fillId="6" borderId="0" xfId="5"/>
    <xf numFmtId="2" fontId="0" fillId="0" borderId="0" xfId="0" applyNumberFormat="1"/>
    <xf numFmtId="165" fontId="0" fillId="0" borderId="0" xfId="0" applyNumberFormat="1"/>
    <xf numFmtId="0" fontId="7" fillId="6" borderId="1" xfId="5" applyBorder="1"/>
    <xf numFmtId="0" fontId="7" fillId="6" borderId="3" xfId="5" applyBorder="1"/>
    <xf numFmtId="0" fontId="7" fillId="6" borderId="3" xfId="5" applyBorder="1" applyAlignment="1">
      <alignment wrapText="1"/>
    </xf>
    <xf numFmtId="2" fontId="0" fillId="0" borderId="1" xfId="0" applyNumberFormat="1" applyBorder="1"/>
    <xf numFmtId="0" fontId="5" fillId="5" borderId="0" xfId="4" applyBorder="1" applyAlignment="1">
      <alignment wrapText="1"/>
    </xf>
    <xf numFmtId="0" fontId="0" fillId="0" borderId="1" xfId="0" applyBorder="1"/>
    <xf numFmtId="0" fontId="4" fillId="5" borderId="4" xfId="3" applyBorder="1"/>
    <xf numFmtId="16" fontId="0" fillId="0" borderId="0" xfId="0" applyNumberFormat="1"/>
    <xf numFmtId="3" fontId="0" fillId="0" borderId="0" xfId="0" applyNumberFormat="1"/>
    <xf numFmtId="2" fontId="0" fillId="7" borderId="0" xfId="0" applyNumberFormat="1" applyFill="1"/>
    <xf numFmtId="1" fontId="0" fillId="7" borderId="0" xfId="0" applyNumberFormat="1" applyFill="1"/>
    <xf numFmtId="1" fontId="0" fillId="0" borderId="0" xfId="0" applyNumberFormat="1"/>
    <xf numFmtId="0" fontId="3" fillId="0" borderId="0" xfId="2"/>
    <xf numFmtId="0" fontId="9" fillId="0" borderId="0" xfId="0" applyFont="1"/>
    <xf numFmtId="4" fontId="0" fillId="0" borderId="0" xfId="0" applyNumberFormat="1"/>
    <xf numFmtId="2" fontId="0" fillId="4" borderId="0" xfId="0" applyNumberFormat="1" applyFill="1"/>
    <xf numFmtId="1" fontId="0" fillId="4" borderId="0" xfId="0" applyNumberFormat="1" applyFill="1"/>
    <xf numFmtId="0" fontId="0" fillId="37" borderId="0" xfId="0" applyFill="1"/>
    <xf numFmtId="0" fontId="0" fillId="38" borderId="0" xfId="0" applyFill="1"/>
    <xf numFmtId="2" fontId="0" fillId="2" borderId="0" xfId="0" applyNumberFormat="1" applyFill="1"/>
    <xf numFmtId="167" fontId="0" fillId="2" borderId="0" xfId="0" applyNumberFormat="1" applyFill="1"/>
    <xf numFmtId="168" fontId="0" fillId="2" borderId="0" xfId="0" applyNumberFormat="1" applyFill="1"/>
    <xf numFmtId="167" fontId="0" fillId="37" borderId="0" xfId="0" applyNumberFormat="1" applyFill="1"/>
    <xf numFmtId="167" fontId="0" fillId="0" borderId="0" xfId="0" applyNumberFormat="1"/>
    <xf numFmtId="1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" fontId="6" fillId="0" borderId="0" xfId="0" applyNumberFormat="1" applyFont="1" applyAlignment="1">
      <alignment horizontal="right"/>
    </xf>
    <xf numFmtId="1" fontId="0" fillId="2" borderId="0" xfId="0" applyNumberFormat="1" applyFill="1"/>
    <xf numFmtId="2" fontId="0" fillId="39" borderId="0" xfId="0" applyNumberFormat="1" applyFill="1"/>
    <xf numFmtId="1" fontId="0" fillId="39" borderId="0" xfId="0" applyNumberFormat="1" applyFill="1"/>
    <xf numFmtId="2" fontId="0" fillId="40" borderId="0" xfId="0" applyNumberFormat="1" applyFill="1"/>
    <xf numFmtId="1" fontId="0" fillId="40" borderId="0" xfId="0" applyNumberFormat="1" applyFill="1"/>
    <xf numFmtId="2" fontId="25" fillId="7" borderId="0" xfId="0" applyNumberFormat="1" applyFont="1" applyFill="1"/>
    <xf numFmtId="1" fontId="25" fillId="7" borderId="0" xfId="0" applyNumberFormat="1" applyFont="1" applyFill="1"/>
    <xf numFmtId="2" fontId="25" fillId="4" borderId="0" xfId="0" applyNumberFormat="1" applyFont="1" applyFill="1"/>
    <xf numFmtId="1" fontId="25" fillId="4" borderId="0" xfId="0" applyNumberFormat="1" applyFont="1" applyFill="1"/>
    <xf numFmtId="2" fontId="25" fillId="40" borderId="0" xfId="0" applyNumberFormat="1" applyFont="1" applyFill="1"/>
    <xf numFmtId="1" fontId="25" fillId="40" borderId="0" xfId="0" applyNumberFormat="1" applyFont="1" applyFill="1"/>
    <xf numFmtId="0" fontId="26" fillId="0" borderId="0" xfId="0" applyFont="1"/>
    <xf numFmtId="167" fontId="26" fillId="0" borderId="0" xfId="0" applyNumberFormat="1" applyFont="1"/>
    <xf numFmtId="0" fontId="27" fillId="0" borderId="0" xfId="0" applyFont="1"/>
    <xf numFmtId="167" fontId="27" fillId="0" borderId="0" xfId="0" applyNumberFormat="1" applyFont="1"/>
    <xf numFmtId="0" fontId="26" fillId="42" borderId="0" xfId="0" applyFont="1" applyFill="1"/>
    <xf numFmtId="167" fontId="26" fillId="42" borderId="0" xfId="0" applyNumberFormat="1" applyFont="1" applyFill="1"/>
    <xf numFmtId="166" fontId="0" fillId="0" borderId="0" xfId="45" applyNumberFormat="1" applyFont="1" applyFill="1" applyAlignment="1"/>
    <xf numFmtId="0" fontId="28" fillId="0" borderId="0" xfId="0" applyFont="1"/>
    <xf numFmtId="2" fontId="0" fillId="37" borderId="0" xfId="0" applyNumberFormat="1" applyFill="1"/>
    <xf numFmtId="1" fontId="0" fillId="37" borderId="0" xfId="0" applyNumberFormat="1" applyFill="1"/>
    <xf numFmtId="0" fontId="9" fillId="44" borderId="0" xfId="0" applyFont="1" applyFill="1"/>
    <xf numFmtId="0" fontId="0" fillId="44" borderId="0" xfId="0" applyFill="1"/>
    <xf numFmtId="166" fontId="0" fillId="0" borderId="0" xfId="0" applyNumberFormat="1" applyAlignment="1">
      <alignment wrapText="1"/>
    </xf>
    <xf numFmtId="0" fontId="0" fillId="42" borderId="0" xfId="0" applyFill="1"/>
    <xf numFmtId="166" fontId="0" fillId="0" borderId="0" xfId="0" applyNumberFormat="1"/>
    <xf numFmtId="166" fontId="6" fillId="0" borderId="0" xfId="45" applyNumberFormat="1" applyFont="1" applyFill="1" applyAlignment="1"/>
    <xf numFmtId="166" fontId="6" fillId="41" borderId="0" xfId="0" applyNumberFormat="1" applyFont="1" applyFill="1"/>
    <xf numFmtId="166" fontId="6" fillId="0" borderId="0" xfId="0" applyNumberFormat="1" applyFont="1"/>
    <xf numFmtId="166" fontId="0" fillId="42" borderId="0" xfId="0" applyNumberFormat="1" applyFill="1"/>
    <xf numFmtId="166" fontId="6" fillId="43" borderId="0" xfId="0" applyNumberFormat="1" applyFont="1" applyFill="1"/>
    <xf numFmtId="166" fontId="6" fillId="44" borderId="0" xfId="0" applyNumberFormat="1" applyFont="1" applyFill="1"/>
    <xf numFmtId="166" fontId="9" fillId="0" borderId="0" xfId="0" applyNumberFormat="1" applyFont="1"/>
    <xf numFmtId="0" fontId="29" fillId="0" borderId="0" xfId="0" applyFont="1"/>
    <xf numFmtId="22" fontId="0" fillId="42" borderId="0" xfId="0" applyNumberFormat="1" applyFill="1"/>
    <xf numFmtId="3" fontId="0" fillId="42" borderId="0" xfId="0" applyNumberFormat="1" applyFill="1"/>
    <xf numFmtId="2" fontId="0" fillId="42" borderId="0" xfId="0" applyNumberFormat="1" applyFill="1"/>
    <xf numFmtId="1" fontId="0" fillId="42" borderId="0" xfId="0" applyNumberFormat="1" applyFill="1"/>
    <xf numFmtId="14" fontId="0" fillId="42" borderId="0" xfId="0" applyNumberFormat="1" applyFill="1"/>
    <xf numFmtId="22" fontId="0" fillId="45" borderId="0" xfId="0" applyNumberFormat="1" applyFill="1"/>
    <xf numFmtId="0" fontId="0" fillId="45" borderId="0" xfId="0" applyFill="1"/>
    <xf numFmtId="0" fontId="26" fillId="45" borderId="0" xfId="0" applyFont="1" applyFill="1"/>
    <xf numFmtId="169" fontId="0" fillId="0" borderId="0" xfId="0" applyNumberFormat="1"/>
    <xf numFmtId="170" fontId="0" fillId="0" borderId="0" xfId="0" applyNumberFormat="1"/>
  </cellXfs>
  <cellStyles count="46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 2" xfId="39" xr:uid="{00000000-0005-0000-0000-000032000000}"/>
    <cellStyle name="60% - Accent2 2" xfId="40" xr:uid="{00000000-0005-0000-0000-000033000000}"/>
    <cellStyle name="60% - Accent3 2" xfId="41" xr:uid="{00000000-0005-0000-0000-000034000000}"/>
    <cellStyle name="60% - Accent4 2" xfId="42" xr:uid="{00000000-0005-0000-0000-000035000000}"/>
    <cellStyle name="60% - Accent5 2" xfId="43" xr:uid="{00000000-0005-0000-0000-000036000000}"/>
    <cellStyle name="60% - Accent6 2" xfId="44" xr:uid="{00000000-0005-0000-0000-000037000000}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5" builtinId="27" customBuiltin="1"/>
    <cellStyle name="Calculation" xfId="4" builtinId="22" customBuiltin="1"/>
    <cellStyle name="Check Cell" xfId="15" builtinId="23" customBuiltin="1"/>
    <cellStyle name="Comma" xfId="45" builtinId="3"/>
    <cellStyle name="Explanatory Text" xfId="18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3" builtinId="20" customBuiltin="1"/>
    <cellStyle name="Linked Cell" xfId="14" builtinId="24" customBuiltin="1"/>
    <cellStyle name="Neutral 2" xfId="38" xr:uid="{00000000-0005-0000-0000-000038000000}"/>
    <cellStyle name="Normal" xfId="0" builtinId="0"/>
    <cellStyle name="Normal 2" xfId="1" xr:uid="{5A749758-A9EB-4746-8B25-4B1A2722479F}"/>
    <cellStyle name="Normal 2 2" xfId="2" xr:uid="{22A56A76-5FB6-4A10-AB9F-E7E25CFFB483}"/>
    <cellStyle name="Normal 6" xfId="6" xr:uid="{00000000-0005-0000-0000-000003000000}"/>
    <cellStyle name="Note" xfId="17" builtinId="10" customBuiltin="1"/>
    <cellStyle name="Output" xfId="3" builtinId="21" customBuiltin="1"/>
    <cellStyle name="Title" xfId="7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032D8-C73F-4FFD-8B6A-0F85C6061657}">
  <dimension ref="A1:BU1523"/>
  <sheetViews>
    <sheetView tabSelected="1" topLeftCell="AG1" zoomScale="90" zoomScaleNormal="90" workbookViewId="0">
      <pane ySplit="2" topLeftCell="A1516" activePane="bottomLeft" state="frozen"/>
      <selection pane="bottomLeft" activeCell="AR1538" sqref="AR1538"/>
    </sheetView>
  </sheetViews>
  <sheetFormatPr defaultColWidth="8.83984375" defaultRowHeight="14.4" x14ac:dyDescent="0.55000000000000004"/>
  <cols>
    <col min="1" max="1" width="16.47265625" bestFit="1" customWidth="1"/>
    <col min="2" max="2" width="19.47265625" bestFit="1" customWidth="1"/>
    <col min="3" max="3" width="16.3125" bestFit="1" customWidth="1"/>
    <col min="8" max="8" width="14.68359375" customWidth="1"/>
    <col min="12" max="12" width="8.68359375" bestFit="1" customWidth="1"/>
    <col min="13" max="13" width="8.47265625" bestFit="1" customWidth="1"/>
    <col min="16" max="16" width="22.83984375" customWidth="1"/>
    <col min="17" max="17" width="17.47265625" bestFit="1" customWidth="1"/>
    <col min="29" max="29" width="15" bestFit="1" customWidth="1"/>
    <col min="30" max="30" width="20.3125" bestFit="1" customWidth="1"/>
    <col min="31" max="31" width="16.3125" bestFit="1" customWidth="1"/>
    <col min="40" max="40" width="11.68359375" customWidth="1"/>
    <col min="41" max="41" width="19.68359375" customWidth="1"/>
    <col min="42" max="42" width="21.47265625" customWidth="1"/>
  </cols>
  <sheetData>
    <row r="1" spans="1:50" x14ac:dyDescent="0.55000000000000004">
      <c r="A1" t="s">
        <v>58</v>
      </c>
      <c r="O1" t="s">
        <v>59</v>
      </c>
      <c r="AC1" t="s">
        <v>60</v>
      </c>
    </row>
    <row r="2" spans="1:50" s="1" customFormat="1" ht="115.2" x14ac:dyDescent="0.5500000000000000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O2" s="1" t="s">
        <v>0</v>
      </c>
      <c r="P2" s="1" t="s">
        <v>1</v>
      </c>
      <c r="Q2" s="1" t="s">
        <v>2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7</v>
      </c>
      <c r="W2" s="1" t="s">
        <v>61</v>
      </c>
      <c r="X2" s="1" t="s">
        <v>62</v>
      </c>
      <c r="Y2" s="1" t="s">
        <v>63</v>
      </c>
      <c r="Z2" s="1" t="s">
        <v>64</v>
      </c>
      <c r="AA2" s="1" t="s">
        <v>65</v>
      </c>
      <c r="AC2" s="1" t="s">
        <v>0</v>
      </c>
      <c r="AD2" s="1" t="s">
        <v>1</v>
      </c>
      <c r="AE2" s="1" t="s">
        <v>2</v>
      </c>
      <c r="AF2" s="1" t="s">
        <v>3</v>
      </c>
      <c r="AG2" s="1" t="s">
        <v>4</v>
      </c>
      <c r="AH2" s="1" t="s">
        <v>5</v>
      </c>
      <c r="AI2" s="1" t="s">
        <v>6</v>
      </c>
      <c r="AJ2" s="1" t="s">
        <v>7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Q2" s="1" t="s">
        <v>72</v>
      </c>
      <c r="AR2" s="1" t="s">
        <v>73</v>
      </c>
      <c r="AT2" s="1" t="s">
        <v>942</v>
      </c>
      <c r="AU2" s="1" t="s">
        <v>15</v>
      </c>
      <c r="AV2"/>
      <c r="AW2" s="1" t="s">
        <v>71</v>
      </c>
      <c r="AX2" s="1" t="s">
        <v>70</v>
      </c>
    </row>
    <row r="3" spans="1:50" s="69" customFormat="1" x14ac:dyDescent="0.55000000000000004">
      <c r="A3" s="69">
        <v>37</v>
      </c>
      <c r="B3" s="69" t="s">
        <v>74</v>
      </c>
      <c r="C3" s="79">
        <v>44256.458356481482</v>
      </c>
      <c r="D3" s="69" t="s">
        <v>75</v>
      </c>
      <c r="E3" s="69" t="s">
        <v>76</v>
      </c>
      <c r="F3" s="69">
        <v>0</v>
      </c>
      <c r="G3" s="69">
        <v>6.1150000000000002</v>
      </c>
      <c r="H3" s="80">
        <v>2175</v>
      </c>
      <c r="I3" s="69">
        <v>1E-3</v>
      </c>
      <c r="J3" s="69" t="s">
        <v>77</v>
      </c>
      <c r="K3" s="69" t="s">
        <v>77</v>
      </c>
      <c r="L3" s="69" t="s">
        <v>77</v>
      </c>
      <c r="M3" s="69" t="s">
        <v>77</v>
      </c>
      <c r="O3" s="69">
        <v>37</v>
      </c>
      <c r="P3" s="69" t="s">
        <v>74</v>
      </c>
      <c r="Q3" s="79">
        <v>44256.458356481482</v>
      </c>
      <c r="R3" s="69" t="s">
        <v>75</v>
      </c>
      <c r="S3" s="69" t="s">
        <v>76</v>
      </c>
      <c r="T3" s="69">
        <v>0</v>
      </c>
      <c r="U3" s="69" t="s">
        <v>77</v>
      </c>
      <c r="V3" s="69" t="s">
        <v>77</v>
      </c>
      <c r="W3" s="69" t="s">
        <v>77</v>
      </c>
      <c r="X3" s="69" t="s">
        <v>77</v>
      </c>
      <c r="Y3" s="69" t="s">
        <v>77</v>
      </c>
      <c r="Z3" s="69" t="s">
        <v>77</v>
      </c>
      <c r="AA3" s="69" t="s">
        <v>77</v>
      </c>
      <c r="AC3" s="69">
        <v>37</v>
      </c>
      <c r="AD3" s="69" t="s">
        <v>74</v>
      </c>
      <c r="AE3" s="79">
        <v>44256.458356481482</v>
      </c>
      <c r="AF3" s="69" t="s">
        <v>75</v>
      </c>
      <c r="AG3" s="69" t="s">
        <v>76</v>
      </c>
      <c r="AH3" s="69">
        <v>0</v>
      </c>
      <c r="AI3" s="69">
        <v>12.25</v>
      </c>
      <c r="AJ3" s="80">
        <v>1664</v>
      </c>
      <c r="AK3" s="69">
        <v>0.40200000000000002</v>
      </c>
      <c r="AL3" s="69" t="s">
        <v>77</v>
      </c>
      <c r="AM3" s="69" t="s">
        <v>77</v>
      </c>
      <c r="AN3" s="69" t="s">
        <v>77</v>
      </c>
      <c r="AO3" s="69" t="s">
        <v>77</v>
      </c>
      <c r="AQ3" s="69">
        <v>1</v>
      </c>
      <c r="AT3" s="81">
        <f t="shared" ref="AT3:AT66" si="0">IF(H3&lt;15000,((0.00000002125*H3^2)+(0.002705*H3)+(-4.371)),(IF(H3&lt;700000,((-0.0000000008162*H3^2)+(0.003141*H3)+(0.4702)), ((0.000000003285*V3^2)+(0.1899*V3)+(559.5)))))</f>
        <v>1.6129007812499996</v>
      </c>
      <c r="AU3" s="82">
        <f t="shared" ref="AU3:AU66" si="1">((-0.00000006277*AJ3^2)+(0.1854*AJ3)+(34.83))</f>
        <v>343.16179639808001</v>
      </c>
      <c r="AW3" s="81">
        <f>IF(H3&lt;10000,((-0.00000005795*H3^2)+(0.003823*H3)+(-6.715)),(IF(H3&lt;700000,((-0.0000000001209*H3^2)+(0.002635*H3)+(-0.4111)), ((-0.00000002007*V3^2)+(0.2564*V3)+(286.1)))))</f>
        <v>1.3258852812500006</v>
      </c>
      <c r="AX3" s="82">
        <f>(-0.00000001626*AJ3^2)+(0.1912*AJ3)+(-3.858)</f>
        <v>314.25377775104005</v>
      </c>
    </row>
    <row r="4" spans="1:50" s="69" customFormat="1" x14ac:dyDescent="0.55000000000000004">
      <c r="A4" s="69">
        <v>38</v>
      </c>
      <c r="B4" s="69" t="s">
        <v>78</v>
      </c>
      <c r="C4" s="79">
        <v>44256.479594907411</v>
      </c>
      <c r="D4" s="69" t="s">
        <v>79</v>
      </c>
      <c r="E4" s="69" t="s">
        <v>76</v>
      </c>
      <c r="F4" s="69">
        <v>0</v>
      </c>
      <c r="G4" s="69">
        <v>6.0039999999999996</v>
      </c>
      <c r="H4" s="80">
        <v>380686</v>
      </c>
      <c r="I4" s="69">
        <v>0.56499999999999995</v>
      </c>
      <c r="J4" s="69" t="s">
        <v>77</v>
      </c>
      <c r="K4" s="69" t="s">
        <v>77</v>
      </c>
      <c r="L4" s="69" t="s">
        <v>77</v>
      </c>
      <c r="M4" s="69" t="s">
        <v>77</v>
      </c>
      <c r="O4" s="69">
        <v>38</v>
      </c>
      <c r="P4" s="69" t="s">
        <v>78</v>
      </c>
      <c r="Q4" s="79">
        <v>44256.479594907411</v>
      </c>
      <c r="R4" s="69" t="s">
        <v>79</v>
      </c>
      <c r="S4" s="69" t="s">
        <v>76</v>
      </c>
      <c r="T4" s="69">
        <v>0</v>
      </c>
      <c r="U4" s="69">
        <v>5.95</v>
      </c>
      <c r="V4" s="80">
        <v>3301</v>
      </c>
      <c r="W4" s="69">
        <v>1.204</v>
      </c>
      <c r="X4" s="69" t="s">
        <v>77</v>
      </c>
      <c r="Y4" s="69" t="s">
        <v>77</v>
      </c>
      <c r="Z4" s="69" t="s">
        <v>77</v>
      </c>
      <c r="AA4" s="69" t="s">
        <v>77</v>
      </c>
      <c r="AC4" s="69">
        <v>38</v>
      </c>
      <c r="AD4" s="69" t="s">
        <v>78</v>
      </c>
      <c r="AE4" s="79">
        <v>44256.479594907411</v>
      </c>
      <c r="AF4" s="69" t="s">
        <v>79</v>
      </c>
      <c r="AG4" s="69" t="s">
        <v>76</v>
      </c>
      <c r="AH4" s="69">
        <v>0</v>
      </c>
      <c r="AI4" s="69">
        <v>12.18</v>
      </c>
      <c r="AJ4" s="80">
        <v>5958</v>
      </c>
      <c r="AK4" s="69">
        <v>0.98499999999999999</v>
      </c>
      <c r="AL4" s="69" t="s">
        <v>77</v>
      </c>
      <c r="AM4" s="69" t="s">
        <v>77</v>
      </c>
      <c r="AN4" s="69" t="s">
        <v>77</v>
      </c>
      <c r="AO4" s="69" t="s">
        <v>77</v>
      </c>
      <c r="AQ4" s="69">
        <v>1</v>
      </c>
      <c r="AT4" s="81">
        <f t="shared" si="0"/>
        <v>1077.9197278675449</v>
      </c>
      <c r="AU4" s="82">
        <f t="shared" si="1"/>
        <v>1137.21500535372</v>
      </c>
      <c r="AW4" s="81">
        <f t="shared" ref="AW4:AW20" si="2">IF(H4&lt;10000,((-0.00000005795*H4^2)+(0.003823*H4)+(-6.715)),(IF(H4&lt;700000,((-0.0000000001209*H4^2)+(0.002635*H4)+(-0.4111)), ((-0.00000002007*V4^2)+(0.2564*V4)+(286.1)))))</f>
        <v>985.17546068094362</v>
      </c>
      <c r="AX4" s="82">
        <f t="shared" ref="AX4:AX20" si="3">(-0.00000001626*AJ4^2)+(0.1912*AJ4)+(-3.858)</f>
        <v>1134.7344063573601</v>
      </c>
    </row>
    <row r="5" spans="1:50" s="69" customFormat="1" x14ac:dyDescent="0.55000000000000004">
      <c r="A5" s="69">
        <v>39</v>
      </c>
      <c r="B5" s="69" t="s">
        <v>80</v>
      </c>
      <c r="C5" s="79">
        <v>44256.500844907408</v>
      </c>
      <c r="D5" s="69">
        <v>88</v>
      </c>
      <c r="E5" s="69" t="s">
        <v>76</v>
      </c>
      <c r="F5" s="69">
        <v>0</v>
      </c>
      <c r="G5" s="69">
        <v>6.0309999999999997</v>
      </c>
      <c r="H5" s="80">
        <v>8628</v>
      </c>
      <c r="I5" s="69">
        <v>1.0999999999999999E-2</v>
      </c>
      <c r="J5" s="69" t="s">
        <v>77</v>
      </c>
      <c r="K5" s="69" t="s">
        <v>77</v>
      </c>
      <c r="L5" s="69" t="s">
        <v>77</v>
      </c>
      <c r="M5" s="69" t="s">
        <v>77</v>
      </c>
      <c r="O5" s="69">
        <v>39</v>
      </c>
      <c r="P5" s="69" t="s">
        <v>80</v>
      </c>
      <c r="Q5" s="79">
        <v>44256.500844907408</v>
      </c>
      <c r="R5" s="69">
        <v>88</v>
      </c>
      <c r="S5" s="69" t="s">
        <v>76</v>
      </c>
      <c r="T5" s="69">
        <v>0</v>
      </c>
      <c r="U5" s="69" t="s">
        <v>77</v>
      </c>
      <c r="V5" s="69" t="s">
        <v>77</v>
      </c>
      <c r="W5" s="69" t="s">
        <v>77</v>
      </c>
      <c r="X5" s="69" t="s">
        <v>77</v>
      </c>
      <c r="Y5" s="69" t="s">
        <v>77</v>
      </c>
      <c r="Z5" s="69" t="s">
        <v>77</v>
      </c>
      <c r="AA5" s="69" t="s">
        <v>77</v>
      </c>
      <c r="AC5" s="69">
        <v>39</v>
      </c>
      <c r="AD5" s="69" t="s">
        <v>80</v>
      </c>
      <c r="AE5" s="79">
        <v>44256.500844907408</v>
      </c>
      <c r="AF5" s="69">
        <v>88</v>
      </c>
      <c r="AG5" s="69" t="s">
        <v>76</v>
      </c>
      <c r="AH5" s="69">
        <v>0</v>
      </c>
      <c r="AI5" s="69">
        <v>12.167</v>
      </c>
      <c r="AJ5" s="80">
        <v>7095</v>
      </c>
      <c r="AK5" s="69">
        <v>1.139</v>
      </c>
      <c r="AL5" s="69" t="s">
        <v>77</v>
      </c>
      <c r="AM5" s="69" t="s">
        <v>77</v>
      </c>
      <c r="AN5" s="69" t="s">
        <v>77</v>
      </c>
      <c r="AO5" s="69" t="s">
        <v>77</v>
      </c>
      <c r="AQ5" s="69">
        <v>1</v>
      </c>
      <c r="AT5" s="81">
        <f t="shared" si="0"/>
        <v>20.549640659999994</v>
      </c>
      <c r="AU5" s="82">
        <f t="shared" si="1"/>
        <v>1347.0832194007498</v>
      </c>
      <c r="AW5" s="81">
        <f t="shared" si="2"/>
        <v>21.955907847200002</v>
      </c>
      <c r="AX5" s="82">
        <f t="shared" si="3"/>
        <v>1351.8874874535002</v>
      </c>
    </row>
    <row r="6" spans="1:50" s="69" customFormat="1" x14ac:dyDescent="0.55000000000000004">
      <c r="A6" s="69">
        <v>40</v>
      </c>
      <c r="B6" s="69" t="s">
        <v>81</v>
      </c>
      <c r="C6" s="79">
        <v>44256.522106481483</v>
      </c>
      <c r="D6" s="69">
        <v>132</v>
      </c>
      <c r="E6" s="69" t="s">
        <v>76</v>
      </c>
      <c r="F6" s="69">
        <v>0</v>
      </c>
      <c r="G6" s="69">
        <v>6.0190000000000001</v>
      </c>
      <c r="H6" s="80">
        <v>10660</v>
      </c>
      <c r="I6" s="69">
        <v>1.4E-2</v>
      </c>
      <c r="J6" s="69" t="s">
        <v>77</v>
      </c>
      <c r="K6" s="69" t="s">
        <v>77</v>
      </c>
      <c r="L6" s="69" t="s">
        <v>77</v>
      </c>
      <c r="M6" s="69" t="s">
        <v>77</v>
      </c>
      <c r="O6" s="69">
        <v>40</v>
      </c>
      <c r="P6" s="69" t="s">
        <v>81</v>
      </c>
      <c r="Q6" s="79">
        <v>44256.522106481483</v>
      </c>
      <c r="R6" s="69">
        <v>132</v>
      </c>
      <c r="S6" s="69" t="s">
        <v>76</v>
      </c>
      <c r="T6" s="69">
        <v>0</v>
      </c>
      <c r="U6" s="69" t="s">
        <v>77</v>
      </c>
      <c r="V6" s="69" t="s">
        <v>77</v>
      </c>
      <c r="W6" s="69" t="s">
        <v>77</v>
      </c>
      <c r="X6" s="69" t="s">
        <v>77</v>
      </c>
      <c r="Y6" s="69" t="s">
        <v>77</v>
      </c>
      <c r="Z6" s="69" t="s">
        <v>77</v>
      </c>
      <c r="AA6" s="69" t="s">
        <v>77</v>
      </c>
      <c r="AC6" s="69">
        <v>40</v>
      </c>
      <c r="AD6" s="69" t="s">
        <v>81</v>
      </c>
      <c r="AE6" s="79">
        <v>44256.522106481483</v>
      </c>
      <c r="AF6" s="69">
        <v>132</v>
      </c>
      <c r="AG6" s="69" t="s">
        <v>76</v>
      </c>
      <c r="AH6" s="69">
        <v>0</v>
      </c>
      <c r="AI6" s="69">
        <v>12.161</v>
      </c>
      <c r="AJ6" s="80">
        <v>10311</v>
      </c>
      <c r="AK6" s="69">
        <v>1.5760000000000001</v>
      </c>
      <c r="AL6" s="69" t="s">
        <v>77</v>
      </c>
      <c r="AM6" s="69" t="s">
        <v>77</v>
      </c>
      <c r="AN6" s="69" t="s">
        <v>77</v>
      </c>
      <c r="AO6" s="69" t="s">
        <v>77</v>
      </c>
      <c r="AQ6" s="69">
        <v>1</v>
      </c>
      <c r="AT6" s="81">
        <f t="shared" si="0"/>
        <v>26.879056499999997</v>
      </c>
      <c r="AU6" s="82">
        <f t="shared" si="1"/>
        <v>1939.8158994228299</v>
      </c>
      <c r="AW6" s="81">
        <f t="shared" si="2"/>
        <v>27.664261455960002</v>
      </c>
      <c r="AX6" s="82">
        <f t="shared" si="3"/>
        <v>1965.8764901165403</v>
      </c>
    </row>
    <row r="7" spans="1:50" s="69" customFormat="1" x14ac:dyDescent="0.55000000000000004">
      <c r="A7" s="69">
        <v>41</v>
      </c>
      <c r="B7" s="69" t="s">
        <v>82</v>
      </c>
      <c r="C7" s="79">
        <v>44256.543333333335</v>
      </c>
      <c r="D7" s="69">
        <v>112</v>
      </c>
      <c r="E7" s="69" t="s">
        <v>76</v>
      </c>
      <c r="F7" s="69">
        <v>0</v>
      </c>
      <c r="G7" s="69">
        <v>6.0359999999999996</v>
      </c>
      <c r="H7" s="80">
        <v>11671</v>
      </c>
      <c r="I7" s="69">
        <v>1.6E-2</v>
      </c>
      <c r="J7" s="69" t="s">
        <v>77</v>
      </c>
      <c r="K7" s="69" t="s">
        <v>77</v>
      </c>
      <c r="L7" s="69" t="s">
        <v>77</v>
      </c>
      <c r="M7" s="69" t="s">
        <v>77</v>
      </c>
      <c r="O7" s="69">
        <v>41</v>
      </c>
      <c r="P7" s="69" t="s">
        <v>82</v>
      </c>
      <c r="Q7" s="79">
        <v>44256.543333333335</v>
      </c>
      <c r="R7" s="69">
        <v>112</v>
      </c>
      <c r="S7" s="69" t="s">
        <v>76</v>
      </c>
      <c r="T7" s="69">
        <v>0</v>
      </c>
      <c r="U7" s="69" t="s">
        <v>77</v>
      </c>
      <c r="V7" s="69" t="s">
        <v>77</v>
      </c>
      <c r="W7" s="69" t="s">
        <v>77</v>
      </c>
      <c r="X7" s="69" t="s">
        <v>77</v>
      </c>
      <c r="Y7" s="69" t="s">
        <v>77</v>
      </c>
      <c r="Z7" s="69" t="s">
        <v>77</v>
      </c>
      <c r="AA7" s="69" t="s">
        <v>77</v>
      </c>
      <c r="AC7" s="69">
        <v>41</v>
      </c>
      <c r="AD7" s="69" t="s">
        <v>82</v>
      </c>
      <c r="AE7" s="79">
        <v>44256.543333333335</v>
      </c>
      <c r="AF7" s="69">
        <v>112</v>
      </c>
      <c r="AG7" s="69" t="s">
        <v>76</v>
      </c>
      <c r="AH7" s="69">
        <v>0</v>
      </c>
      <c r="AI7" s="69">
        <v>12.180999999999999</v>
      </c>
      <c r="AJ7" s="80">
        <v>9170</v>
      </c>
      <c r="AK7" s="69">
        <v>1.421</v>
      </c>
      <c r="AL7" s="69" t="s">
        <v>77</v>
      </c>
      <c r="AM7" s="69" t="s">
        <v>77</v>
      </c>
      <c r="AN7" s="69" t="s">
        <v>77</v>
      </c>
      <c r="AO7" s="69" t="s">
        <v>77</v>
      </c>
      <c r="AQ7" s="69">
        <v>1</v>
      </c>
      <c r="AT7" s="81">
        <f t="shared" si="0"/>
        <v>30.093565121249995</v>
      </c>
      <c r="AU7" s="82">
        <f t="shared" si="1"/>
        <v>1729.669739747</v>
      </c>
      <c r="AW7" s="81">
        <f t="shared" si="2"/>
        <v>30.3255169400631</v>
      </c>
      <c r="AX7" s="82">
        <f t="shared" si="3"/>
        <v>1748.0787144860001</v>
      </c>
    </row>
    <row r="8" spans="1:50" s="69" customFormat="1" x14ac:dyDescent="0.55000000000000004">
      <c r="A8" s="69">
        <v>42</v>
      </c>
      <c r="B8" s="69" t="s">
        <v>83</v>
      </c>
      <c r="C8" s="79">
        <v>44256.564618055556</v>
      </c>
      <c r="D8" s="69">
        <v>72</v>
      </c>
      <c r="E8" s="69" t="s">
        <v>76</v>
      </c>
      <c r="F8" s="69">
        <v>0</v>
      </c>
      <c r="G8" s="69">
        <v>6.024</v>
      </c>
      <c r="H8" s="80">
        <v>11566</v>
      </c>
      <c r="I8" s="69">
        <v>1.4999999999999999E-2</v>
      </c>
      <c r="J8" s="69" t="s">
        <v>77</v>
      </c>
      <c r="K8" s="69" t="s">
        <v>77</v>
      </c>
      <c r="L8" s="69" t="s">
        <v>77</v>
      </c>
      <c r="M8" s="69" t="s">
        <v>77</v>
      </c>
      <c r="O8" s="69">
        <v>42</v>
      </c>
      <c r="P8" s="69" t="s">
        <v>83</v>
      </c>
      <c r="Q8" s="79">
        <v>44256.564618055556</v>
      </c>
      <c r="R8" s="69">
        <v>72</v>
      </c>
      <c r="S8" s="69" t="s">
        <v>76</v>
      </c>
      <c r="T8" s="69">
        <v>0</v>
      </c>
      <c r="U8" s="69" t="s">
        <v>77</v>
      </c>
      <c r="V8" s="69" t="s">
        <v>77</v>
      </c>
      <c r="W8" s="69" t="s">
        <v>77</v>
      </c>
      <c r="X8" s="69" t="s">
        <v>77</v>
      </c>
      <c r="Y8" s="69" t="s">
        <v>77</v>
      </c>
      <c r="Z8" s="69" t="s">
        <v>77</v>
      </c>
      <c r="AA8" s="69" t="s">
        <v>77</v>
      </c>
      <c r="AC8" s="69">
        <v>42</v>
      </c>
      <c r="AD8" s="69" t="s">
        <v>83</v>
      </c>
      <c r="AE8" s="79">
        <v>44256.564618055556</v>
      </c>
      <c r="AF8" s="69">
        <v>72</v>
      </c>
      <c r="AG8" s="69" t="s">
        <v>76</v>
      </c>
      <c r="AH8" s="69">
        <v>0</v>
      </c>
      <c r="AI8" s="69">
        <v>12.164999999999999</v>
      </c>
      <c r="AJ8" s="80">
        <v>9466</v>
      </c>
      <c r="AK8" s="69">
        <v>1.462</v>
      </c>
      <c r="AL8" s="69" t="s">
        <v>77</v>
      </c>
      <c r="AM8" s="69" t="s">
        <v>77</v>
      </c>
      <c r="AN8" s="69" t="s">
        <v>77</v>
      </c>
      <c r="AO8" s="69" t="s">
        <v>77</v>
      </c>
      <c r="AQ8" s="69">
        <v>1</v>
      </c>
      <c r="AT8" s="81">
        <f t="shared" si="0"/>
        <v>29.757692564999999</v>
      </c>
      <c r="AU8" s="82">
        <f t="shared" si="1"/>
        <v>1784.2018843578799</v>
      </c>
      <c r="AW8" s="81">
        <f t="shared" si="2"/>
        <v>30.049136922159601</v>
      </c>
      <c r="AX8" s="82">
        <f t="shared" si="3"/>
        <v>1804.58422016344</v>
      </c>
    </row>
    <row r="9" spans="1:50" s="69" customFormat="1" x14ac:dyDescent="0.55000000000000004">
      <c r="A9" s="69">
        <v>43</v>
      </c>
      <c r="B9" s="69" t="s">
        <v>84</v>
      </c>
      <c r="C9" s="79">
        <v>44256.585879629631</v>
      </c>
      <c r="D9" s="69">
        <v>68</v>
      </c>
      <c r="E9" s="69" t="s">
        <v>76</v>
      </c>
      <c r="F9" s="69">
        <v>0</v>
      </c>
      <c r="G9" s="69">
        <v>6.0250000000000004</v>
      </c>
      <c r="H9" s="80">
        <v>10363</v>
      </c>
      <c r="I9" s="69">
        <v>1.4E-2</v>
      </c>
      <c r="J9" s="69" t="s">
        <v>77</v>
      </c>
      <c r="K9" s="69" t="s">
        <v>77</v>
      </c>
      <c r="L9" s="69" t="s">
        <v>77</v>
      </c>
      <c r="M9" s="69" t="s">
        <v>77</v>
      </c>
      <c r="O9" s="69">
        <v>43</v>
      </c>
      <c r="P9" s="69" t="s">
        <v>84</v>
      </c>
      <c r="Q9" s="79">
        <v>44256.585879629631</v>
      </c>
      <c r="R9" s="69">
        <v>68</v>
      </c>
      <c r="S9" s="69" t="s">
        <v>76</v>
      </c>
      <c r="T9" s="69">
        <v>0</v>
      </c>
      <c r="U9" s="69" t="s">
        <v>77</v>
      </c>
      <c r="V9" s="69" t="s">
        <v>77</v>
      </c>
      <c r="W9" s="69" t="s">
        <v>77</v>
      </c>
      <c r="X9" s="69" t="s">
        <v>77</v>
      </c>
      <c r="Y9" s="69" t="s">
        <v>77</v>
      </c>
      <c r="Z9" s="69" t="s">
        <v>77</v>
      </c>
      <c r="AA9" s="69" t="s">
        <v>77</v>
      </c>
      <c r="AC9" s="69">
        <v>43</v>
      </c>
      <c r="AD9" s="69" t="s">
        <v>84</v>
      </c>
      <c r="AE9" s="79">
        <v>44256.585879629631</v>
      </c>
      <c r="AF9" s="69">
        <v>68</v>
      </c>
      <c r="AG9" s="69" t="s">
        <v>76</v>
      </c>
      <c r="AH9" s="69">
        <v>0</v>
      </c>
      <c r="AI9" s="69">
        <v>12.164999999999999</v>
      </c>
      <c r="AJ9" s="80">
        <v>8897</v>
      </c>
      <c r="AK9" s="69">
        <v>1.3839999999999999</v>
      </c>
      <c r="AL9" s="69" t="s">
        <v>77</v>
      </c>
      <c r="AM9" s="69" t="s">
        <v>77</v>
      </c>
      <c r="AN9" s="69" t="s">
        <v>77</v>
      </c>
      <c r="AO9" s="69" t="s">
        <v>77</v>
      </c>
      <c r="AQ9" s="69">
        <v>1</v>
      </c>
      <c r="AT9" s="81">
        <f t="shared" si="0"/>
        <v>25.942990091249996</v>
      </c>
      <c r="AU9" s="82">
        <f t="shared" si="1"/>
        <v>1679.3651396530702</v>
      </c>
      <c r="AW9" s="81">
        <f t="shared" si="2"/>
        <v>26.882421335127901</v>
      </c>
      <c r="AX9" s="82">
        <f t="shared" si="3"/>
        <v>1695.9613135376601</v>
      </c>
    </row>
    <row r="10" spans="1:50" s="69" customFormat="1" x14ac:dyDescent="0.55000000000000004">
      <c r="A10" s="69">
        <v>44</v>
      </c>
      <c r="B10" s="69" t="s">
        <v>85</v>
      </c>
      <c r="C10" s="79">
        <v>44256.607152777775</v>
      </c>
      <c r="D10" s="69">
        <v>182</v>
      </c>
      <c r="E10" s="69" t="s">
        <v>76</v>
      </c>
      <c r="F10" s="69">
        <v>0</v>
      </c>
      <c r="G10" s="69">
        <v>6.0250000000000004</v>
      </c>
      <c r="H10" s="80">
        <v>12876</v>
      </c>
      <c r="I10" s="69">
        <v>1.7000000000000001E-2</v>
      </c>
      <c r="J10" s="69" t="s">
        <v>77</v>
      </c>
      <c r="K10" s="69" t="s">
        <v>77</v>
      </c>
      <c r="L10" s="69" t="s">
        <v>77</v>
      </c>
      <c r="M10" s="69" t="s">
        <v>77</v>
      </c>
      <c r="O10" s="69">
        <v>44</v>
      </c>
      <c r="P10" s="69" t="s">
        <v>85</v>
      </c>
      <c r="Q10" s="79">
        <v>44256.607152777775</v>
      </c>
      <c r="R10" s="69">
        <v>182</v>
      </c>
      <c r="S10" s="69" t="s">
        <v>76</v>
      </c>
      <c r="T10" s="69">
        <v>0</v>
      </c>
      <c r="U10" s="69" t="s">
        <v>77</v>
      </c>
      <c r="V10" s="69" t="s">
        <v>77</v>
      </c>
      <c r="W10" s="69" t="s">
        <v>77</v>
      </c>
      <c r="X10" s="69" t="s">
        <v>77</v>
      </c>
      <c r="Y10" s="69" t="s">
        <v>77</v>
      </c>
      <c r="Z10" s="69" t="s">
        <v>77</v>
      </c>
      <c r="AA10" s="69" t="s">
        <v>77</v>
      </c>
      <c r="AC10" s="69">
        <v>44</v>
      </c>
      <c r="AD10" s="69" t="s">
        <v>85</v>
      </c>
      <c r="AE10" s="79">
        <v>44256.607152777775</v>
      </c>
      <c r="AF10" s="69">
        <v>182</v>
      </c>
      <c r="AG10" s="69" t="s">
        <v>76</v>
      </c>
      <c r="AH10" s="69">
        <v>0</v>
      </c>
      <c r="AI10" s="69">
        <v>12.164</v>
      </c>
      <c r="AJ10" s="80">
        <v>9068</v>
      </c>
      <c r="AK10" s="69">
        <v>1.407</v>
      </c>
      <c r="AL10" s="69" t="s">
        <v>77</v>
      </c>
      <c r="AM10" s="69" t="s">
        <v>77</v>
      </c>
      <c r="AN10" s="69" t="s">
        <v>77</v>
      </c>
      <c r="AO10" s="69" t="s">
        <v>77</v>
      </c>
      <c r="AQ10" s="69">
        <v>1</v>
      </c>
      <c r="AT10" s="81">
        <f t="shared" si="0"/>
        <v>33.981646739999995</v>
      </c>
      <c r="AU10" s="82">
        <f t="shared" si="1"/>
        <v>1710.87570927152</v>
      </c>
      <c r="AW10" s="81">
        <f t="shared" si="2"/>
        <v>33.497115822641604</v>
      </c>
      <c r="AX10" s="82">
        <f t="shared" si="3"/>
        <v>1728.6065625737601</v>
      </c>
    </row>
    <row r="11" spans="1:50" s="69" customFormat="1" x14ac:dyDescent="0.55000000000000004">
      <c r="A11" s="69">
        <v>45</v>
      </c>
      <c r="B11" s="69" t="s">
        <v>86</v>
      </c>
      <c r="C11" s="79">
        <v>44256.62841435185</v>
      </c>
      <c r="D11" s="69">
        <v>42</v>
      </c>
      <c r="E11" s="69" t="s">
        <v>76</v>
      </c>
      <c r="F11" s="69">
        <v>0</v>
      </c>
      <c r="G11" s="69">
        <v>6.0250000000000004</v>
      </c>
      <c r="H11" s="80">
        <v>11454</v>
      </c>
      <c r="I11" s="69">
        <v>1.4999999999999999E-2</v>
      </c>
      <c r="J11" s="69" t="s">
        <v>77</v>
      </c>
      <c r="K11" s="69" t="s">
        <v>77</v>
      </c>
      <c r="L11" s="69" t="s">
        <v>77</v>
      </c>
      <c r="M11" s="69" t="s">
        <v>77</v>
      </c>
      <c r="O11" s="69">
        <v>45</v>
      </c>
      <c r="P11" s="69" t="s">
        <v>86</v>
      </c>
      <c r="Q11" s="79">
        <v>44256.62841435185</v>
      </c>
      <c r="R11" s="69">
        <v>42</v>
      </c>
      <c r="S11" s="69" t="s">
        <v>76</v>
      </c>
      <c r="T11" s="69">
        <v>0</v>
      </c>
      <c r="U11" s="69" t="s">
        <v>77</v>
      </c>
      <c r="V11" s="69" t="s">
        <v>77</v>
      </c>
      <c r="W11" s="69" t="s">
        <v>77</v>
      </c>
      <c r="X11" s="69" t="s">
        <v>77</v>
      </c>
      <c r="Y11" s="69" t="s">
        <v>77</v>
      </c>
      <c r="Z11" s="69" t="s">
        <v>77</v>
      </c>
      <c r="AA11" s="69" t="s">
        <v>77</v>
      </c>
      <c r="AC11" s="69">
        <v>45</v>
      </c>
      <c r="AD11" s="69" t="s">
        <v>86</v>
      </c>
      <c r="AE11" s="79">
        <v>44256.62841435185</v>
      </c>
      <c r="AF11" s="69">
        <v>42</v>
      </c>
      <c r="AG11" s="69" t="s">
        <v>76</v>
      </c>
      <c r="AH11" s="69">
        <v>0</v>
      </c>
      <c r="AI11" s="69">
        <v>12.170999999999999</v>
      </c>
      <c r="AJ11" s="80">
        <v>9075</v>
      </c>
      <c r="AK11" s="69">
        <v>1.4079999999999999</v>
      </c>
      <c r="AL11" s="69" t="s">
        <v>77</v>
      </c>
      <c r="AM11" s="69" t="s">
        <v>77</v>
      </c>
      <c r="AN11" s="69" t="s">
        <v>77</v>
      </c>
      <c r="AO11" s="69" t="s">
        <v>77</v>
      </c>
      <c r="AQ11" s="69">
        <v>1</v>
      </c>
      <c r="AT11" s="81">
        <f t="shared" si="0"/>
        <v>29.399944964999996</v>
      </c>
      <c r="AU11" s="82">
        <f t="shared" si="1"/>
        <v>1712.1655374187501</v>
      </c>
      <c r="AW11" s="81">
        <f t="shared" si="2"/>
        <v>29.7543286313756</v>
      </c>
      <c r="AX11" s="82">
        <f t="shared" si="3"/>
        <v>1729.9428975375001</v>
      </c>
    </row>
    <row r="12" spans="1:50" s="69" customFormat="1" x14ac:dyDescent="0.55000000000000004">
      <c r="A12" s="69">
        <v>46</v>
      </c>
      <c r="B12" s="69" t="s">
        <v>87</v>
      </c>
      <c r="C12" s="79">
        <v>44256.649699074071</v>
      </c>
      <c r="D12" s="69">
        <v>214</v>
      </c>
      <c r="E12" s="69" t="s">
        <v>76</v>
      </c>
      <c r="F12" s="69">
        <v>0</v>
      </c>
      <c r="G12" s="69">
        <v>6.1</v>
      </c>
      <c r="H12" s="80">
        <v>2351</v>
      </c>
      <c r="I12" s="69">
        <v>2E-3</v>
      </c>
      <c r="J12" s="69" t="s">
        <v>77</v>
      </c>
      <c r="K12" s="69" t="s">
        <v>77</v>
      </c>
      <c r="L12" s="69" t="s">
        <v>77</v>
      </c>
      <c r="M12" s="69" t="s">
        <v>77</v>
      </c>
      <c r="O12" s="69">
        <v>46</v>
      </c>
      <c r="P12" s="69" t="s">
        <v>87</v>
      </c>
      <c r="Q12" s="79">
        <v>44256.649699074071</v>
      </c>
      <c r="R12" s="69">
        <v>214</v>
      </c>
      <c r="S12" s="69" t="s">
        <v>76</v>
      </c>
      <c r="T12" s="69">
        <v>0</v>
      </c>
      <c r="U12" s="69" t="s">
        <v>77</v>
      </c>
      <c r="V12" s="69" t="s">
        <v>77</v>
      </c>
      <c r="W12" s="69" t="s">
        <v>77</v>
      </c>
      <c r="X12" s="69" t="s">
        <v>77</v>
      </c>
      <c r="Y12" s="69" t="s">
        <v>77</v>
      </c>
      <c r="Z12" s="69" t="s">
        <v>77</v>
      </c>
      <c r="AA12" s="69" t="s">
        <v>77</v>
      </c>
      <c r="AC12" s="69">
        <v>46</v>
      </c>
      <c r="AD12" s="69" t="s">
        <v>87</v>
      </c>
      <c r="AE12" s="79">
        <v>44256.649699074071</v>
      </c>
      <c r="AF12" s="69">
        <v>214</v>
      </c>
      <c r="AG12" s="69" t="s">
        <v>76</v>
      </c>
      <c r="AH12" s="69">
        <v>0</v>
      </c>
      <c r="AI12" s="69">
        <v>12.196999999999999</v>
      </c>
      <c r="AJ12" s="80">
        <v>7767</v>
      </c>
      <c r="AK12" s="69">
        <v>1.2310000000000001</v>
      </c>
      <c r="AL12" s="69" t="s">
        <v>77</v>
      </c>
      <c r="AM12" s="69" t="s">
        <v>77</v>
      </c>
      <c r="AN12" s="69" t="s">
        <v>77</v>
      </c>
      <c r="AO12" s="69" t="s">
        <v>77</v>
      </c>
      <c r="AQ12" s="69">
        <v>1</v>
      </c>
      <c r="AT12" s="81">
        <f t="shared" si="0"/>
        <v>2.1059080212499994</v>
      </c>
      <c r="AU12" s="82">
        <f t="shared" si="1"/>
        <v>1471.04511883947</v>
      </c>
      <c r="AW12" s="81">
        <f t="shared" si="2"/>
        <v>1.9525717020500011</v>
      </c>
      <c r="AX12" s="82">
        <f t="shared" si="3"/>
        <v>1480.21149454086</v>
      </c>
    </row>
    <row r="13" spans="1:50" s="69" customFormat="1" x14ac:dyDescent="0.55000000000000004">
      <c r="A13" s="69">
        <v>47</v>
      </c>
      <c r="B13" s="69" t="s">
        <v>88</v>
      </c>
      <c r="C13" s="79">
        <v>44256.670983796299</v>
      </c>
      <c r="D13" s="69">
        <v>51</v>
      </c>
      <c r="E13" s="69" t="s">
        <v>76</v>
      </c>
      <c r="F13" s="69">
        <v>0</v>
      </c>
      <c r="G13" s="69">
        <v>6.0419999999999998</v>
      </c>
      <c r="H13" s="80">
        <v>10950</v>
      </c>
      <c r="I13" s="69">
        <v>1.4E-2</v>
      </c>
      <c r="J13" s="69" t="s">
        <v>77</v>
      </c>
      <c r="K13" s="69" t="s">
        <v>77</v>
      </c>
      <c r="L13" s="69" t="s">
        <v>77</v>
      </c>
      <c r="M13" s="69" t="s">
        <v>77</v>
      </c>
      <c r="O13" s="69">
        <v>47</v>
      </c>
      <c r="P13" s="69" t="s">
        <v>88</v>
      </c>
      <c r="Q13" s="79">
        <v>44256.670983796299</v>
      </c>
      <c r="R13" s="69">
        <v>51</v>
      </c>
      <c r="S13" s="69" t="s">
        <v>76</v>
      </c>
      <c r="T13" s="69">
        <v>0</v>
      </c>
      <c r="U13" s="69" t="s">
        <v>77</v>
      </c>
      <c r="V13" s="69" t="s">
        <v>77</v>
      </c>
      <c r="W13" s="69" t="s">
        <v>77</v>
      </c>
      <c r="X13" s="69" t="s">
        <v>77</v>
      </c>
      <c r="Y13" s="69" t="s">
        <v>77</v>
      </c>
      <c r="Z13" s="69" t="s">
        <v>77</v>
      </c>
      <c r="AA13" s="69" t="s">
        <v>77</v>
      </c>
      <c r="AC13" s="69">
        <v>47</v>
      </c>
      <c r="AD13" s="69" t="s">
        <v>88</v>
      </c>
      <c r="AE13" s="79">
        <v>44256.670983796299</v>
      </c>
      <c r="AF13" s="69">
        <v>51</v>
      </c>
      <c r="AG13" s="69" t="s">
        <v>76</v>
      </c>
      <c r="AH13" s="69">
        <v>0</v>
      </c>
      <c r="AI13" s="69">
        <v>12.196</v>
      </c>
      <c r="AJ13" s="80">
        <v>8063</v>
      </c>
      <c r="AK13" s="69">
        <v>1.2709999999999999</v>
      </c>
      <c r="AL13" s="69" t="s">
        <v>77</v>
      </c>
      <c r="AM13" s="69" t="s">
        <v>77</v>
      </c>
      <c r="AN13" s="69" t="s">
        <v>77</v>
      </c>
      <c r="AO13" s="69" t="s">
        <v>77</v>
      </c>
      <c r="AQ13" s="69">
        <v>1</v>
      </c>
      <c r="AT13" s="81">
        <f t="shared" si="0"/>
        <v>27.796678125</v>
      </c>
      <c r="AU13" s="82">
        <f t="shared" si="1"/>
        <v>1525.62939870587</v>
      </c>
      <c r="AW13" s="81">
        <f t="shared" si="2"/>
        <v>28.427653787750003</v>
      </c>
      <c r="AX13" s="82">
        <f t="shared" si="3"/>
        <v>1536.7305053840601</v>
      </c>
    </row>
    <row r="14" spans="1:50" s="69" customFormat="1" x14ac:dyDescent="0.55000000000000004">
      <c r="A14" s="69">
        <v>48</v>
      </c>
      <c r="B14" s="69" t="s">
        <v>89</v>
      </c>
      <c r="C14" s="79">
        <v>44256.692245370374</v>
      </c>
      <c r="D14" s="69">
        <v>16</v>
      </c>
      <c r="E14" s="69" t="s">
        <v>76</v>
      </c>
      <c r="F14" s="69">
        <v>0</v>
      </c>
      <c r="G14" s="69">
        <v>6.0380000000000003</v>
      </c>
      <c r="H14" s="80">
        <v>11132</v>
      </c>
      <c r="I14" s="69">
        <v>1.4999999999999999E-2</v>
      </c>
      <c r="J14" s="69" t="s">
        <v>77</v>
      </c>
      <c r="K14" s="69" t="s">
        <v>77</v>
      </c>
      <c r="L14" s="69" t="s">
        <v>77</v>
      </c>
      <c r="M14" s="69" t="s">
        <v>77</v>
      </c>
      <c r="O14" s="69">
        <v>48</v>
      </c>
      <c r="P14" s="69" t="s">
        <v>89</v>
      </c>
      <c r="Q14" s="79">
        <v>44256.692245370374</v>
      </c>
      <c r="R14" s="69">
        <v>16</v>
      </c>
      <c r="S14" s="69" t="s">
        <v>76</v>
      </c>
      <c r="T14" s="69">
        <v>0</v>
      </c>
      <c r="U14" s="69" t="s">
        <v>77</v>
      </c>
      <c r="V14" s="69" t="s">
        <v>77</v>
      </c>
      <c r="W14" s="69" t="s">
        <v>77</v>
      </c>
      <c r="X14" s="69" t="s">
        <v>77</v>
      </c>
      <c r="Y14" s="69" t="s">
        <v>77</v>
      </c>
      <c r="Z14" s="69" t="s">
        <v>77</v>
      </c>
      <c r="AA14" s="69" t="s">
        <v>77</v>
      </c>
      <c r="AC14" s="69">
        <v>48</v>
      </c>
      <c r="AD14" s="69" t="s">
        <v>89</v>
      </c>
      <c r="AE14" s="79">
        <v>44256.692245370374</v>
      </c>
      <c r="AF14" s="69">
        <v>16</v>
      </c>
      <c r="AG14" s="69" t="s">
        <v>76</v>
      </c>
      <c r="AH14" s="69">
        <v>0</v>
      </c>
      <c r="AI14" s="69">
        <v>12.192</v>
      </c>
      <c r="AJ14" s="80">
        <v>6910</v>
      </c>
      <c r="AK14" s="69">
        <v>1.1140000000000001</v>
      </c>
      <c r="AL14" s="69" t="s">
        <v>77</v>
      </c>
      <c r="AM14" s="69" t="s">
        <v>77</v>
      </c>
      <c r="AN14" s="69" t="s">
        <v>77</v>
      </c>
      <c r="AO14" s="69" t="s">
        <v>77</v>
      </c>
      <c r="AQ14" s="69">
        <v>1</v>
      </c>
      <c r="AT14" s="81">
        <f t="shared" si="0"/>
        <v>28.374390259999998</v>
      </c>
      <c r="AU14" s="82">
        <f t="shared" si="1"/>
        <v>1312.946851763</v>
      </c>
      <c r="AW14" s="81">
        <f t="shared" si="2"/>
        <v>28.906737899838401</v>
      </c>
      <c r="AX14" s="82">
        <f t="shared" si="3"/>
        <v>1316.557615894</v>
      </c>
    </row>
    <row r="15" spans="1:50" s="69" customFormat="1" x14ac:dyDescent="0.55000000000000004">
      <c r="A15" s="69">
        <v>49</v>
      </c>
      <c r="B15" s="69" t="s">
        <v>90</v>
      </c>
      <c r="C15" s="79">
        <v>44256.713472222225</v>
      </c>
      <c r="D15" s="69">
        <v>136</v>
      </c>
      <c r="E15" s="69" t="s">
        <v>76</v>
      </c>
      <c r="F15" s="69">
        <v>0</v>
      </c>
      <c r="G15" s="69">
        <v>6.04</v>
      </c>
      <c r="H15" s="80">
        <v>11542</v>
      </c>
      <c r="I15" s="69">
        <v>1.4999999999999999E-2</v>
      </c>
      <c r="J15" s="69" t="s">
        <v>77</v>
      </c>
      <c r="K15" s="69" t="s">
        <v>77</v>
      </c>
      <c r="L15" s="69" t="s">
        <v>77</v>
      </c>
      <c r="M15" s="69" t="s">
        <v>77</v>
      </c>
      <c r="O15" s="69">
        <v>49</v>
      </c>
      <c r="P15" s="69" t="s">
        <v>90</v>
      </c>
      <c r="Q15" s="79">
        <v>44256.713472222225</v>
      </c>
      <c r="R15" s="69">
        <v>136</v>
      </c>
      <c r="S15" s="69" t="s">
        <v>76</v>
      </c>
      <c r="T15" s="69">
        <v>0</v>
      </c>
      <c r="U15" s="69" t="s">
        <v>77</v>
      </c>
      <c r="V15" s="69" t="s">
        <v>77</v>
      </c>
      <c r="W15" s="69" t="s">
        <v>77</v>
      </c>
      <c r="X15" s="69" t="s">
        <v>77</v>
      </c>
      <c r="Y15" s="69" t="s">
        <v>77</v>
      </c>
      <c r="Z15" s="69" t="s">
        <v>77</v>
      </c>
      <c r="AA15" s="69" t="s">
        <v>77</v>
      </c>
      <c r="AC15" s="69">
        <v>49</v>
      </c>
      <c r="AD15" s="69" t="s">
        <v>90</v>
      </c>
      <c r="AE15" s="79">
        <v>44256.713472222225</v>
      </c>
      <c r="AF15" s="69">
        <v>136</v>
      </c>
      <c r="AG15" s="69" t="s">
        <v>76</v>
      </c>
      <c r="AH15" s="69">
        <v>0</v>
      </c>
      <c r="AI15" s="69">
        <v>12.196999999999999</v>
      </c>
      <c r="AJ15" s="80">
        <v>9170</v>
      </c>
      <c r="AK15" s="69">
        <v>1.421</v>
      </c>
      <c r="AL15" s="69" t="s">
        <v>77</v>
      </c>
      <c r="AM15" s="69" t="s">
        <v>77</v>
      </c>
      <c r="AN15" s="69" t="s">
        <v>77</v>
      </c>
      <c r="AO15" s="69" t="s">
        <v>77</v>
      </c>
      <c r="AQ15" s="69">
        <v>1</v>
      </c>
      <c r="AT15" s="81">
        <f t="shared" si="0"/>
        <v>29.680987484999996</v>
      </c>
      <c r="AU15" s="82">
        <f t="shared" si="1"/>
        <v>1729.669739747</v>
      </c>
      <c r="AW15" s="81">
        <f t="shared" si="2"/>
        <v>29.985963972332399</v>
      </c>
      <c r="AX15" s="82">
        <f t="shared" si="3"/>
        <v>1748.0787144860001</v>
      </c>
    </row>
    <row r="16" spans="1:50" s="69" customFormat="1" x14ac:dyDescent="0.55000000000000004">
      <c r="A16" s="69">
        <v>50</v>
      </c>
      <c r="B16" s="69" t="s">
        <v>91</v>
      </c>
      <c r="C16" s="79">
        <v>44256.73474537037</v>
      </c>
      <c r="D16" s="69">
        <v>73</v>
      </c>
      <c r="E16" s="69" t="s">
        <v>76</v>
      </c>
      <c r="F16" s="69">
        <v>0</v>
      </c>
      <c r="G16" s="69">
        <v>6.0430000000000001</v>
      </c>
      <c r="H16" s="80">
        <v>12000</v>
      </c>
      <c r="I16" s="69">
        <v>1.6E-2</v>
      </c>
      <c r="J16" s="69" t="s">
        <v>77</v>
      </c>
      <c r="K16" s="69" t="s">
        <v>77</v>
      </c>
      <c r="L16" s="69" t="s">
        <v>77</v>
      </c>
      <c r="M16" s="69" t="s">
        <v>77</v>
      </c>
      <c r="O16" s="69">
        <v>50</v>
      </c>
      <c r="P16" s="69" t="s">
        <v>91</v>
      </c>
      <c r="Q16" s="79">
        <v>44256.73474537037</v>
      </c>
      <c r="R16" s="69">
        <v>73</v>
      </c>
      <c r="S16" s="69" t="s">
        <v>76</v>
      </c>
      <c r="T16" s="69">
        <v>0</v>
      </c>
      <c r="U16" s="69" t="s">
        <v>77</v>
      </c>
      <c r="V16" s="69" t="s">
        <v>77</v>
      </c>
      <c r="W16" s="69" t="s">
        <v>77</v>
      </c>
      <c r="X16" s="69" t="s">
        <v>77</v>
      </c>
      <c r="Y16" s="69" t="s">
        <v>77</v>
      </c>
      <c r="Z16" s="69" t="s">
        <v>77</v>
      </c>
      <c r="AA16" s="69" t="s">
        <v>77</v>
      </c>
      <c r="AC16" s="69">
        <v>50</v>
      </c>
      <c r="AD16" s="69" t="s">
        <v>91</v>
      </c>
      <c r="AE16" s="79">
        <v>44256.73474537037</v>
      </c>
      <c r="AF16" s="69">
        <v>73</v>
      </c>
      <c r="AG16" s="69" t="s">
        <v>76</v>
      </c>
      <c r="AH16" s="69">
        <v>0</v>
      </c>
      <c r="AI16" s="69">
        <v>12.196</v>
      </c>
      <c r="AJ16" s="80">
        <v>6002</v>
      </c>
      <c r="AK16" s="69">
        <v>0.99099999999999999</v>
      </c>
      <c r="AL16" s="69" t="s">
        <v>77</v>
      </c>
      <c r="AM16" s="69" t="s">
        <v>77</v>
      </c>
      <c r="AN16" s="69" t="s">
        <v>77</v>
      </c>
      <c r="AO16" s="69" t="s">
        <v>77</v>
      </c>
      <c r="AQ16" s="69">
        <v>1</v>
      </c>
      <c r="AT16" s="81">
        <f t="shared" si="0"/>
        <v>31.149000000000001</v>
      </c>
      <c r="AU16" s="82">
        <f t="shared" si="1"/>
        <v>1145.33957326892</v>
      </c>
      <c r="AW16" s="81">
        <f t="shared" si="2"/>
        <v>31.191490399999999</v>
      </c>
      <c r="AX16" s="82">
        <f t="shared" si="3"/>
        <v>1143.1386496949601</v>
      </c>
    </row>
    <row r="17" spans="1:50" s="69" customFormat="1" x14ac:dyDescent="0.55000000000000004">
      <c r="A17" s="69">
        <v>51</v>
      </c>
      <c r="B17" s="69" t="s">
        <v>92</v>
      </c>
      <c r="C17" s="79">
        <v>44256.756006944444</v>
      </c>
      <c r="D17" s="69">
        <v>177</v>
      </c>
      <c r="E17" s="69" t="s">
        <v>76</v>
      </c>
      <c r="F17" s="69">
        <v>0</v>
      </c>
      <c r="G17" s="69">
        <v>6.0419999999999998</v>
      </c>
      <c r="H17" s="80">
        <v>12532</v>
      </c>
      <c r="I17" s="69">
        <v>1.7000000000000001E-2</v>
      </c>
      <c r="J17" s="69" t="s">
        <v>77</v>
      </c>
      <c r="K17" s="69" t="s">
        <v>77</v>
      </c>
      <c r="L17" s="69" t="s">
        <v>77</v>
      </c>
      <c r="M17" s="69" t="s">
        <v>77</v>
      </c>
      <c r="O17" s="69">
        <v>51</v>
      </c>
      <c r="P17" s="69" t="s">
        <v>92</v>
      </c>
      <c r="Q17" s="79">
        <v>44256.756006944444</v>
      </c>
      <c r="R17" s="69">
        <v>177</v>
      </c>
      <c r="S17" s="69" t="s">
        <v>76</v>
      </c>
      <c r="T17" s="69">
        <v>0</v>
      </c>
      <c r="U17" s="69" t="s">
        <v>77</v>
      </c>
      <c r="V17" s="69" t="s">
        <v>77</v>
      </c>
      <c r="W17" s="69" t="s">
        <v>77</v>
      </c>
      <c r="X17" s="69" t="s">
        <v>77</v>
      </c>
      <c r="Y17" s="69" t="s">
        <v>77</v>
      </c>
      <c r="Z17" s="69" t="s">
        <v>77</v>
      </c>
      <c r="AA17" s="69" t="s">
        <v>77</v>
      </c>
      <c r="AC17" s="69">
        <v>51</v>
      </c>
      <c r="AD17" s="69" t="s">
        <v>92</v>
      </c>
      <c r="AE17" s="79">
        <v>44256.756006944444</v>
      </c>
      <c r="AF17" s="69">
        <v>177</v>
      </c>
      <c r="AG17" s="69" t="s">
        <v>76</v>
      </c>
      <c r="AH17" s="69">
        <v>0</v>
      </c>
      <c r="AI17" s="69">
        <v>12.196</v>
      </c>
      <c r="AJ17" s="80">
        <v>7447</v>
      </c>
      <c r="AK17" s="69">
        <v>1.1870000000000001</v>
      </c>
      <c r="AL17" s="69" t="s">
        <v>77</v>
      </c>
      <c r="AM17" s="69" t="s">
        <v>77</v>
      </c>
      <c r="AN17" s="69" t="s">
        <v>77</v>
      </c>
      <c r="AO17" s="69" t="s">
        <v>77</v>
      </c>
      <c r="AQ17" s="69">
        <v>1</v>
      </c>
      <c r="AT17" s="81">
        <f t="shared" si="0"/>
        <v>32.865394259999995</v>
      </c>
      <c r="AU17" s="82">
        <f t="shared" si="1"/>
        <v>1412.02271332907</v>
      </c>
      <c r="AW17" s="81">
        <f t="shared" si="2"/>
        <v>32.59173253119841</v>
      </c>
      <c r="AX17" s="82">
        <f t="shared" si="3"/>
        <v>1419.1066560256602</v>
      </c>
    </row>
    <row r="18" spans="1:50" s="69" customFormat="1" x14ac:dyDescent="0.55000000000000004">
      <c r="A18" s="69">
        <v>52</v>
      </c>
      <c r="B18" s="69" t="s">
        <v>93</v>
      </c>
      <c r="C18" s="79">
        <v>44256.777256944442</v>
      </c>
      <c r="D18" s="69">
        <v>161</v>
      </c>
      <c r="E18" s="69" t="s">
        <v>76</v>
      </c>
      <c r="F18" s="69">
        <v>0</v>
      </c>
      <c r="G18" s="69">
        <v>6.109</v>
      </c>
      <c r="H18" s="80">
        <v>2113</v>
      </c>
      <c r="I18" s="69">
        <v>1E-3</v>
      </c>
      <c r="J18" s="69" t="s">
        <v>77</v>
      </c>
      <c r="K18" s="69" t="s">
        <v>77</v>
      </c>
      <c r="L18" s="69" t="s">
        <v>77</v>
      </c>
      <c r="M18" s="69" t="s">
        <v>77</v>
      </c>
      <c r="O18" s="69">
        <v>52</v>
      </c>
      <c r="P18" s="69" t="s">
        <v>93</v>
      </c>
      <c r="Q18" s="79">
        <v>44256.777256944442</v>
      </c>
      <c r="R18" s="69">
        <v>161</v>
      </c>
      <c r="S18" s="69" t="s">
        <v>76</v>
      </c>
      <c r="T18" s="69">
        <v>0</v>
      </c>
      <c r="U18" s="69" t="s">
        <v>77</v>
      </c>
      <c r="V18" s="69" t="s">
        <v>77</v>
      </c>
      <c r="W18" s="69" t="s">
        <v>77</v>
      </c>
      <c r="X18" s="69" t="s">
        <v>77</v>
      </c>
      <c r="Y18" s="69" t="s">
        <v>77</v>
      </c>
      <c r="Z18" s="69" t="s">
        <v>77</v>
      </c>
      <c r="AA18" s="69" t="s">
        <v>77</v>
      </c>
      <c r="AC18" s="69">
        <v>52</v>
      </c>
      <c r="AD18" s="69" t="s">
        <v>93</v>
      </c>
      <c r="AE18" s="79">
        <v>44256.777256944442</v>
      </c>
      <c r="AF18" s="69">
        <v>161</v>
      </c>
      <c r="AG18" s="69" t="s">
        <v>76</v>
      </c>
      <c r="AH18" s="69">
        <v>0</v>
      </c>
      <c r="AI18" s="69">
        <v>12.211</v>
      </c>
      <c r="AJ18" s="80">
        <v>7415</v>
      </c>
      <c r="AK18" s="69">
        <v>1.1830000000000001</v>
      </c>
      <c r="AL18" s="69" t="s">
        <v>77</v>
      </c>
      <c r="AM18" s="69" t="s">
        <v>77</v>
      </c>
      <c r="AN18" s="69" t="s">
        <v>77</v>
      </c>
      <c r="AO18" s="69" t="s">
        <v>77</v>
      </c>
      <c r="AQ18" s="69">
        <v>1</v>
      </c>
      <c r="AT18" s="81">
        <f t="shared" si="0"/>
        <v>1.4395413412499991</v>
      </c>
      <c r="AU18" s="82">
        <f t="shared" si="1"/>
        <v>1406.11976573675</v>
      </c>
      <c r="AW18" s="81">
        <f t="shared" si="2"/>
        <v>1.1042656364500001</v>
      </c>
      <c r="AX18" s="82">
        <f t="shared" si="3"/>
        <v>1412.9959890215</v>
      </c>
    </row>
    <row r="19" spans="1:50" s="69" customFormat="1" x14ac:dyDescent="0.55000000000000004">
      <c r="A19" s="69">
        <v>53</v>
      </c>
      <c r="B19" s="69" t="s">
        <v>94</v>
      </c>
      <c r="C19" s="79">
        <v>44256.798518518517</v>
      </c>
      <c r="D19" s="69">
        <v>206</v>
      </c>
      <c r="E19" s="69" t="s">
        <v>76</v>
      </c>
      <c r="F19" s="69">
        <v>0</v>
      </c>
      <c r="G19" s="69">
        <v>6.0279999999999996</v>
      </c>
      <c r="H19" s="80">
        <v>12876</v>
      </c>
      <c r="I19" s="69">
        <v>1.7000000000000001E-2</v>
      </c>
      <c r="J19" s="69" t="s">
        <v>77</v>
      </c>
      <c r="K19" s="69" t="s">
        <v>77</v>
      </c>
      <c r="L19" s="69" t="s">
        <v>77</v>
      </c>
      <c r="M19" s="69" t="s">
        <v>77</v>
      </c>
      <c r="O19" s="69">
        <v>53</v>
      </c>
      <c r="P19" s="69" t="s">
        <v>94</v>
      </c>
      <c r="Q19" s="79">
        <v>44256.798518518517</v>
      </c>
      <c r="R19" s="69">
        <v>206</v>
      </c>
      <c r="S19" s="69" t="s">
        <v>76</v>
      </c>
      <c r="T19" s="69">
        <v>0</v>
      </c>
      <c r="U19" s="69" t="s">
        <v>77</v>
      </c>
      <c r="V19" s="69" t="s">
        <v>77</v>
      </c>
      <c r="W19" s="69" t="s">
        <v>77</v>
      </c>
      <c r="X19" s="69" t="s">
        <v>77</v>
      </c>
      <c r="Y19" s="69" t="s">
        <v>77</v>
      </c>
      <c r="Z19" s="69" t="s">
        <v>77</v>
      </c>
      <c r="AA19" s="69" t="s">
        <v>77</v>
      </c>
      <c r="AC19" s="69">
        <v>53</v>
      </c>
      <c r="AD19" s="69" t="s">
        <v>94</v>
      </c>
      <c r="AE19" s="79">
        <v>44256.798518518517</v>
      </c>
      <c r="AF19" s="69">
        <v>206</v>
      </c>
      <c r="AG19" s="69" t="s">
        <v>76</v>
      </c>
      <c r="AH19" s="69">
        <v>0</v>
      </c>
      <c r="AI19" s="69">
        <v>12.183999999999999</v>
      </c>
      <c r="AJ19" s="80">
        <v>7845</v>
      </c>
      <c r="AK19" s="69">
        <v>1.2410000000000001</v>
      </c>
      <c r="AL19" s="69" t="s">
        <v>77</v>
      </c>
      <c r="AM19" s="69" t="s">
        <v>77</v>
      </c>
      <c r="AN19" s="69" t="s">
        <v>77</v>
      </c>
      <c r="AO19" s="69" t="s">
        <v>77</v>
      </c>
      <c r="AQ19" s="69">
        <v>1</v>
      </c>
      <c r="AT19" s="81">
        <f t="shared" si="0"/>
        <v>33.981646739999995</v>
      </c>
      <c r="AU19" s="82">
        <f t="shared" si="1"/>
        <v>1485.42988155075</v>
      </c>
      <c r="AW19" s="81">
        <f t="shared" si="2"/>
        <v>33.497115822641604</v>
      </c>
      <c r="AX19" s="82">
        <f t="shared" si="3"/>
        <v>1495.1052941535002</v>
      </c>
    </row>
    <row r="20" spans="1:50" s="69" customFormat="1" x14ac:dyDescent="0.55000000000000004">
      <c r="A20" s="69">
        <v>54</v>
      </c>
      <c r="B20" s="69" t="s">
        <v>95</v>
      </c>
      <c r="C20" s="79">
        <v>44256.819780092592</v>
      </c>
      <c r="D20" s="69">
        <v>205</v>
      </c>
      <c r="E20" s="69" t="s">
        <v>76</v>
      </c>
      <c r="F20" s="69">
        <v>0</v>
      </c>
      <c r="G20" s="69">
        <v>6.0439999999999996</v>
      </c>
      <c r="H20" s="80">
        <v>12262</v>
      </c>
      <c r="I20" s="69">
        <v>1.6E-2</v>
      </c>
      <c r="J20" s="69" t="s">
        <v>77</v>
      </c>
      <c r="K20" s="69" t="s">
        <v>77</v>
      </c>
      <c r="L20" s="69" t="s">
        <v>77</v>
      </c>
      <c r="M20" s="69" t="s">
        <v>77</v>
      </c>
      <c r="O20" s="69">
        <v>54</v>
      </c>
      <c r="P20" s="69" t="s">
        <v>95</v>
      </c>
      <c r="Q20" s="79">
        <v>44256.819780092592</v>
      </c>
      <c r="R20" s="69">
        <v>205</v>
      </c>
      <c r="S20" s="69" t="s">
        <v>76</v>
      </c>
      <c r="T20" s="69">
        <v>0</v>
      </c>
      <c r="U20" s="69" t="s">
        <v>77</v>
      </c>
      <c r="V20" s="69" t="s">
        <v>77</v>
      </c>
      <c r="W20" s="69" t="s">
        <v>77</v>
      </c>
      <c r="X20" s="69" t="s">
        <v>77</v>
      </c>
      <c r="Y20" s="69" t="s">
        <v>77</v>
      </c>
      <c r="Z20" s="69" t="s">
        <v>77</v>
      </c>
      <c r="AA20" s="69" t="s">
        <v>77</v>
      </c>
      <c r="AC20" s="69">
        <v>54</v>
      </c>
      <c r="AD20" s="69" t="s">
        <v>95</v>
      </c>
      <c r="AE20" s="79">
        <v>44256.819780092592</v>
      </c>
      <c r="AF20" s="69">
        <v>205</v>
      </c>
      <c r="AG20" s="69" t="s">
        <v>76</v>
      </c>
      <c r="AH20" s="69">
        <v>0</v>
      </c>
      <c r="AI20" s="69">
        <v>12.209</v>
      </c>
      <c r="AJ20" s="80">
        <v>7916</v>
      </c>
      <c r="AK20" s="69">
        <v>1.2509999999999999</v>
      </c>
      <c r="AL20" s="69" t="s">
        <v>77</v>
      </c>
      <c r="AM20" s="69" t="s">
        <v>77</v>
      </c>
      <c r="AN20" s="69" t="s">
        <v>77</v>
      </c>
      <c r="AO20" s="69" t="s">
        <v>77</v>
      </c>
      <c r="AQ20" s="69">
        <v>1</v>
      </c>
      <c r="AT20" s="81">
        <f t="shared" si="0"/>
        <v>31.992788684999994</v>
      </c>
      <c r="AU20" s="82">
        <f t="shared" si="1"/>
        <v>1498.52303997488</v>
      </c>
      <c r="AW20" s="81">
        <f t="shared" si="2"/>
        <v>31.881091881740399</v>
      </c>
      <c r="AX20" s="82">
        <f t="shared" si="3"/>
        <v>1508.6622987094402</v>
      </c>
    </row>
    <row r="21" spans="1:50" s="69" customFormat="1" x14ac:dyDescent="0.55000000000000004">
      <c r="A21" s="69">
        <v>39</v>
      </c>
      <c r="B21" s="69" t="s">
        <v>96</v>
      </c>
      <c r="C21" s="79">
        <v>44320.443414351852</v>
      </c>
      <c r="D21" s="69" t="s">
        <v>75</v>
      </c>
      <c r="E21" s="69" t="s">
        <v>76</v>
      </c>
      <c r="F21" s="69">
        <v>0</v>
      </c>
      <c r="G21" s="69">
        <v>6.085</v>
      </c>
      <c r="H21" s="80">
        <v>2352</v>
      </c>
      <c r="I21" s="69">
        <v>0</v>
      </c>
      <c r="J21" s="69" t="s">
        <v>77</v>
      </c>
      <c r="K21" s="69" t="s">
        <v>77</v>
      </c>
      <c r="L21" s="69" t="s">
        <v>77</v>
      </c>
      <c r="M21" s="69" t="s">
        <v>77</v>
      </c>
      <c r="O21" s="69">
        <v>39</v>
      </c>
      <c r="P21" s="69" t="s">
        <v>96</v>
      </c>
      <c r="Q21" s="79">
        <v>44320.443414351852</v>
      </c>
      <c r="R21" s="69" t="s">
        <v>75</v>
      </c>
      <c r="S21" s="69" t="s">
        <v>76</v>
      </c>
      <c r="T21" s="69">
        <v>0</v>
      </c>
      <c r="U21" s="69" t="s">
        <v>77</v>
      </c>
      <c r="V21" s="69" t="s">
        <v>77</v>
      </c>
      <c r="W21" s="69" t="s">
        <v>77</v>
      </c>
      <c r="X21" s="69" t="s">
        <v>77</v>
      </c>
      <c r="Y21" s="69" t="s">
        <v>77</v>
      </c>
      <c r="Z21" s="69" t="s">
        <v>77</v>
      </c>
      <c r="AA21" s="69" t="s">
        <v>77</v>
      </c>
      <c r="AC21" s="69">
        <v>39</v>
      </c>
      <c r="AD21" s="69" t="s">
        <v>96</v>
      </c>
      <c r="AE21" s="79">
        <v>44320.443414351852</v>
      </c>
      <c r="AF21" s="69" t="s">
        <v>75</v>
      </c>
      <c r="AG21" s="69" t="s">
        <v>76</v>
      </c>
      <c r="AH21" s="69">
        <v>0</v>
      </c>
      <c r="AI21" s="69">
        <v>12.234</v>
      </c>
      <c r="AJ21" s="80">
        <v>2855</v>
      </c>
      <c r="AK21" s="69">
        <v>0.57899999999999996</v>
      </c>
      <c r="AL21" s="69" t="s">
        <v>77</v>
      </c>
      <c r="AM21" s="69" t="s">
        <v>77</v>
      </c>
      <c r="AN21" s="69" t="s">
        <v>77</v>
      </c>
      <c r="AO21" s="69" t="s">
        <v>77</v>
      </c>
      <c r="AQ21" s="69">
        <v>1</v>
      </c>
      <c r="AT21" s="81">
        <f t="shared" si="0"/>
        <v>2.1087129600000001</v>
      </c>
      <c r="AU21" s="82">
        <f t="shared" si="1"/>
        <v>563.63536016075</v>
      </c>
    </row>
    <row r="22" spans="1:50" s="69" customFormat="1" x14ac:dyDescent="0.55000000000000004">
      <c r="A22" s="69">
        <v>40</v>
      </c>
      <c r="B22" s="69" t="s">
        <v>97</v>
      </c>
      <c r="C22" s="79">
        <v>44320.46471064815</v>
      </c>
      <c r="D22" s="69" t="s">
        <v>79</v>
      </c>
      <c r="E22" s="69" t="s">
        <v>76</v>
      </c>
      <c r="F22" s="69">
        <v>0</v>
      </c>
      <c r="G22" s="69">
        <v>6.0030000000000001</v>
      </c>
      <c r="H22" s="80">
        <v>1026679</v>
      </c>
      <c r="I22" s="69">
        <v>2.1379999999999999</v>
      </c>
      <c r="J22" s="69" t="s">
        <v>77</v>
      </c>
      <c r="K22" s="69" t="s">
        <v>77</v>
      </c>
      <c r="L22" s="69" t="s">
        <v>77</v>
      </c>
      <c r="M22" s="69" t="s">
        <v>77</v>
      </c>
      <c r="O22" s="69">
        <v>40</v>
      </c>
      <c r="P22" s="69" t="s">
        <v>97</v>
      </c>
      <c r="Q22" s="79">
        <v>44320.46471064815</v>
      </c>
      <c r="R22" s="69" t="s">
        <v>79</v>
      </c>
      <c r="S22" s="69" t="s">
        <v>76</v>
      </c>
      <c r="T22" s="69">
        <v>0</v>
      </c>
      <c r="U22" s="69">
        <v>5.9589999999999996</v>
      </c>
      <c r="V22" s="80">
        <v>8780</v>
      </c>
      <c r="W22" s="69">
        <v>2.4710000000000001</v>
      </c>
      <c r="X22" s="69" t="s">
        <v>77</v>
      </c>
      <c r="Y22" s="69" t="s">
        <v>77</v>
      </c>
      <c r="Z22" s="69" t="s">
        <v>77</v>
      </c>
      <c r="AA22" s="69" t="s">
        <v>77</v>
      </c>
      <c r="AC22" s="69">
        <v>40</v>
      </c>
      <c r="AD22" s="69" t="s">
        <v>97</v>
      </c>
      <c r="AE22" s="79">
        <v>44320.46471064815</v>
      </c>
      <c r="AF22" s="69" t="s">
        <v>79</v>
      </c>
      <c r="AG22" s="69" t="s">
        <v>76</v>
      </c>
      <c r="AH22" s="69">
        <v>0</v>
      </c>
      <c r="AI22" s="69">
        <v>12.186</v>
      </c>
      <c r="AJ22" s="80">
        <v>10512</v>
      </c>
      <c r="AK22" s="69">
        <v>2.1070000000000002</v>
      </c>
      <c r="AL22" s="69" t="s">
        <v>77</v>
      </c>
      <c r="AM22" s="69" t="s">
        <v>77</v>
      </c>
      <c r="AN22" s="69" t="s">
        <v>77</v>
      </c>
      <c r="AO22" s="69" t="s">
        <v>77</v>
      </c>
      <c r="AQ22" s="69">
        <v>1</v>
      </c>
      <c r="AT22" s="81">
        <f t="shared" si="0"/>
        <v>2227.0752353940002</v>
      </c>
      <c r="AU22" s="82">
        <f t="shared" si="1"/>
        <v>1976.81858042112</v>
      </c>
    </row>
    <row r="23" spans="1:50" s="69" customFormat="1" x14ac:dyDescent="0.55000000000000004">
      <c r="A23" s="69">
        <v>41</v>
      </c>
      <c r="B23" s="69" t="s">
        <v>98</v>
      </c>
      <c r="C23" s="79">
        <v>44320.48605324074</v>
      </c>
      <c r="D23" s="69">
        <v>147</v>
      </c>
      <c r="E23" s="69" t="s">
        <v>76</v>
      </c>
      <c r="F23" s="69">
        <v>0</v>
      </c>
      <c r="G23" s="69">
        <v>6.04</v>
      </c>
      <c r="H23" s="80">
        <v>6590</v>
      </c>
      <c r="I23" s="69">
        <v>8.9999999999999993E-3</v>
      </c>
      <c r="J23" s="69" t="s">
        <v>77</v>
      </c>
      <c r="K23" s="69" t="s">
        <v>77</v>
      </c>
      <c r="L23" s="69" t="s">
        <v>77</v>
      </c>
      <c r="M23" s="69" t="s">
        <v>77</v>
      </c>
      <c r="O23" s="69">
        <v>41</v>
      </c>
      <c r="P23" s="69" t="s">
        <v>98</v>
      </c>
      <c r="Q23" s="79">
        <v>44320.48605324074</v>
      </c>
      <c r="R23" s="69">
        <v>147</v>
      </c>
      <c r="S23" s="69" t="s">
        <v>76</v>
      </c>
      <c r="T23" s="69">
        <v>0</v>
      </c>
      <c r="U23" s="69" t="s">
        <v>77</v>
      </c>
      <c r="V23" s="69" t="s">
        <v>77</v>
      </c>
      <c r="W23" s="69" t="s">
        <v>77</v>
      </c>
      <c r="X23" s="69" t="s">
        <v>77</v>
      </c>
      <c r="Y23" s="69" t="s">
        <v>77</v>
      </c>
      <c r="Z23" s="69" t="s">
        <v>77</v>
      </c>
      <c r="AA23" s="69" t="s">
        <v>77</v>
      </c>
      <c r="AC23" s="69">
        <v>41</v>
      </c>
      <c r="AD23" s="69" t="s">
        <v>98</v>
      </c>
      <c r="AE23" s="79">
        <v>44320.48605324074</v>
      </c>
      <c r="AF23" s="69">
        <v>147</v>
      </c>
      <c r="AG23" s="69" t="s">
        <v>76</v>
      </c>
      <c r="AH23" s="69">
        <v>0</v>
      </c>
      <c r="AI23" s="69">
        <v>12.176</v>
      </c>
      <c r="AJ23" s="80">
        <v>2869</v>
      </c>
      <c r="AK23" s="69">
        <v>0.58199999999999996</v>
      </c>
      <c r="AL23" s="69" t="s">
        <v>77</v>
      </c>
      <c r="AM23" s="69" t="s">
        <v>77</v>
      </c>
      <c r="AN23" s="69" t="s">
        <v>77</v>
      </c>
      <c r="AO23" s="69" t="s">
        <v>77</v>
      </c>
      <c r="AQ23" s="69">
        <v>1</v>
      </c>
      <c r="AT23" s="81">
        <f t="shared" si="0"/>
        <v>14.377797124999999</v>
      </c>
      <c r="AU23" s="82">
        <f t="shared" si="1"/>
        <v>566.22593002403005</v>
      </c>
    </row>
    <row r="24" spans="1:50" s="69" customFormat="1" x14ac:dyDescent="0.55000000000000004">
      <c r="A24" s="69">
        <v>42</v>
      </c>
      <c r="B24" s="69" t="s">
        <v>99</v>
      </c>
      <c r="C24" s="79">
        <v>44320.507349537038</v>
      </c>
      <c r="D24" s="69">
        <v>158</v>
      </c>
      <c r="E24" s="69" t="s">
        <v>76</v>
      </c>
      <c r="F24" s="69">
        <v>0</v>
      </c>
      <c r="G24" s="69">
        <v>6.0389999999999997</v>
      </c>
      <c r="H24" s="80">
        <v>6110</v>
      </c>
      <c r="I24" s="69">
        <v>8.0000000000000002E-3</v>
      </c>
      <c r="J24" s="69" t="s">
        <v>77</v>
      </c>
      <c r="K24" s="69" t="s">
        <v>77</v>
      </c>
      <c r="L24" s="69" t="s">
        <v>77</v>
      </c>
      <c r="M24" s="69" t="s">
        <v>77</v>
      </c>
      <c r="O24" s="69">
        <v>42</v>
      </c>
      <c r="P24" s="69" t="s">
        <v>99</v>
      </c>
      <c r="Q24" s="79">
        <v>44320.507349537038</v>
      </c>
      <c r="R24" s="69">
        <v>158</v>
      </c>
      <c r="S24" s="69" t="s">
        <v>76</v>
      </c>
      <c r="T24" s="69">
        <v>0</v>
      </c>
      <c r="U24" s="69" t="s">
        <v>77</v>
      </c>
      <c r="V24" s="69" t="s">
        <v>77</v>
      </c>
      <c r="W24" s="69" t="s">
        <v>77</v>
      </c>
      <c r="X24" s="69" t="s">
        <v>77</v>
      </c>
      <c r="Y24" s="69" t="s">
        <v>77</v>
      </c>
      <c r="Z24" s="69" t="s">
        <v>77</v>
      </c>
      <c r="AA24" s="69" t="s">
        <v>77</v>
      </c>
      <c r="AC24" s="69">
        <v>42</v>
      </c>
      <c r="AD24" s="69" t="s">
        <v>99</v>
      </c>
      <c r="AE24" s="79">
        <v>44320.507349537038</v>
      </c>
      <c r="AF24" s="69">
        <v>158</v>
      </c>
      <c r="AG24" s="69" t="s">
        <v>76</v>
      </c>
      <c r="AH24" s="69">
        <v>0</v>
      </c>
      <c r="AI24" s="69">
        <v>12.173999999999999</v>
      </c>
      <c r="AJ24" s="80">
        <v>4415</v>
      </c>
      <c r="AK24" s="69">
        <v>0.89100000000000001</v>
      </c>
      <c r="AL24" s="69" t="s">
        <v>77</v>
      </c>
      <c r="AM24" s="69" t="s">
        <v>77</v>
      </c>
      <c r="AN24" s="69" t="s">
        <v>77</v>
      </c>
      <c r="AO24" s="69" t="s">
        <v>77</v>
      </c>
      <c r="AQ24" s="69">
        <v>1</v>
      </c>
      <c r="AT24" s="81">
        <f t="shared" si="0"/>
        <v>12.949857124999996</v>
      </c>
      <c r="AU24" s="82">
        <f t="shared" si="1"/>
        <v>852.14747303675006</v>
      </c>
    </row>
    <row r="25" spans="1:50" s="69" customFormat="1" x14ac:dyDescent="0.55000000000000004">
      <c r="A25" s="69">
        <v>43</v>
      </c>
      <c r="B25" s="69" t="s">
        <v>100</v>
      </c>
      <c r="C25" s="79">
        <v>44320.528657407405</v>
      </c>
      <c r="D25" s="69">
        <v>163</v>
      </c>
      <c r="E25" s="69" t="s">
        <v>76</v>
      </c>
      <c r="F25" s="69">
        <v>0</v>
      </c>
      <c r="G25" s="69">
        <v>6.0270000000000001</v>
      </c>
      <c r="H25" s="80">
        <v>26736</v>
      </c>
      <c r="I25" s="69">
        <v>5.0999999999999997E-2</v>
      </c>
      <c r="J25" s="69" t="s">
        <v>77</v>
      </c>
      <c r="K25" s="69" t="s">
        <v>77</v>
      </c>
      <c r="L25" s="69" t="s">
        <v>77</v>
      </c>
      <c r="M25" s="69" t="s">
        <v>77</v>
      </c>
      <c r="O25" s="69">
        <v>43</v>
      </c>
      <c r="P25" s="69" t="s">
        <v>100</v>
      </c>
      <c r="Q25" s="79">
        <v>44320.528657407405</v>
      </c>
      <c r="R25" s="69">
        <v>163</v>
      </c>
      <c r="S25" s="69" t="s">
        <v>76</v>
      </c>
      <c r="T25" s="69">
        <v>0</v>
      </c>
      <c r="U25" s="69" t="s">
        <v>77</v>
      </c>
      <c r="V25" s="69" t="s">
        <v>77</v>
      </c>
      <c r="W25" s="69" t="s">
        <v>77</v>
      </c>
      <c r="X25" s="69" t="s">
        <v>77</v>
      </c>
      <c r="Y25" s="69" t="s">
        <v>77</v>
      </c>
      <c r="Z25" s="69" t="s">
        <v>77</v>
      </c>
      <c r="AA25" s="69" t="s">
        <v>77</v>
      </c>
      <c r="AC25" s="69">
        <v>43</v>
      </c>
      <c r="AD25" s="69" t="s">
        <v>100</v>
      </c>
      <c r="AE25" s="79">
        <v>44320.528657407405</v>
      </c>
      <c r="AF25" s="69">
        <v>163</v>
      </c>
      <c r="AG25" s="69" t="s">
        <v>76</v>
      </c>
      <c r="AH25" s="69">
        <v>0</v>
      </c>
      <c r="AI25" s="69">
        <v>12.137</v>
      </c>
      <c r="AJ25" s="80">
        <v>42456</v>
      </c>
      <c r="AK25" s="69">
        <v>8.4390000000000001</v>
      </c>
      <c r="AL25" s="69" t="s">
        <v>77</v>
      </c>
      <c r="AM25" s="69" t="s">
        <v>77</v>
      </c>
      <c r="AN25" s="69" t="s">
        <v>77</v>
      </c>
      <c r="AO25" s="69" t="s">
        <v>77</v>
      </c>
      <c r="AQ25" s="69">
        <v>1</v>
      </c>
      <c r="AT25" s="81">
        <f t="shared" si="0"/>
        <v>83.864545061324804</v>
      </c>
      <c r="AU25" s="82">
        <f t="shared" si="1"/>
        <v>7793.0287257772807</v>
      </c>
    </row>
    <row r="26" spans="1:50" s="69" customFormat="1" x14ac:dyDescent="0.55000000000000004">
      <c r="A26" s="69">
        <v>44</v>
      </c>
      <c r="B26" s="69" t="s">
        <v>101</v>
      </c>
      <c r="C26" s="79">
        <v>44320.54996527778</v>
      </c>
      <c r="D26" s="69">
        <v>87</v>
      </c>
      <c r="E26" s="69" t="s">
        <v>76</v>
      </c>
      <c r="F26" s="69">
        <v>0</v>
      </c>
      <c r="G26" s="69">
        <v>6.0339999999999998</v>
      </c>
      <c r="H26" s="80">
        <v>2889</v>
      </c>
      <c r="I26" s="69">
        <v>1E-3</v>
      </c>
      <c r="J26" s="69" t="s">
        <v>77</v>
      </c>
      <c r="K26" s="69" t="s">
        <v>77</v>
      </c>
      <c r="L26" s="69" t="s">
        <v>77</v>
      </c>
      <c r="M26" s="69" t="s">
        <v>77</v>
      </c>
      <c r="O26" s="69">
        <v>44</v>
      </c>
      <c r="P26" s="69" t="s">
        <v>101</v>
      </c>
      <c r="Q26" s="79">
        <v>44320.54996527778</v>
      </c>
      <c r="R26" s="69">
        <v>87</v>
      </c>
      <c r="S26" s="69" t="s">
        <v>76</v>
      </c>
      <c r="T26" s="69">
        <v>0</v>
      </c>
      <c r="U26" s="69" t="s">
        <v>77</v>
      </c>
      <c r="V26" s="69" t="s">
        <v>77</v>
      </c>
      <c r="W26" s="69" t="s">
        <v>77</v>
      </c>
      <c r="X26" s="69" t="s">
        <v>77</v>
      </c>
      <c r="Y26" s="69" t="s">
        <v>77</v>
      </c>
      <c r="Z26" s="69" t="s">
        <v>77</v>
      </c>
      <c r="AA26" s="69" t="s">
        <v>77</v>
      </c>
      <c r="AC26" s="69">
        <v>44</v>
      </c>
      <c r="AD26" s="69" t="s">
        <v>101</v>
      </c>
      <c r="AE26" s="79">
        <v>44320.54996527778</v>
      </c>
      <c r="AF26" s="69">
        <v>87</v>
      </c>
      <c r="AG26" s="69" t="s">
        <v>76</v>
      </c>
      <c r="AH26" s="69">
        <v>0</v>
      </c>
      <c r="AI26" s="69">
        <v>12.147</v>
      </c>
      <c r="AJ26" s="80">
        <v>22373</v>
      </c>
      <c r="AK26" s="69">
        <v>4.4660000000000002</v>
      </c>
      <c r="AL26" s="69" t="s">
        <v>77</v>
      </c>
      <c r="AM26" s="69" t="s">
        <v>77</v>
      </c>
      <c r="AN26" s="69" t="s">
        <v>77</v>
      </c>
      <c r="AO26" s="69" t="s">
        <v>77</v>
      </c>
      <c r="AQ26" s="69">
        <v>1</v>
      </c>
      <c r="AT26" s="81">
        <f t="shared" si="0"/>
        <v>3.6211043212499989</v>
      </c>
      <c r="AU26" s="82">
        <f t="shared" si="1"/>
        <v>4151.3646056326697</v>
      </c>
    </row>
    <row r="27" spans="1:50" s="69" customFormat="1" x14ac:dyDescent="0.55000000000000004">
      <c r="A27" s="69">
        <v>45</v>
      </c>
      <c r="B27" s="69" t="s">
        <v>102</v>
      </c>
      <c r="C27" s="79">
        <v>44320.571273148147</v>
      </c>
      <c r="D27" s="69">
        <v>7</v>
      </c>
      <c r="E27" s="69" t="s">
        <v>76</v>
      </c>
      <c r="F27" s="69">
        <v>0</v>
      </c>
      <c r="G27" s="69">
        <v>6.0410000000000004</v>
      </c>
      <c r="H27" s="80">
        <v>6937</v>
      </c>
      <c r="I27" s="69">
        <v>0.01</v>
      </c>
      <c r="J27" s="69" t="s">
        <v>77</v>
      </c>
      <c r="K27" s="69" t="s">
        <v>77</v>
      </c>
      <c r="L27" s="69" t="s">
        <v>77</v>
      </c>
      <c r="M27" s="69" t="s">
        <v>77</v>
      </c>
      <c r="O27" s="69">
        <v>45</v>
      </c>
      <c r="P27" s="69" t="s">
        <v>102</v>
      </c>
      <c r="Q27" s="79">
        <v>44320.571273148147</v>
      </c>
      <c r="R27" s="69">
        <v>7</v>
      </c>
      <c r="S27" s="69" t="s">
        <v>76</v>
      </c>
      <c r="T27" s="69">
        <v>0</v>
      </c>
      <c r="U27" s="69" t="s">
        <v>77</v>
      </c>
      <c r="V27" s="69" t="s">
        <v>77</v>
      </c>
      <c r="W27" s="69" t="s">
        <v>77</v>
      </c>
      <c r="X27" s="69" t="s">
        <v>77</v>
      </c>
      <c r="Y27" s="69" t="s">
        <v>77</v>
      </c>
      <c r="Z27" s="69" t="s">
        <v>77</v>
      </c>
      <c r="AA27" s="69" t="s">
        <v>77</v>
      </c>
      <c r="AC27" s="69">
        <v>45</v>
      </c>
      <c r="AD27" s="69" t="s">
        <v>102</v>
      </c>
      <c r="AE27" s="79">
        <v>44320.571273148147</v>
      </c>
      <c r="AF27" s="69">
        <v>7</v>
      </c>
      <c r="AG27" s="69" t="s">
        <v>76</v>
      </c>
      <c r="AH27" s="69">
        <v>0</v>
      </c>
      <c r="AI27" s="69">
        <v>12.188000000000001</v>
      </c>
      <c r="AJ27" s="80">
        <v>4204</v>
      </c>
      <c r="AK27" s="69">
        <v>0.84899999999999998</v>
      </c>
      <c r="AL27" s="69" t="s">
        <v>77</v>
      </c>
      <c r="AM27" s="69" t="s">
        <v>77</v>
      </c>
      <c r="AN27" s="69" t="s">
        <v>77</v>
      </c>
      <c r="AO27" s="69" t="s">
        <v>77</v>
      </c>
      <c r="AQ27" s="69">
        <v>1</v>
      </c>
      <c r="AT27" s="81">
        <f t="shared" si="0"/>
        <v>15.416176841250001</v>
      </c>
      <c r="AU27" s="82">
        <f t="shared" si="1"/>
        <v>813.14222712368007</v>
      </c>
    </row>
    <row r="28" spans="1:50" s="69" customFormat="1" x14ac:dyDescent="0.55000000000000004">
      <c r="A28" s="69">
        <v>46</v>
      </c>
      <c r="B28" s="69" t="s">
        <v>103</v>
      </c>
      <c r="C28" s="79">
        <v>44320.592592592591</v>
      </c>
      <c r="D28" s="69">
        <v>17</v>
      </c>
      <c r="E28" s="69" t="s">
        <v>76</v>
      </c>
      <c r="F28" s="69">
        <v>0</v>
      </c>
      <c r="G28" s="69">
        <v>6.0750000000000002</v>
      </c>
      <c r="H28" s="80">
        <v>3522</v>
      </c>
      <c r="I28" s="69">
        <v>3.0000000000000001E-3</v>
      </c>
      <c r="J28" s="69" t="s">
        <v>77</v>
      </c>
      <c r="K28" s="69" t="s">
        <v>77</v>
      </c>
      <c r="L28" s="69" t="s">
        <v>77</v>
      </c>
      <c r="M28" s="69" t="s">
        <v>77</v>
      </c>
      <c r="O28" s="69">
        <v>46</v>
      </c>
      <c r="P28" s="69" t="s">
        <v>103</v>
      </c>
      <c r="Q28" s="79">
        <v>44320.592592592591</v>
      </c>
      <c r="R28" s="69">
        <v>17</v>
      </c>
      <c r="S28" s="69" t="s">
        <v>76</v>
      </c>
      <c r="T28" s="69">
        <v>0</v>
      </c>
      <c r="U28" s="69" t="s">
        <v>77</v>
      </c>
      <c r="V28" s="69" t="s">
        <v>77</v>
      </c>
      <c r="W28" s="69" t="s">
        <v>77</v>
      </c>
      <c r="X28" s="69" t="s">
        <v>77</v>
      </c>
      <c r="Y28" s="69" t="s">
        <v>77</v>
      </c>
      <c r="Z28" s="69" t="s">
        <v>77</v>
      </c>
      <c r="AA28" s="69" t="s">
        <v>77</v>
      </c>
      <c r="AC28" s="69">
        <v>46</v>
      </c>
      <c r="AD28" s="69" t="s">
        <v>103</v>
      </c>
      <c r="AE28" s="79">
        <v>44320.592592592591</v>
      </c>
      <c r="AF28" s="69">
        <v>17</v>
      </c>
      <c r="AG28" s="69" t="s">
        <v>76</v>
      </c>
      <c r="AH28" s="69">
        <v>0</v>
      </c>
      <c r="AI28" s="69">
        <v>12.148</v>
      </c>
      <c r="AJ28" s="80">
        <v>29670</v>
      </c>
      <c r="AK28" s="69">
        <v>5.9119999999999999</v>
      </c>
      <c r="AL28" s="69" t="s">
        <v>77</v>
      </c>
      <c r="AM28" s="69" t="s">
        <v>77</v>
      </c>
      <c r="AN28" s="69" t="s">
        <v>77</v>
      </c>
      <c r="AO28" s="69" t="s">
        <v>77</v>
      </c>
      <c r="AQ28" s="69">
        <v>1</v>
      </c>
      <c r="AT28" s="81">
        <f t="shared" si="0"/>
        <v>5.4196052849999994</v>
      </c>
      <c r="AU28" s="82">
        <f t="shared" si="1"/>
        <v>5480.3910103469998</v>
      </c>
    </row>
    <row r="29" spans="1:50" s="69" customFormat="1" x14ac:dyDescent="0.55000000000000004">
      <c r="A29" s="69">
        <v>47</v>
      </c>
      <c r="B29" s="69" t="s">
        <v>104</v>
      </c>
      <c r="C29" s="79">
        <v>44320.613912037035</v>
      </c>
      <c r="D29" s="69">
        <v>33</v>
      </c>
      <c r="E29" s="69" t="s">
        <v>76</v>
      </c>
      <c r="F29" s="69">
        <v>0</v>
      </c>
      <c r="G29" s="69">
        <v>6.0359999999999996</v>
      </c>
      <c r="H29" s="80">
        <v>3114</v>
      </c>
      <c r="I29" s="69">
        <v>2E-3</v>
      </c>
      <c r="J29" s="69" t="s">
        <v>77</v>
      </c>
      <c r="K29" s="69" t="s">
        <v>77</v>
      </c>
      <c r="L29" s="69" t="s">
        <v>77</v>
      </c>
      <c r="M29" s="69" t="s">
        <v>77</v>
      </c>
      <c r="O29" s="69">
        <v>47</v>
      </c>
      <c r="P29" s="69" t="s">
        <v>104</v>
      </c>
      <c r="Q29" s="79">
        <v>44320.613912037035</v>
      </c>
      <c r="R29" s="69">
        <v>33</v>
      </c>
      <c r="S29" s="69" t="s">
        <v>76</v>
      </c>
      <c r="T29" s="69">
        <v>0</v>
      </c>
      <c r="U29" s="69" t="s">
        <v>77</v>
      </c>
      <c r="V29" s="69" t="s">
        <v>77</v>
      </c>
      <c r="W29" s="69" t="s">
        <v>77</v>
      </c>
      <c r="X29" s="69" t="s">
        <v>77</v>
      </c>
      <c r="Y29" s="69" t="s">
        <v>77</v>
      </c>
      <c r="Z29" s="69" t="s">
        <v>77</v>
      </c>
      <c r="AA29" s="69" t="s">
        <v>77</v>
      </c>
      <c r="AC29" s="69">
        <v>47</v>
      </c>
      <c r="AD29" s="69" t="s">
        <v>104</v>
      </c>
      <c r="AE29" s="79">
        <v>44320.613912037035</v>
      </c>
      <c r="AF29" s="69">
        <v>33</v>
      </c>
      <c r="AG29" s="69" t="s">
        <v>76</v>
      </c>
      <c r="AH29" s="69">
        <v>0</v>
      </c>
      <c r="AI29" s="69">
        <v>12.16</v>
      </c>
      <c r="AJ29" s="80">
        <v>24839</v>
      </c>
      <c r="AK29" s="69">
        <v>4.9550000000000001</v>
      </c>
      <c r="AL29" s="69" t="s">
        <v>77</v>
      </c>
      <c r="AM29" s="69" t="s">
        <v>77</v>
      </c>
      <c r="AN29" s="69" t="s">
        <v>77</v>
      </c>
      <c r="AO29" s="69" t="s">
        <v>77</v>
      </c>
      <c r="AQ29" s="69">
        <v>1</v>
      </c>
      <c r="AT29" s="81">
        <f t="shared" si="0"/>
        <v>4.2584311649999993</v>
      </c>
      <c r="AU29" s="82">
        <f t="shared" si="1"/>
        <v>4601.2530214388298</v>
      </c>
    </row>
    <row r="30" spans="1:50" s="69" customFormat="1" x14ac:dyDescent="0.55000000000000004">
      <c r="A30" s="69">
        <v>48</v>
      </c>
      <c r="B30" s="69" t="s">
        <v>105</v>
      </c>
      <c r="C30" s="79">
        <v>44320.635208333333</v>
      </c>
      <c r="D30" s="69">
        <v>175</v>
      </c>
      <c r="E30" s="69" t="s">
        <v>76</v>
      </c>
      <c r="F30" s="69">
        <v>0</v>
      </c>
      <c r="G30" s="69">
        <v>6.0739999999999998</v>
      </c>
      <c r="H30" s="80">
        <v>3256</v>
      </c>
      <c r="I30" s="69">
        <v>2E-3</v>
      </c>
      <c r="J30" s="69" t="s">
        <v>77</v>
      </c>
      <c r="K30" s="69" t="s">
        <v>77</v>
      </c>
      <c r="L30" s="69" t="s">
        <v>77</v>
      </c>
      <c r="M30" s="69" t="s">
        <v>77</v>
      </c>
      <c r="O30" s="69">
        <v>48</v>
      </c>
      <c r="P30" s="69" t="s">
        <v>105</v>
      </c>
      <c r="Q30" s="79">
        <v>44320.635208333333</v>
      </c>
      <c r="R30" s="69">
        <v>175</v>
      </c>
      <c r="S30" s="69" t="s">
        <v>76</v>
      </c>
      <c r="T30" s="69">
        <v>0</v>
      </c>
      <c r="U30" s="69" t="s">
        <v>77</v>
      </c>
      <c r="V30" s="69" t="s">
        <v>77</v>
      </c>
      <c r="W30" s="69" t="s">
        <v>77</v>
      </c>
      <c r="X30" s="69" t="s">
        <v>77</v>
      </c>
      <c r="Y30" s="69" t="s">
        <v>77</v>
      </c>
      <c r="Z30" s="69" t="s">
        <v>77</v>
      </c>
      <c r="AA30" s="69" t="s">
        <v>77</v>
      </c>
      <c r="AC30" s="69">
        <v>48</v>
      </c>
      <c r="AD30" s="69" t="s">
        <v>105</v>
      </c>
      <c r="AE30" s="79">
        <v>44320.635208333333</v>
      </c>
      <c r="AF30" s="69">
        <v>175</v>
      </c>
      <c r="AG30" s="69" t="s">
        <v>76</v>
      </c>
      <c r="AH30" s="69">
        <v>0</v>
      </c>
      <c r="AI30" s="69">
        <v>12.147</v>
      </c>
      <c r="AJ30" s="80">
        <v>30763</v>
      </c>
      <c r="AK30" s="69">
        <v>6.1289999999999996</v>
      </c>
      <c r="AL30" s="69" t="s">
        <v>77</v>
      </c>
      <c r="AM30" s="69" t="s">
        <v>77</v>
      </c>
      <c r="AN30" s="69" t="s">
        <v>77</v>
      </c>
      <c r="AO30" s="69" t="s">
        <v>77</v>
      </c>
      <c r="AQ30" s="69">
        <v>1</v>
      </c>
      <c r="AT30" s="81">
        <f t="shared" si="0"/>
        <v>4.6617626399999992</v>
      </c>
      <c r="AU30" s="82">
        <f t="shared" si="1"/>
        <v>5678.8870466518702</v>
      </c>
    </row>
    <row r="31" spans="1:50" s="69" customFormat="1" x14ac:dyDescent="0.55000000000000004">
      <c r="A31" s="69">
        <v>49</v>
      </c>
      <c r="B31" s="69" t="s">
        <v>106</v>
      </c>
      <c r="C31" s="79">
        <v>44320.656493055554</v>
      </c>
      <c r="D31" s="69">
        <v>69</v>
      </c>
      <c r="E31" s="69" t="s">
        <v>76</v>
      </c>
      <c r="F31" s="69">
        <v>0</v>
      </c>
      <c r="G31" s="69">
        <v>6.0419999999999998</v>
      </c>
      <c r="H31" s="80">
        <v>7935</v>
      </c>
      <c r="I31" s="69">
        <v>1.2E-2</v>
      </c>
      <c r="J31" s="69" t="s">
        <v>77</v>
      </c>
      <c r="K31" s="69" t="s">
        <v>77</v>
      </c>
      <c r="L31" s="69" t="s">
        <v>77</v>
      </c>
      <c r="M31" s="69" t="s">
        <v>77</v>
      </c>
      <c r="O31" s="69">
        <v>49</v>
      </c>
      <c r="P31" s="69" t="s">
        <v>106</v>
      </c>
      <c r="Q31" s="79">
        <v>44320.656493055554</v>
      </c>
      <c r="R31" s="69">
        <v>69</v>
      </c>
      <c r="S31" s="69" t="s">
        <v>76</v>
      </c>
      <c r="T31" s="69">
        <v>0</v>
      </c>
      <c r="U31" s="69" t="s">
        <v>77</v>
      </c>
      <c r="V31" s="69" t="s">
        <v>77</v>
      </c>
      <c r="W31" s="69" t="s">
        <v>77</v>
      </c>
      <c r="X31" s="69" t="s">
        <v>77</v>
      </c>
      <c r="Y31" s="69" t="s">
        <v>77</v>
      </c>
      <c r="Z31" s="69" t="s">
        <v>77</v>
      </c>
      <c r="AA31" s="69" t="s">
        <v>77</v>
      </c>
      <c r="AC31" s="69">
        <v>49</v>
      </c>
      <c r="AD31" s="69" t="s">
        <v>106</v>
      </c>
      <c r="AE31" s="79">
        <v>44320.656493055554</v>
      </c>
      <c r="AF31" s="69">
        <v>69</v>
      </c>
      <c r="AG31" s="69" t="s">
        <v>76</v>
      </c>
      <c r="AH31" s="69">
        <v>0</v>
      </c>
      <c r="AI31" s="69">
        <v>12.179</v>
      </c>
      <c r="AJ31" s="80">
        <v>3489</v>
      </c>
      <c r="AK31" s="69">
        <v>0.70599999999999996</v>
      </c>
      <c r="AL31" s="69" t="s">
        <v>77</v>
      </c>
      <c r="AM31" s="69" t="s">
        <v>77</v>
      </c>
      <c r="AN31" s="69" t="s">
        <v>77</v>
      </c>
      <c r="AO31" s="69" t="s">
        <v>77</v>
      </c>
      <c r="AQ31" s="69">
        <v>1</v>
      </c>
      <c r="AT31" s="81">
        <f t="shared" si="0"/>
        <v>18.431164781249997</v>
      </c>
      <c r="AU31" s="82">
        <f t="shared" si="1"/>
        <v>680.92649319483007</v>
      </c>
    </row>
    <row r="32" spans="1:50" s="69" customFormat="1" x14ac:dyDescent="0.55000000000000004">
      <c r="A32" s="69">
        <v>50</v>
      </c>
      <c r="B32" s="69" t="s">
        <v>107</v>
      </c>
      <c r="C32" s="79">
        <v>44320.677789351852</v>
      </c>
      <c r="D32" s="69">
        <v>201</v>
      </c>
      <c r="E32" s="69" t="s">
        <v>76</v>
      </c>
      <c r="F32" s="69">
        <v>0</v>
      </c>
      <c r="G32" s="69">
        <v>6.0090000000000003</v>
      </c>
      <c r="H32" s="80">
        <v>22725</v>
      </c>
      <c r="I32" s="69">
        <v>4.2999999999999997E-2</v>
      </c>
      <c r="J32" s="69" t="s">
        <v>77</v>
      </c>
      <c r="K32" s="69" t="s">
        <v>77</v>
      </c>
      <c r="L32" s="69" t="s">
        <v>77</v>
      </c>
      <c r="M32" s="69" t="s">
        <v>77</v>
      </c>
      <c r="O32" s="69">
        <v>50</v>
      </c>
      <c r="P32" s="69" t="s">
        <v>107</v>
      </c>
      <c r="Q32" s="79">
        <v>44320.677789351852</v>
      </c>
      <c r="R32" s="69">
        <v>201</v>
      </c>
      <c r="S32" s="69" t="s">
        <v>76</v>
      </c>
      <c r="T32" s="69">
        <v>0</v>
      </c>
      <c r="U32" s="69" t="s">
        <v>77</v>
      </c>
      <c r="V32" s="69" t="s">
        <v>77</v>
      </c>
      <c r="W32" s="69" t="s">
        <v>77</v>
      </c>
      <c r="X32" s="69" t="s">
        <v>77</v>
      </c>
      <c r="Y32" s="69" t="s">
        <v>77</v>
      </c>
      <c r="Z32" s="69" t="s">
        <v>77</v>
      </c>
      <c r="AA32" s="69" t="s">
        <v>77</v>
      </c>
      <c r="AC32" s="69">
        <v>50</v>
      </c>
      <c r="AD32" s="69" t="s">
        <v>107</v>
      </c>
      <c r="AE32" s="79">
        <v>44320.677789351852</v>
      </c>
      <c r="AF32" s="69">
        <v>201</v>
      </c>
      <c r="AG32" s="69" t="s">
        <v>76</v>
      </c>
      <c r="AH32" s="69">
        <v>0</v>
      </c>
      <c r="AI32" s="69">
        <v>12.121</v>
      </c>
      <c r="AJ32" s="80">
        <v>44750</v>
      </c>
      <c r="AK32" s="69">
        <v>8.891</v>
      </c>
      <c r="AL32" s="69" t="s">
        <v>77</v>
      </c>
      <c r="AM32" s="69" t="s">
        <v>77</v>
      </c>
      <c r="AN32" s="69" t="s">
        <v>77</v>
      </c>
      <c r="AO32" s="69" t="s">
        <v>77</v>
      </c>
      <c r="AQ32" s="69">
        <v>1</v>
      </c>
      <c r="AT32" s="81">
        <f t="shared" si="0"/>
        <v>71.427918404875015</v>
      </c>
      <c r="AU32" s="82">
        <f t="shared" si="1"/>
        <v>8205.779151875</v>
      </c>
    </row>
    <row r="33" spans="1:50" s="69" customFormat="1" x14ac:dyDescent="0.55000000000000004">
      <c r="A33" s="83">
        <v>36562</v>
      </c>
      <c r="B33" s="69" t="s">
        <v>108</v>
      </c>
      <c r="C33" s="79">
        <v>44292.535810185182</v>
      </c>
      <c r="D33" s="69" t="s">
        <v>75</v>
      </c>
      <c r="E33" s="69" t="s">
        <v>76</v>
      </c>
      <c r="F33" s="69">
        <v>0</v>
      </c>
      <c r="G33" s="69">
        <v>6.0960000000000001</v>
      </c>
      <c r="H33" s="80">
        <v>1813</v>
      </c>
      <c r="I33" s="69">
        <v>1E-3</v>
      </c>
      <c r="J33" s="69" t="s">
        <v>77</v>
      </c>
      <c r="K33" s="69" t="s">
        <v>77</v>
      </c>
      <c r="L33" s="69" t="s">
        <v>77</v>
      </c>
      <c r="M33" s="69" t="s">
        <v>77</v>
      </c>
      <c r="O33" s="69">
        <v>37</v>
      </c>
      <c r="P33" s="69" t="s">
        <v>108</v>
      </c>
      <c r="Q33" s="79">
        <v>44292.535810185182</v>
      </c>
      <c r="R33" s="69" t="s">
        <v>75</v>
      </c>
      <c r="S33" s="69" t="s">
        <v>76</v>
      </c>
      <c r="T33" s="69">
        <v>0</v>
      </c>
      <c r="U33" s="69" t="s">
        <v>77</v>
      </c>
      <c r="V33" s="80" t="s">
        <v>77</v>
      </c>
      <c r="W33" s="69" t="s">
        <v>77</v>
      </c>
      <c r="X33" s="69" t="s">
        <v>77</v>
      </c>
      <c r="Y33" s="69" t="s">
        <v>77</v>
      </c>
      <c r="Z33" s="69" t="s">
        <v>77</v>
      </c>
      <c r="AA33" s="69" t="s">
        <v>77</v>
      </c>
      <c r="AC33" s="69">
        <v>37</v>
      </c>
      <c r="AD33" s="69" t="s">
        <v>108</v>
      </c>
      <c r="AE33" s="79">
        <v>44292.535810185182</v>
      </c>
      <c r="AF33" s="69" t="s">
        <v>75</v>
      </c>
      <c r="AG33" s="69" t="s">
        <v>76</v>
      </c>
      <c r="AH33" s="69">
        <v>0</v>
      </c>
      <c r="AI33" s="69">
        <v>12.263</v>
      </c>
      <c r="AJ33" s="80">
        <v>2411</v>
      </c>
      <c r="AK33" s="69">
        <v>0.503</v>
      </c>
      <c r="AL33" s="69" t="s">
        <v>77</v>
      </c>
      <c r="AM33" s="69" t="s">
        <v>77</v>
      </c>
      <c r="AN33" s="69" t="s">
        <v>77</v>
      </c>
      <c r="AO33" s="69" t="s">
        <v>77</v>
      </c>
      <c r="AQ33" s="69">
        <v>1</v>
      </c>
      <c r="AT33" s="81">
        <f t="shared" si="0"/>
        <v>0.60301309124999936</v>
      </c>
      <c r="AU33" s="82">
        <f t="shared" si="1"/>
        <v>481.46452294882999</v>
      </c>
      <c r="AW33" s="81">
        <f>IF(H33&lt;10000,((-0.00000005795*H33^2)+(0.003823*H33)+(-6.715)),(IF(H33&lt;700000,((-0.0000000001209*H33^2)+(0.002635*H33)+(-0.4111)), ((-0.00000002007*V33^2)+(0.2564*V33)+(286.1)))))</f>
        <v>2.5619146449999519E-2</v>
      </c>
      <c r="AX33" s="82">
        <f>(-0.00000001626*AJ33^2)+(0.1912*AJ33)+(-3.858)</f>
        <v>457.03068190454002</v>
      </c>
    </row>
    <row r="34" spans="1:50" s="69" customFormat="1" x14ac:dyDescent="0.55000000000000004">
      <c r="A34" s="83">
        <v>36563</v>
      </c>
      <c r="B34" s="69" t="s">
        <v>109</v>
      </c>
      <c r="C34" s="79">
        <v>44292.557071759256</v>
      </c>
      <c r="D34" s="69" t="s">
        <v>79</v>
      </c>
      <c r="E34" s="69" t="s">
        <v>76</v>
      </c>
      <c r="F34" s="69">
        <v>0</v>
      </c>
      <c r="G34" s="69">
        <v>6.0359999999999996</v>
      </c>
      <c r="H34" s="80">
        <v>933706</v>
      </c>
      <c r="I34" s="69">
        <v>1.39</v>
      </c>
      <c r="J34" s="69" t="s">
        <v>77</v>
      </c>
      <c r="K34" s="69" t="s">
        <v>77</v>
      </c>
      <c r="L34" s="69" t="s">
        <v>77</v>
      </c>
      <c r="M34" s="69" t="s">
        <v>77</v>
      </c>
      <c r="O34" s="69">
        <v>38</v>
      </c>
      <c r="P34" s="69" t="s">
        <v>109</v>
      </c>
      <c r="Q34" s="79">
        <v>44292.557071759256</v>
      </c>
      <c r="R34" s="69" t="s">
        <v>79</v>
      </c>
      <c r="S34" s="69" t="s">
        <v>76</v>
      </c>
      <c r="T34" s="69">
        <v>0</v>
      </c>
      <c r="U34" s="69">
        <v>5.9870000000000001</v>
      </c>
      <c r="V34" s="80">
        <v>7415</v>
      </c>
      <c r="W34" s="69">
        <v>1.96</v>
      </c>
      <c r="X34" s="69" t="s">
        <v>77</v>
      </c>
      <c r="Y34" s="69" t="s">
        <v>77</v>
      </c>
      <c r="Z34" s="69" t="s">
        <v>77</v>
      </c>
      <c r="AA34" s="69" t="s">
        <v>77</v>
      </c>
      <c r="AC34" s="69">
        <v>38</v>
      </c>
      <c r="AD34" s="69" t="s">
        <v>109</v>
      </c>
      <c r="AE34" s="79">
        <v>44292.557071759256</v>
      </c>
      <c r="AF34" s="69" t="s">
        <v>79</v>
      </c>
      <c r="AG34" s="69" t="s">
        <v>76</v>
      </c>
      <c r="AH34" s="69">
        <v>0</v>
      </c>
      <c r="AI34" s="69">
        <v>12.234</v>
      </c>
      <c r="AJ34" s="80">
        <v>11015</v>
      </c>
      <c r="AK34" s="69">
        <v>1.6719999999999999</v>
      </c>
      <c r="AL34" s="69" t="s">
        <v>77</v>
      </c>
      <c r="AM34" s="69" t="s">
        <v>77</v>
      </c>
      <c r="AN34" s="69" t="s">
        <v>77</v>
      </c>
      <c r="AO34" s="69" t="s">
        <v>77</v>
      </c>
      <c r="AQ34" s="69">
        <v>1</v>
      </c>
      <c r="AT34" s="81">
        <f t="shared" si="0"/>
        <v>1967.7891166091251</v>
      </c>
      <c r="AU34" s="82">
        <f t="shared" si="1"/>
        <v>2069.3951017767499</v>
      </c>
      <c r="AW34" s="81">
        <f t="shared" ref="AW34:AW59" si="4">IF(H34&lt;10000,((-0.00000005795*H34^2)+(0.003823*H34)+(-6.715)),(IF(H34&lt;700000,((-0.0000000001209*H34^2)+(0.002635*H34)+(-0.4111)), ((-0.00000002007*V34^2)+(0.2564*V34)+(286.1)))))</f>
        <v>2186.2025067442501</v>
      </c>
      <c r="AX34" s="82">
        <f t="shared" ref="AX34:AX59" si="5">(-0.00000001626*AJ34^2)+(0.1912*AJ34)+(-3.858)</f>
        <v>2100.2371705414998</v>
      </c>
    </row>
    <row r="35" spans="1:50" s="69" customFormat="1" x14ac:dyDescent="0.55000000000000004">
      <c r="A35" s="83">
        <v>36564</v>
      </c>
      <c r="B35" s="69" t="s">
        <v>110</v>
      </c>
      <c r="C35" s="79">
        <v>44292.578379629631</v>
      </c>
      <c r="D35" s="69">
        <v>197</v>
      </c>
      <c r="E35" s="69" t="s">
        <v>76</v>
      </c>
      <c r="F35" s="69">
        <v>0</v>
      </c>
      <c r="G35" s="69">
        <v>6.0289999999999999</v>
      </c>
      <c r="H35" s="80">
        <v>14140</v>
      </c>
      <c r="I35" s="69">
        <v>1.9E-2</v>
      </c>
      <c r="J35" s="69" t="s">
        <v>77</v>
      </c>
      <c r="K35" s="69" t="s">
        <v>77</v>
      </c>
      <c r="L35" s="69" t="s">
        <v>77</v>
      </c>
      <c r="M35" s="69" t="s">
        <v>77</v>
      </c>
      <c r="O35" s="69">
        <v>39</v>
      </c>
      <c r="P35" s="69" t="s">
        <v>110</v>
      </c>
      <c r="Q35" s="79">
        <v>44292.578379629631</v>
      </c>
      <c r="R35" s="69">
        <v>197</v>
      </c>
      <c r="S35" s="69" t="s">
        <v>76</v>
      </c>
      <c r="T35" s="69">
        <v>0</v>
      </c>
      <c r="U35" s="69" t="s">
        <v>77</v>
      </c>
      <c r="V35" s="80" t="s">
        <v>77</v>
      </c>
      <c r="W35" s="69" t="s">
        <v>77</v>
      </c>
      <c r="X35" s="69" t="s">
        <v>77</v>
      </c>
      <c r="Y35" s="69" t="s">
        <v>77</v>
      </c>
      <c r="Z35" s="69" t="s">
        <v>77</v>
      </c>
      <c r="AA35" s="69" t="s">
        <v>77</v>
      </c>
      <c r="AC35" s="69">
        <v>39</v>
      </c>
      <c r="AD35" s="69" t="s">
        <v>110</v>
      </c>
      <c r="AE35" s="79">
        <v>44292.578379629631</v>
      </c>
      <c r="AF35" s="69">
        <v>197</v>
      </c>
      <c r="AG35" s="69" t="s">
        <v>76</v>
      </c>
      <c r="AH35" s="69">
        <v>0</v>
      </c>
      <c r="AI35" s="69">
        <v>12.183</v>
      </c>
      <c r="AJ35" s="80">
        <v>4647</v>
      </c>
      <c r="AK35" s="69">
        <v>0.80700000000000005</v>
      </c>
      <c r="AL35" s="69" t="s">
        <v>77</v>
      </c>
      <c r="AM35" s="69" t="s">
        <v>77</v>
      </c>
      <c r="AN35" s="69" t="s">
        <v>77</v>
      </c>
      <c r="AO35" s="69" t="s">
        <v>77</v>
      </c>
      <c r="AQ35" s="69">
        <v>1</v>
      </c>
      <c r="AT35" s="81">
        <f t="shared" si="0"/>
        <v>38.126416499999998</v>
      </c>
      <c r="AU35" s="82">
        <f t="shared" si="1"/>
        <v>895.02830639307001</v>
      </c>
      <c r="AW35" s="81">
        <f t="shared" si="4"/>
        <v>36.823627302360009</v>
      </c>
      <c r="AX35" s="82">
        <f t="shared" si="5"/>
        <v>884.29727165766008</v>
      </c>
    </row>
    <row r="36" spans="1:50" s="69" customFormat="1" x14ac:dyDescent="0.55000000000000004">
      <c r="A36" s="83">
        <v>36565</v>
      </c>
      <c r="B36" s="69" t="s">
        <v>111</v>
      </c>
      <c r="C36" s="79">
        <v>44292.599664351852</v>
      </c>
      <c r="D36" s="69">
        <v>14</v>
      </c>
      <c r="E36" s="69" t="s">
        <v>76</v>
      </c>
      <c r="F36" s="69">
        <v>0</v>
      </c>
      <c r="G36" s="69">
        <v>6.0469999999999997</v>
      </c>
      <c r="H36" s="80">
        <v>11821</v>
      </c>
      <c r="I36" s="69">
        <v>1.6E-2</v>
      </c>
      <c r="J36" s="69" t="s">
        <v>77</v>
      </c>
      <c r="K36" s="69" t="s">
        <v>77</v>
      </c>
      <c r="L36" s="69" t="s">
        <v>77</v>
      </c>
      <c r="M36" s="69" t="s">
        <v>77</v>
      </c>
      <c r="O36" s="69">
        <v>40</v>
      </c>
      <c r="P36" s="69" t="s">
        <v>111</v>
      </c>
      <c r="Q36" s="79">
        <v>44292.599664351852</v>
      </c>
      <c r="R36" s="69">
        <v>14</v>
      </c>
      <c r="S36" s="69" t="s">
        <v>76</v>
      </c>
      <c r="T36" s="69">
        <v>0</v>
      </c>
      <c r="U36" s="69" t="s">
        <v>77</v>
      </c>
      <c r="V36" s="69" t="s">
        <v>77</v>
      </c>
      <c r="W36" s="69" t="s">
        <v>77</v>
      </c>
      <c r="X36" s="69" t="s">
        <v>77</v>
      </c>
      <c r="Y36" s="69" t="s">
        <v>77</v>
      </c>
      <c r="Z36" s="69" t="s">
        <v>77</v>
      </c>
      <c r="AA36" s="69" t="s">
        <v>77</v>
      </c>
      <c r="AC36" s="69">
        <v>40</v>
      </c>
      <c r="AD36" s="69" t="s">
        <v>111</v>
      </c>
      <c r="AE36" s="79">
        <v>44292.599664351852</v>
      </c>
      <c r="AF36" s="69">
        <v>14</v>
      </c>
      <c r="AG36" s="69" t="s">
        <v>76</v>
      </c>
      <c r="AH36" s="69">
        <v>0</v>
      </c>
      <c r="AI36" s="69">
        <v>12.207000000000001</v>
      </c>
      <c r="AJ36" s="80">
        <v>4610</v>
      </c>
      <c r="AK36" s="69">
        <v>0.80200000000000005</v>
      </c>
      <c r="AL36" s="69" t="s">
        <v>77</v>
      </c>
      <c r="AM36" s="69" t="s">
        <v>77</v>
      </c>
      <c r="AN36" s="69" t="s">
        <v>77</v>
      </c>
      <c r="AO36" s="69" t="s">
        <v>77</v>
      </c>
      <c r="AQ36" s="69">
        <v>1</v>
      </c>
      <c r="AT36" s="81">
        <f t="shared" si="0"/>
        <v>30.574195871249998</v>
      </c>
      <c r="AU36" s="82">
        <f t="shared" si="1"/>
        <v>888.19000568300009</v>
      </c>
      <c r="AW36" s="81">
        <f t="shared" si="4"/>
        <v>30.720340912643103</v>
      </c>
      <c r="AX36" s="82">
        <f t="shared" si="5"/>
        <v>877.22844085400004</v>
      </c>
    </row>
    <row r="37" spans="1:50" s="69" customFormat="1" x14ac:dyDescent="0.55000000000000004">
      <c r="A37" s="83">
        <v>36566</v>
      </c>
      <c r="B37" s="69" t="s">
        <v>112</v>
      </c>
      <c r="C37" s="79">
        <v>44292.620983796296</v>
      </c>
      <c r="D37" s="69">
        <v>74</v>
      </c>
      <c r="E37" s="69" t="s">
        <v>76</v>
      </c>
      <c r="F37" s="69">
        <v>0</v>
      </c>
      <c r="G37" s="69">
        <v>6.0309999999999997</v>
      </c>
      <c r="H37" s="80">
        <v>13953</v>
      </c>
      <c r="I37" s="69">
        <v>1.9E-2</v>
      </c>
      <c r="J37" s="69" t="s">
        <v>77</v>
      </c>
      <c r="K37" s="69" t="s">
        <v>77</v>
      </c>
      <c r="L37" s="69" t="s">
        <v>77</v>
      </c>
      <c r="M37" s="69" t="s">
        <v>77</v>
      </c>
      <c r="O37" s="69">
        <v>41</v>
      </c>
      <c r="P37" s="69" t="s">
        <v>112</v>
      </c>
      <c r="Q37" s="79">
        <v>44292.620983796296</v>
      </c>
      <c r="R37" s="69">
        <v>74</v>
      </c>
      <c r="S37" s="69" t="s">
        <v>76</v>
      </c>
      <c r="T37" s="69">
        <v>0</v>
      </c>
      <c r="U37" s="69" t="s">
        <v>77</v>
      </c>
      <c r="V37" s="80" t="s">
        <v>77</v>
      </c>
      <c r="W37" s="69" t="s">
        <v>77</v>
      </c>
      <c r="X37" s="69" t="s">
        <v>77</v>
      </c>
      <c r="Y37" s="69" t="s">
        <v>77</v>
      </c>
      <c r="Z37" s="69" t="s">
        <v>77</v>
      </c>
      <c r="AA37" s="69" t="s">
        <v>77</v>
      </c>
      <c r="AC37" s="69">
        <v>41</v>
      </c>
      <c r="AD37" s="69" t="s">
        <v>112</v>
      </c>
      <c r="AE37" s="79">
        <v>44292.620983796296</v>
      </c>
      <c r="AF37" s="69">
        <v>74</v>
      </c>
      <c r="AG37" s="69" t="s">
        <v>76</v>
      </c>
      <c r="AH37" s="69">
        <v>0</v>
      </c>
      <c r="AI37" s="69">
        <v>12.194000000000001</v>
      </c>
      <c r="AJ37" s="80">
        <v>4527</v>
      </c>
      <c r="AK37" s="69">
        <v>0.79</v>
      </c>
      <c r="AL37" s="69" t="s">
        <v>77</v>
      </c>
      <c r="AM37" s="69" t="s">
        <v>77</v>
      </c>
      <c r="AN37" s="69" t="s">
        <v>77</v>
      </c>
      <c r="AO37" s="69" t="s">
        <v>77</v>
      </c>
      <c r="AQ37" s="69">
        <v>1</v>
      </c>
      <c r="AT37" s="81">
        <f t="shared" si="0"/>
        <v>37.508946941250002</v>
      </c>
      <c r="AU37" s="82">
        <f t="shared" si="1"/>
        <v>872.84940863067015</v>
      </c>
      <c r="AW37" s="81">
        <f t="shared" si="4"/>
        <v>36.331517437331904</v>
      </c>
      <c r="AX37" s="82">
        <f t="shared" si="5"/>
        <v>861.37117196646011</v>
      </c>
    </row>
    <row r="38" spans="1:50" s="69" customFormat="1" x14ac:dyDescent="0.55000000000000004">
      <c r="A38" s="83">
        <v>36567</v>
      </c>
      <c r="B38" s="69" t="s">
        <v>113</v>
      </c>
      <c r="C38" s="79">
        <v>44292.642245370371</v>
      </c>
      <c r="D38" s="69">
        <v>37</v>
      </c>
      <c r="E38" s="69" t="s">
        <v>76</v>
      </c>
      <c r="F38" s="69">
        <v>0</v>
      </c>
      <c r="G38" s="69">
        <v>6.0439999999999996</v>
      </c>
      <c r="H38" s="80">
        <v>40546</v>
      </c>
      <c r="I38" s="69">
        <v>5.8999999999999997E-2</v>
      </c>
      <c r="J38" s="69" t="s">
        <v>77</v>
      </c>
      <c r="K38" s="69" t="s">
        <v>77</v>
      </c>
      <c r="L38" s="69" t="s">
        <v>77</v>
      </c>
      <c r="M38" s="69" t="s">
        <v>77</v>
      </c>
      <c r="O38" s="69">
        <v>42</v>
      </c>
      <c r="P38" s="69" t="s">
        <v>113</v>
      </c>
      <c r="Q38" s="79">
        <v>44292.642245370371</v>
      </c>
      <c r="R38" s="69">
        <v>37</v>
      </c>
      <c r="S38" s="69" t="s">
        <v>76</v>
      </c>
      <c r="T38" s="69">
        <v>0</v>
      </c>
      <c r="U38" s="69" t="s">
        <v>77</v>
      </c>
      <c r="V38" s="69" t="s">
        <v>77</v>
      </c>
      <c r="W38" s="69" t="s">
        <v>77</v>
      </c>
      <c r="X38" s="69" t="s">
        <v>77</v>
      </c>
      <c r="Y38" s="69" t="s">
        <v>77</v>
      </c>
      <c r="Z38" s="69" t="s">
        <v>77</v>
      </c>
      <c r="AA38" s="69" t="s">
        <v>77</v>
      </c>
      <c r="AC38" s="69">
        <v>42</v>
      </c>
      <c r="AD38" s="69" t="s">
        <v>113</v>
      </c>
      <c r="AE38" s="79">
        <v>44292.642245370371</v>
      </c>
      <c r="AF38" s="69">
        <v>37</v>
      </c>
      <c r="AG38" s="69" t="s">
        <v>76</v>
      </c>
      <c r="AH38" s="69">
        <v>0</v>
      </c>
      <c r="AI38" s="69">
        <v>12.218</v>
      </c>
      <c r="AJ38" s="80">
        <v>9823</v>
      </c>
      <c r="AK38" s="69">
        <v>1.51</v>
      </c>
      <c r="AL38" s="69" t="s">
        <v>77</v>
      </c>
      <c r="AM38" s="69" t="s">
        <v>77</v>
      </c>
      <c r="AN38" s="69" t="s">
        <v>77</v>
      </c>
      <c r="AO38" s="69" t="s">
        <v>77</v>
      </c>
      <c r="AQ38" s="69">
        <v>1</v>
      </c>
      <c r="AT38" s="81">
        <f t="shared" si="0"/>
        <v>126.48337106172082</v>
      </c>
      <c r="AU38" s="82">
        <f t="shared" si="1"/>
        <v>1849.9574392786701</v>
      </c>
      <c r="AW38" s="81">
        <f t="shared" si="4"/>
        <v>106.22885304577561</v>
      </c>
      <c r="AX38" s="82">
        <f t="shared" si="5"/>
        <v>1872.7306509904602</v>
      </c>
    </row>
    <row r="39" spans="1:50" s="69" customFormat="1" x14ac:dyDescent="0.55000000000000004">
      <c r="A39" s="83">
        <v>36568</v>
      </c>
      <c r="B39" s="69" t="s">
        <v>114</v>
      </c>
      <c r="C39" s="79">
        <v>44292.663564814815</v>
      </c>
      <c r="D39" s="69">
        <v>107</v>
      </c>
      <c r="E39" s="69" t="s">
        <v>76</v>
      </c>
      <c r="F39" s="69">
        <v>0</v>
      </c>
      <c r="G39" s="69">
        <v>6.0469999999999997</v>
      </c>
      <c r="H39" s="80">
        <v>14949</v>
      </c>
      <c r="I39" s="69">
        <v>0.02</v>
      </c>
      <c r="J39" s="69" t="s">
        <v>77</v>
      </c>
      <c r="K39" s="69" t="s">
        <v>77</v>
      </c>
      <c r="L39" s="69" t="s">
        <v>77</v>
      </c>
      <c r="M39" s="69" t="s">
        <v>77</v>
      </c>
      <c r="O39" s="69">
        <v>43</v>
      </c>
      <c r="P39" s="69" t="s">
        <v>114</v>
      </c>
      <c r="Q39" s="79">
        <v>44292.663564814815</v>
      </c>
      <c r="R39" s="69">
        <v>107</v>
      </c>
      <c r="S39" s="69" t="s">
        <v>76</v>
      </c>
      <c r="T39" s="69">
        <v>0</v>
      </c>
      <c r="U39" s="69" t="s">
        <v>77</v>
      </c>
      <c r="V39" s="80" t="s">
        <v>77</v>
      </c>
      <c r="W39" s="69" t="s">
        <v>77</v>
      </c>
      <c r="X39" s="69" t="s">
        <v>77</v>
      </c>
      <c r="Y39" s="69" t="s">
        <v>77</v>
      </c>
      <c r="Z39" s="69" t="s">
        <v>77</v>
      </c>
      <c r="AA39" s="69" t="s">
        <v>77</v>
      </c>
      <c r="AC39" s="69">
        <v>43</v>
      </c>
      <c r="AD39" s="69" t="s">
        <v>114</v>
      </c>
      <c r="AE39" s="79">
        <v>44292.663564814815</v>
      </c>
      <c r="AF39" s="69">
        <v>107</v>
      </c>
      <c r="AG39" s="69" t="s">
        <v>76</v>
      </c>
      <c r="AH39" s="69">
        <v>0</v>
      </c>
      <c r="AI39" s="69">
        <v>12.234999999999999</v>
      </c>
      <c r="AJ39" s="80">
        <v>4049</v>
      </c>
      <c r="AK39" s="69">
        <v>0.72599999999999998</v>
      </c>
      <c r="AL39" s="69" t="s">
        <v>77</v>
      </c>
      <c r="AM39" s="69" t="s">
        <v>77</v>
      </c>
      <c r="AN39" s="69" t="s">
        <v>77</v>
      </c>
      <c r="AO39" s="69" t="s">
        <v>77</v>
      </c>
      <c r="AQ39" s="69">
        <v>1</v>
      </c>
      <c r="AT39" s="81">
        <f t="shared" si="0"/>
        <v>40.814837771249998</v>
      </c>
      <c r="AU39" s="82">
        <f t="shared" si="1"/>
        <v>784.48552344923007</v>
      </c>
      <c r="AW39" s="81">
        <f t="shared" si="4"/>
        <v>38.952497162539103</v>
      </c>
      <c r="AX39" s="82">
        <f t="shared" si="5"/>
        <v>770.04422703974012</v>
      </c>
    </row>
    <row r="40" spans="1:50" s="69" customFormat="1" x14ac:dyDescent="0.55000000000000004">
      <c r="A40" s="83">
        <v>36569</v>
      </c>
      <c r="B40" s="69" t="s">
        <v>115</v>
      </c>
      <c r="C40" s="79">
        <v>44292.684953703705</v>
      </c>
      <c r="D40" s="69">
        <v>18</v>
      </c>
      <c r="E40" s="69" t="s">
        <v>76</v>
      </c>
      <c r="F40" s="69">
        <v>0</v>
      </c>
      <c r="G40" s="69">
        <v>6.0540000000000003</v>
      </c>
      <c r="H40" s="80">
        <v>14498</v>
      </c>
      <c r="I40" s="69">
        <v>0.02</v>
      </c>
      <c r="J40" s="69" t="s">
        <v>77</v>
      </c>
      <c r="K40" s="69" t="s">
        <v>77</v>
      </c>
      <c r="L40" s="69" t="s">
        <v>77</v>
      </c>
      <c r="M40" s="69" t="s">
        <v>77</v>
      </c>
      <c r="O40" s="69">
        <v>44</v>
      </c>
      <c r="P40" s="69" t="s">
        <v>115</v>
      </c>
      <c r="Q40" s="79">
        <v>44292.684953703705</v>
      </c>
      <c r="R40" s="69">
        <v>18</v>
      </c>
      <c r="S40" s="69" t="s">
        <v>76</v>
      </c>
      <c r="T40" s="69">
        <v>0</v>
      </c>
      <c r="U40" s="69" t="s">
        <v>77</v>
      </c>
      <c r="V40" s="80" t="s">
        <v>77</v>
      </c>
      <c r="W40" s="69" t="s">
        <v>77</v>
      </c>
      <c r="X40" s="69" t="s">
        <v>77</v>
      </c>
      <c r="Y40" s="69" t="s">
        <v>77</v>
      </c>
      <c r="Z40" s="69" t="s">
        <v>77</v>
      </c>
      <c r="AA40" s="69" t="s">
        <v>77</v>
      </c>
      <c r="AC40" s="69">
        <v>44</v>
      </c>
      <c r="AD40" s="69" t="s">
        <v>115</v>
      </c>
      <c r="AE40" s="79">
        <v>44292.684953703705</v>
      </c>
      <c r="AF40" s="69">
        <v>18</v>
      </c>
      <c r="AG40" s="69" t="s">
        <v>76</v>
      </c>
      <c r="AH40" s="69">
        <v>0</v>
      </c>
      <c r="AI40" s="69">
        <v>12.243</v>
      </c>
      <c r="AJ40" s="80">
        <v>4184</v>
      </c>
      <c r="AK40" s="69">
        <v>0.74399999999999999</v>
      </c>
      <c r="AL40" s="69" t="s">
        <v>77</v>
      </c>
      <c r="AM40" s="69" t="s">
        <v>77</v>
      </c>
      <c r="AN40" s="69" t="s">
        <v>77</v>
      </c>
      <c r="AO40" s="69" t="s">
        <v>77</v>
      </c>
      <c r="AQ40" s="69">
        <v>1</v>
      </c>
      <c r="AT40" s="81">
        <f t="shared" si="0"/>
        <v>39.312670084999993</v>
      </c>
      <c r="AU40" s="82">
        <f t="shared" si="1"/>
        <v>809.44475741888004</v>
      </c>
      <c r="AW40" s="81">
        <f t="shared" si="4"/>
        <v>37.765717786716401</v>
      </c>
      <c r="AX40" s="82">
        <f t="shared" si="5"/>
        <v>795.83815478144015</v>
      </c>
    </row>
    <row r="41" spans="1:50" s="69" customFormat="1" x14ac:dyDescent="0.55000000000000004">
      <c r="A41" s="83">
        <v>36570</v>
      </c>
      <c r="B41" s="69" t="s">
        <v>116</v>
      </c>
      <c r="C41" s="79">
        <v>44292.706261574072</v>
      </c>
      <c r="D41" s="69">
        <v>173</v>
      </c>
      <c r="E41" s="69" t="s">
        <v>76</v>
      </c>
      <c r="F41" s="69">
        <v>0</v>
      </c>
      <c r="G41" s="69">
        <v>6.0739999999999998</v>
      </c>
      <c r="H41" s="80">
        <v>26050</v>
      </c>
      <c r="I41" s="69">
        <v>3.6999999999999998E-2</v>
      </c>
      <c r="J41" s="69" t="s">
        <v>77</v>
      </c>
      <c r="K41" s="69" t="s">
        <v>77</v>
      </c>
      <c r="L41" s="69" t="s">
        <v>77</v>
      </c>
      <c r="M41" s="69" t="s">
        <v>77</v>
      </c>
      <c r="O41" s="69">
        <v>45</v>
      </c>
      <c r="P41" s="69" t="s">
        <v>116</v>
      </c>
      <c r="Q41" s="79">
        <v>44292.706261574072</v>
      </c>
      <c r="R41" s="69">
        <v>173</v>
      </c>
      <c r="S41" s="69" t="s">
        <v>76</v>
      </c>
      <c r="T41" s="69">
        <v>0</v>
      </c>
      <c r="U41" s="69" t="s">
        <v>77</v>
      </c>
      <c r="V41" s="80" t="s">
        <v>77</v>
      </c>
      <c r="W41" s="69" t="s">
        <v>77</v>
      </c>
      <c r="X41" s="69" t="s">
        <v>77</v>
      </c>
      <c r="Y41" s="69" t="s">
        <v>77</v>
      </c>
      <c r="Z41" s="69" t="s">
        <v>77</v>
      </c>
      <c r="AA41" s="69" t="s">
        <v>77</v>
      </c>
      <c r="AC41" s="69">
        <v>45</v>
      </c>
      <c r="AD41" s="69" t="s">
        <v>116</v>
      </c>
      <c r="AE41" s="79">
        <v>44292.706261574072</v>
      </c>
      <c r="AF41" s="69">
        <v>173</v>
      </c>
      <c r="AG41" s="69" t="s">
        <v>76</v>
      </c>
      <c r="AH41" s="69">
        <v>0</v>
      </c>
      <c r="AI41" s="69">
        <v>12.247</v>
      </c>
      <c r="AJ41" s="80">
        <v>7380</v>
      </c>
      <c r="AK41" s="69">
        <v>1.1779999999999999</v>
      </c>
      <c r="AL41" s="69" t="s">
        <v>77</v>
      </c>
      <c r="AM41" s="69" t="s">
        <v>77</v>
      </c>
      <c r="AN41" s="69" t="s">
        <v>77</v>
      </c>
      <c r="AO41" s="69" t="s">
        <v>77</v>
      </c>
      <c r="AQ41" s="69">
        <v>1</v>
      </c>
      <c r="AT41" s="81">
        <f t="shared" si="0"/>
        <v>81.739374639500014</v>
      </c>
      <c r="AU41" s="82">
        <f t="shared" si="1"/>
        <v>1399.663269612</v>
      </c>
      <c r="AW41" s="81">
        <f t="shared" si="4"/>
        <v>68.14860695774999</v>
      </c>
      <c r="AX41" s="82">
        <f t="shared" si="5"/>
        <v>1406.312408856</v>
      </c>
    </row>
    <row r="42" spans="1:50" s="69" customFormat="1" x14ac:dyDescent="0.55000000000000004">
      <c r="A42" s="83">
        <v>36571</v>
      </c>
      <c r="B42" s="69" t="s">
        <v>117</v>
      </c>
      <c r="C42" s="79">
        <v>44292.727523148147</v>
      </c>
      <c r="D42" s="69">
        <v>135</v>
      </c>
      <c r="E42" s="69" t="s">
        <v>76</v>
      </c>
      <c r="F42" s="69">
        <v>0</v>
      </c>
      <c r="G42" s="69">
        <v>6.0439999999999996</v>
      </c>
      <c r="H42" s="80">
        <v>41710</v>
      </c>
      <c r="I42" s="69">
        <v>0.06</v>
      </c>
      <c r="J42" s="69" t="s">
        <v>77</v>
      </c>
      <c r="K42" s="69" t="s">
        <v>77</v>
      </c>
      <c r="L42" s="69" t="s">
        <v>77</v>
      </c>
      <c r="M42" s="69" t="s">
        <v>77</v>
      </c>
      <c r="O42" s="69">
        <v>46</v>
      </c>
      <c r="P42" s="69" t="s">
        <v>117</v>
      </c>
      <c r="Q42" s="79">
        <v>44292.727523148147</v>
      </c>
      <c r="R42" s="69">
        <v>135</v>
      </c>
      <c r="S42" s="69" t="s">
        <v>76</v>
      </c>
      <c r="T42" s="69">
        <v>0</v>
      </c>
      <c r="U42" s="69" t="s">
        <v>77</v>
      </c>
      <c r="V42" s="80" t="s">
        <v>77</v>
      </c>
      <c r="W42" s="69" t="s">
        <v>77</v>
      </c>
      <c r="X42" s="69" t="s">
        <v>77</v>
      </c>
      <c r="Y42" s="69" t="s">
        <v>77</v>
      </c>
      <c r="Z42" s="69" t="s">
        <v>77</v>
      </c>
      <c r="AA42" s="69" t="s">
        <v>77</v>
      </c>
      <c r="AC42" s="69">
        <v>46</v>
      </c>
      <c r="AD42" s="69" t="s">
        <v>117</v>
      </c>
      <c r="AE42" s="79">
        <v>44292.727523148147</v>
      </c>
      <c r="AF42" s="69">
        <v>135</v>
      </c>
      <c r="AG42" s="69" t="s">
        <v>76</v>
      </c>
      <c r="AH42" s="69">
        <v>0</v>
      </c>
      <c r="AI42" s="69">
        <v>12.21</v>
      </c>
      <c r="AJ42" s="80">
        <v>8259</v>
      </c>
      <c r="AK42" s="69">
        <v>1.2969999999999999</v>
      </c>
      <c r="AL42" s="69" t="s">
        <v>77</v>
      </c>
      <c r="AM42" s="69" t="s">
        <v>77</v>
      </c>
      <c r="AN42" s="69" t="s">
        <v>77</v>
      </c>
      <c r="AO42" s="69" t="s">
        <v>77</v>
      </c>
      <c r="AQ42" s="69">
        <v>1</v>
      </c>
      <c r="AT42" s="81">
        <f t="shared" si="0"/>
        <v>130.06134718958</v>
      </c>
      <c r="AU42" s="82">
        <f t="shared" si="1"/>
        <v>1561.76699044563</v>
      </c>
      <c r="AW42" s="81">
        <f t="shared" si="4"/>
        <v>109.28441735631</v>
      </c>
      <c r="AX42" s="82">
        <f t="shared" si="5"/>
        <v>1574.1536878229401</v>
      </c>
    </row>
    <row r="43" spans="1:50" s="69" customFormat="1" x14ac:dyDescent="0.55000000000000004">
      <c r="A43" s="83">
        <v>36572</v>
      </c>
      <c r="B43" s="69" t="s">
        <v>118</v>
      </c>
      <c r="C43" s="79">
        <v>44292.748900462961</v>
      </c>
      <c r="D43" s="69">
        <v>59</v>
      </c>
      <c r="E43" s="69" t="s">
        <v>76</v>
      </c>
      <c r="F43" s="69">
        <v>0</v>
      </c>
      <c r="G43" s="69">
        <v>6.03</v>
      </c>
      <c r="H43" s="80">
        <v>17951</v>
      </c>
      <c r="I43" s="69">
        <v>2.5000000000000001E-2</v>
      </c>
      <c r="J43" s="69" t="s">
        <v>77</v>
      </c>
      <c r="K43" s="69" t="s">
        <v>77</v>
      </c>
      <c r="L43" s="69" t="s">
        <v>77</v>
      </c>
      <c r="M43" s="69" t="s">
        <v>77</v>
      </c>
      <c r="O43" s="69">
        <v>47</v>
      </c>
      <c r="P43" s="69" t="s">
        <v>118</v>
      </c>
      <c r="Q43" s="79">
        <v>44292.748900462961</v>
      </c>
      <c r="R43" s="69">
        <v>59</v>
      </c>
      <c r="S43" s="69" t="s">
        <v>76</v>
      </c>
      <c r="T43" s="69">
        <v>0</v>
      </c>
      <c r="U43" s="69" t="s">
        <v>77</v>
      </c>
      <c r="V43" s="80" t="s">
        <v>77</v>
      </c>
      <c r="W43" s="69" t="s">
        <v>77</v>
      </c>
      <c r="X43" s="69" t="s">
        <v>77</v>
      </c>
      <c r="Y43" s="69" t="s">
        <v>77</v>
      </c>
      <c r="Z43" s="69" t="s">
        <v>77</v>
      </c>
      <c r="AA43" s="69" t="s">
        <v>77</v>
      </c>
      <c r="AC43" s="69">
        <v>47</v>
      </c>
      <c r="AD43" s="69" t="s">
        <v>118</v>
      </c>
      <c r="AE43" s="79">
        <v>44292.748900462961</v>
      </c>
      <c r="AF43" s="69">
        <v>59</v>
      </c>
      <c r="AG43" s="69" t="s">
        <v>76</v>
      </c>
      <c r="AH43" s="69">
        <v>0</v>
      </c>
      <c r="AI43" s="69">
        <v>12.198</v>
      </c>
      <c r="AJ43" s="80">
        <v>3956</v>
      </c>
      <c r="AK43" s="69">
        <v>0.71299999999999997</v>
      </c>
      <c r="AL43" s="69" t="s">
        <v>77</v>
      </c>
      <c r="AM43" s="69" t="s">
        <v>77</v>
      </c>
      <c r="AN43" s="69" t="s">
        <v>77</v>
      </c>
      <c r="AO43" s="69" t="s">
        <v>77</v>
      </c>
      <c r="AQ43" s="69">
        <v>1</v>
      </c>
      <c r="AT43" s="81">
        <f t="shared" si="0"/>
        <v>56.591280017103806</v>
      </c>
      <c r="AU43" s="82">
        <f t="shared" si="1"/>
        <v>767.29005351728006</v>
      </c>
      <c r="AW43" s="81">
        <f t="shared" si="4"/>
        <v>46.850826377319102</v>
      </c>
      <c r="AX43" s="82">
        <f t="shared" si="5"/>
        <v>752.27473204064006</v>
      </c>
    </row>
    <row r="44" spans="1:50" s="69" customFormat="1" x14ac:dyDescent="0.55000000000000004">
      <c r="A44" s="83">
        <v>36573</v>
      </c>
      <c r="B44" s="69" t="s">
        <v>119</v>
      </c>
      <c r="C44" s="79">
        <v>44292.770173611112</v>
      </c>
      <c r="D44" s="69">
        <v>141</v>
      </c>
      <c r="E44" s="69" t="s">
        <v>76</v>
      </c>
      <c r="F44" s="69">
        <v>0</v>
      </c>
      <c r="G44" s="69">
        <v>6.03</v>
      </c>
      <c r="H44" s="80">
        <v>25205</v>
      </c>
      <c r="I44" s="69">
        <v>3.5999999999999997E-2</v>
      </c>
      <c r="J44" s="69" t="s">
        <v>77</v>
      </c>
      <c r="K44" s="69" t="s">
        <v>77</v>
      </c>
      <c r="L44" s="69" t="s">
        <v>77</v>
      </c>
      <c r="M44" s="69" t="s">
        <v>77</v>
      </c>
      <c r="O44" s="69">
        <v>48</v>
      </c>
      <c r="P44" s="69" t="s">
        <v>119</v>
      </c>
      <c r="Q44" s="79">
        <v>44292.770173611112</v>
      </c>
      <c r="R44" s="69">
        <v>141</v>
      </c>
      <c r="S44" s="69" t="s">
        <v>76</v>
      </c>
      <c r="T44" s="69">
        <v>0</v>
      </c>
      <c r="U44" s="69" t="s">
        <v>77</v>
      </c>
      <c r="V44" s="80" t="s">
        <v>77</v>
      </c>
      <c r="W44" s="69" t="s">
        <v>77</v>
      </c>
      <c r="X44" s="69" t="s">
        <v>77</v>
      </c>
      <c r="Y44" s="69" t="s">
        <v>77</v>
      </c>
      <c r="Z44" s="69" t="s">
        <v>77</v>
      </c>
      <c r="AA44" s="69" t="s">
        <v>77</v>
      </c>
      <c r="AC44" s="69">
        <v>48</v>
      </c>
      <c r="AD44" s="69" t="s">
        <v>119</v>
      </c>
      <c r="AE44" s="79">
        <v>44292.770173611112</v>
      </c>
      <c r="AF44" s="69">
        <v>141</v>
      </c>
      <c r="AG44" s="69" t="s">
        <v>76</v>
      </c>
      <c r="AH44" s="69">
        <v>0</v>
      </c>
      <c r="AI44" s="69">
        <v>12.196999999999999</v>
      </c>
      <c r="AJ44" s="80">
        <v>6809</v>
      </c>
      <c r="AK44" s="69">
        <v>1.101</v>
      </c>
      <c r="AL44" s="69" t="s">
        <v>77</v>
      </c>
      <c r="AM44" s="69" t="s">
        <v>77</v>
      </c>
      <c r="AN44" s="69" t="s">
        <v>77</v>
      </c>
      <c r="AO44" s="69" t="s">
        <v>77</v>
      </c>
      <c r="AQ44" s="69">
        <v>1</v>
      </c>
      <c r="AT44" s="81">
        <f t="shared" si="0"/>
        <v>79.120579649195008</v>
      </c>
      <c r="AU44" s="82">
        <f t="shared" si="1"/>
        <v>1294.30842706763</v>
      </c>
      <c r="AW44" s="81">
        <f t="shared" si="4"/>
        <v>65.927268194177501</v>
      </c>
      <c r="AX44" s="82">
        <f t="shared" si="5"/>
        <v>1297.2689460589402</v>
      </c>
    </row>
    <row r="45" spans="1:50" s="69" customFormat="1" x14ac:dyDescent="0.55000000000000004">
      <c r="A45" s="69">
        <v>39</v>
      </c>
      <c r="B45" s="69" t="s">
        <v>120</v>
      </c>
      <c r="C45" s="79">
        <v>44323.459027777775</v>
      </c>
      <c r="D45" s="69" t="s">
        <v>75</v>
      </c>
      <c r="E45" s="69" t="s">
        <v>76</v>
      </c>
      <c r="F45" s="69">
        <v>0</v>
      </c>
      <c r="G45" s="69">
        <v>6.1180000000000003</v>
      </c>
      <c r="H45" s="80">
        <v>2545</v>
      </c>
      <c r="I45" s="69">
        <v>1E-3</v>
      </c>
      <c r="J45" s="69" t="s">
        <v>77</v>
      </c>
      <c r="K45" s="69" t="s">
        <v>77</v>
      </c>
      <c r="L45" s="69" t="s">
        <v>77</v>
      </c>
      <c r="M45" s="69" t="s">
        <v>77</v>
      </c>
      <c r="O45" s="69">
        <v>39</v>
      </c>
      <c r="P45" s="69" t="s">
        <v>120</v>
      </c>
      <c r="Q45" s="79">
        <v>44323.459027777775</v>
      </c>
      <c r="R45" s="69" t="s">
        <v>75</v>
      </c>
      <c r="S45" s="69" t="s">
        <v>76</v>
      </c>
      <c r="T45" s="69">
        <v>0</v>
      </c>
      <c r="U45" s="69" t="s">
        <v>77</v>
      </c>
      <c r="V45" s="69" t="s">
        <v>77</v>
      </c>
      <c r="W45" s="69" t="s">
        <v>77</v>
      </c>
      <c r="X45" s="69" t="s">
        <v>77</v>
      </c>
      <c r="Y45" s="69" t="s">
        <v>77</v>
      </c>
      <c r="Z45" s="69" t="s">
        <v>77</v>
      </c>
      <c r="AA45" s="69" t="s">
        <v>77</v>
      </c>
      <c r="AC45" s="69">
        <v>39</v>
      </c>
      <c r="AD45" s="69" t="s">
        <v>120</v>
      </c>
      <c r="AE45" s="79">
        <v>44323.459027777775</v>
      </c>
      <c r="AF45" s="69" t="s">
        <v>75</v>
      </c>
      <c r="AG45" s="69" t="s">
        <v>76</v>
      </c>
      <c r="AH45" s="69">
        <v>0</v>
      </c>
      <c r="AI45" s="69">
        <v>12.271000000000001</v>
      </c>
      <c r="AJ45" s="80">
        <v>3193</v>
      </c>
      <c r="AK45" s="69">
        <v>0.64700000000000002</v>
      </c>
      <c r="AL45" s="69" t="s">
        <v>77</v>
      </c>
      <c r="AM45" s="69" t="s">
        <v>77</v>
      </c>
      <c r="AN45" s="69" t="s">
        <v>77</v>
      </c>
      <c r="AO45" s="69" t="s">
        <v>77</v>
      </c>
      <c r="AQ45" s="69">
        <v>1</v>
      </c>
      <c r="AT45" s="81">
        <f t="shared" si="0"/>
        <v>2.6508617812499997</v>
      </c>
      <c r="AU45" s="82">
        <f t="shared" si="1"/>
        <v>626.17224422027004</v>
      </c>
      <c r="AW45" s="81">
        <f t="shared" si="4"/>
        <v>2.6391914012500006</v>
      </c>
      <c r="AX45" s="82">
        <f t="shared" si="5"/>
        <v>606.47782525126013</v>
      </c>
    </row>
    <row r="46" spans="1:50" s="69" customFormat="1" x14ac:dyDescent="0.55000000000000004">
      <c r="A46" s="69">
        <v>40</v>
      </c>
      <c r="B46" s="69" t="s">
        <v>121</v>
      </c>
      <c r="C46" s="79">
        <v>44323.48033564815</v>
      </c>
      <c r="D46" s="69" t="s">
        <v>79</v>
      </c>
      <c r="E46" s="69" t="s">
        <v>76</v>
      </c>
      <c r="F46" s="69">
        <v>0</v>
      </c>
      <c r="G46" s="69">
        <v>6.0369999999999999</v>
      </c>
      <c r="H46" s="80">
        <v>447947</v>
      </c>
      <c r="I46" s="69">
        <v>0.92900000000000005</v>
      </c>
      <c r="J46" s="69" t="s">
        <v>77</v>
      </c>
      <c r="K46" s="69" t="s">
        <v>77</v>
      </c>
      <c r="L46" s="69" t="s">
        <v>77</v>
      </c>
      <c r="M46" s="69" t="s">
        <v>77</v>
      </c>
      <c r="O46" s="69">
        <v>40</v>
      </c>
      <c r="P46" s="69" t="s">
        <v>121</v>
      </c>
      <c r="Q46" s="79">
        <v>44323.48033564815</v>
      </c>
      <c r="R46" s="69" t="s">
        <v>79</v>
      </c>
      <c r="S46" s="69" t="s">
        <v>76</v>
      </c>
      <c r="T46" s="69">
        <v>0</v>
      </c>
      <c r="U46" s="69">
        <v>5.9870000000000001</v>
      </c>
      <c r="V46" s="80">
        <v>4248</v>
      </c>
      <c r="W46" s="69">
        <v>1.2549999999999999</v>
      </c>
      <c r="X46" s="69" t="s">
        <v>77</v>
      </c>
      <c r="Y46" s="69" t="s">
        <v>77</v>
      </c>
      <c r="Z46" s="69" t="s">
        <v>77</v>
      </c>
      <c r="AA46" s="69" t="s">
        <v>77</v>
      </c>
      <c r="AC46" s="69">
        <v>40</v>
      </c>
      <c r="AD46" s="69" t="s">
        <v>121</v>
      </c>
      <c r="AE46" s="79">
        <v>44323.48033564815</v>
      </c>
      <c r="AF46" s="69" t="s">
        <v>79</v>
      </c>
      <c r="AG46" s="69" t="s">
        <v>76</v>
      </c>
      <c r="AH46" s="69">
        <v>0</v>
      </c>
      <c r="AI46" s="69">
        <v>12.237</v>
      </c>
      <c r="AJ46" s="80">
        <v>6440</v>
      </c>
      <c r="AK46" s="69">
        <v>1.2949999999999999</v>
      </c>
      <c r="AL46" s="69" t="s">
        <v>77</v>
      </c>
      <c r="AM46" s="69" t="s">
        <v>77</v>
      </c>
      <c r="AN46" s="69" t="s">
        <v>77</v>
      </c>
      <c r="AO46" s="69" t="s">
        <v>77</v>
      </c>
      <c r="AQ46" s="69">
        <v>1</v>
      </c>
      <c r="AT46" s="81">
        <f t="shared" si="0"/>
        <v>1243.6958796128943</v>
      </c>
      <c r="AU46" s="82">
        <f t="shared" si="1"/>
        <v>1226.2027021280001</v>
      </c>
      <c r="AW46" s="81">
        <f t="shared" si="4"/>
        <v>1155.6698723595919</v>
      </c>
      <c r="AX46" s="82">
        <f t="shared" si="5"/>
        <v>1226.7956392640001</v>
      </c>
    </row>
    <row r="47" spans="1:50" s="69" customFormat="1" x14ac:dyDescent="0.55000000000000004">
      <c r="A47" s="69">
        <v>41</v>
      </c>
      <c r="B47" s="69" t="s">
        <v>122</v>
      </c>
      <c r="C47" s="79">
        <v>44323.501655092594</v>
      </c>
      <c r="D47" s="69">
        <v>92</v>
      </c>
      <c r="E47" s="69" t="s">
        <v>76</v>
      </c>
      <c r="F47" s="69">
        <v>0</v>
      </c>
      <c r="G47" s="69">
        <v>6.13</v>
      </c>
      <c r="H47" s="80">
        <v>2254</v>
      </c>
      <c r="I47" s="69">
        <v>0</v>
      </c>
      <c r="J47" s="69" t="s">
        <v>77</v>
      </c>
      <c r="K47" s="69" t="s">
        <v>77</v>
      </c>
      <c r="L47" s="69" t="s">
        <v>77</v>
      </c>
      <c r="M47" s="69" t="s">
        <v>77</v>
      </c>
      <c r="O47" s="69">
        <v>41</v>
      </c>
      <c r="P47" s="69" t="s">
        <v>122</v>
      </c>
      <c r="Q47" s="79">
        <v>44323.501655092594</v>
      </c>
      <c r="R47" s="69">
        <v>92</v>
      </c>
      <c r="S47" s="69" t="s">
        <v>76</v>
      </c>
      <c r="T47" s="69">
        <v>0</v>
      </c>
      <c r="U47" s="69" t="s">
        <v>77</v>
      </c>
      <c r="V47" s="69" t="s">
        <v>77</v>
      </c>
      <c r="W47" s="69" t="s">
        <v>77</v>
      </c>
      <c r="X47" s="69" t="s">
        <v>77</v>
      </c>
      <c r="Y47" s="69" t="s">
        <v>77</v>
      </c>
      <c r="Z47" s="69" t="s">
        <v>77</v>
      </c>
      <c r="AA47" s="69" t="s">
        <v>77</v>
      </c>
      <c r="AC47" s="69">
        <v>41</v>
      </c>
      <c r="AD47" s="69" t="s">
        <v>122</v>
      </c>
      <c r="AE47" s="79">
        <v>44323.501655092594</v>
      </c>
      <c r="AF47" s="69">
        <v>92</v>
      </c>
      <c r="AG47" s="69" t="s">
        <v>76</v>
      </c>
      <c r="AH47" s="69">
        <v>0</v>
      </c>
      <c r="AI47" s="69">
        <v>12.167999999999999</v>
      </c>
      <c r="AJ47" s="80">
        <v>48415</v>
      </c>
      <c r="AK47" s="69">
        <v>9.6129999999999995</v>
      </c>
      <c r="AL47" s="69" t="s">
        <v>77</v>
      </c>
      <c r="AM47" s="69" t="s">
        <v>77</v>
      </c>
      <c r="AN47" s="69" t="s">
        <v>77</v>
      </c>
      <c r="AO47" s="69" t="s">
        <v>77</v>
      </c>
      <c r="AQ47" s="69">
        <v>1</v>
      </c>
      <c r="AT47" s="81">
        <f t="shared" si="0"/>
        <v>1.8340309649999993</v>
      </c>
      <c r="AU47" s="82">
        <f t="shared" si="1"/>
        <v>8863.8373526367504</v>
      </c>
      <c r="AW47" s="81">
        <f t="shared" si="4"/>
        <v>1.607626097799999</v>
      </c>
      <c r="AX47" s="82">
        <f t="shared" si="5"/>
        <v>9214.9763612214992</v>
      </c>
    </row>
    <row r="48" spans="1:50" s="69" customFormat="1" x14ac:dyDescent="0.55000000000000004">
      <c r="A48" s="69">
        <v>42</v>
      </c>
      <c r="B48" s="69" t="s">
        <v>123</v>
      </c>
      <c r="C48" s="79">
        <v>44323.522951388892</v>
      </c>
      <c r="D48" s="69">
        <v>57</v>
      </c>
      <c r="E48" s="69" t="s">
        <v>76</v>
      </c>
      <c r="F48" s="69">
        <v>0</v>
      </c>
      <c r="G48" s="69">
        <v>6.0449999999999999</v>
      </c>
      <c r="H48" s="80">
        <v>29196</v>
      </c>
      <c r="I48" s="69">
        <v>5.6000000000000001E-2</v>
      </c>
      <c r="J48" s="69" t="s">
        <v>77</v>
      </c>
      <c r="K48" s="69" t="s">
        <v>77</v>
      </c>
      <c r="L48" s="69" t="s">
        <v>77</v>
      </c>
      <c r="M48" s="69" t="s">
        <v>77</v>
      </c>
      <c r="O48" s="69">
        <v>42</v>
      </c>
      <c r="P48" s="69" t="s">
        <v>123</v>
      </c>
      <c r="Q48" s="79">
        <v>44323.522951388892</v>
      </c>
      <c r="R48" s="69">
        <v>57</v>
      </c>
      <c r="S48" s="69" t="s">
        <v>76</v>
      </c>
      <c r="T48" s="69">
        <v>0</v>
      </c>
      <c r="U48" s="69" t="s">
        <v>77</v>
      </c>
      <c r="V48" s="69" t="s">
        <v>77</v>
      </c>
      <c r="W48" s="69" t="s">
        <v>77</v>
      </c>
      <c r="X48" s="69" t="s">
        <v>77</v>
      </c>
      <c r="Y48" s="69" t="s">
        <v>77</v>
      </c>
      <c r="Z48" s="69" t="s">
        <v>77</v>
      </c>
      <c r="AA48" s="69" t="s">
        <v>77</v>
      </c>
      <c r="AC48" s="69">
        <v>42</v>
      </c>
      <c r="AD48" s="69" t="s">
        <v>123</v>
      </c>
      <c r="AE48" s="79">
        <v>44323.522951388892</v>
      </c>
      <c r="AF48" s="69">
        <v>57</v>
      </c>
      <c r="AG48" s="69" t="s">
        <v>76</v>
      </c>
      <c r="AH48" s="69">
        <v>0</v>
      </c>
      <c r="AI48" s="69">
        <v>12.217000000000001</v>
      </c>
      <c r="AJ48" s="80">
        <v>5797</v>
      </c>
      <c r="AK48" s="69">
        <v>1.167</v>
      </c>
      <c r="AL48" s="69" t="s">
        <v>77</v>
      </c>
      <c r="AM48" s="69" t="s">
        <v>77</v>
      </c>
      <c r="AN48" s="69" t="s">
        <v>77</v>
      </c>
      <c r="AO48" s="69" t="s">
        <v>77</v>
      </c>
      <c r="AQ48" s="69">
        <v>1</v>
      </c>
      <c r="AT48" s="81">
        <f t="shared" si="0"/>
        <v>91.47910188326081</v>
      </c>
      <c r="AU48" s="82">
        <f t="shared" si="1"/>
        <v>1107.4844010310699</v>
      </c>
      <c r="AW48" s="81">
        <f t="shared" si="4"/>
        <v>76.417304064305597</v>
      </c>
      <c r="AX48" s="82">
        <f t="shared" si="5"/>
        <v>1103.9819793016602</v>
      </c>
    </row>
    <row r="49" spans="1:50" s="69" customFormat="1" x14ac:dyDescent="0.55000000000000004">
      <c r="A49" s="69">
        <v>43</v>
      </c>
      <c r="B49" s="69" t="s">
        <v>124</v>
      </c>
      <c r="C49" s="79">
        <v>44323.544270833336</v>
      </c>
      <c r="D49" s="69">
        <v>187</v>
      </c>
      <c r="E49" s="69" t="s">
        <v>76</v>
      </c>
      <c r="F49" s="69">
        <v>0</v>
      </c>
      <c r="G49" s="69">
        <v>6.1340000000000003</v>
      </c>
      <c r="H49" s="80">
        <v>2448</v>
      </c>
      <c r="I49" s="69">
        <v>0</v>
      </c>
      <c r="J49" s="69" t="s">
        <v>77</v>
      </c>
      <c r="K49" s="69" t="s">
        <v>77</v>
      </c>
      <c r="L49" s="69" t="s">
        <v>77</v>
      </c>
      <c r="M49" s="69" t="s">
        <v>77</v>
      </c>
      <c r="O49" s="69">
        <v>43</v>
      </c>
      <c r="P49" s="69" t="s">
        <v>124</v>
      </c>
      <c r="Q49" s="79">
        <v>44323.544270833336</v>
      </c>
      <c r="R49" s="69">
        <v>187</v>
      </c>
      <c r="S49" s="69" t="s">
        <v>76</v>
      </c>
      <c r="T49" s="69">
        <v>0</v>
      </c>
      <c r="U49" s="69" t="s">
        <v>77</v>
      </c>
      <c r="V49" s="69" t="s">
        <v>77</v>
      </c>
      <c r="W49" s="69" t="s">
        <v>77</v>
      </c>
      <c r="X49" s="69" t="s">
        <v>77</v>
      </c>
      <c r="Y49" s="69" t="s">
        <v>77</v>
      </c>
      <c r="Z49" s="69" t="s">
        <v>77</v>
      </c>
      <c r="AA49" s="69" t="s">
        <v>77</v>
      </c>
      <c r="AC49" s="69">
        <v>43</v>
      </c>
      <c r="AD49" s="69" t="s">
        <v>124</v>
      </c>
      <c r="AE49" s="79">
        <v>44323.544270833336</v>
      </c>
      <c r="AF49" s="69">
        <v>187</v>
      </c>
      <c r="AG49" s="69" t="s">
        <v>76</v>
      </c>
      <c r="AH49" s="69">
        <v>0</v>
      </c>
      <c r="AI49" s="69">
        <v>12.157</v>
      </c>
      <c r="AJ49" s="80">
        <v>59956</v>
      </c>
      <c r="AK49" s="69">
        <v>11.881</v>
      </c>
      <c r="AL49" s="69" t="s">
        <v>77</v>
      </c>
      <c r="AM49" s="69" t="s">
        <v>77</v>
      </c>
      <c r="AN49" s="69" t="s">
        <v>77</v>
      </c>
      <c r="AO49" s="69" t="s">
        <v>77</v>
      </c>
      <c r="AQ49" s="69">
        <v>1</v>
      </c>
      <c r="AT49" s="81">
        <f t="shared" si="0"/>
        <v>2.3781849599999996</v>
      </c>
      <c r="AU49" s="82">
        <f t="shared" si="1"/>
        <v>10925.031704077281</v>
      </c>
      <c r="AW49" s="81">
        <f t="shared" si="4"/>
        <v>2.2964268031999993</v>
      </c>
      <c r="AX49" s="82">
        <f t="shared" si="5"/>
        <v>11401.279021320639</v>
      </c>
    </row>
    <row r="50" spans="1:50" s="69" customFormat="1" x14ac:dyDescent="0.55000000000000004">
      <c r="A50" s="69">
        <v>44</v>
      </c>
      <c r="B50" s="69" t="s">
        <v>125</v>
      </c>
      <c r="C50" s="79">
        <v>44323.565567129626</v>
      </c>
      <c r="D50" s="69">
        <v>108</v>
      </c>
      <c r="E50" s="69" t="s">
        <v>76</v>
      </c>
      <c r="F50" s="69">
        <v>0</v>
      </c>
      <c r="G50" s="69">
        <v>6.1139999999999999</v>
      </c>
      <c r="H50" s="80">
        <v>2637</v>
      </c>
      <c r="I50" s="69">
        <v>1E-3</v>
      </c>
      <c r="J50" s="69" t="s">
        <v>77</v>
      </c>
      <c r="K50" s="69" t="s">
        <v>77</v>
      </c>
      <c r="L50" s="69" t="s">
        <v>77</v>
      </c>
      <c r="M50" s="69" t="s">
        <v>77</v>
      </c>
      <c r="O50" s="69">
        <v>44</v>
      </c>
      <c r="P50" s="69" t="s">
        <v>125</v>
      </c>
      <c r="Q50" s="79">
        <v>44323.565567129626</v>
      </c>
      <c r="R50" s="69">
        <v>108</v>
      </c>
      <c r="S50" s="69" t="s">
        <v>76</v>
      </c>
      <c r="T50" s="69">
        <v>0</v>
      </c>
      <c r="U50" s="69" t="s">
        <v>77</v>
      </c>
      <c r="V50" s="69" t="s">
        <v>77</v>
      </c>
      <c r="W50" s="69" t="s">
        <v>77</v>
      </c>
      <c r="X50" s="69" t="s">
        <v>77</v>
      </c>
      <c r="Y50" s="69" t="s">
        <v>77</v>
      </c>
      <c r="Z50" s="69" t="s">
        <v>77</v>
      </c>
      <c r="AA50" s="69" t="s">
        <v>77</v>
      </c>
      <c r="AC50" s="69">
        <v>44</v>
      </c>
      <c r="AD50" s="69" t="s">
        <v>125</v>
      </c>
      <c r="AE50" s="79">
        <v>44323.565567129626</v>
      </c>
      <c r="AF50" s="69">
        <v>108</v>
      </c>
      <c r="AG50" s="69" t="s">
        <v>76</v>
      </c>
      <c r="AH50" s="69">
        <v>0</v>
      </c>
      <c r="AI50" s="69">
        <v>12.173999999999999</v>
      </c>
      <c r="AJ50" s="80">
        <v>5628</v>
      </c>
      <c r="AK50" s="69">
        <v>1.133</v>
      </c>
      <c r="AL50" s="69" t="s">
        <v>77</v>
      </c>
      <c r="AM50" s="69" t="s">
        <v>77</v>
      </c>
      <c r="AN50" s="69" t="s">
        <v>77</v>
      </c>
      <c r="AO50" s="69" t="s">
        <v>77</v>
      </c>
      <c r="AQ50" s="69">
        <v>1</v>
      </c>
      <c r="AT50" s="81">
        <f t="shared" si="0"/>
        <v>2.9098525912499991</v>
      </c>
      <c r="AU50" s="82">
        <f t="shared" si="1"/>
        <v>1076.2729989163199</v>
      </c>
      <c r="AW50" s="81">
        <f t="shared" si="4"/>
        <v>2.9632800864500002</v>
      </c>
      <c r="AX50" s="82">
        <f t="shared" si="5"/>
        <v>1071.70057451616</v>
      </c>
    </row>
    <row r="51" spans="1:50" s="69" customFormat="1" x14ac:dyDescent="0.55000000000000004">
      <c r="A51" s="69">
        <v>45</v>
      </c>
      <c r="B51" s="69" t="s">
        <v>126</v>
      </c>
      <c r="C51" s="79">
        <v>44323.586863425924</v>
      </c>
      <c r="D51" s="69">
        <v>153</v>
      </c>
      <c r="E51" s="69" t="s">
        <v>76</v>
      </c>
      <c r="F51" s="69">
        <v>0</v>
      </c>
      <c r="G51" s="69">
        <v>6.0460000000000003</v>
      </c>
      <c r="H51" s="80">
        <v>5950</v>
      </c>
      <c r="I51" s="69">
        <v>8.0000000000000002E-3</v>
      </c>
      <c r="J51" s="69" t="s">
        <v>77</v>
      </c>
      <c r="K51" s="69" t="s">
        <v>77</v>
      </c>
      <c r="L51" s="69" t="s">
        <v>77</v>
      </c>
      <c r="M51" s="69" t="s">
        <v>77</v>
      </c>
      <c r="O51" s="69">
        <v>45</v>
      </c>
      <c r="P51" s="69" t="s">
        <v>126</v>
      </c>
      <c r="Q51" s="79">
        <v>44323.586863425924</v>
      </c>
      <c r="R51" s="69">
        <v>153</v>
      </c>
      <c r="S51" s="69" t="s">
        <v>76</v>
      </c>
      <c r="T51" s="69">
        <v>0</v>
      </c>
      <c r="U51" s="69" t="s">
        <v>77</v>
      </c>
      <c r="V51" s="69" t="s">
        <v>77</v>
      </c>
      <c r="W51" s="69" t="s">
        <v>77</v>
      </c>
      <c r="X51" s="69" t="s">
        <v>77</v>
      </c>
      <c r="Y51" s="69" t="s">
        <v>77</v>
      </c>
      <c r="Z51" s="69" t="s">
        <v>77</v>
      </c>
      <c r="AA51" s="69" t="s">
        <v>77</v>
      </c>
      <c r="AC51" s="69">
        <v>45</v>
      </c>
      <c r="AD51" s="69" t="s">
        <v>126</v>
      </c>
      <c r="AE51" s="79">
        <v>44323.586863425924</v>
      </c>
      <c r="AF51" s="69">
        <v>153</v>
      </c>
      <c r="AG51" s="69" t="s">
        <v>76</v>
      </c>
      <c r="AH51" s="69">
        <v>0</v>
      </c>
      <c r="AI51" s="69">
        <v>12.166</v>
      </c>
      <c r="AJ51" s="80">
        <v>23532</v>
      </c>
      <c r="AK51" s="69">
        <v>4.6959999999999997</v>
      </c>
      <c r="AL51" s="69" t="s">
        <v>77</v>
      </c>
      <c r="AM51" s="69" t="s">
        <v>77</v>
      </c>
      <c r="AN51" s="69" t="s">
        <v>77</v>
      </c>
      <c r="AO51" s="69" t="s">
        <v>77</v>
      </c>
      <c r="AQ51" s="69">
        <v>1</v>
      </c>
      <c r="AT51" s="81">
        <f t="shared" si="0"/>
        <v>12.476053125000002</v>
      </c>
      <c r="AU51" s="82">
        <f t="shared" si="1"/>
        <v>4362.9035971435196</v>
      </c>
      <c r="AW51" s="81">
        <f t="shared" si="4"/>
        <v>13.980275124999999</v>
      </c>
      <c r="AX51" s="82">
        <f t="shared" si="5"/>
        <v>4486.4563433097601</v>
      </c>
    </row>
    <row r="52" spans="1:50" s="69" customFormat="1" x14ac:dyDescent="0.55000000000000004">
      <c r="A52" s="69">
        <v>46</v>
      </c>
      <c r="B52" s="69" t="s">
        <v>127</v>
      </c>
      <c r="C52" s="79">
        <v>44323.608171296299</v>
      </c>
      <c r="D52" s="69">
        <v>186</v>
      </c>
      <c r="E52" s="69" t="s">
        <v>76</v>
      </c>
      <c r="F52" s="69">
        <v>0</v>
      </c>
      <c r="G52" s="69">
        <v>6.125</v>
      </c>
      <c r="H52" s="80">
        <v>1971</v>
      </c>
      <c r="I52" s="69">
        <v>-1E-3</v>
      </c>
      <c r="J52" s="69" t="s">
        <v>77</v>
      </c>
      <c r="K52" s="69" t="s">
        <v>77</v>
      </c>
      <c r="L52" s="69" t="s">
        <v>77</v>
      </c>
      <c r="M52" s="69" t="s">
        <v>77</v>
      </c>
      <c r="O52" s="69">
        <v>46</v>
      </c>
      <c r="P52" s="69" t="s">
        <v>127</v>
      </c>
      <c r="Q52" s="79">
        <v>44323.608171296299</v>
      </c>
      <c r="R52" s="69">
        <v>186</v>
      </c>
      <c r="S52" s="69" t="s">
        <v>76</v>
      </c>
      <c r="T52" s="69">
        <v>0</v>
      </c>
      <c r="U52" s="69" t="s">
        <v>77</v>
      </c>
      <c r="V52" s="69" t="s">
        <v>77</v>
      </c>
      <c r="W52" s="69" t="s">
        <v>77</v>
      </c>
      <c r="X52" s="69" t="s">
        <v>77</v>
      </c>
      <c r="Y52" s="69" t="s">
        <v>77</v>
      </c>
      <c r="Z52" s="69" t="s">
        <v>77</v>
      </c>
      <c r="AA52" s="69" t="s">
        <v>77</v>
      </c>
      <c r="AC52" s="69">
        <v>46</v>
      </c>
      <c r="AD52" s="69" t="s">
        <v>127</v>
      </c>
      <c r="AE52" s="79">
        <v>44323.608171296299</v>
      </c>
      <c r="AF52" s="69">
        <v>186</v>
      </c>
      <c r="AG52" s="69" t="s">
        <v>76</v>
      </c>
      <c r="AH52" s="69">
        <v>0</v>
      </c>
      <c r="AI52" s="69">
        <v>12.169</v>
      </c>
      <c r="AJ52" s="80">
        <v>43450</v>
      </c>
      <c r="AK52" s="69">
        <v>8.6349999999999998</v>
      </c>
      <c r="AL52" s="69" t="s">
        <v>77</v>
      </c>
      <c r="AM52" s="69" t="s">
        <v>77</v>
      </c>
      <c r="AN52" s="69" t="s">
        <v>77</v>
      </c>
      <c r="AO52" s="69" t="s">
        <v>77</v>
      </c>
      <c r="AQ52" s="69">
        <v>1</v>
      </c>
      <c r="AT52" s="81">
        <f t="shared" si="0"/>
        <v>1.0431078712499993</v>
      </c>
      <c r="AU52" s="82">
        <f t="shared" si="1"/>
        <v>7971.9563600749998</v>
      </c>
      <c r="AW52" s="81">
        <f t="shared" si="4"/>
        <v>0.59500646404999991</v>
      </c>
      <c r="AX52" s="82">
        <f t="shared" si="5"/>
        <v>8273.0847053500001</v>
      </c>
    </row>
    <row r="53" spans="1:50" s="69" customFormat="1" x14ac:dyDescent="0.55000000000000004">
      <c r="A53" s="69">
        <v>47</v>
      </c>
      <c r="B53" s="69" t="s">
        <v>128</v>
      </c>
      <c r="C53" s="79">
        <v>44323.629467592589</v>
      </c>
      <c r="D53" s="69">
        <v>46</v>
      </c>
      <c r="E53" s="69" t="s">
        <v>76</v>
      </c>
      <c r="F53" s="69">
        <v>0</v>
      </c>
      <c r="G53" s="69">
        <v>6.0289999999999999</v>
      </c>
      <c r="H53" s="80">
        <v>17300</v>
      </c>
      <c r="I53" s="69">
        <v>3.1E-2</v>
      </c>
      <c r="J53" s="69" t="s">
        <v>77</v>
      </c>
      <c r="K53" s="69" t="s">
        <v>77</v>
      </c>
      <c r="L53" s="69" t="s">
        <v>77</v>
      </c>
      <c r="M53" s="69" t="s">
        <v>77</v>
      </c>
      <c r="O53" s="69">
        <v>47</v>
      </c>
      <c r="P53" s="69" t="s">
        <v>128</v>
      </c>
      <c r="Q53" s="79">
        <v>44323.629467592589</v>
      </c>
      <c r="R53" s="69">
        <v>46</v>
      </c>
      <c r="S53" s="69" t="s">
        <v>76</v>
      </c>
      <c r="T53" s="69">
        <v>0</v>
      </c>
      <c r="U53" s="69" t="s">
        <v>77</v>
      </c>
      <c r="V53" s="69" t="s">
        <v>77</v>
      </c>
      <c r="W53" s="69" t="s">
        <v>77</v>
      </c>
      <c r="X53" s="69" t="s">
        <v>77</v>
      </c>
      <c r="Y53" s="69" t="s">
        <v>77</v>
      </c>
      <c r="Z53" s="69" t="s">
        <v>77</v>
      </c>
      <c r="AA53" s="69" t="s">
        <v>77</v>
      </c>
      <c r="AC53" s="69">
        <v>47</v>
      </c>
      <c r="AD53" s="69" t="s">
        <v>128</v>
      </c>
      <c r="AE53" s="79">
        <v>44323.629467592589</v>
      </c>
      <c r="AF53" s="69">
        <v>46</v>
      </c>
      <c r="AG53" s="69" t="s">
        <v>76</v>
      </c>
      <c r="AH53" s="69">
        <v>0</v>
      </c>
      <c r="AI53" s="69">
        <v>12.173</v>
      </c>
      <c r="AJ53" s="80">
        <v>10554</v>
      </c>
      <c r="AK53" s="69">
        <v>2.1150000000000002</v>
      </c>
      <c r="AL53" s="69" t="s">
        <v>77</v>
      </c>
      <c r="AM53" s="69" t="s">
        <v>77</v>
      </c>
      <c r="AN53" s="69" t="s">
        <v>77</v>
      </c>
      <c r="AO53" s="69" t="s">
        <v>77</v>
      </c>
      <c r="AQ53" s="69">
        <v>1</v>
      </c>
      <c r="AT53" s="81">
        <f t="shared" si="0"/>
        <v>54.565219501999998</v>
      </c>
      <c r="AU53" s="82">
        <f t="shared" si="1"/>
        <v>1984.5498432826801</v>
      </c>
      <c r="AW53" s="81">
        <f t="shared" si="4"/>
        <v>45.138215839000004</v>
      </c>
      <c r="AX53" s="82">
        <f t="shared" si="5"/>
        <v>2012.2556487458401</v>
      </c>
    </row>
    <row r="54" spans="1:50" s="69" customFormat="1" x14ac:dyDescent="0.55000000000000004">
      <c r="A54" s="69">
        <v>48</v>
      </c>
      <c r="B54" s="69" t="s">
        <v>129</v>
      </c>
      <c r="C54" s="79">
        <v>44323.650752314818</v>
      </c>
      <c r="D54" s="69">
        <v>131</v>
      </c>
      <c r="E54" s="69" t="s">
        <v>76</v>
      </c>
      <c r="F54" s="69">
        <v>0</v>
      </c>
      <c r="G54" s="69">
        <v>6.0259999999999998</v>
      </c>
      <c r="H54" s="80">
        <v>16501</v>
      </c>
      <c r="I54" s="69">
        <v>0.03</v>
      </c>
      <c r="J54" s="69" t="s">
        <v>77</v>
      </c>
      <c r="K54" s="69" t="s">
        <v>77</v>
      </c>
      <c r="L54" s="69" t="s">
        <v>77</v>
      </c>
      <c r="M54" s="69" t="s">
        <v>77</v>
      </c>
      <c r="O54" s="69">
        <v>48</v>
      </c>
      <c r="P54" s="69" t="s">
        <v>129</v>
      </c>
      <c r="Q54" s="79">
        <v>44323.650752314818</v>
      </c>
      <c r="R54" s="69">
        <v>131</v>
      </c>
      <c r="S54" s="69" t="s">
        <v>76</v>
      </c>
      <c r="T54" s="69">
        <v>0</v>
      </c>
      <c r="U54" s="69" t="s">
        <v>77</v>
      </c>
      <c r="V54" s="69" t="s">
        <v>77</v>
      </c>
      <c r="W54" s="69" t="s">
        <v>77</v>
      </c>
      <c r="X54" s="69" t="s">
        <v>77</v>
      </c>
      <c r="Y54" s="69" t="s">
        <v>77</v>
      </c>
      <c r="Z54" s="69" t="s">
        <v>77</v>
      </c>
      <c r="AA54" s="69" t="s">
        <v>77</v>
      </c>
      <c r="AC54" s="69">
        <v>48</v>
      </c>
      <c r="AD54" s="69" t="s">
        <v>129</v>
      </c>
      <c r="AE54" s="79">
        <v>44323.650752314818</v>
      </c>
      <c r="AF54" s="69">
        <v>131</v>
      </c>
      <c r="AG54" s="69" t="s">
        <v>76</v>
      </c>
      <c r="AH54" s="69">
        <v>0</v>
      </c>
      <c r="AI54" s="69">
        <v>12.173999999999999</v>
      </c>
      <c r="AJ54" s="80">
        <v>10931</v>
      </c>
      <c r="AK54" s="69">
        <v>2.1909999999999998</v>
      </c>
      <c r="AL54" s="69" t="s">
        <v>77</v>
      </c>
      <c r="AM54" s="69" t="s">
        <v>77</v>
      </c>
      <c r="AN54" s="69" t="s">
        <v>77</v>
      </c>
      <c r="AO54" s="69" t="s">
        <v>77</v>
      </c>
      <c r="AQ54" s="69">
        <v>1</v>
      </c>
      <c r="AT54" s="81">
        <f t="shared" si="0"/>
        <v>52.077603614583801</v>
      </c>
      <c r="AU54" s="82">
        <f t="shared" si="1"/>
        <v>2053.9372160120301</v>
      </c>
      <c r="AW54" s="81">
        <f t="shared" si="4"/>
        <v>43.036115985179109</v>
      </c>
      <c r="AX54" s="82">
        <f t="shared" si="5"/>
        <v>2084.20634526614</v>
      </c>
    </row>
    <row r="55" spans="1:50" s="69" customFormat="1" x14ac:dyDescent="0.55000000000000004">
      <c r="A55" s="69">
        <v>49</v>
      </c>
      <c r="B55" s="69" t="s">
        <v>130</v>
      </c>
      <c r="C55" s="79">
        <v>44323.672060185185</v>
      </c>
      <c r="D55" s="69">
        <v>181</v>
      </c>
      <c r="E55" s="69" t="s">
        <v>76</v>
      </c>
      <c r="F55" s="69">
        <v>0</v>
      </c>
      <c r="G55" s="69">
        <v>6.0439999999999996</v>
      </c>
      <c r="H55" s="80">
        <v>31839</v>
      </c>
      <c r="I55" s="69">
        <v>6.2E-2</v>
      </c>
      <c r="J55" s="69" t="s">
        <v>77</v>
      </c>
      <c r="K55" s="69" t="s">
        <v>77</v>
      </c>
      <c r="L55" s="69" t="s">
        <v>77</v>
      </c>
      <c r="M55" s="69" t="s">
        <v>77</v>
      </c>
      <c r="O55" s="69">
        <v>49</v>
      </c>
      <c r="P55" s="69" t="s">
        <v>130</v>
      </c>
      <c r="Q55" s="79">
        <v>44323.672060185185</v>
      </c>
      <c r="R55" s="69">
        <v>181</v>
      </c>
      <c r="S55" s="69" t="s">
        <v>76</v>
      </c>
      <c r="T55" s="69">
        <v>0</v>
      </c>
      <c r="U55" s="69" t="s">
        <v>77</v>
      </c>
      <c r="V55" s="69" t="s">
        <v>77</v>
      </c>
      <c r="W55" s="69" t="s">
        <v>77</v>
      </c>
      <c r="X55" s="69" t="s">
        <v>77</v>
      </c>
      <c r="Y55" s="69" t="s">
        <v>77</v>
      </c>
      <c r="Z55" s="69" t="s">
        <v>77</v>
      </c>
      <c r="AA55" s="69" t="s">
        <v>77</v>
      </c>
      <c r="AC55" s="69">
        <v>49</v>
      </c>
      <c r="AD55" s="69" t="s">
        <v>130</v>
      </c>
      <c r="AE55" s="79">
        <v>44323.672060185185</v>
      </c>
      <c r="AF55" s="69">
        <v>181</v>
      </c>
      <c r="AG55" s="69" t="s">
        <v>76</v>
      </c>
      <c r="AH55" s="69">
        <v>0</v>
      </c>
      <c r="AI55" s="69">
        <v>12.212</v>
      </c>
      <c r="AJ55" s="80">
        <v>5414</v>
      </c>
      <c r="AK55" s="69">
        <v>1.0900000000000001</v>
      </c>
      <c r="AL55" s="69" t="s">
        <v>77</v>
      </c>
      <c r="AM55" s="69" t="s">
        <v>77</v>
      </c>
      <c r="AN55" s="69" t="s">
        <v>77</v>
      </c>
      <c r="AO55" s="69" t="s">
        <v>77</v>
      </c>
      <c r="AQ55" s="69">
        <v>1</v>
      </c>
      <c r="AT55" s="81">
        <f t="shared" si="0"/>
        <v>99.6490991680798</v>
      </c>
      <c r="AU55" s="82">
        <f t="shared" si="1"/>
        <v>1036.74572367308</v>
      </c>
      <c r="AW55" s="81">
        <f t="shared" si="4"/>
        <v>83.36210601975111</v>
      </c>
      <c r="AX55" s="82">
        <f t="shared" si="5"/>
        <v>1030.82219670104</v>
      </c>
    </row>
    <row r="56" spans="1:50" s="69" customFormat="1" x14ac:dyDescent="0.55000000000000004">
      <c r="A56" s="69">
        <v>50</v>
      </c>
      <c r="B56" s="69" t="s">
        <v>131</v>
      </c>
      <c r="C56" s="79">
        <v>44323.693356481483</v>
      </c>
      <c r="D56" s="69">
        <v>111</v>
      </c>
      <c r="E56" s="69" t="s">
        <v>76</v>
      </c>
      <c r="F56" s="69">
        <v>0</v>
      </c>
      <c r="G56" s="69">
        <v>6.12</v>
      </c>
      <c r="H56" s="80">
        <v>2361</v>
      </c>
      <c r="I56" s="69">
        <v>0</v>
      </c>
      <c r="J56" s="69" t="s">
        <v>77</v>
      </c>
      <c r="K56" s="69" t="s">
        <v>77</v>
      </c>
      <c r="L56" s="69" t="s">
        <v>77</v>
      </c>
      <c r="M56" s="69" t="s">
        <v>77</v>
      </c>
      <c r="O56" s="69">
        <v>50</v>
      </c>
      <c r="P56" s="69" t="s">
        <v>131</v>
      </c>
      <c r="Q56" s="79">
        <v>44323.693356481483</v>
      </c>
      <c r="R56" s="69">
        <v>111</v>
      </c>
      <c r="S56" s="69" t="s">
        <v>76</v>
      </c>
      <c r="T56" s="69">
        <v>0</v>
      </c>
      <c r="U56" s="69" t="s">
        <v>77</v>
      </c>
      <c r="V56" s="69" t="s">
        <v>77</v>
      </c>
      <c r="W56" s="69" t="s">
        <v>77</v>
      </c>
      <c r="X56" s="69" t="s">
        <v>77</v>
      </c>
      <c r="Y56" s="69" t="s">
        <v>77</v>
      </c>
      <c r="Z56" s="69" t="s">
        <v>77</v>
      </c>
      <c r="AA56" s="69" t="s">
        <v>77</v>
      </c>
      <c r="AC56" s="69">
        <v>50</v>
      </c>
      <c r="AD56" s="69" t="s">
        <v>131</v>
      </c>
      <c r="AE56" s="79">
        <v>44323.693356481483</v>
      </c>
      <c r="AF56" s="69">
        <v>111</v>
      </c>
      <c r="AG56" s="69" t="s">
        <v>76</v>
      </c>
      <c r="AH56" s="69">
        <v>0</v>
      </c>
      <c r="AI56" s="69">
        <v>12.2</v>
      </c>
      <c r="AJ56" s="80">
        <v>72516</v>
      </c>
      <c r="AK56" s="69">
        <v>14.339</v>
      </c>
      <c r="AL56" s="69" t="s">
        <v>77</v>
      </c>
      <c r="AM56" s="69" t="s">
        <v>77</v>
      </c>
      <c r="AN56" s="69" t="s">
        <v>77</v>
      </c>
      <c r="AO56" s="69" t="s">
        <v>77</v>
      </c>
      <c r="AQ56" s="69">
        <v>1</v>
      </c>
      <c r="AT56" s="81">
        <f t="shared" si="0"/>
        <v>2.133959321249999</v>
      </c>
      <c r="AU56" s="82">
        <f t="shared" si="1"/>
        <v>13149.215945030881</v>
      </c>
      <c r="AW56" s="81">
        <f t="shared" si="4"/>
        <v>1.9880710980500016</v>
      </c>
      <c r="AX56" s="82">
        <f t="shared" si="5"/>
        <v>13775.69684763744</v>
      </c>
    </row>
    <row r="57" spans="1:50" s="69" customFormat="1" x14ac:dyDescent="0.55000000000000004">
      <c r="A57" s="69">
        <v>51</v>
      </c>
      <c r="B57" s="69" t="s">
        <v>132</v>
      </c>
      <c r="C57" s="79">
        <v>44323.71465277778</v>
      </c>
      <c r="D57" s="69">
        <v>154</v>
      </c>
      <c r="E57" s="69" t="s">
        <v>76</v>
      </c>
      <c r="F57" s="69">
        <v>0</v>
      </c>
      <c r="G57" s="69">
        <v>6.13</v>
      </c>
      <c r="H57" s="80">
        <v>2362</v>
      </c>
      <c r="I57" s="69">
        <v>0</v>
      </c>
      <c r="J57" s="69" t="s">
        <v>77</v>
      </c>
      <c r="K57" s="69" t="s">
        <v>77</v>
      </c>
      <c r="L57" s="69" t="s">
        <v>77</v>
      </c>
      <c r="M57" s="69" t="s">
        <v>77</v>
      </c>
      <c r="O57" s="69">
        <v>51</v>
      </c>
      <c r="P57" s="69" t="s">
        <v>132</v>
      </c>
      <c r="Q57" s="79">
        <v>44323.71465277778</v>
      </c>
      <c r="R57" s="69">
        <v>154</v>
      </c>
      <c r="S57" s="69" t="s">
        <v>76</v>
      </c>
      <c r="T57" s="69">
        <v>0</v>
      </c>
      <c r="U57" s="69" t="s">
        <v>77</v>
      </c>
      <c r="V57" s="69" t="s">
        <v>77</v>
      </c>
      <c r="W57" s="69" t="s">
        <v>77</v>
      </c>
      <c r="X57" s="69" t="s">
        <v>77</v>
      </c>
      <c r="Y57" s="69" t="s">
        <v>77</v>
      </c>
      <c r="Z57" s="69" t="s">
        <v>77</v>
      </c>
      <c r="AA57" s="69" t="s">
        <v>77</v>
      </c>
      <c r="AC57" s="69">
        <v>51</v>
      </c>
      <c r="AD57" s="69" t="s">
        <v>132</v>
      </c>
      <c r="AE57" s="79">
        <v>44323.71465277778</v>
      </c>
      <c r="AF57" s="69">
        <v>154</v>
      </c>
      <c r="AG57" s="69" t="s">
        <v>76</v>
      </c>
      <c r="AH57" s="69">
        <v>0</v>
      </c>
      <c r="AI57" s="69">
        <v>12.161</v>
      </c>
      <c r="AJ57" s="80">
        <v>51376</v>
      </c>
      <c r="AK57" s="69">
        <v>10.196</v>
      </c>
      <c r="AL57" s="69" t="s">
        <v>77</v>
      </c>
      <c r="AM57" s="69" t="s">
        <v>77</v>
      </c>
      <c r="AN57" s="69" t="s">
        <v>77</v>
      </c>
      <c r="AO57" s="69" t="s">
        <v>77</v>
      </c>
      <c r="AQ57" s="69">
        <v>1</v>
      </c>
      <c r="AT57" s="81">
        <f t="shared" si="0"/>
        <v>2.1367646850000002</v>
      </c>
      <c r="AU57" s="82">
        <f t="shared" si="1"/>
        <v>9394.25940078848</v>
      </c>
      <c r="AW57" s="81">
        <f t="shared" si="4"/>
        <v>1.9916204002000004</v>
      </c>
      <c r="AX57" s="82">
        <f t="shared" si="5"/>
        <v>9776.3150377062411</v>
      </c>
    </row>
    <row r="58" spans="1:50" s="69" customFormat="1" x14ac:dyDescent="0.55000000000000004">
      <c r="A58" s="69">
        <v>52</v>
      </c>
      <c r="B58" s="69" t="s">
        <v>133</v>
      </c>
      <c r="C58" s="79">
        <v>44323.735972222225</v>
      </c>
      <c r="D58" s="69">
        <v>94</v>
      </c>
      <c r="E58" s="69" t="s">
        <v>76</v>
      </c>
      <c r="F58" s="69">
        <v>0</v>
      </c>
      <c r="G58" s="69">
        <v>6.1029999999999998</v>
      </c>
      <c r="H58" s="80">
        <v>2693</v>
      </c>
      <c r="I58" s="69">
        <v>1E-3</v>
      </c>
      <c r="J58" s="69" t="s">
        <v>77</v>
      </c>
      <c r="K58" s="69" t="s">
        <v>77</v>
      </c>
      <c r="L58" s="69" t="s">
        <v>77</v>
      </c>
      <c r="M58" s="69" t="s">
        <v>77</v>
      </c>
      <c r="O58" s="69">
        <v>52</v>
      </c>
      <c r="P58" s="69" t="s">
        <v>133</v>
      </c>
      <c r="Q58" s="79">
        <v>44323.735972222225</v>
      </c>
      <c r="R58" s="69">
        <v>94</v>
      </c>
      <c r="S58" s="69" t="s">
        <v>76</v>
      </c>
      <c r="T58" s="69">
        <v>0</v>
      </c>
      <c r="U58" s="69" t="s">
        <v>77</v>
      </c>
      <c r="V58" s="69" t="s">
        <v>77</v>
      </c>
      <c r="W58" s="69" t="s">
        <v>77</v>
      </c>
      <c r="X58" s="69" t="s">
        <v>77</v>
      </c>
      <c r="Y58" s="69" t="s">
        <v>77</v>
      </c>
      <c r="Z58" s="69" t="s">
        <v>77</v>
      </c>
      <c r="AA58" s="69" t="s">
        <v>77</v>
      </c>
      <c r="AC58" s="69">
        <v>52</v>
      </c>
      <c r="AD58" s="69" t="s">
        <v>133</v>
      </c>
      <c r="AE58" s="79">
        <v>44323.735972222225</v>
      </c>
      <c r="AF58" s="69">
        <v>94</v>
      </c>
      <c r="AG58" s="69" t="s">
        <v>76</v>
      </c>
      <c r="AH58" s="69">
        <v>0</v>
      </c>
      <c r="AI58" s="69">
        <v>12.215</v>
      </c>
      <c r="AJ58" s="80">
        <v>5964</v>
      </c>
      <c r="AK58" s="69">
        <v>1.2</v>
      </c>
      <c r="AL58" s="69" t="s">
        <v>77</v>
      </c>
      <c r="AM58" s="69" t="s">
        <v>77</v>
      </c>
      <c r="AN58" s="69" t="s">
        <v>77</v>
      </c>
      <c r="AO58" s="69" t="s">
        <v>77</v>
      </c>
      <c r="AQ58" s="69">
        <v>1</v>
      </c>
      <c r="AT58" s="81">
        <f t="shared" si="0"/>
        <v>3.0676752912499996</v>
      </c>
      <c r="AU58" s="82">
        <f t="shared" si="1"/>
        <v>1138.3229152900799</v>
      </c>
      <c r="AW58" s="81">
        <f t="shared" si="4"/>
        <v>3.1600711704500011</v>
      </c>
      <c r="AX58" s="82">
        <f t="shared" si="5"/>
        <v>1135.8804432470401</v>
      </c>
    </row>
    <row r="59" spans="1:50" s="69" customFormat="1" x14ac:dyDescent="0.55000000000000004">
      <c r="A59" s="69">
        <v>53</v>
      </c>
      <c r="B59" s="69" t="s">
        <v>134</v>
      </c>
      <c r="C59" s="79">
        <v>44323.757280092592</v>
      </c>
      <c r="D59" s="69">
        <v>140</v>
      </c>
      <c r="E59" s="69" t="s">
        <v>76</v>
      </c>
      <c r="F59" s="69">
        <v>0</v>
      </c>
      <c r="G59" s="69">
        <v>6.0250000000000004</v>
      </c>
      <c r="H59" s="80">
        <v>37625</v>
      </c>
      <c r="I59" s="69">
        <v>7.3999999999999996E-2</v>
      </c>
      <c r="J59" s="69" t="s">
        <v>77</v>
      </c>
      <c r="K59" s="69" t="s">
        <v>77</v>
      </c>
      <c r="L59" s="69" t="s">
        <v>77</v>
      </c>
      <c r="M59" s="69" t="s">
        <v>77</v>
      </c>
      <c r="O59" s="69">
        <v>53</v>
      </c>
      <c r="P59" s="69" t="s">
        <v>134</v>
      </c>
      <c r="Q59" s="79">
        <v>44323.757280092592</v>
      </c>
      <c r="R59" s="69">
        <v>140</v>
      </c>
      <c r="S59" s="69" t="s">
        <v>76</v>
      </c>
      <c r="T59" s="69">
        <v>0</v>
      </c>
      <c r="U59" s="69" t="s">
        <v>77</v>
      </c>
      <c r="V59" s="69" t="s">
        <v>77</v>
      </c>
      <c r="W59" s="69" t="s">
        <v>77</v>
      </c>
      <c r="X59" s="69" t="s">
        <v>77</v>
      </c>
      <c r="Y59" s="69" t="s">
        <v>77</v>
      </c>
      <c r="Z59" s="69" t="s">
        <v>77</v>
      </c>
      <c r="AA59" s="69" t="s">
        <v>77</v>
      </c>
      <c r="AC59" s="69">
        <v>53</v>
      </c>
      <c r="AD59" s="69" t="s">
        <v>134</v>
      </c>
      <c r="AE59" s="79">
        <v>44323.757280092592</v>
      </c>
      <c r="AF59" s="69">
        <v>140</v>
      </c>
      <c r="AG59" s="69" t="s">
        <v>76</v>
      </c>
      <c r="AH59" s="69">
        <v>0</v>
      </c>
      <c r="AI59" s="69">
        <v>12.186</v>
      </c>
      <c r="AJ59" s="80">
        <v>5370</v>
      </c>
      <c r="AK59" s="69">
        <v>1.0820000000000001</v>
      </c>
      <c r="AL59" s="69" t="s">
        <v>77</v>
      </c>
      <c r="AM59" s="69" t="s">
        <v>77</v>
      </c>
      <c r="AN59" s="69" t="s">
        <v>77</v>
      </c>
      <c r="AO59" s="69" t="s">
        <v>77</v>
      </c>
      <c r="AQ59" s="69">
        <v>1</v>
      </c>
      <c r="AT59" s="81">
        <f t="shared" si="0"/>
        <v>117.49487912187502</v>
      </c>
      <c r="AU59" s="82">
        <f t="shared" si="1"/>
        <v>1028.6179077870001</v>
      </c>
      <c r="AW59" s="81">
        <f t="shared" si="4"/>
        <v>98.559624048437513</v>
      </c>
      <c r="AX59" s="82">
        <f t="shared" si="5"/>
        <v>1022.4171120060003</v>
      </c>
    </row>
    <row r="60" spans="1:50" s="69" customFormat="1" x14ac:dyDescent="0.55000000000000004">
      <c r="A60" s="69">
        <v>37</v>
      </c>
      <c r="B60" s="69" t="s">
        <v>135</v>
      </c>
      <c r="C60" s="79">
        <v>44236.479155092595</v>
      </c>
      <c r="D60" s="69" t="s">
        <v>75</v>
      </c>
      <c r="E60" s="69" t="s">
        <v>76</v>
      </c>
      <c r="F60" s="69">
        <v>0</v>
      </c>
      <c r="G60" s="69">
        <v>6.1040000000000001</v>
      </c>
      <c r="H60" s="80">
        <v>2068</v>
      </c>
      <c r="I60" s="69">
        <v>1E-3</v>
      </c>
      <c r="J60" s="69" t="s">
        <v>77</v>
      </c>
      <c r="K60" s="69" t="s">
        <v>77</v>
      </c>
      <c r="L60" s="69" t="s">
        <v>77</v>
      </c>
      <c r="M60" s="69" t="s">
        <v>77</v>
      </c>
      <c r="O60" s="69">
        <v>37</v>
      </c>
      <c r="P60" s="69" t="s">
        <v>135</v>
      </c>
      <c r="Q60" s="79">
        <v>44236.479155092595</v>
      </c>
      <c r="R60" s="69" t="s">
        <v>75</v>
      </c>
      <c r="S60" s="69" t="s">
        <v>76</v>
      </c>
      <c r="T60" s="69">
        <v>0</v>
      </c>
      <c r="U60" s="69" t="s">
        <v>77</v>
      </c>
      <c r="V60" s="69" t="s">
        <v>77</v>
      </c>
      <c r="W60" s="69" t="s">
        <v>77</v>
      </c>
      <c r="X60" s="69" t="s">
        <v>77</v>
      </c>
      <c r="Y60" s="69" t="s">
        <v>77</v>
      </c>
      <c r="Z60" s="69" t="s">
        <v>77</v>
      </c>
      <c r="AA60" s="69" t="s">
        <v>77</v>
      </c>
      <c r="AC60" s="69">
        <v>37</v>
      </c>
      <c r="AD60" s="69" t="s">
        <v>135</v>
      </c>
      <c r="AE60" s="79">
        <v>44236.479155092595</v>
      </c>
      <c r="AF60" s="69" t="s">
        <v>75</v>
      </c>
      <c r="AG60" s="69" t="s">
        <v>76</v>
      </c>
      <c r="AH60" s="69">
        <v>0</v>
      </c>
      <c r="AI60" s="69">
        <v>12.266999999999999</v>
      </c>
      <c r="AJ60" s="80">
        <v>3146</v>
      </c>
      <c r="AK60" s="69">
        <v>0.60299999999999998</v>
      </c>
      <c r="AL60" s="69" t="s">
        <v>77</v>
      </c>
      <c r="AM60" s="69" t="s">
        <v>77</v>
      </c>
      <c r="AN60" s="69" t="s">
        <v>77</v>
      </c>
      <c r="AO60" s="69" t="s">
        <v>77</v>
      </c>
      <c r="AQ60" s="69">
        <v>1</v>
      </c>
      <c r="AT60" s="81">
        <f t="shared" si="0"/>
        <v>1.3138182599999997</v>
      </c>
      <c r="AU60" s="82">
        <f t="shared" si="1"/>
        <v>617.47714547468013</v>
      </c>
      <c r="AW60" s="81">
        <f>IF(H60&lt;10000,((-0.00000005795*H60^2)+(0.003823*H60)+(-6.715)),(IF(H60&lt;700000,((-0.0000000001209*H60^2)+(0.002635*H60)+(-0.4111)), ((-0.00000002007*V60^2)+(0.2564*V60)+(286.1)))))</f>
        <v>0.94313363920000004</v>
      </c>
      <c r="AX60" s="82">
        <f>(-0.00000001626*AJ60^2)+(0.1912*AJ60)+(-3.858)</f>
        <v>597.49626964184006</v>
      </c>
    </row>
    <row r="61" spans="1:50" s="69" customFormat="1" x14ac:dyDescent="0.55000000000000004">
      <c r="A61" s="69">
        <v>48</v>
      </c>
      <c r="B61" s="69" t="s">
        <v>136</v>
      </c>
      <c r="C61" s="79">
        <v>44236.500428240739</v>
      </c>
      <c r="D61" s="69" t="s">
        <v>79</v>
      </c>
      <c r="E61" s="69" t="s">
        <v>76</v>
      </c>
      <c r="F61" s="69">
        <v>0</v>
      </c>
      <c r="G61" s="69">
        <v>6.0359999999999996</v>
      </c>
      <c r="H61" s="80">
        <v>776477</v>
      </c>
      <c r="I61" s="69">
        <v>1.155</v>
      </c>
      <c r="J61" s="69" t="s">
        <v>77</v>
      </c>
      <c r="K61" s="69" t="s">
        <v>77</v>
      </c>
      <c r="L61" s="69" t="s">
        <v>77</v>
      </c>
      <c r="M61" s="69" t="s">
        <v>77</v>
      </c>
      <c r="O61" s="69">
        <v>48</v>
      </c>
      <c r="P61" s="69" t="s">
        <v>136</v>
      </c>
      <c r="Q61" s="79">
        <v>44236.500428240739</v>
      </c>
      <c r="R61" s="69" t="s">
        <v>79</v>
      </c>
      <c r="S61" s="69" t="s">
        <v>76</v>
      </c>
      <c r="T61" s="69">
        <v>0</v>
      </c>
      <c r="U61" s="69">
        <v>5.9880000000000004</v>
      </c>
      <c r="V61" s="80">
        <v>6406</v>
      </c>
      <c r="W61" s="69">
        <v>1.774</v>
      </c>
      <c r="X61" s="69" t="s">
        <v>77</v>
      </c>
      <c r="Y61" s="69" t="s">
        <v>77</v>
      </c>
      <c r="Z61" s="69" t="s">
        <v>77</v>
      </c>
      <c r="AA61" s="69" t="s">
        <v>77</v>
      </c>
      <c r="AC61" s="69">
        <v>48</v>
      </c>
      <c r="AD61" s="69" t="s">
        <v>136</v>
      </c>
      <c r="AE61" s="79">
        <v>44236.500428240739</v>
      </c>
      <c r="AF61" s="69" t="s">
        <v>79</v>
      </c>
      <c r="AG61" s="69" t="s">
        <v>76</v>
      </c>
      <c r="AH61" s="69">
        <v>0</v>
      </c>
      <c r="AI61" s="69">
        <v>12.241</v>
      </c>
      <c r="AJ61" s="80">
        <v>8647</v>
      </c>
      <c r="AK61" s="69">
        <v>1.35</v>
      </c>
      <c r="AL61" s="69" t="s">
        <v>77</v>
      </c>
      <c r="AM61" s="69" t="s">
        <v>77</v>
      </c>
      <c r="AN61" s="69" t="s">
        <v>77</v>
      </c>
      <c r="AO61" s="69" t="s">
        <v>77</v>
      </c>
      <c r="AQ61" s="69">
        <v>1</v>
      </c>
      <c r="AT61" s="81">
        <f t="shared" si="0"/>
        <v>1776.1342060062602</v>
      </c>
      <c r="AU61" s="82">
        <f t="shared" si="1"/>
        <v>1633.2904488730699</v>
      </c>
      <c r="AW61" s="81">
        <f t="shared" ref="AW61:AW75" si="6">IF(H61&lt;10000,((-0.00000005795*H61^2)+(0.003823*H61)+(-6.715)),(IF(H61&lt;700000,((-0.0000000001209*H61^2)+(0.002635*H61)+(-0.4111)), ((-0.00000002007*V61^2)+(0.2564*V61)+(286.1)))))</f>
        <v>1927.77479070148</v>
      </c>
      <c r="AX61" s="82">
        <f t="shared" ref="AX61:AX75" si="7">(-0.00000001626*AJ61^2)+(0.1912*AJ61)+(-3.858)</f>
        <v>1648.2326298976602</v>
      </c>
    </row>
    <row r="62" spans="1:50" s="69" customFormat="1" x14ac:dyDescent="0.55000000000000004">
      <c r="A62" s="69">
        <v>47</v>
      </c>
      <c r="B62" s="69" t="s">
        <v>137</v>
      </c>
      <c r="C62" s="79">
        <v>44236.52171296296</v>
      </c>
      <c r="D62" s="69">
        <v>71</v>
      </c>
      <c r="E62" s="69" t="s">
        <v>76</v>
      </c>
      <c r="F62" s="69">
        <v>0</v>
      </c>
      <c r="G62" s="69">
        <v>6.0410000000000004</v>
      </c>
      <c r="H62" s="80">
        <v>12482</v>
      </c>
      <c r="I62" s="69">
        <v>1.7000000000000001E-2</v>
      </c>
      <c r="J62" s="69" t="s">
        <v>77</v>
      </c>
      <c r="K62" s="69" t="s">
        <v>77</v>
      </c>
      <c r="L62" s="69" t="s">
        <v>77</v>
      </c>
      <c r="M62" s="69" t="s">
        <v>77</v>
      </c>
      <c r="O62" s="69">
        <v>47</v>
      </c>
      <c r="P62" s="69" t="s">
        <v>137</v>
      </c>
      <c r="Q62" s="79">
        <v>44236.52171296296</v>
      </c>
      <c r="R62" s="69">
        <v>71</v>
      </c>
      <c r="S62" s="69" t="s">
        <v>76</v>
      </c>
      <c r="T62" s="69">
        <v>0</v>
      </c>
      <c r="U62" s="69" t="s">
        <v>77</v>
      </c>
      <c r="V62" s="69" t="s">
        <v>77</v>
      </c>
      <c r="W62" s="69" t="s">
        <v>77</v>
      </c>
      <c r="X62" s="69" t="s">
        <v>77</v>
      </c>
      <c r="Y62" s="69" t="s">
        <v>77</v>
      </c>
      <c r="Z62" s="69" t="s">
        <v>77</v>
      </c>
      <c r="AA62" s="69" t="s">
        <v>77</v>
      </c>
      <c r="AC62" s="69">
        <v>47</v>
      </c>
      <c r="AD62" s="69" t="s">
        <v>137</v>
      </c>
      <c r="AE62" s="79">
        <v>44236.52171296296</v>
      </c>
      <c r="AF62" s="69">
        <v>71</v>
      </c>
      <c r="AG62" s="69" t="s">
        <v>76</v>
      </c>
      <c r="AH62" s="69">
        <v>0</v>
      </c>
      <c r="AI62" s="69">
        <v>12.212999999999999</v>
      </c>
      <c r="AJ62" s="80">
        <v>6897</v>
      </c>
      <c r="AK62" s="69">
        <v>1.1120000000000001</v>
      </c>
      <c r="AL62" s="69" t="s">
        <v>77</v>
      </c>
      <c r="AM62" s="69" t="s">
        <v>77</v>
      </c>
      <c r="AN62" s="69" t="s">
        <v>77</v>
      </c>
      <c r="AO62" s="69" t="s">
        <v>77</v>
      </c>
      <c r="AQ62" s="69">
        <v>1</v>
      </c>
      <c r="AT62" s="81">
        <f t="shared" si="0"/>
        <v>32.703566884999994</v>
      </c>
      <c r="AU62" s="82">
        <f t="shared" si="1"/>
        <v>1310.54791841307</v>
      </c>
      <c r="AW62" s="81">
        <f t="shared" si="6"/>
        <v>32.460133740828404</v>
      </c>
      <c r="AX62" s="82">
        <f t="shared" si="7"/>
        <v>1314.0749344176602</v>
      </c>
    </row>
    <row r="63" spans="1:50" s="69" customFormat="1" x14ac:dyDescent="0.55000000000000004">
      <c r="A63" s="69">
        <v>46</v>
      </c>
      <c r="B63" s="69" t="s">
        <v>138</v>
      </c>
      <c r="C63" s="79">
        <v>44236.542986111112</v>
      </c>
      <c r="D63" s="69">
        <v>10</v>
      </c>
      <c r="E63" s="69" t="s">
        <v>76</v>
      </c>
      <c r="F63" s="69">
        <v>0</v>
      </c>
      <c r="G63" s="69">
        <v>6.0359999999999996</v>
      </c>
      <c r="H63" s="80">
        <v>13260</v>
      </c>
      <c r="I63" s="69">
        <v>1.7999999999999999E-2</v>
      </c>
      <c r="J63" s="69" t="s">
        <v>77</v>
      </c>
      <c r="K63" s="69" t="s">
        <v>77</v>
      </c>
      <c r="L63" s="69" t="s">
        <v>77</v>
      </c>
      <c r="M63" s="69" t="s">
        <v>77</v>
      </c>
      <c r="O63" s="69">
        <v>46</v>
      </c>
      <c r="P63" s="69" t="s">
        <v>138</v>
      </c>
      <c r="Q63" s="79">
        <v>44236.542986111112</v>
      </c>
      <c r="R63" s="69">
        <v>10</v>
      </c>
      <c r="S63" s="69" t="s">
        <v>76</v>
      </c>
      <c r="T63" s="69">
        <v>0</v>
      </c>
      <c r="U63" s="69" t="s">
        <v>77</v>
      </c>
      <c r="V63" s="69" t="s">
        <v>77</v>
      </c>
      <c r="W63" s="69" t="s">
        <v>77</v>
      </c>
      <c r="X63" s="69" t="s">
        <v>77</v>
      </c>
      <c r="Y63" s="69" t="s">
        <v>77</v>
      </c>
      <c r="Z63" s="69" t="s">
        <v>77</v>
      </c>
      <c r="AA63" s="69" t="s">
        <v>77</v>
      </c>
      <c r="AC63" s="69">
        <v>46</v>
      </c>
      <c r="AD63" s="69" t="s">
        <v>138</v>
      </c>
      <c r="AE63" s="79">
        <v>44236.542986111112</v>
      </c>
      <c r="AF63" s="69">
        <v>10</v>
      </c>
      <c r="AG63" s="69" t="s">
        <v>76</v>
      </c>
      <c r="AH63" s="69">
        <v>0</v>
      </c>
      <c r="AI63" s="69">
        <v>12.199</v>
      </c>
      <c r="AJ63" s="80">
        <v>8742</v>
      </c>
      <c r="AK63" s="69">
        <v>1.363</v>
      </c>
      <c r="AL63" s="69" t="s">
        <v>77</v>
      </c>
      <c r="AM63" s="69" t="s">
        <v>77</v>
      </c>
      <c r="AN63" s="69" t="s">
        <v>77</v>
      </c>
      <c r="AO63" s="69" t="s">
        <v>77</v>
      </c>
      <c r="AQ63" s="69">
        <v>1</v>
      </c>
      <c r="AT63" s="81">
        <f t="shared" si="0"/>
        <v>35.233636499999996</v>
      </c>
      <c r="AU63" s="82">
        <f t="shared" si="1"/>
        <v>1650.79975565772</v>
      </c>
      <c r="AW63" s="81">
        <f t="shared" si="6"/>
        <v>34.507742443160005</v>
      </c>
      <c r="AX63" s="82">
        <f t="shared" si="7"/>
        <v>1666.3697691093603</v>
      </c>
    </row>
    <row r="64" spans="1:50" s="69" customFormat="1" x14ac:dyDescent="0.55000000000000004">
      <c r="A64" s="69">
        <v>45</v>
      </c>
      <c r="B64" s="69" t="s">
        <v>139</v>
      </c>
      <c r="C64" s="79">
        <v>44236.564247685186</v>
      </c>
      <c r="D64" s="69">
        <v>160</v>
      </c>
      <c r="E64" s="69" t="s">
        <v>76</v>
      </c>
      <c r="F64" s="69">
        <v>0</v>
      </c>
      <c r="G64" s="69">
        <v>6.05</v>
      </c>
      <c r="H64" s="80">
        <v>12805</v>
      </c>
      <c r="I64" s="69">
        <v>1.7000000000000001E-2</v>
      </c>
      <c r="J64" s="69" t="s">
        <v>77</v>
      </c>
      <c r="K64" s="69" t="s">
        <v>77</v>
      </c>
      <c r="L64" s="69" t="s">
        <v>77</v>
      </c>
      <c r="M64" s="69" t="s">
        <v>77</v>
      </c>
      <c r="O64" s="69">
        <v>45</v>
      </c>
      <c r="P64" s="69" t="s">
        <v>139</v>
      </c>
      <c r="Q64" s="79">
        <v>44236.564247685186</v>
      </c>
      <c r="R64" s="69">
        <v>160</v>
      </c>
      <c r="S64" s="69" t="s">
        <v>76</v>
      </c>
      <c r="T64" s="69">
        <v>0</v>
      </c>
      <c r="U64" s="69" t="s">
        <v>77</v>
      </c>
      <c r="V64" s="69" t="s">
        <v>77</v>
      </c>
      <c r="W64" s="69" t="s">
        <v>77</v>
      </c>
      <c r="X64" s="69" t="s">
        <v>77</v>
      </c>
      <c r="Y64" s="69" t="s">
        <v>77</v>
      </c>
      <c r="Z64" s="69" t="s">
        <v>77</v>
      </c>
      <c r="AA64" s="69" t="s">
        <v>77</v>
      </c>
      <c r="AC64" s="69">
        <v>45</v>
      </c>
      <c r="AD64" s="69" t="s">
        <v>139</v>
      </c>
      <c r="AE64" s="79">
        <v>44236.564247685186</v>
      </c>
      <c r="AF64" s="69">
        <v>160</v>
      </c>
      <c r="AG64" s="69" t="s">
        <v>76</v>
      </c>
      <c r="AH64" s="69">
        <v>0</v>
      </c>
      <c r="AI64" s="69">
        <v>12.218999999999999</v>
      </c>
      <c r="AJ64" s="80">
        <v>7285</v>
      </c>
      <c r="AK64" s="69">
        <v>1.165</v>
      </c>
      <c r="AL64" s="69" t="s">
        <v>77</v>
      </c>
      <c r="AM64" s="69" t="s">
        <v>77</v>
      </c>
      <c r="AN64" s="69" t="s">
        <v>77</v>
      </c>
      <c r="AO64" s="69" t="s">
        <v>77</v>
      </c>
      <c r="AQ64" s="69">
        <v>1</v>
      </c>
      <c r="AT64" s="81">
        <f t="shared" si="0"/>
        <v>33.750845531249993</v>
      </c>
      <c r="AU64" s="82">
        <f t="shared" si="1"/>
        <v>1382.13771920675</v>
      </c>
      <c r="AW64" s="81">
        <f t="shared" si="6"/>
        <v>33.310251265777509</v>
      </c>
      <c r="AX64" s="82">
        <f t="shared" si="7"/>
        <v>1388.1710618815</v>
      </c>
    </row>
    <row r="65" spans="1:50" s="69" customFormat="1" x14ac:dyDescent="0.55000000000000004">
      <c r="A65" s="69">
        <v>44</v>
      </c>
      <c r="B65" s="69" t="s">
        <v>140</v>
      </c>
      <c r="C65" s="79">
        <v>44236.585532407407</v>
      </c>
      <c r="D65" s="69">
        <v>128</v>
      </c>
      <c r="E65" s="69" t="s">
        <v>76</v>
      </c>
      <c r="F65" s="69">
        <v>0</v>
      </c>
      <c r="G65" s="69">
        <v>6.0350000000000001</v>
      </c>
      <c r="H65" s="80">
        <v>14926</v>
      </c>
      <c r="I65" s="69">
        <v>0.02</v>
      </c>
      <c r="J65" s="69" t="s">
        <v>77</v>
      </c>
      <c r="K65" s="69" t="s">
        <v>77</v>
      </c>
      <c r="L65" s="69" t="s">
        <v>77</v>
      </c>
      <c r="M65" s="69" t="s">
        <v>77</v>
      </c>
      <c r="O65" s="69">
        <v>44</v>
      </c>
      <c r="P65" s="69" t="s">
        <v>140</v>
      </c>
      <c r="Q65" s="79">
        <v>44236.585532407407</v>
      </c>
      <c r="R65" s="69">
        <v>128</v>
      </c>
      <c r="S65" s="69" t="s">
        <v>76</v>
      </c>
      <c r="T65" s="69">
        <v>0</v>
      </c>
      <c r="U65" s="69" t="s">
        <v>77</v>
      </c>
      <c r="V65" s="69" t="s">
        <v>77</v>
      </c>
      <c r="W65" s="69" t="s">
        <v>77</v>
      </c>
      <c r="X65" s="69" t="s">
        <v>77</v>
      </c>
      <c r="Y65" s="69" t="s">
        <v>77</v>
      </c>
      <c r="Z65" s="69" t="s">
        <v>77</v>
      </c>
      <c r="AA65" s="69" t="s">
        <v>77</v>
      </c>
      <c r="AC65" s="69">
        <v>44</v>
      </c>
      <c r="AD65" s="69" t="s">
        <v>140</v>
      </c>
      <c r="AE65" s="79">
        <v>44236.585532407407</v>
      </c>
      <c r="AF65" s="69">
        <v>128</v>
      </c>
      <c r="AG65" s="69" t="s">
        <v>76</v>
      </c>
      <c r="AH65" s="69">
        <v>0</v>
      </c>
      <c r="AI65" s="69">
        <v>12.206</v>
      </c>
      <c r="AJ65" s="80">
        <v>7440</v>
      </c>
      <c r="AK65" s="69">
        <v>1.1859999999999999</v>
      </c>
      <c r="AL65" s="69" t="s">
        <v>77</v>
      </c>
      <c r="AM65" s="69" t="s">
        <v>77</v>
      </c>
      <c r="AN65" s="69" t="s">
        <v>77</v>
      </c>
      <c r="AO65" s="69" t="s">
        <v>77</v>
      </c>
      <c r="AQ65" s="69">
        <v>1</v>
      </c>
      <c r="AT65" s="81">
        <f t="shared" si="0"/>
        <v>40.738021364999994</v>
      </c>
      <c r="AU65" s="82">
        <f t="shared" si="1"/>
        <v>1410.7314545279999</v>
      </c>
      <c r="AW65" s="81">
        <f t="shared" si="6"/>
        <v>38.891975235951605</v>
      </c>
      <c r="AX65" s="82">
        <f t="shared" si="7"/>
        <v>1417.769950464</v>
      </c>
    </row>
    <row r="66" spans="1:50" s="69" customFormat="1" x14ac:dyDescent="0.55000000000000004">
      <c r="A66" s="69">
        <v>43</v>
      </c>
      <c r="B66" s="69" t="s">
        <v>141</v>
      </c>
      <c r="C66" s="79">
        <v>44236.606817129628</v>
      </c>
      <c r="D66" s="69">
        <v>143</v>
      </c>
      <c r="E66" s="69" t="s">
        <v>76</v>
      </c>
      <c r="F66" s="69">
        <v>0</v>
      </c>
      <c r="G66" s="69">
        <v>6.0510000000000002</v>
      </c>
      <c r="H66" s="80">
        <v>15385</v>
      </c>
      <c r="I66" s="69">
        <v>2.1000000000000001E-2</v>
      </c>
      <c r="J66" s="69" t="s">
        <v>77</v>
      </c>
      <c r="K66" s="69" t="s">
        <v>77</v>
      </c>
      <c r="L66" s="69" t="s">
        <v>77</v>
      </c>
      <c r="M66" s="69" t="s">
        <v>77</v>
      </c>
      <c r="O66" s="69">
        <v>43</v>
      </c>
      <c r="P66" s="69" t="s">
        <v>141</v>
      </c>
      <c r="Q66" s="79">
        <v>44236.606817129628</v>
      </c>
      <c r="R66" s="69">
        <v>143</v>
      </c>
      <c r="S66" s="69" t="s">
        <v>76</v>
      </c>
      <c r="T66" s="69">
        <v>0</v>
      </c>
      <c r="U66" s="69" t="s">
        <v>77</v>
      </c>
      <c r="V66" s="69" t="s">
        <v>77</v>
      </c>
      <c r="W66" s="69" t="s">
        <v>77</v>
      </c>
      <c r="X66" s="69" t="s">
        <v>77</v>
      </c>
      <c r="Y66" s="69" t="s">
        <v>77</v>
      </c>
      <c r="Z66" s="69" t="s">
        <v>77</v>
      </c>
      <c r="AA66" s="69" t="s">
        <v>77</v>
      </c>
      <c r="AC66" s="69">
        <v>43</v>
      </c>
      <c r="AD66" s="69" t="s">
        <v>141</v>
      </c>
      <c r="AE66" s="79">
        <v>44236.606817129628</v>
      </c>
      <c r="AF66" s="69">
        <v>143</v>
      </c>
      <c r="AG66" s="69" t="s">
        <v>76</v>
      </c>
      <c r="AH66" s="69">
        <v>0</v>
      </c>
      <c r="AI66" s="69">
        <v>12.221</v>
      </c>
      <c r="AJ66" s="80">
        <v>6928</v>
      </c>
      <c r="AK66" s="69">
        <v>1.117</v>
      </c>
      <c r="AL66" s="69" t="s">
        <v>77</v>
      </c>
      <c r="AM66" s="69" t="s">
        <v>77</v>
      </c>
      <c r="AN66" s="69" t="s">
        <v>77</v>
      </c>
      <c r="AO66" s="69" t="s">
        <v>77</v>
      </c>
      <c r="AQ66" s="69">
        <v>1</v>
      </c>
      <c r="AT66" s="81">
        <f t="shared" si="0"/>
        <v>48.601291908755002</v>
      </c>
      <c r="AU66" s="82">
        <f t="shared" si="1"/>
        <v>1316.26841676032</v>
      </c>
      <c r="AW66" s="81">
        <f t="shared" si="6"/>
        <v>40.099758184597505</v>
      </c>
      <c r="AX66" s="82">
        <f t="shared" si="7"/>
        <v>1319.9951657881602</v>
      </c>
    </row>
    <row r="67" spans="1:50" s="69" customFormat="1" x14ac:dyDescent="0.55000000000000004">
      <c r="A67" s="69">
        <v>42</v>
      </c>
      <c r="B67" s="69" t="s">
        <v>142</v>
      </c>
      <c r="C67" s="79">
        <v>44236.62809027778</v>
      </c>
      <c r="D67" s="69">
        <v>188</v>
      </c>
      <c r="E67" s="69" t="s">
        <v>76</v>
      </c>
      <c r="F67" s="69">
        <v>0</v>
      </c>
      <c r="G67" s="69">
        <v>6.0430000000000001</v>
      </c>
      <c r="H67" s="80">
        <v>17539</v>
      </c>
      <c r="I67" s="69">
        <v>2.4E-2</v>
      </c>
      <c r="J67" s="69" t="s">
        <v>77</v>
      </c>
      <c r="K67" s="69" t="s">
        <v>77</v>
      </c>
      <c r="L67" s="69" t="s">
        <v>77</v>
      </c>
      <c r="M67" s="69" t="s">
        <v>77</v>
      </c>
      <c r="O67" s="69">
        <v>42</v>
      </c>
      <c r="P67" s="69" t="s">
        <v>142</v>
      </c>
      <c r="Q67" s="79">
        <v>44236.62809027778</v>
      </c>
      <c r="R67" s="69">
        <v>188</v>
      </c>
      <c r="S67" s="69" t="s">
        <v>76</v>
      </c>
      <c r="T67" s="69">
        <v>0</v>
      </c>
      <c r="U67" s="69" t="s">
        <v>77</v>
      </c>
      <c r="V67" s="69" t="s">
        <v>77</v>
      </c>
      <c r="W67" s="69" t="s">
        <v>77</v>
      </c>
      <c r="X67" s="69" t="s">
        <v>77</v>
      </c>
      <c r="Y67" s="69" t="s">
        <v>77</v>
      </c>
      <c r="Z67" s="69" t="s">
        <v>77</v>
      </c>
      <c r="AA67" s="69" t="s">
        <v>77</v>
      </c>
      <c r="AC67" s="69">
        <v>42</v>
      </c>
      <c r="AD67" s="69" t="s">
        <v>142</v>
      </c>
      <c r="AE67" s="79">
        <v>44236.62809027778</v>
      </c>
      <c r="AF67" s="69">
        <v>188</v>
      </c>
      <c r="AG67" s="69" t="s">
        <v>76</v>
      </c>
      <c r="AH67" s="69">
        <v>0</v>
      </c>
      <c r="AI67" s="69">
        <v>12.209</v>
      </c>
      <c r="AJ67" s="80">
        <v>7727</v>
      </c>
      <c r="AK67" s="69">
        <v>1.2250000000000001</v>
      </c>
      <c r="AL67" s="69" t="s">
        <v>77</v>
      </c>
      <c r="AM67" s="69" t="s">
        <v>77</v>
      </c>
      <c r="AN67" s="69" t="s">
        <v>77</v>
      </c>
      <c r="AO67" s="69" t="s">
        <v>77</v>
      </c>
      <c r="AQ67" s="69">
        <v>1</v>
      </c>
      <c r="AT67" s="81">
        <f t="shared" ref="AT67:AT130" si="8">IF(H67&lt;15000,((0.00000002125*H67^2)+(0.002705*H67)+(-4.371)),(IF(H67&lt;700000,((-0.0000000008162*H67^2)+(0.003141*H67)+(0.4702)), ((0.000000003285*V67^2)+(0.1899*V67)+(559.5)))))</f>
        <v>55.309122395559797</v>
      </c>
      <c r="AU67" s="82">
        <f t="shared" ref="AU67:AU130" si="9">((-0.00000006277*AJ67^2)+(0.1854*AJ67)+(34.83))</f>
        <v>1463.66802117467</v>
      </c>
      <c r="AW67" s="81">
        <f t="shared" si="6"/>
        <v>45.766974162611106</v>
      </c>
      <c r="AX67" s="82">
        <f t="shared" si="7"/>
        <v>1472.5735718384601</v>
      </c>
    </row>
    <row r="68" spans="1:50" s="69" customFormat="1" x14ac:dyDescent="0.55000000000000004">
      <c r="A68" s="69">
        <v>41</v>
      </c>
      <c r="B68" s="69" t="s">
        <v>143</v>
      </c>
      <c r="C68" s="79">
        <v>44236.649328703701</v>
      </c>
      <c r="D68" s="69">
        <v>104</v>
      </c>
      <c r="E68" s="69" t="s">
        <v>76</v>
      </c>
      <c r="F68" s="69">
        <v>0</v>
      </c>
      <c r="G68" s="69">
        <v>6.0510000000000002</v>
      </c>
      <c r="H68" s="80">
        <v>14885</v>
      </c>
      <c r="I68" s="69">
        <v>0.02</v>
      </c>
      <c r="J68" s="69" t="s">
        <v>77</v>
      </c>
      <c r="K68" s="69" t="s">
        <v>77</v>
      </c>
      <c r="L68" s="69" t="s">
        <v>77</v>
      </c>
      <c r="M68" s="69" t="s">
        <v>77</v>
      </c>
      <c r="O68" s="69">
        <v>41</v>
      </c>
      <c r="P68" s="69" t="s">
        <v>143</v>
      </c>
      <c r="Q68" s="79">
        <v>44236.649328703701</v>
      </c>
      <c r="R68" s="69">
        <v>104</v>
      </c>
      <c r="S68" s="69" t="s">
        <v>76</v>
      </c>
      <c r="T68" s="69">
        <v>0</v>
      </c>
      <c r="U68" s="69" t="s">
        <v>77</v>
      </c>
      <c r="V68" s="69" t="s">
        <v>77</v>
      </c>
      <c r="W68" s="69" t="s">
        <v>77</v>
      </c>
      <c r="X68" s="69" t="s">
        <v>77</v>
      </c>
      <c r="Y68" s="69" t="s">
        <v>77</v>
      </c>
      <c r="Z68" s="69" t="s">
        <v>77</v>
      </c>
      <c r="AA68" s="69" t="s">
        <v>77</v>
      </c>
      <c r="AC68" s="69">
        <v>41</v>
      </c>
      <c r="AD68" s="69" t="s">
        <v>143</v>
      </c>
      <c r="AE68" s="79">
        <v>44236.649328703701</v>
      </c>
      <c r="AF68" s="69">
        <v>104</v>
      </c>
      <c r="AG68" s="69" t="s">
        <v>76</v>
      </c>
      <c r="AH68" s="69">
        <v>0</v>
      </c>
      <c r="AI68" s="69">
        <v>12.223000000000001</v>
      </c>
      <c r="AJ68" s="80">
        <v>6131</v>
      </c>
      <c r="AK68" s="69">
        <v>1.008</v>
      </c>
      <c r="AL68" s="69" t="s">
        <v>77</v>
      </c>
      <c r="AM68" s="69" t="s">
        <v>77</v>
      </c>
      <c r="AN68" s="69" t="s">
        <v>77</v>
      </c>
      <c r="AO68" s="69" t="s">
        <v>77</v>
      </c>
      <c r="AQ68" s="69">
        <v>1</v>
      </c>
      <c r="AT68" s="81">
        <f t="shared" si="8"/>
        <v>40.601143531249996</v>
      </c>
      <c r="AU68" s="82">
        <f t="shared" si="9"/>
        <v>1169.1579283640299</v>
      </c>
      <c r="AW68" s="81">
        <f t="shared" si="6"/>
        <v>38.784088006097505</v>
      </c>
      <c r="AX68" s="82">
        <f t="shared" si="7"/>
        <v>1167.77800024214</v>
      </c>
    </row>
    <row r="69" spans="1:50" s="69" customFormat="1" x14ac:dyDescent="0.55000000000000004">
      <c r="A69" s="69">
        <v>40</v>
      </c>
      <c r="B69" s="69" t="s">
        <v>144</v>
      </c>
      <c r="C69" s="79">
        <v>44236.670601851853</v>
      </c>
      <c r="D69" s="69">
        <v>213</v>
      </c>
      <c r="E69" s="69" t="s">
        <v>76</v>
      </c>
      <c r="F69" s="69">
        <v>0</v>
      </c>
      <c r="G69" s="69">
        <v>6.0469999999999997</v>
      </c>
      <c r="H69" s="80">
        <v>16036</v>
      </c>
      <c r="I69" s="69">
        <v>2.1999999999999999E-2</v>
      </c>
      <c r="J69" s="69" t="s">
        <v>77</v>
      </c>
      <c r="K69" s="69" t="s">
        <v>77</v>
      </c>
      <c r="L69" s="69" t="s">
        <v>77</v>
      </c>
      <c r="M69" s="69" t="s">
        <v>77</v>
      </c>
      <c r="O69" s="69">
        <v>40</v>
      </c>
      <c r="P69" s="69" t="s">
        <v>144</v>
      </c>
      <c r="Q69" s="79">
        <v>44236.670601851853</v>
      </c>
      <c r="R69" s="69">
        <v>213</v>
      </c>
      <c r="S69" s="69" t="s">
        <v>76</v>
      </c>
      <c r="T69" s="69">
        <v>0</v>
      </c>
      <c r="U69" s="69" t="s">
        <v>77</v>
      </c>
      <c r="V69" s="69" t="s">
        <v>77</v>
      </c>
      <c r="W69" s="69" t="s">
        <v>77</v>
      </c>
      <c r="X69" s="69" t="s">
        <v>77</v>
      </c>
      <c r="Y69" s="69" t="s">
        <v>77</v>
      </c>
      <c r="Z69" s="69" t="s">
        <v>77</v>
      </c>
      <c r="AA69" s="69" t="s">
        <v>77</v>
      </c>
      <c r="AC69" s="69">
        <v>40</v>
      </c>
      <c r="AD69" s="69" t="s">
        <v>144</v>
      </c>
      <c r="AE69" s="79">
        <v>44236.670601851853</v>
      </c>
      <c r="AF69" s="69">
        <v>213</v>
      </c>
      <c r="AG69" s="69" t="s">
        <v>76</v>
      </c>
      <c r="AH69" s="69">
        <v>0</v>
      </c>
      <c r="AI69" s="69">
        <v>12.218</v>
      </c>
      <c r="AJ69" s="80">
        <v>8514</v>
      </c>
      <c r="AK69" s="69">
        <v>1.3320000000000001</v>
      </c>
      <c r="AL69" s="69" t="s">
        <v>77</v>
      </c>
      <c r="AM69" s="69" t="s">
        <v>77</v>
      </c>
      <c r="AN69" s="69" t="s">
        <v>77</v>
      </c>
      <c r="AO69" s="69" t="s">
        <v>77</v>
      </c>
      <c r="AQ69" s="69">
        <v>1</v>
      </c>
      <c r="AT69" s="81">
        <f t="shared" si="8"/>
        <v>50.629387479804798</v>
      </c>
      <c r="AU69" s="82">
        <f t="shared" si="9"/>
        <v>1608.7755159370799</v>
      </c>
      <c r="AW69" s="81">
        <f t="shared" si="6"/>
        <v>41.812670166513605</v>
      </c>
      <c r="AX69" s="82">
        <f t="shared" si="7"/>
        <v>1622.8401419330401</v>
      </c>
    </row>
    <row r="70" spans="1:50" s="69" customFormat="1" x14ac:dyDescent="0.55000000000000004">
      <c r="A70" s="69">
        <v>39</v>
      </c>
      <c r="B70" s="69" t="s">
        <v>145</v>
      </c>
      <c r="C70" s="79">
        <v>44236.691863425927</v>
      </c>
      <c r="D70" s="69">
        <v>93</v>
      </c>
      <c r="E70" s="69" t="s">
        <v>76</v>
      </c>
      <c r="F70" s="69">
        <v>0</v>
      </c>
      <c r="G70" s="69">
        <v>6.0529999999999999</v>
      </c>
      <c r="H70" s="80">
        <v>12447</v>
      </c>
      <c r="I70" s="69">
        <v>1.7000000000000001E-2</v>
      </c>
      <c r="J70" s="69" t="s">
        <v>77</v>
      </c>
      <c r="K70" s="69" t="s">
        <v>77</v>
      </c>
      <c r="L70" s="69" t="s">
        <v>77</v>
      </c>
      <c r="M70" s="69" t="s">
        <v>77</v>
      </c>
      <c r="O70" s="69">
        <v>39</v>
      </c>
      <c r="P70" s="69" t="s">
        <v>145</v>
      </c>
      <c r="Q70" s="79">
        <v>44236.691863425927</v>
      </c>
      <c r="R70" s="69">
        <v>93</v>
      </c>
      <c r="S70" s="69" t="s">
        <v>76</v>
      </c>
      <c r="T70" s="69">
        <v>0</v>
      </c>
      <c r="U70" s="69" t="s">
        <v>77</v>
      </c>
      <c r="V70" s="69" t="s">
        <v>77</v>
      </c>
      <c r="W70" s="69" t="s">
        <v>77</v>
      </c>
      <c r="X70" s="69" t="s">
        <v>77</v>
      </c>
      <c r="Y70" s="69" t="s">
        <v>77</v>
      </c>
      <c r="Z70" s="69" t="s">
        <v>77</v>
      </c>
      <c r="AA70" s="69" t="s">
        <v>77</v>
      </c>
      <c r="AC70" s="69">
        <v>39</v>
      </c>
      <c r="AD70" s="69" t="s">
        <v>145</v>
      </c>
      <c r="AE70" s="79">
        <v>44236.691863425927</v>
      </c>
      <c r="AF70" s="69">
        <v>93</v>
      </c>
      <c r="AG70" s="69" t="s">
        <v>76</v>
      </c>
      <c r="AH70" s="69">
        <v>0</v>
      </c>
      <c r="AI70" s="69">
        <v>12.228999999999999</v>
      </c>
      <c r="AJ70" s="80">
        <v>6348</v>
      </c>
      <c r="AK70" s="69">
        <v>1.038</v>
      </c>
      <c r="AL70" s="69" t="s">
        <v>77</v>
      </c>
      <c r="AM70" s="69" t="s">
        <v>77</v>
      </c>
      <c r="AN70" s="69" t="s">
        <v>77</v>
      </c>
      <c r="AO70" s="69" t="s">
        <v>77</v>
      </c>
      <c r="AQ70" s="69">
        <v>1</v>
      </c>
      <c r="AT70" s="81">
        <f t="shared" si="8"/>
        <v>32.590350941249994</v>
      </c>
      <c r="AU70" s="82">
        <f t="shared" si="9"/>
        <v>1209.2197507819201</v>
      </c>
      <c r="AW70" s="81">
        <f t="shared" si="6"/>
        <v>32.368014227891905</v>
      </c>
      <c r="AX70" s="82">
        <f t="shared" si="7"/>
        <v>1209.2243690889602</v>
      </c>
    </row>
    <row r="71" spans="1:50" s="69" customFormat="1" x14ac:dyDescent="0.55000000000000004">
      <c r="A71" s="69">
        <v>38</v>
      </c>
      <c r="B71" s="69" t="s">
        <v>146</v>
      </c>
      <c r="C71" s="79">
        <v>44236.713125000002</v>
      </c>
      <c r="D71" s="69">
        <v>97</v>
      </c>
      <c r="E71" s="69" t="s">
        <v>76</v>
      </c>
      <c r="F71" s="69">
        <v>0</v>
      </c>
      <c r="G71" s="69">
        <v>6.0490000000000004</v>
      </c>
      <c r="H71" s="80">
        <v>16369</v>
      </c>
      <c r="I71" s="69">
        <v>2.3E-2</v>
      </c>
      <c r="J71" s="69" t="s">
        <v>77</v>
      </c>
      <c r="K71" s="69" t="s">
        <v>77</v>
      </c>
      <c r="L71" s="69" t="s">
        <v>77</v>
      </c>
      <c r="M71" s="69" t="s">
        <v>77</v>
      </c>
      <c r="O71" s="69">
        <v>38</v>
      </c>
      <c r="P71" s="69" t="s">
        <v>146</v>
      </c>
      <c r="Q71" s="79">
        <v>44236.713125000002</v>
      </c>
      <c r="R71" s="69">
        <v>97</v>
      </c>
      <c r="S71" s="69" t="s">
        <v>76</v>
      </c>
      <c r="T71" s="69">
        <v>0</v>
      </c>
      <c r="U71" s="69" t="s">
        <v>77</v>
      </c>
      <c r="V71" s="69" t="s">
        <v>77</v>
      </c>
      <c r="W71" s="69" t="s">
        <v>77</v>
      </c>
      <c r="X71" s="69" t="s">
        <v>77</v>
      </c>
      <c r="Y71" s="69" t="s">
        <v>77</v>
      </c>
      <c r="Z71" s="69" t="s">
        <v>77</v>
      </c>
      <c r="AA71" s="69" t="s">
        <v>77</v>
      </c>
      <c r="AC71" s="69">
        <v>38</v>
      </c>
      <c r="AD71" s="69" t="s">
        <v>146</v>
      </c>
      <c r="AE71" s="79">
        <v>44236.713125000002</v>
      </c>
      <c r="AF71" s="69">
        <v>97</v>
      </c>
      <c r="AG71" s="69" t="s">
        <v>76</v>
      </c>
      <c r="AH71" s="69">
        <v>0</v>
      </c>
      <c r="AI71" s="69">
        <v>12.226000000000001</v>
      </c>
      <c r="AJ71" s="80">
        <v>7450</v>
      </c>
      <c r="AK71" s="69">
        <v>1.1879999999999999</v>
      </c>
      <c r="AL71" s="69" t="s">
        <v>77</v>
      </c>
      <c r="AM71" s="69" t="s">
        <v>77</v>
      </c>
      <c r="AN71" s="69" t="s">
        <v>77</v>
      </c>
      <c r="AO71" s="69" t="s">
        <v>77</v>
      </c>
      <c r="AQ71" s="69">
        <v>1</v>
      </c>
      <c r="AT71" s="81">
        <f t="shared" si="8"/>
        <v>51.666532975791803</v>
      </c>
      <c r="AU71" s="82">
        <f t="shared" si="9"/>
        <v>1412.5761080749999</v>
      </c>
      <c r="AW71" s="81">
        <f t="shared" si="6"/>
        <v>42.688820550935105</v>
      </c>
      <c r="AX71" s="82">
        <f t="shared" si="7"/>
        <v>1419.6795293500002</v>
      </c>
    </row>
    <row r="72" spans="1:50" s="69" customFormat="1" x14ac:dyDescent="0.55000000000000004">
      <c r="A72" s="69">
        <v>40</v>
      </c>
      <c r="B72" s="69" t="s">
        <v>147</v>
      </c>
      <c r="C72" s="79">
        <v>44237.418819444443</v>
      </c>
      <c r="D72" s="69">
        <v>45</v>
      </c>
      <c r="E72" s="69" t="s">
        <v>76</v>
      </c>
      <c r="F72" s="69">
        <v>0</v>
      </c>
      <c r="G72" s="69">
        <v>6.0460000000000003</v>
      </c>
      <c r="H72" s="80">
        <v>15088</v>
      </c>
      <c r="I72" s="69">
        <v>2.1000000000000001E-2</v>
      </c>
      <c r="J72" s="69" t="s">
        <v>77</v>
      </c>
      <c r="K72" s="69" t="s">
        <v>77</v>
      </c>
      <c r="L72" s="69" t="s">
        <v>77</v>
      </c>
      <c r="M72" s="69" t="s">
        <v>77</v>
      </c>
      <c r="O72" s="69">
        <v>40</v>
      </c>
      <c r="P72" s="69" t="s">
        <v>147</v>
      </c>
      <c r="Q72" s="79">
        <v>44237.418819444443</v>
      </c>
      <c r="R72" s="69">
        <v>45</v>
      </c>
      <c r="S72" s="69" t="s">
        <v>76</v>
      </c>
      <c r="T72" s="69">
        <v>0</v>
      </c>
      <c r="U72" s="69" t="s">
        <v>77</v>
      </c>
      <c r="V72" s="69" t="s">
        <v>77</v>
      </c>
      <c r="W72" s="69" t="s">
        <v>77</v>
      </c>
      <c r="X72" s="69" t="s">
        <v>77</v>
      </c>
      <c r="Y72" s="69" t="s">
        <v>77</v>
      </c>
      <c r="Z72" s="69" t="s">
        <v>77</v>
      </c>
      <c r="AA72" s="69" t="s">
        <v>77</v>
      </c>
      <c r="AC72" s="69">
        <v>40</v>
      </c>
      <c r="AD72" s="69" t="s">
        <v>147</v>
      </c>
      <c r="AE72" s="79">
        <v>44237.418819444443</v>
      </c>
      <c r="AF72" s="69">
        <v>45</v>
      </c>
      <c r="AG72" s="69" t="s">
        <v>76</v>
      </c>
      <c r="AH72" s="69">
        <v>0</v>
      </c>
      <c r="AI72" s="69">
        <v>12.231999999999999</v>
      </c>
      <c r="AJ72" s="80">
        <v>7658</v>
      </c>
      <c r="AK72" s="69">
        <v>1.216</v>
      </c>
      <c r="AL72" s="69" t="s">
        <v>77</v>
      </c>
      <c r="AM72" s="69" t="s">
        <v>77</v>
      </c>
      <c r="AN72" s="69" t="s">
        <v>77</v>
      </c>
      <c r="AO72" s="69" t="s">
        <v>77</v>
      </c>
      <c r="AQ72" s="69">
        <v>1</v>
      </c>
      <c r="AT72" s="81">
        <f t="shared" si="8"/>
        <v>47.6758019113472</v>
      </c>
      <c r="AU72" s="82">
        <f t="shared" si="9"/>
        <v>1450.94205560972</v>
      </c>
      <c r="AW72" s="81">
        <f t="shared" si="6"/>
        <v>39.318257387750407</v>
      </c>
      <c r="AX72" s="82">
        <f t="shared" si="7"/>
        <v>1459.3980328853602</v>
      </c>
    </row>
    <row r="73" spans="1:50" s="69" customFormat="1" x14ac:dyDescent="0.55000000000000004">
      <c r="A73" s="69">
        <v>39</v>
      </c>
      <c r="B73" s="69" t="s">
        <v>148</v>
      </c>
      <c r="C73" s="79">
        <v>44237.440092592595</v>
      </c>
      <c r="D73" s="69">
        <v>76</v>
      </c>
      <c r="E73" s="69" t="s">
        <v>76</v>
      </c>
      <c r="F73" s="69">
        <v>0</v>
      </c>
      <c r="G73" s="69">
        <v>6.0309999999999997</v>
      </c>
      <c r="H73" s="80">
        <v>18653</v>
      </c>
      <c r="I73" s="69">
        <v>2.5999999999999999E-2</v>
      </c>
      <c r="J73" s="69" t="s">
        <v>77</v>
      </c>
      <c r="K73" s="69" t="s">
        <v>77</v>
      </c>
      <c r="L73" s="69" t="s">
        <v>77</v>
      </c>
      <c r="M73" s="69" t="s">
        <v>77</v>
      </c>
      <c r="O73" s="69">
        <v>39</v>
      </c>
      <c r="P73" s="69" t="s">
        <v>148</v>
      </c>
      <c r="Q73" s="79">
        <v>44237.440092592595</v>
      </c>
      <c r="R73" s="69">
        <v>76</v>
      </c>
      <c r="S73" s="69" t="s">
        <v>76</v>
      </c>
      <c r="T73" s="69">
        <v>0</v>
      </c>
      <c r="U73" s="69" t="s">
        <v>77</v>
      </c>
      <c r="V73" s="69" t="s">
        <v>77</v>
      </c>
      <c r="W73" s="69" t="s">
        <v>77</v>
      </c>
      <c r="X73" s="69" t="s">
        <v>77</v>
      </c>
      <c r="Y73" s="69" t="s">
        <v>77</v>
      </c>
      <c r="Z73" s="69" t="s">
        <v>77</v>
      </c>
      <c r="AA73" s="69" t="s">
        <v>77</v>
      </c>
      <c r="AC73" s="69">
        <v>39</v>
      </c>
      <c r="AD73" s="69" t="s">
        <v>148</v>
      </c>
      <c r="AE73" s="79">
        <v>44237.440092592595</v>
      </c>
      <c r="AF73" s="69">
        <v>76</v>
      </c>
      <c r="AG73" s="69" t="s">
        <v>76</v>
      </c>
      <c r="AH73" s="69">
        <v>0</v>
      </c>
      <c r="AI73" s="69">
        <v>12.193</v>
      </c>
      <c r="AJ73" s="80">
        <v>8093</v>
      </c>
      <c r="AK73" s="69">
        <v>1.2749999999999999</v>
      </c>
      <c r="AL73" s="69" t="s">
        <v>77</v>
      </c>
      <c r="AM73" s="69" t="s">
        <v>77</v>
      </c>
      <c r="AN73" s="69" t="s">
        <v>77</v>
      </c>
      <c r="AO73" s="69" t="s">
        <v>77</v>
      </c>
      <c r="AQ73" s="69">
        <v>1</v>
      </c>
      <c r="AT73" s="81">
        <f t="shared" si="8"/>
        <v>58.775288935374199</v>
      </c>
      <c r="AU73" s="82">
        <f t="shared" si="9"/>
        <v>1531.1609753422701</v>
      </c>
      <c r="AW73" s="81">
        <f t="shared" si="6"/>
        <v>48.697489729951904</v>
      </c>
      <c r="AX73" s="82">
        <f t="shared" si="7"/>
        <v>1542.4586244872603</v>
      </c>
    </row>
    <row r="74" spans="1:50" s="69" customFormat="1" x14ac:dyDescent="0.55000000000000004">
      <c r="A74" s="69">
        <v>38</v>
      </c>
      <c r="B74" s="69" t="s">
        <v>149</v>
      </c>
      <c r="C74" s="79">
        <v>44237.461365740739</v>
      </c>
      <c r="D74" s="69">
        <v>167</v>
      </c>
      <c r="E74" s="69" t="s">
        <v>76</v>
      </c>
      <c r="F74" s="69">
        <v>0</v>
      </c>
      <c r="G74" s="69">
        <v>6.0439999999999996</v>
      </c>
      <c r="H74" s="80">
        <v>19352</v>
      </c>
      <c r="I74" s="69">
        <v>2.7E-2</v>
      </c>
      <c r="J74" s="69" t="s">
        <v>77</v>
      </c>
      <c r="K74" s="69" t="s">
        <v>77</v>
      </c>
      <c r="L74" s="69" t="s">
        <v>77</v>
      </c>
      <c r="M74" s="69" t="s">
        <v>77</v>
      </c>
      <c r="O74" s="69">
        <v>38</v>
      </c>
      <c r="P74" s="69" t="s">
        <v>149</v>
      </c>
      <c r="Q74" s="79">
        <v>44237.461365740739</v>
      </c>
      <c r="R74" s="69">
        <v>167</v>
      </c>
      <c r="S74" s="69" t="s">
        <v>76</v>
      </c>
      <c r="T74" s="69">
        <v>0</v>
      </c>
      <c r="U74" s="69" t="s">
        <v>77</v>
      </c>
      <c r="V74" s="69" t="s">
        <v>77</v>
      </c>
      <c r="W74" s="69" t="s">
        <v>77</v>
      </c>
      <c r="X74" s="69" t="s">
        <v>77</v>
      </c>
      <c r="Y74" s="69" t="s">
        <v>77</v>
      </c>
      <c r="Z74" s="69" t="s">
        <v>77</v>
      </c>
      <c r="AA74" s="69" t="s">
        <v>77</v>
      </c>
      <c r="AC74" s="69">
        <v>38</v>
      </c>
      <c r="AD74" s="69" t="s">
        <v>149</v>
      </c>
      <c r="AE74" s="79">
        <v>44237.461365740739</v>
      </c>
      <c r="AF74" s="69">
        <v>167</v>
      </c>
      <c r="AG74" s="69" t="s">
        <v>76</v>
      </c>
      <c r="AH74" s="69">
        <v>0</v>
      </c>
      <c r="AI74" s="69">
        <v>12.209</v>
      </c>
      <c r="AJ74" s="80">
        <v>8113</v>
      </c>
      <c r="AK74" s="69">
        <v>1.278</v>
      </c>
      <c r="AL74" s="69" t="s">
        <v>77</v>
      </c>
      <c r="AM74" s="69" t="s">
        <v>77</v>
      </c>
      <c r="AN74" s="69" t="s">
        <v>77</v>
      </c>
      <c r="AO74" s="69" t="s">
        <v>77</v>
      </c>
      <c r="AQ74" s="69">
        <v>1</v>
      </c>
      <c r="AT74" s="81">
        <f t="shared" si="8"/>
        <v>60.949165178355202</v>
      </c>
      <c r="AU74" s="82">
        <f t="shared" si="9"/>
        <v>1534.84863032987</v>
      </c>
      <c r="AW74" s="81">
        <f t="shared" si="6"/>
        <v>50.536142961606409</v>
      </c>
      <c r="AX74" s="82">
        <f t="shared" si="7"/>
        <v>1546.2773542960601</v>
      </c>
    </row>
    <row r="75" spans="1:50" s="69" customFormat="1" x14ac:dyDescent="0.55000000000000004">
      <c r="A75" s="69">
        <v>37</v>
      </c>
      <c r="B75" s="69" t="s">
        <v>150</v>
      </c>
      <c r="C75" s="79">
        <v>44237.482627314814</v>
      </c>
      <c r="D75" s="69" t="s">
        <v>151</v>
      </c>
      <c r="E75" s="69" t="s">
        <v>76</v>
      </c>
      <c r="F75" s="69">
        <v>0</v>
      </c>
      <c r="G75" s="69">
        <v>6.0309999999999997</v>
      </c>
      <c r="H75" s="80">
        <v>21480</v>
      </c>
      <c r="I75" s="69">
        <v>0.03</v>
      </c>
      <c r="J75" s="69" t="s">
        <v>77</v>
      </c>
      <c r="K75" s="69" t="s">
        <v>77</v>
      </c>
      <c r="L75" s="69" t="s">
        <v>77</v>
      </c>
      <c r="M75" s="69" t="s">
        <v>77</v>
      </c>
      <c r="O75" s="69">
        <v>37</v>
      </c>
      <c r="P75" s="69" t="s">
        <v>150</v>
      </c>
      <c r="Q75" s="79">
        <v>44237.482627314814</v>
      </c>
      <c r="R75" s="69" t="s">
        <v>151</v>
      </c>
      <c r="S75" s="69" t="s">
        <v>76</v>
      </c>
      <c r="T75" s="69">
        <v>0</v>
      </c>
      <c r="U75" s="69" t="s">
        <v>77</v>
      </c>
      <c r="V75" s="69" t="s">
        <v>77</v>
      </c>
      <c r="W75" s="69" t="s">
        <v>77</v>
      </c>
      <c r="X75" s="69" t="s">
        <v>77</v>
      </c>
      <c r="Y75" s="69" t="s">
        <v>77</v>
      </c>
      <c r="Z75" s="69" t="s">
        <v>77</v>
      </c>
      <c r="AA75" s="69" t="s">
        <v>77</v>
      </c>
      <c r="AC75" s="69">
        <v>37</v>
      </c>
      <c r="AD75" s="69" t="s">
        <v>150</v>
      </c>
      <c r="AE75" s="79">
        <v>44237.482627314814</v>
      </c>
      <c r="AF75" s="69" t="s">
        <v>151</v>
      </c>
      <c r="AG75" s="69" t="s">
        <v>76</v>
      </c>
      <c r="AH75" s="69">
        <v>0</v>
      </c>
      <c r="AI75" s="69">
        <v>12.202</v>
      </c>
      <c r="AJ75" s="80">
        <v>9302</v>
      </c>
      <c r="AK75" s="69">
        <v>1.4390000000000001</v>
      </c>
      <c r="AL75" s="69" t="s">
        <v>77</v>
      </c>
      <c r="AM75" s="69" t="s">
        <v>77</v>
      </c>
      <c r="AN75" s="69" t="s">
        <v>77</v>
      </c>
      <c r="AO75" s="69" t="s">
        <v>77</v>
      </c>
      <c r="AQ75" s="69">
        <v>1</v>
      </c>
      <c r="AT75" s="81">
        <f t="shared" si="8"/>
        <v>67.56229315552001</v>
      </c>
      <c r="AU75" s="82">
        <f t="shared" si="9"/>
        <v>1753.9894874049201</v>
      </c>
      <c r="AW75" s="81">
        <f t="shared" si="6"/>
        <v>56.132917900640003</v>
      </c>
      <c r="AX75" s="82">
        <f t="shared" si="7"/>
        <v>1773.2774676629601</v>
      </c>
    </row>
    <row r="76" spans="1:50" s="69" customFormat="1" x14ac:dyDescent="0.55000000000000004">
      <c r="A76" s="69">
        <v>37</v>
      </c>
      <c r="B76" s="69" t="s">
        <v>152</v>
      </c>
      <c r="C76" s="79">
        <v>44264.527881944443</v>
      </c>
      <c r="D76" s="69" t="s">
        <v>75</v>
      </c>
      <c r="E76" s="69" t="s">
        <v>76</v>
      </c>
      <c r="F76" s="69">
        <v>0</v>
      </c>
      <c r="G76" s="69">
        <v>6.1180000000000003</v>
      </c>
      <c r="H76" s="80">
        <v>2069</v>
      </c>
      <c r="I76" s="69">
        <v>1E-3</v>
      </c>
      <c r="J76" s="69" t="s">
        <v>77</v>
      </c>
      <c r="K76" s="69" t="s">
        <v>77</v>
      </c>
      <c r="L76" s="69" t="s">
        <v>77</v>
      </c>
      <c r="M76" s="69" t="s">
        <v>77</v>
      </c>
      <c r="O76" s="69">
        <v>37</v>
      </c>
      <c r="P76" s="69" t="s">
        <v>152</v>
      </c>
      <c r="Q76" s="79">
        <v>44264.527881944443</v>
      </c>
      <c r="R76" s="69" t="s">
        <v>75</v>
      </c>
      <c r="S76" s="69" t="s">
        <v>76</v>
      </c>
      <c r="T76" s="69">
        <v>0</v>
      </c>
      <c r="U76" s="69" t="s">
        <v>77</v>
      </c>
      <c r="V76" s="69" t="s">
        <v>77</v>
      </c>
      <c r="W76" s="69" t="s">
        <v>77</v>
      </c>
      <c r="X76" s="69" t="s">
        <v>77</v>
      </c>
      <c r="Y76" s="69" t="s">
        <v>77</v>
      </c>
      <c r="Z76" s="69" t="s">
        <v>77</v>
      </c>
      <c r="AA76" s="69" t="s">
        <v>77</v>
      </c>
      <c r="AC76" s="69">
        <v>37</v>
      </c>
      <c r="AD76" s="69" t="s">
        <v>152</v>
      </c>
      <c r="AE76" s="79">
        <v>44264.527881944443</v>
      </c>
      <c r="AF76" s="69" t="s">
        <v>75</v>
      </c>
      <c r="AG76" s="69" t="s">
        <v>76</v>
      </c>
      <c r="AH76" s="69">
        <v>0</v>
      </c>
      <c r="AI76" s="69">
        <v>12.297000000000001</v>
      </c>
      <c r="AJ76" s="80">
        <v>2133</v>
      </c>
      <c r="AK76" s="69">
        <v>0.46500000000000002</v>
      </c>
      <c r="AL76" s="69" t="s">
        <v>77</v>
      </c>
      <c r="AM76" s="69" t="s">
        <v>77</v>
      </c>
      <c r="AN76" s="69" t="s">
        <v>77</v>
      </c>
      <c r="AO76" s="69" t="s">
        <v>77</v>
      </c>
      <c r="AQ76" s="69">
        <v>1</v>
      </c>
      <c r="AT76" s="81">
        <f t="shared" si="8"/>
        <v>1.316611171249999</v>
      </c>
      <c r="AU76" s="82">
        <f t="shared" si="9"/>
        <v>430.00261602147003</v>
      </c>
      <c r="AW76" s="81">
        <f>IF(H76&lt;10000,((-0.00000005795*H76^2)+(0.003823*H76)+(-6.715)),(IF(H76&lt;700000,((-0.0000000001209*H76^2)+(0.002635*H76)+(-0.4111)), ((-0.00000002007*V76^2)+(0.2564*V76)+(286.1)))))</f>
        <v>0.9467169000500002</v>
      </c>
      <c r="AX76" s="82">
        <f>(-0.00000001626*AJ76^2)+(0.1912*AJ76)+(-3.858)</f>
        <v>403.89762205686003</v>
      </c>
    </row>
    <row r="77" spans="1:50" s="69" customFormat="1" x14ac:dyDescent="0.55000000000000004">
      <c r="A77" s="69">
        <v>38</v>
      </c>
      <c r="B77" s="69" t="s">
        <v>153</v>
      </c>
      <c r="C77" s="79">
        <v>44264.549143518518</v>
      </c>
      <c r="D77" s="69" t="s">
        <v>79</v>
      </c>
      <c r="E77" s="69" t="s">
        <v>76</v>
      </c>
      <c r="F77" s="69">
        <v>0</v>
      </c>
      <c r="G77" s="69">
        <v>6.0460000000000003</v>
      </c>
      <c r="H77" s="80">
        <v>938844</v>
      </c>
      <c r="I77" s="69">
        <v>1.397</v>
      </c>
      <c r="J77" s="69" t="s">
        <v>77</v>
      </c>
      <c r="K77" s="69" t="s">
        <v>77</v>
      </c>
      <c r="L77" s="69" t="s">
        <v>77</v>
      </c>
      <c r="M77" s="69" t="s">
        <v>77</v>
      </c>
      <c r="O77" s="69">
        <v>38</v>
      </c>
      <c r="P77" s="69" t="s">
        <v>153</v>
      </c>
      <c r="Q77" s="79">
        <v>44264.549143518518</v>
      </c>
      <c r="R77" s="69" t="s">
        <v>79</v>
      </c>
      <c r="S77" s="69" t="s">
        <v>76</v>
      </c>
      <c r="T77" s="69">
        <v>0</v>
      </c>
      <c r="U77" s="69">
        <v>5.9960000000000004</v>
      </c>
      <c r="V77" s="80">
        <v>7048</v>
      </c>
      <c r="W77" s="69">
        <v>1.8919999999999999</v>
      </c>
      <c r="X77" s="69" t="s">
        <v>77</v>
      </c>
      <c r="Y77" s="69" t="s">
        <v>77</v>
      </c>
      <c r="Z77" s="69" t="s">
        <v>77</v>
      </c>
      <c r="AA77" s="69" t="s">
        <v>77</v>
      </c>
      <c r="AC77" s="69">
        <v>38</v>
      </c>
      <c r="AD77" s="69" t="s">
        <v>153</v>
      </c>
      <c r="AE77" s="79">
        <v>44264.549143518518</v>
      </c>
      <c r="AF77" s="69" t="s">
        <v>79</v>
      </c>
      <c r="AG77" s="69" t="s">
        <v>76</v>
      </c>
      <c r="AH77" s="69">
        <v>0</v>
      </c>
      <c r="AI77" s="69">
        <v>12.266999999999999</v>
      </c>
      <c r="AJ77" s="80">
        <v>9743</v>
      </c>
      <c r="AK77" s="69">
        <v>1.4990000000000001</v>
      </c>
      <c r="AL77" s="69" t="s">
        <v>77</v>
      </c>
      <c r="AM77" s="69" t="s">
        <v>77</v>
      </c>
      <c r="AN77" s="69" t="s">
        <v>77</v>
      </c>
      <c r="AO77" s="69" t="s">
        <v>77</v>
      </c>
      <c r="AQ77" s="69">
        <v>1</v>
      </c>
      <c r="AT77" s="81">
        <f t="shared" si="8"/>
        <v>1898.0783800886402</v>
      </c>
      <c r="AU77" s="82">
        <f t="shared" si="9"/>
        <v>1835.22369190427</v>
      </c>
      <c r="AW77" s="81">
        <f t="shared" ref="AW77:AW131" si="10">IF(H77&lt;10000,((-0.00000005795*H77^2)+(0.003823*H77)+(-6.715)),(IF(H77&lt;700000,((-0.0000000001209*H77^2)+(0.002635*H77)+(-0.4111)), ((-0.00000002007*V77^2)+(0.2564*V77)+(286.1)))))</f>
        <v>2092.2102367187204</v>
      </c>
      <c r="AX77" s="82">
        <f t="shared" ref="AX77:AX131" si="11">(-0.00000001626*AJ77^2)+(0.1912*AJ77)+(-3.858)</f>
        <v>1857.4601024432602</v>
      </c>
    </row>
    <row r="78" spans="1:50" s="69" customFormat="1" x14ac:dyDescent="0.55000000000000004">
      <c r="A78" s="69">
        <v>39</v>
      </c>
      <c r="B78" s="69" t="s">
        <v>154</v>
      </c>
      <c r="C78" s="79">
        <v>44264.570416666669</v>
      </c>
      <c r="D78" s="69">
        <v>121</v>
      </c>
      <c r="E78" s="69" t="s">
        <v>76</v>
      </c>
      <c r="F78" s="69">
        <v>0</v>
      </c>
      <c r="G78" s="69">
        <v>6.0640000000000001</v>
      </c>
      <c r="H78" s="80">
        <v>7637</v>
      </c>
      <c r="I78" s="69">
        <v>0.01</v>
      </c>
      <c r="J78" s="69" t="s">
        <v>77</v>
      </c>
      <c r="K78" s="69" t="s">
        <v>77</v>
      </c>
      <c r="L78" s="69" t="s">
        <v>77</v>
      </c>
      <c r="M78" s="69" t="s">
        <v>77</v>
      </c>
      <c r="O78" s="69">
        <v>39</v>
      </c>
      <c r="P78" s="69" t="s">
        <v>154</v>
      </c>
      <c r="Q78" s="79">
        <v>44264.570416666669</v>
      </c>
      <c r="R78" s="69">
        <v>121</v>
      </c>
      <c r="S78" s="69" t="s">
        <v>76</v>
      </c>
      <c r="T78" s="69">
        <v>0</v>
      </c>
      <c r="U78" s="69" t="s">
        <v>77</v>
      </c>
      <c r="V78" s="69" t="s">
        <v>77</v>
      </c>
      <c r="W78" s="69" t="s">
        <v>77</v>
      </c>
      <c r="X78" s="69" t="s">
        <v>77</v>
      </c>
      <c r="Y78" s="69" t="s">
        <v>77</v>
      </c>
      <c r="Z78" s="69" t="s">
        <v>77</v>
      </c>
      <c r="AA78" s="69" t="s">
        <v>77</v>
      </c>
      <c r="AC78" s="69">
        <v>39</v>
      </c>
      <c r="AD78" s="69" t="s">
        <v>154</v>
      </c>
      <c r="AE78" s="79">
        <v>44264.570416666669</v>
      </c>
      <c r="AF78" s="69">
        <v>121</v>
      </c>
      <c r="AG78" s="69" t="s">
        <v>76</v>
      </c>
      <c r="AH78" s="69">
        <v>0</v>
      </c>
      <c r="AI78" s="69">
        <v>12.234999999999999</v>
      </c>
      <c r="AJ78" s="80">
        <v>3404</v>
      </c>
      <c r="AK78" s="69">
        <v>0.63800000000000001</v>
      </c>
      <c r="AL78" s="69" t="s">
        <v>77</v>
      </c>
      <c r="AM78" s="69" t="s">
        <v>77</v>
      </c>
      <c r="AN78" s="69" t="s">
        <v>77</v>
      </c>
      <c r="AO78" s="69" t="s">
        <v>77</v>
      </c>
      <c r="AQ78" s="69">
        <v>1</v>
      </c>
      <c r="AT78" s="81">
        <f t="shared" si="8"/>
        <v>17.526465091249996</v>
      </c>
      <c r="AU78" s="82">
        <f t="shared" si="9"/>
        <v>665.20427045168015</v>
      </c>
      <c r="AW78" s="81">
        <f t="shared" si="10"/>
        <v>19.10138858645</v>
      </c>
      <c r="AX78" s="82">
        <f t="shared" si="11"/>
        <v>646.79839186784011</v>
      </c>
    </row>
    <row r="79" spans="1:50" s="69" customFormat="1" x14ac:dyDescent="0.55000000000000004">
      <c r="A79" s="69">
        <v>40</v>
      </c>
      <c r="B79" s="69" t="s">
        <v>155</v>
      </c>
      <c r="C79" s="79">
        <v>44264.591689814813</v>
      </c>
      <c r="D79" s="69">
        <v>26</v>
      </c>
      <c r="E79" s="69" t="s">
        <v>76</v>
      </c>
      <c r="F79" s="69">
        <v>0</v>
      </c>
      <c r="G79" s="69">
        <v>6.0519999999999996</v>
      </c>
      <c r="H79" s="80">
        <v>8539</v>
      </c>
      <c r="I79" s="69">
        <v>1.0999999999999999E-2</v>
      </c>
      <c r="J79" s="69" t="s">
        <v>77</v>
      </c>
      <c r="K79" s="69" t="s">
        <v>77</v>
      </c>
      <c r="L79" s="69" t="s">
        <v>77</v>
      </c>
      <c r="M79" s="69" t="s">
        <v>77</v>
      </c>
      <c r="O79" s="69">
        <v>40</v>
      </c>
      <c r="P79" s="69" t="s">
        <v>155</v>
      </c>
      <c r="Q79" s="79">
        <v>44264.591689814813</v>
      </c>
      <c r="R79" s="69">
        <v>26</v>
      </c>
      <c r="S79" s="69" t="s">
        <v>76</v>
      </c>
      <c r="T79" s="69">
        <v>0</v>
      </c>
      <c r="U79" s="69" t="s">
        <v>77</v>
      </c>
      <c r="V79" s="69" t="s">
        <v>77</v>
      </c>
      <c r="W79" s="69" t="s">
        <v>77</v>
      </c>
      <c r="X79" s="69" t="s">
        <v>77</v>
      </c>
      <c r="Y79" s="69" t="s">
        <v>77</v>
      </c>
      <c r="Z79" s="69" t="s">
        <v>77</v>
      </c>
      <c r="AA79" s="69" t="s">
        <v>77</v>
      </c>
      <c r="AC79" s="69">
        <v>40</v>
      </c>
      <c r="AD79" s="69" t="s">
        <v>155</v>
      </c>
      <c r="AE79" s="79">
        <v>44264.591689814813</v>
      </c>
      <c r="AF79" s="69">
        <v>26</v>
      </c>
      <c r="AG79" s="69" t="s">
        <v>76</v>
      </c>
      <c r="AH79" s="69">
        <v>0</v>
      </c>
      <c r="AI79" s="69">
        <v>12.21</v>
      </c>
      <c r="AJ79" s="80">
        <v>4083</v>
      </c>
      <c r="AK79" s="69">
        <v>0.73</v>
      </c>
      <c r="AL79" s="69" t="s">
        <v>77</v>
      </c>
      <c r="AM79" s="69" t="s">
        <v>77</v>
      </c>
      <c r="AN79" s="69" t="s">
        <v>77</v>
      </c>
      <c r="AO79" s="69" t="s">
        <v>77</v>
      </c>
      <c r="AQ79" s="69">
        <v>1</v>
      </c>
      <c r="AT79" s="81">
        <f t="shared" si="8"/>
        <v>20.276428571250001</v>
      </c>
      <c r="AU79" s="82">
        <f t="shared" si="9"/>
        <v>790.77176829747009</v>
      </c>
      <c r="AW79" s="81">
        <f t="shared" si="10"/>
        <v>21.704200508049997</v>
      </c>
      <c r="AX79" s="82">
        <f t="shared" si="11"/>
        <v>776.54053134486014</v>
      </c>
    </row>
    <row r="80" spans="1:50" s="69" customFormat="1" x14ac:dyDescent="0.55000000000000004">
      <c r="A80" s="69">
        <v>41</v>
      </c>
      <c r="B80" s="69" t="s">
        <v>156</v>
      </c>
      <c r="C80" s="79">
        <v>44264.612951388888</v>
      </c>
      <c r="D80" s="69">
        <v>98</v>
      </c>
      <c r="E80" s="69" t="s">
        <v>76</v>
      </c>
      <c r="F80" s="69">
        <v>0</v>
      </c>
      <c r="G80" s="69">
        <v>6.0629999999999997</v>
      </c>
      <c r="H80" s="80">
        <v>8610</v>
      </c>
      <c r="I80" s="69">
        <v>1.0999999999999999E-2</v>
      </c>
      <c r="J80" s="69" t="s">
        <v>77</v>
      </c>
      <c r="K80" s="69" t="s">
        <v>77</v>
      </c>
      <c r="L80" s="69" t="s">
        <v>77</v>
      </c>
      <c r="M80" s="69" t="s">
        <v>77</v>
      </c>
      <c r="O80" s="69">
        <v>41</v>
      </c>
      <c r="P80" s="69" t="s">
        <v>156</v>
      </c>
      <c r="Q80" s="79">
        <v>44264.612951388888</v>
      </c>
      <c r="R80" s="69">
        <v>98</v>
      </c>
      <c r="S80" s="69" t="s">
        <v>76</v>
      </c>
      <c r="T80" s="69">
        <v>0</v>
      </c>
      <c r="U80" s="69" t="s">
        <v>77</v>
      </c>
      <c r="V80" s="69" t="s">
        <v>77</v>
      </c>
      <c r="W80" s="69" t="s">
        <v>77</v>
      </c>
      <c r="X80" s="69" t="s">
        <v>77</v>
      </c>
      <c r="Y80" s="69" t="s">
        <v>77</v>
      </c>
      <c r="Z80" s="69" t="s">
        <v>77</v>
      </c>
      <c r="AA80" s="69" t="s">
        <v>77</v>
      </c>
      <c r="AC80" s="69">
        <v>41</v>
      </c>
      <c r="AD80" s="69" t="s">
        <v>156</v>
      </c>
      <c r="AE80" s="79">
        <v>44264.612951388888</v>
      </c>
      <c r="AF80" s="69">
        <v>98</v>
      </c>
      <c r="AG80" s="69" t="s">
        <v>76</v>
      </c>
      <c r="AH80" s="69">
        <v>0</v>
      </c>
      <c r="AI80" s="69">
        <v>12.247999999999999</v>
      </c>
      <c r="AJ80" s="80">
        <v>4081</v>
      </c>
      <c r="AK80" s="69">
        <v>0.73</v>
      </c>
      <c r="AL80" s="69" t="s">
        <v>77</v>
      </c>
      <c r="AM80" s="69" t="s">
        <v>77</v>
      </c>
      <c r="AN80" s="69" t="s">
        <v>77</v>
      </c>
      <c r="AO80" s="69" t="s">
        <v>77</v>
      </c>
      <c r="AQ80" s="69">
        <v>1</v>
      </c>
      <c r="AT80" s="81">
        <f t="shared" si="8"/>
        <v>20.494357125000001</v>
      </c>
      <c r="AU80" s="82">
        <f t="shared" si="9"/>
        <v>790.40199320603017</v>
      </c>
      <c r="AW80" s="81">
        <f t="shared" si="10"/>
        <v>21.905074804999998</v>
      </c>
      <c r="AX80" s="82">
        <f t="shared" si="11"/>
        <v>776.15839683813999</v>
      </c>
    </row>
    <row r="81" spans="1:50" s="69" customFormat="1" x14ac:dyDescent="0.55000000000000004">
      <c r="A81" s="69">
        <v>42</v>
      </c>
      <c r="B81" s="69" t="s">
        <v>157</v>
      </c>
      <c r="C81" s="79">
        <v>44264.634212962963</v>
      </c>
      <c r="D81" s="69">
        <v>199</v>
      </c>
      <c r="E81" s="69" t="s">
        <v>76</v>
      </c>
      <c r="F81" s="69">
        <v>0</v>
      </c>
      <c r="G81" s="69">
        <v>6.0640000000000001</v>
      </c>
      <c r="H81" s="80">
        <v>8589</v>
      </c>
      <c r="I81" s="69">
        <v>1.0999999999999999E-2</v>
      </c>
      <c r="J81" s="69" t="s">
        <v>77</v>
      </c>
      <c r="K81" s="69" t="s">
        <v>77</v>
      </c>
      <c r="L81" s="69" t="s">
        <v>77</v>
      </c>
      <c r="M81" s="69" t="s">
        <v>77</v>
      </c>
      <c r="O81" s="69">
        <v>42</v>
      </c>
      <c r="P81" s="69" t="s">
        <v>157</v>
      </c>
      <c r="Q81" s="79">
        <v>44264.634212962963</v>
      </c>
      <c r="R81" s="69">
        <v>199</v>
      </c>
      <c r="S81" s="69" t="s">
        <v>76</v>
      </c>
      <c r="T81" s="69">
        <v>0</v>
      </c>
      <c r="U81" s="69" t="s">
        <v>77</v>
      </c>
      <c r="V81" s="80" t="s">
        <v>77</v>
      </c>
      <c r="W81" s="69" t="s">
        <v>77</v>
      </c>
      <c r="X81" s="69" t="s">
        <v>77</v>
      </c>
      <c r="Y81" s="69" t="s">
        <v>77</v>
      </c>
      <c r="Z81" s="69" t="s">
        <v>77</v>
      </c>
      <c r="AA81" s="69" t="s">
        <v>77</v>
      </c>
      <c r="AC81" s="69">
        <v>42</v>
      </c>
      <c r="AD81" s="69" t="s">
        <v>157</v>
      </c>
      <c r="AE81" s="79">
        <v>44264.634212962963</v>
      </c>
      <c r="AF81" s="69">
        <v>199</v>
      </c>
      <c r="AG81" s="69" t="s">
        <v>76</v>
      </c>
      <c r="AH81" s="69">
        <v>0</v>
      </c>
      <c r="AI81" s="69">
        <v>12.239000000000001</v>
      </c>
      <c r="AJ81" s="80">
        <v>4005</v>
      </c>
      <c r="AK81" s="69">
        <v>0.72</v>
      </c>
      <c r="AL81" s="69" t="s">
        <v>77</v>
      </c>
      <c r="AM81" s="69" t="s">
        <v>77</v>
      </c>
      <c r="AN81" s="69" t="s">
        <v>77</v>
      </c>
      <c r="AO81" s="69" t="s">
        <v>77</v>
      </c>
      <c r="AQ81" s="69">
        <v>1</v>
      </c>
      <c r="AT81" s="81">
        <f t="shared" si="8"/>
        <v>20.429877071249997</v>
      </c>
      <c r="AU81" s="82">
        <f t="shared" si="9"/>
        <v>776.35016763075009</v>
      </c>
      <c r="AW81" s="81">
        <f t="shared" si="10"/>
        <v>21.845722128049996</v>
      </c>
      <c r="AX81" s="82">
        <f t="shared" si="11"/>
        <v>761.63718919350015</v>
      </c>
    </row>
    <row r="82" spans="1:50" s="69" customFormat="1" x14ac:dyDescent="0.55000000000000004">
      <c r="A82" s="69">
        <v>43</v>
      </c>
      <c r="B82" s="69" t="s">
        <v>158</v>
      </c>
      <c r="C82" s="79">
        <v>44265.584548611114</v>
      </c>
      <c r="D82" s="69">
        <v>127</v>
      </c>
      <c r="E82" s="69" t="s">
        <v>76</v>
      </c>
      <c r="F82" s="69">
        <v>0</v>
      </c>
      <c r="G82" s="69">
        <v>6.0679999999999996</v>
      </c>
      <c r="H82" s="80">
        <v>22690</v>
      </c>
      <c r="I82" s="69">
        <v>3.2000000000000001E-2</v>
      </c>
      <c r="J82" s="69" t="s">
        <v>77</v>
      </c>
      <c r="K82" s="69" t="s">
        <v>77</v>
      </c>
      <c r="L82" s="69" t="s">
        <v>77</v>
      </c>
      <c r="M82" s="69" t="s">
        <v>77</v>
      </c>
      <c r="O82" s="69">
        <v>43</v>
      </c>
      <c r="P82" s="69" t="s">
        <v>158</v>
      </c>
      <c r="Q82" s="79">
        <v>44265.584548611114</v>
      </c>
      <c r="R82" s="69">
        <v>127</v>
      </c>
      <c r="S82" s="69" t="s">
        <v>76</v>
      </c>
      <c r="T82" s="69">
        <v>0</v>
      </c>
      <c r="U82" s="69" t="s">
        <v>77</v>
      </c>
      <c r="V82" s="69" t="s">
        <v>77</v>
      </c>
      <c r="W82" s="69" t="s">
        <v>77</v>
      </c>
      <c r="X82" s="69" t="s">
        <v>77</v>
      </c>
      <c r="Y82" s="69" t="s">
        <v>77</v>
      </c>
      <c r="Z82" s="69" t="s">
        <v>77</v>
      </c>
      <c r="AA82" s="69" t="s">
        <v>77</v>
      </c>
      <c r="AC82" s="69">
        <v>43</v>
      </c>
      <c r="AD82" s="69" t="s">
        <v>158</v>
      </c>
      <c r="AE82" s="79">
        <v>44265.584548611114</v>
      </c>
      <c r="AF82" s="69">
        <v>127</v>
      </c>
      <c r="AG82" s="69" t="s">
        <v>76</v>
      </c>
      <c r="AH82" s="69">
        <v>0</v>
      </c>
      <c r="AI82" s="69">
        <v>12.27</v>
      </c>
      <c r="AJ82" s="80">
        <v>7867</v>
      </c>
      <c r="AK82" s="69">
        <v>1.244</v>
      </c>
      <c r="AL82" s="69" t="s">
        <v>77</v>
      </c>
      <c r="AM82" s="69" t="s">
        <v>77</v>
      </c>
      <c r="AN82" s="69" t="s">
        <v>77</v>
      </c>
      <c r="AO82" s="69" t="s">
        <v>77</v>
      </c>
      <c r="AQ82" s="69">
        <v>1</v>
      </c>
      <c r="AT82" s="81">
        <f t="shared" si="8"/>
        <v>71.319280775180005</v>
      </c>
      <c r="AU82" s="82">
        <f t="shared" si="9"/>
        <v>1489.4869842214698</v>
      </c>
      <c r="AW82" s="81">
        <f t="shared" si="10"/>
        <v>59.314806315510005</v>
      </c>
      <c r="AX82" s="82">
        <f t="shared" si="11"/>
        <v>1499.30607365686</v>
      </c>
    </row>
    <row r="83" spans="1:50" s="69" customFormat="1" x14ac:dyDescent="0.55000000000000004">
      <c r="A83" s="69">
        <v>44</v>
      </c>
      <c r="B83" s="69" t="s">
        <v>159</v>
      </c>
      <c r="C83" s="79">
        <v>44265.605787037035</v>
      </c>
      <c r="D83" s="69">
        <v>81</v>
      </c>
      <c r="E83" s="69" t="s">
        <v>76</v>
      </c>
      <c r="F83" s="69">
        <v>0</v>
      </c>
      <c r="G83" s="69">
        <v>6.0460000000000003</v>
      </c>
      <c r="H83" s="80">
        <v>11613</v>
      </c>
      <c r="I83" s="69">
        <v>1.4999999999999999E-2</v>
      </c>
      <c r="J83" s="69" t="s">
        <v>77</v>
      </c>
      <c r="K83" s="69" t="s">
        <v>77</v>
      </c>
      <c r="L83" s="69" t="s">
        <v>77</v>
      </c>
      <c r="M83" s="69" t="s">
        <v>77</v>
      </c>
      <c r="O83" s="69">
        <v>44</v>
      </c>
      <c r="P83" s="69" t="s">
        <v>159</v>
      </c>
      <c r="Q83" s="79">
        <v>44265.605787037035</v>
      </c>
      <c r="R83" s="69">
        <v>81</v>
      </c>
      <c r="S83" s="69" t="s">
        <v>76</v>
      </c>
      <c r="T83" s="69">
        <v>0</v>
      </c>
      <c r="U83" s="69" t="s">
        <v>77</v>
      </c>
      <c r="V83" s="69" t="s">
        <v>77</v>
      </c>
      <c r="W83" s="69" t="s">
        <v>77</v>
      </c>
      <c r="X83" s="69" t="s">
        <v>77</v>
      </c>
      <c r="Y83" s="69" t="s">
        <v>77</v>
      </c>
      <c r="Z83" s="69" t="s">
        <v>77</v>
      </c>
      <c r="AA83" s="69" t="s">
        <v>77</v>
      </c>
      <c r="AC83" s="69">
        <v>44</v>
      </c>
      <c r="AD83" s="69" t="s">
        <v>159</v>
      </c>
      <c r="AE83" s="79">
        <v>44265.605787037035</v>
      </c>
      <c r="AF83" s="69">
        <v>81</v>
      </c>
      <c r="AG83" s="69" t="s">
        <v>76</v>
      </c>
      <c r="AH83" s="69">
        <v>0</v>
      </c>
      <c r="AI83" s="69">
        <v>12.221</v>
      </c>
      <c r="AJ83" s="80">
        <v>5438</v>
      </c>
      <c r="AK83" s="69">
        <v>0.91400000000000003</v>
      </c>
      <c r="AL83" s="69" t="s">
        <v>77</v>
      </c>
      <c r="AM83" s="69" t="s">
        <v>77</v>
      </c>
      <c r="AN83" s="69" t="s">
        <v>77</v>
      </c>
      <c r="AO83" s="69" t="s">
        <v>77</v>
      </c>
      <c r="AQ83" s="69">
        <v>1</v>
      </c>
      <c r="AT83" s="81">
        <f t="shared" si="8"/>
        <v>29.907977591249995</v>
      </c>
      <c r="AU83" s="82">
        <f t="shared" si="9"/>
        <v>1041.17897535212</v>
      </c>
      <c r="AW83" s="81">
        <f t="shared" si="10"/>
        <v>30.172850212127898</v>
      </c>
      <c r="AX83" s="82">
        <f t="shared" si="11"/>
        <v>1035.40676181656</v>
      </c>
    </row>
    <row r="84" spans="1:50" s="69" customFormat="1" x14ac:dyDescent="0.55000000000000004">
      <c r="A84" s="69">
        <v>45</v>
      </c>
      <c r="B84" s="69" t="s">
        <v>160</v>
      </c>
      <c r="C84" s="79">
        <v>44265.627013888887</v>
      </c>
      <c r="D84" s="69">
        <v>68</v>
      </c>
      <c r="E84" s="69" t="s">
        <v>76</v>
      </c>
      <c r="F84" s="69">
        <v>0</v>
      </c>
      <c r="G84" s="69">
        <v>6.0519999999999996</v>
      </c>
      <c r="H84" s="80">
        <v>24611</v>
      </c>
      <c r="I84" s="69">
        <v>3.5000000000000003E-2</v>
      </c>
      <c r="J84" s="69" t="s">
        <v>77</v>
      </c>
      <c r="K84" s="69" t="s">
        <v>77</v>
      </c>
      <c r="L84" s="69" t="s">
        <v>77</v>
      </c>
      <c r="M84" s="69" t="s">
        <v>77</v>
      </c>
      <c r="O84" s="69">
        <v>45</v>
      </c>
      <c r="P84" s="69" t="s">
        <v>160</v>
      </c>
      <c r="Q84" s="79">
        <v>44265.627013888887</v>
      </c>
      <c r="R84" s="69">
        <v>68</v>
      </c>
      <c r="S84" s="69" t="s">
        <v>76</v>
      </c>
      <c r="T84" s="69">
        <v>0</v>
      </c>
      <c r="U84" s="69" t="s">
        <v>77</v>
      </c>
      <c r="V84" s="69" t="s">
        <v>77</v>
      </c>
      <c r="W84" s="69" t="s">
        <v>77</v>
      </c>
      <c r="X84" s="69" t="s">
        <v>77</v>
      </c>
      <c r="Y84" s="69" t="s">
        <v>77</v>
      </c>
      <c r="Z84" s="69" t="s">
        <v>77</v>
      </c>
      <c r="AA84" s="69" t="s">
        <v>77</v>
      </c>
      <c r="AC84" s="69">
        <v>45</v>
      </c>
      <c r="AD84" s="69" t="s">
        <v>160</v>
      </c>
      <c r="AE84" s="79">
        <v>44265.627013888887</v>
      </c>
      <c r="AF84" s="69">
        <v>68</v>
      </c>
      <c r="AG84" s="69" t="s">
        <v>76</v>
      </c>
      <c r="AH84" s="69">
        <v>0</v>
      </c>
      <c r="AI84" s="69">
        <v>12.227</v>
      </c>
      <c r="AJ84" s="80">
        <v>7148</v>
      </c>
      <c r="AK84" s="69">
        <v>1.147</v>
      </c>
      <c r="AL84" s="69" t="s">
        <v>77</v>
      </c>
      <c r="AM84" s="69" t="s">
        <v>77</v>
      </c>
      <c r="AN84" s="69" t="s">
        <v>77</v>
      </c>
      <c r="AO84" s="69" t="s">
        <v>77</v>
      </c>
      <c r="AQ84" s="69">
        <v>1</v>
      </c>
      <c r="AT84" s="81">
        <f t="shared" si="8"/>
        <v>77.278977581799808</v>
      </c>
      <c r="AU84" s="82">
        <f t="shared" si="9"/>
        <v>1356.8620356459198</v>
      </c>
      <c r="AW84" s="81">
        <f t="shared" si="10"/>
        <v>64.365655710291094</v>
      </c>
      <c r="AX84" s="82">
        <f t="shared" si="11"/>
        <v>1362.00881312096</v>
      </c>
    </row>
    <row r="85" spans="1:50" s="69" customFormat="1" x14ac:dyDescent="0.55000000000000004">
      <c r="A85" s="69">
        <v>46</v>
      </c>
      <c r="B85" s="69" t="s">
        <v>161</v>
      </c>
      <c r="C85" s="79">
        <v>44265.648217592592</v>
      </c>
      <c r="D85" s="69">
        <v>21</v>
      </c>
      <c r="E85" s="69" t="s">
        <v>76</v>
      </c>
      <c r="F85" s="69">
        <v>0</v>
      </c>
      <c r="G85" s="69">
        <v>6.06</v>
      </c>
      <c r="H85" s="80">
        <v>10829</v>
      </c>
      <c r="I85" s="69">
        <v>1.4E-2</v>
      </c>
      <c r="J85" s="69" t="s">
        <v>77</v>
      </c>
      <c r="K85" s="69" t="s">
        <v>77</v>
      </c>
      <c r="L85" s="69" t="s">
        <v>77</v>
      </c>
      <c r="M85" s="69" t="s">
        <v>77</v>
      </c>
      <c r="O85" s="69">
        <v>46</v>
      </c>
      <c r="P85" s="69" t="s">
        <v>161</v>
      </c>
      <c r="Q85" s="79">
        <v>44265.648217592592</v>
      </c>
      <c r="R85" s="69">
        <v>21</v>
      </c>
      <c r="S85" s="69" t="s">
        <v>76</v>
      </c>
      <c r="T85" s="69">
        <v>0</v>
      </c>
      <c r="U85" s="69" t="s">
        <v>77</v>
      </c>
      <c r="V85" s="69" t="s">
        <v>77</v>
      </c>
      <c r="W85" s="69" t="s">
        <v>77</v>
      </c>
      <c r="X85" s="69" t="s">
        <v>77</v>
      </c>
      <c r="Y85" s="69" t="s">
        <v>77</v>
      </c>
      <c r="Z85" s="69" t="s">
        <v>77</v>
      </c>
      <c r="AA85" s="69" t="s">
        <v>77</v>
      </c>
      <c r="AC85" s="69">
        <v>46</v>
      </c>
      <c r="AD85" s="69" t="s">
        <v>161</v>
      </c>
      <c r="AE85" s="79">
        <v>44265.648217592592</v>
      </c>
      <c r="AF85" s="69">
        <v>21</v>
      </c>
      <c r="AG85" s="69" t="s">
        <v>76</v>
      </c>
      <c r="AH85" s="69">
        <v>0</v>
      </c>
      <c r="AI85" s="69">
        <v>12.237</v>
      </c>
      <c r="AJ85" s="80">
        <v>5132</v>
      </c>
      <c r="AK85" s="69">
        <v>0.873</v>
      </c>
      <c r="AL85" s="69" t="s">
        <v>77</v>
      </c>
      <c r="AM85" s="69" t="s">
        <v>77</v>
      </c>
      <c r="AN85" s="69" t="s">
        <v>77</v>
      </c>
      <c r="AO85" s="69" t="s">
        <v>77</v>
      </c>
      <c r="AQ85" s="69">
        <v>1</v>
      </c>
      <c r="AT85" s="81">
        <f t="shared" si="8"/>
        <v>27.413373871250002</v>
      </c>
      <c r="AU85" s="82">
        <f t="shared" si="9"/>
        <v>984.64959989552005</v>
      </c>
      <c r="AW85" s="81">
        <f t="shared" si="10"/>
        <v>28.109137390563102</v>
      </c>
      <c r="AX85" s="82">
        <f t="shared" si="11"/>
        <v>976.95215348576016</v>
      </c>
    </row>
    <row r="86" spans="1:50" s="69" customFormat="1" x14ac:dyDescent="0.55000000000000004">
      <c r="A86" s="69">
        <v>47</v>
      </c>
      <c r="B86" s="69" t="s">
        <v>162</v>
      </c>
      <c r="C86" s="79">
        <v>44265.66951388889</v>
      </c>
      <c r="D86" s="69">
        <v>124</v>
      </c>
      <c r="E86" s="69" t="s">
        <v>76</v>
      </c>
      <c r="F86" s="69">
        <v>0</v>
      </c>
      <c r="G86" s="69">
        <v>6.13</v>
      </c>
      <c r="H86" s="80">
        <v>12507</v>
      </c>
      <c r="I86" s="69">
        <v>1.7000000000000001E-2</v>
      </c>
      <c r="J86" s="69" t="s">
        <v>77</v>
      </c>
      <c r="K86" s="69" t="s">
        <v>77</v>
      </c>
      <c r="L86" s="69" t="s">
        <v>77</v>
      </c>
      <c r="M86" s="69" t="s">
        <v>77</v>
      </c>
      <c r="O86" s="69">
        <v>47</v>
      </c>
      <c r="P86" s="69" t="s">
        <v>162</v>
      </c>
      <c r="Q86" s="79">
        <v>44265.66951388889</v>
      </c>
      <c r="R86" s="69">
        <v>124</v>
      </c>
      <c r="S86" s="69" t="s">
        <v>76</v>
      </c>
      <c r="T86" s="69">
        <v>0</v>
      </c>
      <c r="U86" s="69" t="s">
        <v>77</v>
      </c>
      <c r="V86" s="69" t="s">
        <v>77</v>
      </c>
      <c r="W86" s="69" t="s">
        <v>77</v>
      </c>
      <c r="X86" s="69" t="s">
        <v>77</v>
      </c>
      <c r="Y86" s="69" t="s">
        <v>77</v>
      </c>
      <c r="Z86" s="69" t="s">
        <v>77</v>
      </c>
      <c r="AA86" s="69" t="s">
        <v>77</v>
      </c>
      <c r="AC86" s="69">
        <v>47</v>
      </c>
      <c r="AD86" s="69" t="s">
        <v>162</v>
      </c>
      <c r="AE86" s="79">
        <v>44265.66951388889</v>
      </c>
      <c r="AF86" s="69">
        <v>124</v>
      </c>
      <c r="AG86" s="69" t="s">
        <v>76</v>
      </c>
      <c r="AH86" s="69">
        <v>0</v>
      </c>
      <c r="AI86" s="69">
        <v>12.301</v>
      </c>
      <c r="AJ86" s="80">
        <v>4902</v>
      </c>
      <c r="AK86" s="69">
        <v>0.84099999999999997</v>
      </c>
      <c r="AL86" s="69" t="s">
        <v>77</v>
      </c>
      <c r="AM86" s="69" t="s">
        <v>77</v>
      </c>
      <c r="AN86" s="69" t="s">
        <v>77</v>
      </c>
      <c r="AO86" s="69" t="s">
        <v>77</v>
      </c>
      <c r="AQ86" s="69">
        <v>1</v>
      </c>
      <c r="AT86" s="81">
        <f t="shared" si="8"/>
        <v>32.784467291249996</v>
      </c>
      <c r="AU86" s="82">
        <f t="shared" si="9"/>
        <v>942.15246175692016</v>
      </c>
      <c r="AW86" s="81">
        <f t="shared" si="10"/>
        <v>32.525933211575904</v>
      </c>
      <c r="AX86" s="82">
        <f t="shared" si="11"/>
        <v>933.01367863896007</v>
      </c>
    </row>
    <row r="87" spans="1:50" s="69" customFormat="1" x14ac:dyDescent="0.55000000000000004">
      <c r="A87" s="69">
        <v>48</v>
      </c>
      <c r="B87" s="69" t="s">
        <v>163</v>
      </c>
      <c r="C87" s="79">
        <v>44265.690775462965</v>
      </c>
      <c r="D87" s="69" t="s">
        <v>164</v>
      </c>
      <c r="E87" s="69" t="s">
        <v>76</v>
      </c>
      <c r="F87" s="69">
        <v>0</v>
      </c>
      <c r="G87" s="69">
        <v>6.06</v>
      </c>
      <c r="H87" s="80">
        <v>12157</v>
      </c>
      <c r="I87" s="69">
        <v>1.6E-2</v>
      </c>
      <c r="J87" s="69" t="s">
        <v>77</v>
      </c>
      <c r="K87" s="69" t="s">
        <v>77</v>
      </c>
      <c r="L87" s="69" t="s">
        <v>77</v>
      </c>
      <c r="M87" s="69" t="s">
        <v>77</v>
      </c>
      <c r="O87" s="69">
        <v>48</v>
      </c>
      <c r="P87" s="69" t="s">
        <v>163</v>
      </c>
      <c r="Q87" s="79">
        <v>44265.690775462965</v>
      </c>
      <c r="R87" s="69" t="s">
        <v>164</v>
      </c>
      <c r="S87" s="69" t="s">
        <v>76</v>
      </c>
      <c r="T87" s="69">
        <v>0</v>
      </c>
      <c r="U87" s="69" t="s">
        <v>77</v>
      </c>
      <c r="V87" s="69" t="s">
        <v>77</v>
      </c>
      <c r="W87" s="69" t="s">
        <v>77</v>
      </c>
      <c r="X87" s="69" t="s">
        <v>77</v>
      </c>
      <c r="Y87" s="69" t="s">
        <v>77</v>
      </c>
      <c r="Z87" s="69" t="s">
        <v>77</v>
      </c>
      <c r="AA87" s="69" t="s">
        <v>77</v>
      </c>
      <c r="AC87" s="69">
        <v>48</v>
      </c>
      <c r="AD87" s="69" t="s">
        <v>163</v>
      </c>
      <c r="AE87" s="79">
        <v>44265.690775462965</v>
      </c>
      <c r="AF87" s="69" t="s">
        <v>164</v>
      </c>
      <c r="AG87" s="69" t="s">
        <v>76</v>
      </c>
      <c r="AH87" s="69">
        <v>0</v>
      </c>
      <c r="AI87" s="69">
        <v>12.23</v>
      </c>
      <c r="AJ87" s="80">
        <v>5730</v>
      </c>
      <c r="AK87" s="69">
        <v>0.95399999999999996</v>
      </c>
      <c r="AL87" s="69" t="s">
        <v>77</v>
      </c>
      <c r="AM87" s="69" t="s">
        <v>77</v>
      </c>
      <c r="AN87" s="69" t="s">
        <v>77</v>
      </c>
      <c r="AO87" s="69" t="s">
        <v>77</v>
      </c>
      <c r="AQ87" s="69">
        <v>1</v>
      </c>
      <c r="AT87" s="81">
        <f t="shared" si="8"/>
        <v>31.654278791249993</v>
      </c>
      <c r="AU87" s="82">
        <f t="shared" si="9"/>
        <v>1095.1110788670001</v>
      </c>
      <c r="AW87" s="81">
        <f t="shared" si="10"/>
        <v>31.604726868735899</v>
      </c>
      <c r="AX87" s="82">
        <f t="shared" si="11"/>
        <v>1091.1841370460002</v>
      </c>
    </row>
    <row r="88" spans="1:50" s="69" customFormat="1" x14ac:dyDescent="0.55000000000000004">
      <c r="A88" s="69">
        <v>39</v>
      </c>
      <c r="B88" s="69" t="s">
        <v>165</v>
      </c>
      <c r="C88" s="79">
        <v>44305.429097222222</v>
      </c>
      <c r="D88" s="69" t="s">
        <v>75</v>
      </c>
      <c r="E88" s="69" t="s">
        <v>76</v>
      </c>
      <c r="F88" s="69">
        <v>0</v>
      </c>
      <c r="G88" s="69">
        <v>6.1139999999999999</v>
      </c>
      <c r="H88" s="80">
        <v>1841</v>
      </c>
      <c r="I88" s="69">
        <v>-1E-3</v>
      </c>
      <c r="J88" s="69" t="s">
        <v>77</v>
      </c>
      <c r="K88" s="69" t="s">
        <v>77</v>
      </c>
      <c r="L88" s="69" t="s">
        <v>77</v>
      </c>
      <c r="M88" s="69" t="s">
        <v>77</v>
      </c>
      <c r="O88" s="69">
        <v>39</v>
      </c>
      <c r="P88" s="69" t="s">
        <v>165</v>
      </c>
      <c r="Q88" s="79">
        <v>44305.429097222222</v>
      </c>
      <c r="R88" s="69" t="s">
        <v>75</v>
      </c>
      <c r="S88" s="69" t="s">
        <v>76</v>
      </c>
      <c r="T88" s="69">
        <v>0</v>
      </c>
      <c r="U88" s="69" t="s">
        <v>77</v>
      </c>
      <c r="V88" s="69" t="s">
        <v>77</v>
      </c>
      <c r="W88" s="69" t="s">
        <v>77</v>
      </c>
      <c r="X88" s="69" t="s">
        <v>77</v>
      </c>
      <c r="Y88" s="69" t="s">
        <v>77</v>
      </c>
      <c r="Z88" s="69" t="s">
        <v>77</v>
      </c>
      <c r="AA88" s="69" t="s">
        <v>77</v>
      </c>
      <c r="AC88" s="69">
        <v>39</v>
      </c>
      <c r="AD88" s="69" t="s">
        <v>165</v>
      </c>
      <c r="AE88" s="79">
        <v>44305.429097222222</v>
      </c>
      <c r="AF88" s="69" t="s">
        <v>75</v>
      </c>
      <c r="AG88" s="69" t="s">
        <v>76</v>
      </c>
      <c r="AH88" s="69">
        <v>0</v>
      </c>
      <c r="AI88" s="69">
        <v>12.286</v>
      </c>
      <c r="AJ88" s="80">
        <v>2060</v>
      </c>
      <c r="AK88" s="69">
        <v>0.42099999999999999</v>
      </c>
      <c r="AL88" s="69" t="s">
        <v>77</v>
      </c>
      <c r="AM88" s="69" t="s">
        <v>77</v>
      </c>
      <c r="AN88" s="69" t="s">
        <v>77</v>
      </c>
      <c r="AO88" s="69" t="s">
        <v>77</v>
      </c>
      <c r="AQ88" s="69">
        <v>1</v>
      </c>
      <c r="AT88" s="81">
        <f t="shared" si="8"/>
        <v>0.68092722124999927</v>
      </c>
      <c r="AU88" s="82">
        <f t="shared" si="9"/>
        <v>416.487629228</v>
      </c>
      <c r="AW88" s="81">
        <f t="shared" si="10"/>
        <v>0.12673416605000032</v>
      </c>
      <c r="AX88" s="82">
        <f t="shared" si="11"/>
        <v>389.944999064</v>
      </c>
    </row>
    <row r="89" spans="1:50" s="69" customFormat="1" x14ac:dyDescent="0.55000000000000004">
      <c r="A89" s="69">
        <v>40</v>
      </c>
      <c r="B89" s="69" t="s">
        <v>166</v>
      </c>
      <c r="C89" s="79">
        <v>44305.45039351852</v>
      </c>
      <c r="D89" s="69" t="s">
        <v>79</v>
      </c>
      <c r="E89" s="69" t="s">
        <v>76</v>
      </c>
      <c r="F89" s="69">
        <v>0</v>
      </c>
      <c r="G89" s="69">
        <v>6.0919999999999996</v>
      </c>
      <c r="H89" s="80">
        <v>2399</v>
      </c>
      <c r="I89" s="69">
        <v>0</v>
      </c>
      <c r="J89" s="69" t="s">
        <v>77</v>
      </c>
      <c r="K89" s="69" t="s">
        <v>77</v>
      </c>
      <c r="L89" s="69" t="s">
        <v>77</v>
      </c>
      <c r="M89" s="69" t="s">
        <v>77</v>
      </c>
      <c r="O89" s="69">
        <v>40</v>
      </c>
      <c r="P89" s="69" t="s">
        <v>166</v>
      </c>
      <c r="Q89" s="79">
        <v>44305.45039351852</v>
      </c>
      <c r="R89" s="69" t="s">
        <v>79</v>
      </c>
      <c r="S89" s="69" t="s">
        <v>76</v>
      </c>
      <c r="T89" s="69">
        <v>0</v>
      </c>
      <c r="U89" s="69" t="s">
        <v>77</v>
      </c>
      <c r="V89" s="69" t="s">
        <v>77</v>
      </c>
      <c r="W89" s="69" t="s">
        <v>77</v>
      </c>
      <c r="X89" s="69" t="s">
        <v>77</v>
      </c>
      <c r="Y89" s="69" t="s">
        <v>77</v>
      </c>
      <c r="Z89" s="69" t="s">
        <v>77</v>
      </c>
      <c r="AA89" s="69" t="s">
        <v>77</v>
      </c>
      <c r="AC89" s="69">
        <v>40</v>
      </c>
      <c r="AD89" s="69" t="s">
        <v>166</v>
      </c>
      <c r="AE89" s="79">
        <v>44305.45039351852</v>
      </c>
      <c r="AF89" s="69" t="s">
        <v>79</v>
      </c>
      <c r="AG89" s="69" t="s">
        <v>76</v>
      </c>
      <c r="AH89" s="69">
        <v>0</v>
      </c>
      <c r="AI89" s="69">
        <v>12.23</v>
      </c>
      <c r="AJ89" s="80">
        <v>3007</v>
      </c>
      <c r="AK89" s="69">
        <v>0.61</v>
      </c>
      <c r="AL89" s="69" t="s">
        <v>77</v>
      </c>
      <c r="AM89" s="69" t="s">
        <v>77</v>
      </c>
      <c r="AN89" s="69" t="s">
        <v>77</v>
      </c>
      <c r="AO89" s="69" t="s">
        <v>77</v>
      </c>
      <c r="AQ89" s="69">
        <v>1</v>
      </c>
      <c r="AT89" s="81">
        <f t="shared" si="8"/>
        <v>2.2405930212499996</v>
      </c>
      <c r="AU89" s="82">
        <f t="shared" si="9"/>
        <v>591.76023058427006</v>
      </c>
      <c r="AW89" s="81">
        <f t="shared" si="10"/>
        <v>2.1228631020499993</v>
      </c>
      <c r="AX89" s="82">
        <f t="shared" si="11"/>
        <v>570.93337628326003</v>
      </c>
    </row>
    <row r="90" spans="1:50" s="69" customFormat="1" x14ac:dyDescent="0.55000000000000004">
      <c r="A90" s="69">
        <v>41</v>
      </c>
      <c r="B90" s="69" t="s">
        <v>167</v>
      </c>
      <c r="C90" s="79">
        <v>44305.471736111111</v>
      </c>
      <c r="D90" s="69">
        <v>129</v>
      </c>
      <c r="E90" s="69" t="s">
        <v>76</v>
      </c>
      <c r="F90" s="69">
        <v>0</v>
      </c>
      <c r="G90" s="69">
        <v>6.1</v>
      </c>
      <c r="H90" s="80">
        <v>2187</v>
      </c>
      <c r="I90" s="69">
        <v>0</v>
      </c>
      <c r="J90" s="69" t="s">
        <v>77</v>
      </c>
      <c r="K90" s="69" t="s">
        <v>77</v>
      </c>
      <c r="L90" s="69" t="s">
        <v>77</v>
      </c>
      <c r="M90" s="69" t="s">
        <v>77</v>
      </c>
      <c r="O90" s="69">
        <v>41</v>
      </c>
      <c r="P90" s="69" t="s">
        <v>167</v>
      </c>
      <c r="Q90" s="79">
        <v>44305.471736111111</v>
      </c>
      <c r="R90" s="69">
        <v>129</v>
      </c>
      <c r="S90" s="69" t="s">
        <v>76</v>
      </c>
      <c r="T90" s="69">
        <v>0</v>
      </c>
      <c r="U90" s="69" t="s">
        <v>77</v>
      </c>
      <c r="V90" s="69" t="s">
        <v>77</v>
      </c>
      <c r="W90" s="69" t="s">
        <v>77</v>
      </c>
      <c r="X90" s="69" t="s">
        <v>77</v>
      </c>
      <c r="Y90" s="69" t="s">
        <v>77</v>
      </c>
      <c r="Z90" s="69" t="s">
        <v>77</v>
      </c>
      <c r="AA90" s="69" t="s">
        <v>77</v>
      </c>
      <c r="AC90" s="69">
        <v>41</v>
      </c>
      <c r="AD90" s="69" t="s">
        <v>167</v>
      </c>
      <c r="AE90" s="79">
        <v>44305.471736111111</v>
      </c>
      <c r="AF90" s="69">
        <v>129</v>
      </c>
      <c r="AG90" s="69" t="s">
        <v>76</v>
      </c>
      <c r="AH90" s="69">
        <v>0</v>
      </c>
      <c r="AI90" s="69">
        <v>12.188000000000001</v>
      </c>
      <c r="AJ90" s="80">
        <v>7672</v>
      </c>
      <c r="AK90" s="69">
        <v>1.5409999999999999</v>
      </c>
      <c r="AL90" s="69" t="s">
        <v>77</v>
      </c>
      <c r="AM90" s="69" t="s">
        <v>77</v>
      </c>
      <c r="AN90" s="69" t="s">
        <v>77</v>
      </c>
      <c r="AO90" s="69" t="s">
        <v>77</v>
      </c>
      <c r="AQ90" s="69">
        <v>1</v>
      </c>
      <c r="AT90" s="81">
        <f t="shared" si="8"/>
        <v>1.646473091249999</v>
      </c>
      <c r="AU90" s="82">
        <f t="shared" si="9"/>
        <v>1453.52418391232</v>
      </c>
      <c r="AW90" s="81">
        <f t="shared" si="10"/>
        <v>1.3687279464500008</v>
      </c>
      <c r="AX90" s="82">
        <f t="shared" si="11"/>
        <v>1462.0713431641602</v>
      </c>
    </row>
    <row r="91" spans="1:50" s="69" customFormat="1" x14ac:dyDescent="0.55000000000000004">
      <c r="A91" s="69">
        <v>42</v>
      </c>
      <c r="B91" s="69" t="s">
        <v>168</v>
      </c>
      <c r="C91" s="79">
        <v>44305.492986111109</v>
      </c>
      <c r="D91" s="69">
        <v>96</v>
      </c>
      <c r="E91" s="69" t="s">
        <v>76</v>
      </c>
      <c r="F91" s="69">
        <v>0</v>
      </c>
      <c r="G91" s="69">
        <v>6.1219999999999999</v>
      </c>
      <c r="H91" s="80">
        <v>1842</v>
      </c>
      <c r="I91" s="69">
        <v>-1E-3</v>
      </c>
      <c r="J91" s="69" t="s">
        <v>77</v>
      </c>
      <c r="K91" s="69" t="s">
        <v>77</v>
      </c>
      <c r="L91" s="69" t="s">
        <v>77</v>
      </c>
      <c r="M91" s="69" t="s">
        <v>77</v>
      </c>
      <c r="O91" s="69">
        <v>42</v>
      </c>
      <c r="P91" s="69" t="s">
        <v>168</v>
      </c>
      <c r="Q91" s="79">
        <v>44305.492986111109</v>
      </c>
      <c r="R91" s="69">
        <v>96</v>
      </c>
      <c r="S91" s="69" t="s">
        <v>76</v>
      </c>
      <c r="T91" s="69">
        <v>0</v>
      </c>
      <c r="U91" s="69" t="s">
        <v>77</v>
      </c>
      <c r="V91" s="69" t="s">
        <v>77</v>
      </c>
      <c r="W91" s="69" t="s">
        <v>77</v>
      </c>
      <c r="X91" s="69" t="s">
        <v>77</v>
      </c>
      <c r="Y91" s="69" t="s">
        <v>77</v>
      </c>
      <c r="Z91" s="69" t="s">
        <v>77</v>
      </c>
      <c r="AA91" s="69" t="s">
        <v>77</v>
      </c>
      <c r="AC91" s="69">
        <v>42</v>
      </c>
      <c r="AD91" s="69" t="s">
        <v>168</v>
      </c>
      <c r="AE91" s="79">
        <v>44305.492986111109</v>
      </c>
      <c r="AF91" s="69">
        <v>96</v>
      </c>
      <c r="AG91" s="69" t="s">
        <v>76</v>
      </c>
      <c r="AH91" s="69">
        <v>0</v>
      </c>
      <c r="AI91" s="69">
        <v>12.177</v>
      </c>
      <c r="AJ91" s="80">
        <v>36142</v>
      </c>
      <c r="AK91" s="69">
        <v>7.1929999999999996</v>
      </c>
      <c r="AL91" s="69" t="s">
        <v>77</v>
      </c>
      <c r="AM91" s="69" t="s">
        <v>77</v>
      </c>
      <c r="AN91" s="69" t="s">
        <v>77</v>
      </c>
      <c r="AO91" s="69" t="s">
        <v>77</v>
      </c>
      <c r="AQ91" s="69">
        <v>1</v>
      </c>
      <c r="AT91" s="81">
        <f t="shared" si="8"/>
        <v>0.68371048499999976</v>
      </c>
      <c r="AU91" s="82">
        <f t="shared" si="9"/>
        <v>6653.5638538257199</v>
      </c>
      <c r="AW91" s="81">
        <f t="shared" si="10"/>
        <v>0.13034373620000039</v>
      </c>
      <c r="AX91" s="82">
        <f t="shared" si="11"/>
        <v>6885.2528698933602</v>
      </c>
    </row>
    <row r="92" spans="1:50" s="69" customFormat="1" x14ac:dyDescent="0.55000000000000004">
      <c r="A92" s="69">
        <v>43</v>
      </c>
      <c r="B92" s="69" t="s">
        <v>169</v>
      </c>
      <c r="C92" s="79">
        <v>44305.514305555553</v>
      </c>
      <c r="D92" s="69">
        <v>134</v>
      </c>
      <c r="E92" s="69" t="s">
        <v>76</v>
      </c>
      <c r="F92" s="69">
        <v>0</v>
      </c>
      <c r="G92" s="69">
        <v>6.12</v>
      </c>
      <c r="H92" s="80">
        <v>2167</v>
      </c>
      <c r="I92" s="69">
        <v>0</v>
      </c>
      <c r="J92" s="69" t="s">
        <v>77</v>
      </c>
      <c r="K92" s="69" t="s">
        <v>77</v>
      </c>
      <c r="L92" s="69" t="s">
        <v>77</v>
      </c>
      <c r="M92" s="69" t="s">
        <v>77</v>
      </c>
      <c r="O92" s="69">
        <v>43</v>
      </c>
      <c r="P92" s="69" t="s">
        <v>169</v>
      </c>
      <c r="Q92" s="79">
        <v>44305.514305555553</v>
      </c>
      <c r="R92" s="69">
        <v>134</v>
      </c>
      <c r="S92" s="69" t="s">
        <v>76</v>
      </c>
      <c r="T92" s="69">
        <v>0</v>
      </c>
      <c r="U92" s="69" t="s">
        <v>77</v>
      </c>
      <c r="V92" s="69" t="s">
        <v>77</v>
      </c>
      <c r="W92" s="69" t="s">
        <v>77</v>
      </c>
      <c r="X92" s="69" t="s">
        <v>77</v>
      </c>
      <c r="Y92" s="69" t="s">
        <v>77</v>
      </c>
      <c r="Z92" s="69" t="s">
        <v>77</v>
      </c>
      <c r="AA92" s="69" t="s">
        <v>77</v>
      </c>
      <c r="AC92" s="69">
        <v>43</v>
      </c>
      <c r="AD92" s="69" t="s">
        <v>169</v>
      </c>
      <c r="AE92" s="79">
        <v>44305.514305555553</v>
      </c>
      <c r="AF92" s="69">
        <v>134</v>
      </c>
      <c r="AG92" s="69" t="s">
        <v>76</v>
      </c>
      <c r="AH92" s="69">
        <v>0</v>
      </c>
      <c r="AI92" s="69">
        <v>12.145</v>
      </c>
      <c r="AJ92" s="80">
        <v>35611</v>
      </c>
      <c r="AK92" s="69">
        <v>7.0880000000000001</v>
      </c>
      <c r="AL92" s="69" t="s">
        <v>77</v>
      </c>
      <c r="AM92" s="69" t="s">
        <v>77</v>
      </c>
      <c r="AN92" s="69" t="s">
        <v>77</v>
      </c>
      <c r="AO92" s="69" t="s">
        <v>77</v>
      </c>
      <c r="AQ92" s="69">
        <v>1</v>
      </c>
      <c r="AT92" s="81">
        <f t="shared" si="8"/>
        <v>1.5905226412499989</v>
      </c>
      <c r="AU92" s="82">
        <f t="shared" si="9"/>
        <v>6557.5080437408305</v>
      </c>
      <c r="AW92" s="81">
        <f t="shared" si="10"/>
        <v>1.2973142324499989</v>
      </c>
      <c r="AX92" s="82">
        <f t="shared" si="11"/>
        <v>6784.3451896005408</v>
      </c>
    </row>
    <row r="93" spans="1:50" s="69" customFormat="1" x14ac:dyDescent="0.55000000000000004">
      <c r="A93" s="69">
        <v>44</v>
      </c>
      <c r="B93" s="69" t="s">
        <v>170</v>
      </c>
      <c r="C93" s="79">
        <v>44305.535624999997</v>
      </c>
      <c r="D93" s="69">
        <v>110</v>
      </c>
      <c r="E93" s="69" t="s">
        <v>76</v>
      </c>
      <c r="F93" s="69">
        <v>0</v>
      </c>
      <c r="G93" s="69">
        <v>6.1059999999999999</v>
      </c>
      <c r="H93" s="80">
        <v>2353</v>
      </c>
      <c r="I93" s="69">
        <v>0</v>
      </c>
      <c r="J93" s="69" t="s">
        <v>77</v>
      </c>
      <c r="K93" s="69" t="s">
        <v>77</v>
      </c>
      <c r="L93" s="69" t="s">
        <v>77</v>
      </c>
      <c r="M93" s="69" t="s">
        <v>77</v>
      </c>
      <c r="O93" s="69">
        <v>44</v>
      </c>
      <c r="P93" s="69" t="s">
        <v>170</v>
      </c>
      <c r="Q93" s="79">
        <v>44305.535624999997</v>
      </c>
      <c r="R93" s="69">
        <v>110</v>
      </c>
      <c r="S93" s="69" t="s">
        <v>76</v>
      </c>
      <c r="T93" s="69">
        <v>0</v>
      </c>
      <c r="U93" s="69" t="s">
        <v>77</v>
      </c>
      <c r="V93" s="69" t="s">
        <v>77</v>
      </c>
      <c r="W93" s="69" t="s">
        <v>77</v>
      </c>
      <c r="X93" s="69" t="s">
        <v>77</v>
      </c>
      <c r="Y93" s="69" t="s">
        <v>77</v>
      </c>
      <c r="Z93" s="69" t="s">
        <v>77</v>
      </c>
      <c r="AA93" s="69" t="s">
        <v>77</v>
      </c>
      <c r="AC93" s="69">
        <v>44</v>
      </c>
      <c r="AD93" s="69" t="s">
        <v>170</v>
      </c>
      <c r="AE93" s="79">
        <v>44305.535624999997</v>
      </c>
      <c r="AF93" s="69">
        <v>110</v>
      </c>
      <c r="AG93" s="69" t="s">
        <v>76</v>
      </c>
      <c r="AH93" s="69">
        <v>0</v>
      </c>
      <c r="AI93" s="69">
        <v>12.207000000000001</v>
      </c>
      <c r="AJ93" s="80">
        <v>6893</v>
      </c>
      <c r="AK93" s="69">
        <v>1.3859999999999999</v>
      </c>
      <c r="AL93" s="69" t="s">
        <v>77</v>
      </c>
      <c r="AM93" s="69" t="s">
        <v>77</v>
      </c>
      <c r="AN93" s="69" t="s">
        <v>77</v>
      </c>
      <c r="AO93" s="69" t="s">
        <v>77</v>
      </c>
      <c r="AQ93" s="69">
        <v>1</v>
      </c>
      <c r="AT93" s="81">
        <f t="shared" si="8"/>
        <v>2.1115179412499998</v>
      </c>
      <c r="AU93" s="82">
        <f t="shared" si="9"/>
        <v>1309.8097808062701</v>
      </c>
      <c r="AW93" s="81">
        <f t="shared" si="10"/>
        <v>1.9596725084499997</v>
      </c>
      <c r="AX93" s="82">
        <f t="shared" si="11"/>
        <v>1313.3110313192601</v>
      </c>
    </row>
    <row r="94" spans="1:50" s="69" customFormat="1" x14ac:dyDescent="0.55000000000000004">
      <c r="A94" s="69">
        <v>45</v>
      </c>
      <c r="B94" s="69" t="s">
        <v>171</v>
      </c>
      <c r="C94" s="79">
        <v>44305.556944444441</v>
      </c>
      <c r="D94" s="69">
        <v>23</v>
      </c>
      <c r="E94" s="69" t="s">
        <v>76</v>
      </c>
      <c r="F94" s="69">
        <v>0</v>
      </c>
      <c r="G94" s="69">
        <v>6.0510000000000002</v>
      </c>
      <c r="H94" s="80">
        <v>5267</v>
      </c>
      <c r="I94" s="69">
        <v>6.0000000000000001E-3</v>
      </c>
      <c r="J94" s="69" t="s">
        <v>77</v>
      </c>
      <c r="K94" s="69" t="s">
        <v>77</v>
      </c>
      <c r="L94" s="69" t="s">
        <v>77</v>
      </c>
      <c r="M94" s="69" t="s">
        <v>77</v>
      </c>
      <c r="O94" s="69">
        <v>45</v>
      </c>
      <c r="P94" s="69" t="s">
        <v>171</v>
      </c>
      <c r="Q94" s="79">
        <v>44305.556944444441</v>
      </c>
      <c r="R94" s="69">
        <v>23</v>
      </c>
      <c r="S94" s="69" t="s">
        <v>76</v>
      </c>
      <c r="T94" s="69">
        <v>0</v>
      </c>
      <c r="U94" s="69" t="s">
        <v>77</v>
      </c>
      <c r="V94" s="69" t="s">
        <v>77</v>
      </c>
      <c r="W94" s="69" t="s">
        <v>77</v>
      </c>
      <c r="X94" s="69" t="s">
        <v>77</v>
      </c>
      <c r="Y94" s="69" t="s">
        <v>77</v>
      </c>
      <c r="Z94" s="69" t="s">
        <v>77</v>
      </c>
      <c r="AA94" s="69" t="s">
        <v>77</v>
      </c>
      <c r="AC94" s="69">
        <v>45</v>
      </c>
      <c r="AD94" s="69" t="s">
        <v>171</v>
      </c>
      <c r="AE94" s="79">
        <v>44305.556944444441</v>
      </c>
      <c r="AF94" s="69">
        <v>23</v>
      </c>
      <c r="AG94" s="69" t="s">
        <v>76</v>
      </c>
      <c r="AH94" s="69">
        <v>0</v>
      </c>
      <c r="AI94" s="69">
        <v>12.177</v>
      </c>
      <c r="AJ94" s="80">
        <v>17223</v>
      </c>
      <c r="AK94" s="69">
        <v>3.4430000000000001</v>
      </c>
      <c r="AL94" s="69" t="s">
        <v>77</v>
      </c>
      <c r="AM94" s="69" t="s">
        <v>77</v>
      </c>
      <c r="AN94" s="69" t="s">
        <v>77</v>
      </c>
      <c r="AO94" s="69" t="s">
        <v>77</v>
      </c>
      <c r="AQ94" s="69">
        <v>1</v>
      </c>
      <c r="AT94" s="81">
        <f t="shared" si="8"/>
        <v>10.46573739125</v>
      </c>
      <c r="AU94" s="82">
        <f t="shared" si="9"/>
        <v>3209.3546263706703</v>
      </c>
      <c r="AW94" s="81">
        <f t="shared" si="10"/>
        <v>11.813133302449998</v>
      </c>
      <c r="AX94" s="82">
        <f t="shared" si="11"/>
        <v>3284.35636808646</v>
      </c>
    </row>
    <row r="95" spans="1:50" s="69" customFormat="1" x14ac:dyDescent="0.55000000000000004">
      <c r="A95" s="69">
        <v>46</v>
      </c>
      <c r="B95" s="69" t="s">
        <v>172</v>
      </c>
      <c r="C95" s="79">
        <v>44305.578194444446</v>
      </c>
      <c r="D95" s="69">
        <v>203</v>
      </c>
      <c r="E95" s="69" t="s">
        <v>76</v>
      </c>
      <c r="F95" s="69">
        <v>0</v>
      </c>
      <c r="G95" s="69">
        <v>6.0540000000000003</v>
      </c>
      <c r="H95" s="80">
        <v>6664</v>
      </c>
      <c r="I95" s="69">
        <v>8.9999999999999993E-3</v>
      </c>
      <c r="J95" s="69" t="s">
        <v>77</v>
      </c>
      <c r="K95" s="69" t="s">
        <v>77</v>
      </c>
      <c r="L95" s="69" t="s">
        <v>77</v>
      </c>
      <c r="M95" s="69" t="s">
        <v>77</v>
      </c>
      <c r="O95" s="69">
        <v>46</v>
      </c>
      <c r="P95" s="69" t="s">
        <v>172</v>
      </c>
      <c r="Q95" s="79">
        <v>44305.578194444446</v>
      </c>
      <c r="R95" s="69">
        <v>203</v>
      </c>
      <c r="S95" s="69" t="s">
        <v>76</v>
      </c>
      <c r="T95" s="69">
        <v>0</v>
      </c>
      <c r="U95" s="69" t="s">
        <v>77</v>
      </c>
      <c r="V95" s="69" t="s">
        <v>77</v>
      </c>
      <c r="W95" s="69" t="s">
        <v>77</v>
      </c>
      <c r="X95" s="69" t="s">
        <v>77</v>
      </c>
      <c r="Y95" s="69" t="s">
        <v>77</v>
      </c>
      <c r="Z95" s="69" t="s">
        <v>77</v>
      </c>
      <c r="AA95" s="69" t="s">
        <v>77</v>
      </c>
      <c r="AC95" s="69">
        <v>46</v>
      </c>
      <c r="AD95" s="69" t="s">
        <v>172</v>
      </c>
      <c r="AE95" s="79">
        <v>44305.578194444446</v>
      </c>
      <c r="AF95" s="69">
        <v>203</v>
      </c>
      <c r="AG95" s="69" t="s">
        <v>76</v>
      </c>
      <c r="AH95" s="69">
        <v>0</v>
      </c>
      <c r="AI95" s="69">
        <v>12.189</v>
      </c>
      <c r="AJ95" s="80">
        <v>7822</v>
      </c>
      <c r="AK95" s="69">
        <v>1.571</v>
      </c>
      <c r="AL95" s="69" t="s">
        <v>77</v>
      </c>
      <c r="AM95" s="69" t="s">
        <v>77</v>
      </c>
      <c r="AN95" s="69" t="s">
        <v>77</v>
      </c>
      <c r="AO95" s="69" t="s">
        <v>77</v>
      </c>
      <c r="AQ95" s="69">
        <v>1</v>
      </c>
      <c r="AT95" s="81">
        <f t="shared" si="8"/>
        <v>14.598809039999997</v>
      </c>
      <c r="AU95" s="82">
        <f t="shared" si="9"/>
        <v>1481.1883001553201</v>
      </c>
      <c r="AW95" s="81">
        <f t="shared" si="10"/>
        <v>16.187976476799999</v>
      </c>
      <c r="AX95" s="82">
        <f t="shared" si="11"/>
        <v>1490.7135532981602</v>
      </c>
    </row>
    <row r="96" spans="1:50" s="69" customFormat="1" x14ac:dyDescent="0.55000000000000004">
      <c r="A96" s="69">
        <v>47</v>
      </c>
      <c r="B96" s="69" t="s">
        <v>173</v>
      </c>
      <c r="C96" s="79">
        <v>44305.599502314813</v>
      </c>
      <c r="D96" s="69">
        <v>189</v>
      </c>
      <c r="E96" s="69" t="s">
        <v>76</v>
      </c>
      <c r="F96" s="69">
        <v>0</v>
      </c>
      <c r="G96" s="69">
        <v>6.1369999999999996</v>
      </c>
      <c r="H96" s="80">
        <v>1938</v>
      </c>
      <c r="I96" s="69">
        <v>-1E-3</v>
      </c>
      <c r="J96" s="69" t="s">
        <v>77</v>
      </c>
      <c r="K96" s="69" t="s">
        <v>77</v>
      </c>
      <c r="L96" s="69" t="s">
        <v>77</v>
      </c>
      <c r="M96" s="69" t="s">
        <v>77</v>
      </c>
      <c r="O96" s="69">
        <v>47</v>
      </c>
      <c r="P96" s="69" t="s">
        <v>173</v>
      </c>
      <c r="Q96" s="79">
        <v>44305.599502314813</v>
      </c>
      <c r="R96" s="69">
        <v>189</v>
      </c>
      <c r="S96" s="69" t="s">
        <v>76</v>
      </c>
      <c r="T96" s="69">
        <v>0</v>
      </c>
      <c r="U96" s="69" t="s">
        <v>77</v>
      </c>
      <c r="V96" s="69" t="s">
        <v>77</v>
      </c>
      <c r="W96" s="69" t="s">
        <v>77</v>
      </c>
      <c r="X96" s="69" t="s">
        <v>77</v>
      </c>
      <c r="Y96" s="69" t="s">
        <v>77</v>
      </c>
      <c r="Z96" s="69" t="s">
        <v>77</v>
      </c>
      <c r="AA96" s="69" t="s">
        <v>77</v>
      </c>
      <c r="AC96" s="69">
        <v>47</v>
      </c>
      <c r="AD96" s="69" t="s">
        <v>173</v>
      </c>
      <c r="AE96" s="79">
        <v>44305.599502314813</v>
      </c>
      <c r="AF96" s="69">
        <v>189</v>
      </c>
      <c r="AG96" s="69" t="s">
        <v>76</v>
      </c>
      <c r="AH96" s="69">
        <v>0</v>
      </c>
      <c r="AI96" s="69">
        <v>12.178000000000001</v>
      </c>
      <c r="AJ96" s="80">
        <v>32813</v>
      </c>
      <c r="AK96" s="69">
        <v>6.5350000000000001</v>
      </c>
      <c r="AL96" s="69" t="s">
        <v>77</v>
      </c>
      <c r="AM96" s="69" t="s">
        <v>77</v>
      </c>
      <c r="AN96" s="69" t="s">
        <v>77</v>
      </c>
      <c r="AO96" s="69" t="s">
        <v>77</v>
      </c>
      <c r="AQ96" s="69">
        <v>1</v>
      </c>
      <c r="AT96" s="81">
        <f t="shared" si="8"/>
        <v>0.95110168499999936</v>
      </c>
      <c r="AU96" s="82">
        <f t="shared" si="9"/>
        <v>6050.7761823358696</v>
      </c>
      <c r="AW96" s="81">
        <f t="shared" si="10"/>
        <v>0.47632284019999993</v>
      </c>
      <c r="AX96" s="82">
        <f t="shared" si="11"/>
        <v>6252.4805723240606</v>
      </c>
    </row>
    <row r="97" spans="1:50" s="69" customFormat="1" x14ac:dyDescent="0.55000000000000004">
      <c r="A97" s="69">
        <v>48</v>
      </c>
      <c r="B97" s="69" t="s">
        <v>174</v>
      </c>
      <c r="C97" s="79">
        <v>44305.620810185188</v>
      </c>
      <c r="D97" s="69">
        <v>215</v>
      </c>
      <c r="E97" s="69" t="s">
        <v>76</v>
      </c>
      <c r="F97" s="69">
        <v>0</v>
      </c>
      <c r="G97" s="69">
        <v>6.0460000000000003</v>
      </c>
      <c r="H97" s="80">
        <v>24819</v>
      </c>
      <c r="I97" s="69">
        <v>4.7E-2</v>
      </c>
      <c r="J97" s="69" t="s">
        <v>77</v>
      </c>
      <c r="K97" s="69" t="s">
        <v>77</v>
      </c>
      <c r="L97" s="69" t="s">
        <v>77</v>
      </c>
      <c r="M97" s="69" t="s">
        <v>77</v>
      </c>
      <c r="O97" s="69">
        <v>48</v>
      </c>
      <c r="P97" s="69" t="s">
        <v>174</v>
      </c>
      <c r="Q97" s="79">
        <v>44305.620810185188</v>
      </c>
      <c r="R97" s="69">
        <v>215</v>
      </c>
      <c r="S97" s="69" t="s">
        <v>76</v>
      </c>
      <c r="T97" s="69">
        <v>0</v>
      </c>
      <c r="U97" s="69" t="s">
        <v>77</v>
      </c>
      <c r="V97" s="69" t="s">
        <v>77</v>
      </c>
      <c r="W97" s="69" t="s">
        <v>77</v>
      </c>
      <c r="X97" s="69" t="s">
        <v>77</v>
      </c>
      <c r="Y97" s="69" t="s">
        <v>77</v>
      </c>
      <c r="Z97" s="69" t="s">
        <v>77</v>
      </c>
      <c r="AA97" s="69" t="s">
        <v>77</v>
      </c>
      <c r="AC97" s="69">
        <v>48</v>
      </c>
      <c r="AD97" s="69" t="s">
        <v>174</v>
      </c>
      <c r="AE97" s="79">
        <v>44305.620810185188</v>
      </c>
      <c r="AF97" s="69">
        <v>215</v>
      </c>
      <c r="AG97" s="69" t="s">
        <v>76</v>
      </c>
      <c r="AH97" s="69">
        <v>0</v>
      </c>
      <c r="AI97" s="69">
        <v>12.211</v>
      </c>
      <c r="AJ97" s="80">
        <v>4912</v>
      </c>
      <c r="AK97" s="69">
        <v>0.99</v>
      </c>
      <c r="AL97" s="69" t="s">
        <v>77</v>
      </c>
      <c r="AM97" s="69" t="s">
        <v>77</v>
      </c>
      <c r="AN97" s="69" t="s">
        <v>77</v>
      </c>
      <c r="AO97" s="69" t="s">
        <v>77</v>
      </c>
      <c r="AQ97" s="69">
        <v>1</v>
      </c>
      <c r="AT97" s="81">
        <f t="shared" si="8"/>
        <v>77.923913870471807</v>
      </c>
      <c r="AU97" s="82">
        <f t="shared" si="9"/>
        <v>944.00030150912005</v>
      </c>
      <c r="AW97" s="81">
        <f t="shared" si="10"/>
        <v>64.912492684195101</v>
      </c>
      <c r="AX97" s="82">
        <f t="shared" si="11"/>
        <v>934.92408288256001</v>
      </c>
    </row>
    <row r="98" spans="1:50" s="69" customFormat="1" x14ac:dyDescent="0.55000000000000004">
      <c r="A98" s="69">
        <v>49</v>
      </c>
      <c r="B98" s="69" t="s">
        <v>175</v>
      </c>
      <c r="C98" s="79">
        <v>44305.642106481479</v>
      </c>
      <c r="D98" s="69">
        <v>217</v>
      </c>
      <c r="E98" s="69" t="s">
        <v>76</v>
      </c>
      <c r="F98" s="69">
        <v>0</v>
      </c>
      <c r="G98" s="69">
        <v>6.0460000000000003</v>
      </c>
      <c r="H98" s="80">
        <v>5582</v>
      </c>
      <c r="I98" s="69">
        <v>7.0000000000000001E-3</v>
      </c>
      <c r="J98" s="69" t="s">
        <v>77</v>
      </c>
      <c r="K98" s="69" t="s">
        <v>77</v>
      </c>
      <c r="L98" s="69" t="s">
        <v>77</v>
      </c>
      <c r="M98" s="69" t="s">
        <v>77</v>
      </c>
      <c r="O98" s="69">
        <v>49</v>
      </c>
      <c r="P98" s="69" t="s">
        <v>175</v>
      </c>
      <c r="Q98" s="79">
        <v>44305.642106481479</v>
      </c>
      <c r="R98" s="69">
        <v>217</v>
      </c>
      <c r="S98" s="69" t="s">
        <v>76</v>
      </c>
      <c r="T98" s="69">
        <v>0</v>
      </c>
      <c r="U98" s="69" t="s">
        <v>77</v>
      </c>
      <c r="V98" s="69" t="s">
        <v>77</v>
      </c>
      <c r="W98" s="69" t="s">
        <v>77</v>
      </c>
      <c r="X98" s="69" t="s">
        <v>77</v>
      </c>
      <c r="Y98" s="69" t="s">
        <v>77</v>
      </c>
      <c r="Z98" s="69" t="s">
        <v>77</v>
      </c>
      <c r="AA98" s="69" t="s">
        <v>77</v>
      </c>
      <c r="AC98" s="69">
        <v>49</v>
      </c>
      <c r="AD98" s="69" t="s">
        <v>175</v>
      </c>
      <c r="AE98" s="79">
        <v>44305.642106481479</v>
      </c>
      <c r="AF98" s="69">
        <v>217</v>
      </c>
      <c r="AG98" s="69" t="s">
        <v>76</v>
      </c>
      <c r="AH98" s="69">
        <v>0</v>
      </c>
      <c r="AI98" s="69">
        <v>12.170999999999999</v>
      </c>
      <c r="AJ98" s="80">
        <v>16287</v>
      </c>
      <c r="AK98" s="69">
        <v>3.2570000000000001</v>
      </c>
      <c r="AL98" s="69" t="s">
        <v>77</v>
      </c>
      <c r="AM98" s="69" t="s">
        <v>77</v>
      </c>
      <c r="AN98" s="69" t="s">
        <v>77</v>
      </c>
      <c r="AO98" s="69" t="s">
        <v>77</v>
      </c>
      <c r="AQ98" s="69">
        <v>1</v>
      </c>
      <c r="AT98" s="81">
        <f t="shared" si="8"/>
        <v>11.390432884999999</v>
      </c>
      <c r="AU98" s="82">
        <f t="shared" si="9"/>
        <v>3037.7890300178701</v>
      </c>
      <c r="AW98" s="81">
        <f t="shared" si="10"/>
        <v>12.819337944200001</v>
      </c>
      <c r="AX98" s="82">
        <f t="shared" si="11"/>
        <v>3105.9031688400596</v>
      </c>
    </row>
    <row r="99" spans="1:50" s="69" customFormat="1" x14ac:dyDescent="0.55000000000000004">
      <c r="A99" s="69">
        <v>50</v>
      </c>
      <c r="B99" s="69" t="s">
        <v>176</v>
      </c>
      <c r="C99" s="79">
        <v>44305.663402777776</v>
      </c>
      <c r="D99" s="69">
        <v>78</v>
      </c>
      <c r="E99" s="69" t="s">
        <v>76</v>
      </c>
      <c r="F99" s="69">
        <v>0</v>
      </c>
      <c r="G99" s="69">
        <v>6.0549999999999997</v>
      </c>
      <c r="H99" s="80">
        <v>9802</v>
      </c>
      <c r="I99" s="69">
        <v>1.6E-2</v>
      </c>
      <c r="J99" s="69" t="s">
        <v>77</v>
      </c>
      <c r="K99" s="69" t="s">
        <v>77</v>
      </c>
      <c r="L99" s="69" t="s">
        <v>77</v>
      </c>
      <c r="M99" s="69" t="s">
        <v>77</v>
      </c>
      <c r="O99" s="69">
        <v>50</v>
      </c>
      <c r="P99" s="69" t="s">
        <v>176</v>
      </c>
      <c r="Q99" s="79">
        <v>44305.663402777776</v>
      </c>
      <c r="R99" s="69">
        <v>78</v>
      </c>
      <c r="S99" s="69" t="s">
        <v>76</v>
      </c>
      <c r="T99" s="69">
        <v>0</v>
      </c>
      <c r="U99" s="69" t="s">
        <v>77</v>
      </c>
      <c r="V99" s="69" t="s">
        <v>77</v>
      </c>
      <c r="W99" s="69" t="s">
        <v>77</v>
      </c>
      <c r="X99" s="69" t="s">
        <v>77</v>
      </c>
      <c r="Y99" s="69" t="s">
        <v>77</v>
      </c>
      <c r="Z99" s="69" t="s">
        <v>77</v>
      </c>
      <c r="AA99" s="69" t="s">
        <v>77</v>
      </c>
      <c r="AC99" s="69">
        <v>50</v>
      </c>
      <c r="AD99" s="69" t="s">
        <v>176</v>
      </c>
      <c r="AE99" s="79">
        <v>44305.663402777776</v>
      </c>
      <c r="AF99" s="69">
        <v>78</v>
      </c>
      <c r="AG99" s="69" t="s">
        <v>76</v>
      </c>
      <c r="AH99" s="69">
        <v>0</v>
      </c>
      <c r="AI99" s="69">
        <v>12.22</v>
      </c>
      <c r="AJ99" s="80">
        <v>3165</v>
      </c>
      <c r="AK99" s="69">
        <v>0.64100000000000001</v>
      </c>
      <c r="AL99" s="69" t="s">
        <v>77</v>
      </c>
      <c r="AM99" s="69" t="s">
        <v>77</v>
      </c>
      <c r="AN99" s="69" t="s">
        <v>77</v>
      </c>
      <c r="AO99" s="69" t="s">
        <v>77</v>
      </c>
      <c r="AQ99" s="69">
        <v>1</v>
      </c>
      <c r="AT99" s="81">
        <f t="shared" si="8"/>
        <v>24.185093084999998</v>
      </c>
      <c r="AU99" s="82">
        <f t="shared" si="9"/>
        <v>620.99221878675007</v>
      </c>
      <c r="AW99" s="81">
        <f t="shared" si="10"/>
        <v>25.190256128200005</v>
      </c>
      <c r="AX99" s="82">
        <f t="shared" si="11"/>
        <v>601.12711992150003</v>
      </c>
    </row>
    <row r="100" spans="1:50" s="69" customFormat="1" x14ac:dyDescent="0.55000000000000004">
      <c r="A100" s="69">
        <v>51</v>
      </c>
      <c r="B100" s="69" t="s">
        <v>177</v>
      </c>
      <c r="C100" s="79">
        <v>44305.684687499997</v>
      </c>
      <c r="D100" s="69">
        <v>41</v>
      </c>
      <c r="E100" s="69" t="s">
        <v>76</v>
      </c>
      <c r="F100" s="69">
        <v>0</v>
      </c>
      <c r="G100" s="69">
        <v>6.125</v>
      </c>
      <c r="H100" s="80">
        <v>2339</v>
      </c>
      <c r="I100" s="69">
        <v>0</v>
      </c>
      <c r="J100" s="69" t="s">
        <v>77</v>
      </c>
      <c r="K100" s="69" t="s">
        <v>77</v>
      </c>
      <c r="L100" s="69" t="s">
        <v>77</v>
      </c>
      <c r="M100" s="69" t="s">
        <v>77</v>
      </c>
      <c r="O100" s="69">
        <v>51</v>
      </c>
      <c r="P100" s="69" t="s">
        <v>177</v>
      </c>
      <c r="Q100" s="79">
        <v>44305.684687499997</v>
      </c>
      <c r="R100" s="69">
        <v>41</v>
      </c>
      <c r="S100" s="69" t="s">
        <v>76</v>
      </c>
      <c r="T100" s="69">
        <v>0</v>
      </c>
      <c r="U100" s="69" t="s">
        <v>77</v>
      </c>
      <c r="V100" s="69" t="s">
        <v>77</v>
      </c>
      <c r="W100" s="69" t="s">
        <v>77</v>
      </c>
      <c r="X100" s="69" t="s">
        <v>77</v>
      </c>
      <c r="Y100" s="69" t="s">
        <v>77</v>
      </c>
      <c r="Z100" s="69" t="s">
        <v>77</v>
      </c>
      <c r="AA100" s="69" t="s">
        <v>77</v>
      </c>
      <c r="AC100" s="69">
        <v>51</v>
      </c>
      <c r="AD100" s="69" t="s">
        <v>177</v>
      </c>
      <c r="AE100" s="79">
        <v>44305.684687499997</v>
      </c>
      <c r="AF100" s="69">
        <v>41</v>
      </c>
      <c r="AG100" s="69" t="s">
        <v>76</v>
      </c>
      <c r="AH100" s="69">
        <v>0</v>
      </c>
      <c r="AI100" s="69">
        <v>12.186999999999999</v>
      </c>
      <c r="AJ100" s="80">
        <v>33475</v>
      </c>
      <c r="AK100" s="69">
        <v>6.665</v>
      </c>
      <c r="AL100" s="69" t="s">
        <v>77</v>
      </c>
      <c r="AM100" s="69" t="s">
        <v>77</v>
      </c>
      <c r="AN100" s="69" t="s">
        <v>77</v>
      </c>
      <c r="AO100" s="69" t="s">
        <v>77</v>
      </c>
      <c r="AQ100" s="69">
        <v>1</v>
      </c>
      <c r="AT100" s="81">
        <f t="shared" si="8"/>
        <v>2.0722520712499994</v>
      </c>
      <c r="AU100" s="82">
        <f t="shared" si="9"/>
        <v>6170.7564680187506</v>
      </c>
      <c r="AW100" s="81">
        <f t="shared" si="10"/>
        <v>1.9099571280500012</v>
      </c>
      <c r="AX100" s="82">
        <f t="shared" si="11"/>
        <v>6378.3414403375</v>
      </c>
    </row>
    <row r="101" spans="1:50" s="69" customFormat="1" x14ac:dyDescent="0.55000000000000004">
      <c r="A101" s="69">
        <v>52</v>
      </c>
      <c r="B101" s="69" t="s">
        <v>178</v>
      </c>
      <c r="C101" s="79">
        <v>44305.705995370372</v>
      </c>
      <c r="D101" s="69">
        <v>149</v>
      </c>
      <c r="E101" s="69" t="s">
        <v>76</v>
      </c>
      <c r="F101" s="69">
        <v>0</v>
      </c>
      <c r="G101" s="69">
        <v>6.0460000000000003</v>
      </c>
      <c r="H101" s="80">
        <v>25809</v>
      </c>
      <c r="I101" s="69">
        <v>4.9000000000000002E-2</v>
      </c>
      <c r="J101" s="69" t="s">
        <v>77</v>
      </c>
      <c r="K101" s="69" t="s">
        <v>77</v>
      </c>
      <c r="L101" s="69" t="s">
        <v>77</v>
      </c>
      <c r="M101" s="69" t="s">
        <v>77</v>
      </c>
      <c r="O101" s="69">
        <v>52</v>
      </c>
      <c r="P101" s="69" t="s">
        <v>178</v>
      </c>
      <c r="Q101" s="79">
        <v>44305.705995370372</v>
      </c>
      <c r="R101" s="69">
        <v>149</v>
      </c>
      <c r="S101" s="69" t="s">
        <v>76</v>
      </c>
      <c r="T101" s="69">
        <v>0</v>
      </c>
      <c r="U101" s="69" t="s">
        <v>77</v>
      </c>
      <c r="V101" s="69" t="s">
        <v>77</v>
      </c>
      <c r="W101" s="69" t="s">
        <v>77</v>
      </c>
      <c r="X101" s="69" t="s">
        <v>77</v>
      </c>
      <c r="Y101" s="69" t="s">
        <v>77</v>
      </c>
      <c r="Z101" s="69" t="s">
        <v>77</v>
      </c>
      <c r="AA101" s="69" t="s">
        <v>77</v>
      </c>
      <c r="AC101" s="69">
        <v>52</v>
      </c>
      <c r="AD101" s="69" t="s">
        <v>178</v>
      </c>
      <c r="AE101" s="79">
        <v>44305.705995370372</v>
      </c>
      <c r="AF101" s="69">
        <v>149</v>
      </c>
      <c r="AG101" s="69" t="s">
        <v>76</v>
      </c>
      <c r="AH101" s="69">
        <v>0</v>
      </c>
      <c r="AI101" s="69">
        <v>12.221</v>
      </c>
      <c r="AJ101" s="80">
        <v>4528</v>
      </c>
      <c r="AK101" s="69">
        <v>0.91300000000000003</v>
      </c>
      <c r="AL101" s="69" t="s">
        <v>77</v>
      </c>
      <c r="AM101" s="69" t="s">
        <v>77</v>
      </c>
      <c r="AN101" s="69" t="s">
        <v>77</v>
      </c>
      <c r="AO101" s="69" t="s">
        <v>77</v>
      </c>
      <c r="AQ101" s="69">
        <v>1</v>
      </c>
      <c r="AT101" s="81">
        <f t="shared" si="8"/>
        <v>80.992594522607803</v>
      </c>
      <c r="AU101" s="82">
        <f t="shared" si="9"/>
        <v>873.03424024832009</v>
      </c>
      <c r="AW101" s="81">
        <f t="shared" si="10"/>
        <v>67.5150829682471</v>
      </c>
      <c r="AX101" s="82">
        <f t="shared" si="11"/>
        <v>861.56222473216008</v>
      </c>
    </row>
    <row r="102" spans="1:50" s="69" customFormat="1" x14ac:dyDescent="0.55000000000000004">
      <c r="A102" s="69">
        <v>53</v>
      </c>
      <c r="B102" s="69" t="s">
        <v>179</v>
      </c>
      <c r="C102" s="79">
        <v>44305.727314814816</v>
      </c>
      <c r="D102" s="69">
        <v>192</v>
      </c>
      <c r="E102" s="69" t="s">
        <v>76</v>
      </c>
      <c r="F102" s="69">
        <v>0</v>
      </c>
      <c r="G102" s="69">
        <v>6.0279999999999996</v>
      </c>
      <c r="H102" s="80">
        <v>32962</v>
      </c>
      <c r="I102" s="69">
        <v>6.4000000000000001E-2</v>
      </c>
      <c r="J102" s="69" t="s">
        <v>77</v>
      </c>
      <c r="K102" s="69" t="s">
        <v>77</v>
      </c>
      <c r="L102" s="69" t="s">
        <v>77</v>
      </c>
      <c r="M102" s="69" t="s">
        <v>77</v>
      </c>
      <c r="O102" s="69">
        <v>53</v>
      </c>
      <c r="P102" s="69" t="s">
        <v>179</v>
      </c>
      <c r="Q102" s="79">
        <v>44305.727314814816</v>
      </c>
      <c r="R102" s="69">
        <v>192</v>
      </c>
      <c r="S102" s="69" t="s">
        <v>76</v>
      </c>
      <c r="T102" s="69">
        <v>0</v>
      </c>
      <c r="U102" s="69" t="s">
        <v>77</v>
      </c>
      <c r="V102" s="69" t="s">
        <v>77</v>
      </c>
      <c r="W102" s="69" t="s">
        <v>77</v>
      </c>
      <c r="X102" s="69" t="s">
        <v>77</v>
      </c>
      <c r="Y102" s="69" t="s">
        <v>77</v>
      </c>
      <c r="Z102" s="69" t="s">
        <v>77</v>
      </c>
      <c r="AA102" s="69" t="s">
        <v>77</v>
      </c>
      <c r="AC102" s="69">
        <v>53</v>
      </c>
      <c r="AD102" s="69" t="s">
        <v>179</v>
      </c>
      <c r="AE102" s="79">
        <v>44305.727314814816</v>
      </c>
      <c r="AF102" s="69">
        <v>192</v>
      </c>
      <c r="AG102" s="69" t="s">
        <v>76</v>
      </c>
      <c r="AH102" s="69">
        <v>0</v>
      </c>
      <c r="AI102" s="69">
        <v>12.189</v>
      </c>
      <c r="AJ102" s="80">
        <v>6731</v>
      </c>
      <c r="AK102" s="69">
        <v>1.353</v>
      </c>
      <c r="AL102" s="69" t="s">
        <v>77</v>
      </c>
      <c r="AM102" s="69" t="s">
        <v>77</v>
      </c>
      <c r="AN102" s="69" t="s">
        <v>77</v>
      </c>
      <c r="AO102" s="69" t="s">
        <v>77</v>
      </c>
      <c r="AQ102" s="69">
        <v>1</v>
      </c>
      <c r="AT102" s="81">
        <f t="shared" si="8"/>
        <v>103.11704605100721</v>
      </c>
      <c r="AU102" s="82">
        <f t="shared" si="9"/>
        <v>1279.9135197200299</v>
      </c>
      <c r="AW102" s="81">
        <f t="shared" si="10"/>
        <v>86.312412942620398</v>
      </c>
      <c r="AX102" s="82">
        <f t="shared" si="11"/>
        <v>1282.3725185701401</v>
      </c>
    </row>
    <row r="103" spans="1:50" s="69" customFormat="1" x14ac:dyDescent="0.55000000000000004">
      <c r="A103" s="69">
        <v>54</v>
      </c>
      <c r="B103" s="69" t="s">
        <v>180</v>
      </c>
      <c r="C103" s="79">
        <v>44305.74863425926</v>
      </c>
      <c r="D103" s="69">
        <v>90</v>
      </c>
      <c r="E103" s="69" t="s">
        <v>76</v>
      </c>
      <c r="F103" s="69">
        <v>0</v>
      </c>
      <c r="G103" s="69">
        <v>6.05</v>
      </c>
      <c r="H103" s="80">
        <v>11036</v>
      </c>
      <c r="I103" s="69">
        <v>1.7999999999999999E-2</v>
      </c>
      <c r="J103" s="69" t="s">
        <v>77</v>
      </c>
      <c r="K103" s="69" t="s">
        <v>77</v>
      </c>
      <c r="L103" s="69" t="s">
        <v>77</v>
      </c>
      <c r="M103" s="69" t="s">
        <v>77</v>
      </c>
      <c r="O103" s="69">
        <v>54</v>
      </c>
      <c r="P103" s="69" t="s">
        <v>180</v>
      </c>
      <c r="Q103" s="79">
        <v>44305.74863425926</v>
      </c>
      <c r="R103" s="69">
        <v>90</v>
      </c>
      <c r="S103" s="69" t="s">
        <v>76</v>
      </c>
      <c r="T103" s="69">
        <v>0</v>
      </c>
      <c r="U103" s="69" t="s">
        <v>77</v>
      </c>
      <c r="V103" s="69" t="s">
        <v>77</v>
      </c>
      <c r="W103" s="69" t="s">
        <v>77</v>
      </c>
      <c r="X103" s="69" t="s">
        <v>77</v>
      </c>
      <c r="Y103" s="69" t="s">
        <v>77</v>
      </c>
      <c r="Z103" s="69" t="s">
        <v>77</v>
      </c>
      <c r="AA103" s="69" t="s">
        <v>77</v>
      </c>
      <c r="AC103" s="69">
        <v>54</v>
      </c>
      <c r="AD103" s="69" t="s">
        <v>180</v>
      </c>
      <c r="AE103" s="79">
        <v>44305.74863425926</v>
      </c>
      <c r="AF103" s="69">
        <v>90</v>
      </c>
      <c r="AG103" s="69" t="s">
        <v>76</v>
      </c>
      <c r="AH103" s="69">
        <v>0</v>
      </c>
      <c r="AI103" s="69">
        <v>12.228</v>
      </c>
      <c r="AJ103" s="80">
        <v>4184</v>
      </c>
      <c r="AK103" s="69">
        <v>0.84499999999999997</v>
      </c>
      <c r="AL103" s="69" t="s">
        <v>77</v>
      </c>
      <c r="AM103" s="69" t="s">
        <v>77</v>
      </c>
      <c r="AN103" s="69" t="s">
        <v>77</v>
      </c>
      <c r="AO103" s="69" t="s">
        <v>77</v>
      </c>
      <c r="AQ103" s="69">
        <v>1</v>
      </c>
      <c r="AT103" s="81">
        <f t="shared" si="8"/>
        <v>28.069487539999997</v>
      </c>
      <c r="AU103" s="82">
        <f t="shared" si="9"/>
        <v>809.44475741888004</v>
      </c>
      <c r="AW103" s="81">
        <f t="shared" si="10"/>
        <v>28.654035190513603</v>
      </c>
      <c r="AX103" s="82">
        <f t="shared" si="11"/>
        <v>795.83815478144015</v>
      </c>
    </row>
    <row r="104" spans="1:50" s="69" customFormat="1" x14ac:dyDescent="0.55000000000000004">
      <c r="A104" s="69">
        <v>55</v>
      </c>
      <c r="B104" s="69" t="s">
        <v>181</v>
      </c>
      <c r="C104" s="79">
        <v>44305.769942129627</v>
      </c>
      <c r="D104" s="69">
        <v>34</v>
      </c>
      <c r="E104" s="69" t="s">
        <v>76</v>
      </c>
      <c r="F104" s="69">
        <v>0</v>
      </c>
      <c r="G104" s="69">
        <v>6.05</v>
      </c>
      <c r="H104" s="80">
        <v>28909</v>
      </c>
      <c r="I104" s="69">
        <v>5.5E-2</v>
      </c>
      <c r="J104" s="69" t="s">
        <v>77</v>
      </c>
      <c r="K104" s="69" t="s">
        <v>77</v>
      </c>
      <c r="L104" s="69" t="s">
        <v>77</v>
      </c>
      <c r="M104" s="69" t="s">
        <v>77</v>
      </c>
      <c r="O104" s="69">
        <v>55</v>
      </c>
      <c r="P104" s="69" t="s">
        <v>181</v>
      </c>
      <c r="Q104" s="79">
        <v>44305.769942129627</v>
      </c>
      <c r="R104" s="69">
        <v>34</v>
      </c>
      <c r="S104" s="69" t="s">
        <v>76</v>
      </c>
      <c r="T104" s="69">
        <v>0</v>
      </c>
      <c r="U104" s="69" t="s">
        <v>77</v>
      </c>
      <c r="V104" s="69" t="s">
        <v>77</v>
      </c>
      <c r="W104" s="69" t="s">
        <v>77</v>
      </c>
      <c r="X104" s="69" t="s">
        <v>77</v>
      </c>
      <c r="Y104" s="69" t="s">
        <v>77</v>
      </c>
      <c r="Z104" s="69" t="s">
        <v>77</v>
      </c>
      <c r="AA104" s="69" t="s">
        <v>77</v>
      </c>
      <c r="AC104" s="69">
        <v>55</v>
      </c>
      <c r="AD104" s="69" t="s">
        <v>181</v>
      </c>
      <c r="AE104" s="79">
        <v>44305.769942129627</v>
      </c>
      <c r="AF104" s="69">
        <v>34</v>
      </c>
      <c r="AG104" s="69" t="s">
        <v>76</v>
      </c>
      <c r="AH104" s="69">
        <v>0</v>
      </c>
      <c r="AI104" s="69">
        <v>12.228</v>
      </c>
      <c r="AJ104" s="80">
        <v>5413</v>
      </c>
      <c r="AK104" s="69">
        <v>1.0900000000000001</v>
      </c>
      <c r="AL104" s="69" t="s">
        <v>77</v>
      </c>
      <c r="AM104" s="69" t="s">
        <v>77</v>
      </c>
      <c r="AN104" s="69" t="s">
        <v>77</v>
      </c>
      <c r="AO104" s="69" t="s">
        <v>77</v>
      </c>
      <c r="AQ104" s="69">
        <v>1</v>
      </c>
      <c r="AT104" s="81">
        <f t="shared" si="8"/>
        <v>90.591245944647795</v>
      </c>
      <c r="AU104" s="82">
        <f t="shared" si="9"/>
        <v>1036.5610032838699</v>
      </c>
      <c r="AW104" s="81">
        <f t="shared" si="10"/>
        <v>75.663075209027099</v>
      </c>
      <c r="AX104" s="82">
        <f t="shared" si="11"/>
        <v>1030.63117274806</v>
      </c>
    </row>
    <row r="105" spans="1:50" s="69" customFormat="1" x14ac:dyDescent="0.55000000000000004">
      <c r="A105" s="69">
        <v>56</v>
      </c>
      <c r="B105" s="69" t="s">
        <v>182</v>
      </c>
      <c r="C105" s="79">
        <v>44305.791261574072</v>
      </c>
      <c r="D105" s="69">
        <v>125</v>
      </c>
      <c r="E105" s="69" t="s">
        <v>76</v>
      </c>
      <c r="F105" s="69">
        <v>0</v>
      </c>
      <c r="G105" s="69">
        <v>6.1589999999999998</v>
      </c>
      <c r="H105" s="80">
        <v>9076</v>
      </c>
      <c r="I105" s="69">
        <v>1.4E-2</v>
      </c>
      <c r="J105" s="69" t="s">
        <v>77</v>
      </c>
      <c r="K105" s="69" t="s">
        <v>77</v>
      </c>
      <c r="L105" s="69" t="s">
        <v>77</v>
      </c>
      <c r="M105" s="69" t="s">
        <v>77</v>
      </c>
      <c r="O105" s="69">
        <v>56</v>
      </c>
      <c r="P105" s="69" t="s">
        <v>182</v>
      </c>
      <c r="Q105" s="79">
        <v>44305.791261574072</v>
      </c>
      <c r="R105" s="69">
        <v>125</v>
      </c>
      <c r="S105" s="69" t="s">
        <v>76</v>
      </c>
      <c r="T105" s="69">
        <v>0</v>
      </c>
      <c r="U105" s="69" t="s">
        <v>77</v>
      </c>
      <c r="V105" s="69" t="s">
        <v>77</v>
      </c>
      <c r="W105" s="69" t="s">
        <v>77</v>
      </c>
      <c r="X105" s="69" t="s">
        <v>77</v>
      </c>
      <c r="Y105" s="69" t="s">
        <v>77</v>
      </c>
      <c r="Z105" s="69" t="s">
        <v>77</v>
      </c>
      <c r="AA105" s="69" t="s">
        <v>77</v>
      </c>
      <c r="AC105" s="69">
        <v>56</v>
      </c>
      <c r="AD105" s="69" t="s">
        <v>182</v>
      </c>
      <c r="AE105" s="79">
        <v>44305.791261574072</v>
      </c>
      <c r="AF105" s="69">
        <v>125</v>
      </c>
      <c r="AG105" s="69" t="s">
        <v>76</v>
      </c>
      <c r="AH105" s="69">
        <v>0</v>
      </c>
      <c r="AI105" s="69">
        <v>12.321</v>
      </c>
      <c r="AJ105" s="80">
        <v>8690</v>
      </c>
      <c r="AK105" s="69">
        <v>1.744</v>
      </c>
      <c r="AL105" s="69" t="s">
        <v>77</v>
      </c>
      <c r="AM105" s="69" t="s">
        <v>77</v>
      </c>
      <c r="AN105" s="69" t="s">
        <v>77</v>
      </c>
      <c r="AO105" s="69" t="s">
        <v>77</v>
      </c>
      <c r="AQ105" s="69">
        <v>1</v>
      </c>
      <c r="AT105" s="81">
        <f t="shared" si="8"/>
        <v>21.930022739999998</v>
      </c>
      <c r="AU105" s="82">
        <f t="shared" si="9"/>
        <v>1641.2158544029999</v>
      </c>
      <c r="AW105" s="81">
        <f t="shared" si="10"/>
        <v>23.208987680799996</v>
      </c>
      <c r="AX105" s="82">
        <f t="shared" si="11"/>
        <v>1656.442108214</v>
      </c>
    </row>
    <row r="106" spans="1:50" s="69" customFormat="1" x14ac:dyDescent="0.55000000000000004">
      <c r="A106" s="69">
        <v>39</v>
      </c>
      <c r="B106" s="69" t="s">
        <v>183</v>
      </c>
      <c r="C106" s="79">
        <v>44334.443414351852</v>
      </c>
      <c r="D106" s="69" t="s">
        <v>75</v>
      </c>
      <c r="E106" s="69" t="s">
        <v>76</v>
      </c>
      <c r="F106" s="69">
        <v>0</v>
      </c>
      <c r="G106" s="69">
        <v>6.0629999999999997</v>
      </c>
      <c r="H106" s="80">
        <v>2303</v>
      </c>
      <c r="I106" s="69">
        <v>0</v>
      </c>
      <c r="J106" s="69" t="s">
        <v>77</v>
      </c>
      <c r="K106" s="69" t="s">
        <v>77</v>
      </c>
      <c r="L106" s="69" t="s">
        <v>77</v>
      </c>
      <c r="M106" s="69" t="s">
        <v>77</v>
      </c>
      <c r="O106" s="69">
        <v>39</v>
      </c>
      <c r="P106" s="69" t="s">
        <v>183</v>
      </c>
      <c r="Q106" s="79">
        <v>44334.443414351852</v>
      </c>
      <c r="R106" s="69" t="s">
        <v>75</v>
      </c>
      <c r="S106" s="69" t="s">
        <v>76</v>
      </c>
      <c r="T106" s="69">
        <v>0</v>
      </c>
      <c r="U106" s="69" t="s">
        <v>77</v>
      </c>
      <c r="V106" s="80" t="s">
        <v>77</v>
      </c>
      <c r="W106" s="69" t="s">
        <v>77</v>
      </c>
      <c r="X106" s="69" t="s">
        <v>77</v>
      </c>
      <c r="Y106" s="69" t="s">
        <v>77</v>
      </c>
      <c r="Z106" s="69" t="s">
        <v>77</v>
      </c>
      <c r="AA106" s="69" t="s">
        <v>77</v>
      </c>
      <c r="AC106" s="69">
        <v>39</v>
      </c>
      <c r="AD106" s="69" t="s">
        <v>183</v>
      </c>
      <c r="AE106" s="79">
        <v>44334.443414351852</v>
      </c>
      <c r="AF106" s="69" t="s">
        <v>75</v>
      </c>
      <c r="AG106" s="69" t="s">
        <v>76</v>
      </c>
      <c r="AH106" s="69">
        <v>0</v>
      </c>
      <c r="AI106" s="69">
        <v>12.214</v>
      </c>
      <c r="AJ106" s="80">
        <v>1939</v>
      </c>
      <c r="AK106" s="69">
        <v>0.39700000000000002</v>
      </c>
      <c r="AL106" s="69" t="s">
        <v>77</v>
      </c>
      <c r="AM106" s="69" t="s">
        <v>77</v>
      </c>
      <c r="AN106" s="69" t="s">
        <v>77</v>
      </c>
      <c r="AO106" s="69" t="s">
        <v>77</v>
      </c>
      <c r="AQ106" s="69">
        <v>1</v>
      </c>
      <c r="AT106" s="81">
        <f t="shared" si="8"/>
        <v>1.9713209412499992</v>
      </c>
      <c r="AU106" s="82">
        <f t="shared" si="9"/>
        <v>394.08460231282999</v>
      </c>
      <c r="AW106" s="81">
        <f t="shared" si="10"/>
        <v>1.7820132684499992</v>
      </c>
      <c r="AX106" s="82">
        <f t="shared" si="11"/>
        <v>366.81766693654004</v>
      </c>
    </row>
    <row r="107" spans="1:50" s="69" customFormat="1" x14ac:dyDescent="0.55000000000000004">
      <c r="A107" s="69">
        <v>40</v>
      </c>
      <c r="B107" s="69" t="s">
        <v>184</v>
      </c>
      <c r="C107" s="79">
        <v>44334.464699074073</v>
      </c>
      <c r="D107" s="69" t="s">
        <v>79</v>
      </c>
      <c r="E107" s="69" t="s">
        <v>76</v>
      </c>
      <c r="F107" s="69">
        <v>0</v>
      </c>
      <c r="G107" s="69">
        <v>5.9980000000000002</v>
      </c>
      <c r="H107" s="80">
        <v>847854</v>
      </c>
      <c r="I107" s="69">
        <v>1.764</v>
      </c>
      <c r="J107" s="69" t="s">
        <v>77</v>
      </c>
      <c r="K107" s="69" t="s">
        <v>77</v>
      </c>
      <c r="L107" s="69" t="s">
        <v>77</v>
      </c>
      <c r="M107" s="69" t="s">
        <v>77</v>
      </c>
      <c r="O107" s="69">
        <v>40</v>
      </c>
      <c r="P107" s="69" t="s">
        <v>184</v>
      </c>
      <c r="Q107" s="79">
        <v>44334.464699074073</v>
      </c>
      <c r="R107" s="69" t="s">
        <v>79</v>
      </c>
      <c r="S107" s="69" t="s">
        <v>76</v>
      </c>
      <c r="T107" s="69">
        <v>0</v>
      </c>
      <c r="U107" s="69">
        <v>5.9459999999999997</v>
      </c>
      <c r="V107" s="80">
        <v>6573</v>
      </c>
      <c r="W107" s="69">
        <v>1.88</v>
      </c>
      <c r="X107" s="69" t="s">
        <v>77</v>
      </c>
      <c r="Y107" s="69" t="s">
        <v>77</v>
      </c>
      <c r="Z107" s="69" t="s">
        <v>77</v>
      </c>
      <c r="AA107" s="69" t="s">
        <v>77</v>
      </c>
      <c r="AC107" s="69">
        <v>40</v>
      </c>
      <c r="AD107" s="69" t="s">
        <v>184</v>
      </c>
      <c r="AE107" s="79">
        <v>44334.464699074073</v>
      </c>
      <c r="AF107" s="69" t="s">
        <v>79</v>
      </c>
      <c r="AG107" s="69" t="s">
        <v>76</v>
      </c>
      <c r="AH107" s="69">
        <v>0</v>
      </c>
      <c r="AI107" s="69">
        <v>12.173999999999999</v>
      </c>
      <c r="AJ107" s="80">
        <v>9160</v>
      </c>
      <c r="AK107" s="69">
        <v>1.8380000000000001</v>
      </c>
      <c r="AL107" s="69" t="s">
        <v>77</v>
      </c>
      <c r="AM107" s="69" t="s">
        <v>77</v>
      </c>
      <c r="AN107" s="69" t="s">
        <v>77</v>
      </c>
      <c r="AO107" s="69" t="s">
        <v>77</v>
      </c>
      <c r="AQ107" s="69">
        <v>1</v>
      </c>
      <c r="AT107" s="81">
        <f t="shared" si="8"/>
        <v>1807.8546262207651</v>
      </c>
      <c r="AU107" s="82">
        <f t="shared" si="9"/>
        <v>1727.827245488</v>
      </c>
      <c r="AW107" s="81">
        <f t="shared" si="10"/>
        <v>1970.5500891169704</v>
      </c>
      <c r="AX107" s="82">
        <f t="shared" si="11"/>
        <v>1746.1696949440002</v>
      </c>
    </row>
    <row r="108" spans="1:50" s="69" customFormat="1" x14ac:dyDescent="0.55000000000000004">
      <c r="A108" s="69">
        <v>41</v>
      </c>
      <c r="B108" s="69" t="s">
        <v>185</v>
      </c>
      <c r="C108" s="79">
        <v>44334.485995370371</v>
      </c>
      <c r="D108" s="69">
        <v>143</v>
      </c>
      <c r="E108" s="69" t="s">
        <v>76</v>
      </c>
      <c r="F108" s="69">
        <v>0</v>
      </c>
      <c r="G108" s="69">
        <v>6.0919999999999996</v>
      </c>
      <c r="H108" s="80">
        <v>2318</v>
      </c>
      <c r="I108" s="69">
        <v>0</v>
      </c>
      <c r="J108" s="69" t="s">
        <v>77</v>
      </c>
      <c r="K108" s="69" t="s">
        <v>77</v>
      </c>
      <c r="L108" s="69" t="s">
        <v>77</v>
      </c>
      <c r="M108" s="69" t="s">
        <v>77</v>
      </c>
      <c r="O108" s="69">
        <v>41</v>
      </c>
      <c r="P108" s="69" t="s">
        <v>185</v>
      </c>
      <c r="Q108" s="79">
        <v>44334.485995370371</v>
      </c>
      <c r="R108" s="69">
        <v>143</v>
      </c>
      <c r="S108" s="69" t="s">
        <v>76</v>
      </c>
      <c r="T108" s="69">
        <v>0</v>
      </c>
      <c r="U108" s="69" t="s">
        <v>77</v>
      </c>
      <c r="V108" s="80" t="s">
        <v>77</v>
      </c>
      <c r="W108" s="69" t="s">
        <v>77</v>
      </c>
      <c r="X108" s="69" t="s">
        <v>77</v>
      </c>
      <c r="Y108" s="69" t="s">
        <v>77</v>
      </c>
      <c r="Z108" s="69" t="s">
        <v>77</v>
      </c>
      <c r="AA108" s="69" t="s">
        <v>77</v>
      </c>
      <c r="AC108" s="69">
        <v>41</v>
      </c>
      <c r="AD108" s="69" t="s">
        <v>185</v>
      </c>
      <c r="AE108" s="79">
        <v>44334.485995370371</v>
      </c>
      <c r="AF108" s="69">
        <v>143</v>
      </c>
      <c r="AG108" s="69" t="s">
        <v>76</v>
      </c>
      <c r="AH108" s="69">
        <v>0</v>
      </c>
      <c r="AI108" s="69">
        <v>12.115</v>
      </c>
      <c r="AJ108" s="80">
        <v>50670</v>
      </c>
      <c r="AK108" s="69">
        <v>10.057</v>
      </c>
      <c r="AL108" s="69" t="s">
        <v>77</v>
      </c>
      <c r="AM108" s="69" t="s">
        <v>77</v>
      </c>
      <c r="AN108" s="69" t="s">
        <v>77</v>
      </c>
      <c r="AO108" s="69" t="s">
        <v>77</v>
      </c>
      <c r="AQ108" s="69">
        <v>1</v>
      </c>
      <c r="AT108" s="81">
        <f t="shared" si="8"/>
        <v>2.0133688849999993</v>
      </c>
      <c r="AU108" s="82">
        <f t="shared" si="9"/>
        <v>9267.8892325470006</v>
      </c>
      <c r="AW108" s="81">
        <f t="shared" si="10"/>
        <v>1.835341464199999</v>
      </c>
      <c r="AX108" s="82">
        <f t="shared" si="11"/>
        <v>9642.4992808860006</v>
      </c>
    </row>
    <row r="109" spans="1:50" s="69" customFormat="1" x14ac:dyDescent="0.55000000000000004">
      <c r="A109" s="69">
        <v>42</v>
      </c>
      <c r="B109" s="69" t="s">
        <v>186</v>
      </c>
      <c r="C109" s="79">
        <v>44334.507291666669</v>
      </c>
      <c r="D109" s="69">
        <v>213</v>
      </c>
      <c r="E109" s="69" t="s">
        <v>76</v>
      </c>
      <c r="F109" s="69">
        <v>0</v>
      </c>
      <c r="G109" s="69">
        <v>6.0419999999999998</v>
      </c>
      <c r="H109" s="80">
        <v>6037</v>
      </c>
      <c r="I109" s="69">
        <v>8.0000000000000002E-3</v>
      </c>
      <c r="J109" s="69" t="s">
        <v>77</v>
      </c>
      <c r="K109" s="69" t="s">
        <v>77</v>
      </c>
      <c r="L109" s="69" t="s">
        <v>77</v>
      </c>
      <c r="M109" s="69" t="s">
        <v>77</v>
      </c>
      <c r="O109" s="69">
        <v>42</v>
      </c>
      <c r="P109" s="69" t="s">
        <v>186</v>
      </c>
      <c r="Q109" s="79">
        <v>44334.507291666669</v>
      </c>
      <c r="R109" s="69">
        <v>213</v>
      </c>
      <c r="S109" s="69" t="s">
        <v>76</v>
      </c>
      <c r="T109" s="69">
        <v>0</v>
      </c>
      <c r="U109" s="69" t="s">
        <v>77</v>
      </c>
      <c r="V109" s="69" t="s">
        <v>77</v>
      </c>
      <c r="W109" s="69" t="s">
        <v>77</v>
      </c>
      <c r="X109" s="69" t="s">
        <v>77</v>
      </c>
      <c r="Y109" s="69" t="s">
        <v>77</v>
      </c>
      <c r="Z109" s="69" t="s">
        <v>77</v>
      </c>
      <c r="AA109" s="69" t="s">
        <v>77</v>
      </c>
      <c r="AC109" s="69">
        <v>42</v>
      </c>
      <c r="AD109" s="69" t="s">
        <v>186</v>
      </c>
      <c r="AE109" s="79">
        <v>44334.507291666669</v>
      </c>
      <c r="AF109" s="69">
        <v>213</v>
      </c>
      <c r="AG109" s="69" t="s">
        <v>76</v>
      </c>
      <c r="AH109" s="69">
        <v>0</v>
      </c>
      <c r="AI109" s="69">
        <v>12.156000000000001</v>
      </c>
      <c r="AJ109" s="80">
        <v>15130</v>
      </c>
      <c r="AK109" s="69">
        <v>3.0270000000000001</v>
      </c>
      <c r="AL109" s="69" t="s">
        <v>77</v>
      </c>
      <c r="AM109" s="69" t="s">
        <v>77</v>
      </c>
      <c r="AN109" s="69" t="s">
        <v>77</v>
      </c>
      <c r="AO109" s="69" t="s">
        <v>77</v>
      </c>
      <c r="AQ109" s="69">
        <v>1</v>
      </c>
      <c r="AT109" s="81">
        <f t="shared" si="8"/>
        <v>12.73354909125</v>
      </c>
      <c r="AU109" s="82">
        <f t="shared" si="9"/>
        <v>2825.5628861870005</v>
      </c>
      <c r="AW109" s="81">
        <f t="shared" si="10"/>
        <v>14.252441866449999</v>
      </c>
      <c r="AX109" s="82">
        <f t="shared" si="11"/>
        <v>2885.2758112060001</v>
      </c>
    </row>
    <row r="110" spans="1:50" s="69" customFormat="1" x14ac:dyDescent="0.55000000000000004">
      <c r="A110" s="69">
        <v>43</v>
      </c>
      <c r="B110" s="69" t="s">
        <v>187</v>
      </c>
      <c r="C110" s="79">
        <v>44334.528553240743</v>
      </c>
      <c r="D110" s="69">
        <v>22</v>
      </c>
      <c r="E110" s="69" t="s">
        <v>76</v>
      </c>
      <c r="F110" s="69">
        <v>0</v>
      </c>
      <c r="G110" s="69">
        <v>6.0910000000000002</v>
      </c>
      <c r="H110" s="80">
        <v>2336</v>
      </c>
      <c r="I110" s="69">
        <v>0</v>
      </c>
      <c r="J110" s="69" t="s">
        <v>77</v>
      </c>
      <c r="K110" s="69" t="s">
        <v>77</v>
      </c>
      <c r="L110" s="69" t="s">
        <v>77</v>
      </c>
      <c r="M110" s="69" t="s">
        <v>77</v>
      </c>
      <c r="O110" s="69">
        <v>43</v>
      </c>
      <c r="P110" s="69" t="s">
        <v>187</v>
      </c>
      <c r="Q110" s="79">
        <v>44334.528553240743</v>
      </c>
      <c r="R110" s="69">
        <v>22</v>
      </c>
      <c r="S110" s="69" t="s">
        <v>76</v>
      </c>
      <c r="T110" s="69">
        <v>0</v>
      </c>
      <c r="U110" s="69" t="s">
        <v>77</v>
      </c>
      <c r="V110" s="69" t="s">
        <v>77</v>
      </c>
      <c r="W110" s="69" t="s">
        <v>77</v>
      </c>
      <c r="X110" s="69" t="s">
        <v>77</v>
      </c>
      <c r="Y110" s="69" t="s">
        <v>77</v>
      </c>
      <c r="Z110" s="69" t="s">
        <v>77</v>
      </c>
      <c r="AA110" s="69" t="s">
        <v>77</v>
      </c>
      <c r="AC110" s="69">
        <v>43</v>
      </c>
      <c r="AD110" s="69" t="s">
        <v>187</v>
      </c>
      <c r="AE110" s="79">
        <v>44334.528553240743</v>
      </c>
      <c r="AF110" s="69">
        <v>22</v>
      </c>
      <c r="AG110" s="69" t="s">
        <v>76</v>
      </c>
      <c r="AH110" s="69">
        <v>0</v>
      </c>
      <c r="AI110" s="69">
        <v>12.135999999999999</v>
      </c>
      <c r="AJ110" s="80">
        <v>31148</v>
      </c>
      <c r="AK110" s="69">
        <v>6.2050000000000001</v>
      </c>
      <c r="AL110" s="69" t="s">
        <v>77</v>
      </c>
      <c r="AM110" s="69" t="s">
        <v>77</v>
      </c>
      <c r="AN110" s="69" t="s">
        <v>77</v>
      </c>
      <c r="AO110" s="69" t="s">
        <v>77</v>
      </c>
      <c r="AQ110" s="69">
        <v>1</v>
      </c>
      <c r="AT110" s="81">
        <f t="shared" si="8"/>
        <v>2.0638390399999995</v>
      </c>
      <c r="AU110" s="82">
        <f t="shared" si="9"/>
        <v>5748.7698775659201</v>
      </c>
      <c r="AW110" s="81">
        <f t="shared" si="10"/>
        <v>1.8993008768000017</v>
      </c>
      <c r="AX110" s="82">
        <f t="shared" si="11"/>
        <v>5935.8641820809607</v>
      </c>
    </row>
    <row r="111" spans="1:50" s="69" customFormat="1" x14ac:dyDescent="0.55000000000000004">
      <c r="A111" s="69">
        <v>44</v>
      </c>
      <c r="B111" s="69" t="s">
        <v>188</v>
      </c>
      <c r="C111" s="79">
        <v>44334.549826388888</v>
      </c>
      <c r="D111" s="69">
        <v>114</v>
      </c>
      <c r="E111" s="69" t="s">
        <v>76</v>
      </c>
      <c r="F111" s="69">
        <v>0</v>
      </c>
      <c r="G111" s="69">
        <v>6.03</v>
      </c>
      <c r="H111" s="80">
        <v>11537</v>
      </c>
      <c r="I111" s="69">
        <v>1.9E-2</v>
      </c>
      <c r="J111" s="69" t="s">
        <v>77</v>
      </c>
      <c r="K111" s="69" t="s">
        <v>77</v>
      </c>
      <c r="L111" s="69" t="s">
        <v>77</v>
      </c>
      <c r="M111" s="69" t="s">
        <v>77</v>
      </c>
      <c r="O111" s="69">
        <v>44</v>
      </c>
      <c r="P111" s="69" t="s">
        <v>188</v>
      </c>
      <c r="Q111" s="79">
        <v>44334.549826388888</v>
      </c>
      <c r="R111" s="69">
        <v>114</v>
      </c>
      <c r="S111" s="69" t="s">
        <v>76</v>
      </c>
      <c r="T111" s="69">
        <v>0</v>
      </c>
      <c r="U111" s="69" t="s">
        <v>77</v>
      </c>
      <c r="V111" s="69" t="s">
        <v>77</v>
      </c>
      <c r="W111" s="69" t="s">
        <v>77</v>
      </c>
      <c r="X111" s="69" t="s">
        <v>77</v>
      </c>
      <c r="Y111" s="69" t="s">
        <v>77</v>
      </c>
      <c r="Z111" s="69" t="s">
        <v>77</v>
      </c>
      <c r="AA111" s="69" t="s">
        <v>77</v>
      </c>
      <c r="AC111" s="69">
        <v>44</v>
      </c>
      <c r="AD111" s="69" t="s">
        <v>188</v>
      </c>
      <c r="AE111" s="79">
        <v>44334.549826388888</v>
      </c>
      <c r="AF111" s="69">
        <v>114</v>
      </c>
      <c r="AG111" s="69" t="s">
        <v>76</v>
      </c>
      <c r="AH111" s="69">
        <v>0</v>
      </c>
      <c r="AI111" s="69">
        <v>12.148999999999999</v>
      </c>
      <c r="AJ111" s="80">
        <v>2688</v>
      </c>
      <c r="AK111" s="69">
        <v>0.54600000000000004</v>
      </c>
      <c r="AL111" s="69" t="s">
        <v>77</v>
      </c>
      <c r="AM111" s="69" t="s">
        <v>77</v>
      </c>
      <c r="AN111" s="69" t="s">
        <v>77</v>
      </c>
      <c r="AO111" s="69" t="s">
        <v>77</v>
      </c>
      <c r="AQ111" s="69">
        <v>1</v>
      </c>
      <c r="AT111" s="81">
        <f t="shared" si="8"/>
        <v>29.665010341249996</v>
      </c>
      <c r="AU111" s="82">
        <f t="shared" si="9"/>
        <v>532.73166515712001</v>
      </c>
      <c r="AW111" s="81">
        <f t="shared" si="10"/>
        <v>29.972802923587899</v>
      </c>
      <c r="AX111" s="82">
        <f t="shared" si="11"/>
        <v>509.97011590656001</v>
      </c>
    </row>
    <row r="112" spans="1:50" s="69" customFormat="1" x14ac:dyDescent="0.55000000000000004">
      <c r="A112" s="69">
        <v>45</v>
      </c>
      <c r="B112" s="69" t="s">
        <v>189</v>
      </c>
      <c r="C112" s="79">
        <v>44334.571122685185</v>
      </c>
      <c r="D112" s="69">
        <v>44</v>
      </c>
      <c r="E112" s="69" t="s">
        <v>76</v>
      </c>
      <c r="F112" s="69">
        <v>0</v>
      </c>
      <c r="G112" s="69">
        <v>6.0979999999999999</v>
      </c>
      <c r="H112" s="80">
        <v>1975</v>
      </c>
      <c r="I112" s="69">
        <v>-1E-3</v>
      </c>
      <c r="J112" s="69" t="s">
        <v>77</v>
      </c>
      <c r="K112" s="69" t="s">
        <v>77</v>
      </c>
      <c r="L112" s="69" t="s">
        <v>77</v>
      </c>
      <c r="M112" s="69" t="s">
        <v>77</v>
      </c>
      <c r="O112" s="69">
        <v>45</v>
      </c>
      <c r="P112" s="69" t="s">
        <v>189</v>
      </c>
      <c r="Q112" s="79">
        <v>44334.571122685185</v>
      </c>
      <c r="R112" s="69">
        <v>44</v>
      </c>
      <c r="S112" s="69" t="s">
        <v>76</v>
      </c>
      <c r="T112" s="69">
        <v>0</v>
      </c>
      <c r="U112" s="69" t="s">
        <v>77</v>
      </c>
      <c r="V112" s="69" t="s">
        <v>77</v>
      </c>
      <c r="W112" s="69" t="s">
        <v>77</v>
      </c>
      <c r="X112" s="69" t="s">
        <v>77</v>
      </c>
      <c r="Y112" s="69" t="s">
        <v>77</v>
      </c>
      <c r="Z112" s="69" t="s">
        <v>77</v>
      </c>
      <c r="AA112" s="69" t="s">
        <v>77</v>
      </c>
      <c r="AC112" s="69">
        <v>45</v>
      </c>
      <c r="AD112" s="69" t="s">
        <v>189</v>
      </c>
      <c r="AE112" s="79">
        <v>44334.571122685185</v>
      </c>
      <c r="AF112" s="69">
        <v>44</v>
      </c>
      <c r="AG112" s="69" t="s">
        <v>76</v>
      </c>
      <c r="AH112" s="69">
        <v>0</v>
      </c>
      <c r="AI112" s="69">
        <v>12.09</v>
      </c>
      <c r="AJ112" s="80">
        <v>46893</v>
      </c>
      <c r="AK112" s="69">
        <v>9.3130000000000006</v>
      </c>
      <c r="AL112" s="69" t="s">
        <v>77</v>
      </c>
      <c r="AM112" s="69" t="s">
        <v>77</v>
      </c>
      <c r="AN112" s="69" t="s">
        <v>77</v>
      </c>
      <c r="AO112" s="69" t="s">
        <v>77</v>
      </c>
      <c r="AQ112" s="69">
        <v>1</v>
      </c>
      <c r="AT112" s="81">
        <f t="shared" si="8"/>
        <v>1.054263281249999</v>
      </c>
      <c r="AU112" s="82">
        <f t="shared" si="9"/>
        <v>8590.7638920062691</v>
      </c>
      <c r="AW112" s="81">
        <f t="shared" si="10"/>
        <v>0.60938378125000003</v>
      </c>
      <c r="AX112" s="82">
        <f t="shared" si="11"/>
        <v>8926.3286169192597</v>
      </c>
    </row>
    <row r="113" spans="1:50" s="69" customFormat="1" x14ac:dyDescent="0.55000000000000004">
      <c r="A113" s="69">
        <v>46</v>
      </c>
      <c r="B113" s="69" t="s">
        <v>190</v>
      </c>
      <c r="C113" s="79">
        <v>44334.59238425926</v>
      </c>
      <c r="D113" s="69">
        <v>118</v>
      </c>
      <c r="E113" s="69" t="s">
        <v>76</v>
      </c>
      <c r="F113" s="69">
        <v>0</v>
      </c>
      <c r="G113" s="69">
        <v>6.0069999999999997</v>
      </c>
      <c r="H113" s="80">
        <v>14061</v>
      </c>
      <c r="I113" s="69">
        <v>2.5000000000000001E-2</v>
      </c>
      <c r="J113" s="69" t="s">
        <v>77</v>
      </c>
      <c r="K113" s="69" t="s">
        <v>77</v>
      </c>
      <c r="L113" s="69" t="s">
        <v>77</v>
      </c>
      <c r="M113" s="69" t="s">
        <v>77</v>
      </c>
      <c r="O113" s="69">
        <v>46</v>
      </c>
      <c r="P113" s="69" t="s">
        <v>190</v>
      </c>
      <c r="Q113" s="79">
        <v>44334.59238425926</v>
      </c>
      <c r="R113" s="69">
        <v>118</v>
      </c>
      <c r="S113" s="69" t="s">
        <v>76</v>
      </c>
      <c r="T113" s="69">
        <v>0</v>
      </c>
      <c r="U113" s="69" t="s">
        <v>77</v>
      </c>
      <c r="V113" s="69" t="s">
        <v>77</v>
      </c>
      <c r="W113" s="69" t="s">
        <v>77</v>
      </c>
      <c r="X113" s="69" t="s">
        <v>77</v>
      </c>
      <c r="Y113" s="69" t="s">
        <v>77</v>
      </c>
      <c r="Z113" s="69" t="s">
        <v>77</v>
      </c>
      <c r="AA113" s="69" t="s">
        <v>77</v>
      </c>
      <c r="AC113" s="69">
        <v>46</v>
      </c>
      <c r="AD113" s="69" t="s">
        <v>190</v>
      </c>
      <c r="AE113" s="79">
        <v>44334.59238425926</v>
      </c>
      <c r="AF113" s="69">
        <v>118</v>
      </c>
      <c r="AG113" s="69" t="s">
        <v>76</v>
      </c>
      <c r="AH113" s="69">
        <v>0</v>
      </c>
      <c r="AI113" s="69">
        <v>12.14</v>
      </c>
      <c r="AJ113" s="80">
        <v>3610</v>
      </c>
      <c r="AK113" s="69">
        <v>0.73</v>
      </c>
      <c r="AL113" s="69" t="s">
        <v>77</v>
      </c>
      <c r="AM113" s="69" t="s">
        <v>77</v>
      </c>
      <c r="AN113" s="69" t="s">
        <v>77</v>
      </c>
      <c r="AO113" s="69" t="s">
        <v>77</v>
      </c>
      <c r="AQ113" s="69">
        <v>1</v>
      </c>
      <c r="AT113" s="81">
        <f t="shared" si="8"/>
        <v>37.865379071249997</v>
      </c>
      <c r="AU113" s="82">
        <f t="shared" si="9"/>
        <v>703.30597508300002</v>
      </c>
      <c r="AW113" s="81">
        <f t="shared" si="10"/>
        <v>36.615731652931103</v>
      </c>
      <c r="AX113" s="82">
        <f t="shared" si="11"/>
        <v>686.16209805400013</v>
      </c>
    </row>
    <row r="114" spans="1:50" s="69" customFormat="1" x14ac:dyDescent="0.55000000000000004">
      <c r="A114" s="69">
        <v>47</v>
      </c>
      <c r="B114" s="69" t="s">
        <v>191</v>
      </c>
      <c r="C114" s="79">
        <v>44334.613668981481</v>
      </c>
      <c r="D114" s="69">
        <v>145</v>
      </c>
      <c r="E114" s="69" t="s">
        <v>76</v>
      </c>
      <c r="F114" s="69">
        <v>0</v>
      </c>
      <c r="G114" s="69">
        <v>6.0259999999999998</v>
      </c>
      <c r="H114" s="80">
        <v>22756</v>
      </c>
      <c r="I114" s="69">
        <v>4.2999999999999997E-2</v>
      </c>
      <c r="J114" s="69" t="s">
        <v>77</v>
      </c>
      <c r="K114" s="69" t="s">
        <v>77</v>
      </c>
      <c r="L114" s="69" t="s">
        <v>77</v>
      </c>
      <c r="M114" s="69" t="s">
        <v>77</v>
      </c>
      <c r="O114" s="69">
        <v>47</v>
      </c>
      <c r="P114" s="69" t="s">
        <v>191</v>
      </c>
      <c r="Q114" s="79">
        <v>44334.613668981481</v>
      </c>
      <c r="R114" s="69">
        <v>145</v>
      </c>
      <c r="S114" s="69" t="s">
        <v>76</v>
      </c>
      <c r="T114" s="69">
        <v>0</v>
      </c>
      <c r="U114" s="69" t="s">
        <v>77</v>
      </c>
      <c r="V114" s="69" t="s">
        <v>77</v>
      </c>
      <c r="W114" s="69" t="s">
        <v>77</v>
      </c>
      <c r="X114" s="69" t="s">
        <v>77</v>
      </c>
      <c r="Y114" s="69" t="s">
        <v>77</v>
      </c>
      <c r="Z114" s="69" t="s">
        <v>77</v>
      </c>
      <c r="AA114" s="69" t="s">
        <v>77</v>
      </c>
      <c r="AC114" s="69">
        <v>47</v>
      </c>
      <c r="AD114" s="69" t="s">
        <v>191</v>
      </c>
      <c r="AE114" s="79">
        <v>44334.613668981481</v>
      </c>
      <c r="AF114" s="69">
        <v>145</v>
      </c>
      <c r="AG114" s="69" t="s">
        <v>76</v>
      </c>
      <c r="AH114" s="69">
        <v>0</v>
      </c>
      <c r="AI114" s="69">
        <v>12.176</v>
      </c>
      <c r="AJ114" s="80">
        <v>4078</v>
      </c>
      <c r="AK114" s="69">
        <v>0.82399999999999995</v>
      </c>
      <c r="AL114" s="69" t="s">
        <v>77</v>
      </c>
      <c r="AM114" s="69" t="s">
        <v>77</v>
      </c>
      <c r="AN114" s="69" t="s">
        <v>77</v>
      </c>
      <c r="AO114" s="69" t="s">
        <v>77</v>
      </c>
      <c r="AQ114" s="69">
        <v>1</v>
      </c>
      <c r="AT114" s="81">
        <f t="shared" si="8"/>
        <v>71.524138635516806</v>
      </c>
      <c r="AU114" s="82">
        <f t="shared" si="9"/>
        <v>789.84732962732005</v>
      </c>
      <c r="AW114" s="81">
        <f t="shared" si="10"/>
        <v>59.488353683697603</v>
      </c>
      <c r="AX114" s="82">
        <f t="shared" si="11"/>
        <v>775.58519483416012</v>
      </c>
    </row>
    <row r="115" spans="1:50" s="69" customFormat="1" x14ac:dyDescent="0.55000000000000004">
      <c r="A115" s="69">
        <v>48</v>
      </c>
      <c r="B115" s="69" t="s">
        <v>192</v>
      </c>
      <c r="C115" s="79">
        <v>44334.634918981479</v>
      </c>
      <c r="D115" s="69">
        <v>160</v>
      </c>
      <c r="E115" s="69" t="s">
        <v>76</v>
      </c>
      <c r="F115" s="69">
        <v>0</v>
      </c>
      <c r="G115" s="69">
        <v>6.0289999999999999</v>
      </c>
      <c r="H115" s="80">
        <v>15177</v>
      </c>
      <c r="I115" s="69">
        <v>2.7E-2</v>
      </c>
      <c r="J115" s="69" t="s">
        <v>77</v>
      </c>
      <c r="K115" s="69" t="s">
        <v>77</v>
      </c>
      <c r="L115" s="69" t="s">
        <v>77</v>
      </c>
      <c r="M115" s="69" t="s">
        <v>77</v>
      </c>
      <c r="O115" s="69">
        <v>48</v>
      </c>
      <c r="P115" s="69" t="s">
        <v>192</v>
      </c>
      <c r="Q115" s="79">
        <v>44334.634918981479</v>
      </c>
      <c r="R115" s="69">
        <v>160</v>
      </c>
      <c r="S115" s="69" t="s">
        <v>76</v>
      </c>
      <c r="T115" s="69">
        <v>0</v>
      </c>
      <c r="U115" s="69" t="s">
        <v>77</v>
      </c>
      <c r="V115" s="69" t="s">
        <v>77</v>
      </c>
      <c r="W115" s="69" t="s">
        <v>77</v>
      </c>
      <c r="X115" s="69" t="s">
        <v>77</v>
      </c>
      <c r="Y115" s="69" t="s">
        <v>77</v>
      </c>
      <c r="Z115" s="69" t="s">
        <v>77</v>
      </c>
      <c r="AA115" s="69" t="s">
        <v>77</v>
      </c>
      <c r="AC115" s="69">
        <v>48</v>
      </c>
      <c r="AD115" s="69" t="s">
        <v>192</v>
      </c>
      <c r="AE115" s="79">
        <v>44334.634918981479</v>
      </c>
      <c r="AF115" s="69">
        <v>160</v>
      </c>
      <c r="AG115" s="69" t="s">
        <v>76</v>
      </c>
      <c r="AH115" s="69">
        <v>0</v>
      </c>
      <c r="AI115" s="69">
        <v>12.172000000000001</v>
      </c>
      <c r="AJ115" s="80">
        <v>3898</v>
      </c>
      <c r="AK115" s="69">
        <v>0.78800000000000003</v>
      </c>
      <c r="AL115" s="69" t="s">
        <v>77</v>
      </c>
      <c r="AM115" s="69" t="s">
        <v>77</v>
      </c>
      <c r="AN115" s="69" t="s">
        <v>77</v>
      </c>
      <c r="AO115" s="69" t="s">
        <v>77</v>
      </c>
      <c r="AQ115" s="69">
        <v>1</v>
      </c>
      <c r="AT115" s="81">
        <f t="shared" si="8"/>
        <v>47.953152407270203</v>
      </c>
      <c r="AU115" s="82">
        <f t="shared" si="9"/>
        <v>756.56544726092011</v>
      </c>
      <c r="AW115" s="81">
        <f t="shared" si="10"/>
        <v>39.552446733323904</v>
      </c>
      <c r="AX115" s="82">
        <f t="shared" si="11"/>
        <v>741.19253899096009</v>
      </c>
    </row>
    <row r="116" spans="1:50" s="69" customFormat="1" x14ac:dyDescent="0.55000000000000004">
      <c r="A116" s="69">
        <v>49</v>
      </c>
      <c r="B116" s="69" t="s">
        <v>193</v>
      </c>
      <c r="C116" s="79">
        <v>44334.656215277777</v>
      </c>
      <c r="D116" s="69">
        <v>169</v>
      </c>
      <c r="E116" s="69" t="s">
        <v>76</v>
      </c>
      <c r="F116" s="69">
        <v>0</v>
      </c>
      <c r="G116" s="69">
        <v>6.1070000000000002</v>
      </c>
      <c r="H116" s="80">
        <v>2615</v>
      </c>
      <c r="I116" s="69">
        <v>1E-3</v>
      </c>
      <c r="J116" s="69" t="s">
        <v>77</v>
      </c>
      <c r="K116" s="69" t="s">
        <v>77</v>
      </c>
      <c r="L116" s="69" t="s">
        <v>77</v>
      </c>
      <c r="M116" s="69" t="s">
        <v>77</v>
      </c>
      <c r="O116" s="69">
        <v>49</v>
      </c>
      <c r="P116" s="69" t="s">
        <v>193</v>
      </c>
      <c r="Q116" s="79">
        <v>44334.656215277777</v>
      </c>
      <c r="R116" s="69">
        <v>169</v>
      </c>
      <c r="S116" s="69" t="s">
        <v>76</v>
      </c>
      <c r="T116" s="69">
        <v>0</v>
      </c>
      <c r="U116" s="69" t="s">
        <v>77</v>
      </c>
      <c r="V116" s="69" t="s">
        <v>77</v>
      </c>
      <c r="W116" s="69" t="s">
        <v>77</v>
      </c>
      <c r="X116" s="69" t="s">
        <v>77</v>
      </c>
      <c r="Y116" s="69" t="s">
        <v>77</v>
      </c>
      <c r="Z116" s="69" t="s">
        <v>77</v>
      </c>
      <c r="AA116" s="69" t="s">
        <v>77</v>
      </c>
      <c r="AC116" s="69">
        <v>49</v>
      </c>
      <c r="AD116" s="69" t="s">
        <v>193</v>
      </c>
      <c r="AE116" s="79">
        <v>44334.656215277777</v>
      </c>
      <c r="AF116" s="69">
        <v>169</v>
      </c>
      <c r="AG116" s="69" t="s">
        <v>76</v>
      </c>
      <c r="AH116" s="69">
        <v>0</v>
      </c>
      <c r="AI116" s="69">
        <v>12.114000000000001</v>
      </c>
      <c r="AJ116" s="80">
        <v>56396</v>
      </c>
      <c r="AK116" s="69">
        <v>11.182</v>
      </c>
      <c r="AL116" s="69" t="s">
        <v>77</v>
      </c>
      <c r="AM116" s="69" t="s">
        <v>77</v>
      </c>
      <c r="AN116" s="69" t="s">
        <v>77</v>
      </c>
      <c r="AO116" s="69" t="s">
        <v>77</v>
      </c>
      <c r="AQ116" s="69">
        <v>1</v>
      </c>
      <c r="AT116" s="81">
        <f t="shared" si="8"/>
        <v>2.8478872812499993</v>
      </c>
      <c r="AU116" s="82">
        <f t="shared" si="9"/>
        <v>10291.007861619681</v>
      </c>
      <c r="AW116" s="81">
        <f t="shared" si="10"/>
        <v>2.8858698612500007</v>
      </c>
      <c r="AX116" s="82">
        <f t="shared" si="11"/>
        <v>10727.342126651842</v>
      </c>
    </row>
    <row r="117" spans="1:50" s="69" customFormat="1" x14ac:dyDescent="0.55000000000000004">
      <c r="A117" s="69">
        <v>50</v>
      </c>
      <c r="B117" s="69" t="s">
        <v>194</v>
      </c>
      <c r="C117" s="79">
        <v>44334.677488425928</v>
      </c>
      <c r="D117" s="69">
        <v>25</v>
      </c>
      <c r="E117" s="69" t="s">
        <v>76</v>
      </c>
      <c r="F117" s="69">
        <v>0</v>
      </c>
      <c r="G117" s="69">
        <v>6.1120000000000001</v>
      </c>
      <c r="H117" s="80">
        <v>2324</v>
      </c>
      <c r="I117" s="69">
        <v>0</v>
      </c>
      <c r="J117" s="69" t="s">
        <v>77</v>
      </c>
      <c r="K117" s="69" t="s">
        <v>77</v>
      </c>
      <c r="L117" s="69" t="s">
        <v>77</v>
      </c>
      <c r="M117" s="69" t="s">
        <v>77</v>
      </c>
      <c r="O117" s="69">
        <v>50</v>
      </c>
      <c r="P117" s="69" t="s">
        <v>194</v>
      </c>
      <c r="Q117" s="79">
        <v>44334.677488425928</v>
      </c>
      <c r="R117" s="69">
        <v>25</v>
      </c>
      <c r="S117" s="69" t="s">
        <v>76</v>
      </c>
      <c r="T117" s="69">
        <v>0</v>
      </c>
      <c r="U117" s="69" t="s">
        <v>77</v>
      </c>
      <c r="V117" s="69" t="s">
        <v>77</v>
      </c>
      <c r="W117" s="69" t="s">
        <v>77</v>
      </c>
      <c r="X117" s="69" t="s">
        <v>77</v>
      </c>
      <c r="Y117" s="69" t="s">
        <v>77</v>
      </c>
      <c r="Z117" s="69" t="s">
        <v>77</v>
      </c>
      <c r="AA117" s="69" t="s">
        <v>77</v>
      </c>
      <c r="AC117" s="69">
        <v>50</v>
      </c>
      <c r="AD117" s="69" t="s">
        <v>194</v>
      </c>
      <c r="AE117" s="79">
        <v>44334.677488425928</v>
      </c>
      <c r="AF117" s="69">
        <v>25</v>
      </c>
      <c r="AG117" s="69" t="s">
        <v>76</v>
      </c>
      <c r="AH117" s="69">
        <v>0</v>
      </c>
      <c r="AI117" s="69">
        <v>12.143000000000001</v>
      </c>
      <c r="AJ117" s="80">
        <v>30606</v>
      </c>
      <c r="AK117" s="69">
        <v>6.0979999999999999</v>
      </c>
      <c r="AL117" s="69" t="s">
        <v>77</v>
      </c>
      <c r="AM117" s="69" t="s">
        <v>77</v>
      </c>
      <c r="AN117" s="69" t="s">
        <v>77</v>
      </c>
      <c r="AO117" s="69" t="s">
        <v>77</v>
      </c>
      <c r="AQ117" s="69">
        <v>1</v>
      </c>
      <c r="AT117" s="81">
        <f t="shared" si="8"/>
        <v>2.0301907399999992</v>
      </c>
      <c r="AU117" s="82">
        <f t="shared" si="9"/>
        <v>5650.384031396281</v>
      </c>
      <c r="AW117" s="81">
        <f t="shared" si="10"/>
        <v>1.8566654408000005</v>
      </c>
      <c r="AX117" s="82">
        <f t="shared" si="11"/>
        <v>5832.7780151426405</v>
      </c>
    </row>
    <row r="118" spans="1:50" s="69" customFormat="1" x14ac:dyDescent="0.55000000000000004">
      <c r="A118" s="69">
        <v>51</v>
      </c>
      <c r="B118" s="69" t="s">
        <v>195</v>
      </c>
      <c r="C118" s="79">
        <v>44334.698784722219</v>
      </c>
      <c r="D118" s="69">
        <v>15</v>
      </c>
      <c r="E118" s="69" t="s">
        <v>76</v>
      </c>
      <c r="F118" s="69">
        <v>0</v>
      </c>
      <c r="G118" s="69">
        <v>6.05</v>
      </c>
      <c r="H118" s="80">
        <v>3305</v>
      </c>
      <c r="I118" s="69">
        <v>2E-3</v>
      </c>
      <c r="J118" s="69" t="s">
        <v>77</v>
      </c>
      <c r="K118" s="69" t="s">
        <v>77</v>
      </c>
      <c r="L118" s="69" t="s">
        <v>77</v>
      </c>
      <c r="M118" s="69" t="s">
        <v>77</v>
      </c>
      <c r="O118" s="69">
        <v>51</v>
      </c>
      <c r="P118" s="69" t="s">
        <v>195</v>
      </c>
      <c r="Q118" s="79">
        <v>44334.698784722219</v>
      </c>
      <c r="R118" s="69">
        <v>15</v>
      </c>
      <c r="S118" s="69" t="s">
        <v>76</v>
      </c>
      <c r="T118" s="69">
        <v>0</v>
      </c>
      <c r="U118" s="69" t="s">
        <v>77</v>
      </c>
      <c r="V118" s="69" t="s">
        <v>77</v>
      </c>
      <c r="W118" s="69" t="s">
        <v>77</v>
      </c>
      <c r="X118" s="69" t="s">
        <v>77</v>
      </c>
      <c r="Y118" s="69" t="s">
        <v>77</v>
      </c>
      <c r="Z118" s="69" t="s">
        <v>77</v>
      </c>
      <c r="AA118" s="69" t="s">
        <v>77</v>
      </c>
      <c r="AC118" s="69">
        <v>51</v>
      </c>
      <c r="AD118" s="69" t="s">
        <v>195</v>
      </c>
      <c r="AE118" s="79">
        <v>44334.698784722219</v>
      </c>
      <c r="AF118" s="69">
        <v>15</v>
      </c>
      <c r="AG118" s="69" t="s">
        <v>76</v>
      </c>
      <c r="AH118" s="69">
        <v>0</v>
      </c>
      <c r="AI118" s="69">
        <v>12.163</v>
      </c>
      <c r="AJ118" s="80">
        <v>11237</v>
      </c>
      <c r="AK118" s="69">
        <v>2.2519999999999998</v>
      </c>
      <c r="AL118" s="69" t="s">
        <v>77</v>
      </c>
      <c r="AM118" s="69" t="s">
        <v>77</v>
      </c>
      <c r="AN118" s="69" t="s">
        <v>77</v>
      </c>
      <c r="AO118" s="69" t="s">
        <v>77</v>
      </c>
      <c r="AQ118" s="69">
        <v>1</v>
      </c>
      <c r="AT118" s="81">
        <f t="shared" si="8"/>
        <v>4.8011392812500002</v>
      </c>
      <c r="AU118" s="82">
        <f t="shared" si="9"/>
        <v>2110.2438214918702</v>
      </c>
      <c r="AW118" s="81">
        <f t="shared" si="10"/>
        <v>5.2870257012500002</v>
      </c>
      <c r="AX118" s="82">
        <f t="shared" si="11"/>
        <v>2142.6032470520599</v>
      </c>
    </row>
    <row r="119" spans="1:50" s="69" customFormat="1" x14ac:dyDescent="0.55000000000000004">
      <c r="A119" s="69">
        <v>52</v>
      </c>
      <c r="B119" s="69" t="s">
        <v>196</v>
      </c>
      <c r="C119" s="79">
        <v>44334.720057870371</v>
      </c>
      <c r="D119" s="69">
        <v>104</v>
      </c>
      <c r="E119" s="69" t="s">
        <v>76</v>
      </c>
      <c r="F119" s="69">
        <v>0</v>
      </c>
      <c r="G119" s="69">
        <v>6.0179999999999998</v>
      </c>
      <c r="H119" s="80">
        <v>902536</v>
      </c>
      <c r="I119" s="69">
        <v>1.8779999999999999</v>
      </c>
      <c r="J119" s="69" t="s">
        <v>77</v>
      </c>
      <c r="K119" s="69" t="s">
        <v>77</v>
      </c>
      <c r="L119" s="69" t="s">
        <v>77</v>
      </c>
      <c r="M119" s="69" t="s">
        <v>77</v>
      </c>
      <c r="O119" s="69">
        <v>52</v>
      </c>
      <c r="P119" s="69" t="s">
        <v>196</v>
      </c>
      <c r="Q119" s="79">
        <v>44334.720057870371</v>
      </c>
      <c r="R119" s="69">
        <v>104</v>
      </c>
      <c r="S119" s="69" t="s">
        <v>76</v>
      </c>
      <c r="T119" s="69">
        <v>0</v>
      </c>
      <c r="U119" s="69">
        <v>5.968</v>
      </c>
      <c r="V119" s="80">
        <v>7712</v>
      </c>
      <c r="W119" s="69">
        <v>2.1850000000000001</v>
      </c>
      <c r="X119" s="69" t="s">
        <v>77</v>
      </c>
      <c r="Y119" s="69" t="s">
        <v>77</v>
      </c>
      <c r="Z119" s="69" t="s">
        <v>77</v>
      </c>
      <c r="AA119" s="69" t="s">
        <v>77</v>
      </c>
      <c r="AC119" s="69">
        <v>52</v>
      </c>
      <c r="AD119" s="69" t="s">
        <v>196</v>
      </c>
      <c r="AE119" s="79">
        <v>44334.720057870371</v>
      </c>
      <c r="AF119" s="69">
        <v>104</v>
      </c>
      <c r="AG119" s="69" t="s">
        <v>76</v>
      </c>
      <c r="AH119" s="69">
        <v>0</v>
      </c>
      <c r="AI119" s="69">
        <v>12.11</v>
      </c>
      <c r="AJ119" s="80">
        <v>56610</v>
      </c>
      <c r="AK119" s="69">
        <v>11.224</v>
      </c>
      <c r="AL119" s="69" t="s">
        <v>77</v>
      </c>
      <c r="AM119" s="69" t="s">
        <v>77</v>
      </c>
      <c r="AN119" s="69" t="s">
        <v>77</v>
      </c>
      <c r="AO119" s="69" t="s">
        <v>77</v>
      </c>
      <c r="AQ119" s="69">
        <v>1</v>
      </c>
      <c r="AT119" s="81">
        <f t="shared" si="8"/>
        <v>2024.2041751910401</v>
      </c>
      <c r="AU119" s="82">
        <f t="shared" si="9"/>
        <v>10329.165476883001</v>
      </c>
      <c r="AW119" s="81">
        <f t="shared" si="10"/>
        <v>2262.2631378739202</v>
      </c>
      <c r="AX119" s="82">
        <f t="shared" si="11"/>
        <v>10767.865706454</v>
      </c>
    </row>
    <row r="120" spans="1:50" s="69" customFormat="1" x14ac:dyDescent="0.55000000000000004">
      <c r="A120" s="69">
        <v>53</v>
      </c>
      <c r="B120" s="69" t="s">
        <v>197</v>
      </c>
      <c r="C120" s="79">
        <v>44334.741365740738</v>
      </c>
      <c r="D120" s="69">
        <v>71</v>
      </c>
      <c r="E120" s="69" t="s">
        <v>76</v>
      </c>
      <c r="F120" s="69">
        <v>0</v>
      </c>
      <c r="G120" s="69">
        <v>6.1779999999999999</v>
      </c>
      <c r="H120" s="80">
        <v>1676</v>
      </c>
      <c r="I120" s="69">
        <v>-1E-3</v>
      </c>
      <c r="J120" s="69" t="s">
        <v>77</v>
      </c>
      <c r="K120" s="69" t="s">
        <v>77</v>
      </c>
      <c r="L120" s="69" t="s">
        <v>77</v>
      </c>
      <c r="M120" s="69" t="s">
        <v>77</v>
      </c>
      <c r="O120" s="69">
        <v>53</v>
      </c>
      <c r="P120" s="69" t="s">
        <v>197</v>
      </c>
      <c r="Q120" s="79">
        <v>44334.741365740738</v>
      </c>
      <c r="R120" s="69">
        <v>71</v>
      </c>
      <c r="S120" s="69" t="s">
        <v>76</v>
      </c>
      <c r="T120" s="69">
        <v>0</v>
      </c>
      <c r="U120" s="69" t="s">
        <v>77</v>
      </c>
      <c r="V120" s="69" t="s">
        <v>77</v>
      </c>
      <c r="W120" s="69" t="s">
        <v>77</v>
      </c>
      <c r="X120" s="69" t="s">
        <v>77</v>
      </c>
      <c r="Y120" s="69" t="s">
        <v>77</v>
      </c>
      <c r="Z120" s="69" t="s">
        <v>77</v>
      </c>
      <c r="AA120" s="69" t="s">
        <v>77</v>
      </c>
      <c r="AC120" s="69">
        <v>53</v>
      </c>
      <c r="AD120" s="69" t="s">
        <v>197</v>
      </c>
      <c r="AE120" s="79">
        <v>44334.741365740738</v>
      </c>
      <c r="AF120" s="69">
        <v>71</v>
      </c>
      <c r="AG120" s="69" t="s">
        <v>76</v>
      </c>
      <c r="AH120" s="69">
        <v>0</v>
      </c>
      <c r="AI120" s="69">
        <v>12.092000000000001</v>
      </c>
      <c r="AJ120" s="80">
        <v>61970</v>
      </c>
      <c r="AK120" s="69">
        <v>12.276</v>
      </c>
      <c r="AL120" s="69" t="s">
        <v>77</v>
      </c>
      <c r="AM120" s="69" t="s">
        <v>77</v>
      </c>
      <c r="AN120" s="69" t="s">
        <v>77</v>
      </c>
      <c r="AO120" s="69" t="s">
        <v>77</v>
      </c>
      <c r="AQ120" s="69">
        <v>1</v>
      </c>
      <c r="AT120" s="81">
        <f t="shared" si="8"/>
        <v>0.22227073999999902</v>
      </c>
      <c r="AU120" s="82">
        <f t="shared" si="9"/>
        <v>11283.013567907001</v>
      </c>
      <c r="AW120" s="81">
        <f t="shared" si="10"/>
        <v>-0.47043215919999959</v>
      </c>
      <c r="AX120" s="82">
        <f t="shared" si="11"/>
        <v>11782.363032566</v>
      </c>
    </row>
    <row r="121" spans="1:50" s="69" customFormat="1" x14ac:dyDescent="0.55000000000000004">
      <c r="A121" s="69">
        <v>54</v>
      </c>
      <c r="B121" s="69" t="s">
        <v>198</v>
      </c>
      <c r="C121" s="79">
        <v>44334.762638888889</v>
      </c>
      <c r="D121" s="69">
        <v>210</v>
      </c>
      <c r="E121" s="69" t="s">
        <v>76</v>
      </c>
      <c r="F121" s="69">
        <v>0</v>
      </c>
      <c r="G121" s="69">
        <v>6.0259999999999998</v>
      </c>
      <c r="H121" s="80">
        <v>24668</v>
      </c>
      <c r="I121" s="69">
        <v>4.7E-2</v>
      </c>
      <c r="J121" s="69" t="s">
        <v>77</v>
      </c>
      <c r="K121" s="69" t="s">
        <v>77</v>
      </c>
      <c r="L121" s="69" t="s">
        <v>77</v>
      </c>
      <c r="M121" s="69" t="s">
        <v>77</v>
      </c>
      <c r="O121" s="69">
        <v>54</v>
      </c>
      <c r="P121" s="69" t="s">
        <v>198</v>
      </c>
      <c r="Q121" s="79">
        <v>44334.762638888889</v>
      </c>
      <c r="R121" s="69">
        <v>210</v>
      </c>
      <c r="S121" s="69" t="s">
        <v>76</v>
      </c>
      <c r="T121" s="69">
        <v>0</v>
      </c>
      <c r="U121" s="69" t="s">
        <v>77</v>
      </c>
      <c r="V121" s="69" t="s">
        <v>77</v>
      </c>
      <c r="W121" s="69" t="s">
        <v>77</v>
      </c>
      <c r="X121" s="69" t="s">
        <v>77</v>
      </c>
      <c r="Y121" s="69" t="s">
        <v>77</v>
      </c>
      <c r="Z121" s="69" t="s">
        <v>77</v>
      </c>
      <c r="AA121" s="69" t="s">
        <v>77</v>
      </c>
      <c r="AC121" s="69">
        <v>54</v>
      </c>
      <c r="AD121" s="69" t="s">
        <v>198</v>
      </c>
      <c r="AE121" s="79">
        <v>44334.762638888889</v>
      </c>
      <c r="AF121" s="69">
        <v>210</v>
      </c>
      <c r="AG121" s="69" t="s">
        <v>76</v>
      </c>
      <c r="AH121" s="69">
        <v>0</v>
      </c>
      <c r="AI121" s="69">
        <v>12.163</v>
      </c>
      <c r="AJ121" s="80">
        <v>3697</v>
      </c>
      <c r="AK121" s="69">
        <v>0.748</v>
      </c>
      <c r="AL121" s="69" t="s">
        <v>77</v>
      </c>
      <c r="AM121" s="69" t="s">
        <v>77</v>
      </c>
      <c r="AN121" s="69" t="s">
        <v>77</v>
      </c>
      <c r="AO121" s="69" t="s">
        <v>77</v>
      </c>
      <c r="AQ121" s="69">
        <v>1</v>
      </c>
      <c r="AT121" s="81">
        <f t="shared" si="8"/>
        <v>77.455721955171214</v>
      </c>
      <c r="AU121" s="82">
        <f t="shared" si="9"/>
        <v>719.39587162907003</v>
      </c>
      <c r="AW121" s="81">
        <f t="shared" si="10"/>
        <v>64.515511113918393</v>
      </c>
      <c r="AX121" s="82">
        <f t="shared" si="11"/>
        <v>702.78616142566</v>
      </c>
    </row>
    <row r="122" spans="1:50" s="69" customFormat="1" x14ac:dyDescent="0.55000000000000004">
      <c r="A122" s="69">
        <v>55</v>
      </c>
      <c r="B122" s="69" t="s">
        <v>199</v>
      </c>
      <c r="C122" s="79">
        <v>44334.783877314818</v>
      </c>
      <c r="D122" s="69">
        <v>204</v>
      </c>
      <c r="E122" s="69" t="s">
        <v>76</v>
      </c>
      <c r="F122" s="69">
        <v>0</v>
      </c>
      <c r="G122" s="69">
        <v>6.0780000000000003</v>
      </c>
      <c r="H122" s="80">
        <v>2512</v>
      </c>
      <c r="I122" s="69">
        <v>0</v>
      </c>
      <c r="J122" s="69" t="s">
        <v>77</v>
      </c>
      <c r="K122" s="69" t="s">
        <v>77</v>
      </c>
      <c r="L122" s="69" t="s">
        <v>77</v>
      </c>
      <c r="M122" s="69" t="s">
        <v>77</v>
      </c>
      <c r="O122" s="69">
        <v>55</v>
      </c>
      <c r="P122" s="69" t="s">
        <v>199</v>
      </c>
      <c r="Q122" s="79">
        <v>44334.783877314818</v>
      </c>
      <c r="R122" s="69">
        <v>204</v>
      </c>
      <c r="S122" s="69" t="s">
        <v>76</v>
      </c>
      <c r="T122" s="69">
        <v>0</v>
      </c>
      <c r="U122" s="69" t="s">
        <v>77</v>
      </c>
      <c r="V122" s="69" t="s">
        <v>77</v>
      </c>
      <c r="W122" s="69" t="s">
        <v>77</v>
      </c>
      <c r="X122" s="69" t="s">
        <v>77</v>
      </c>
      <c r="Y122" s="69" t="s">
        <v>77</v>
      </c>
      <c r="Z122" s="69" t="s">
        <v>77</v>
      </c>
      <c r="AA122" s="69" t="s">
        <v>77</v>
      </c>
      <c r="AC122" s="69">
        <v>55</v>
      </c>
      <c r="AD122" s="69" t="s">
        <v>199</v>
      </c>
      <c r="AE122" s="79">
        <v>44334.783877314818</v>
      </c>
      <c r="AF122" s="69">
        <v>204</v>
      </c>
      <c r="AG122" s="69" t="s">
        <v>76</v>
      </c>
      <c r="AH122" s="69">
        <v>0</v>
      </c>
      <c r="AI122" s="69">
        <v>12.121</v>
      </c>
      <c r="AJ122" s="80">
        <v>49395</v>
      </c>
      <c r="AK122" s="69">
        <v>9.8059999999999992</v>
      </c>
      <c r="AL122" s="69" t="s">
        <v>77</v>
      </c>
      <c r="AM122" s="69" t="s">
        <v>77</v>
      </c>
      <c r="AN122" s="69" t="s">
        <v>77</v>
      </c>
      <c r="AO122" s="69" t="s">
        <v>77</v>
      </c>
      <c r="AQ122" s="69">
        <v>1</v>
      </c>
      <c r="AT122" s="81">
        <f t="shared" si="8"/>
        <v>2.558050559999999</v>
      </c>
      <c r="AU122" s="82">
        <f t="shared" si="9"/>
        <v>9039.5126096107506</v>
      </c>
      <c r="AW122" s="81">
        <f t="shared" si="10"/>
        <v>2.5227031552000003</v>
      </c>
      <c r="AX122" s="82">
        <f t="shared" si="11"/>
        <v>9400.7937784335008</v>
      </c>
    </row>
    <row r="123" spans="1:50" s="69" customFormat="1" x14ac:dyDescent="0.55000000000000004">
      <c r="A123" s="69">
        <v>56</v>
      </c>
      <c r="B123" s="69" t="s">
        <v>200</v>
      </c>
      <c r="C123" s="79">
        <v>44334.805173611108</v>
      </c>
      <c r="D123" s="69">
        <v>191</v>
      </c>
      <c r="E123" s="69" t="s">
        <v>76</v>
      </c>
      <c r="F123" s="69">
        <v>0</v>
      </c>
      <c r="G123" s="69">
        <v>6.0060000000000002</v>
      </c>
      <c r="H123" s="80">
        <v>27519</v>
      </c>
      <c r="I123" s="69">
        <v>5.2999999999999999E-2</v>
      </c>
      <c r="J123" s="69" t="s">
        <v>77</v>
      </c>
      <c r="K123" s="69" t="s">
        <v>77</v>
      </c>
      <c r="L123" s="69" t="s">
        <v>77</v>
      </c>
      <c r="M123" s="69" t="s">
        <v>77</v>
      </c>
      <c r="O123" s="69">
        <v>56</v>
      </c>
      <c r="P123" s="69" t="s">
        <v>200</v>
      </c>
      <c r="Q123" s="79">
        <v>44334.805173611108</v>
      </c>
      <c r="R123" s="69">
        <v>191</v>
      </c>
      <c r="S123" s="69" t="s">
        <v>76</v>
      </c>
      <c r="T123" s="69">
        <v>0</v>
      </c>
      <c r="U123" s="69" t="s">
        <v>77</v>
      </c>
      <c r="V123" s="69" t="s">
        <v>77</v>
      </c>
      <c r="W123" s="69" t="s">
        <v>77</v>
      </c>
      <c r="X123" s="69" t="s">
        <v>77</v>
      </c>
      <c r="Y123" s="69" t="s">
        <v>77</v>
      </c>
      <c r="Z123" s="69" t="s">
        <v>77</v>
      </c>
      <c r="AA123" s="69" t="s">
        <v>77</v>
      </c>
      <c r="AC123" s="69">
        <v>56</v>
      </c>
      <c r="AD123" s="69" t="s">
        <v>200</v>
      </c>
      <c r="AE123" s="79">
        <v>44334.805173611108</v>
      </c>
      <c r="AF123" s="69">
        <v>191</v>
      </c>
      <c r="AG123" s="69" t="s">
        <v>76</v>
      </c>
      <c r="AH123" s="69">
        <v>0</v>
      </c>
      <c r="AI123" s="69">
        <v>12.146000000000001</v>
      </c>
      <c r="AJ123" s="80">
        <v>4666</v>
      </c>
      <c r="AK123" s="69">
        <v>0.94099999999999995</v>
      </c>
      <c r="AL123" s="69" t="s">
        <v>77</v>
      </c>
      <c r="AM123" s="69" t="s">
        <v>77</v>
      </c>
      <c r="AN123" s="69" t="s">
        <v>77</v>
      </c>
      <c r="AO123" s="69" t="s">
        <v>77</v>
      </c>
      <c r="AQ123" s="69">
        <v>1</v>
      </c>
      <c r="AT123" s="81">
        <f t="shared" si="8"/>
        <v>86.289274526351804</v>
      </c>
      <c r="AU123" s="82">
        <f t="shared" si="9"/>
        <v>898.53979942988008</v>
      </c>
      <c r="AW123" s="81">
        <f t="shared" si="10"/>
        <v>72.009907990855098</v>
      </c>
      <c r="AX123" s="82">
        <f t="shared" si="11"/>
        <v>887.92719449944013</v>
      </c>
    </row>
    <row r="124" spans="1:50" s="69" customFormat="1" x14ac:dyDescent="0.55000000000000004">
      <c r="A124" s="69">
        <v>57</v>
      </c>
      <c r="B124" s="69" t="s">
        <v>201</v>
      </c>
      <c r="C124" s="79">
        <v>44334.826412037037</v>
      </c>
      <c r="D124" s="69">
        <v>27</v>
      </c>
      <c r="E124" s="69" t="s">
        <v>76</v>
      </c>
      <c r="F124" s="69">
        <v>0</v>
      </c>
      <c r="G124" s="69">
        <v>6.1120000000000001</v>
      </c>
      <c r="H124" s="80">
        <v>1995</v>
      </c>
      <c r="I124" s="69">
        <v>-1E-3</v>
      </c>
      <c r="J124" s="69" t="s">
        <v>77</v>
      </c>
      <c r="K124" s="69" t="s">
        <v>77</v>
      </c>
      <c r="L124" s="69" t="s">
        <v>77</v>
      </c>
      <c r="M124" s="69" t="s">
        <v>77</v>
      </c>
      <c r="O124" s="69">
        <v>57</v>
      </c>
      <c r="P124" s="69" t="s">
        <v>201</v>
      </c>
      <c r="Q124" s="79">
        <v>44334.826412037037</v>
      </c>
      <c r="R124" s="69">
        <v>27</v>
      </c>
      <c r="S124" s="69" t="s">
        <v>76</v>
      </c>
      <c r="T124" s="69">
        <v>0</v>
      </c>
      <c r="U124" s="69" t="s">
        <v>77</v>
      </c>
      <c r="V124" s="69" t="s">
        <v>77</v>
      </c>
      <c r="W124" s="69" t="s">
        <v>77</v>
      </c>
      <c r="X124" s="69" t="s">
        <v>77</v>
      </c>
      <c r="Y124" s="69" t="s">
        <v>77</v>
      </c>
      <c r="Z124" s="69" t="s">
        <v>77</v>
      </c>
      <c r="AA124" s="69" t="s">
        <v>77</v>
      </c>
      <c r="AC124" s="69">
        <v>57</v>
      </c>
      <c r="AD124" s="69" t="s">
        <v>201</v>
      </c>
      <c r="AE124" s="79">
        <v>44334.826412037037</v>
      </c>
      <c r="AF124" s="69">
        <v>27</v>
      </c>
      <c r="AG124" s="69" t="s">
        <v>76</v>
      </c>
      <c r="AH124" s="69">
        <v>0</v>
      </c>
      <c r="AI124" s="69">
        <v>12.127000000000001</v>
      </c>
      <c r="AJ124" s="80">
        <v>43571</v>
      </c>
      <c r="AK124" s="69">
        <v>8.6590000000000007</v>
      </c>
      <c r="AL124" s="69" t="s">
        <v>77</v>
      </c>
      <c r="AM124" s="69" t="s">
        <v>77</v>
      </c>
      <c r="AN124" s="69" t="s">
        <v>77</v>
      </c>
      <c r="AO124" s="69" t="s">
        <v>77</v>
      </c>
      <c r="AQ124" s="69">
        <v>1</v>
      </c>
      <c r="AT124" s="81">
        <f t="shared" si="8"/>
        <v>1.1100505312499989</v>
      </c>
      <c r="AU124" s="82">
        <f t="shared" si="9"/>
        <v>7993.7288207864303</v>
      </c>
      <c r="AW124" s="81">
        <f t="shared" si="10"/>
        <v>0.68124255124999955</v>
      </c>
      <c r="AX124" s="82">
        <f t="shared" si="11"/>
        <v>8296.04869501334</v>
      </c>
    </row>
    <row r="125" spans="1:50" s="69" customFormat="1" x14ac:dyDescent="0.55000000000000004">
      <c r="A125" s="69">
        <v>58</v>
      </c>
      <c r="B125" s="69" t="s">
        <v>202</v>
      </c>
      <c r="C125" s="79">
        <v>44334.847685185188</v>
      </c>
      <c r="D125" s="69">
        <v>115</v>
      </c>
      <c r="E125" s="69" t="s">
        <v>76</v>
      </c>
      <c r="F125" s="69">
        <v>0</v>
      </c>
      <c r="G125" s="69">
        <v>6.0250000000000004</v>
      </c>
      <c r="H125" s="80">
        <v>26947</v>
      </c>
      <c r="I125" s="69">
        <v>5.0999999999999997E-2</v>
      </c>
      <c r="J125" s="69" t="s">
        <v>77</v>
      </c>
      <c r="K125" s="69" t="s">
        <v>77</v>
      </c>
      <c r="L125" s="69" t="s">
        <v>77</v>
      </c>
      <c r="M125" s="69" t="s">
        <v>77</v>
      </c>
      <c r="O125" s="69">
        <v>58</v>
      </c>
      <c r="P125" s="69" t="s">
        <v>202</v>
      </c>
      <c r="Q125" s="79">
        <v>44334.847685185188</v>
      </c>
      <c r="R125" s="69">
        <v>115</v>
      </c>
      <c r="S125" s="69" t="s">
        <v>76</v>
      </c>
      <c r="T125" s="69">
        <v>0</v>
      </c>
      <c r="U125" s="69" t="s">
        <v>77</v>
      </c>
      <c r="V125" s="69" t="s">
        <v>77</v>
      </c>
      <c r="W125" s="69" t="s">
        <v>77</v>
      </c>
      <c r="X125" s="69" t="s">
        <v>77</v>
      </c>
      <c r="Y125" s="69" t="s">
        <v>77</v>
      </c>
      <c r="Z125" s="69" t="s">
        <v>77</v>
      </c>
      <c r="AA125" s="69" t="s">
        <v>77</v>
      </c>
      <c r="AC125" s="69">
        <v>58</v>
      </c>
      <c r="AD125" s="69" t="s">
        <v>202</v>
      </c>
      <c r="AE125" s="79">
        <v>44334.847685185188</v>
      </c>
      <c r="AF125" s="69">
        <v>115</v>
      </c>
      <c r="AG125" s="69" t="s">
        <v>76</v>
      </c>
      <c r="AH125" s="69">
        <v>0</v>
      </c>
      <c r="AI125" s="69">
        <v>12.179</v>
      </c>
      <c r="AJ125" s="80">
        <v>4081</v>
      </c>
      <c r="AK125" s="69">
        <v>0.82399999999999995</v>
      </c>
      <c r="AL125" s="69" t="s">
        <v>77</v>
      </c>
      <c r="AM125" s="69" t="s">
        <v>77</v>
      </c>
      <c r="AN125" s="69" t="s">
        <v>77</v>
      </c>
      <c r="AO125" s="69" t="s">
        <v>77</v>
      </c>
      <c r="AQ125" s="69">
        <v>1</v>
      </c>
      <c r="AT125" s="81">
        <f t="shared" si="8"/>
        <v>84.518050871694214</v>
      </c>
      <c r="AU125" s="82">
        <f t="shared" si="9"/>
        <v>790.40199320603017</v>
      </c>
      <c r="AW125" s="81">
        <f t="shared" si="10"/>
        <v>70.506454576191899</v>
      </c>
      <c r="AX125" s="82">
        <f t="shared" si="11"/>
        <v>776.15839683813999</v>
      </c>
    </row>
    <row r="126" spans="1:50" s="69" customFormat="1" x14ac:dyDescent="0.55000000000000004">
      <c r="A126" s="69">
        <v>59</v>
      </c>
      <c r="B126" s="69" t="s">
        <v>203</v>
      </c>
      <c r="C126" s="79">
        <v>44334.869004629632</v>
      </c>
      <c r="D126" s="69">
        <v>69</v>
      </c>
      <c r="E126" s="69" t="s">
        <v>76</v>
      </c>
      <c r="F126" s="69">
        <v>0</v>
      </c>
      <c r="G126" s="69">
        <v>6.101</v>
      </c>
      <c r="H126" s="80">
        <v>2504</v>
      </c>
      <c r="I126" s="69">
        <v>0</v>
      </c>
      <c r="J126" s="69" t="s">
        <v>77</v>
      </c>
      <c r="K126" s="69" t="s">
        <v>77</v>
      </c>
      <c r="L126" s="69" t="s">
        <v>77</v>
      </c>
      <c r="M126" s="69" t="s">
        <v>77</v>
      </c>
      <c r="O126" s="69">
        <v>59</v>
      </c>
      <c r="P126" s="69" t="s">
        <v>203</v>
      </c>
      <c r="Q126" s="79">
        <v>44334.869004629632</v>
      </c>
      <c r="R126" s="69">
        <v>69</v>
      </c>
      <c r="S126" s="69" t="s">
        <v>76</v>
      </c>
      <c r="T126" s="69">
        <v>0</v>
      </c>
      <c r="U126" s="69" t="s">
        <v>77</v>
      </c>
      <c r="V126" s="69" t="s">
        <v>77</v>
      </c>
      <c r="W126" s="69" t="s">
        <v>77</v>
      </c>
      <c r="X126" s="69" t="s">
        <v>77</v>
      </c>
      <c r="Y126" s="69" t="s">
        <v>77</v>
      </c>
      <c r="Z126" s="69" t="s">
        <v>77</v>
      </c>
      <c r="AA126" s="69" t="s">
        <v>77</v>
      </c>
      <c r="AC126" s="69">
        <v>59</v>
      </c>
      <c r="AD126" s="69" t="s">
        <v>203</v>
      </c>
      <c r="AE126" s="79">
        <v>44334.869004629632</v>
      </c>
      <c r="AF126" s="69">
        <v>69</v>
      </c>
      <c r="AG126" s="69" t="s">
        <v>76</v>
      </c>
      <c r="AH126" s="69">
        <v>0</v>
      </c>
      <c r="AI126" s="69">
        <v>12.125</v>
      </c>
      <c r="AJ126" s="80">
        <v>54890</v>
      </c>
      <c r="AK126" s="69">
        <v>10.885999999999999</v>
      </c>
      <c r="AL126" s="69" t="s">
        <v>77</v>
      </c>
      <c r="AM126" s="69" t="s">
        <v>77</v>
      </c>
      <c r="AN126" s="69" t="s">
        <v>77</v>
      </c>
      <c r="AO126" s="69" t="s">
        <v>77</v>
      </c>
      <c r="AQ126" s="69">
        <v>1</v>
      </c>
      <c r="AT126" s="81">
        <f t="shared" si="8"/>
        <v>2.5355578399999992</v>
      </c>
      <c r="AU126" s="82">
        <f t="shared" si="9"/>
        <v>10022.315507482999</v>
      </c>
      <c r="AW126" s="81">
        <f t="shared" si="10"/>
        <v>2.4944445727999991</v>
      </c>
      <c r="AX126" s="82">
        <f t="shared" si="11"/>
        <v>10442.120049254001</v>
      </c>
    </row>
    <row r="127" spans="1:50" s="69" customFormat="1" x14ac:dyDescent="0.55000000000000004">
      <c r="A127" s="69">
        <v>60</v>
      </c>
      <c r="B127" s="69" t="s">
        <v>204</v>
      </c>
      <c r="C127" s="79">
        <v>44334.89025462963</v>
      </c>
      <c r="D127" s="69">
        <v>128</v>
      </c>
      <c r="E127" s="69" t="s">
        <v>76</v>
      </c>
      <c r="F127" s="69">
        <v>0</v>
      </c>
      <c r="G127" s="69">
        <v>6.032</v>
      </c>
      <c r="H127" s="80">
        <v>15032</v>
      </c>
      <c r="I127" s="69">
        <v>2.7E-2</v>
      </c>
      <c r="J127" s="69" t="s">
        <v>77</v>
      </c>
      <c r="K127" s="69" t="s">
        <v>77</v>
      </c>
      <c r="L127" s="69" t="s">
        <v>77</v>
      </c>
      <c r="M127" s="69" t="s">
        <v>77</v>
      </c>
      <c r="O127" s="69">
        <v>60</v>
      </c>
      <c r="P127" s="69" t="s">
        <v>204</v>
      </c>
      <c r="Q127" s="79">
        <v>44334.89025462963</v>
      </c>
      <c r="R127" s="69">
        <v>128</v>
      </c>
      <c r="S127" s="69" t="s">
        <v>76</v>
      </c>
      <c r="T127" s="69">
        <v>0</v>
      </c>
      <c r="U127" s="69" t="s">
        <v>77</v>
      </c>
      <c r="V127" s="69" t="s">
        <v>77</v>
      </c>
      <c r="W127" s="69" t="s">
        <v>77</v>
      </c>
      <c r="X127" s="69" t="s">
        <v>77</v>
      </c>
      <c r="Y127" s="69" t="s">
        <v>77</v>
      </c>
      <c r="Z127" s="69" t="s">
        <v>77</v>
      </c>
      <c r="AA127" s="69" t="s">
        <v>77</v>
      </c>
      <c r="AC127" s="69">
        <v>60</v>
      </c>
      <c r="AD127" s="69" t="s">
        <v>204</v>
      </c>
      <c r="AE127" s="79">
        <v>44334.89025462963</v>
      </c>
      <c r="AF127" s="69">
        <v>128</v>
      </c>
      <c r="AG127" s="69" t="s">
        <v>76</v>
      </c>
      <c r="AH127" s="69">
        <v>0</v>
      </c>
      <c r="AI127" s="69">
        <v>12.176</v>
      </c>
      <c r="AJ127" s="80">
        <v>4219</v>
      </c>
      <c r="AK127" s="69">
        <v>0.85199999999999998</v>
      </c>
      <c r="AL127" s="69" t="s">
        <v>77</v>
      </c>
      <c r="AM127" s="69" t="s">
        <v>77</v>
      </c>
      <c r="AN127" s="69" t="s">
        <v>77</v>
      </c>
      <c r="AO127" s="69" t="s">
        <v>77</v>
      </c>
      <c r="AQ127" s="69">
        <v>1</v>
      </c>
      <c r="AT127" s="81">
        <f t="shared" si="8"/>
        <v>47.501282612211199</v>
      </c>
      <c r="AU127" s="82">
        <f t="shared" si="9"/>
        <v>815.91529644803006</v>
      </c>
      <c r="AW127" s="81">
        <f t="shared" si="10"/>
        <v>39.170901312198403</v>
      </c>
      <c r="AX127" s="82">
        <f t="shared" si="11"/>
        <v>802.52537263414013</v>
      </c>
    </row>
    <row r="128" spans="1:50" s="69" customFormat="1" x14ac:dyDescent="0.55000000000000004">
      <c r="A128" s="69">
        <v>61</v>
      </c>
      <c r="B128" s="69" t="s">
        <v>205</v>
      </c>
      <c r="C128" s="79">
        <v>44334.911481481482</v>
      </c>
      <c r="D128" s="69">
        <v>151</v>
      </c>
      <c r="E128" s="69" t="s">
        <v>76</v>
      </c>
      <c r="F128" s="69">
        <v>0</v>
      </c>
      <c r="G128" s="69">
        <v>6.0979999999999999</v>
      </c>
      <c r="H128" s="80">
        <v>2222</v>
      </c>
      <c r="I128" s="69">
        <v>0</v>
      </c>
      <c r="J128" s="69" t="s">
        <v>77</v>
      </c>
      <c r="K128" s="69" t="s">
        <v>77</v>
      </c>
      <c r="L128" s="69" t="s">
        <v>77</v>
      </c>
      <c r="M128" s="69" t="s">
        <v>77</v>
      </c>
      <c r="O128" s="69">
        <v>61</v>
      </c>
      <c r="P128" s="69" t="s">
        <v>205</v>
      </c>
      <c r="Q128" s="79">
        <v>44334.911481481482</v>
      </c>
      <c r="R128" s="69">
        <v>151</v>
      </c>
      <c r="S128" s="69" t="s">
        <v>76</v>
      </c>
      <c r="T128" s="69">
        <v>0</v>
      </c>
      <c r="U128" s="69" t="s">
        <v>77</v>
      </c>
      <c r="V128" s="69" t="s">
        <v>77</v>
      </c>
      <c r="W128" s="69" t="s">
        <v>77</v>
      </c>
      <c r="X128" s="69" t="s">
        <v>77</v>
      </c>
      <c r="Y128" s="69" t="s">
        <v>77</v>
      </c>
      <c r="Z128" s="69" t="s">
        <v>77</v>
      </c>
      <c r="AA128" s="69" t="s">
        <v>77</v>
      </c>
      <c r="AC128" s="69">
        <v>61</v>
      </c>
      <c r="AD128" s="69" t="s">
        <v>205</v>
      </c>
      <c r="AE128" s="79">
        <v>44334.911481481482</v>
      </c>
      <c r="AF128" s="69">
        <v>151</v>
      </c>
      <c r="AG128" s="69" t="s">
        <v>76</v>
      </c>
      <c r="AH128" s="69">
        <v>0</v>
      </c>
      <c r="AI128" s="69">
        <v>12.090999999999999</v>
      </c>
      <c r="AJ128" s="80">
        <v>58839</v>
      </c>
      <c r="AK128" s="69">
        <v>11.662000000000001</v>
      </c>
      <c r="AL128" s="69" t="s">
        <v>77</v>
      </c>
      <c r="AM128" s="69" t="s">
        <v>77</v>
      </c>
      <c r="AN128" s="69" t="s">
        <v>77</v>
      </c>
      <c r="AO128" s="69" t="s">
        <v>77</v>
      </c>
      <c r="AQ128" s="69">
        <v>1</v>
      </c>
      <c r="AT128" s="81">
        <f t="shared" si="8"/>
        <v>1.7444272849999996</v>
      </c>
      <c r="AU128" s="82">
        <f t="shared" si="9"/>
        <v>10726.269107398832</v>
      </c>
      <c r="AW128" s="81">
        <f t="shared" si="10"/>
        <v>1.4935903922000016</v>
      </c>
      <c r="AX128" s="82">
        <f t="shared" si="11"/>
        <v>11189.86622600454</v>
      </c>
    </row>
    <row r="129" spans="1:50" s="69" customFormat="1" x14ac:dyDescent="0.55000000000000004">
      <c r="A129" s="69">
        <v>62</v>
      </c>
      <c r="B129" s="69" t="s">
        <v>206</v>
      </c>
      <c r="C129" s="79">
        <v>44334.932766203703</v>
      </c>
      <c r="D129" s="69">
        <v>66</v>
      </c>
      <c r="E129" s="69" t="s">
        <v>76</v>
      </c>
      <c r="F129" s="69">
        <v>0</v>
      </c>
      <c r="G129" s="69">
        <v>6.0839999999999996</v>
      </c>
      <c r="H129" s="80">
        <v>3997</v>
      </c>
      <c r="I129" s="69">
        <v>4.0000000000000001E-3</v>
      </c>
      <c r="J129" s="69" t="s">
        <v>77</v>
      </c>
      <c r="K129" s="69" t="s">
        <v>77</v>
      </c>
      <c r="L129" s="69" t="s">
        <v>77</v>
      </c>
      <c r="M129" s="69" t="s">
        <v>77</v>
      </c>
      <c r="O129" s="69">
        <v>62</v>
      </c>
      <c r="P129" s="69" t="s">
        <v>206</v>
      </c>
      <c r="Q129" s="79">
        <v>44334.932766203703</v>
      </c>
      <c r="R129" s="69">
        <v>66</v>
      </c>
      <c r="S129" s="69" t="s">
        <v>76</v>
      </c>
      <c r="T129" s="69">
        <v>0</v>
      </c>
      <c r="U129" s="69" t="s">
        <v>77</v>
      </c>
      <c r="V129" s="69" t="s">
        <v>77</v>
      </c>
      <c r="W129" s="69" t="s">
        <v>77</v>
      </c>
      <c r="X129" s="69" t="s">
        <v>77</v>
      </c>
      <c r="Y129" s="69" t="s">
        <v>77</v>
      </c>
      <c r="Z129" s="69" t="s">
        <v>77</v>
      </c>
      <c r="AA129" s="69" t="s">
        <v>77</v>
      </c>
      <c r="AC129" s="69">
        <v>62</v>
      </c>
      <c r="AD129" s="69" t="s">
        <v>206</v>
      </c>
      <c r="AE129" s="79">
        <v>44334.932766203703</v>
      </c>
      <c r="AF129" s="69">
        <v>66</v>
      </c>
      <c r="AG129" s="69" t="s">
        <v>76</v>
      </c>
      <c r="AH129" s="69">
        <v>0</v>
      </c>
      <c r="AI129" s="69">
        <v>12.167999999999999</v>
      </c>
      <c r="AJ129" s="80">
        <v>11127</v>
      </c>
      <c r="AK129" s="69">
        <v>2.23</v>
      </c>
      <c r="AL129" s="69" t="s">
        <v>77</v>
      </c>
      <c r="AM129" s="69" t="s">
        <v>77</v>
      </c>
      <c r="AN129" s="69" t="s">
        <v>77</v>
      </c>
      <c r="AO129" s="69" t="s">
        <v>77</v>
      </c>
      <c r="AQ129" s="69">
        <v>1</v>
      </c>
      <c r="AT129" s="81">
        <f t="shared" si="8"/>
        <v>6.7803751912500001</v>
      </c>
      <c r="AU129" s="82">
        <f t="shared" si="9"/>
        <v>2090.00423820267</v>
      </c>
      <c r="AW129" s="81">
        <f t="shared" si="10"/>
        <v>7.6397212784500006</v>
      </c>
      <c r="AX129" s="82">
        <f t="shared" si="11"/>
        <v>2121.61124730246</v>
      </c>
    </row>
    <row r="130" spans="1:50" s="69" customFormat="1" x14ac:dyDescent="0.55000000000000004">
      <c r="A130" s="69">
        <v>63</v>
      </c>
      <c r="B130" s="69" t="s">
        <v>207</v>
      </c>
      <c r="C130" s="79">
        <v>44334.954016203701</v>
      </c>
      <c r="D130" s="69">
        <v>137</v>
      </c>
      <c r="E130" s="69" t="s">
        <v>76</v>
      </c>
      <c r="F130" s="69">
        <v>0</v>
      </c>
      <c r="G130" s="69">
        <v>6.0410000000000004</v>
      </c>
      <c r="H130" s="80">
        <v>8112</v>
      </c>
      <c r="I130" s="69">
        <v>1.2E-2</v>
      </c>
      <c r="J130" s="69" t="s">
        <v>77</v>
      </c>
      <c r="K130" s="69" t="s">
        <v>77</v>
      </c>
      <c r="L130" s="69" t="s">
        <v>77</v>
      </c>
      <c r="M130" s="69" t="s">
        <v>77</v>
      </c>
      <c r="O130" s="69">
        <v>63</v>
      </c>
      <c r="P130" s="69" t="s">
        <v>207</v>
      </c>
      <c r="Q130" s="79">
        <v>44334.954016203701</v>
      </c>
      <c r="R130" s="69">
        <v>137</v>
      </c>
      <c r="S130" s="69" t="s">
        <v>76</v>
      </c>
      <c r="T130" s="69">
        <v>0</v>
      </c>
      <c r="U130" s="69" t="s">
        <v>77</v>
      </c>
      <c r="V130" s="69" t="s">
        <v>77</v>
      </c>
      <c r="W130" s="69" t="s">
        <v>77</v>
      </c>
      <c r="X130" s="69" t="s">
        <v>77</v>
      </c>
      <c r="Y130" s="69" t="s">
        <v>77</v>
      </c>
      <c r="Z130" s="69" t="s">
        <v>77</v>
      </c>
      <c r="AA130" s="69" t="s">
        <v>77</v>
      </c>
      <c r="AC130" s="69">
        <v>63</v>
      </c>
      <c r="AD130" s="69" t="s">
        <v>207</v>
      </c>
      <c r="AE130" s="79">
        <v>44334.954016203701</v>
      </c>
      <c r="AF130" s="69">
        <v>137</v>
      </c>
      <c r="AG130" s="69" t="s">
        <v>76</v>
      </c>
      <c r="AH130" s="69">
        <v>0</v>
      </c>
      <c r="AI130" s="69">
        <v>12.157999999999999</v>
      </c>
      <c r="AJ130" s="80">
        <v>14856</v>
      </c>
      <c r="AK130" s="69">
        <v>2.972</v>
      </c>
      <c r="AL130" s="69" t="s">
        <v>77</v>
      </c>
      <c r="AM130" s="69" t="s">
        <v>77</v>
      </c>
      <c r="AN130" s="69" t="s">
        <v>77</v>
      </c>
      <c r="AO130" s="69" t="s">
        <v>77</v>
      </c>
      <c r="AQ130" s="69">
        <v>1</v>
      </c>
      <c r="AT130" s="81">
        <f t="shared" si="8"/>
        <v>18.970306559999997</v>
      </c>
      <c r="AU130" s="82">
        <f t="shared" si="9"/>
        <v>2775.27901480128</v>
      </c>
      <c r="AW130" s="81">
        <f t="shared" si="10"/>
        <v>20.4838026752</v>
      </c>
      <c r="AX130" s="82">
        <f t="shared" si="11"/>
        <v>2833.02060603264</v>
      </c>
    </row>
    <row r="131" spans="1:50" s="69" customFormat="1" x14ac:dyDescent="0.55000000000000004">
      <c r="A131" s="69">
        <v>64</v>
      </c>
      <c r="B131" s="69" t="s">
        <v>208</v>
      </c>
      <c r="C131" s="79">
        <v>44334.975300925929</v>
      </c>
      <c r="D131" s="69">
        <v>167</v>
      </c>
      <c r="E131" s="69" t="s">
        <v>76</v>
      </c>
      <c r="F131" s="69">
        <v>0</v>
      </c>
      <c r="G131" s="69">
        <v>6.0209999999999999</v>
      </c>
      <c r="H131" s="80">
        <v>640933</v>
      </c>
      <c r="I131" s="69">
        <v>1.3320000000000001</v>
      </c>
      <c r="J131" s="69" t="s">
        <v>77</v>
      </c>
      <c r="K131" s="69" t="s">
        <v>77</v>
      </c>
      <c r="L131" s="69" t="s">
        <v>77</v>
      </c>
      <c r="M131" s="69" t="s">
        <v>77</v>
      </c>
      <c r="O131" s="69">
        <v>64</v>
      </c>
      <c r="P131" s="69" t="s">
        <v>208</v>
      </c>
      <c r="Q131" s="79">
        <v>44334.975300925929</v>
      </c>
      <c r="R131" s="69">
        <v>167</v>
      </c>
      <c r="S131" s="69" t="s">
        <v>76</v>
      </c>
      <c r="T131" s="69">
        <v>0</v>
      </c>
      <c r="U131" s="69">
        <v>5.9749999999999996</v>
      </c>
      <c r="V131" s="80">
        <v>5414</v>
      </c>
      <c r="W131" s="69">
        <v>1.5680000000000001</v>
      </c>
      <c r="X131" s="69" t="s">
        <v>77</v>
      </c>
      <c r="Y131" s="69" t="s">
        <v>77</v>
      </c>
      <c r="Z131" s="69" t="s">
        <v>77</v>
      </c>
      <c r="AA131" s="69" t="s">
        <v>77</v>
      </c>
      <c r="AC131" s="69">
        <v>64</v>
      </c>
      <c r="AD131" s="69" t="s">
        <v>208</v>
      </c>
      <c r="AE131" s="79">
        <v>44334.975300925929</v>
      </c>
      <c r="AF131" s="69">
        <v>167</v>
      </c>
      <c r="AG131" s="69" t="s">
        <v>76</v>
      </c>
      <c r="AH131" s="69">
        <v>0</v>
      </c>
      <c r="AI131" s="69">
        <v>12.112</v>
      </c>
      <c r="AJ131" s="80">
        <v>58044</v>
      </c>
      <c r="AK131" s="69">
        <v>11.506</v>
      </c>
      <c r="AL131" s="69" t="s">
        <v>77</v>
      </c>
      <c r="AM131" s="69" t="s">
        <v>77</v>
      </c>
      <c r="AN131" s="69" t="s">
        <v>77</v>
      </c>
      <c r="AO131" s="69" t="s">
        <v>77</v>
      </c>
      <c r="AQ131" s="69">
        <v>1</v>
      </c>
      <c r="AT131" s="81">
        <f t="shared" ref="AT131:AT151" si="12">IF(H131&lt;15000,((0.00000002125*H131^2)+(0.002705*H131)+(-4.371)),(IF(H131&lt;700000,((-0.0000000008162*H131^2)+(0.003141*H131)+(0.4702)), ((0.000000003285*V131^2)+(0.1899*V131)+(559.5)))))</f>
        <v>1678.3497838188784</v>
      </c>
      <c r="AU131" s="82">
        <f t="shared" ref="AU131:AU151" si="13">((-0.00000006277*AJ131^2)+(0.1854*AJ131)+(34.83))</f>
        <v>10584.708820397282</v>
      </c>
      <c r="AW131" s="81">
        <f t="shared" si="10"/>
        <v>1638.7822261418798</v>
      </c>
      <c r="AX131" s="82">
        <f t="shared" si="11"/>
        <v>11039.373137480639</v>
      </c>
    </row>
    <row r="132" spans="1:50" s="69" customFormat="1" x14ac:dyDescent="0.55000000000000004">
      <c r="A132" s="83">
        <v>37</v>
      </c>
      <c r="B132" s="69" t="s">
        <v>209</v>
      </c>
      <c r="C132" s="79">
        <v>44278.595486111109</v>
      </c>
      <c r="D132" s="69" t="s">
        <v>75</v>
      </c>
      <c r="E132" s="69" t="s">
        <v>76</v>
      </c>
      <c r="F132" s="69">
        <v>0</v>
      </c>
      <c r="G132" s="69">
        <v>6.0910000000000002</v>
      </c>
      <c r="H132" s="80">
        <v>1779</v>
      </c>
      <c r="I132" s="69">
        <v>1E-3</v>
      </c>
      <c r="J132" s="69" t="s">
        <v>77</v>
      </c>
      <c r="K132" s="69" t="s">
        <v>77</v>
      </c>
      <c r="L132" s="69" t="s">
        <v>77</v>
      </c>
      <c r="M132" s="69" t="s">
        <v>77</v>
      </c>
      <c r="O132" s="69">
        <v>37</v>
      </c>
      <c r="P132" s="69" t="s">
        <v>209</v>
      </c>
      <c r="Q132" s="79">
        <v>44278.595486111109</v>
      </c>
      <c r="R132" s="69" t="s">
        <v>75</v>
      </c>
      <c r="S132" s="69" t="s">
        <v>76</v>
      </c>
      <c r="T132" s="69">
        <v>0</v>
      </c>
      <c r="U132" s="69" t="s">
        <v>77</v>
      </c>
      <c r="V132" s="80" t="s">
        <v>77</v>
      </c>
      <c r="W132" s="69" t="s">
        <v>77</v>
      </c>
      <c r="X132" s="69" t="s">
        <v>77</v>
      </c>
      <c r="Y132" s="69" t="s">
        <v>77</v>
      </c>
      <c r="Z132" s="69" t="s">
        <v>77</v>
      </c>
      <c r="AA132" s="69" t="s">
        <v>77</v>
      </c>
      <c r="AC132" s="69">
        <v>37</v>
      </c>
      <c r="AD132" s="69" t="s">
        <v>209</v>
      </c>
      <c r="AE132" s="79">
        <v>44278.595486111109</v>
      </c>
      <c r="AF132" s="69" t="s">
        <v>75</v>
      </c>
      <c r="AG132" s="69" t="s">
        <v>76</v>
      </c>
      <c r="AH132" s="69">
        <v>0</v>
      </c>
      <c r="AI132" s="69">
        <v>12.273999999999999</v>
      </c>
      <c r="AJ132" s="80">
        <v>1989</v>
      </c>
      <c r="AK132" s="69">
        <v>0.44600000000000001</v>
      </c>
      <c r="AL132" s="69" t="s">
        <v>77</v>
      </c>
      <c r="AM132" s="69" t="s">
        <v>77</v>
      </c>
      <c r="AN132" s="69" t="s">
        <v>77</v>
      </c>
      <c r="AO132" s="69" t="s">
        <v>77</v>
      </c>
      <c r="AQ132" s="69">
        <v>1</v>
      </c>
      <c r="AT132" s="81">
        <f t="shared" si="12"/>
        <v>0.50844787124999957</v>
      </c>
      <c r="AU132" s="82">
        <f t="shared" si="13"/>
        <v>403.34227428483001</v>
      </c>
      <c r="AW132" s="81">
        <f>IF(H132&lt;10000,((-0.00000005795*H132^2)+(0.003823*H132)+(-6.715)),(IF(H132&lt;700000,((-0.0000000001209*H132^2)+(0.002635*H132)+(-0.4111)), ((-0.00000002007*V132^2)+(0.2564*V132)+(286.1)))))</f>
        <v>-9.7285535950000224E-2</v>
      </c>
      <c r="AX132" s="82">
        <f>(-0.00000001626*AJ132^2)+(0.1912*AJ132)+(-3.858)</f>
        <v>376.37447347253999</v>
      </c>
    </row>
    <row r="133" spans="1:50" s="69" customFormat="1" x14ac:dyDescent="0.55000000000000004">
      <c r="A133" s="83">
        <v>38</v>
      </c>
      <c r="B133" s="69" t="s">
        <v>210</v>
      </c>
      <c r="C133" s="79">
        <v>44278.616759259261</v>
      </c>
      <c r="D133" s="69" t="s">
        <v>79</v>
      </c>
      <c r="E133" s="69" t="s">
        <v>76</v>
      </c>
      <c r="F133" s="69">
        <v>0</v>
      </c>
      <c r="G133" s="69">
        <v>6.0339999999999998</v>
      </c>
      <c r="H133" s="80">
        <v>753065</v>
      </c>
      <c r="I133" s="69">
        <v>1.1200000000000001</v>
      </c>
      <c r="J133" s="69" t="s">
        <v>77</v>
      </c>
      <c r="K133" s="69" t="s">
        <v>77</v>
      </c>
      <c r="L133" s="69" t="s">
        <v>77</v>
      </c>
      <c r="M133" s="69" t="s">
        <v>77</v>
      </c>
      <c r="O133" s="69">
        <v>38</v>
      </c>
      <c r="P133" s="69" t="s">
        <v>210</v>
      </c>
      <c r="Q133" s="79">
        <v>44278.616759259261</v>
      </c>
      <c r="R133" s="69" t="s">
        <v>79</v>
      </c>
      <c r="S133" s="69" t="s">
        <v>76</v>
      </c>
      <c r="T133" s="69">
        <v>0</v>
      </c>
      <c r="U133" s="69">
        <v>5.9930000000000003</v>
      </c>
      <c r="V133" s="80">
        <v>6307</v>
      </c>
      <c r="W133" s="69">
        <v>1.756</v>
      </c>
      <c r="X133" s="69" t="s">
        <v>77</v>
      </c>
      <c r="Y133" s="69" t="s">
        <v>77</v>
      </c>
      <c r="Z133" s="69" t="s">
        <v>77</v>
      </c>
      <c r="AA133" s="69" t="s">
        <v>77</v>
      </c>
      <c r="AC133" s="69">
        <v>38</v>
      </c>
      <c r="AD133" s="69" t="s">
        <v>210</v>
      </c>
      <c r="AE133" s="79">
        <v>44278.616759259261</v>
      </c>
      <c r="AF133" s="69" t="s">
        <v>79</v>
      </c>
      <c r="AG133" s="69" t="s">
        <v>76</v>
      </c>
      <c r="AH133" s="69">
        <v>0</v>
      </c>
      <c r="AI133" s="69">
        <v>12.239000000000001</v>
      </c>
      <c r="AJ133" s="80">
        <v>10432</v>
      </c>
      <c r="AK133" s="69">
        <v>1.593</v>
      </c>
      <c r="AL133" s="69" t="s">
        <v>77</v>
      </c>
      <c r="AM133" s="69" t="s">
        <v>77</v>
      </c>
      <c r="AN133" s="69" t="s">
        <v>77</v>
      </c>
      <c r="AO133" s="69" t="s">
        <v>77</v>
      </c>
      <c r="AQ133" s="69">
        <v>1</v>
      </c>
      <c r="AT133" s="81">
        <f t="shared" si="12"/>
        <v>1757.329971547965</v>
      </c>
      <c r="AU133" s="82">
        <f t="shared" si="13"/>
        <v>1962.0917528115201</v>
      </c>
      <c r="AW133" s="81">
        <f t="shared" ref="AW133:AW151" si="14">IF(H133&lt;10000,((-0.00000005795*H133^2)+(0.003823*H133)+(-6.715)),(IF(H133&lt;700000,((-0.0000000001209*H133^2)+(0.002635*H133)+(-0.4111)), ((-0.00000002007*V133^2)+(0.2564*V133)+(286.1)))))</f>
        <v>1902.4164505425701</v>
      </c>
      <c r="AX133" s="82">
        <f t="shared" ref="AX133:AX151" si="15">(-0.00000001626*AJ133^2)+(0.1912*AJ133)+(-3.858)</f>
        <v>1988.9708790937602</v>
      </c>
    </row>
    <row r="134" spans="1:50" s="69" customFormat="1" x14ac:dyDescent="0.55000000000000004">
      <c r="A134" s="83">
        <v>39</v>
      </c>
      <c r="B134" s="69" t="s">
        <v>211</v>
      </c>
      <c r="C134" s="79">
        <v>44278.638032407405</v>
      </c>
      <c r="D134" s="69">
        <v>190</v>
      </c>
      <c r="E134" s="69" t="s">
        <v>76</v>
      </c>
      <c r="F134" s="69">
        <v>0</v>
      </c>
      <c r="G134" s="69">
        <v>6.0430000000000001</v>
      </c>
      <c r="H134" s="80">
        <v>11783</v>
      </c>
      <c r="I134" s="69">
        <v>1.6E-2</v>
      </c>
      <c r="J134" s="69" t="s">
        <v>77</v>
      </c>
      <c r="K134" s="69" t="s">
        <v>77</v>
      </c>
      <c r="L134" s="69" t="s">
        <v>77</v>
      </c>
      <c r="M134" s="69" t="s">
        <v>77</v>
      </c>
      <c r="O134" s="69">
        <v>39</v>
      </c>
      <c r="P134" s="69" t="s">
        <v>211</v>
      </c>
      <c r="Q134" s="79">
        <v>44278.638032407405</v>
      </c>
      <c r="R134" s="69">
        <v>190</v>
      </c>
      <c r="S134" s="69" t="s">
        <v>76</v>
      </c>
      <c r="T134" s="69">
        <v>0</v>
      </c>
      <c r="U134" s="69" t="s">
        <v>77</v>
      </c>
      <c r="V134" s="80" t="s">
        <v>77</v>
      </c>
      <c r="W134" s="69" t="s">
        <v>77</v>
      </c>
      <c r="X134" s="69" t="s">
        <v>77</v>
      </c>
      <c r="Y134" s="69" t="s">
        <v>77</v>
      </c>
      <c r="Z134" s="69" t="s">
        <v>77</v>
      </c>
      <c r="AA134" s="69" t="s">
        <v>77</v>
      </c>
      <c r="AC134" s="69">
        <v>39</v>
      </c>
      <c r="AD134" s="69" t="s">
        <v>211</v>
      </c>
      <c r="AE134" s="79">
        <v>44278.638032407405</v>
      </c>
      <c r="AF134" s="69">
        <v>190</v>
      </c>
      <c r="AG134" s="69" t="s">
        <v>76</v>
      </c>
      <c r="AH134" s="69">
        <v>0</v>
      </c>
      <c r="AI134" s="69">
        <v>12.211</v>
      </c>
      <c r="AJ134" s="80">
        <v>6572</v>
      </c>
      <c r="AK134" s="69">
        <v>1.0680000000000001</v>
      </c>
      <c r="AL134" s="69" t="s">
        <v>77</v>
      </c>
      <c r="AM134" s="69" t="s">
        <v>77</v>
      </c>
      <c r="AN134" s="69" t="s">
        <v>77</v>
      </c>
      <c r="AO134" s="69" t="s">
        <v>77</v>
      </c>
      <c r="AQ134" s="69">
        <v>1</v>
      </c>
      <c r="AT134" s="81">
        <f t="shared" si="12"/>
        <v>30.452345641249998</v>
      </c>
      <c r="AU134" s="82">
        <f t="shared" si="13"/>
        <v>1250.56768938032</v>
      </c>
      <c r="AW134" s="81">
        <f t="shared" si="14"/>
        <v>30.620319354139902</v>
      </c>
      <c r="AX134" s="82">
        <f t="shared" si="15"/>
        <v>1252.0061113481602</v>
      </c>
    </row>
    <row r="135" spans="1:50" s="69" customFormat="1" x14ac:dyDescent="0.55000000000000004">
      <c r="A135" s="83">
        <v>40</v>
      </c>
      <c r="B135" s="69" t="s">
        <v>212</v>
      </c>
      <c r="C135" s="79">
        <v>44278.659270833334</v>
      </c>
      <c r="D135" s="69">
        <v>166</v>
      </c>
      <c r="E135" s="69" t="s">
        <v>76</v>
      </c>
      <c r="F135" s="69">
        <v>0</v>
      </c>
      <c r="G135" s="69">
        <v>6.0209999999999999</v>
      </c>
      <c r="H135" s="80">
        <v>93503</v>
      </c>
      <c r="I135" s="69">
        <v>0.13700000000000001</v>
      </c>
      <c r="J135" s="69" t="s">
        <v>77</v>
      </c>
      <c r="K135" s="69" t="s">
        <v>77</v>
      </c>
      <c r="L135" s="69" t="s">
        <v>77</v>
      </c>
      <c r="M135" s="69" t="s">
        <v>77</v>
      </c>
      <c r="O135" s="69">
        <v>40</v>
      </c>
      <c r="P135" s="69" t="s">
        <v>212</v>
      </c>
      <c r="Q135" s="79">
        <v>44278.659270833334</v>
      </c>
      <c r="R135" s="69">
        <v>166</v>
      </c>
      <c r="S135" s="69" t="s">
        <v>76</v>
      </c>
      <c r="T135" s="69">
        <v>0</v>
      </c>
      <c r="U135" s="69" t="s">
        <v>77</v>
      </c>
      <c r="V135" s="69" t="s">
        <v>77</v>
      </c>
      <c r="W135" s="69" t="s">
        <v>77</v>
      </c>
      <c r="X135" s="69" t="s">
        <v>77</v>
      </c>
      <c r="Y135" s="69" t="s">
        <v>77</v>
      </c>
      <c r="Z135" s="69" t="s">
        <v>77</v>
      </c>
      <c r="AA135" s="69" t="s">
        <v>77</v>
      </c>
      <c r="AC135" s="69">
        <v>40</v>
      </c>
      <c r="AD135" s="69" t="s">
        <v>212</v>
      </c>
      <c r="AE135" s="79">
        <v>44278.659270833334</v>
      </c>
      <c r="AF135" s="69">
        <v>166</v>
      </c>
      <c r="AG135" s="69" t="s">
        <v>76</v>
      </c>
      <c r="AH135" s="69">
        <v>0</v>
      </c>
      <c r="AI135" s="69">
        <v>12.185</v>
      </c>
      <c r="AJ135" s="80">
        <v>12783</v>
      </c>
      <c r="AK135" s="69">
        <v>1.913</v>
      </c>
      <c r="AL135" s="69" t="s">
        <v>77</v>
      </c>
      <c r="AM135" s="69" t="s">
        <v>77</v>
      </c>
      <c r="AN135" s="69" t="s">
        <v>77</v>
      </c>
      <c r="AO135" s="69" t="s">
        <v>77</v>
      </c>
      <c r="AQ135" s="69">
        <v>1</v>
      </c>
      <c r="AT135" s="81">
        <f t="shared" si="12"/>
        <v>287.0272406544542</v>
      </c>
      <c r="AU135" s="82">
        <f t="shared" si="13"/>
        <v>2394.5412625634704</v>
      </c>
      <c r="AW135" s="81">
        <f t="shared" si="14"/>
        <v>244.91229914901191</v>
      </c>
      <c r="AX135" s="82">
        <f t="shared" si="15"/>
        <v>2437.5946332528601</v>
      </c>
    </row>
    <row r="136" spans="1:50" s="69" customFormat="1" x14ac:dyDescent="0.55000000000000004">
      <c r="A136" s="83">
        <v>41</v>
      </c>
      <c r="B136" s="69" t="s">
        <v>213</v>
      </c>
      <c r="C136" s="79">
        <v>44278.680555555555</v>
      </c>
      <c r="D136" s="69">
        <v>77</v>
      </c>
      <c r="E136" s="69" t="s">
        <v>76</v>
      </c>
      <c r="F136" s="69">
        <v>0</v>
      </c>
      <c r="G136" s="69">
        <v>6.0430000000000001</v>
      </c>
      <c r="H136" s="80">
        <v>11399</v>
      </c>
      <c r="I136" s="69">
        <v>1.4999999999999999E-2</v>
      </c>
      <c r="J136" s="69" t="s">
        <v>77</v>
      </c>
      <c r="K136" s="69" t="s">
        <v>77</v>
      </c>
      <c r="L136" s="69" t="s">
        <v>77</v>
      </c>
      <c r="M136" s="69" t="s">
        <v>77</v>
      </c>
      <c r="O136" s="69">
        <v>41</v>
      </c>
      <c r="P136" s="69" t="s">
        <v>213</v>
      </c>
      <c r="Q136" s="79">
        <v>44278.680555555555</v>
      </c>
      <c r="R136" s="69">
        <v>77</v>
      </c>
      <c r="S136" s="69" t="s">
        <v>76</v>
      </c>
      <c r="T136" s="69">
        <v>0</v>
      </c>
      <c r="U136" s="69" t="s">
        <v>77</v>
      </c>
      <c r="V136" s="80" t="s">
        <v>77</v>
      </c>
      <c r="W136" s="69" t="s">
        <v>77</v>
      </c>
      <c r="X136" s="69" t="s">
        <v>77</v>
      </c>
      <c r="Y136" s="69" t="s">
        <v>77</v>
      </c>
      <c r="Z136" s="69" t="s">
        <v>77</v>
      </c>
      <c r="AA136" s="69" t="s">
        <v>77</v>
      </c>
      <c r="AC136" s="69">
        <v>41</v>
      </c>
      <c r="AD136" s="69" t="s">
        <v>213</v>
      </c>
      <c r="AE136" s="79">
        <v>44278.680555555555</v>
      </c>
      <c r="AF136" s="69">
        <v>77</v>
      </c>
      <c r="AG136" s="69" t="s">
        <v>76</v>
      </c>
      <c r="AH136" s="69">
        <v>0</v>
      </c>
      <c r="AI136" s="69">
        <v>12.212999999999999</v>
      </c>
      <c r="AJ136" s="80">
        <v>5613</v>
      </c>
      <c r="AK136" s="69">
        <v>0.93799999999999994</v>
      </c>
      <c r="AL136" s="69" t="s">
        <v>77</v>
      </c>
      <c r="AM136" s="69" t="s">
        <v>77</v>
      </c>
      <c r="AN136" s="69" t="s">
        <v>77</v>
      </c>
      <c r="AO136" s="69" t="s">
        <v>77</v>
      </c>
      <c r="AQ136" s="69">
        <v>1</v>
      </c>
      <c r="AT136" s="81">
        <f t="shared" si="12"/>
        <v>29.224460521250002</v>
      </c>
      <c r="AU136" s="82">
        <f t="shared" si="13"/>
        <v>1073.50258287987</v>
      </c>
      <c r="AW136" s="81">
        <f t="shared" si="14"/>
        <v>29.609555592399101</v>
      </c>
      <c r="AX136" s="82">
        <f t="shared" si="15"/>
        <v>1068.8353161960601</v>
      </c>
    </row>
    <row r="137" spans="1:50" s="69" customFormat="1" x14ac:dyDescent="0.55000000000000004">
      <c r="A137" s="83">
        <v>42</v>
      </c>
      <c r="B137" s="69" t="s">
        <v>214</v>
      </c>
      <c r="C137" s="79">
        <v>44278.701840277776</v>
      </c>
      <c r="D137" s="69">
        <v>196</v>
      </c>
      <c r="E137" s="69" t="s">
        <v>76</v>
      </c>
      <c r="F137" s="69">
        <v>0</v>
      </c>
      <c r="G137" s="69">
        <v>6.1210000000000004</v>
      </c>
      <c r="H137" s="80">
        <v>1664</v>
      </c>
      <c r="I137" s="69">
        <v>1E-3</v>
      </c>
      <c r="J137" s="69" t="s">
        <v>77</v>
      </c>
      <c r="K137" s="69" t="s">
        <v>77</v>
      </c>
      <c r="L137" s="69" t="s">
        <v>77</v>
      </c>
      <c r="M137" s="69" t="s">
        <v>77</v>
      </c>
      <c r="O137" s="69">
        <v>42</v>
      </c>
      <c r="P137" s="69" t="s">
        <v>214</v>
      </c>
      <c r="Q137" s="79">
        <v>44278.701840277776</v>
      </c>
      <c r="R137" s="69">
        <v>196</v>
      </c>
      <c r="S137" s="69" t="s">
        <v>76</v>
      </c>
      <c r="T137" s="69">
        <v>0</v>
      </c>
      <c r="U137" s="69" t="s">
        <v>77</v>
      </c>
      <c r="V137" s="69" t="s">
        <v>77</v>
      </c>
      <c r="W137" s="69" t="s">
        <v>77</v>
      </c>
      <c r="X137" s="69" t="s">
        <v>77</v>
      </c>
      <c r="Y137" s="69" t="s">
        <v>77</v>
      </c>
      <c r="Z137" s="69" t="s">
        <v>77</v>
      </c>
      <c r="AA137" s="69" t="s">
        <v>77</v>
      </c>
      <c r="AC137" s="69">
        <v>42</v>
      </c>
      <c r="AD137" s="69" t="s">
        <v>214</v>
      </c>
      <c r="AE137" s="79">
        <v>44278.701840277776</v>
      </c>
      <c r="AF137" s="69">
        <v>196</v>
      </c>
      <c r="AG137" s="69" t="s">
        <v>76</v>
      </c>
      <c r="AH137" s="69">
        <v>0</v>
      </c>
      <c r="AI137" s="69">
        <v>12.21</v>
      </c>
      <c r="AJ137" s="80">
        <v>6633</v>
      </c>
      <c r="AK137" s="69">
        <v>1.077</v>
      </c>
      <c r="AL137" s="69" t="s">
        <v>77</v>
      </c>
      <c r="AM137" s="69" t="s">
        <v>77</v>
      </c>
      <c r="AN137" s="69" t="s">
        <v>77</v>
      </c>
      <c r="AO137" s="69" t="s">
        <v>77</v>
      </c>
      <c r="AQ137" s="69">
        <v>1</v>
      </c>
      <c r="AT137" s="81">
        <f t="shared" si="12"/>
        <v>0.18895903999999941</v>
      </c>
      <c r="AU137" s="82">
        <f t="shared" si="13"/>
        <v>1261.82652783147</v>
      </c>
      <c r="AW137" s="81">
        <f t="shared" si="14"/>
        <v>-0.51398552319999968</v>
      </c>
      <c r="AX137" s="82">
        <f t="shared" si="15"/>
        <v>1263.6562138368602</v>
      </c>
    </row>
    <row r="138" spans="1:50" s="69" customFormat="1" x14ac:dyDescent="0.55000000000000004">
      <c r="A138" s="83">
        <v>43</v>
      </c>
      <c r="B138" s="69" t="s">
        <v>215</v>
      </c>
      <c r="C138" s="79">
        <v>44278.72315972222</v>
      </c>
      <c r="D138" s="69">
        <v>159</v>
      </c>
      <c r="E138" s="69" t="s">
        <v>76</v>
      </c>
      <c r="F138" s="69">
        <v>0</v>
      </c>
      <c r="G138" s="69">
        <v>6.1109999999999998</v>
      </c>
      <c r="H138" s="80">
        <v>1971</v>
      </c>
      <c r="I138" s="69">
        <v>1E-3</v>
      </c>
      <c r="J138" s="69" t="s">
        <v>77</v>
      </c>
      <c r="K138" s="69" t="s">
        <v>77</v>
      </c>
      <c r="L138" s="69" t="s">
        <v>77</v>
      </c>
      <c r="M138" s="69" t="s">
        <v>77</v>
      </c>
      <c r="O138" s="69">
        <v>43</v>
      </c>
      <c r="P138" s="69" t="s">
        <v>215</v>
      </c>
      <c r="Q138" s="79">
        <v>44278.72315972222</v>
      </c>
      <c r="R138" s="69">
        <v>159</v>
      </c>
      <c r="S138" s="69" t="s">
        <v>76</v>
      </c>
      <c r="T138" s="69">
        <v>0</v>
      </c>
      <c r="U138" s="69" t="s">
        <v>77</v>
      </c>
      <c r="V138" s="80" t="s">
        <v>77</v>
      </c>
      <c r="W138" s="69" t="s">
        <v>77</v>
      </c>
      <c r="X138" s="69" t="s">
        <v>77</v>
      </c>
      <c r="Y138" s="69" t="s">
        <v>77</v>
      </c>
      <c r="Z138" s="69" t="s">
        <v>77</v>
      </c>
      <c r="AA138" s="69" t="s">
        <v>77</v>
      </c>
      <c r="AC138" s="69">
        <v>43</v>
      </c>
      <c r="AD138" s="69" t="s">
        <v>215</v>
      </c>
      <c r="AE138" s="79">
        <v>44278.72315972222</v>
      </c>
      <c r="AF138" s="69">
        <v>159</v>
      </c>
      <c r="AG138" s="69" t="s">
        <v>76</v>
      </c>
      <c r="AH138" s="69">
        <v>0</v>
      </c>
      <c r="AI138" s="69">
        <v>12.186</v>
      </c>
      <c r="AJ138" s="80">
        <v>6528</v>
      </c>
      <c r="AK138" s="69">
        <v>1.0620000000000001</v>
      </c>
      <c r="AL138" s="69" t="s">
        <v>77</v>
      </c>
      <c r="AM138" s="69" t="s">
        <v>77</v>
      </c>
      <c r="AN138" s="69" t="s">
        <v>77</v>
      </c>
      <c r="AO138" s="69" t="s">
        <v>77</v>
      </c>
      <c r="AQ138" s="69">
        <v>1</v>
      </c>
      <c r="AT138" s="81">
        <f t="shared" si="12"/>
        <v>1.0431078712499993</v>
      </c>
      <c r="AU138" s="82">
        <f t="shared" si="13"/>
        <v>1242.44627000832</v>
      </c>
      <c r="AW138" s="81">
        <f t="shared" si="14"/>
        <v>0.59500646404999991</v>
      </c>
      <c r="AX138" s="82">
        <f t="shared" si="15"/>
        <v>1243.6026836121603</v>
      </c>
    </row>
    <row r="139" spans="1:50" s="69" customFormat="1" x14ac:dyDescent="0.55000000000000004">
      <c r="A139" s="83">
        <v>44</v>
      </c>
      <c r="B139" s="69" t="s">
        <v>216</v>
      </c>
      <c r="C139" s="79">
        <v>44278.744456018518</v>
      </c>
      <c r="D139" s="69">
        <v>170</v>
      </c>
      <c r="E139" s="69" t="s">
        <v>76</v>
      </c>
      <c r="F139" s="69">
        <v>0</v>
      </c>
      <c r="G139" s="69">
        <v>6.0259999999999998</v>
      </c>
      <c r="H139" s="80">
        <v>15429</v>
      </c>
      <c r="I139" s="69">
        <v>2.1000000000000001E-2</v>
      </c>
      <c r="J139" s="69" t="s">
        <v>77</v>
      </c>
      <c r="K139" s="69" t="s">
        <v>77</v>
      </c>
      <c r="L139" s="69" t="s">
        <v>77</v>
      </c>
      <c r="M139" s="69" t="s">
        <v>77</v>
      </c>
      <c r="O139" s="69">
        <v>44</v>
      </c>
      <c r="P139" s="69" t="s">
        <v>216</v>
      </c>
      <c r="Q139" s="79">
        <v>44278.744456018518</v>
      </c>
      <c r="R139" s="69">
        <v>170</v>
      </c>
      <c r="S139" s="69" t="s">
        <v>76</v>
      </c>
      <c r="T139" s="69">
        <v>0</v>
      </c>
      <c r="U139" s="69" t="s">
        <v>77</v>
      </c>
      <c r="V139" s="80" t="s">
        <v>77</v>
      </c>
      <c r="W139" s="69" t="s">
        <v>77</v>
      </c>
      <c r="X139" s="69" t="s">
        <v>77</v>
      </c>
      <c r="Y139" s="69" t="s">
        <v>77</v>
      </c>
      <c r="Z139" s="69" t="s">
        <v>77</v>
      </c>
      <c r="AA139" s="69" t="s">
        <v>77</v>
      </c>
      <c r="AC139" s="69">
        <v>44</v>
      </c>
      <c r="AD139" s="69" t="s">
        <v>216</v>
      </c>
      <c r="AE139" s="79">
        <v>44278.744456018518</v>
      </c>
      <c r="AF139" s="69">
        <v>170</v>
      </c>
      <c r="AG139" s="69" t="s">
        <v>76</v>
      </c>
      <c r="AH139" s="69">
        <v>0</v>
      </c>
      <c r="AI139" s="69">
        <v>12.183999999999999</v>
      </c>
      <c r="AJ139" s="80">
        <v>7967</v>
      </c>
      <c r="AK139" s="69">
        <v>1.258</v>
      </c>
      <c r="AL139" s="69" t="s">
        <v>77</v>
      </c>
      <c r="AM139" s="69" t="s">
        <v>77</v>
      </c>
      <c r="AN139" s="69" t="s">
        <v>77</v>
      </c>
      <c r="AO139" s="69" t="s">
        <v>77</v>
      </c>
      <c r="AQ139" s="69">
        <v>1</v>
      </c>
      <c r="AT139" s="81">
        <f t="shared" si="12"/>
        <v>48.738389291735807</v>
      </c>
      <c r="AU139" s="82">
        <f t="shared" si="13"/>
        <v>1507.9275942034701</v>
      </c>
      <c r="AW139" s="81">
        <f t="shared" si="14"/>
        <v>40.215534266443107</v>
      </c>
      <c r="AX139" s="82">
        <f t="shared" si="15"/>
        <v>1518.4003275728601</v>
      </c>
    </row>
    <row r="140" spans="1:50" s="69" customFormat="1" x14ac:dyDescent="0.55000000000000004">
      <c r="A140" s="83">
        <v>45</v>
      </c>
      <c r="B140" s="69" t="s">
        <v>217</v>
      </c>
      <c r="C140" s="79">
        <v>44278.765740740739</v>
      </c>
      <c r="D140" s="69">
        <v>211</v>
      </c>
      <c r="E140" s="69" t="s">
        <v>76</v>
      </c>
      <c r="F140" s="69">
        <v>0</v>
      </c>
      <c r="G140" s="69">
        <v>6.0229999999999997</v>
      </c>
      <c r="H140" s="80">
        <v>18889</v>
      </c>
      <c r="I140" s="69">
        <v>2.5999999999999999E-2</v>
      </c>
      <c r="J140" s="69" t="s">
        <v>77</v>
      </c>
      <c r="K140" s="69" t="s">
        <v>77</v>
      </c>
      <c r="L140" s="69" t="s">
        <v>77</v>
      </c>
      <c r="M140" s="69" t="s">
        <v>77</v>
      </c>
      <c r="O140" s="69">
        <v>45</v>
      </c>
      <c r="P140" s="69" t="s">
        <v>217</v>
      </c>
      <c r="Q140" s="79">
        <v>44278.765740740739</v>
      </c>
      <c r="R140" s="69">
        <v>211</v>
      </c>
      <c r="S140" s="69" t="s">
        <v>76</v>
      </c>
      <c r="T140" s="69">
        <v>0</v>
      </c>
      <c r="U140" s="69" t="s">
        <v>77</v>
      </c>
      <c r="V140" s="80" t="s">
        <v>77</v>
      </c>
      <c r="W140" s="69" t="s">
        <v>77</v>
      </c>
      <c r="X140" s="69" t="s">
        <v>77</v>
      </c>
      <c r="Y140" s="69" t="s">
        <v>77</v>
      </c>
      <c r="Z140" s="69" t="s">
        <v>77</v>
      </c>
      <c r="AA140" s="69" t="s">
        <v>77</v>
      </c>
      <c r="AC140" s="69">
        <v>45</v>
      </c>
      <c r="AD140" s="69" t="s">
        <v>217</v>
      </c>
      <c r="AE140" s="79">
        <v>44278.765740740739</v>
      </c>
      <c r="AF140" s="69">
        <v>211</v>
      </c>
      <c r="AG140" s="69" t="s">
        <v>76</v>
      </c>
      <c r="AH140" s="69">
        <v>0</v>
      </c>
      <c r="AI140" s="69">
        <v>12.164999999999999</v>
      </c>
      <c r="AJ140" s="80">
        <v>18863</v>
      </c>
      <c r="AK140" s="69">
        <v>2.74</v>
      </c>
      <c r="AL140" s="69" t="s">
        <v>77</v>
      </c>
      <c r="AM140" s="69" t="s">
        <v>77</v>
      </c>
      <c r="AN140" s="69" t="s">
        <v>77</v>
      </c>
      <c r="AO140" s="69" t="s">
        <v>77</v>
      </c>
      <c r="AQ140" s="69">
        <v>1</v>
      </c>
      <c r="AT140" s="81">
        <f t="shared" si="12"/>
        <v>59.509333475199803</v>
      </c>
      <c r="AU140" s="82">
        <f t="shared" si="13"/>
        <v>3509.6958324898701</v>
      </c>
      <c r="AW140" s="81">
        <f t="shared" si="14"/>
        <v>49.318278566591111</v>
      </c>
      <c r="AX140" s="82">
        <f t="shared" si="15"/>
        <v>3596.9620843760604</v>
      </c>
    </row>
    <row r="141" spans="1:50" s="69" customFormat="1" x14ac:dyDescent="0.55000000000000004">
      <c r="A141" s="83">
        <v>46</v>
      </c>
      <c r="B141" s="69" t="s">
        <v>218</v>
      </c>
      <c r="C141" s="79">
        <v>44278.787048611113</v>
      </c>
      <c r="D141" s="69">
        <v>45</v>
      </c>
      <c r="E141" s="69" t="s">
        <v>76</v>
      </c>
      <c r="F141" s="69">
        <v>0</v>
      </c>
      <c r="G141" s="69">
        <v>6.0419999999999998</v>
      </c>
      <c r="H141" s="80">
        <v>20397</v>
      </c>
      <c r="I141" s="69">
        <v>2.9000000000000001E-2</v>
      </c>
      <c r="J141" s="69" t="s">
        <v>77</v>
      </c>
      <c r="K141" s="69" t="s">
        <v>77</v>
      </c>
      <c r="L141" s="69" t="s">
        <v>77</v>
      </c>
      <c r="M141" s="69" t="s">
        <v>77</v>
      </c>
      <c r="O141" s="69">
        <v>46</v>
      </c>
      <c r="P141" s="69" t="s">
        <v>218</v>
      </c>
      <c r="Q141" s="79">
        <v>44278.787048611113</v>
      </c>
      <c r="R141" s="69">
        <v>45</v>
      </c>
      <c r="S141" s="69" t="s">
        <v>76</v>
      </c>
      <c r="T141" s="69">
        <v>0</v>
      </c>
      <c r="U141" s="69" t="s">
        <v>77</v>
      </c>
      <c r="V141" s="80" t="s">
        <v>77</v>
      </c>
      <c r="W141" s="69" t="s">
        <v>77</v>
      </c>
      <c r="X141" s="69" t="s">
        <v>77</v>
      </c>
      <c r="Y141" s="69" t="s">
        <v>77</v>
      </c>
      <c r="Z141" s="69" t="s">
        <v>77</v>
      </c>
      <c r="AA141" s="69" t="s">
        <v>77</v>
      </c>
      <c r="AC141" s="69">
        <v>46</v>
      </c>
      <c r="AD141" s="69" t="s">
        <v>218</v>
      </c>
      <c r="AE141" s="79">
        <v>44278.787048611113</v>
      </c>
      <c r="AF141" s="69">
        <v>45</v>
      </c>
      <c r="AG141" s="69" t="s">
        <v>76</v>
      </c>
      <c r="AH141" s="69">
        <v>0</v>
      </c>
      <c r="AI141" s="69">
        <v>12.196</v>
      </c>
      <c r="AJ141" s="80">
        <v>20497</v>
      </c>
      <c r="AK141" s="69">
        <v>2.9620000000000002</v>
      </c>
      <c r="AL141" s="69" t="s">
        <v>77</v>
      </c>
      <c r="AM141" s="69" t="s">
        <v>77</v>
      </c>
      <c r="AN141" s="69" t="s">
        <v>77</v>
      </c>
      <c r="AO141" s="69" t="s">
        <v>77</v>
      </c>
      <c r="AQ141" s="69">
        <v>1</v>
      </c>
      <c r="AT141" s="81">
        <f t="shared" si="12"/>
        <v>64.19760710353421</v>
      </c>
      <c r="AU141" s="82">
        <f t="shared" si="13"/>
        <v>3808.6024276450703</v>
      </c>
      <c r="AW141" s="81">
        <f t="shared" si="14"/>
        <v>53.284696053071904</v>
      </c>
      <c r="AX141" s="82">
        <f t="shared" si="15"/>
        <v>3908.33713483366</v>
      </c>
    </row>
    <row r="142" spans="1:50" s="69" customFormat="1" x14ac:dyDescent="0.55000000000000004">
      <c r="A142" s="83">
        <v>47</v>
      </c>
      <c r="B142" s="69" t="s">
        <v>219</v>
      </c>
      <c r="C142" s="79">
        <v>44278.808298611111</v>
      </c>
      <c r="D142" s="69">
        <v>91</v>
      </c>
      <c r="E142" s="69" t="s">
        <v>76</v>
      </c>
      <c r="F142" s="69">
        <v>0</v>
      </c>
      <c r="G142" s="69">
        <v>6.0439999999999996</v>
      </c>
      <c r="H142" s="80">
        <v>13413</v>
      </c>
      <c r="I142" s="69">
        <v>1.7999999999999999E-2</v>
      </c>
      <c r="J142" s="69" t="s">
        <v>77</v>
      </c>
      <c r="K142" s="69" t="s">
        <v>77</v>
      </c>
      <c r="L142" s="69" t="s">
        <v>77</v>
      </c>
      <c r="M142" s="69" t="s">
        <v>77</v>
      </c>
      <c r="O142" s="69">
        <v>47</v>
      </c>
      <c r="P142" s="69" t="s">
        <v>219</v>
      </c>
      <c r="Q142" s="79">
        <v>44278.808298611111</v>
      </c>
      <c r="R142" s="69">
        <v>91</v>
      </c>
      <c r="S142" s="69" t="s">
        <v>76</v>
      </c>
      <c r="T142" s="69">
        <v>0</v>
      </c>
      <c r="U142" s="69" t="s">
        <v>77</v>
      </c>
      <c r="V142" s="80" t="s">
        <v>77</v>
      </c>
      <c r="W142" s="69" t="s">
        <v>77</v>
      </c>
      <c r="X142" s="69" t="s">
        <v>77</v>
      </c>
      <c r="Y142" s="69" t="s">
        <v>77</v>
      </c>
      <c r="Z142" s="69" t="s">
        <v>77</v>
      </c>
      <c r="AA142" s="69" t="s">
        <v>77</v>
      </c>
      <c r="AC142" s="69">
        <v>47</v>
      </c>
      <c r="AD142" s="69" t="s">
        <v>219</v>
      </c>
      <c r="AE142" s="79">
        <v>44278.808298611111</v>
      </c>
      <c r="AF142" s="69">
        <v>91</v>
      </c>
      <c r="AG142" s="69" t="s">
        <v>76</v>
      </c>
      <c r="AH142" s="69">
        <v>0</v>
      </c>
      <c r="AI142" s="69">
        <v>12.22</v>
      </c>
      <c r="AJ142" s="80">
        <v>6411</v>
      </c>
      <c r="AK142" s="69">
        <v>1.046</v>
      </c>
      <c r="AL142" s="69" t="s">
        <v>77</v>
      </c>
      <c r="AM142" s="69" t="s">
        <v>77</v>
      </c>
      <c r="AN142" s="69" t="s">
        <v>77</v>
      </c>
      <c r="AO142" s="69" t="s">
        <v>77</v>
      </c>
      <c r="AQ142" s="69">
        <v>1</v>
      </c>
      <c r="AT142" s="81">
        <f t="shared" si="12"/>
        <v>35.734222091249997</v>
      </c>
      <c r="AU142" s="82">
        <f t="shared" si="13"/>
        <v>1220.8494951888299</v>
      </c>
      <c r="AW142" s="81">
        <f t="shared" si="14"/>
        <v>34.910404054007898</v>
      </c>
      <c r="AX142" s="82">
        <f t="shared" si="15"/>
        <v>1221.2568990245402</v>
      </c>
    </row>
    <row r="143" spans="1:50" s="69" customFormat="1" x14ac:dyDescent="0.55000000000000004">
      <c r="A143" s="83">
        <v>48</v>
      </c>
      <c r="B143" s="69" t="s">
        <v>220</v>
      </c>
      <c r="C143" s="79">
        <v>44278.829560185186</v>
      </c>
      <c r="D143" s="69">
        <v>71</v>
      </c>
      <c r="E143" s="69" t="s">
        <v>76</v>
      </c>
      <c r="F143" s="69">
        <v>0</v>
      </c>
      <c r="G143" s="69">
        <v>6.0430000000000001</v>
      </c>
      <c r="H143" s="80">
        <v>15171</v>
      </c>
      <c r="I143" s="69">
        <v>2.1000000000000001E-2</v>
      </c>
      <c r="J143" s="69" t="s">
        <v>77</v>
      </c>
      <c r="K143" s="69" t="s">
        <v>77</v>
      </c>
      <c r="L143" s="69" t="s">
        <v>77</v>
      </c>
      <c r="M143" s="69" t="s">
        <v>77</v>
      </c>
      <c r="O143" s="69">
        <v>48</v>
      </c>
      <c r="P143" s="69" t="s">
        <v>220</v>
      </c>
      <c r="Q143" s="79">
        <v>44278.829560185186</v>
      </c>
      <c r="R143" s="69">
        <v>71</v>
      </c>
      <c r="S143" s="69" t="s">
        <v>76</v>
      </c>
      <c r="T143" s="69">
        <v>0</v>
      </c>
      <c r="U143" s="69" t="s">
        <v>77</v>
      </c>
      <c r="V143" s="80" t="s">
        <v>77</v>
      </c>
      <c r="W143" s="69" t="s">
        <v>77</v>
      </c>
      <c r="X143" s="69" t="s">
        <v>77</v>
      </c>
      <c r="Y143" s="69" t="s">
        <v>77</v>
      </c>
      <c r="Z143" s="69" t="s">
        <v>77</v>
      </c>
      <c r="AA143" s="69" t="s">
        <v>77</v>
      </c>
      <c r="AC143" s="69">
        <v>48</v>
      </c>
      <c r="AD143" s="69" t="s">
        <v>220</v>
      </c>
      <c r="AE143" s="79">
        <v>44278.829560185186</v>
      </c>
      <c r="AF143" s="69">
        <v>71</v>
      </c>
      <c r="AG143" s="69" t="s">
        <v>76</v>
      </c>
      <c r="AH143" s="69">
        <v>0</v>
      </c>
      <c r="AI143" s="69">
        <v>12.204000000000001</v>
      </c>
      <c r="AJ143" s="80">
        <v>8842</v>
      </c>
      <c r="AK143" s="69">
        <v>1.377</v>
      </c>
      <c r="AL143" s="69" t="s">
        <v>77</v>
      </c>
      <c r="AM143" s="69" t="s">
        <v>77</v>
      </c>
      <c r="AN143" s="69" t="s">
        <v>77</v>
      </c>
      <c r="AO143" s="69" t="s">
        <v>77</v>
      </c>
      <c r="AQ143" s="69">
        <v>1</v>
      </c>
      <c r="AT143" s="81">
        <f t="shared" si="12"/>
        <v>47.934455027495801</v>
      </c>
      <c r="AU143" s="82">
        <f t="shared" si="13"/>
        <v>1669.22938088972</v>
      </c>
      <c r="AW143" s="81">
        <f t="shared" si="14"/>
        <v>39.536658747763106</v>
      </c>
      <c r="AX143" s="82">
        <f t="shared" si="15"/>
        <v>1685.4611775253602</v>
      </c>
    </row>
    <row r="144" spans="1:50" s="69" customFormat="1" x14ac:dyDescent="0.55000000000000004">
      <c r="A144" s="83">
        <v>49</v>
      </c>
      <c r="B144" s="69" t="s">
        <v>221</v>
      </c>
      <c r="C144" s="79">
        <v>44278.850810185184</v>
      </c>
      <c r="D144" s="69">
        <v>10</v>
      </c>
      <c r="E144" s="69" t="s">
        <v>76</v>
      </c>
      <c r="F144" s="69">
        <v>0</v>
      </c>
      <c r="G144" s="69">
        <v>6.0419999999999998</v>
      </c>
      <c r="H144" s="80">
        <v>14828</v>
      </c>
      <c r="I144" s="69">
        <v>0.02</v>
      </c>
      <c r="J144" s="69" t="s">
        <v>77</v>
      </c>
      <c r="K144" s="69" t="s">
        <v>77</v>
      </c>
      <c r="L144" s="69" t="s">
        <v>77</v>
      </c>
      <c r="M144" s="69" t="s">
        <v>77</v>
      </c>
      <c r="O144" s="69">
        <v>49</v>
      </c>
      <c r="P144" s="69" t="s">
        <v>221</v>
      </c>
      <c r="Q144" s="79">
        <v>44278.850810185184</v>
      </c>
      <c r="R144" s="69">
        <v>10</v>
      </c>
      <c r="S144" s="69" t="s">
        <v>76</v>
      </c>
      <c r="T144" s="69">
        <v>0</v>
      </c>
      <c r="U144" s="69" t="s">
        <v>77</v>
      </c>
      <c r="V144" s="80" t="s">
        <v>77</v>
      </c>
      <c r="W144" s="69" t="s">
        <v>77</v>
      </c>
      <c r="X144" s="69" t="s">
        <v>77</v>
      </c>
      <c r="Y144" s="69" t="s">
        <v>77</v>
      </c>
      <c r="Z144" s="69" t="s">
        <v>77</v>
      </c>
      <c r="AA144" s="69" t="s">
        <v>77</v>
      </c>
      <c r="AC144" s="69">
        <v>49</v>
      </c>
      <c r="AD144" s="69" t="s">
        <v>221</v>
      </c>
      <c r="AE144" s="79">
        <v>44278.850810185184</v>
      </c>
      <c r="AF144" s="69">
        <v>10</v>
      </c>
      <c r="AG144" s="69" t="s">
        <v>76</v>
      </c>
      <c r="AH144" s="69">
        <v>0</v>
      </c>
      <c r="AI144" s="69">
        <v>12.212</v>
      </c>
      <c r="AJ144" s="80">
        <v>8318</v>
      </c>
      <c r="AK144" s="69">
        <v>1.306</v>
      </c>
      <c r="AL144" s="69" t="s">
        <v>77</v>
      </c>
      <c r="AM144" s="69" t="s">
        <v>77</v>
      </c>
      <c r="AN144" s="69" t="s">
        <v>77</v>
      </c>
      <c r="AO144" s="69" t="s">
        <v>77</v>
      </c>
      <c r="AQ144" s="69">
        <v>1</v>
      </c>
      <c r="AT144" s="81">
        <f t="shared" si="12"/>
        <v>40.410968660000002</v>
      </c>
      <c r="AU144" s="82">
        <f t="shared" si="13"/>
        <v>1572.64419868652</v>
      </c>
      <c r="AW144" s="81">
        <f t="shared" si="14"/>
        <v>38.634097767294406</v>
      </c>
      <c r="AX144" s="82">
        <f t="shared" si="15"/>
        <v>1585.4185848437603</v>
      </c>
    </row>
    <row r="145" spans="1:68" s="69" customFormat="1" x14ac:dyDescent="0.55000000000000004">
      <c r="A145" s="83">
        <v>50</v>
      </c>
      <c r="B145" s="69" t="s">
        <v>222</v>
      </c>
      <c r="C145" s="79">
        <v>44278.872083333335</v>
      </c>
      <c r="D145" s="69">
        <v>76</v>
      </c>
      <c r="E145" s="69" t="s">
        <v>76</v>
      </c>
      <c r="F145" s="69">
        <v>0</v>
      </c>
      <c r="G145" s="69">
        <v>6.0419999999999998</v>
      </c>
      <c r="H145" s="80">
        <v>13804</v>
      </c>
      <c r="I145" s="69">
        <v>1.9E-2</v>
      </c>
      <c r="J145" s="69" t="s">
        <v>77</v>
      </c>
      <c r="K145" s="69" t="s">
        <v>77</v>
      </c>
      <c r="L145" s="69" t="s">
        <v>77</v>
      </c>
      <c r="M145" s="69" t="s">
        <v>77</v>
      </c>
      <c r="O145" s="69">
        <v>50</v>
      </c>
      <c r="P145" s="69" t="s">
        <v>222</v>
      </c>
      <c r="Q145" s="79">
        <v>44278.872083333335</v>
      </c>
      <c r="R145" s="69">
        <v>76</v>
      </c>
      <c r="S145" s="69" t="s">
        <v>76</v>
      </c>
      <c r="T145" s="69">
        <v>0</v>
      </c>
      <c r="U145" s="69" t="s">
        <v>77</v>
      </c>
      <c r="V145" s="69" t="s">
        <v>77</v>
      </c>
      <c r="W145" s="69" t="s">
        <v>77</v>
      </c>
      <c r="X145" s="69" t="s">
        <v>77</v>
      </c>
      <c r="Y145" s="69" t="s">
        <v>77</v>
      </c>
      <c r="Z145" s="69" t="s">
        <v>77</v>
      </c>
      <c r="AA145" s="69" t="s">
        <v>77</v>
      </c>
      <c r="AC145" s="69">
        <v>50</v>
      </c>
      <c r="AD145" s="69" t="s">
        <v>222</v>
      </c>
      <c r="AE145" s="79">
        <v>44278.872083333335</v>
      </c>
      <c r="AF145" s="69">
        <v>76</v>
      </c>
      <c r="AG145" s="69" t="s">
        <v>76</v>
      </c>
      <c r="AH145" s="69">
        <v>0</v>
      </c>
      <c r="AI145" s="69">
        <v>12.202</v>
      </c>
      <c r="AJ145" s="80">
        <v>5078</v>
      </c>
      <c r="AK145" s="69">
        <v>0.86499999999999999</v>
      </c>
      <c r="AL145" s="69" t="s">
        <v>77</v>
      </c>
      <c r="AM145" s="69" t="s">
        <v>77</v>
      </c>
      <c r="AN145" s="69" t="s">
        <v>77</v>
      </c>
      <c r="AO145" s="69" t="s">
        <v>77</v>
      </c>
      <c r="AQ145" s="69">
        <v>1</v>
      </c>
      <c r="AT145" s="81">
        <f t="shared" si="12"/>
        <v>37.018016339999996</v>
      </c>
      <c r="AU145" s="82">
        <f t="shared" si="13"/>
        <v>974.67260750732009</v>
      </c>
      <c r="AW145" s="81">
        <f t="shared" si="14"/>
        <v>35.939402454705608</v>
      </c>
      <c r="AX145" s="82">
        <f t="shared" si="15"/>
        <v>966.63631827416009</v>
      </c>
    </row>
    <row r="146" spans="1:68" s="69" customFormat="1" x14ac:dyDescent="0.55000000000000004">
      <c r="A146" s="83">
        <v>51</v>
      </c>
      <c r="B146" s="69" t="s">
        <v>223</v>
      </c>
      <c r="C146" s="79">
        <v>44278.89340277778</v>
      </c>
      <c r="D146" s="69">
        <v>194</v>
      </c>
      <c r="E146" s="69" t="s">
        <v>76</v>
      </c>
      <c r="F146" s="69">
        <v>0</v>
      </c>
      <c r="G146" s="69">
        <v>6.0209999999999999</v>
      </c>
      <c r="H146" s="80">
        <v>14942</v>
      </c>
      <c r="I146" s="69">
        <v>0.02</v>
      </c>
      <c r="J146" s="69" t="s">
        <v>77</v>
      </c>
      <c r="K146" s="69" t="s">
        <v>77</v>
      </c>
      <c r="L146" s="69" t="s">
        <v>77</v>
      </c>
      <c r="M146" s="69" t="s">
        <v>77</v>
      </c>
      <c r="O146" s="69">
        <v>51</v>
      </c>
      <c r="P146" s="69" t="s">
        <v>223</v>
      </c>
      <c r="Q146" s="79">
        <v>44278.89340277778</v>
      </c>
      <c r="R146" s="69">
        <v>194</v>
      </c>
      <c r="S146" s="69" t="s">
        <v>76</v>
      </c>
      <c r="T146" s="69">
        <v>0</v>
      </c>
      <c r="U146" s="69" t="s">
        <v>77</v>
      </c>
      <c r="V146" s="80" t="s">
        <v>77</v>
      </c>
      <c r="W146" s="69" t="s">
        <v>77</v>
      </c>
      <c r="X146" s="69" t="s">
        <v>77</v>
      </c>
      <c r="Y146" s="69" t="s">
        <v>77</v>
      </c>
      <c r="Z146" s="69" t="s">
        <v>77</v>
      </c>
      <c r="AA146" s="69" t="s">
        <v>77</v>
      </c>
      <c r="AC146" s="69">
        <v>51</v>
      </c>
      <c r="AD146" s="69" t="s">
        <v>223</v>
      </c>
      <c r="AE146" s="79">
        <v>44278.89340277778</v>
      </c>
      <c r="AF146" s="69">
        <v>194</v>
      </c>
      <c r="AG146" s="69" t="s">
        <v>76</v>
      </c>
      <c r="AH146" s="69">
        <v>0</v>
      </c>
      <c r="AI146" s="69">
        <v>12.16</v>
      </c>
      <c r="AJ146" s="80">
        <v>15770</v>
      </c>
      <c r="AK146" s="69">
        <v>2.319</v>
      </c>
      <c r="AL146" s="69" t="s">
        <v>77</v>
      </c>
      <c r="AM146" s="69" t="s">
        <v>77</v>
      </c>
      <c r="AN146" s="69" t="s">
        <v>77</v>
      </c>
      <c r="AO146" s="69" t="s">
        <v>77</v>
      </c>
      <c r="AQ146" s="69">
        <v>1</v>
      </c>
      <c r="AT146" s="81">
        <f t="shared" si="12"/>
        <v>40.791456484999998</v>
      </c>
      <c r="AU146" s="82">
        <f t="shared" si="13"/>
        <v>2942.9775466670003</v>
      </c>
      <c r="AW146" s="81">
        <f t="shared" si="14"/>
        <v>38.934077459292403</v>
      </c>
      <c r="AX146" s="82">
        <f t="shared" si="15"/>
        <v>3007.3222534460001</v>
      </c>
    </row>
    <row r="147" spans="1:68" s="69" customFormat="1" x14ac:dyDescent="0.55000000000000004">
      <c r="A147" s="83">
        <v>52</v>
      </c>
      <c r="B147" s="69" t="s">
        <v>224</v>
      </c>
      <c r="C147" s="79">
        <v>44278.914664351854</v>
      </c>
      <c r="D147" s="69">
        <v>97</v>
      </c>
      <c r="E147" s="69" t="s">
        <v>76</v>
      </c>
      <c r="F147" s="69">
        <v>0</v>
      </c>
      <c r="G147" s="69">
        <v>6.0410000000000004</v>
      </c>
      <c r="H147" s="80">
        <v>13549</v>
      </c>
      <c r="I147" s="69">
        <v>1.7999999999999999E-2</v>
      </c>
      <c r="J147" s="69" t="s">
        <v>77</v>
      </c>
      <c r="K147" s="69" t="s">
        <v>77</v>
      </c>
      <c r="L147" s="69" t="s">
        <v>77</v>
      </c>
      <c r="M147" s="69" t="s">
        <v>77</v>
      </c>
      <c r="O147" s="69">
        <v>52</v>
      </c>
      <c r="P147" s="69" t="s">
        <v>224</v>
      </c>
      <c r="Q147" s="79">
        <v>44278.914664351854</v>
      </c>
      <c r="R147" s="69">
        <v>97</v>
      </c>
      <c r="S147" s="69" t="s">
        <v>76</v>
      </c>
      <c r="T147" s="69">
        <v>0</v>
      </c>
      <c r="U147" s="69" t="s">
        <v>77</v>
      </c>
      <c r="V147" s="69" t="s">
        <v>77</v>
      </c>
      <c r="W147" s="69" t="s">
        <v>77</v>
      </c>
      <c r="X147" s="69" t="s">
        <v>77</v>
      </c>
      <c r="Y147" s="69" t="s">
        <v>77</v>
      </c>
      <c r="Z147" s="69" t="s">
        <v>77</v>
      </c>
      <c r="AA147" s="69" t="s">
        <v>77</v>
      </c>
      <c r="AC147" s="69">
        <v>52</v>
      </c>
      <c r="AD147" s="69" t="s">
        <v>224</v>
      </c>
      <c r="AE147" s="79">
        <v>44278.914664351854</v>
      </c>
      <c r="AF147" s="69">
        <v>97</v>
      </c>
      <c r="AG147" s="69" t="s">
        <v>76</v>
      </c>
      <c r="AH147" s="69">
        <v>0</v>
      </c>
      <c r="AI147" s="69">
        <v>12.201000000000001</v>
      </c>
      <c r="AJ147" s="80">
        <v>7562</v>
      </c>
      <c r="AK147" s="69">
        <v>1.2030000000000001</v>
      </c>
      <c r="AL147" s="69" t="s">
        <v>77</v>
      </c>
      <c r="AM147" s="69" t="s">
        <v>77</v>
      </c>
      <c r="AN147" s="69" t="s">
        <v>77</v>
      </c>
      <c r="AO147" s="69" t="s">
        <v>77</v>
      </c>
      <c r="AQ147" s="69">
        <v>1</v>
      </c>
      <c r="AT147" s="81">
        <f t="shared" si="12"/>
        <v>36.180022271249996</v>
      </c>
      <c r="AU147" s="82">
        <f t="shared" si="13"/>
        <v>1433.2353701121201</v>
      </c>
      <c r="AW147" s="81">
        <f t="shared" si="14"/>
        <v>35.268320734019106</v>
      </c>
      <c r="AX147" s="82">
        <f t="shared" si="15"/>
        <v>1441.0665906965603</v>
      </c>
    </row>
    <row r="148" spans="1:68" s="69" customFormat="1" x14ac:dyDescent="0.55000000000000004">
      <c r="A148" s="83">
        <v>53</v>
      </c>
      <c r="B148" s="69" t="s">
        <v>225</v>
      </c>
      <c r="C148" s="79">
        <v>44278.935949074075</v>
      </c>
      <c r="D148" s="69">
        <v>188</v>
      </c>
      <c r="E148" s="69" t="s">
        <v>76</v>
      </c>
      <c r="F148" s="69">
        <v>0</v>
      </c>
      <c r="G148" s="69">
        <v>6.0389999999999997</v>
      </c>
      <c r="H148" s="80">
        <v>13387</v>
      </c>
      <c r="I148" s="69">
        <v>1.7999999999999999E-2</v>
      </c>
      <c r="J148" s="69" t="s">
        <v>77</v>
      </c>
      <c r="K148" s="69" t="s">
        <v>77</v>
      </c>
      <c r="L148" s="69" t="s">
        <v>77</v>
      </c>
      <c r="M148" s="69" t="s">
        <v>77</v>
      </c>
      <c r="O148" s="69">
        <v>53</v>
      </c>
      <c r="P148" s="69" t="s">
        <v>225</v>
      </c>
      <c r="Q148" s="79">
        <v>44278.935949074075</v>
      </c>
      <c r="R148" s="69">
        <v>188</v>
      </c>
      <c r="S148" s="69" t="s">
        <v>76</v>
      </c>
      <c r="T148" s="69">
        <v>0</v>
      </c>
      <c r="U148" s="69" t="s">
        <v>77</v>
      </c>
      <c r="V148" s="80" t="s">
        <v>77</v>
      </c>
      <c r="W148" s="69" t="s">
        <v>77</v>
      </c>
      <c r="X148" s="69" t="s">
        <v>77</v>
      </c>
      <c r="Y148" s="69" t="s">
        <v>77</v>
      </c>
      <c r="Z148" s="69" t="s">
        <v>77</v>
      </c>
      <c r="AA148" s="69" t="s">
        <v>77</v>
      </c>
      <c r="AC148" s="69">
        <v>53</v>
      </c>
      <c r="AD148" s="69" t="s">
        <v>225</v>
      </c>
      <c r="AE148" s="79">
        <v>44278.935949074075</v>
      </c>
      <c r="AF148" s="69">
        <v>188</v>
      </c>
      <c r="AG148" s="69" t="s">
        <v>76</v>
      </c>
      <c r="AH148" s="69">
        <v>0</v>
      </c>
      <c r="AI148" s="69">
        <v>12.189</v>
      </c>
      <c r="AJ148" s="80">
        <v>16577</v>
      </c>
      <c r="AK148" s="69">
        <v>2.4289999999999998</v>
      </c>
      <c r="AL148" s="69" t="s">
        <v>77</v>
      </c>
      <c r="AM148" s="69" t="s">
        <v>77</v>
      </c>
      <c r="AN148" s="69" t="s">
        <v>77</v>
      </c>
      <c r="AO148" s="69" t="s">
        <v>77</v>
      </c>
      <c r="AQ148" s="69">
        <v>1</v>
      </c>
      <c r="AT148" s="81">
        <f t="shared" si="12"/>
        <v>35.649085091250001</v>
      </c>
      <c r="AU148" s="82">
        <f t="shared" si="13"/>
        <v>3090.9567967666703</v>
      </c>
      <c r="AW148" s="81">
        <f t="shared" si="14"/>
        <v>34.841978297127902</v>
      </c>
      <c r="AX148" s="82">
        <f t="shared" si="15"/>
        <v>3161.1962019344601</v>
      </c>
    </row>
    <row r="149" spans="1:68" s="69" customFormat="1" x14ac:dyDescent="0.55000000000000004">
      <c r="A149" s="83">
        <v>54</v>
      </c>
      <c r="B149" s="69" t="s">
        <v>226</v>
      </c>
      <c r="C149" s="79">
        <v>44278.957233796296</v>
      </c>
      <c r="D149" s="69">
        <v>133</v>
      </c>
      <c r="E149" s="69" t="s">
        <v>76</v>
      </c>
      <c r="F149" s="69">
        <v>0</v>
      </c>
      <c r="G149" s="69">
        <v>6.04</v>
      </c>
      <c r="H149" s="80">
        <v>15296</v>
      </c>
      <c r="I149" s="69">
        <v>2.1000000000000001E-2</v>
      </c>
      <c r="J149" s="69" t="s">
        <v>77</v>
      </c>
      <c r="K149" s="69" t="s">
        <v>77</v>
      </c>
      <c r="L149" s="69" t="s">
        <v>77</v>
      </c>
      <c r="M149" s="69" t="s">
        <v>77</v>
      </c>
      <c r="O149" s="69">
        <v>54</v>
      </c>
      <c r="P149" s="69" t="s">
        <v>226</v>
      </c>
      <c r="Q149" s="79">
        <v>44278.957233796296</v>
      </c>
      <c r="R149" s="69">
        <v>133</v>
      </c>
      <c r="S149" s="69" t="s">
        <v>76</v>
      </c>
      <c r="T149" s="69">
        <v>0</v>
      </c>
      <c r="U149" s="69" t="s">
        <v>77</v>
      </c>
      <c r="V149" s="80" t="s">
        <v>77</v>
      </c>
      <c r="W149" s="69" t="s">
        <v>77</v>
      </c>
      <c r="X149" s="69" t="s">
        <v>77</v>
      </c>
      <c r="Y149" s="69" t="s">
        <v>77</v>
      </c>
      <c r="Z149" s="69" t="s">
        <v>77</v>
      </c>
      <c r="AA149" s="69" t="s">
        <v>77</v>
      </c>
      <c r="AC149" s="69">
        <v>54</v>
      </c>
      <c r="AD149" s="69" t="s">
        <v>226</v>
      </c>
      <c r="AE149" s="79">
        <v>44278.957233796296</v>
      </c>
      <c r="AF149" s="69">
        <v>133</v>
      </c>
      <c r="AG149" s="69" t="s">
        <v>76</v>
      </c>
      <c r="AH149" s="69">
        <v>0</v>
      </c>
      <c r="AI149" s="69">
        <v>12.208</v>
      </c>
      <c r="AJ149" s="80">
        <v>7202</v>
      </c>
      <c r="AK149" s="69">
        <v>1.1539999999999999</v>
      </c>
      <c r="AL149" s="69" t="s">
        <v>77</v>
      </c>
      <c r="AM149" s="69" t="s">
        <v>77</v>
      </c>
      <c r="AN149" s="69" t="s">
        <v>77</v>
      </c>
      <c r="AO149" s="69" t="s">
        <v>77</v>
      </c>
      <c r="AQ149" s="69">
        <v>1</v>
      </c>
      <c r="AT149" s="81">
        <f t="shared" si="12"/>
        <v>48.323971631820797</v>
      </c>
      <c r="AU149" s="82">
        <f t="shared" si="13"/>
        <v>1366.8249951729199</v>
      </c>
      <c r="AW149" s="81">
        <f t="shared" si="14"/>
        <v>39.865573315225603</v>
      </c>
      <c r="AX149" s="82">
        <f t="shared" si="15"/>
        <v>1372.3210132469601</v>
      </c>
    </row>
    <row r="150" spans="1:68" s="69" customFormat="1" x14ac:dyDescent="0.55000000000000004">
      <c r="A150" s="83">
        <v>55</v>
      </c>
      <c r="B150" s="69" t="s">
        <v>227</v>
      </c>
      <c r="C150" s="79">
        <v>44278.978541666664</v>
      </c>
      <c r="D150" s="69">
        <v>24</v>
      </c>
      <c r="E150" s="69" t="s">
        <v>76</v>
      </c>
      <c r="F150" s="69">
        <v>0</v>
      </c>
      <c r="G150" s="69">
        <v>6.0350000000000001</v>
      </c>
      <c r="H150" s="80">
        <v>87994</v>
      </c>
      <c r="I150" s="69">
        <v>0.129</v>
      </c>
      <c r="J150" s="69" t="s">
        <v>77</v>
      </c>
      <c r="K150" s="69" t="s">
        <v>77</v>
      </c>
      <c r="L150" s="69" t="s">
        <v>77</v>
      </c>
      <c r="M150" s="69" t="s">
        <v>77</v>
      </c>
      <c r="O150" s="69">
        <v>55</v>
      </c>
      <c r="P150" s="69" t="s">
        <v>227</v>
      </c>
      <c r="Q150" s="79">
        <v>44278.978541666664</v>
      </c>
      <c r="R150" s="69">
        <v>24</v>
      </c>
      <c r="S150" s="69" t="s">
        <v>76</v>
      </c>
      <c r="T150" s="69">
        <v>0</v>
      </c>
      <c r="U150" s="69" t="s">
        <v>77</v>
      </c>
      <c r="V150" s="80" t="s">
        <v>77</v>
      </c>
      <c r="W150" s="69" t="s">
        <v>77</v>
      </c>
      <c r="X150" s="69" t="s">
        <v>77</v>
      </c>
      <c r="Y150" s="69" t="s">
        <v>77</v>
      </c>
      <c r="Z150" s="69" t="s">
        <v>77</v>
      </c>
      <c r="AA150" s="69" t="s">
        <v>77</v>
      </c>
      <c r="AC150" s="69">
        <v>55</v>
      </c>
      <c r="AD150" s="69" t="s">
        <v>227</v>
      </c>
      <c r="AE150" s="79">
        <v>44278.978541666664</v>
      </c>
      <c r="AF150" s="69">
        <v>24</v>
      </c>
      <c r="AG150" s="69" t="s">
        <v>76</v>
      </c>
      <c r="AH150" s="69">
        <v>0</v>
      </c>
      <c r="AI150" s="69">
        <v>12.196999999999999</v>
      </c>
      <c r="AJ150" s="80">
        <v>11164</v>
      </c>
      <c r="AK150" s="69">
        <v>1.6919999999999999</v>
      </c>
      <c r="AL150" s="69" t="s">
        <v>77</v>
      </c>
      <c r="AM150" s="69" t="s">
        <v>77</v>
      </c>
      <c r="AN150" s="69" t="s">
        <v>77</v>
      </c>
      <c r="AO150" s="69" t="s">
        <v>77</v>
      </c>
      <c r="AQ150" s="69">
        <v>1</v>
      </c>
      <c r="AT150" s="81">
        <f t="shared" si="12"/>
        <v>270.53956307781681</v>
      </c>
      <c r="AU150" s="82">
        <f t="shared" si="13"/>
        <v>2096.8122675780801</v>
      </c>
      <c r="AW150" s="81">
        <f t="shared" si="14"/>
        <v>230.51696806604761</v>
      </c>
      <c r="AX150" s="82">
        <f t="shared" si="15"/>
        <v>2128.67223659104</v>
      </c>
    </row>
    <row r="151" spans="1:68" s="69" customFormat="1" x14ac:dyDescent="0.55000000000000004">
      <c r="A151" s="83">
        <v>56</v>
      </c>
      <c r="B151" s="69" t="s">
        <v>228</v>
      </c>
      <c r="C151" s="79">
        <v>44278.999837962961</v>
      </c>
      <c r="D151" s="69">
        <v>93</v>
      </c>
      <c r="E151" s="69" t="s">
        <v>76</v>
      </c>
      <c r="F151" s="69">
        <v>0</v>
      </c>
      <c r="G151" s="69">
        <v>6.0179999999999998</v>
      </c>
      <c r="H151" s="80">
        <v>17261</v>
      </c>
      <c r="I151" s="69">
        <v>2.4E-2</v>
      </c>
      <c r="J151" s="69" t="s">
        <v>77</v>
      </c>
      <c r="K151" s="69" t="s">
        <v>77</v>
      </c>
      <c r="L151" s="69" t="s">
        <v>77</v>
      </c>
      <c r="M151" s="69" t="s">
        <v>77</v>
      </c>
      <c r="O151" s="69">
        <v>56</v>
      </c>
      <c r="P151" s="69" t="s">
        <v>228</v>
      </c>
      <c r="Q151" s="79">
        <v>44278.999837962961</v>
      </c>
      <c r="R151" s="69">
        <v>93</v>
      </c>
      <c r="S151" s="69" t="s">
        <v>76</v>
      </c>
      <c r="T151" s="69">
        <v>0</v>
      </c>
      <c r="U151" s="69" t="s">
        <v>77</v>
      </c>
      <c r="V151" s="80" t="s">
        <v>77</v>
      </c>
      <c r="W151" s="69" t="s">
        <v>77</v>
      </c>
      <c r="X151" s="69" t="s">
        <v>77</v>
      </c>
      <c r="Y151" s="69" t="s">
        <v>77</v>
      </c>
      <c r="Z151" s="69" t="s">
        <v>77</v>
      </c>
      <c r="AA151" s="69" t="s">
        <v>77</v>
      </c>
      <c r="AC151" s="69">
        <v>56</v>
      </c>
      <c r="AD151" s="69" t="s">
        <v>228</v>
      </c>
      <c r="AE151" s="79">
        <v>44278.999837962961</v>
      </c>
      <c r="AF151" s="69">
        <v>93</v>
      </c>
      <c r="AG151" s="69" t="s">
        <v>76</v>
      </c>
      <c r="AH151" s="69">
        <v>0</v>
      </c>
      <c r="AI151" s="69">
        <v>12.167999999999999</v>
      </c>
      <c r="AJ151" s="80">
        <v>9459</v>
      </c>
      <c r="AK151" s="69">
        <v>1.4610000000000001</v>
      </c>
      <c r="AL151" s="69" t="s">
        <v>77</v>
      </c>
      <c r="AM151" s="69" t="s">
        <v>77</v>
      </c>
      <c r="AN151" s="69" t="s">
        <v>77</v>
      </c>
      <c r="AO151" s="69" t="s">
        <v>77</v>
      </c>
      <c r="AQ151" s="69">
        <v>1</v>
      </c>
      <c r="AT151" s="81">
        <f t="shared" si="12"/>
        <v>54.443820640839803</v>
      </c>
      <c r="AU151" s="82">
        <f t="shared" si="13"/>
        <v>1782.9123998136301</v>
      </c>
      <c r="AW151" s="81">
        <f t="shared" si="14"/>
        <v>45.035613797571109</v>
      </c>
      <c r="AX151" s="82">
        <f t="shared" si="15"/>
        <v>1803.2479742069399</v>
      </c>
    </row>
    <row r="152" spans="1:68" x14ac:dyDescent="0.55000000000000004">
      <c r="A152">
        <v>53</v>
      </c>
      <c r="B152" t="s">
        <v>257</v>
      </c>
      <c r="C152" s="2">
        <v>44761.541574074072</v>
      </c>
      <c r="D152">
        <v>358</v>
      </c>
      <c r="E152" t="s">
        <v>76</v>
      </c>
      <c r="F152">
        <v>0</v>
      </c>
      <c r="G152">
        <v>5.9219999999999997</v>
      </c>
      <c r="H152" s="26">
        <v>31165774</v>
      </c>
      <c r="I152">
        <v>66.284999999999997</v>
      </c>
      <c r="J152" t="s">
        <v>77</v>
      </c>
      <c r="K152" t="s">
        <v>77</v>
      </c>
      <c r="L152" t="s">
        <v>77</v>
      </c>
      <c r="M152" t="s">
        <v>77</v>
      </c>
      <c r="O152">
        <v>53</v>
      </c>
      <c r="P152" t="s">
        <v>257</v>
      </c>
      <c r="Q152" s="2">
        <v>44761.541574074072</v>
      </c>
      <c r="R152">
        <v>358</v>
      </c>
      <c r="S152" t="s">
        <v>76</v>
      </c>
      <c r="T152">
        <v>0</v>
      </c>
      <c r="U152">
        <v>5.8819999999999997</v>
      </c>
      <c r="V152" s="26">
        <v>256230</v>
      </c>
      <c r="W152">
        <v>61.447000000000003</v>
      </c>
      <c r="X152" t="s">
        <v>77</v>
      </c>
      <c r="Y152" t="s">
        <v>77</v>
      </c>
      <c r="Z152" t="s">
        <v>77</v>
      </c>
      <c r="AA152" t="s">
        <v>77</v>
      </c>
      <c r="AC152">
        <v>53</v>
      </c>
      <c r="AD152" t="s">
        <v>257</v>
      </c>
      <c r="AE152" s="2">
        <v>44761.541574074072</v>
      </c>
      <c r="AF152">
        <v>358</v>
      </c>
      <c r="AG152" t="s">
        <v>76</v>
      </c>
      <c r="AH152">
        <v>0</v>
      </c>
      <c r="AI152">
        <v>12.068</v>
      </c>
      <c r="AJ152" s="26">
        <v>115179</v>
      </c>
      <c r="AK152">
        <v>23.773</v>
      </c>
      <c r="AL152" t="s">
        <v>77</v>
      </c>
      <c r="AM152" t="s">
        <v>77</v>
      </c>
      <c r="AN152" t="s">
        <v>77</v>
      </c>
      <c r="AO152" t="s">
        <v>77</v>
      </c>
      <c r="AQ152">
        <v>1</v>
      </c>
      <c r="AS152">
        <v>87</v>
      </c>
      <c r="AT152" s="46">
        <f t="shared" ref="AT152:AT207" si="16">IF(H152&lt;10000,((0.0000001453*H152^2)+(0.0008349*H152)+(-1.805)),(IF(H152&lt;700000,((-0.00000000008054*H152^2)+(0.002348*H152)+(-2.47)), ((-0.00000001938*V152^2)+(0.2471*V152)+(226.8)))))</f>
        <v>62268.862105998</v>
      </c>
      <c r="AU152" s="47">
        <f t="shared" ref="AU152:AU207" si="17">(-0.00000002552*AJ152^2)+(0.2067*AJ152)+(-103.7)</f>
        <v>23365.245823913679</v>
      </c>
      <c r="AW152" s="27">
        <f t="shared" ref="AW152:AW207" si="18">IF(H152&lt;15000,((0.00000002125*H152^2)+(0.002705*H152)+(-4.371)),(IF(H152&lt;700000,((-0.0000000008162*H152^2)+(0.003141*H152)+(0.4702)), ((0.000000003285*V152^2)+(0.1899*V152)+(559.5)))))</f>
        <v>49433.249775376506</v>
      </c>
      <c r="AX152" s="28">
        <f t="shared" ref="AX152:AX207" si="19">((-0.00000006277*AJ152^2)+(0.1854*AJ152)+(34.83))</f>
        <v>20556.297097886432</v>
      </c>
      <c r="AZ152" s="33">
        <f t="shared" ref="AZ152:AZ207" si="20">IF(H152&lt;10000,((-0.00000005795*H152^2)+(0.003823*H152)+(-6.715)),(IF(H152&lt;700000,((-0.0000000001209*H152^2)+(0.002635*H152)+(-0.4111)), ((-0.00000002007*V152^2)+(0.2564*V152)+(286.1)))))</f>
        <v>64665.799975097005</v>
      </c>
      <c r="BA152" s="34">
        <f t="shared" ref="BA152:BA207" si="21">(-0.00000001626*AJ152^2)+(0.1912*AJ152)+(-3.858)</f>
        <v>21802.658354813339</v>
      </c>
      <c r="BC152" s="46">
        <f t="shared" ref="BC152:BC207" si="22">IF(H152&lt;10000,((0.0000001453*H152^2)+(0.0008349*H152)+(-1.805)),(IF(H152&lt;700000,((-0.00000000008054*H152^2)+(0.002348*H152)+(-2.47)), ((-0.00000001938*V152^2)+(0.2471*V152)+(226.8)))))</f>
        <v>62268.862105998</v>
      </c>
      <c r="BD152" s="47">
        <f t="shared" ref="BD152:BD207" si="23">(-0.00000002552*AJ152^2)+(0.2067*AJ152)+(-103.7)</f>
        <v>23365.245823913679</v>
      </c>
      <c r="BF152" s="48">
        <f t="shared" ref="BF152:BF207" si="24">IF(H152&lt;100000,((0.0000000152*H152^2)+(0.0014347*H152)+(-4.08313)),((0.00000295*V152^2)+(0.083061*V152)+(133)))</f>
        <v>215094.468085</v>
      </c>
      <c r="BG152" s="49">
        <f t="shared" ref="BG152:BG207" si="25">(-0.00000172*AJ152^2)+(0.108838*AJ152)+(-21.89)</f>
        <v>-10303.905508520002</v>
      </c>
      <c r="BK152" s="2"/>
      <c r="BP152" s="26"/>
    </row>
    <row r="153" spans="1:68" x14ac:dyDescent="0.55000000000000004">
      <c r="A153">
        <v>54</v>
      </c>
      <c r="B153" t="s">
        <v>258</v>
      </c>
      <c r="C153" s="2">
        <v>44761.562835648147</v>
      </c>
      <c r="D153">
        <v>349</v>
      </c>
      <c r="E153" t="s">
        <v>76</v>
      </c>
      <c r="F153">
        <v>0</v>
      </c>
      <c r="G153">
        <v>5.9640000000000004</v>
      </c>
      <c r="H153" s="26">
        <v>17217885</v>
      </c>
      <c r="I153">
        <v>35.737000000000002</v>
      </c>
      <c r="J153" t="s">
        <v>77</v>
      </c>
      <c r="K153" t="s">
        <v>77</v>
      </c>
      <c r="L153" t="s">
        <v>77</v>
      </c>
      <c r="M153" t="s">
        <v>77</v>
      </c>
      <c r="O153">
        <v>54</v>
      </c>
      <c r="P153" t="s">
        <v>258</v>
      </c>
      <c r="Q153" s="2">
        <v>44761.562835648147</v>
      </c>
      <c r="R153">
        <v>349</v>
      </c>
      <c r="S153" t="s">
        <v>76</v>
      </c>
      <c r="T153">
        <v>0</v>
      </c>
      <c r="U153">
        <v>5.92</v>
      </c>
      <c r="V153" s="26">
        <v>136275</v>
      </c>
      <c r="W153">
        <v>33.148000000000003</v>
      </c>
      <c r="X153" t="s">
        <v>77</v>
      </c>
      <c r="Y153" t="s">
        <v>77</v>
      </c>
      <c r="Z153" t="s">
        <v>77</v>
      </c>
      <c r="AA153" t="s">
        <v>77</v>
      </c>
      <c r="AC153">
        <v>54</v>
      </c>
      <c r="AD153" t="s">
        <v>258</v>
      </c>
      <c r="AE153" s="2">
        <v>44761.562835648147</v>
      </c>
      <c r="AF153">
        <v>349</v>
      </c>
      <c r="AG153" t="s">
        <v>76</v>
      </c>
      <c r="AH153">
        <v>0</v>
      </c>
      <c r="AI153">
        <v>12.101000000000001</v>
      </c>
      <c r="AJ153" s="26">
        <v>80022</v>
      </c>
      <c r="AK153">
        <v>16.635000000000002</v>
      </c>
      <c r="AL153" t="s">
        <v>77</v>
      </c>
      <c r="AM153" t="s">
        <v>77</v>
      </c>
      <c r="AN153" t="s">
        <v>77</v>
      </c>
      <c r="AO153" t="s">
        <v>77</v>
      </c>
      <c r="AQ153">
        <v>1</v>
      </c>
      <c r="AS153">
        <v>88</v>
      </c>
      <c r="AT153" s="46">
        <f t="shared" si="16"/>
        <v>33540.448930387502</v>
      </c>
      <c r="AU153" s="47">
        <f t="shared" si="17"/>
        <v>16273.429557248319</v>
      </c>
      <c r="AW153" s="27">
        <f t="shared" si="18"/>
        <v>26499.127826428125</v>
      </c>
      <c r="AX153" s="28">
        <f t="shared" si="19"/>
        <v>14468.959819219321</v>
      </c>
      <c r="AZ153" s="33">
        <f t="shared" si="20"/>
        <v>34854.292526206249</v>
      </c>
      <c r="BA153" s="34">
        <f t="shared" si="21"/>
        <v>15192.227156930161</v>
      </c>
      <c r="BC153" s="46">
        <f t="shared" si="22"/>
        <v>33540.448930387502</v>
      </c>
      <c r="BD153" s="47">
        <f t="shared" si="23"/>
        <v>16273.429557248319</v>
      </c>
      <c r="BF153" s="48">
        <f t="shared" si="24"/>
        <v>66236.220868749995</v>
      </c>
      <c r="BG153" s="49">
        <f t="shared" si="25"/>
        <v>-2326.5107964800013</v>
      </c>
      <c r="BK153" s="2"/>
      <c r="BP153" s="26"/>
    </row>
    <row r="154" spans="1:68" x14ac:dyDescent="0.55000000000000004">
      <c r="A154">
        <v>55</v>
      </c>
      <c r="B154" t="s">
        <v>259</v>
      </c>
      <c r="C154" s="2">
        <v>44761.584120370368</v>
      </c>
      <c r="D154">
        <v>297</v>
      </c>
      <c r="E154" t="s">
        <v>76</v>
      </c>
      <c r="F154">
        <v>0</v>
      </c>
      <c r="G154">
        <v>6.056</v>
      </c>
      <c r="H154" s="26">
        <v>2338</v>
      </c>
      <c r="I154">
        <v>0</v>
      </c>
      <c r="J154" t="s">
        <v>77</v>
      </c>
      <c r="K154" t="s">
        <v>77</v>
      </c>
      <c r="L154" t="s">
        <v>77</v>
      </c>
      <c r="M154" t="s">
        <v>77</v>
      </c>
      <c r="O154">
        <v>55</v>
      </c>
      <c r="P154" t="s">
        <v>259</v>
      </c>
      <c r="Q154" s="2">
        <v>44761.584120370368</v>
      </c>
      <c r="R154">
        <v>297</v>
      </c>
      <c r="S154" t="s">
        <v>76</v>
      </c>
      <c r="T154">
        <v>0</v>
      </c>
      <c r="U154" t="s">
        <v>77</v>
      </c>
      <c r="V154" s="26" t="s">
        <v>77</v>
      </c>
      <c r="W154" t="s">
        <v>77</v>
      </c>
      <c r="X154" t="s">
        <v>77</v>
      </c>
      <c r="Y154" t="s">
        <v>77</v>
      </c>
      <c r="Z154" t="s">
        <v>77</v>
      </c>
      <c r="AA154" t="s">
        <v>77</v>
      </c>
      <c r="AC154">
        <v>55</v>
      </c>
      <c r="AD154" t="s">
        <v>259</v>
      </c>
      <c r="AE154" s="2">
        <v>44761.584120370368</v>
      </c>
      <c r="AF154">
        <v>297</v>
      </c>
      <c r="AG154" t="s">
        <v>76</v>
      </c>
      <c r="AH154">
        <v>0</v>
      </c>
      <c r="AI154">
        <v>12.09</v>
      </c>
      <c r="AJ154" s="26">
        <v>94319</v>
      </c>
      <c r="AK154">
        <v>19.552</v>
      </c>
      <c r="AL154" t="s">
        <v>77</v>
      </c>
      <c r="AM154" t="s">
        <v>77</v>
      </c>
      <c r="AN154" t="s">
        <v>77</v>
      </c>
      <c r="AO154" t="s">
        <v>77</v>
      </c>
      <c r="AQ154">
        <v>1</v>
      </c>
      <c r="AS154">
        <v>89</v>
      </c>
      <c r="AT154" s="46">
        <f t="shared" si="16"/>
        <v>0.94124145320000019</v>
      </c>
      <c r="AU154" s="47">
        <f t="shared" si="17"/>
        <v>19165.009497619281</v>
      </c>
      <c r="AW154" s="27">
        <f t="shared" si="18"/>
        <v>2.0694476849999992</v>
      </c>
      <c r="AX154" s="28">
        <f t="shared" si="19"/>
        <v>16963.166050022031</v>
      </c>
      <c r="AZ154" s="33">
        <f t="shared" si="20"/>
        <v>1.9064051602000003</v>
      </c>
      <c r="BA154" s="34">
        <f t="shared" si="21"/>
        <v>17885.284640646139</v>
      </c>
      <c r="BC154" s="46">
        <f t="shared" si="22"/>
        <v>0.94124145320000019</v>
      </c>
      <c r="BD154" s="47">
        <f t="shared" si="23"/>
        <v>19165.009497619281</v>
      </c>
      <c r="BF154" s="48">
        <f t="shared" si="24"/>
        <v>-0.64571449120000013</v>
      </c>
      <c r="BG154" s="49">
        <f t="shared" si="25"/>
        <v>-5057.64554692</v>
      </c>
      <c r="BK154" s="2"/>
      <c r="BP154" s="26"/>
    </row>
    <row r="155" spans="1:68" x14ac:dyDescent="0.55000000000000004">
      <c r="A155">
        <v>56</v>
      </c>
      <c r="B155" t="s">
        <v>260</v>
      </c>
      <c r="C155" s="2">
        <v>44761.605370370373</v>
      </c>
      <c r="D155">
        <v>131</v>
      </c>
      <c r="E155" t="s">
        <v>76</v>
      </c>
      <c r="F155">
        <v>0</v>
      </c>
      <c r="G155">
        <v>6.016</v>
      </c>
      <c r="H155" s="26">
        <v>52642</v>
      </c>
      <c r="I155">
        <v>0.10100000000000001</v>
      </c>
      <c r="J155" t="s">
        <v>77</v>
      </c>
      <c r="K155" t="s">
        <v>77</v>
      </c>
      <c r="L155" t="s">
        <v>77</v>
      </c>
      <c r="M155" t="s">
        <v>77</v>
      </c>
      <c r="O155">
        <v>56</v>
      </c>
      <c r="P155" t="s">
        <v>260</v>
      </c>
      <c r="Q155" s="2">
        <v>44761.605370370373</v>
      </c>
      <c r="R155">
        <v>131</v>
      </c>
      <c r="S155" t="s">
        <v>76</v>
      </c>
      <c r="T155">
        <v>0</v>
      </c>
      <c r="U155" t="s">
        <v>77</v>
      </c>
      <c r="V155" t="s">
        <v>77</v>
      </c>
      <c r="W155" t="s">
        <v>77</v>
      </c>
      <c r="X155" t="s">
        <v>77</v>
      </c>
      <c r="Y155" t="s">
        <v>77</v>
      </c>
      <c r="Z155" t="s">
        <v>77</v>
      </c>
      <c r="AA155" t="s">
        <v>77</v>
      </c>
      <c r="AC155">
        <v>56</v>
      </c>
      <c r="AD155" t="s">
        <v>260</v>
      </c>
      <c r="AE155" s="2">
        <v>44761.605370370373</v>
      </c>
      <c r="AF155">
        <v>131</v>
      </c>
      <c r="AG155" t="s">
        <v>76</v>
      </c>
      <c r="AH155">
        <v>0</v>
      </c>
      <c r="AI155">
        <v>12.2</v>
      </c>
      <c r="AJ155" s="26">
        <v>1511</v>
      </c>
      <c r="AK155">
        <v>0.24299999999999999</v>
      </c>
      <c r="AL155" t="s">
        <v>77</v>
      </c>
      <c r="AM155" t="s">
        <v>77</v>
      </c>
      <c r="AN155" t="s">
        <v>77</v>
      </c>
      <c r="AO155" t="s">
        <v>77</v>
      </c>
      <c r="AQ155">
        <v>1</v>
      </c>
      <c r="AS155">
        <v>90</v>
      </c>
      <c r="AT155" s="46">
        <f t="shared" si="16"/>
        <v>120.91022514959144</v>
      </c>
      <c r="AU155" s="47">
        <f t="shared" si="17"/>
        <v>208.56543475207997</v>
      </c>
      <c r="AW155" s="27">
        <f t="shared" si="18"/>
        <v>163.55688475014321</v>
      </c>
      <c r="AX155" s="28">
        <f t="shared" si="19"/>
        <v>314.82608849483</v>
      </c>
      <c r="AZ155" s="33">
        <f t="shared" si="20"/>
        <v>137.96553431817239</v>
      </c>
      <c r="BA155" s="34">
        <f t="shared" si="21"/>
        <v>285.00807645254002</v>
      </c>
      <c r="BC155" s="46">
        <f t="shared" si="22"/>
        <v>120.91022514959144</v>
      </c>
      <c r="BD155" s="47">
        <f t="shared" si="23"/>
        <v>208.56543475207997</v>
      </c>
      <c r="BF155" s="48">
        <f t="shared" si="24"/>
        <v>113.5642858928</v>
      </c>
      <c r="BG155" s="49">
        <f t="shared" si="25"/>
        <v>138.63724988000001</v>
      </c>
      <c r="BK155" s="2"/>
      <c r="BP155" s="26"/>
    </row>
    <row r="156" spans="1:68" x14ac:dyDescent="0.55000000000000004">
      <c r="A156">
        <v>57</v>
      </c>
      <c r="B156" t="s">
        <v>261</v>
      </c>
      <c r="C156" s="2">
        <v>44761.62667824074</v>
      </c>
      <c r="D156">
        <v>253</v>
      </c>
      <c r="E156" t="s">
        <v>76</v>
      </c>
      <c r="F156">
        <v>0</v>
      </c>
      <c r="G156">
        <v>6.016</v>
      </c>
      <c r="H156" s="26">
        <v>131737</v>
      </c>
      <c r="I156">
        <v>0.26100000000000001</v>
      </c>
      <c r="J156" t="s">
        <v>77</v>
      </c>
      <c r="K156" t="s">
        <v>77</v>
      </c>
      <c r="L156" t="s">
        <v>77</v>
      </c>
      <c r="M156" t="s">
        <v>77</v>
      </c>
      <c r="O156">
        <v>57</v>
      </c>
      <c r="P156" t="s">
        <v>261</v>
      </c>
      <c r="Q156" s="2">
        <v>44761.62667824074</v>
      </c>
      <c r="R156">
        <v>253</v>
      </c>
      <c r="S156" t="s">
        <v>76</v>
      </c>
      <c r="T156">
        <v>0</v>
      </c>
      <c r="U156">
        <v>5.9619999999999997</v>
      </c>
      <c r="V156" s="26">
        <v>1798</v>
      </c>
      <c r="W156">
        <v>0.59099999999999997</v>
      </c>
      <c r="X156" t="s">
        <v>77</v>
      </c>
      <c r="Y156" t="s">
        <v>77</v>
      </c>
      <c r="Z156" t="s">
        <v>77</v>
      </c>
      <c r="AA156" t="s">
        <v>77</v>
      </c>
      <c r="AC156">
        <v>57</v>
      </c>
      <c r="AD156" t="s">
        <v>261</v>
      </c>
      <c r="AE156" s="2">
        <v>44761.62667824074</v>
      </c>
      <c r="AF156">
        <v>253</v>
      </c>
      <c r="AG156" t="s">
        <v>76</v>
      </c>
      <c r="AH156">
        <v>0</v>
      </c>
      <c r="AI156">
        <v>12.183</v>
      </c>
      <c r="AJ156" s="26">
        <v>8431</v>
      </c>
      <c r="AK156">
        <v>1.714</v>
      </c>
      <c r="AL156" t="s">
        <v>77</v>
      </c>
      <c r="AM156" t="s">
        <v>77</v>
      </c>
      <c r="AN156" t="s">
        <v>77</v>
      </c>
      <c r="AO156" t="s">
        <v>77</v>
      </c>
      <c r="AQ156">
        <v>1</v>
      </c>
      <c r="AS156">
        <v>91</v>
      </c>
      <c r="AT156" s="46">
        <f t="shared" si="16"/>
        <v>305.45073352240871</v>
      </c>
      <c r="AU156" s="47">
        <f t="shared" si="17"/>
        <v>1637.17369345928</v>
      </c>
      <c r="AW156" s="27">
        <f t="shared" si="18"/>
        <v>400.09126214266223</v>
      </c>
      <c r="AX156" s="28">
        <f t="shared" si="19"/>
        <v>1593.4755978620301</v>
      </c>
      <c r="AZ156" s="33">
        <f t="shared" si="20"/>
        <v>344.61771936626792</v>
      </c>
      <c r="BA156" s="34">
        <f t="shared" si="21"/>
        <v>1606.99341056614</v>
      </c>
      <c r="BC156" s="46">
        <f t="shared" si="22"/>
        <v>305.45073352240871</v>
      </c>
      <c r="BD156" s="47">
        <f t="shared" si="23"/>
        <v>1637.17369345928</v>
      </c>
      <c r="BF156" s="48">
        <f t="shared" si="24"/>
        <v>291.88044979999995</v>
      </c>
      <c r="BG156" s="49">
        <f t="shared" si="25"/>
        <v>773.46254908000003</v>
      </c>
      <c r="BK156" s="2"/>
      <c r="BP156" s="26"/>
    </row>
    <row r="157" spans="1:68" x14ac:dyDescent="0.55000000000000004">
      <c r="A157">
        <v>58</v>
      </c>
      <c r="B157" t="s">
        <v>262</v>
      </c>
      <c r="C157" s="2">
        <v>44761.669212962966</v>
      </c>
      <c r="D157">
        <v>267</v>
      </c>
      <c r="E157" t="s">
        <v>76</v>
      </c>
      <c r="F157">
        <v>0</v>
      </c>
      <c r="G157">
        <v>6.016</v>
      </c>
      <c r="H157" s="26">
        <v>250489</v>
      </c>
      <c r="I157">
        <v>0.501</v>
      </c>
      <c r="J157" t="s">
        <v>77</v>
      </c>
      <c r="K157" t="s">
        <v>77</v>
      </c>
      <c r="L157" t="s">
        <v>77</v>
      </c>
      <c r="M157" t="s">
        <v>77</v>
      </c>
      <c r="O157">
        <v>58</v>
      </c>
      <c r="P157" t="s">
        <v>262</v>
      </c>
      <c r="Q157" s="2">
        <v>44761.669212962966</v>
      </c>
      <c r="R157">
        <v>267</v>
      </c>
      <c r="S157" t="s">
        <v>76</v>
      </c>
      <c r="T157">
        <v>0</v>
      </c>
      <c r="U157">
        <v>5.976</v>
      </c>
      <c r="V157" s="26">
        <v>2051</v>
      </c>
      <c r="W157">
        <v>0.65300000000000002</v>
      </c>
      <c r="X157" t="s">
        <v>77</v>
      </c>
      <c r="Y157" t="s">
        <v>77</v>
      </c>
      <c r="Z157" t="s">
        <v>77</v>
      </c>
      <c r="AA157" t="s">
        <v>77</v>
      </c>
      <c r="AC157">
        <v>58</v>
      </c>
      <c r="AD157" t="s">
        <v>262</v>
      </c>
      <c r="AE157" s="2">
        <v>44761.669212962966</v>
      </c>
      <c r="AF157">
        <v>267</v>
      </c>
      <c r="AG157" t="s">
        <v>76</v>
      </c>
      <c r="AH157">
        <v>0</v>
      </c>
      <c r="AI157">
        <v>12.113</v>
      </c>
      <c r="AJ157" s="26">
        <v>76329</v>
      </c>
      <c r="AK157">
        <v>15.878</v>
      </c>
      <c r="AL157" t="s">
        <v>77</v>
      </c>
      <c r="AM157" t="s">
        <v>77</v>
      </c>
      <c r="AN157" t="s">
        <v>77</v>
      </c>
      <c r="AO157" t="s">
        <v>77</v>
      </c>
      <c r="AQ157">
        <v>1</v>
      </c>
      <c r="AS157">
        <v>92</v>
      </c>
      <c r="AT157" s="46">
        <f t="shared" si="16"/>
        <v>580.62471071119455</v>
      </c>
      <c r="AU157" s="47">
        <f t="shared" si="17"/>
        <v>15524.821813529679</v>
      </c>
      <c r="AW157" s="27">
        <f t="shared" si="18"/>
        <v>736.04389292943983</v>
      </c>
      <c r="AX157" s="28">
        <f t="shared" si="19"/>
        <v>13820.521283552431</v>
      </c>
      <c r="AZ157" s="33">
        <f t="shared" si="20"/>
        <v>652.04157604027114</v>
      </c>
      <c r="BA157" s="34">
        <f t="shared" si="21"/>
        <v>14495.514149921341</v>
      </c>
      <c r="BC157" s="46">
        <f t="shared" si="22"/>
        <v>580.62471071119455</v>
      </c>
      <c r="BD157" s="47">
        <f t="shared" si="23"/>
        <v>15524.821813529679</v>
      </c>
      <c r="BF157" s="48">
        <f t="shared" si="24"/>
        <v>315.76758395000002</v>
      </c>
      <c r="BG157" s="49">
        <f t="shared" si="25"/>
        <v>-1735.3142325199995</v>
      </c>
      <c r="BK157" s="2"/>
      <c r="BP157" s="26"/>
    </row>
    <row r="158" spans="1:68" x14ac:dyDescent="0.55000000000000004">
      <c r="A158">
        <v>59</v>
      </c>
      <c r="B158" t="s">
        <v>263</v>
      </c>
      <c r="C158" s="2">
        <v>44761.690497685187</v>
      </c>
      <c r="D158">
        <v>305</v>
      </c>
      <c r="E158" t="s">
        <v>76</v>
      </c>
      <c r="F158">
        <v>0</v>
      </c>
      <c r="G158">
        <v>6.016</v>
      </c>
      <c r="H158" s="26">
        <v>80100</v>
      </c>
      <c r="I158">
        <v>0.157</v>
      </c>
      <c r="J158" t="s">
        <v>77</v>
      </c>
      <c r="K158" t="s">
        <v>77</v>
      </c>
      <c r="L158" t="s">
        <v>77</v>
      </c>
      <c r="M158" t="s">
        <v>77</v>
      </c>
      <c r="O158">
        <v>59</v>
      </c>
      <c r="P158" t="s">
        <v>263</v>
      </c>
      <c r="Q158" s="2">
        <v>44761.690497685187</v>
      </c>
      <c r="R158">
        <v>305</v>
      </c>
      <c r="S158" t="s">
        <v>76</v>
      </c>
      <c r="T158">
        <v>0</v>
      </c>
      <c r="U158" t="s">
        <v>77</v>
      </c>
      <c r="V158" s="26" t="s">
        <v>77</v>
      </c>
      <c r="W158" t="s">
        <v>77</v>
      </c>
      <c r="X158" t="s">
        <v>77</v>
      </c>
      <c r="Y158" t="s">
        <v>77</v>
      </c>
      <c r="Z158" t="s">
        <v>77</v>
      </c>
      <c r="AA158" t="s">
        <v>77</v>
      </c>
      <c r="AC158">
        <v>59</v>
      </c>
      <c r="AD158" t="s">
        <v>263</v>
      </c>
      <c r="AE158" s="2">
        <v>44761.690497685187</v>
      </c>
      <c r="AF158">
        <v>305</v>
      </c>
      <c r="AG158" t="s">
        <v>76</v>
      </c>
      <c r="AH158">
        <v>0</v>
      </c>
      <c r="AI158">
        <v>12.198</v>
      </c>
      <c r="AJ158" s="26">
        <v>2029</v>
      </c>
      <c r="AK158">
        <v>0.35399999999999998</v>
      </c>
      <c r="AL158" t="s">
        <v>77</v>
      </c>
      <c r="AM158" t="s">
        <v>77</v>
      </c>
      <c r="AN158" t="s">
        <v>77</v>
      </c>
      <c r="AO158" t="s">
        <v>77</v>
      </c>
      <c r="AQ158">
        <v>1</v>
      </c>
      <c r="AS158">
        <v>93</v>
      </c>
      <c r="AT158" s="46">
        <f t="shared" si="16"/>
        <v>185.08805455459998</v>
      </c>
      <c r="AU158" s="47">
        <f t="shared" si="17"/>
        <v>315.58923821768002</v>
      </c>
      <c r="AW158" s="27">
        <f t="shared" si="18"/>
        <v>246.82755263800001</v>
      </c>
      <c r="AX158" s="28">
        <f t="shared" si="19"/>
        <v>410.74818589042997</v>
      </c>
      <c r="AZ158" s="33">
        <f t="shared" si="20"/>
        <v>209.876704391</v>
      </c>
      <c r="BA158" s="34">
        <f t="shared" si="21"/>
        <v>384.01986016534005</v>
      </c>
      <c r="BC158" s="46">
        <f t="shared" si="22"/>
        <v>185.08805455459998</v>
      </c>
      <c r="BD158" s="47">
        <f t="shared" si="23"/>
        <v>315.58923821768002</v>
      </c>
      <c r="BF158" s="48">
        <f t="shared" si="24"/>
        <v>208.35969199999997</v>
      </c>
      <c r="BG158" s="49">
        <f t="shared" si="25"/>
        <v>191.86133547999998</v>
      </c>
      <c r="BK158" s="2"/>
      <c r="BP158" s="26"/>
    </row>
    <row r="159" spans="1:68" x14ac:dyDescent="0.55000000000000004">
      <c r="A159">
        <v>60</v>
      </c>
      <c r="B159" t="s">
        <v>264</v>
      </c>
      <c r="C159" s="2">
        <v>44761.733055555553</v>
      </c>
      <c r="D159">
        <v>327</v>
      </c>
      <c r="E159" t="s">
        <v>76</v>
      </c>
      <c r="F159">
        <v>0</v>
      </c>
      <c r="G159">
        <v>6.0170000000000003</v>
      </c>
      <c r="H159" s="26">
        <v>7276</v>
      </c>
      <c r="I159">
        <v>0.01</v>
      </c>
      <c r="J159" t="s">
        <v>77</v>
      </c>
      <c r="K159" t="s">
        <v>77</v>
      </c>
      <c r="L159" t="s">
        <v>77</v>
      </c>
      <c r="M159" t="s">
        <v>77</v>
      </c>
      <c r="O159">
        <v>60</v>
      </c>
      <c r="P159" t="s">
        <v>264</v>
      </c>
      <c r="Q159" s="2">
        <v>44761.733055555553</v>
      </c>
      <c r="R159">
        <v>327</v>
      </c>
      <c r="S159" t="s">
        <v>76</v>
      </c>
      <c r="T159">
        <v>0</v>
      </c>
      <c r="U159" t="s">
        <v>77</v>
      </c>
      <c r="V159" s="26" t="s">
        <v>77</v>
      </c>
      <c r="W159" t="s">
        <v>77</v>
      </c>
      <c r="X159" t="s">
        <v>77</v>
      </c>
      <c r="Y159" t="s">
        <v>77</v>
      </c>
      <c r="Z159" t="s">
        <v>77</v>
      </c>
      <c r="AA159" t="s">
        <v>77</v>
      </c>
      <c r="AC159">
        <v>60</v>
      </c>
      <c r="AD159" t="s">
        <v>264</v>
      </c>
      <c r="AE159" s="2">
        <v>44761.733055555553</v>
      </c>
      <c r="AF159">
        <v>327</v>
      </c>
      <c r="AG159" t="s">
        <v>76</v>
      </c>
      <c r="AH159">
        <v>0</v>
      </c>
      <c r="AI159">
        <v>12.076000000000001</v>
      </c>
      <c r="AJ159" s="26">
        <v>106720</v>
      </c>
      <c r="AK159">
        <v>22.065999999999999</v>
      </c>
      <c r="AL159" t="s">
        <v>77</v>
      </c>
      <c r="AM159" t="s">
        <v>77</v>
      </c>
      <c r="AN159" t="s">
        <v>77</v>
      </c>
      <c r="AO159" t="s">
        <v>77</v>
      </c>
      <c r="AQ159">
        <v>1</v>
      </c>
      <c r="AS159">
        <v>94</v>
      </c>
      <c r="AT159" s="46">
        <f t="shared" si="16"/>
        <v>11.9619399728</v>
      </c>
      <c r="AU159" s="47">
        <f t="shared" si="17"/>
        <v>21664.672677631999</v>
      </c>
      <c r="AW159" s="27">
        <f t="shared" si="18"/>
        <v>16.435558739999998</v>
      </c>
      <c r="AX159" s="28">
        <f t="shared" si="19"/>
        <v>19105.820527232005</v>
      </c>
      <c r="AZ159" s="33">
        <f t="shared" si="20"/>
        <v>18.033264800799998</v>
      </c>
      <c r="BA159" s="34">
        <f t="shared" si="21"/>
        <v>20215.818284416</v>
      </c>
      <c r="BC159" s="46">
        <f t="shared" si="22"/>
        <v>11.9619399728</v>
      </c>
      <c r="BD159" s="47">
        <f t="shared" si="23"/>
        <v>21664.672677631999</v>
      </c>
      <c r="BF159" s="48">
        <f t="shared" si="24"/>
        <v>7.1604378751999986</v>
      </c>
      <c r="BG159" s="49">
        <f t="shared" si="25"/>
        <v>-7996.0510880000011</v>
      </c>
      <c r="BK159" s="2"/>
      <c r="BP159" s="26"/>
    </row>
    <row r="160" spans="1:68" x14ac:dyDescent="0.55000000000000004">
      <c r="A160">
        <v>61</v>
      </c>
      <c r="B160" t="s">
        <v>265</v>
      </c>
      <c r="C160" s="2">
        <v>44761.754351851851</v>
      </c>
      <c r="D160">
        <v>375</v>
      </c>
      <c r="E160" t="s">
        <v>76</v>
      </c>
      <c r="F160">
        <v>0</v>
      </c>
      <c r="G160">
        <v>6.0149999999999997</v>
      </c>
      <c r="H160" s="26">
        <v>290724</v>
      </c>
      <c r="I160">
        <v>0.58199999999999996</v>
      </c>
      <c r="J160" t="s">
        <v>77</v>
      </c>
      <c r="K160" t="s">
        <v>77</v>
      </c>
      <c r="L160" t="s">
        <v>77</v>
      </c>
      <c r="M160" t="s">
        <v>77</v>
      </c>
      <c r="O160">
        <v>61</v>
      </c>
      <c r="P160" t="s">
        <v>265</v>
      </c>
      <c r="Q160" s="2">
        <v>44761.754351851851</v>
      </c>
      <c r="R160">
        <v>375</v>
      </c>
      <c r="S160" t="s">
        <v>76</v>
      </c>
      <c r="T160">
        <v>0</v>
      </c>
      <c r="U160">
        <v>5.9610000000000003</v>
      </c>
      <c r="V160" s="26">
        <v>2419</v>
      </c>
      <c r="W160">
        <v>0.74399999999999999</v>
      </c>
      <c r="X160" t="s">
        <v>77</v>
      </c>
      <c r="Y160" t="s">
        <v>77</v>
      </c>
      <c r="Z160" t="s">
        <v>77</v>
      </c>
      <c r="AA160" t="s">
        <v>77</v>
      </c>
      <c r="AC160">
        <v>61</v>
      </c>
      <c r="AD160" t="s">
        <v>265</v>
      </c>
      <c r="AE160" s="2">
        <v>44761.754351851851</v>
      </c>
      <c r="AF160">
        <v>375</v>
      </c>
      <c r="AG160" t="s">
        <v>76</v>
      </c>
      <c r="AH160">
        <v>0</v>
      </c>
      <c r="AI160">
        <v>12.113</v>
      </c>
      <c r="AJ160" s="26">
        <v>75096</v>
      </c>
      <c r="AK160">
        <v>15.625</v>
      </c>
      <c r="AL160" t="s">
        <v>77</v>
      </c>
      <c r="AM160" t="s">
        <v>77</v>
      </c>
      <c r="AN160" t="s">
        <v>77</v>
      </c>
      <c r="AO160" t="s">
        <v>77</v>
      </c>
      <c r="AQ160">
        <v>1</v>
      </c>
      <c r="AS160">
        <v>95</v>
      </c>
      <c r="AT160" s="46">
        <f t="shared" si="16"/>
        <v>673.34267542606483</v>
      </c>
      <c r="AU160" s="47">
        <f t="shared" si="17"/>
        <v>15274.725476807678</v>
      </c>
      <c r="AW160" s="27">
        <f t="shared" si="18"/>
        <v>844.64869746354873</v>
      </c>
      <c r="AX160" s="28">
        <f t="shared" si="19"/>
        <v>13603.642683511682</v>
      </c>
      <c r="AZ160" s="33">
        <f t="shared" si="20"/>
        <v>755.42811829912159</v>
      </c>
      <c r="BA160" s="34">
        <f t="shared" si="21"/>
        <v>14262.80040614784</v>
      </c>
      <c r="BC160" s="46">
        <f t="shared" si="22"/>
        <v>673.34267542606483</v>
      </c>
      <c r="BD160" s="47">
        <f t="shared" si="23"/>
        <v>15274.725476807678</v>
      </c>
      <c r="BF160" s="48">
        <f t="shared" si="24"/>
        <v>351.18666395000002</v>
      </c>
      <c r="BG160" s="49">
        <f t="shared" si="25"/>
        <v>-1548.3754035199997</v>
      </c>
      <c r="BK160" s="2"/>
      <c r="BP160" s="26"/>
    </row>
    <row r="161" spans="1:68" x14ac:dyDescent="0.55000000000000004">
      <c r="A161">
        <v>62</v>
      </c>
      <c r="B161" t="s">
        <v>266</v>
      </c>
      <c r="C161" s="2">
        <v>44761.775613425925</v>
      </c>
      <c r="D161">
        <v>332</v>
      </c>
      <c r="E161" t="s">
        <v>76</v>
      </c>
      <c r="F161">
        <v>0</v>
      </c>
      <c r="G161">
        <v>6.056</v>
      </c>
      <c r="H161" s="26">
        <v>1999</v>
      </c>
      <c r="I161">
        <v>-1E-3</v>
      </c>
      <c r="J161" t="s">
        <v>77</v>
      </c>
      <c r="K161" t="s">
        <v>77</v>
      </c>
      <c r="L161" t="s">
        <v>77</v>
      </c>
      <c r="M161" t="s">
        <v>77</v>
      </c>
      <c r="O161">
        <v>62</v>
      </c>
      <c r="P161" t="s">
        <v>266</v>
      </c>
      <c r="Q161" s="2">
        <v>44761.775613425925</v>
      </c>
      <c r="R161">
        <v>332</v>
      </c>
      <c r="S161" t="s">
        <v>76</v>
      </c>
      <c r="T161">
        <v>0</v>
      </c>
      <c r="U161" t="s">
        <v>77</v>
      </c>
      <c r="V161" s="26" t="s">
        <v>77</v>
      </c>
      <c r="W161" t="s">
        <v>77</v>
      </c>
      <c r="X161" t="s">
        <v>77</v>
      </c>
      <c r="Y161" t="s">
        <v>77</v>
      </c>
      <c r="Z161" t="s">
        <v>77</v>
      </c>
      <c r="AA161" t="s">
        <v>77</v>
      </c>
      <c r="AC161">
        <v>62</v>
      </c>
      <c r="AD161" t="s">
        <v>266</v>
      </c>
      <c r="AE161" s="2">
        <v>44761.775613425925</v>
      </c>
      <c r="AF161">
        <v>332</v>
      </c>
      <c r="AG161" t="s">
        <v>76</v>
      </c>
      <c r="AH161">
        <v>0</v>
      </c>
      <c r="AI161">
        <v>12.077999999999999</v>
      </c>
      <c r="AJ161" s="26">
        <v>107709</v>
      </c>
      <c r="AK161">
        <v>22.265999999999998</v>
      </c>
      <c r="AL161" t="s">
        <v>77</v>
      </c>
      <c r="AM161" t="s">
        <v>77</v>
      </c>
      <c r="AN161" t="s">
        <v>77</v>
      </c>
      <c r="AO161" t="s">
        <v>77</v>
      </c>
      <c r="AQ161">
        <v>1</v>
      </c>
      <c r="AS161">
        <v>96</v>
      </c>
      <c r="AT161" s="46">
        <f t="shared" si="16"/>
        <v>0.44458404529999984</v>
      </c>
      <c r="AU161" s="47">
        <f t="shared" si="17"/>
        <v>21863.686944060879</v>
      </c>
      <c r="AW161" s="27">
        <f t="shared" si="18"/>
        <v>1.1212100212499987</v>
      </c>
      <c r="AX161" s="28">
        <f t="shared" si="19"/>
        <v>19275.869475693635</v>
      </c>
      <c r="AZ161" s="33">
        <f t="shared" si="20"/>
        <v>0.69560874205000012</v>
      </c>
      <c r="BA161" s="34">
        <f t="shared" si="21"/>
        <v>20401.46682164694</v>
      </c>
      <c r="BC161" s="46">
        <f t="shared" si="22"/>
        <v>0.44458404529999984</v>
      </c>
      <c r="BD161" s="47">
        <f t="shared" si="23"/>
        <v>21863.686944060879</v>
      </c>
      <c r="BF161" s="48">
        <f t="shared" si="24"/>
        <v>-1.1544254848</v>
      </c>
      <c r="BG161" s="49">
        <f t="shared" si="25"/>
        <v>-8253.171189319999</v>
      </c>
      <c r="BK161" s="2"/>
      <c r="BP161" s="26"/>
    </row>
    <row r="162" spans="1:68" x14ac:dyDescent="0.55000000000000004">
      <c r="A162">
        <v>63</v>
      </c>
      <c r="B162" t="s">
        <v>267</v>
      </c>
      <c r="C162" s="2">
        <v>44761.796875</v>
      </c>
      <c r="D162">
        <v>394</v>
      </c>
      <c r="E162" t="s">
        <v>76</v>
      </c>
      <c r="F162">
        <v>0</v>
      </c>
      <c r="G162">
        <v>5.9619999999999997</v>
      </c>
      <c r="H162" s="26">
        <v>20452825</v>
      </c>
      <c r="I162">
        <v>42.686</v>
      </c>
      <c r="J162" t="s">
        <v>77</v>
      </c>
      <c r="K162" t="s">
        <v>77</v>
      </c>
      <c r="L162" t="s">
        <v>77</v>
      </c>
      <c r="M162" t="s">
        <v>77</v>
      </c>
      <c r="O162">
        <v>63</v>
      </c>
      <c r="P162" t="s">
        <v>267</v>
      </c>
      <c r="Q162" s="2">
        <v>44761.796875</v>
      </c>
      <c r="R162">
        <v>394</v>
      </c>
      <c r="S162" t="s">
        <v>76</v>
      </c>
      <c r="T162">
        <v>0</v>
      </c>
      <c r="U162">
        <v>5.9180000000000001</v>
      </c>
      <c r="V162" s="26">
        <v>167638</v>
      </c>
      <c r="W162">
        <v>40.612000000000002</v>
      </c>
      <c r="X162" t="s">
        <v>77</v>
      </c>
      <c r="Y162" t="s">
        <v>77</v>
      </c>
      <c r="Z162" t="s">
        <v>77</v>
      </c>
      <c r="AA162" t="s">
        <v>77</v>
      </c>
      <c r="AC162">
        <v>63</v>
      </c>
      <c r="AD162" t="s">
        <v>267</v>
      </c>
      <c r="AE162" s="2">
        <v>44761.796875</v>
      </c>
      <c r="AF162">
        <v>394</v>
      </c>
      <c r="AG162" t="s">
        <v>76</v>
      </c>
      <c r="AH162">
        <v>0</v>
      </c>
      <c r="AI162">
        <v>12.116</v>
      </c>
      <c r="AJ162" s="26">
        <v>71865</v>
      </c>
      <c r="AK162">
        <v>14.961</v>
      </c>
      <c r="AL162" t="s">
        <v>77</v>
      </c>
      <c r="AM162" t="s">
        <v>77</v>
      </c>
      <c r="AN162" t="s">
        <v>77</v>
      </c>
      <c r="AO162" t="s">
        <v>77</v>
      </c>
      <c r="AQ162">
        <v>1</v>
      </c>
      <c r="AS162">
        <v>97</v>
      </c>
      <c r="AT162" s="46">
        <f t="shared" si="16"/>
        <v>41105.523368527276</v>
      </c>
      <c r="AU162" s="47">
        <f t="shared" si="17"/>
        <v>14618.995463697998</v>
      </c>
      <c r="AW162" s="27">
        <f t="shared" si="18"/>
        <v>32486.272909359541</v>
      </c>
      <c r="AX162" s="28">
        <f t="shared" si="19"/>
        <v>13034.42042481675</v>
      </c>
      <c r="AZ162" s="33">
        <f t="shared" si="20"/>
        <v>42704.46604418692</v>
      </c>
      <c r="BA162" s="34">
        <f t="shared" si="21"/>
        <v>13652.753958061499</v>
      </c>
      <c r="BC162" s="46">
        <f t="shared" si="22"/>
        <v>41105.523368527276</v>
      </c>
      <c r="BD162" s="47">
        <f t="shared" si="23"/>
        <v>14618.995463697998</v>
      </c>
      <c r="BF162" s="48">
        <f t="shared" si="24"/>
        <v>96959.552097799999</v>
      </c>
      <c r="BG162" s="49">
        <f t="shared" si="25"/>
        <v>-1083.3216769999997</v>
      </c>
      <c r="BK162" s="2"/>
      <c r="BP162" s="26"/>
    </row>
    <row r="163" spans="1:68" x14ac:dyDescent="0.55000000000000004">
      <c r="A163">
        <v>64</v>
      </c>
      <c r="B163" t="s">
        <v>268</v>
      </c>
      <c r="C163" s="2">
        <v>44761.818159722221</v>
      </c>
      <c r="D163">
        <v>346</v>
      </c>
      <c r="E163" t="s">
        <v>76</v>
      </c>
      <c r="F163">
        <v>0</v>
      </c>
      <c r="G163">
        <v>6.0229999999999997</v>
      </c>
      <c r="H163" s="26">
        <v>15594</v>
      </c>
      <c r="I163">
        <v>2.7E-2</v>
      </c>
      <c r="J163" t="s">
        <v>77</v>
      </c>
      <c r="K163" t="s">
        <v>77</v>
      </c>
      <c r="L163" t="s">
        <v>77</v>
      </c>
      <c r="M163" t="s">
        <v>77</v>
      </c>
      <c r="O163">
        <v>64</v>
      </c>
      <c r="P163" t="s">
        <v>268</v>
      </c>
      <c r="Q163" s="2">
        <v>44761.818159722221</v>
      </c>
      <c r="R163">
        <v>346</v>
      </c>
      <c r="S163" t="s">
        <v>76</v>
      </c>
      <c r="T163">
        <v>0</v>
      </c>
      <c r="U163" t="s">
        <v>77</v>
      </c>
      <c r="V163" s="26" t="s">
        <v>77</v>
      </c>
      <c r="W163" t="s">
        <v>77</v>
      </c>
      <c r="X163" t="s">
        <v>77</v>
      </c>
      <c r="Y163" t="s">
        <v>77</v>
      </c>
      <c r="Z163" t="s">
        <v>77</v>
      </c>
      <c r="AA163" t="s">
        <v>77</v>
      </c>
      <c r="AC163">
        <v>64</v>
      </c>
      <c r="AD163" t="s">
        <v>268</v>
      </c>
      <c r="AE163" s="2">
        <v>44761.818159722221</v>
      </c>
      <c r="AF163">
        <v>346</v>
      </c>
      <c r="AG163" t="s">
        <v>76</v>
      </c>
      <c r="AH163">
        <v>0</v>
      </c>
      <c r="AI163">
        <v>12.093999999999999</v>
      </c>
      <c r="AJ163" s="26">
        <v>99310</v>
      </c>
      <c r="AK163">
        <v>20.565999999999999</v>
      </c>
      <c r="AL163" t="s">
        <v>77</v>
      </c>
      <c r="AM163" t="s">
        <v>77</v>
      </c>
      <c r="AN163" t="s">
        <v>77</v>
      </c>
      <c r="AO163" t="s">
        <v>77</v>
      </c>
      <c r="AQ163">
        <v>1</v>
      </c>
      <c r="AS163">
        <v>98</v>
      </c>
      <c r="AT163" s="46">
        <f t="shared" si="16"/>
        <v>34.125126859788558</v>
      </c>
      <c r="AU163" s="47">
        <f t="shared" si="17"/>
        <v>20171.986609928001</v>
      </c>
      <c r="AW163" s="27">
        <f t="shared" si="18"/>
        <v>49.252476331256801</v>
      </c>
      <c r="AX163" s="28">
        <f t="shared" si="19"/>
        <v>17827.836375203002</v>
      </c>
      <c r="AZ163" s="33">
        <f t="shared" si="20"/>
        <v>40.649690404127604</v>
      </c>
      <c r="BA163" s="34">
        <f t="shared" si="21"/>
        <v>18823.850138614001</v>
      </c>
      <c r="BC163" s="46">
        <f t="shared" si="22"/>
        <v>34.125126859788558</v>
      </c>
      <c r="BD163" s="47">
        <f t="shared" si="23"/>
        <v>20171.986609928001</v>
      </c>
      <c r="BF163" s="48">
        <f t="shared" si="24"/>
        <v>21.985808907199996</v>
      </c>
      <c r="BG163" s="49">
        <f t="shared" si="25"/>
        <v>-6176.6471119999978</v>
      </c>
      <c r="BK163" s="2"/>
      <c r="BP163" s="26"/>
    </row>
    <row r="164" spans="1:68" x14ac:dyDescent="0.55000000000000004">
      <c r="A164">
        <v>65</v>
      </c>
      <c r="B164" t="s">
        <v>269</v>
      </c>
      <c r="C164" s="2">
        <v>44761.839432870373</v>
      </c>
      <c r="D164">
        <v>278</v>
      </c>
      <c r="E164" t="s">
        <v>76</v>
      </c>
      <c r="F164">
        <v>0</v>
      </c>
      <c r="G164">
        <v>6.0209999999999999</v>
      </c>
      <c r="H164" s="26">
        <v>62468</v>
      </c>
      <c r="I164">
        <v>0.121</v>
      </c>
      <c r="J164" t="s">
        <v>77</v>
      </c>
      <c r="K164" t="s">
        <v>77</v>
      </c>
      <c r="L164" t="s">
        <v>77</v>
      </c>
      <c r="M164" t="s">
        <v>77</v>
      </c>
      <c r="O164">
        <v>65</v>
      </c>
      <c r="P164" t="s">
        <v>269</v>
      </c>
      <c r="Q164" s="2">
        <v>44761.839432870373</v>
      </c>
      <c r="R164">
        <v>278</v>
      </c>
      <c r="S164" t="s">
        <v>76</v>
      </c>
      <c r="T164">
        <v>0</v>
      </c>
      <c r="U164" t="s">
        <v>77</v>
      </c>
      <c r="V164" s="26" t="s">
        <v>77</v>
      </c>
      <c r="W164" t="s">
        <v>77</v>
      </c>
      <c r="X164" t="s">
        <v>77</v>
      </c>
      <c r="Y164" t="s">
        <v>77</v>
      </c>
      <c r="Z164" t="s">
        <v>77</v>
      </c>
      <c r="AA164" t="s">
        <v>77</v>
      </c>
      <c r="AC164">
        <v>65</v>
      </c>
      <c r="AD164" t="s">
        <v>269</v>
      </c>
      <c r="AE164" s="2">
        <v>44761.839432870373</v>
      </c>
      <c r="AF164">
        <v>278</v>
      </c>
      <c r="AG164" t="s">
        <v>76</v>
      </c>
      <c r="AH164">
        <v>0</v>
      </c>
      <c r="AI164">
        <v>12.193</v>
      </c>
      <c r="AJ164" s="26">
        <v>9017</v>
      </c>
      <c r="AK164">
        <v>1.839</v>
      </c>
      <c r="AL164" t="s">
        <v>77</v>
      </c>
      <c r="AM164" t="s">
        <v>77</v>
      </c>
      <c r="AN164" t="s">
        <v>77</v>
      </c>
      <c r="AO164" t="s">
        <v>77</v>
      </c>
      <c r="AQ164">
        <v>1</v>
      </c>
      <c r="AS164">
        <v>99</v>
      </c>
      <c r="AT164" s="46">
        <f t="shared" si="16"/>
        <v>143.89057670252703</v>
      </c>
      <c r="AU164" s="47">
        <f t="shared" si="17"/>
        <v>1758.0389635047197</v>
      </c>
      <c r="AW164" s="27">
        <f t="shared" si="18"/>
        <v>193.49717071421122</v>
      </c>
      <c r="AX164" s="28">
        <f t="shared" si="19"/>
        <v>1701.47820423947</v>
      </c>
      <c r="AZ164" s="33">
        <f t="shared" si="20"/>
        <v>163.72029785119841</v>
      </c>
      <c r="BA164" s="34">
        <f t="shared" si="21"/>
        <v>1718.8703597408601</v>
      </c>
      <c r="BC164" s="46">
        <f t="shared" si="22"/>
        <v>143.89057670252703</v>
      </c>
      <c r="BD164" s="47">
        <f t="shared" si="23"/>
        <v>1758.0389635047197</v>
      </c>
      <c r="BF164" s="48">
        <f t="shared" si="24"/>
        <v>144.85392516479999</v>
      </c>
      <c r="BG164" s="49">
        <f t="shared" si="25"/>
        <v>819.65542891999996</v>
      </c>
      <c r="BK164" s="2"/>
      <c r="BP164" s="26"/>
    </row>
    <row r="165" spans="1:68" x14ac:dyDescent="0.55000000000000004">
      <c r="A165">
        <v>66</v>
      </c>
      <c r="B165" t="s">
        <v>270</v>
      </c>
      <c r="C165" s="2">
        <v>44761.860694444447</v>
      </c>
      <c r="D165">
        <v>20</v>
      </c>
      <c r="E165" t="s">
        <v>76</v>
      </c>
      <c r="F165">
        <v>0</v>
      </c>
      <c r="G165">
        <v>6.0179999999999998</v>
      </c>
      <c r="H165" s="26">
        <v>53454</v>
      </c>
      <c r="I165">
        <v>0.10299999999999999</v>
      </c>
      <c r="J165" t="s">
        <v>77</v>
      </c>
      <c r="K165" t="s">
        <v>77</v>
      </c>
      <c r="L165" t="s">
        <v>77</v>
      </c>
      <c r="M165" t="s">
        <v>77</v>
      </c>
      <c r="O165">
        <v>66</v>
      </c>
      <c r="P165" t="s">
        <v>270</v>
      </c>
      <c r="Q165" s="2">
        <v>44761.860694444447</v>
      </c>
      <c r="R165">
        <v>20</v>
      </c>
      <c r="S165" t="s">
        <v>76</v>
      </c>
      <c r="T165">
        <v>0</v>
      </c>
      <c r="U165" t="s">
        <v>77</v>
      </c>
      <c r="V165" s="26" t="s">
        <v>77</v>
      </c>
      <c r="W165" t="s">
        <v>77</v>
      </c>
      <c r="X165" t="s">
        <v>77</v>
      </c>
      <c r="Y165" t="s">
        <v>77</v>
      </c>
      <c r="Z165" t="s">
        <v>77</v>
      </c>
      <c r="AA165" t="s">
        <v>77</v>
      </c>
      <c r="AC165">
        <v>66</v>
      </c>
      <c r="AD165" t="s">
        <v>270</v>
      </c>
      <c r="AE165" s="2">
        <v>44761.860694444447</v>
      </c>
      <c r="AF165">
        <v>20</v>
      </c>
      <c r="AG165" t="s">
        <v>76</v>
      </c>
      <c r="AH165">
        <v>0</v>
      </c>
      <c r="AI165">
        <v>12.16</v>
      </c>
      <c r="AJ165" s="26">
        <v>29436</v>
      </c>
      <c r="AK165">
        <v>6.1479999999999997</v>
      </c>
      <c r="AL165" t="s">
        <v>77</v>
      </c>
      <c r="AM165" t="s">
        <v>77</v>
      </c>
      <c r="AN165" t="s">
        <v>77</v>
      </c>
      <c r="AO165" t="s">
        <v>77</v>
      </c>
      <c r="AQ165">
        <v>1</v>
      </c>
      <c r="AS165">
        <v>100</v>
      </c>
      <c r="AT165" s="46">
        <f t="shared" si="16"/>
        <v>122.80986263245735</v>
      </c>
      <c r="AU165" s="47">
        <f t="shared" si="17"/>
        <v>5958.6086789900801</v>
      </c>
      <c r="AW165" s="27">
        <f t="shared" si="18"/>
        <v>166.03706115932079</v>
      </c>
      <c r="AX165" s="28">
        <f t="shared" si="19"/>
        <v>5437.8755699140802</v>
      </c>
      <c r="AZ165" s="33">
        <f t="shared" si="20"/>
        <v>140.0947387889756</v>
      </c>
      <c r="BA165" s="34">
        <f t="shared" si="21"/>
        <v>5610.2162661590401</v>
      </c>
      <c r="BC165" s="46">
        <f t="shared" si="22"/>
        <v>122.80986263245735</v>
      </c>
      <c r="BD165" s="47">
        <f t="shared" si="23"/>
        <v>5958.6086789900801</v>
      </c>
      <c r="BF165" s="48">
        <f t="shared" si="24"/>
        <v>116.03874156320001</v>
      </c>
      <c r="BG165" s="49">
        <f t="shared" si="25"/>
        <v>1691.52304288</v>
      </c>
      <c r="BK165" s="2"/>
      <c r="BP165" s="26"/>
    </row>
    <row r="166" spans="1:68" x14ac:dyDescent="0.55000000000000004">
      <c r="A166">
        <v>67</v>
      </c>
      <c r="B166" t="s">
        <v>271</v>
      </c>
      <c r="C166" s="2">
        <v>44761.882013888891</v>
      </c>
      <c r="D166">
        <v>414</v>
      </c>
      <c r="E166" t="s">
        <v>76</v>
      </c>
      <c r="F166">
        <v>0</v>
      </c>
      <c r="G166">
        <v>6.0309999999999997</v>
      </c>
      <c r="H166" s="26">
        <v>8576</v>
      </c>
      <c r="I166">
        <v>1.2999999999999999E-2</v>
      </c>
      <c r="J166" t="s">
        <v>77</v>
      </c>
      <c r="K166" t="s">
        <v>77</v>
      </c>
      <c r="L166" t="s">
        <v>77</v>
      </c>
      <c r="M166" t="s">
        <v>77</v>
      </c>
      <c r="O166">
        <v>67</v>
      </c>
      <c r="P166" t="s">
        <v>271</v>
      </c>
      <c r="Q166" s="2">
        <v>44761.882013888891</v>
      </c>
      <c r="R166">
        <v>414</v>
      </c>
      <c r="S166" t="s">
        <v>76</v>
      </c>
      <c r="T166">
        <v>0</v>
      </c>
      <c r="U166" t="s">
        <v>77</v>
      </c>
      <c r="V166" s="26" t="s">
        <v>77</v>
      </c>
      <c r="W166" t="s">
        <v>77</v>
      </c>
      <c r="X166" t="s">
        <v>77</v>
      </c>
      <c r="Y166" t="s">
        <v>77</v>
      </c>
      <c r="Z166" t="s">
        <v>77</v>
      </c>
      <c r="AA166" t="s">
        <v>77</v>
      </c>
      <c r="AC166">
        <v>67</v>
      </c>
      <c r="AD166" t="s">
        <v>271</v>
      </c>
      <c r="AE166" s="2">
        <v>44761.882013888891</v>
      </c>
      <c r="AF166">
        <v>414</v>
      </c>
      <c r="AG166" t="s">
        <v>76</v>
      </c>
      <c r="AH166">
        <v>0</v>
      </c>
      <c r="AI166">
        <v>12.167999999999999</v>
      </c>
      <c r="AJ166" s="26">
        <v>29758</v>
      </c>
      <c r="AK166">
        <v>6.2149999999999999</v>
      </c>
      <c r="AL166" t="s">
        <v>77</v>
      </c>
      <c r="AM166" t="s">
        <v>77</v>
      </c>
      <c r="AN166" t="s">
        <v>77</v>
      </c>
      <c r="AO166" t="s">
        <v>77</v>
      </c>
      <c r="AQ166">
        <v>1</v>
      </c>
      <c r="AS166">
        <v>101</v>
      </c>
      <c r="AT166" s="46">
        <f t="shared" si="16"/>
        <v>16.041594252800003</v>
      </c>
      <c r="AU166" s="47">
        <f t="shared" si="17"/>
        <v>6024.6796558467195</v>
      </c>
      <c r="AW166" s="27">
        <f t="shared" si="18"/>
        <v>20.389970240000004</v>
      </c>
      <c r="AX166" s="28">
        <f t="shared" si="19"/>
        <v>5496.3779443377198</v>
      </c>
      <c r="AZ166" s="33">
        <f t="shared" si="20"/>
        <v>21.808954380799999</v>
      </c>
      <c r="BA166" s="34">
        <f t="shared" si="21"/>
        <v>5671.4727429493605</v>
      </c>
      <c r="BC166" s="46">
        <f t="shared" si="22"/>
        <v>16.041594252800003</v>
      </c>
      <c r="BD166" s="47">
        <f t="shared" si="23"/>
        <v>6024.6796558467195</v>
      </c>
      <c r="BF166" s="48">
        <f t="shared" si="24"/>
        <v>9.3387833952000001</v>
      </c>
      <c r="BG166" s="49">
        <f t="shared" si="25"/>
        <v>1693.7848739200001</v>
      </c>
      <c r="BK166" s="2"/>
      <c r="BP166" s="26"/>
    </row>
    <row r="167" spans="1:68" x14ac:dyDescent="0.55000000000000004">
      <c r="A167">
        <v>68</v>
      </c>
      <c r="B167" t="s">
        <v>272</v>
      </c>
      <c r="C167" s="2">
        <v>44761.903287037036</v>
      </c>
      <c r="D167">
        <v>29</v>
      </c>
      <c r="E167" t="s">
        <v>76</v>
      </c>
      <c r="F167">
        <v>0</v>
      </c>
      <c r="G167">
        <v>6.0149999999999997</v>
      </c>
      <c r="H167" s="26">
        <v>390196</v>
      </c>
      <c r="I167">
        <v>0.78300000000000003</v>
      </c>
      <c r="J167" t="s">
        <v>77</v>
      </c>
      <c r="K167" t="s">
        <v>77</v>
      </c>
      <c r="L167" t="s">
        <v>77</v>
      </c>
      <c r="M167" t="s">
        <v>77</v>
      </c>
      <c r="O167">
        <v>68</v>
      </c>
      <c r="P167" t="s">
        <v>272</v>
      </c>
      <c r="Q167" s="2">
        <v>44761.903287037036</v>
      </c>
      <c r="R167">
        <v>29</v>
      </c>
      <c r="S167" t="s">
        <v>76</v>
      </c>
      <c r="T167">
        <v>0</v>
      </c>
      <c r="U167">
        <v>5.9669999999999996</v>
      </c>
      <c r="V167" s="26">
        <v>3920</v>
      </c>
      <c r="W167">
        <v>1.1120000000000001</v>
      </c>
      <c r="X167" t="s">
        <v>77</v>
      </c>
      <c r="Y167" t="s">
        <v>77</v>
      </c>
      <c r="Z167" t="s">
        <v>77</v>
      </c>
      <c r="AA167" t="s">
        <v>77</v>
      </c>
      <c r="AC167">
        <v>68</v>
      </c>
      <c r="AD167" t="s">
        <v>272</v>
      </c>
      <c r="AE167" s="2">
        <v>44761.903287037036</v>
      </c>
      <c r="AF167">
        <v>29</v>
      </c>
      <c r="AG167" t="s">
        <v>76</v>
      </c>
      <c r="AH167">
        <v>0</v>
      </c>
      <c r="AI167">
        <v>12.159000000000001</v>
      </c>
      <c r="AJ167" s="26">
        <v>32733</v>
      </c>
      <c r="AK167">
        <v>6.8390000000000004</v>
      </c>
      <c r="AL167" t="s">
        <v>77</v>
      </c>
      <c r="AM167" t="s">
        <v>77</v>
      </c>
      <c r="AN167" t="s">
        <v>77</v>
      </c>
      <c r="AO167" t="s">
        <v>77</v>
      </c>
      <c r="AQ167">
        <v>1</v>
      </c>
      <c r="AS167">
        <v>102</v>
      </c>
      <c r="AT167" s="46">
        <f t="shared" si="16"/>
        <v>901.44775795077521</v>
      </c>
      <c r="AU167" s="47">
        <f t="shared" si="17"/>
        <v>6634.8677141447206</v>
      </c>
      <c r="AW167" s="27">
        <f t="shared" si="18"/>
        <v>1101.8070039888607</v>
      </c>
      <c r="AX167" s="28">
        <f t="shared" si="19"/>
        <v>6036.2733281294704</v>
      </c>
      <c r="AZ167" s="33">
        <f t="shared" si="20"/>
        <v>1009.3479821635057</v>
      </c>
      <c r="BA167" s="34">
        <f t="shared" si="21"/>
        <v>6237.2698345608605</v>
      </c>
      <c r="BC167" s="46">
        <f t="shared" si="22"/>
        <v>901.44775795077521</v>
      </c>
      <c r="BD167" s="47">
        <f t="shared" si="23"/>
        <v>6634.8677141447206</v>
      </c>
      <c r="BF167" s="48">
        <f t="shared" si="24"/>
        <v>503.92999999999995</v>
      </c>
      <c r="BG167" s="49">
        <f t="shared" si="25"/>
        <v>1697.8114769199999</v>
      </c>
      <c r="BK167" s="2"/>
      <c r="BP167" s="26"/>
    </row>
    <row r="168" spans="1:68" x14ac:dyDescent="0.55000000000000004">
      <c r="A168">
        <v>69</v>
      </c>
      <c r="B168" t="s">
        <v>273</v>
      </c>
      <c r="C168" s="2">
        <v>44761.92454861111</v>
      </c>
      <c r="D168">
        <v>262</v>
      </c>
      <c r="E168" t="s">
        <v>76</v>
      </c>
      <c r="F168">
        <v>0</v>
      </c>
      <c r="G168">
        <v>6.0140000000000002</v>
      </c>
      <c r="H168" s="26">
        <v>880392</v>
      </c>
      <c r="I168">
        <v>1.7749999999999999</v>
      </c>
      <c r="J168" t="s">
        <v>77</v>
      </c>
      <c r="K168" t="s">
        <v>77</v>
      </c>
      <c r="L168" t="s">
        <v>77</v>
      </c>
      <c r="M168" t="s">
        <v>77</v>
      </c>
      <c r="O168">
        <v>69</v>
      </c>
      <c r="P168" t="s">
        <v>273</v>
      </c>
      <c r="Q168" s="2">
        <v>44761.92454861111</v>
      </c>
      <c r="R168">
        <v>262</v>
      </c>
      <c r="S168" t="s">
        <v>76</v>
      </c>
      <c r="T168">
        <v>0</v>
      </c>
      <c r="U168">
        <v>5.9649999999999999</v>
      </c>
      <c r="V168" s="26">
        <v>7325</v>
      </c>
      <c r="W168">
        <v>1.9470000000000001</v>
      </c>
      <c r="X168" t="s">
        <v>77</v>
      </c>
      <c r="Y168" t="s">
        <v>77</v>
      </c>
      <c r="Z168" t="s">
        <v>77</v>
      </c>
      <c r="AA168" t="s">
        <v>77</v>
      </c>
      <c r="AC168">
        <v>69</v>
      </c>
      <c r="AD168" t="s">
        <v>273</v>
      </c>
      <c r="AE168" s="2">
        <v>44761.92454861111</v>
      </c>
      <c r="AF168">
        <v>262</v>
      </c>
      <c r="AG168" t="s">
        <v>76</v>
      </c>
      <c r="AH168">
        <v>0</v>
      </c>
      <c r="AI168">
        <v>12.146000000000001</v>
      </c>
      <c r="AJ168" s="26">
        <v>44470</v>
      </c>
      <c r="AK168">
        <v>9.2919999999999998</v>
      </c>
      <c r="AL168" t="s">
        <v>77</v>
      </c>
      <c r="AM168" t="s">
        <v>77</v>
      </c>
      <c r="AN168" t="s">
        <v>77</v>
      </c>
      <c r="AO168" t="s">
        <v>77</v>
      </c>
      <c r="AQ168">
        <v>1</v>
      </c>
      <c r="AS168">
        <v>103</v>
      </c>
      <c r="AT168" s="46">
        <f t="shared" si="16"/>
        <v>2035.7676539874999</v>
      </c>
      <c r="AU168" s="47">
        <f t="shared" si="17"/>
        <v>9037.7811354320002</v>
      </c>
      <c r="AW168" s="27">
        <f t="shared" si="18"/>
        <v>1950.6937587281252</v>
      </c>
      <c r="AX168" s="28">
        <f t="shared" si="19"/>
        <v>8155.4352469070009</v>
      </c>
      <c r="AZ168" s="33">
        <f t="shared" si="20"/>
        <v>2163.1531316062501</v>
      </c>
      <c r="BA168" s="34">
        <f t="shared" si="21"/>
        <v>8466.6505345660007</v>
      </c>
      <c r="BC168" s="46">
        <f t="shared" si="22"/>
        <v>2035.7676539874999</v>
      </c>
      <c r="BD168" s="47">
        <f t="shared" si="23"/>
        <v>9037.7811354320002</v>
      </c>
      <c r="BF168" s="48">
        <f t="shared" si="24"/>
        <v>899.70591875000002</v>
      </c>
      <c r="BG168" s="49">
        <f t="shared" si="25"/>
        <v>1416.6967119999997</v>
      </c>
      <c r="BK168" s="2"/>
      <c r="BP168" s="26"/>
    </row>
    <row r="169" spans="1:68" x14ac:dyDescent="0.55000000000000004">
      <c r="A169">
        <v>70</v>
      </c>
      <c r="B169" t="s">
        <v>274</v>
      </c>
      <c r="C169" s="2">
        <v>44761.945810185185</v>
      </c>
      <c r="D169">
        <v>399</v>
      </c>
      <c r="E169" t="s">
        <v>76</v>
      </c>
      <c r="F169">
        <v>0</v>
      </c>
      <c r="G169">
        <v>6.0179999999999998</v>
      </c>
      <c r="H169" s="26">
        <v>339271</v>
      </c>
      <c r="I169">
        <v>0.68100000000000005</v>
      </c>
      <c r="J169" t="s">
        <v>77</v>
      </c>
      <c r="K169" t="s">
        <v>77</v>
      </c>
      <c r="L169" t="s">
        <v>77</v>
      </c>
      <c r="M169" t="s">
        <v>77</v>
      </c>
      <c r="O169">
        <v>70</v>
      </c>
      <c r="P169" t="s">
        <v>274</v>
      </c>
      <c r="Q169" s="2">
        <v>44761.945810185185</v>
      </c>
      <c r="R169">
        <v>399</v>
      </c>
      <c r="S169" t="s">
        <v>76</v>
      </c>
      <c r="T169">
        <v>0</v>
      </c>
      <c r="U169">
        <v>5.9649999999999999</v>
      </c>
      <c r="V169" s="26">
        <v>3503</v>
      </c>
      <c r="W169">
        <v>1.01</v>
      </c>
      <c r="X169" t="s">
        <v>77</v>
      </c>
      <c r="Y169" t="s">
        <v>77</v>
      </c>
      <c r="Z169" t="s">
        <v>77</v>
      </c>
      <c r="AA169" t="s">
        <v>77</v>
      </c>
      <c r="AC169">
        <v>70</v>
      </c>
      <c r="AD169" t="s">
        <v>274</v>
      </c>
      <c r="AE169" s="2">
        <v>44761.945810185185</v>
      </c>
      <c r="AF169">
        <v>399</v>
      </c>
      <c r="AG169" t="s">
        <v>76</v>
      </c>
      <c r="AH169">
        <v>0</v>
      </c>
      <c r="AI169">
        <v>12.164999999999999</v>
      </c>
      <c r="AJ169" s="26">
        <v>27880</v>
      </c>
      <c r="AK169">
        <v>5.8209999999999997</v>
      </c>
      <c r="AL169" t="s">
        <v>77</v>
      </c>
      <c r="AM169" t="s">
        <v>77</v>
      </c>
      <c r="AN169" t="s">
        <v>77</v>
      </c>
      <c r="AO169" t="s">
        <v>77</v>
      </c>
      <c r="AQ169">
        <v>1</v>
      </c>
      <c r="AS169">
        <v>104</v>
      </c>
      <c r="AT169" s="46">
        <f t="shared" si="16"/>
        <v>784.86776648654177</v>
      </c>
      <c r="AU169" s="47">
        <f t="shared" si="17"/>
        <v>5639.2594469120004</v>
      </c>
      <c r="AW169" s="27">
        <f t="shared" si="18"/>
        <v>972.17186390185589</v>
      </c>
      <c r="AX169" s="28">
        <f t="shared" si="19"/>
        <v>5154.9912305120006</v>
      </c>
      <c r="AZ169" s="33">
        <f t="shared" si="20"/>
        <v>879.65181329678308</v>
      </c>
      <c r="BA169" s="34">
        <f t="shared" si="21"/>
        <v>5314.1591930559998</v>
      </c>
      <c r="BC169" s="46">
        <f t="shared" si="22"/>
        <v>784.86776648654177</v>
      </c>
      <c r="BD169" s="47">
        <f t="shared" si="23"/>
        <v>5639.2594469120004</v>
      </c>
      <c r="BF169" s="48">
        <f t="shared" si="24"/>
        <v>460.16215954999996</v>
      </c>
      <c r="BG169" s="49">
        <f t="shared" si="25"/>
        <v>1675.5670719999998</v>
      </c>
      <c r="BK169" s="2"/>
      <c r="BP169" s="26"/>
    </row>
    <row r="170" spans="1:68" x14ac:dyDescent="0.55000000000000004">
      <c r="A170">
        <v>71</v>
      </c>
      <c r="B170" t="s">
        <v>275</v>
      </c>
      <c r="C170" s="2">
        <v>44761.967094907406</v>
      </c>
      <c r="D170">
        <v>317</v>
      </c>
      <c r="E170" t="s">
        <v>76</v>
      </c>
      <c r="F170">
        <v>0</v>
      </c>
      <c r="G170">
        <v>6.0519999999999996</v>
      </c>
      <c r="H170" s="26">
        <v>2443</v>
      </c>
      <c r="I170">
        <v>0</v>
      </c>
      <c r="J170" t="s">
        <v>77</v>
      </c>
      <c r="K170" t="s">
        <v>77</v>
      </c>
      <c r="L170" t="s">
        <v>77</v>
      </c>
      <c r="M170" t="s">
        <v>77</v>
      </c>
      <c r="O170">
        <v>71</v>
      </c>
      <c r="P170" t="s">
        <v>275</v>
      </c>
      <c r="Q170" s="2">
        <v>44761.967094907406</v>
      </c>
      <c r="R170">
        <v>317</v>
      </c>
      <c r="S170" t="s">
        <v>76</v>
      </c>
      <c r="T170">
        <v>0</v>
      </c>
      <c r="U170" t="s">
        <v>77</v>
      </c>
      <c r="V170" s="26" t="s">
        <v>77</v>
      </c>
      <c r="W170" t="s">
        <v>77</v>
      </c>
      <c r="X170" t="s">
        <v>77</v>
      </c>
      <c r="Y170" t="s">
        <v>77</v>
      </c>
      <c r="Z170" t="s">
        <v>77</v>
      </c>
      <c r="AA170" t="s">
        <v>77</v>
      </c>
      <c r="AC170">
        <v>71</v>
      </c>
      <c r="AD170" t="s">
        <v>275</v>
      </c>
      <c r="AE170" s="2">
        <v>44761.967094907406</v>
      </c>
      <c r="AF170">
        <v>317</v>
      </c>
      <c r="AG170" t="s">
        <v>76</v>
      </c>
      <c r="AH170">
        <v>0</v>
      </c>
      <c r="AI170">
        <v>12.08</v>
      </c>
      <c r="AJ170" s="26">
        <v>111671</v>
      </c>
      <c r="AK170">
        <v>23.065999999999999</v>
      </c>
      <c r="AL170" t="s">
        <v>77</v>
      </c>
      <c r="AM170" t="s">
        <v>77</v>
      </c>
      <c r="AN170" t="s">
        <v>77</v>
      </c>
      <c r="AO170" t="s">
        <v>77</v>
      </c>
      <c r="AQ170">
        <v>1</v>
      </c>
      <c r="AS170">
        <v>105</v>
      </c>
      <c r="AT170" s="46">
        <f t="shared" si="16"/>
        <v>1.1018472797000001</v>
      </c>
      <c r="AU170" s="47">
        <f t="shared" si="17"/>
        <v>22660.45077960968</v>
      </c>
      <c r="AW170" s="27">
        <f t="shared" si="18"/>
        <v>2.36414029125</v>
      </c>
      <c r="AX170" s="28">
        <f t="shared" si="19"/>
        <v>19955.865623632431</v>
      </c>
      <c r="AZ170" s="33">
        <f t="shared" si="20"/>
        <v>2.2787289704500004</v>
      </c>
      <c r="BA170" s="34">
        <f t="shared" si="21"/>
        <v>21144.86829696134</v>
      </c>
      <c r="BC170" s="46">
        <f t="shared" si="22"/>
        <v>1.1018472797000001</v>
      </c>
      <c r="BD170" s="47">
        <f t="shared" si="23"/>
        <v>22660.45077960968</v>
      </c>
      <c r="BF170" s="48">
        <f t="shared" si="24"/>
        <v>-0.48744051519999987</v>
      </c>
      <c r="BG170" s="49">
        <f t="shared" si="25"/>
        <v>-9316.950756520002</v>
      </c>
      <c r="BK170" s="2"/>
      <c r="BP170" s="26"/>
    </row>
    <row r="171" spans="1:68" x14ac:dyDescent="0.55000000000000004">
      <c r="A171">
        <v>72</v>
      </c>
      <c r="B171" t="s">
        <v>276</v>
      </c>
      <c r="C171" s="2">
        <v>44761.988391203704</v>
      </c>
      <c r="D171">
        <v>384</v>
      </c>
      <c r="E171" t="s">
        <v>76</v>
      </c>
      <c r="F171">
        <v>0</v>
      </c>
      <c r="G171">
        <v>6.0289999999999999</v>
      </c>
      <c r="H171" s="26">
        <v>8130</v>
      </c>
      <c r="I171">
        <v>1.2E-2</v>
      </c>
      <c r="J171" t="s">
        <v>77</v>
      </c>
      <c r="K171" t="s">
        <v>77</v>
      </c>
      <c r="L171" t="s">
        <v>77</v>
      </c>
      <c r="M171" t="s">
        <v>77</v>
      </c>
      <c r="O171">
        <v>72</v>
      </c>
      <c r="P171" t="s">
        <v>276</v>
      </c>
      <c r="Q171" s="2">
        <v>44761.988391203704</v>
      </c>
      <c r="R171">
        <v>384</v>
      </c>
      <c r="S171" t="s">
        <v>76</v>
      </c>
      <c r="T171">
        <v>0</v>
      </c>
      <c r="U171" t="s">
        <v>77</v>
      </c>
      <c r="V171" s="26" t="s">
        <v>77</v>
      </c>
      <c r="W171" t="s">
        <v>77</v>
      </c>
      <c r="X171" t="s">
        <v>77</v>
      </c>
      <c r="Y171" t="s">
        <v>77</v>
      </c>
      <c r="Z171" t="s">
        <v>77</v>
      </c>
      <c r="AA171" t="s">
        <v>77</v>
      </c>
      <c r="AC171">
        <v>72</v>
      </c>
      <c r="AD171" t="s">
        <v>276</v>
      </c>
      <c r="AE171" s="2">
        <v>44761.988391203704</v>
      </c>
      <c r="AF171">
        <v>384</v>
      </c>
      <c r="AG171" t="s">
        <v>76</v>
      </c>
      <c r="AH171">
        <v>0</v>
      </c>
      <c r="AI171">
        <v>12.154999999999999</v>
      </c>
      <c r="AJ171" s="26">
        <v>29002</v>
      </c>
      <c r="AK171">
        <v>6.0570000000000004</v>
      </c>
      <c r="AL171" t="s">
        <v>77</v>
      </c>
      <c r="AM171" t="s">
        <v>77</v>
      </c>
      <c r="AN171" t="s">
        <v>77</v>
      </c>
      <c r="AO171" t="s">
        <v>77</v>
      </c>
      <c r="AQ171">
        <v>1</v>
      </c>
      <c r="AS171">
        <v>106</v>
      </c>
      <c r="AT171" s="46">
        <f t="shared" si="16"/>
        <v>14.58661657</v>
      </c>
      <c r="AU171" s="47">
        <f t="shared" si="17"/>
        <v>5869.5481195779203</v>
      </c>
      <c r="AW171" s="27">
        <f t="shared" si="18"/>
        <v>19.025209124999996</v>
      </c>
      <c r="AX171" s="28">
        <f t="shared" si="19"/>
        <v>5359.00394842892</v>
      </c>
      <c r="AZ171" s="33">
        <f t="shared" si="20"/>
        <v>20.535674645</v>
      </c>
      <c r="BA171" s="34">
        <f t="shared" si="21"/>
        <v>5527.6478537749608</v>
      </c>
      <c r="BC171" s="46">
        <f t="shared" si="22"/>
        <v>14.58661657</v>
      </c>
      <c r="BD171" s="47">
        <f t="shared" si="23"/>
        <v>5869.5481195779203</v>
      </c>
      <c r="BF171" s="48">
        <f t="shared" si="24"/>
        <v>8.5856538799999988</v>
      </c>
      <c r="BG171" s="49">
        <f t="shared" si="25"/>
        <v>1687.9101491200001</v>
      </c>
      <c r="BK171" s="2"/>
      <c r="BP171" s="26"/>
    </row>
    <row r="172" spans="1:68" x14ac:dyDescent="0.55000000000000004">
      <c r="A172">
        <v>73</v>
      </c>
      <c r="B172" t="s">
        <v>277</v>
      </c>
      <c r="C172" s="2">
        <v>44762.030949074076</v>
      </c>
      <c r="D172">
        <v>276</v>
      </c>
      <c r="E172" t="s">
        <v>76</v>
      </c>
      <c r="F172">
        <v>0</v>
      </c>
      <c r="G172">
        <v>6.0209999999999999</v>
      </c>
      <c r="H172" s="26">
        <v>77533</v>
      </c>
      <c r="I172">
        <v>0.152</v>
      </c>
      <c r="J172" t="s">
        <v>77</v>
      </c>
      <c r="K172" t="s">
        <v>77</v>
      </c>
      <c r="L172" t="s">
        <v>77</v>
      </c>
      <c r="M172" t="s">
        <v>77</v>
      </c>
      <c r="O172">
        <v>73</v>
      </c>
      <c r="P172" t="s">
        <v>277</v>
      </c>
      <c r="Q172" s="2">
        <v>44762.030949074076</v>
      </c>
      <c r="R172">
        <v>276</v>
      </c>
      <c r="S172" t="s">
        <v>76</v>
      </c>
      <c r="T172">
        <v>0</v>
      </c>
      <c r="U172" t="s">
        <v>77</v>
      </c>
      <c r="V172" s="26" t="s">
        <v>77</v>
      </c>
      <c r="W172" t="s">
        <v>77</v>
      </c>
      <c r="X172" t="s">
        <v>77</v>
      </c>
      <c r="Y172" t="s">
        <v>77</v>
      </c>
      <c r="Z172" t="s">
        <v>77</v>
      </c>
      <c r="AA172" t="s">
        <v>77</v>
      </c>
      <c r="AC172">
        <v>73</v>
      </c>
      <c r="AD172" t="s">
        <v>277</v>
      </c>
      <c r="AE172" s="2">
        <v>44762.030949074076</v>
      </c>
      <c r="AF172">
        <v>276</v>
      </c>
      <c r="AG172" t="s">
        <v>76</v>
      </c>
      <c r="AH172">
        <v>0</v>
      </c>
      <c r="AI172">
        <v>12.201000000000001</v>
      </c>
      <c r="AJ172" s="26">
        <v>3357</v>
      </c>
      <c r="AK172">
        <v>0.63600000000000001</v>
      </c>
      <c r="AL172" t="s">
        <v>77</v>
      </c>
      <c r="AM172" t="s">
        <v>77</v>
      </c>
      <c r="AN172" t="s">
        <v>77</v>
      </c>
      <c r="AO172" t="s">
        <v>77</v>
      </c>
      <c r="AQ172">
        <v>1</v>
      </c>
      <c r="AS172">
        <v>107</v>
      </c>
      <c r="AT172" s="46">
        <f t="shared" si="16"/>
        <v>179.09332857519195</v>
      </c>
      <c r="AU172" s="47">
        <f t="shared" si="17"/>
        <v>589.90430366151998</v>
      </c>
      <c r="AW172" s="27">
        <f t="shared" si="18"/>
        <v>239.09487599815822</v>
      </c>
      <c r="AX172" s="28">
        <f t="shared" si="19"/>
        <v>656.5104166862701</v>
      </c>
      <c r="AZ172" s="33">
        <f t="shared" si="20"/>
        <v>203.16158083983993</v>
      </c>
      <c r="BA172" s="34">
        <f t="shared" si="21"/>
        <v>637.81715875926011</v>
      </c>
      <c r="BC172" s="46">
        <f t="shared" si="22"/>
        <v>179.09332857519195</v>
      </c>
      <c r="BD172" s="47">
        <f t="shared" si="23"/>
        <v>589.90430366151998</v>
      </c>
      <c r="BF172" s="48">
        <f t="shared" si="24"/>
        <v>198.52622965279997</v>
      </c>
      <c r="BG172" s="49">
        <f t="shared" si="25"/>
        <v>324.09571372000005</v>
      </c>
      <c r="BK172" s="2"/>
      <c r="BP172" s="26"/>
    </row>
    <row r="173" spans="1:68" x14ac:dyDescent="0.55000000000000004">
      <c r="A173">
        <v>74</v>
      </c>
      <c r="B173" t="s">
        <v>278</v>
      </c>
      <c r="C173" s="2">
        <v>44762.052233796298</v>
      </c>
      <c r="D173">
        <v>119</v>
      </c>
      <c r="E173" t="s">
        <v>76</v>
      </c>
      <c r="F173">
        <v>0</v>
      </c>
      <c r="G173">
        <v>6.0229999999999997</v>
      </c>
      <c r="H173" s="26">
        <v>106281</v>
      </c>
      <c r="I173">
        <v>0.21</v>
      </c>
      <c r="J173" t="s">
        <v>77</v>
      </c>
      <c r="K173" t="s">
        <v>77</v>
      </c>
      <c r="L173" t="s">
        <v>77</v>
      </c>
      <c r="M173" t="s">
        <v>77</v>
      </c>
      <c r="O173">
        <v>74</v>
      </c>
      <c r="P173" t="s">
        <v>278</v>
      </c>
      <c r="Q173" s="2">
        <v>44762.052233796298</v>
      </c>
      <c r="R173">
        <v>119</v>
      </c>
      <c r="S173" t="s">
        <v>76</v>
      </c>
      <c r="T173">
        <v>0</v>
      </c>
      <c r="U173" t="s">
        <v>77</v>
      </c>
      <c r="V173" s="26" t="s">
        <v>77</v>
      </c>
      <c r="W173" t="s">
        <v>77</v>
      </c>
      <c r="X173" t="s">
        <v>77</v>
      </c>
      <c r="Y173" t="s">
        <v>77</v>
      </c>
      <c r="Z173" t="s">
        <v>77</v>
      </c>
      <c r="AA173" t="s">
        <v>77</v>
      </c>
      <c r="AC173">
        <v>74</v>
      </c>
      <c r="AD173" t="s">
        <v>278</v>
      </c>
      <c r="AE173" s="2">
        <v>44762.052233796298</v>
      </c>
      <c r="AF173">
        <v>119</v>
      </c>
      <c r="AG173" t="s">
        <v>76</v>
      </c>
      <c r="AH173">
        <v>0</v>
      </c>
      <c r="AI173">
        <v>12.186999999999999</v>
      </c>
      <c r="AJ173" s="26">
        <v>10428</v>
      </c>
      <c r="AK173">
        <v>2.1379999999999999</v>
      </c>
      <c r="AL173" t="s">
        <v>77</v>
      </c>
      <c r="AM173" t="s">
        <v>77</v>
      </c>
      <c r="AN173" t="s">
        <v>77</v>
      </c>
      <c r="AO173" t="s">
        <v>77</v>
      </c>
      <c r="AQ173">
        <v>1</v>
      </c>
      <c r="AS173">
        <v>108</v>
      </c>
      <c r="AT173" s="46">
        <f t="shared" si="16"/>
        <v>246.16803627160104</v>
      </c>
      <c r="AU173" s="47">
        <f t="shared" si="17"/>
        <v>2048.99247394432</v>
      </c>
      <c r="AW173" s="27">
        <f t="shared" si="18"/>
        <v>325.07931068563175</v>
      </c>
      <c r="AX173" s="28">
        <f t="shared" si="19"/>
        <v>1961.3553903403199</v>
      </c>
      <c r="AZ173" s="33">
        <f t="shared" si="20"/>
        <v>278.2736907988151</v>
      </c>
      <c r="BA173" s="34">
        <f t="shared" si="21"/>
        <v>1988.2074358281602</v>
      </c>
      <c r="BC173" s="46">
        <f t="shared" si="22"/>
        <v>246.16803627160104</v>
      </c>
      <c r="BD173" s="47">
        <f t="shared" si="23"/>
        <v>2048.99247394432</v>
      </c>
      <c r="BF173" s="48" t="e">
        <f t="shared" si="24"/>
        <v>#VALUE!</v>
      </c>
      <c r="BG173" s="49">
        <f t="shared" si="25"/>
        <v>926.03438752000011</v>
      </c>
      <c r="BK173" s="2"/>
      <c r="BP173" s="26"/>
    </row>
    <row r="174" spans="1:68" x14ac:dyDescent="0.55000000000000004">
      <c r="A174">
        <v>75</v>
      </c>
      <c r="B174" t="s">
        <v>279</v>
      </c>
      <c r="C174" s="2">
        <v>44762.073506944442</v>
      </c>
      <c r="D174">
        <v>150</v>
      </c>
      <c r="E174" t="s">
        <v>76</v>
      </c>
      <c r="F174">
        <v>0</v>
      </c>
      <c r="G174">
        <v>5.9169999999999998</v>
      </c>
      <c r="H174" s="26">
        <v>34429419</v>
      </c>
      <c r="I174">
        <v>73.665999999999997</v>
      </c>
      <c r="J174" t="s">
        <v>77</v>
      </c>
      <c r="K174" t="s">
        <v>77</v>
      </c>
      <c r="L174" t="s">
        <v>77</v>
      </c>
      <c r="M174" t="s">
        <v>77</v>
      </c>
      <c r="O174">
        <v>75</v>
      </c>
      <c r="P174" t="s">
        <v>279</v>
      </c>
      <c r="Q174" s="2">
        <v>44762.073506944442</v>
      </c>
      <c r="R174">
        <v>150</v>
      </c>
      <c r="S174" t="s">
        <v>76</v>
      </c>
      <c r="T174">
        <v>0</v>
      </c>
      <c r="U174">
        <v>5.8780000000000001</v>
      </c>
      <c r="V174" s="26">
        <v>291731</v>
      </c>
      <c r="W174">
        <v>69.695999999999998</v>
      </c>
      <c r="X174" t="s">
        <v>77</v>
      </c>
      <c r="Y174" t="s">
        <v>77</v>
      </c>
      <c r="Z174" t="s">
        <v>77</v>
      </c>
      <c r="AA174" t="s">
        <v>77</v>
      </c>
      <c r="AC174">
        <v>75</v>
      </c>
      <c r="AD174" t="s">
        <v>279</v>
      </c>
      <c r="AE174" s="2">
        <v>44762.073506944442</v>
      </c>
      <c r="AF174">
        <v>150</v>
      </c>
      <c r="AG174" t="s">
        <v>76</v>
      </c>
      <c r="AH174">
        <v>0</v>
      </c>
      <c r="AI174">
        <v>12.063000000000001</v>
      </c>
      <c r="AJ174" s="26">
        <v>123840</v>
      </c>
      <c r="AK174">
        <v>25.513000000000002</v>
      </c>
      <c r="AL174" t="s">
        <v>77</v>
      </c>
      <c r="AM174" t="s">
        <v>77</v>
      </c>
      <c r="AN174" t="s">
        <v>77</v>
      </c>
      <c r="AO174" t="s">
        <v>77</v>
      </c>
      <c r="AQ174">
        <v>1</v>
      </c>
      <c r="AS174">
        <v>109</v>
      </c>
      <c r="AT174" s="46">
        <f t="shared" si="16"/>
        <v>70664.156898123823</v>
      </c>
      <c r="AU174" s="47">
        <f t="shared" si="17"/>
        <v>25102.644460288</v>
      </c>
      <c r="AW174" s="27">
        <f t="shared" si="18"/>
        <v>56238.793317345895</v>
      </c>
      <c r="AX174" s="28">
        <f t="shared" si="19"/>
        <v>22032.103586688005</v>
      </c>
      <c r="AZ174" s="33">
        <f t="shared" si="20"/>
        <v>73377.831384434729</v>
      </c>
      <c r="BA174" s="34">
        <f t="shared" si="21"/>
        <v>23424.981020544001</v>
      </c>
      <c r="BC174" s="46">
        <f t="shared" si="22"/>
        <v>70664.156898123823</v>
      </c>
      <c r="BD174" s="47">
        <f t="shared" si="23"/>
        <v>25102.644460288</v>
      </c>
      <c r="BF174" s="48">
        <f t="shared" si="24"/>
        <v>275430.04885595001</v>
      </c>
      <c r="BG174" s="49">
        <f t="shared" si="25"/>
        <v>-12921.906512</v>
      </c>
      <c r="BK174" s="2"/>
      <c r="BP174" s="26"/>
    </row>
    <row r="175" spans="1:68" x14ac:dyDescent="0.55000000000000004">
      <c r="A175">
        <v>76</v>
      </c>
      <c r="B175" t="s">
        <v>280</v>
      </c>
      <c r="C175" s="2">
        <v>44762.094768518517</v>
      </c>
      <c r="D175">
        <v>382</v>
      </c>
      <c r="E175" t="s">
        <v>76</v>
      </c>
      <c r="F175">
        <v>0</v>
      </c>
      <c r="G175">
        <v>6.0179999999999998</v>
      </c>
      <c r="H175" s="26">
        <v>148591</v>
      </c>
      <c r="I175">
        <v>0.29499999999999998</v>
      </c>
      <c r="J175" t="s">
        <v>77</v>
      </c>
      <c r="K175" t="s">
        <v>77</v>
      </c>
      <c r="L175" t="s">
        <v>77</v>
      </c>
      <c r="M175" t="s">
        <v>77</v>
      </c>
      <c r="O175">
        <v>76</v>
      </c>
      <c r="P175" t="s">
        <v>280</v>
      </c>
      <c r="Q175" s="2">
        <v>44762.094768518517</v>
      </c>
      <c r="R175">
        <v>382</v>
      </c>
      <c r="S175" t="s">
        <v>76</v>
      </c>
      <c r="T175">
        <v>0</v>
      </c>
      <c r="U175" t="s">
        <v>77</v>
      </c>
      <c r="V175" t="s">
        <v>77</v>
      </c>
      <c r="W175" t="s">
        <v>77</v>
      </c>
      <c r="X175" t="s">
        <v>77</v>
      </c>
      <c r="Y175" t="s">
        <v>77</v>
      </c>
      <c r="Z175" t="s">
        <v>77</v>
      </c>
      <c r="AA175" t="s">
        <v>77</v>
      </c>
      <c r="AC175">
        <v>76</v>
      </c>
      <c r="AD175" t="s">
        <v>280</v>
      </c>
      <c r="AE175" s="2">
        <v>44762.094768518517</v>
      </c>
      <c r="AF175">
        <v>382</v>
      </c>
      <c r="AG175" t="s">
        <v>76</v>
      </c>
      <c r="AH175">
        <v>0</v>
      </c>
      <c r="AI175">
        <v>12.173999999999999</v>
      </c>
      <c r="AJ175" s="26">
        <v>9337</v>
      </c>
      <c r="AK175">
        <v>1.907</v>
      </c>
      <c r="AL175" t="s">
        <v>77</v>
      </c>
      <c r="AM175" t="s">
        <v>77</v>
      </c>
      <c r="AN175" t="s">
        <v>77</v>
      </c>
      <c r="AO175" t="s">
        <v>77</v>
      </c>
      <c r="AQ175">
        <v>1</v>
      </c>
      <c r="AS175">
        <v>110</v>
      </c>
      <c r="AT175" s="46">
        <f t="shared" si="16"/>
        <v>344.64340236346823</v>
      </c>
      <c r="AU175" s="47">
        <f t="shared" si="17"/>
        <v>1824.0330773991197</v>
      </c>
      <c r="AW175" s="27">
        <f t="shared" si="18"/>
        <v>449.17341835364778</v>
      </c>
      <c r="AX175" s="28">
        <f t="shared" si="19"/>
        <v>1760.4375384538698</v>
      </c>
      <c r="AZ175" s="33">
        <f t="shared" si="20"/>
        <v>388.45679940952715</v>
      </c>
      <c r="BA175" s="34">
        <f t="shared" si="21"/>
        <v>1779.9588602080601</v>
      </c>
      <c r="BC175" s="46">
        <f t="shared" si="22"/>
        <v>344.64340236346823</v>
      </c>
      <c r="BD175" s="47">
        <f t="shared" si="23"/>
        <v>1824.0330773991197</v>
      </c>
      <c r="BF175" s="48" t="e">
        <f t="shared" si="24"/>
        <v>#VALUE!</v>
      </c>
      <c r="BG175" s="49">
        <f t="shared" si="25"/>
        <v>844.3815473200001</v>
      </c>
      <c r="BK175" s="2"/>
      <c r="BP175" s="26"/>
    </row>
    <row r="176" spans="1:68" x14ac:dyDescent="0.55000000000000004">
      <c r="A176">
        <v>77</v>
      </c>
      <c r="B176" t="s">
        <v>281</v>
      </c>
      <c r="C176" s="2">
        <v>44762.116076388891</v>
      </c>
      <c r="D176">
        <v>228</v>
      </c>
      <c r="E176" t="s">
        <v>76</v>
      </c>
      <c r="F176">
        <v>0</v>
      </c>
      <c r="G176">
        <v>6.0190000000000001</v>
      </c>
      <c r="H176" s="26">
        <v>64008</v>
      </c>
      <c r="I176">
        <v>0.124</v>
      </c>
      <c r="J176" t="s">
        <v>77</v>
      </c>
      <c r="K176" t="s">
        <v>77</v>
      </c>
      <c r="L176" t="s">
        <v>77</v>
      </c>
      <c r="M176" t="s">
        <v>77</v>
      </c>
      <c r="O176">
        <v>77</v>
      </c>
      <c r="P176" t="s">
        <v>281</v>
      </c>
      <c r="Q176" s="2">
        <v>44762.116076388891</v>
      </c>
      <c r="R176">
        <v>228</v>
      </c>
      <c r="S176" t="s">
        <v>76</v>
      </c>
      <c r="T176">
        <v>0</v>
      </c>
      <c r="U176" t="s">
        <v>77</v>
      </c>
      <c r="V176" s="26" t="s">
        <v>77</v>
      </c>
      <c r="W176" t="s">
        <v>77</v>
      </c>
      <c r="X176" t="s">
        <v>77</v>
      </c>
      <c r="Y176" t="s">
        <v>77</v>
      </c>
      <c r="Z176" t="s">
        <v>77</v>
      </c>
      <c r="AA176" t="s">
        <v>77</v>
      </c>
      <c r="AC176">
        <v>77</v>
      </c>
      <c r="AD176" t="s">
        <v>281</v>
      </c>
      <c r="AE176" s="2">
        <v>44762.116076388891</v>
      </c>
      <c r="AF176">
        <v>228</v>
      </c>
      <c r="AG176" t="s">
        <v>76</v>
      </c>
      <c r="AH176">
        <v>0</v>
      </c>
      <c r="AI176">
        <v>12.183</v>
      </c>
      <c r="AJ176" s="26">
        <v>10261</v>
      </c>
      <c r="AK176">
        <v>2.1030000000000002</v>
      </c>
      <c r="AL176" t="s">
        <v>77</v>
      </c>
      <c r="AM176" t="s">
        <v>77</v>
      </c>
      <c r="AN176" t="s">
        <v>77</v>
      </c>
      <c r="AO176" t="s">
        <v>77</v>
      </c>
      <c r="AQ176">
        <v>1</v>
      </c>
      <c r="AS176">
        <v>111</v>
      </c>
      <c r="AT176" s="46">
        <f t="shared" si="16"/>
        <v>147.49080968188545</v>
      </c>
      <c r="AU176" s="47">
        <f t="shared" si="17"/>
        <v>2014.5617471520798</v>
      </c>
      <c r="AW176" s="27">
        <f t="shared" si="18"/>
        <v>198.17533695896321</v>
      </c>
      <c r="AX176" s="28">
        <f t="shared" si="19"/>
        <v>1930.61046464483</v>
      </c>
      <c r="AZ176" s="33">
        <f t="shared" si="20"/>
        <v>167.7546497906624</v>
      </c>
      <c r="BA176" s="34">
        <f t="shared" si="21"/>
        <v>1956.3332151525403</v>
      </c>
      <c r="BC176" s="46">
        <f t="shared" si="22"/>
        <v>147.49080968188545</v>
      </c>
      <c r="BD176" s="47">
        <f t="shared" si="23"/>
        <v>2014.5617471520798</v>
      </c>
      <c r="BF176" s="48">
        <f t="shared" si="24"/>
        <v>150.0239133728</v>
      </c>
      <c r="BG176" s="49">
        <f t="shared" si="25"/>
        <v>913.80114988000003</v>
      </c>
      <c r="BK176" s="2"/>
      <c r="BP176" s="26"/>
    </row>
    <row r="177" spans="1:68" x14ac:dyDescent="0.55000000000000004">
      <c r="A177">
        <v>78</v>
      </c>
      <c r="B177" t="s">
        <v>282</v>
      </c>
      <c r="C177" s="2">
        <v>44762.137372685182</v>
      </c>
      <c r="D177">
        <v>387</v>
      </c>
      <c r="E177" t="s">
        <v>76</v>
      </c>
      <c r="F177">
        <v>0</v>
      </c>
      <c r="G177">
        <v>6.0209999999999999</v>
      </c>
      <c r="H177" s="26">
        <v>42266</v>
      </c>
      <c r="I177">
        <v>8.1000000000000003E-2</v>
      </c>
      <c r="J177" t="s">
        <v>77</v>
      </c>
      <c r="K177" t="s">
        <v>77</v>
      </c>
      <c r="L177" t="s">
        <v>77</v>
      </c>
      <c r="M177" t="s">
        <v>77</v>
      </c>
      <c r="O177">
        <v>78</v>
      </c>
      <c r="P177" t="s">
        <v>282</v>
      </c>
      <c r="Q177" s="2">
        <v>44762.137372685182</v>
      </c>
      <c r="R177">
        <v>387</v>
      </c>
      <c r="S177" t="s">
        <v>76</v>
      </c>
      <c r="T177">
        <v>0</v>
      </c>
      <c r="U177" t="s">
        <v>77</v>
      </c>
      <c r="V177" t="s">
        <v>77</v>
      </c>
      <c r="W177" t="s">
        <v>77</v>
      </c>
      <c r="X177" t="s">
        <v>77</v>
      </c>
      <c r="Y177" t="s">
        <v>77</v>
      </c>
      <c r="Z177" t="s">
        <v>77</v>
      </c>
      <c r="AA177" t="s">
        <v>77</v>
      </c>
      <c r="AC177">
        <v>78</v>
      </c>
      <c r="AD177" t="s">
        <v>282</v>
      </c>
      <c r="AE177" s="2">
        <v>44762.137372685182</v>
      </c>
      <c r="AF177">
        <v>387</v>
      </c>
      <c r="AG177" t="s">
        <v>76</v>
      </c>
      <c r="AH177">
        <v>0</v>
      </c>
      <c r="AI177">
        <v>12.162000000000001</v>
      </c>
      <c r="AJ177" s="26">
        <v>30362</v>
      </c>
      <c r="AK177">
        <v>6.3419999999999996</v>
      </c>
      <c r="AL177" t="s">
        <v>77</v>
      </c>
      <c r="AM177" t="s">
        <v>77</v>
      </c>
      <c r="AN177" t="s">
        <v>77</v>
      </c>
      <c r="AO177" t="s">
        <v>77</v>
      </c>
      <c r="AQ177">
        <v>1</v>
      </c>
      <c r="AS177">
        <v>112</v>
      </c>
      <c r="AT177" s="46">
        <f t="shared" si="16"/>
        <v>96.626690155551756</v>
      </c>
      <c r="AU177" s="47">
        <f t="shared" si="17"/>
        <v>6148.5997613571199</v>
      </c>
      <c r="AW177" s="27">
        <f t="shared" si="18"/>
        <v>131.7696342761528</v>
      </c>
      <c r="AX177" s="28">
        <f t="shared" si="19"/>
        <v>5606.0802099681205</v>
      </c>
      <c r="AZ177" s="33">
        <f t="shared" si="20"/>
        <v>110.74383245599961</v>
      </c>
      <c r="BA177" s="34">
        <f t="shared" si="21"/>
        <v>5786.3671020245592</v>
      </c>
      <c r="BC177" s="46">
        <f t="shared" si="22"/>
        <v>96.626690155551756</v>
      </c>
      <c r="BD177" s="47">
        <f t="shared" si="23"/>
        <v>6148.5997613571199</v>
      </c>
      <c r="BF177" s="48">
        <f t="shared" si="24"/>
        <v>83.709404491200004</v>
      </c>
      <c r="BG177" s="49">
        <f t="shared" si="25"/>
        <v>1697.06556032</v>
      </c>
      <c r="BK177" s="2"/>
      <c r="BP177" s="26"/>
    </row>
    <row r="178" spans="1:68" x14ac:dyDescent="0.55000000000000004">
      <c r="A178">
        <v>79</v>
      </c>
      <c r="B178" t="s">
        <v>283</v>
      </c>
      <c r="C178" s="2">
        <v>44762.158645833333</v>
      </c>
      <c r="D178">
        <v>136</v>
      </c>
      <c r="E178" t="s">
        <v>76</v>
      </c>
      <c r="F178">
        <v>0</v>
      </c>
      <c r="G178">
        <v>6.0209999999999999</v>
      </c>
      <c r="H178" s="26">
        <v>73213</v>
      </c>
      <c r="I178">
        <v>0.14299999999999999</v>
      </c>
      <c r="J178" t="s">
        <v>77</v>
      </c>
      <c r="K178" t="s">
        <v>77</v>
      </c>
      <c r="L178" t="s">
        <v>77</v>
      </c>
      <c r="M178" t="s">
        <v>77</v>
      </c>
      <c r="O178">
        <v>79</v>
      </c>
      <c r="P178" t="s">
        <v>283</v>
      </c>
      <c r="Q178" s="2">
        <v>44762.158645833333</v>
      </c>
      <c r="R178">
        <v>136</v>
      </c>
      <c r="S178" t="s">
        <v>76</v>
      </c>
      <c r="T178">
        <v>0</v>
      </c>
      <c r="U178" t="s">
        <v>77</v>
      </c>
      <c r="V178" t="s">
        <v>77</v>
      </c>
      <c r="W178" t="s">
        <v>77</v>
      </c>
      <c r="X178" t="s">
        <v>77</v>
      </c>
      <c r="Y178" t="s">
        <v>77</v>
      </c>
      <c r="Z178" t="s">
        <v>77</v>
      </c>
      <c r="AA178" t="s">
        <v>77</v>
      </c>
      <c r="AC178">
        <v>79</v>
      </c>
      <c r="AD178" t="s">
        <v>283</v>
      </c>
      <c r="AE178" s="2">
        <v>44762.158645833333</v>
      </c>
      <c r="AF178">
        <v>136</v>
      </c>
      <c r="AG178" t="s">
        <v>76</v>
      </c>
      <c r="AH178">
        <v>0</v>
      </c>
      <c r="AI178">
        <v>12.186</v>
      </c>
      <c r="AJ178" s="26">
        <v>8261</v>
      </c>
      <c r="AK178">
        <v>1.6779999999999999</v>
      </c>
      <c r="AL178" t="s">
        <v>77</v>
      </c>
      <c r="AM178" t="s">
        <v>77</v>
      </c>
      <c r="AN178" t="s">
        <v>77</v>
      </c>
      <c r="AO178" t="s">
        <v>77</v>
      </c>
      <c r="AQ178">
        <v>1</v>
      </c>
      <c r="AS178">
        <v>113</v>
      </c>
      <c r="AT178" s="46">
        <f t="shared" si="16"/>
        <v>169.00241805306075</v>
      </c>
      <c r="AU178" s="47">
        <f t="shared" si="17"/>
        <v>1602.1071100320801</v>
      </c>
      <c r="AW178" s="27">
        <f t="shared" si="18"/>
        <v>226.05728398222223</v>
      </c>
      <c r="AX178" s="28">
        <f t="shared" si="19"/>
        <v>1562.1357165248301</v>
      </c>
      <c r="AZ178" s="33">
        <f t="shared" si="20"/>
        <v>191.85711366668789</v>
      </c>
      <c r="BA178" s="34">
        <f t="shared" si="21"/>
        <v>1574.5355505925402</v>
      </c>
      <c r="BC178" s="46">
        <f t="shared" si="22"/>
        <v>169.00241805306075</v>
      </c>
      <c r="BD178" s="47">
        <f t="shared" si="23"/>
        <v>1602.1071100320801</v>
      </c>
      <c r="BF178" s="48">
        <f t="shared" si="24"/>
        <v>182.42974030879998</v>
      </c>
      <c r="BG178" s="49">
        <f t="shared" si="25"/>
        <v>759.84082988</v>
      </c>
      <c r="BK178" s="2"/>
      <c r="BP178" s="26"/>
    </row>
    <row r="179" spans="1:68" x14ac:dyDescent="0.55000000000000004">
      <c r="A179">
        <v>80</v>
      </c>
      <c r="B179" t="s">
        <v>284</v>
      </c>
      <c r="C179" s="2">
        <v>44762.009675925925</v>
      </c>
      <c r="D179">
        <v>94</v>
      </c>
      <c r="E179" t="s">
        <v>76</v>
      </c>
      <c r="F179">
        <v>0</v>
      </c>
      <c r="G179">
        <v>6.0529999999999999</v>
      </c>
      <c r="H179" s="26">
        <v>2144</v>
      </c>
      <c r="I179">
        <v>0</v>
      </c>
      <c r="J179" t="s">
        <v>77</v>
      </c>
      <c r="K179" t="s">
        <v>77</v>
      </c>
      <c r="L179" t="s">
        <v>77</v>
      </c>
      <c r="M179" t="s">
        <v>77</v>
      </c>
      <c r="O179">
        <v>80</v>
      </c>
      <c r="P179" t="s">
        <v>284</v>
      </c>
      <c r="Q179" s="2">
        <v>44762.009675925925</v>
      </c>
      <c r="R179">
        <v>94</v>
      </c>
      <c r="S179" t="s">
        <v>76</v>
      </c>
      <c r="T179">
        <v>0</v>
      </c>
      <c r="U179" t="s">
        <v>77</v>
      </c>
      <c r="V179" s="26" t="s">
        <v>77</v>
      </c>
      <c r="W179" t="s">
        <v>77</v>
      </c>
      <c r="X179" t="s">
        <v>77</v>
      </c>
      <c r="Y179" t="s">
        <v>77</v>
      </c>
      <c r="Z179" t="s">
        <v>77</v>
      </c>
      <c r="AA179" t="s">
        <v>77</v>
      </c>
      <c r="AC179">
        <v>80</v>
      </c>
      <c r="AD179" t="s">
        <v>284</v>
      </c>
      <c r="AE179" s="2">
        <v>44762.009675925925</v>
      </c>
      <c r="AF179">
        <v>94</v>
      </c>
      <c r="AG179" t="s">
        <v>76</v>
      </c>
      <c r="AH179">
        <v>0</v>
      </c>
      <c r="AI179">
        <v>12.089</v>
      </c>
      <c r="AJ179" s="26">
        <v>96597</v>
      </c>
      <c r="AK179">
        <v>20.015000000000001</v>
      </c>
      <c r="AL179" t="s">
        <v>77</v>
      </c>
      <c r="AM179" t="s">
        <v>77</v>
      </c>
      <c r="AN179" t="s">
        <v>77</v>
      </c>
      <c r="AO179" t="s">
        <v>77</v>
      </c>
      <c r="AQ179">
        <v>1</v>
      </c>
      <c r="AS179">
        <v>114</v>
      </c>
      <c r="AT179" s="46">
        <f t="shared" si="16"/>
        <v>0.65293134080000015</v>
      </c>
      <c r="AU179" s="47">
        <f t="shared" si="17"/>
        <v>19624.773279962319</v>
      </c>
      <c r="AW179" s="27">
        <f t="shared" si="18"/>
        <v>1.5262006399999999</v>
      </c>
      <c r="AX179" s="28">
        <f t="shared" si="19"/>
        <v>17358.208159727074</v>
      </c>
      <c r="AZ179" s="33">
        <f t="shared" si="20"/>
        <v>1.2151311488000003</v>
      </c>
      <c r="BA179" s="34">
        <f t="shared" si="21"/>
        <v>18313.766658549663</v>
      </c>
      <c r="BC179" s="46">
        <f t="shared" si="22"/>
        <v>0.65293134080000015</v>
      </c>
      <c r="BD179" s="47">
        <f t="shared" si="23"/>
        <v>19624.773279962319</v>
      </c>
      <c r="BF179" s="48">
        <f t="shared" si="24"/>
        <v>-0.93726281279999979</v>
      </c>
      <c r="BG179" s="49">
        <f t="shared" si="25"/>
        <v>-5557.7520174800002</v>
      </c>
      <c r="BK179" s="2"/>
      <c r="BP179" s="26"/>
    </row>
    <row r="180" spans="1:68" x14ac:dyDescent="0.55000000000000004">
      <c r="A180">
        <v>81</v>
      </c>
      <c r="B180" t="s">
        <v>285</v>
      </c>
      <c r="C180" s="2">
        <v>44761.711770833332</v>
      </c>
      <c r="D180">
        <v>402</v>
      </c>
      <c r="E180" t="s">
        <v>76</v>
      </c>
      <c r="F180">
        <v>0</v>
      </c>
      <c r="G180">
        <v>6.016</v>
      </c>
      <c r="H180" s="26">
        <v>58731</v>
      </c>
      <c r="I180">
        <v>0.114</v>
      </c>
      <c r="J180" t="s">
        <v>77</v>
      </c>
      <c r="K180" t="s">
        <v>77</v>
      </c>
      <c r="L180" t="s">
        <v>77</v>
      </c>
      <c r="M180" t="s">
        <v>77</v>
      </c>
      <c r="O180">
        <v>81</v>
      </c>
      <c r="P180" t="s">
        <v>285</v>
      </c>
      <c r="Q180" s="2">
        <v>44761.711770833332</v>
      </c>
      <c r="R180">
        <v>402</v>
      </c>
      <c r="S180" t="s">
        <v>76</v>
      </c>
      <c r="T180">
        <v>0</v>
      </c>
      <c r="U180" t="s">
        <v>77</v>
      </c>
      <c r="V180" t="s">
        <v>77</v>
      </c>
      <c r="W180" t="s">
        <v>77</v>
      </c>
      <c r="X180" t="s">
        <v>77</v>
      </c>
      <c r="Y180" t="s">
        <v>77</v>
      </c>
      <c r="Z180" t="s">
        <v>77</v>
      </c>
      <c r="AA180" t="s">
        <v>77</v>
      </c>
      <c r="AC180">
        <v>81</v>
      </c>
      <c r="AD180" t="s">
        <v>285</v>
      </c>
      <c r="AE180" s="2">
        <v>44761.711770833332</v>
      </c>
      <c r="AF180">
        <v>402</v>
      </c>
      <c r="AG180" t="s">
        <v>76</v>
      </c>
      <c r="AH180">
        <v>0</v>
      </c>
      <c r="AI180">
        <v>12.195</v>
      </c>
      <c r="AJ180" s="26">
        <v>1037</v>
      </c>
      <c r="AK180">
        <v>0.14299999999999999</v>
      </c>
      <c r="AL180" t="s">
        <v>77</v>
      </c>
      <c r="AM180" t="s">
        <v>77</v>
      </c>
      <c r="AN180" t="s">
        <v>77</v>
      </c>
      <c r="AO180" t="s">
        <v>77</v>
      </c>
      <c r="AQ180">
        <v>1</v>
      </c>
      <c r="AS180">
        <v>115</v>
      </c>
      <c r="AT180" s="46">
        <f t="shared" si="16"/>
        <v>135.15257893272505</v>
      </c>
      <c r="AU180" s="47">
        <f t="shared" si="17"/>
        <v>110.62045658311997</v>
      </c>
      <c r="AW180" s="27">
        <f t="shared" si="18"/>
        <v>182.12892755935181</v>
      </c>
      <c r="AX180" s="28">
        <f t="shared" si="19"/>
        <v>227.02229908787001</v>
      </c>
      <c r="AZ180" s="33">
        <f t="shared" si="20"/>
        <v>153.92806095935512</v>
      </c>
      <c r="BA180" s="34">
        <f t="shared" si="21"/>
        <v>194.39891450006002</v>
      </c>
      <c r="BC180" s="46">
        <f t="shared" si="22"/>
        <v>135.15257893272505</v>
      </c>
      <c r="BD180" s="47">
        <f t="shared" si="23"/>
        <v>110.62045658311997</v>
      </c>
      <c r="BF180" s="48">
        <f t="shared" si="24"/>
        <v>132.60805718719999</v>
      </c>
      <c r="BG180" s="49">
        <f t="shared" si="25"/>
        <v>89.125371320000013</v>
      </c>
      <c r="BK180" s="2"/>
      <c r="BP180" s="26"/>
    </row>
    <row r="181" spans="1:68" x14ac:dyDescent="0.55000000000000004">
      <c r="A181">
        <v>82</v>
      </c>
      <c r="B181" t="s">
        <v>286</v>
      </c>
      <c r="C181" s="2">
        <v>44761.647951388892</v>
      </c>
      <c r="D181">
        <v>227</v>
      </c>
      <c r="E181" t="s">
        <v>76</v>
      </c>
      <c r="F181">
        <v>0</v>
      </c>
      <c r="G181">
        <v>6.0129999999999999</v>
      </c>
      <c r="H181" s="26">
        <v>1071186</v>
      </c>
      <c r="I181">
        <v>2.1619999999999999</v>
      </c>
      <c r="J181" t="s">
        <v>77</v>
      </c>
      <c r="K181" t="s">
        <v>77</v>
      </c>
      <c r="L181" t="s">
        <v>77</v>
      </c>
      <c r="M181" t="s">
        <v>77</v>
      </c>
      <c r="O181">
        <v>82</v>
      </c>
      <c r="P181" t="s">
        <v>286</v>
      </c>
      <c r="Q181" s="2">
        <v>44761.647951388892</v>
      </c>
      <c r="R181">
        <v>227</v>
      </c>
      <c r="S181" t="s">
        <v>76</v>
      </c>
      <c r="T181">
        <v>0</v>
      </c>
      <c r="U181">
        <v>5.9690000000000003</v>
      </c>
      <c r="V181" s="26">
        <v>9383</v>
      </c>
      <c r="W181">
        <v>2.452</v>
      </c>
      <c r="X181" t="s">
        <v>77</v>
      </c>
      <c r="Y181" t="s">
        <v>77</v>
      </c>
      <c r="Z181" t="s">
        <v>77</v>
      </c>
      <c r="AA181" t="s">
        <v>77</v>
      </c>
      <c r="AC181">
        <v>82</v>
      </c>
      <c r="AD181" t="s">
        <v>286</v>
      </c>
      <c r="AE181" s="2">
        <v>44761.647951388892</v>
      </c>
      <c r="AF181">
        <v>227</v>
      </c>
      <c r="AG181" t="s">
        <v>76</v>
      </c>
      <c r="AH181">
        <v>0</v>
      </c>
      <c r="AI181">
        <v>12.146000000000001</v>
      </c>
      <c r="AJ181" s="26">
        <v>44764</v>
      </c>
      <c r="AK181">
        <v>9.3529999999999998</v>
      </c>
      <c r="AL181" t="s">
        <v>77</v>
      </c>
      <c r="AM181" t="s">
        <v>77</v>
      </c>
      <c r="AN181" t="s">
        <v>77</v>
      </c>
      <c r="AO181" t="s">
        <v>77</v>
      </c>
      <c r="AQ181">
        <v>1</v>
      </c>
      <c r="AS181">
        <v>116</v>
      </c>
      <c r="AT181" s="46">
        <f t="shared" si="16"/>
        <v>2543.6330714471801</v>
      </c>
      <c r="AU181" s="47">
        <f t="shared" si="17"/>
        <v>9097.8814234380807</v>
      </c>
      <c r="AW181" s="27">
        <f t="shared" si="18"/>
        <v>2341.6209136633652</v>
      </c>
      <c r="AX181" s="28">
        <f t="shared" si="19"/>
        <v>8208.2960887620811</v>
      </c>
      <c r="AZ181" s="33">
        <f t="shared" si="20"/>
        <v>2690.1342233717701</v>
      </c>
      <c r="BA181" s="34">
        <f t="shared" si="21"/>
        <v>8522.4367567830395</v>
      </c>
      <c r="BC181" s="46">
        <f t="shared" si="22"/>
        <v>2543.6330714471801</v>
      </c>
      <c r="BD181" s="47">
        <f t="shared" si="23"/>
        <v>9097.8814234380807</v>
      </c>
      <c r="BF181" s="48">
        <f t="shared" si="24"/>
        <v>1172.08139555</v>
      </c>
      <c r="BG181" s="49">
        <f t="shared" si="25"/>
        <v>1403.5712348799996</v>
      </c>
      <c r="BK181" s="2"/>
      <c r="BP181" s="26"/>
    </row>
    <row r="182" spans="1:68" x14ac:dyDescent="0.55000000000000004">
      <c r="A182">
        <v>53</v>
      </c>
      <c r="B182" t="s">
        <v>287</v>
      </c>
      <c r="C182" s="2">
        <v>44754.576018518521</v>
      </c>
      <c r="D182">
        <v>409</v>
      </c>
      <c r="E182" t="s">
        <v>76</v>
      </c>
      <c r="F182">
        <v>0</v>
      </c>
      <c r="G182">
        <v>6.0140000000000002</v>
      </c>
      <c r="H182" s="26">
        <v>43005</v>
      </c>
      <c r="I182">
        <v>8.2000000000000003E-2</v>
      </c>
      <c r="J182" t="s">
        <v>77</v>
      </c>
      <c r="K182" t="s">
        <v>77</v>
      </c>
      <c r="L182" t="s">
        <v>77</v>
      </c>
      <c r="M182" t="s">
        <v>77</v>
      </c>
      <c r="O182">
        <v>53</v>
      </c>
      <c r="P182" t="s">
        <v>287</v>
      </c>
      <c r="Q182" s="2">
        <v>44754.576018518521</v>
      </c>
      <c r="R182">
        <v>409</v>
      </c>
      <c r="S182" t="s">
        <v>76</v>
      </c>
      <c r="T182">
        <v>0</v>
      </c>
      <c r="U182" t="s">
        <v>77</v>
      </c>
      <c r="V182" t="s">
        <v>77</v>
      </c>
      <c r="W182" t="s">
        <v>77</v>
      </c>
      <c r="X182" t="s">
        <v>77</v>
      </c>
      <c r="Y182" t="s">
        <v>77</v>
      </c>
      <c r="Z182" t="s">
        <v>77</v>
      </c>
      <c r="AA182" t="s">
        <v>77</v>
      </c>
      <c r="AC182">
        <v>53</v>
      </c>
      <c r="AD182" t="s">
        <v>287</v>
      </c>
      <c r="AE182" s="2">
        <v>44754.576018518521</v>
      </c>
      <c r="AF182">
        <v>409</v>
      </c>
      <c r="AG182" t="s">
        <v>76</v>
      </c>
      <c r="AH182">
        <v>0</v>
      </c>
      <c r="AI182">
        <v>12.166</v>
      </c>
      <c r="AJ182" s="26">
        <v>15064</v>
      </c>
      <c r="AK182">
        <v>3.12</v>
      </c>
      <c r="AL182" t="s">
        <v>77</v>
      </c>
      <c r="AM182" t="s">
        <v>77</v>
      </c>
      <c r="AN182" t="s">
        <v>77</v>
      </c>
      <c r="AO182" t="s">
        <v>77</v>
      </c>
      <c r="AQ182">
        <v>1</v>
      </c>
      <c r="AS182">
        <v>87</v>
      </c>
      <c r="AT182" s="46">
        <f t="shared" si="16"/>
        <v>98.356786905786493</v>
      </c>
      <c r="AU182" s="47">
        <f t="shared" si="17"/>
        <v>3004.2376970700802</v>
      </c>
      <c r="AW182" s="27">
        <f t="shared" si="18"/>
        <v>134.03940021359503</v>
      </c>
      <c r="AX182" s="28">
        <f t="shared" si="19"/>
        <v>2813.45157449408</v>
      </c>
      <c r="AZ182" s="33">
        <f t="shared" si="20"/>
        <v>112.68347890997751</v>
      </c>
      <c r="BA182" s="34">
        <f t="shared" si="21"/>
        <v>2872.6890141990398</v>
      </c>
      <c r="BC182" s="46">
        <f t="shared" si="22"/>
        <v>98.356786905786493</v>
      </c>
      <c r="BD182" s="47">
        <f t="shared" si="23"/>
        <v>3004.2376970700802</v>
      </c>
      <c r="BF182" s="48">
        <f t="shared" si="24"/>
        <v>85.727479880000004</v>
      </c>
      <c r="BG182" s="49">
        <f t="shared" si="25"/>
        <v>1227.33618688</v>
      </c>
    </row>
    <row r="183" spans="1:68" x14ac:dyDescent="0.55000000000000004">
      <c r="A183">
        <v>54</v>
      </c>
      <c r="B183" t="s">
        <v>288</v>
      </c>
      <c r="C183" s="2">
        <v>44754.597256944442</v>
      </c>
      <c r="D183">
        <v>221</v>
      </c>
      <c r="E183" t="s">
        <v>76</v>
      </c>
      <c r="F183">
        <v>0</v>
      </c>
      <c r="G183">
        <v>6.008</v>
      </c>
      <c r="H183" s="26">
        <v>26408</v>
      </c>
      <c r="I183">
        <v>4.9000000000000002E-2</v>
      </c>
      <c r="J183" t="s">
        <v>77</v>
      </c>
      <c r="K183" t="s">
        <v>77</v>
      </c>
      <c r="L183" t="s">
        <v>77</v>
      </c>
      <c r="M183" t="s">
        <v>77</v>
      </c>
      <c r="O183">
        <v>54</v>
      </c>
      <c r="P183" t="s">
        <v>288</v>
      </c>
      <c r="Q183" s="2">
        <v>44754.597256944442</v>
      </c>
      <c r="R183">
        <v>221</v>
      </c>
      <c r="S183" t="s">
        <v>76</v>
      </c>
      <c r="T183">
        <v>0</v>
      </c>
      <c r="U183" t="s">
        <v>77</v>
      </c>
      <c r="V183" s="26" t="s">
        <v>77</v>
      </c>
      <c r="W183" t="s">
        <v>77</v>
      </c>
      <c r="X183" t="s">
        <v>77</v>
      </c>
      <c r="Y183" t="s">
        <v>77</v>
      </c>
      <c r="Z183" t="s">
        <v>77</v>
      </c>
      <c r="AA183" t="s">
        <v>77</v>
      </c>
      <c r="AC183">
        <v>54</v>
      </c>
      <c r="AD183" t="s">
        <v>288</v>
      </c>
      <c r="AE183" s="2">
        <v>44754.597256944442</v>
      </c>
      <c r="AF183">
        <v>221</v>
      </c>
      <c r="AG183" t="s">
        <v>76</v>
      </c>
      <c r="AH183">
        <v>0</v>
      </c>
      <c r="AI183">
        <v>12.05</v>
      </c>
      <c r="AJ183" s="26">
        <v>118502</v>
      </c>
      <c r="AK183">
        <v>24.442</v>
      </c>
      <c r="AL183" t="s">
        <v>77</v>
      </c>
      <c r="AM183" t="s">
        <v>77</v>
      </c>
      <c r="AN183" t="s">
        <v>77</v>
      </c>
      <c r="AO183" t="s">
        <v>77</v>
      </c>
      <c r="AQ183">
        <v>1</v>
      </c>
      <c r="AS183">
        <v>88</v>
      </c>
      <c r="AT183" s="46">
        <f t="shared" si="16"/>
        <v>59.479816816349441</v>
      </c>
      <c r="AU183" s="47">
        <f t="shared" si="17"/>
        <v>24032.293083417917</v>
      </c>
      <c r="AW183" s="27">
        <f t="shared" si="18"/>
        <v>82.84852443288321</v>
      </c>
      <c r="AX183" s="28">
        <f t="shared" si="19"/>
        <v>21123.639014268923</v>
      </c>
      <c r="AZ183" s="33">
        <f t="shared" si="20"/>
        <v>69.089666460102407</v>
      </c>
      <c r="BA183" s="34">
        <f t="shared" si="21"/>
        <v>22425.389707694958</v>
      </c>
      <c r="BC183" s="46">
        <f t="shared" si="22"/>
        <v>59.479816816349441</v>
      </c>
      <c r="BD183" s="47">
        <f t="shared" si="23"/>
        <v>24032.293083417917</v>
      </c>
      <c r="BF183" s="48">
        <f t="shared" si="24"/>
        <v>44.404641052800002</v>
      </c>
      <c r="BG183" s="49">
        <f t="shared" si="25"/>
        <v>-11277.85461088</v>
      </c>
    </row>
    <row r="184" spans="1:68" x14ac:dyDescent="0.55000000000000004">
      <c r="A184">
        <v>55</v>
      </c>
      <c r="B184" t="s">
        <v>289</v>
      </c>
      <c r="C184" s="2">
        <v>44754.618495370371</v>
      </c>
      <c r="D184">
        <v>140</v>
      </c>
      <c r="E184" t="s">
        <v>76</v>
      </c>
      <c r="F184">
        <v>0</v>
      </c>
      <c r="G184">
        <v>6.0049999999999999</v>
      </c>
      <c r="H184" s="26">
        <v>1375565</v>
      </c>
      <c r="I184">
        <v>2.778</v>
      </c>
      <c r="J184" t="s">
        <v>77</v>
      </c>
      <c r="K184" t="s">
        <v>77</v>
      </c>
      <c r="L184" t="s">
        <v>77</v>
      </c>
      <c r="M184" t="s">
        <v>77</v>
      </c>
      <c r="O184">
        <v>55</v>
      </c>
      <c r="P184" t="s">
        <v>289</v>
      </c>
      <c r="Q184" s="2">
        <v>44754.618495370371</v>
      </c>
      <c r="R184">
        <v>140</v>
      </c>
      <c r="S184" t="s">
        <v>76</v>
      </c>
      <c r="T184">
        <v>0</v>
      </c>
      <c r="U184">
        <v>5.9580000000000002</v>
      </c>
      <c r="V184" s="26">
        <v>11039</v>
      </c>
      <c r="W184">
        <v>2.8580000000000001</v>
      </c>
      <c r="X184" t="s">
        <v>77</v>
      </c>
      <c r="Y184" t="s">
        <v>77</v>
      </c>
      <c r="Z184" t="s">
        <v>77</v>
      </c>
      <c r="AA184" t="s">
        <v>77</v>
      </c>
      <c r="AC184">
        <v>55</v>
      </c>
      <c r="AD184" t="s">
        <v>289</v>
      </c>
      <c r="AE184" s="2">
        <v>44754.618495370371</v>
      </c>
      <c r="AF184">
        <v>140</v>
      </c>
      <c r="AG184" t="s">
        <v>76</v>
      </c>
      <c r="AH184">
        <v>0</v>
      </c>
      <c r="AI184">
        <v>12.08</v>
      </c>
      <c r="AJ184" s="26">
        <v>94280</v>
      </c>
      <c r="AK184">
        <v>19.544</v>
      </c>
      <c r="AL184" t="s">
        <v>77</v>
      </c>
      <c r="AM184" t="s">
        <v>77</v>
      </c>
      <c r="AN184" t="s">
        <v>77</v>
      </c>
      <c r="AO184" t="s">
        <v>77</v>
      </c>
      <c r="AQ184">
        <v>1</v>
      </c>
      <c r="AS184">
        <v>89</v>
      </c>
      <c r="AT184" s="46">
        <f t="shared" si="16"/>
        <v>2952.1752624830201</v>
      </c>
      <c r="AU184" s="47">
        <f t="shared" si="17"/>
        <v>19157.135906431999</v>
      </c>
      <c r="AW184" s="27">
        <f t="shared" si="18"/>
        <v>2656.2064085264851</v>
      </c>
      <c r="AX184" s="28">
        <f t="shared" si="19"/>
        <v>16956.397146032003</v>
      </c>
      <c r="AZ184" s="33">
        <f t="shared" si="20"/>
        <v>3114.05387941353</v>
      </c>
      <c r="BA184" s="34">
        <f t="shared" si="21"/>
        <v>17877.947438815998</v>
      </c>
      <c r="BC184" s="46">
        <f t="shared" si="22"/>
        <v>2952.1752624830201</v>
      </c>
      <c r="BD184" s="47">
        <f t="shared" si="23"/>
        <v>19157.135906431999</v>
      </c>
      <c r="BF184" s="48">
        <f t="shared" si="24"/>
        <v>1409.3959659499999</v>
      </c>
      <c r="BG184" s="49">
        <f t="shared" si="25"/>
        <v>-5049.2390079999996</v>
      </c>
    </row>
    <row r="185" spans="1:68" x14ac:dyDescent="0.55000000000000004">
      <c r="A185">
        <v>56</v>
      </c>
      <c r="B185" t="s">
        <v>290</v>
      </c>
      <c r="C185" s="2">
        <v>44754.639745370368</v>
      </c>
      <c r="D185">
        <v>406</v>
      </c>
      <c r="E185" t="s">
        <v>76</v>
      </c>
      <c r="F185">
        <v>0</v>
      </c>
      <c r="G185">
        <v>6.0140000000000002</v>
      </c>
      <c r="H185" s="26">
        <v>35734</v>
      </c>
      <c r="I185">
        <v>6.7000000000000004E-2</v>
      </c>
      <c r="J185" t="s">
        <v>77</v>
      </c>
      <c r="K185" t="s">
        <v>77</v>
      </c>
      <c r="L185" t="s">
        <v>77</v>
      </c>
      <c r="M185" t="s">
        <v>77</v>
      </c>
      <c r="O185">
        <v>56</v>
      </c>
      <c r="P185" t="s">
        <v>290</v>
      </c>
      <c r="Q185" s="2">
        <v>44754.639745370368</v>
      </c>
      <c r="R185">
        <v>406</v>
      </c>
      <c r="S185" t="s">
        <v>76</v>
      </c>
      <c r="T185">
        <v>0</v>
      </c>
      <c r="U185" t="s">
        <v>77</v>
      </c>
      <c r="V185" t="s">
        <v>77</v>
      </c>
      <c r="W185" t="s">
        <v>77</v>
      </c>
      <c r="X185" t="s">
        <v>77</v>
      </c>
      <c r="Y185" t="s">
        <v>77</v>
      </c>
      <c r="Z185" t="s">
        <v>77</v>
      </c>
      <c r="AA185" t="s">
        <v>77</v>
      </c>
      <c r="AC185">
        <v>56</v>
      </c>
      <c r="AD185" t="s">
        <v>290</v>
      </c>
      <c r="AE185" s="2">
        <v>44754.639745370368</v>
      </c>
      <c r="AF185">
        <v>406</v>
      </c>
      <c r="AG185" t="s">
        <v>76</v>
      </c>
      <c r="AH185">
        <v>0</v>
      </c>
      <c r="AI185">
        <v>12.162000000000001</v>
      </c>
      <c r="AJ185" s="26">
        <v>14349</v>
      </c>
      <c r="AK185">
        <v>2.968</v>
      </c>
      <c r="AL185" t="s">
        <v>77</v>
      </c>
      <c r="AM185" t="s">
        <v>77</v>
      </c>
      <c r="AN185" t="s">
        <v>77</v>
      </c>
      <c r="AO185" t="s">
        <v>77</v>
      </c>
      <c r="AQ185">
        <v>1</v>
      </c>
      <c r="AS185">
        <v>90</v>
      </c>
      <c r="AT185" s="46">
        <f t="shared" si="16"/>
        <v>81.330588963391762</v>
      </c>
      <c r="AU185" s="47">
        <f t="shared" si="17"/>
        <v>2856.9838901984799</v>
      </c>
      <c r="AW185" s="27">
        <f t="shared" si="18"/>
        <v>111.66847291135281</v>
      </c>
      <c r="AX185" s="28">
        <f t="shared" si="19"/>
        <v>2682.2106461112298</v>
      </c>
      <c r="AZ185" s="33">
        <f t="shared" si="20"/>
        <v>93.593610522399601</v>
      </c>
      <c r="BA185" s="34">
        <f t="shared" si="21"/>
        <v>2736.3229667957398</v>
      </c>
      <c r="BC185" s="46">
        <f t="shared" si="22"/>
        <v>81.330588963391762</v>
      </c>
      <c r="BD185" s="47">
        <f t="shared" si="23"/>
        <v>2856.9838901984799</v>
      </c>
      <c r="BF185" s="48">
        <f t="shared" si="24"/>
        <v>66.593604891200002</v>
      </c>
      <c r="BG185" s="49">
        <f t="shared" si="25"/>
        <v>1185.68912428</v>
      </c>
    </row>
    <row r="186" spans="1:68" x14ac:dyDescent="0.55000000000000004">
      <c r="A186">
        <v>57</v>
      </c>
      <c r="B186" t="s">
        <v>291</v>
      </c>
      <c r="C186" s="2">
        <v>44754.660983796297</v>
      </c>
      <c r="D186">
        <v>192</v>
      </c>
      <c r="E186" t="s">
        <v>76</v>
      </c>
      <c r="F186">
        <v>0</v>
      </c>
      <c r="G186">
        <v>6.0149999999999997</v>
      </c>
      <c r="H186" s="26">
        <v>4733</v>
      </c>
      <c r="I186">
        <v>5.0000000000000001E-3</v>
      </c>
      <c r="J186" t="s">
        <v>77</v>
      </c>
      <c r="K186" t="s">
        <v>77</v>
      </c>
      <c r="L186" t="s">
        <v>77</v>
      </c>
      <c r="M186" t="s">
        <v>77</v>
      </c>
      <c r="O186">
        <v>57</v>
      </c>
      <c r="P186" t="s">
        <v>291</v>
      </c>
      <c r="Q186" s="2">
        <v>44754.660983796297</v>
      </c>
      <c r="R186">
        <v>192</v>
      </c>
      <c r="S186" t="s">
        <v>76</v>
      </c>
      <c r="T186">
        <v>0</v>
      </c>
      <c r="U186" t="s">
        <v>77</v>
      </c>
      <c r="V186" s="26" t="s">
        <v>77</v>
      </c>
      <c r="W186" t="s">
        <v>77</v>
      </c>
      <c r="X186" t="s">
        <v>77</v>
      </c>
      <c r="Y186" t="s">
        <v>77</v>
      </c>
      <c r="Z186" t="s">
        <v>77</v>
      </c>
      <c r="AA186" t="s">
        <v>77</v>
      </c>
      <c r="AC186">
        <v>57</v>
      </c>
      <c r="AD186" t="s">
        <v>291</v>
      </c>
      <c r="AE186" s="2">
        <v>44754.660983796297</v>
      </c>
      <c r="AF186">
        <v>192</v>
      </c>
      <c r="AG186" t="s">
        <v>76</v>
      </c>
      <c r="AH186">
        <v>0</v>
      </c>
      <c r="AI186">
        <v>12.042999999999999</v>
      </c>
      <c r="AJ186" s="26">
        <v>122965</v>
      </c>
      <c r="AK186">
        <v>25.338000000000001</v>
      </c>
      <c r="AL186" t="s">
        <v>77</v>
      </c>
      <c r="AM186" t="s">
        <v>77</v>
      </c>
      <c r="AN186" t="s">
        <v>77</v>
      </c>
      <c r="AO186" t="s">
        <v>77</v>
      </c>
      <c r="AQ186">
        <v>1</v>
      </c>
      <c r="AS186">
        <v>91</v>
      </c>
      <c r="AT186" s="46">
        <f t="shared" si="16"/>
        <v>5.4014889917000009</v>
      </c>
      <c r="AU186" s="47">
        <f t="shared" si="17"/>
        <v>24927.293115937999</v>
      </c>
      <c r="AW186" s="27">
        <f t="shared" si="18"/>
        <v>8.9077923912499983</v>
      </c>
      <c r="AX186" s="28">
        <f t="shared" si="19"/>
        <v>21883.434042806752</v>
      </c>
      <c r="AZ186" s="33">
        <f t="shared" si="20"/>
        <v>10.081104302450001</v>
      </c>
      <c r="BA186" s="34">
        <f t="shared" si="21"/>
        <v>23261.192438681501</v>
      </c>
      <c r="BC186" s="46">
        <f t="shared" si="22"/>
        <v>5.4014889917000009</v>
      </c>
      <c r="BD186" s="47">
        <f t="shared" si="23"/>
        <v>24927.293115937999</v>
      </c>
      <c r="BF186" s="48">
        <f t="shared" si="24"/>
        <v>3.0478046927999998</v>
      </c>
      <c r="BG186" s="49">
        <f t="shared" si="25"/>
        <v>-12645.698237000001</v>
      </c>
    </row>
    <row r="187" spans="1:68" x14ac:dyDescent="0.55000000000000004">
      <c r="A187">
        <v>58</v>
      </c>
      <c r="B187" t="s">
        <v>292</v>
      </c>
      <c r="C187" s="2">
        <v>44754.682222222225</v>
      </c>
      <c r="D187">
        <v>166</v>
      </c>
      <c r="E187" t="s">
        <v>76</v>
      </c>
      <c r="F187">
        <v>0</v>
      </c>
      <c r="G187">
        <v>5.96</v>
      </c>
      <c r="H187" s="26">
        <v>18339373</v>
      </c>
      <c r="I187">
        <v>38.137</v>
      </c>
      <c r="J187" t="s">
        <v>77</v>
      </c>
      <c r="K187" t="s">
        <v>77</v>
      </c>
      <c r="L187" t="s">
        <v>77</v>
      </c>
      <c r="M187" t="s">
        <v>77</v>
      </c>
      <c r="O187">
        <v>58</v>
      </c>
      <c r="P187" t="s">
        <v>292</v>
      </c>
      <c r="Q187" s="2">
        <v>44754.682222222225</v>
      </c>
      <c r="R187">
        <v>166</v>
      </c>
      <c r="S187" t="s">
        <v>76</v>
      </c>
      <c r="T187">
        <v>0</v>
      </c>
      <c r="U187">
        <v>5.915</v>
      </c>
      <c r="V187" s="26">
        <v>139631</v>
      </c>
      <c r="W187">
        <v>33.948999999999998</v>
      </c>
      <c r="X187" t="s">
        <v>77</v>
      </c>
      <c r="Y187" t="s">
        <v>77</v>
      </c>
      <c r="Z187" t="s">
        <v>77</v>
      </c>
      <c r="AA187" t="s">
        <v>77</v>
      </c>
      <c r="AC187">
        <v>58</v>
      </c>
      <c r="AD187" t="s">
        <v>292</v>
      </c>
      <c r="AE187" s="2">
        <v>44754.682222222225</v>
      </c>
      <c r="AF187">
        <v>166</v>
      </c>
      <c r="AG187" t="s">
        <v>76</v>
      </c>
      <c r="AH187">
        <v>0</v>
      </c>
      <c r="AI187">
        <v>12.095000000000001</v>
      </c>
      <c r="AJ187" s="26">
        <v>77229</v>
      </c>
      <c r="AK187">
        <v>16.062000000000001</v>
      </c>
      <c r="AL187" t="s">
        <v>77</v>
      </c>
      <c r="AM187" t="s">
        <v>77</v>
      </c>
      <c r="AN187" t="s">
        <v>77</v>
      </c>
      <c r="AO187" t="s">
        <v>77</v>
      </c>
      <c r="AQ187">
        <v>1</v>
      </c>
      <c r="AS187">
        <v>92</v>
      </c>
      <c r="AT187" s="46">
        <f t="shared" si="16"/>
        <v>34351.77180279982</v>
      </c>
      <c r="AU187" s="47">
        <f t="shared" si="17"/>
        <v>15707.324893385679</v>
      </c>
      <c r="AW187" s="27">
        <f t="shared" si="18"/>
        <v>27139.473941088887</v>
      </c>
      <c r="AX187" s="28">
        <f t="shared" si="19"/>
        <v>13978.70633145843</v>
      </c>
      <c r="AZ187" s="33">
        <f t="shared" si="20"/>
        <v>35696.187299648729</v>
      </c>
      <c r="BA187" s="34">
        <f t="shared" si="21"/>
        <v>14665.34698214934</v>
      </c>
      <c r="BC187" s="46">
        <f t="shared" si="22"/>
        <v>34351.77180279982</v>
      </c>
      <c r="BD187" s="47">
        <f t="shared" si="23"/>
        <v>15707.324893385679</v>
      </c>
      <c r="BF187" s="48">
        <f t="shared" si="24"/>
        <v>69246.498165950004</v>
      </c>
      <c r="BG187" s="49">
        <f t="shared" si="25"/>
        <v>-1875.0678165199995</v>
      </c>
    </row>
    <row r="188" spans="1:68" x14ac:dyDescent="0.55000000000000004">
      <c r="A188">
        <v>59</v>
      </c>
      <c r="B188" t="s">
        <v>293</v>
      </c>
      <c r="C188" s="2">
        <v>44754.703472222223</v>
      </c>
      <c r="D188">
        <v>324</v>
      </c>
      <c r="E188" t="s">
        <v>76</v>
      </c>
      <c r="F188">
        <v>0</v>
      </c>
      <c r="G188">
        <v>6.0140000000000002</v>
      </c>
      <c r="H188" s="26">
        <v>80309</v>
      </c>
      <c r="I188">
        <v>0.157</v>
      </c>
      <c r="J188" t="s">
        <v>77</v>
      </c>
      <c r="K188" t="s">
        <v>77</v>
      </c>
      <c r="L188" t="s">
        <v>77</v>
      </c>
      <c r="M188" t="s">
        <v>77</v>
      </c>
      <c r="O188">
        <v>59</v>
      </c>
      <c r="P188" t="s">
        <v>293</v>
      </c>
      <c r="Q188" s="2">
        <v>44754.703472222223</v>
      </c>
      <c r="R188">
        <v>324</v>
      </c>
      <c r="S188" t="s">
        <v>76</v>
      </c>
      <c r="T188">
        <v>0</v>
      </c>
      <c r="U188" t="s">
        <v>77</v>
      </c>
      <c r="V188" s="26" t="s">
        <v>77</v>
      </c>
      <c r="W188" t="s">
        <v>77</v>
      </c>
      <c r="X188" t="s">
        <v>77</v>
      </c>
      <c r="Y188" t="s">
        <v>77</v>
      </c>
      <c r="Z188" t="s">
        <v>77</v>
      </c>
      <c r="AA188" t="s">
        <v>77</v>
      </c>
      <c r="AC188">
        <v>59</v>
      </c>
      <c r="AD188" t="s">
        <v>293</v>
      </c>
      <c r="AE188" s="2">
        <v>44754.703472222223</v>
      </c>
      <c r="AF188">
        <v>324</v>
      </c>
      <c r="AG188" t="s">
        <v>76</v>
      </c>
      <c r="AH188">
        <v>0</v>
      </c>
      <c r="AI188">
        <v>12.180999999999999</v>
      </c>
      <c r="AJ188" s="26">
        <v>750</v>
      </c>
      <c r="AK188">
        <v>8.1000000000000003E-2</v>
      </c>
      <c r="AL188" t="s">
        <v>77</v>
      </c>
      <c r="AM188" t="s">
        <v>77</v>
      </c>
      <c r="AN188" t="s">
        <v>77</v>
      </c>
      <c r="AO188" t="s">
        <v>77</v>
      </c>
      <c r="AQ188">
        <v>1</v>
      </c>
      <c r="AS188">
        <v>93</v>
      </c>
      <c r="AT188" s="46">
        <f t="shared" si="16"/>
        <v>185.57608641236024</v>
      </c>
      <c r="AU188" s="47">
        <f t="shared" si="17"/>
        <v>51.310645000000008</v>
      </c>
      <c r="AW188" s="27">
        <f t="shared" si="18"/>
        <v>247.45665814040782</v>
      </c>
      <c r="AX188" s="28">
        <f t="shared" si="19"/>
        <v>173.84469187500002</v>
      </c>
      <c r="AZ188" s="33">
        <f t="shared" si="20"/>
        <v>210.42336616034709</v>
      </c>
      <c r="BA188" s="34">
        <f t="shared" si="21"/>
        <v>139.53285375000002</v>
      </c>
      <c r="BC188" s="46">
        <f t="shared" si="22"/>
        <v>185.57608641236024</v>
      </c>
      <c r="BD188" s="47">
        <f t="shared" si="23"/>
        <v>51.310645000000008</v>
      </c>
      <c r="BF188" s="48">
        <f t="shared" si="24"/>
        <v>209.16913161119996</v>
      </c>
      <c r="BG188" s="49">
        <f t="shared" si="25"/>
        <v>58.771000000000001</v>
      </c>
    </row>
    <row r="189" spans="1:68" x14ac:dyDescent="0.55000000000000004">
      <c r="A189">
        <v>60</v>
      </c>
      <c r="B189" t="s">
        <v>294</v>
      </c>
      <c r="C189" s="2">
        <v>44754.724722222221</v>
      </c>
      <c r="D189">
        <v>255</v>
      </c>
      <c r="E189" t="s">
        <v>76</v>
      </c>
      <c r="F189">
        <v>0</v>
      </c>
      <c r="G189">
        <v>5.9210000000000003</v>
      </c>
      <c r="H189" s="26">
        <v>30987031</v>
      </c>
      <c r="I189">
        <v>65.884</v>
      </c>
      <c r="J189" t="s">
        <v>77</v>
      </c>
      <c r="K189" t="s">
        <v>77</v>
      </c>
      <c r="L189" t="s">
        <v>77</v>
      </c>
      <c r="M189" t="s">
        <v>77</v>
      </c>
      <c r="O189">
        <v>60</v>
      </c>
      <c r="P189" t="s">
        <v>294</v>
      </c>
      <c r="Q189" s="2">
        <v>44754.724722222221</v>
      </c>
      <c r="R189">
        <v>255</v>
      </c>
      <c r="S189" t="s">
        <v>76</v>
      </c>
      <c r="T189">
        <v>0</v>
      </c>
      <c r="U189">
        <v>5.88</v>
      </c>
      <c r="V189" s="26">
        <v>252539</v>
      </c>
      <c r="W189">
        <v>60.587000000000003</v>
      </c>
      <c r="X189" t="s">
        <v>77</v>
      </c>
      <c r="Y189" t="s">
        <v>77</v>
      </c>
      <c r="Z189" t="s">
        <v>77</v>
      </c>
      <c r="AA189" t="s">
        <v>77</v>
      </c>
      <c r="AC189">
        <v>60</v>
      </c>
      <c r="AD189" t="s">
        <v>294</v>
      </c>
      <c r="AE189" s="2">
        <v>44754.724722222221</v>
      </c>
      <c r="AF189">
        <v>255</v>
      </c>
      <c r="AG189" t="s">
        <v>76</v>
      </c>
      <c r="AH189">
        <v>0</v>
      </c>
      <c r="AI189">
        <v>12.103999999999999</v>
      </c>
      <c r="AJ189" s="26">
        <v>67593</v>
      </c>
      <c r="AK189">
        <v>14.082000000000001</v>
      </c>
      <c r="AL189" t="s">
        <v>77</v>
      </c>
      <c r="AM189" t="s">
        <v>77</v>
      </c>
      <c r="AN189" t="s">
        <v>77</v>
      </c>
      <c r="AO189" t="s">
        <v>77</v>
      </c>
      <c r="AQ189">
        <v>1</v>
      </c>
      <c r="AS189">
        <v>94</v>
      </c>
      <c r="AT189" s="46">
        <f t="shared" si="16"/>
        <v>61393.209056423024</v>
      </c>
      <c r="AU189" s="47">
        <f t="shared" si="17"/>
        <v>13751.176975677519</v>
      </c>
      <c r="AW189" s="27">
        <f t="shared" si="18"/>
        <v>48726.160084321484</v>
      </c>
      <c r="AX189" s="28">
        <f t="shared" si="19"/>
        <v>12279.78776725227</v>
      </c>
      <c r="AZ189" s="33">
        <f t="shared" si="20"/>
        <v>63757.11635332353</v>
      </c>
      <c r="BA189" s="34">
        <f t="shared" si="21"/>
        <v>12845.63469006726</v>
      </c>
      <c r="BC189" s="46">
        <f t="shared" si="22"/>
        <v>61393.209056423024</v>
      </c>
      <c r="BD189" s="47">
        <f t="shared" si="23"/>
        <v>13751.176975677519</v>
      </c>
      <c r="BF189" s="48">
        <f t="shared" si="24"/>
        <v>209248.18411595002</v>
      </c>
      <c r="BG189" s="49">
        <f t="shared" si="25"/>
        <v>-523.56254228</v>
      </c>
    </row>
    <row r="190" spans="1:68" x14ac:dyDescent="0.55000000000000004">
      <c r="A190">
        <v>61</v>
      </c>
      <c r="B190" t="s">
        <v>295</v>
      </c>
      <c r="C190" s="2">
        <v>44754.745972222219</v>
      </c>
      <c r="D190">
        <v>271</v>
      </c>
      <c r="E190" t="s">
        <v>76</v>
      </c>
      <c r="F190">
        <v>0</v>
      </c>
      <c r="G190">
        <v>6.0069999999999997</v>
      </c>
      <c r="H190" s="26">
        <v>1290294</v>
      </c>
      <c r="I190">
        <v>2.6059999999999999</v>
      </c>
      <c r="J190" t="s">
        <v>77</v>
      </c>
      <c r="K190" t="s">
        <v>77</v>
      </c>
      <c r="L190" t="s">
        <v>77</v>
      </c>
      <c r="M190" t="s">
        <v>77</v>
      </c>
      <c r="O190">
        <v>61</v>
      </c>
      <c r="P190" t="s">
        <v>295</v>
      </c>
      <c r="Q190" s="2">
        <v>44754.745972222219</v>
      </c>
      <c r="R190">
        <v>271</v>
      </c>
      <c r="S190" t="s">
        <v>76</v>
      </c>
      <c r="T190">
        <v>0</v>
      </c>
      <c r="U190">
        <v>5.9560000000000004</v>
      </c>
      <c r="V190" s="26">
        <v>11059</v>
      </c>
      <c r="W190">
        <v>2.863</v>
      </c>
      <c r="X190" t="s">
        <v>77</v>
      </c>
      <c r="Y190" t="s">
        <v>77</v>
      </c>
      <c r="Z190" t="s">
        <v>77</v>
      </c>
      <c r="AA190" t="s">
        <v>77</v>
      </c>
      <c r="AC190">
        <v>61</v>
      </c>
      <c r="AD190" t="s">
        <v>295</v>
      </c>
      <c r="AE190" s="2">
        <v>44754.745972222219</v>
      </c>
      <c r="AF190">
        <v>271</v>
      </c>
      <c r="AG190" t="s">
        <v>76</v>
      </c>
      <c r="AH190">
        <v>0</v>
      </c>
      <c r="AI190">
        <v>12.128</v>
      </c>
      <c r="AJ190" s="26">
        <v>46575</v>
      </c>
      <c r="AK190">
        <v>9.73</v>
      </c>
      <c r="AL190" t="s">
        <v>77</v>
      </c>
      <c r="AM190" t="s">
        <v>77</v>
      </c>
      <c r="AN190" t="s">
        <v>77</v>
      </c>
      <c r="AO190" t="s">
        <v>77</v>
      </c>
      <c r="AQ190">
        <v>1</v>
      </c>
      <c r="AS190">
        <v>95</v>
      </c>
      <c r="AT190" s="46">
        <f t="shared" si="16"/>
        <v>2957.1086972982202</v>
      </c>
      <c r="AU190" s="47">
        <f t="shared" si="17"/>
        <v>9467.9937344499995</v>
      </c>
      <c r="AW190" s="27">
        <f t="shared" si="18"/>
        <v>2660.005860365085</v>
      </c>
      <c r="AX190" s="28">
        <f t="shared" si="19"/>
        <v>8533.6723936687504</v>
      </c>
      <c r="AZ190" s="33">
        <f t="shared" si="20"/>
        <v>3119.17300927633</v>
      </c>
      <c r="BA190" s="34">
        <f t="shared" si="21"/>
        <v>8866.0103100375018</v>
      </c>
      <c r="BC190" s="46">
        <f t="shared" si="22"/>
        <v>2957.1086972982202</v>
      </c>
      <c r="BD190" s="47">
        <f t="shared" si="23"/>
        <v>9467.9937344499995</v>
      </c>
      <c r="BF190" s="48">
        <f t="shared" si="24"/>
        <v>1412.36096795</v>
      </c>
      <c r="BG190" s="49">
        <f t="shared" si="25"/>
        <v>1316.1631749999999</v>
      </c>
    </row>
    <row r="191" spans="1:68" x14ac:dyDescent="0.55000000000000004">
      <c r="A191">
        <v>62</v>
      </c>
      <c r="B191" t="s">
        <v>296</v>
      </c>
      <c r="C191" s="2">
        <v>44754.767210648148</v>
      </c>
      <c r="D191">
        <v>380</v>
      </c>
      <c r="E191" t="s">
        <v>76</v>
      </c>
      <c r="F191">
        <v>0</v>
      </c>
      <c r="G191">
        <v>5.92</v>
      </c>
      <c r="H191" s="26">
        <v>31470359</v>
      </c>
      <c r="I191">
        <v>66.97</v>
      </c>
      <c r="J191" t="s">
        <v>77</v>
      </c>
      <c r="K191" t="s">
        <v>77</v>
      </c>
      <c r="L191" t="s">
        <v>77</v>
      </c>
      <c r="M191" t="s">
        <v>77</v>
      </c>
      <c r="O191">
        <v>62</v>
      </c>
      <c r="P191" t="s">
        <v>296</v>
      </c>
      <c r="Q191" s="2">
        <v>44754.767210648148</v>
      </c>
      <c r="R191">
        <v>380</v>
      </c>
      <c r="S191" t="s">
        <v>76</v>
      </c>
      <c r="T191">
        <v>0</v>
      </c>
      <c r="U191">
        <v>5.88</v>
      </c>
      <c r="V191" s="26">
        <v>259845</v>
      </c>
      <c r="W191">
        <v>62.29</v>
      </c>
      <c r="X191" t="s">
        <v>77</v>
      </c>
      <c r="Y191" t="s">
        <v>77</v>
      </c>
      <c r="Z191" t="s">
        <v>77</v>
      </c>
      <c r="AA191" t="s">
        <v>77</v>
      </c>
      <c r="AC191">
        <v>62</v>
      </c>
      <c r="AD191" t="s">
        <v>296</v>
      </c>
      <c r="AE191" s="2">
        <v>44754.767210648148</v>
      </c>
      <c r="AF191">
        <v>380</v>
      </c>
      <c r="AG191" t="s">
        <v>76</v>
      </c>
      <c r="AH191">
        <v>0</v>
      </c>
      <c r="AI191">
        <v>12.055</v>
      </c>
      <c r="AJ191" s="26">
        <v>115132</v>
      </c>
      <c r="AK191">
        <v>23.763000000000002</v>
      </c>
      <c r="AL191" t="s">
        <v>77</v>
      </c>
      <c r="AM191" t="s">
        <v>77</v>
      </c>
      <c r="AN191" t="s">
        <v>77</v>
      </c>
      <c r="AO191" t="s">
        <v>77</v>
      </c>
      <c r="AQ191">
        <v>1</v>
      </c>
      <c r="AS191">
        <v>96</v>
      </c>
      <c r="AT191" s="46">
        <f t="shared" si="16"/>
        <v>63125.973062395497</v>
      </c>
      <c r="AU191" s="47">
        <f t="shared" si="17"/>
        <v>23355.807168139519</v>
      </c>
      <c r="AW191" s="27">
        <f t="shared" si="18"/>
        <v>50125.866807922132</v>
      </c>
      <c r="AX191" s="28">
        <f t="shared" si="19"/>
        <v>20548.26275909552</v>
      </c>
      <c r="AZ191" s="33">
        <f t="shared" si="20"/>
        <v>65555.243159818259</v>
      </c>
      <c r="BA191" s="34">
        <f t="shared" si="21"/>
        <v>21793.847963085762</v>
      </c>
      <c r="BC191" s="46">
        <f t="shared" si="22"/>
        <v>63125.973062395497</v>
      </c>
      <c r="BD191" s="47">
        <f t="shared" si="23"/>
        <v>23355.807168139519</v>
      </c>
      <c r="BF191" s="48">
        <f t="shared" si="24"/>
        <v>220898.28641875001</v>
      </c>
      <c r="BG191" s="49">
        <f t="shared" si="25"/>
        <v>-10290.402553279999</v>
      </c>
    </row>
    <row r="192" spans="1:68" x14ac:dyDescent="0.55000000000000004">
      <c r="A192">
        <v>63</v>
      </c>
      <c r="B192" t="s">
        <v>297</v>
      </c>
      <c r="C192" s="2">
        <v>44754.788460648146</v>
      </c>
      <c r="D192">
        <v>112</v>
      </c>
      <c r="E192" t="s">
        <v>76</v>
      </c>
      <c r="F192">
        <v>0</v>
      </c>
      <c r="G192">
        <v>6.0179999999999998</v>
      </c>
      <c r="H192" s="26">
        <v>11297</v>
      </c>
      <c r="I192">
        <v>1.7999999999999999E-2</v>
      </c>
      <c r="J192" t="s">
        <v>77</v>
      </c>
      <c r="K192" t="s">
        <v>77</v>
      </c>
      <c r="L192" t="s">
        <v>77</v>
      </c>
      <c r="M192" t="s">
        <v>77</v>
      </c>
      <c r="O192">
        <v>63</v>
      </c>
      <c r="P192" t="s">
        <v>297</v>
      </c>
      <c r="Q192" s="2">
        <v>44754.788460648146</v>
      </c>
      <c r="R192">
        <v>112</v>
      </c>
      <c r="S192" t="s">
        <v>76</v>
      </c>
      <c r="T192">
        <v>0</v>
      </c>
      <c r="U192" t="s">
        <v>77</v>
      </c>
      <c r="V192" s="26" t="s">
        <v>77</v>
      </c>
      <c r="W192" t="s">
        <v>77</v>
      </c>
      <c r="X192" t="s">
        <v>77</v>
      </c>
      <c r="Y192" t="s">
        <v>77</v>
      </c>
      <c r="Z192" t="s">
        <v>77</v>
      </c>
      <c r="AA192" t="s">
        <v>77</v>
      </c>
      <c r="AC192">
        <v>63</v>
      </c>
      <c r="AD192" t="s">
        <v>297</v>
      </c>
      <c r="AE192" s="2">
        <v>44754.788460648146</v>
      </c>
      <c r="AF192">
        <v>112</v>
      </c>
      <c r="AG192" t="s">
        <v>76</v>
      </c>
      <c r="AH192">
        <v>0</v>
      </c>
      <c r="AI192">
        <v>12.055999999999999</v>
      </c>
      <c r="AJ192" s="26">
        <v>113038</v>
      </c>
      <c r="AK192">
        <v>23.341999999999999</v>
      </c>
      <c r="AL192" t="s">
        <v>77</v>
      </c>
      <c r="AM192" t="s">
        <v>77</v>
      </c>
      <c r="AN192" t="s">
        <v>77</v>
      </c>
      <c r="AO192" t="s">
        <v>77</v>
      </c>
      <c r="AQ192">
        <v>1</v>
      </c>
      <c r="AS192">
        <v>97</v>
      </c>
      <c r="AT192" s="46">
        <f t="shared" si="16"/>
        <v>24.045077307287141</v>
      </c>
      <c r="AU192" s="47">
        <f t="shared" si="17"/>
        <v>22935.170517389121</v>
      </c>
      <c r="AW192" s="27">
        <f t="shared" si="18"/>
        <v>28.899356941249998</v>
      </c>
      <c r="AX192" s="28">
        <f t="shared" si="19"/>
        <v>20190.025910600121</v>
      </c>
      <c r="AZ192" s="33">
        <f t="shared" si="20"/>
        <v>29.341065474931902</v>
      </c>
      <c r="BA192" s="34">
        <f t="shared" si="21"/>
        <v>21401.243995640561</v>
      </c>
      <c r="BC192" s="46">
        <f t="shared" si="22"/>
        <v>24.045077307287141</v>
      </c>
      <c r="BD192" s="47">
        <f t="shared" si="23"/>
        <v>22935.170517389121</v>
      </c>
      <c r="BF192" s="48">
        <f t="shared" si="24"/>
        <v>14.064533476800001</v>
      </c>
      <c r="BG192" s="49">
        <f t="shared" si="25"/>
        <v>-9696.513999679999</v>
      </c>
    </row>
    <row r="193" spans="1:59" x14ac:dyDescent="0.55000000000000004">
      <c r="A193">
        <v>64</v>
      </c>
      <c r="B193" t="s">
        <v>298</v>
      </c>
      <c r="C193" s="2">
        <v>44754.80972222222</v>
      </c>
      <c r="D193">
        <v>125</v>
      </c>
      <c r="E193" t="s">
        <v>76</v>
      </c>
      <c r="F193">
        <v>0</v>
      </c>
      <c r="G193">
        <v>6.0149999999999997</v>
      </c>
      <c r="H193" s="26">
        <v>113574</v>
      </c>
      <c r="I193">
        <v>0.22500000000000001</v>
      </c>
      <c r="J193" t="s">
        <v>77</v>
      </c>
      <c r="K193" t="s">
        <v>77</v>
      </c>
      <c r="L193" t="s">
        <v>77</v>
      </c>
      <c r="M193" t="s">
        <v>77</v>
      </c>
      <c r="O193">
        <v>64</v>
      </c>
      <c r="P193" t="s">
        <v>298</v>
      </c>
      <c r="Q193" s="2">
        <v>44754.80972222222</v>
      </c>
      <c r="R193">
        <v>125</v>
      </c>
      <c r="S193" t="s">
        <v>76</v>
      </c>
      <c r="T193">
        <v>0</v>
      </c>
      <c r="U193" t="s">
        <v>77</v>
      </c>
      <c r="V193" s="26" t="s">
        <v>77</v>
      </c>
      <c r="W193" t="s">
        <v>77</v>
      </c>
      <c r="X193" t="s">
        <v>77</v>
      </c>
      <c r="Y193" t="s">
        <v>77</v>
      </c>
      <c r="Z193" t="s">
        <v>77</v>
      </c>
      <c r="AA193" t="s">
        <v>77</v>
      </c>
      <c r="AC193">
        <v>64</v>
      </c>
      <c r="AD193" t="s">
        <v>298</v>
      </c>
      <c r="AE193" s="2">
        <v>44754.80972222222</v>
      </c>
      <c r="AF193">
        <v>125</v>
      </c>
      <c r="AG193" t="s">
        <v>76</v>
      </c>
      <c r="AH193">
        <v>0</v>
      </c>
      <c r="AI193">
        <v>12.15</v>
      </c>
      <c r="AJ193" s="26">
        <v>31024</v>
      </c>
      <c r="AK193">
        <v>6.4809999999999999</v>
      </c>
      <c r="AL193" t="s">
        <v>77</v>
      </c>
      <c r="AM193" t="s">
        <v>77</v>
      </c>
      <c r="AN193" t="s">
        <v>77</v>
      </c>
      <c r="AO193" t="s">
        <v>77</v>
      </c>
      <c r="AQ193">
        <v>1</v>
      </c>
      <c r="AS193">
        <v>98</v>
      </c>
      <c r="AT193" s="46">
        <f t="shared" si="16"/>
        <v>263.16286223304292</v>
      </c>
      <c r="AU193" s="47">
        <f t="shared" si="17"/>
        <v>6284.39809154048</v>
      </c>
      <c r="AW193" s="27">
        <f t="shared" si="18"/>
        <v>346.67792655288883</v>
      </c>
      <c r="AX193" s="28">
        <f t="shared" si="19"/>
        <v>5726.2641920844808</v>
      </c>
      <c r="AZ193" s="33">
        <f t="shared" si="20"/>
        <v>297.29689443475161</v>
      </c>
      <c r="BA193" s="34">
        <f t="shared" si="21"/>
        <v>5912.2807357542397</v>
      </c>
      <c r="BC193" s="46">
        <f t="shared" si="22"/>
        <v>263.16286223304292</v>
      </c>
      <c r="BD193" s="47">
        <f t="shared" si="23"/>
        <v>6284.39809154048</v>
      </c>
      <c r="BF193" s="48" t="e">
        <f t="shared" si="24"/>
        <v>#VALUE!</v>
      </c>
      <c r="BG193" s="49">
        <f t="shared" si="25"/>
        <v>1699.2197612800001</v>
      </c>
    </row>
    <row r="194" spans="1:59" x14ac:dyDescent="0.55000000000000004">
      <c r="A194">
        <v>65</v>
      </c>
      <c r="B194" t="s">
        <v>299</v>
      </c>
      <c r="C194" s="2">
        <v>44754.830949074072</v>
      </c>
      <c r="D194">
        <v>237</v>
      </c>
      <c r="E194" t="s">
        <v>76</v>
      </c>
      <c r="F194">
        <v>0</v>
      </c>
      <c r="G194">
        <v>6.0110000000000001</v>
      </c>
      <c r="H194" s="26">
        <v>811133</v>
      </c>
      <c r="I194">
        <v>1.635</v>
      </c>
      <c r="J194" t="s">
        <v>77</v>
      </c>
      <c r="K194" t="s">
        <v>77</v>
      </c>
      <c r="L194" t="s">
        <v>77</v>
      </c>
      <c r="M194" t="s">
        <v>77</v>
      </c>
      <c r="O194">
        <v>65</v>
      </c>
      <c r="P194" t="s">
        <v>299</v>
      </c>
      <c r="Q194" s="2">
        <v>44754.830949074072</v>
      </c>
      <c r="R194">
        <v>237</v>
      </c>
      <c r="S194" t="s">
        <v>76</v>
      </c>
      <c r="T194">
        <v>0</v>
      </c>
      <c r="U194">
        <v>5.9630000000000001</v>
      </c>
      <c r="V194" s="26">
        <v>6812</v>
      </c>
      <c r="W194">
        <v>1.8220000000000001</v>
      </c>
      <c r="X194" t="s">
        <v>77</v>
      </c>
      <c r="Y194" t="s">
        <v>77</v>
      </c>
      <c r="Z194" t="s">
        <v>77</v>
      </c>
      <c r="AA194" t="s">
        <v>77</v>
      </c>
      <c r="AC194">
        <v>65</v>
      </c>
      <c r="AD194" t="s">
        <v>299</v>
      </c>
      <c r="AE194" s="2">
        <v>44754.830949074072</v>
      </c>
      <c r="AF194">
        <v>237</v>
      </c>
      <c r="AG194" t="s">
        <v>76</v>
      </c>
      <c r="AH194">
        <v>0</v>
      </c>
      <c r="AI194">
        <v>12.141</v>
      </c>
      <c r="AJ194" s="26">
        <v>37183</v>
      </c>
      <c r="AK194">
        <v>7.7709999999999999</v>
      </c>
      <c r="AL194" t="s">
        <v>77</v>
      </c>
      <c r="AM194" t="s">
        <v>77</v>
      </c>
      <c r="AN194" t="s">
        <v>77</v>
      </c>
      <c r="AO194" t="s">
        <v>77</v>
      </c>
      <c r="AQ194">
        <v>1</v>
      </c>
      <c r="AS194">
        <v>99</v>
      </c>
      <c r="AT194" s="46">
        <f t="shared" si="16"/>
        <v>1909.1459031932798</v>
      </c>
      <c r="AU194" s="47">
        <f t="shared" si="17"/>
        <v>7546.7427735207202</v>
      </c>
      <c r="AW194" s="27">
        <f t="shared" si="18"/>
        <v>1853.2512349850399</v>
      </c>
      <c r="AX194" s="28">
        <f t="shared" si="19"/>
        <v>6841.7739365554708</v>
      </c>
      <c r="AZ194" s="33">
        <f t="shared" si="20"/>
        <v>2031.7654848859202</v>
      </c>
      <c r="BA194" s="34">
        <f t="shared" si="21"/>
        <v>7083.0509225488604</v>
      </c>
      <c r="BC194" s="46">
        <f t="shared" si="22"/>
        <v>1909.1459031932798</v>
      </c>
      <c r="BD194" s="47">
        <f t="shared" si="23"/>
        <v>7546.7427735207202</v>
      </c>
      <c r="BF194" s="48">
        <f t="shared" si="24"/>
        <v>835.70139679999988</v>
      </c>
      <c r="BG194" s="49">
        <f t="shared" si="25"/>
        <v>1647.0035129199998</v>
      </c>
    </row>
    <row r="195" spans="1:59" x14ac:dyDescent="0.55000000000000004">
      <c r="A195">
        <v>66</v>
      </c>
      <c r="B195" t="s">
        <v>300</v>
      </c>
      <c r="C195" s="2">
        <v>44754.852210648147</v>
      </c>
      <c r="D195">
        <v>295</v>
      </c>
      <c r="E195" t="s">
        <v>76</v>
      </c>
      <c r="F195">
        <v>0</v>
      </c>
      <c r="G195">
        <v>6.02</v>
      </c>
      <c r="H195" s="26">
        <v>9012</v>
      </c>
      <c r="I195">
        <v>1.2999999999999999E-2</v>
      </c>
      <c r="J195" t="s">
        <v>77</v>
      </c>
      <c r="K195" t="s">
        <v>77</v>
      </c>
      <c r="L195" t="s">
        <v>77</v>
      </c>
      <c r="M195" t="s">
        <v>77</v>
      </c>
      <c r="O195">
        <v>66</v>
      </c>
      <c r="P195" t="s">
        <v>300</v>
      </c>
      <c r="Q195" s="2">
        <v>44754.852210648147</v>
      </c>
      <c r="R195">
        <v>295</v>
      </c>
      <c r="S195" t="s">
        <v>76</v>
      </c>
      <c r="T195">
        <v>0</v>
      </c>
      <c r="U195" t="s">
        <v>77</v>
      </c>
      <c r="V195" s="26" t="s">
        <v>77</v>
      </c>
      <c r="W195" t="s">
        <v>77</v>
      </c>
      <c r="X195" t="s">
        <v>77</v>
      </c>
      <c r="Y195" t="s">
        <v>77</v>
      </c>
      <c r="Z195" t="s">
        <v>77</v>
      </c>
      <c r="AA195" t="s">
        <v>77</v>
      </c>
      <c r="AC195">
        <v>66</v>
      </c>
      <c r="AD195" t="s">
        <v>300</v>
      </c>
      <c r="AE195" s="2">
        <v>44754.852210648147</v>
      </c>
      <c r="AF195">
        <v>295</v>
      </c>
      <c r="AG195" t="s">
        <v>76</v>
      </c>
      <c r="AH195">
        <v>0</v>
      </c>
      <c r="AI195">
        <v>12.058999999999999</v>
      </c>
      <c r="AJ195" s="26">
        <v>112534</v>
      </c>
      <c r="AK195">
        <v>23.24</v>
      </c>
      <c r="AL195" t="s">
        <v>77</v>
      </c>
      <c r="AM195" t="s">
        <v>77</v>
      </c>
      <c r="AN195" t="s">
        <v>77</v>
      </c>
      <c r="AO195" t="s">
        <v>77</v>
      </c>
      <c r="AQ195">
        <v>1</v>
      </c>
      <c r="AS195">
        <v>100</v>
      </c>
      <c r="AT195" s="46">
        <f t="shared" si="16"/>
        <v>17.5198245232</v>
      </c>
      <c r="AU195" s="47">
        <f t="shared" si="17"/>
        <v>22833.89504249888</v>
      </c>
      <c r="AW195" s="27">
        <f t="shared" si="18"/>
        <v>21.73230306</v>
      </c>
      <c r="AX195" s="28">
        <f t="shared" si="19"/>
        <v>20103.720524437882</v>
      </c>
      <c r="AZ195" s="33">
        <f t="shared" si="20"/>
        <v>23.031400455200004</v>
      </c>
      <c r="BA195" s="34">
        <f t="shared" si="21"/>
        <v>21306.72776720344</v>
      </c>
      <c r="BC195" s="46">
        <f t="shared" si="22"/>
        <v>17.5198245232</v>
      </c>
      <c r="BD195" s="47">
        <f t="shared" si="23"/>
        <v>22833.89504249888</v>
      </c>
      <c r="BF195" s="48">
        <f t="shared" si="24"/>
        <v>10.0808717888</v>
      </c>
      <c r="BG195" s="49">
        <f t="shared" si="25"/>
        <v>-9555.8244963199995</v>
      </c>
    </row>
    <row r="196" spans="1:59" x14ac:dyDescent="0.55000000000000004">
      <c r="A196">
        <v>67</v>
      </c>
      <c r="B196" t="s">
        <v>301</v>
      </c>
      <c r="C196" s="2">
        <v>44754.873472222222</v>
      </c>
      <c r="D196">
        <v>188</v>
      </c>
      <c r="E196" t="s">
        <v>76</v>
      </c>
      <c r="F196">
        <v>0</v>
      </c>
      <c r="G196">
        <v>6.0140000000000002</v>
      </c>
      <c r="H196" s="26">
        <v>31008</v>
      </c>
      <c r="I196">
        <v>5.8000000000000003E-2</v>
      </c>
      <c r="J196" t="s">
        <v>77</v>
      </c>
      <c r="K196" t="s">
        <v>77</v>
      </c>
      <c r="L196" t="s">
        <v>77</v>
      </c>
      <c r="M196" t="s">
        <v>77</v>
      </c>
      <c r="O196">
        <v>67</v>
      </c>
      <c r="P196" t="s">
        <v>301</v>
      </c>
      <c r="Q196" s="2">
        <v>44754.873472222222</v>
      </c>
      <c r="R196">
        <v>188</v>
      </c>
      <c r="S196" t="s">
        <v>76</v>
      </c>
      <c r="T196">
        <v>0</v>
      </c>
      <c r="U196" t="s">
        <v>77</v>
      </c>
      <c r="V196" s="26" t="s">
        <v>77</v>
      </c>
      <c r="W196" t="s">
        <v>77</v>
      </c>
      <c r="X196" t="s">
        <v>77</v>
      </c>
      <c r="Y196" t="s">
        <v>77</v>
      </c>
      <c r="Z196" t="s">
        <v>77</v>
      </c>
      <c r="AA196" t="s">
        <v>77</v>
      </c>
      <c r="AC196">
        <v>67</v>
      </c>
      <c r="AD196" t="s">
        <v>301</v>
      </c>
      <c r="AE196" s="2">
        <v>44754.873472222222</v>
      </c>
      <c r="AF196">
        <v>188</v>
      </c>
      <c r="AG196" t="s">
        <v>76</v>
      </c>
      <c r="AH196">
        <v>0</v>
      </c>
      <c r="AI196">
        <v>12.166</v>
      </c>
      <c r="AJ196" s="26">
        <v>16224</v>
      </c>
      <c r="AK196">
        <v>3.3650000000000002</v>
      </c>
      <c r="AL196" t="s">
        <v>77</v>
      </c>
      <c r="AM196" t="s">
        <v>77</v>
      </c>
      <c r="AN196" t="s">
        <v>77</v>
      </c>
      <c r="AO196" t="s">
        <v>77</v>
      </c>
      <c r="AQ196">
        <v>1</v>
      </c>
      <c r="AS196">
        <v>101</v>
      </c>
      <c r="AT196" s="46">
        <f t="shared" si="16"/>
        <v>70.25934510700543</v>
      </c>
      <c r="AU196" s="47">
        <f t="shared" si="17"/>
        <v>3243.0834721484798</v>
      </c>
      <c r="AW196" s="27">
        <f t="shared" si="18"/>
        <v>97.081554912563206</v>
      </c>
      <c r="AX196" s="28">
        <f t="shared" si="19"/>
        <v>3026.2373950924798</v>
      </c>
      <c r="AZ196" s="33">
        <f t="shared" si="20"/>
        <v>81.178735125862389</v>
      </c>
      <c r="BA196" s="34">
        <f t="shared" si="21"/>
        <v>3093.8908724582398</v>
      </c>
      <c r="BC196" s="46">
        <f t="shared" si="22"/>
        <v>70.25934510700543</v>
      </c>
      <c r="BD196" s="47">
        <f t="shared" si="23"/>
        <v>3243.0834721484798</v>
      </c>
      <c r="BF196" s="48">
        <f t="shared" si="24"/>
        <v>55.018787772799996</v>
      </c>
      <c r="BG196" s="49">
        <f t="shared" si="25"/>
        <v>1291.1624492799999</v>
      </c>
    </row>
    <row r="197" spans="1:59" x14ac:dyDescent="0.55000000000000004">
      <c r="A197">
        <v>68</v>
      </c>
      <c r="B197" t="s">
        <v>302</v>
      </c>
      <c r="C197" s="2">
        <v>44754.89472222222</v>
      </c>
      <c r="D197">
        <v>59</v>
      </c>
      <c r="E197" t="s">
        <v>76</v>
      </c>
      <c r="F197">
        <v>0</v>
      </c>
      <c r="G197">
        <v>6.03</v>
      </c>
      <c r="H197" s="26">
        <v>3980</v>
      </c>
      <c r="I197">
        <v>3.0000000000000001E-3</v>
      </c>
      <c r="J197" t="s">
        <v>77</v>
      </c>
      <c r="K197" t="s">
        <v>77</v>
      </c>
      <c r="L197" t="s">
        <v>77</v>
      </c>
      <c r="M197" t="s">
        <v>77</v>
      </c>
      <c r="O197">
        <v>68</v>
      </c>
      <c r="P197" t="s">
        <v>302</v>
      </c>
      <c r="Q197" s="2">
        <v>44754.89472222222</v>
      </c>
      <c r="R197">
        <v>59</v>
      </c>
      <c r="S197" t="s">
        <v>76</v>
      </c>
      <c r="T197">
        <v>0</v>
      </c>
      <c r="U197" t="s">
        <v>77</v>
      </c>
      <c r="V197" s="26" t="s">
        <v>77</v>
      </c>
      <c r="W197" t="s">
        <v>77</v>
      </c>
      <c r="X197" t="s">
        <v>77</v>
      </c>
      <c r="Y197" t="s">
        <v>77</v>
      </c>
      <c r="Z197" t="s">
        <v>77</v>
      </c>
      <c r="AA197" t="s">
        <v>77</v>
      </c>
      <c r="AC197">
        <v>68</v>
      </c>
      <c r="AD197" t="s">
        <v>302</v>
      </c>
      <c r="AE197" s="2">
        <v>44754.89472222222</v>
      </c>
      <c r="AF197">
        <v>59</v>
      </c>
      <c r="AG197" t="s">
        <v>76</v>
      </c>
      <c r="AH197">
        <v>0</v>
      </c>
      <c r="AI197">
        <v>12.067</v>
      </c>
      <c r="AJ197" s="26">
        <v>108295</v>
      </c>
      <c r="AK197">
        <v>22.385000000000002</v>
      </c>
      <c r="AL197" t="s">
        <v>77</v>
      </c>
      <c r="AM197" t="s">
        <v>77</v>
      </c>
      <c r="AN197" t="s">
        <v>77</v>
      </c>
      <c r="AO197" t="s">
        <v>77</v>
      </c>
      <c r="AQ197">
        <v>1</v>
      </c>
      <c r="AS197">
        <v>102</v>
      </c>
      <c r="AT197" s="46">
        <f t="shared" si="16"/>
        <v>3.8195121200000006</v>
      </c>
      <c r="AU197" s="47">
        <f t="shared" si="17"/>
        <v>21981.582864721997</v>
      </c>
      <c r="AW197" s="27">
        <f t="shared" si="18"/>
        <v>6.7315085000000003</v>
      </c>
      <c r="AX197" s="28">
        <f t="shared" si="19"/>
        <v>19376.56855304075</v>
      </c>
      <c r="AZ197" s="33">
        <f t="shared" si="20"/>
        <v>7.5825888200000016</v>
      </c>
      <c r="BA197" s="34">
        <f t="shared" si="21"/>
        <v>20511.4518577735</v>
      </c>
      <c r="BC197" s="46">
        <f t="shared" si="22"/>
        <v>3.8195121200000006</v>
      </c>
      <c r="BD197" s="47">
        <f t="shared" si="23"/>
        <v>21981.582864721997</v>
      </c>
      <c r="BF197" s="48">
        <f t="shared" si="24"/>
        <v>1.8677500799999995</v>
      </c>
      <c r="BG197" s="49">
        <f t="shared" si="25"/>
        <v>-8407.1068729999988</v>
      </c>
    </row>
    <row r="198" spans="1:59" x14ac:dyDescent="0.55000000000000004">
      <c r="A198">
        <v>69</v>
      </c>
      <c r="B198" t="s">
        <v>303</v>
      </c>
      <c r="C198" s="2">
        <v>44754.915960648148</v>
      </c>
      <c r="D198">
        <v>378</v>
      </c>
      <c r="E198" t="s">
        <v>76</v>
      </c>
      <c r="F198">
        <v>0</v>
      </c>
      <c r="G198">
        <v>6.0119999999999996</v>
      </c>
      <c r="H198" s="26">
        <v>57938</v>
      </c>
      <c r="I198">
        <v>0.112</v>
      </c>
      <c r="J198" t="s">
        <v>77</v>
      </c>
      <c r="K198" t="s">
        <v>77</v>
      </c>
      <c r="L198" t="s">
        <v>77</v>
      </c>
      <c r="M198" t="s">
        <v>77</v>
      </c>
      <c r="O198">
        <v>69</v>
      </c>
      <c r="P198" t="s">
        <v>303</v>
      </c>
      <c r="Q198" s="2">
        <v>44754.915960648148</v>
      </c>
      <c r="R198">
        <v>378</v>
      </c>
      <c r="S198" t="s">
        <v>76</v>
      </c>
      <c r="T198">
        <v>0</v>
      </c>
      <c r="U198" t="s">
        <v>77</v>
      </c>
      <c r="V198" t="s">
        <v>77</v>
      </c>
      <c r="W198" t="s">
        <v>77</v>
      </c>
      <c r="X198" t="s">
        <v>77</v>
      </c>
      <c r="Y198" t="s">
        <v>77</v>
      </c>
      <c r="Z198" t="s">
        <v>77</v>
      </c>
      <c r="AA198" t="s">
        <v>77</v>
      </c>
      <c r="AC198">
        <v>69</v>
      </c>
      <c r="AD198" t="s">
        <v>303</v>
      </c>
      <c r="AE198" s="2">
        <v>44754.915960648148</v>
      </c>
      <c r="AF198">
        <v>378</v>
      </c>
      <c r="AG198" t="s">
        <v>76</v>
      </c>
      <c r="AH198">
        <v>0</v>
      </c>
      <c r="AI198">
        <v>12.202999999999999</v>
      </c>
      <c r="AJ198" s="26">
        <v>648</v>
      </c>
      <c r="AK198">
        <v>0.06</v>
      </c>
      <c r="AL198" t="s">
        <v>77</v>
      </c>
      <c r="AM198" t="s">
        <v>77</v>
      </c>
      <c r="AN198" t="s">
        <v>77</v>
      </c>
      <c r="AO198" t="s">
        <v>77</v>
      </c>
      <c r="AQ198">
        <v>1</v>
      </c>
      <c r="AS198">
        <v>103</v>
      </c>
      <c r="AT198" s="46">
        <f t="shared" si="16"/>
        <v>133.29806637408424</v>
      </c>
      <c r="AU198" s="47">
        <f t="shared" si="17"/>
        <v>30.230884049919993</v>
      </c>
      <c r="AW198" s="27">
        <f t="shared" si="18"/>
        <v>179.7136281729272</v>
      </c>
      <c r="AX198" s="28">
        <f t="shared" si="19"/>
        <v>154.94284262591998</v>
      </c>
      <c r="AZ198" s="33">
        <f t="shared" si="20"/>
        <v>151.84969144806038</v>
      </c>
      <c r="BA198" s="34">
        <f t="shared" si="21"/>
        <v>120.03277236096001</v>
      </c>
      <c r="BC198" s="46">
        <f t="shared" si="22"/>
        <v>133.29806637408424</v>
      </c>
      <c r="BD198" s="47">
        <f t="shared" si="23"/>
        <v>30.230884049919993</v>
      </c>
      <c r="BF198" s="48">
        <f t="shared" si="24"/>
        <v>130.06405862879998</v>
      </c>
      <c r="BG198" s="49">
        <f t="shared" si="25"/>
        <v>47.914789119999995</v>
      </c>
    </row>
    <row r="199" spans="1:59" x14ac:dyDescent="0.55000000000000004">
      <c r="A199">
        <v>70</v>
      </c>
      <c r="B199" t="s">
        <v>304</v>
      </c>
      <c r="C199" s="2">
        <v>44754.937210648146</v>
      </c>
      <c r="D199">
        <v>243</v>
      </c>
      <c r="E199" t="s">
        <v>76</v>
      </c>
      <c r="F199">
        <v>0</v>
      </c>
      <c r="G199">
        <v>6.0060000000000002</v>
      </c>
      <c r="H199" s="26">
        <v>1248407</v>
      </c>
      <c r="I199">
        <v>2.5209999999999999</v>
      </c>
      <c r="J199" t="s">
        <v>77</v>
      </c>
      <c r="K199" t="s">
        <v>77</v>
      </c>
      <c r="L199" t="s">
        <v>77</v>
      </c>
      <c r="M199" t="s">
        <v>77</v>
      </c>
      <c r="O199">
        <v>70</v>
      </c>
      <c r="P199" t="s">
        <v>304</v>
      </c>
      <c r="Q199" s="2">
        <v>44754.937210648146</v>
      </c>
      <c r="R199">
        <v>243</v>
      </c>
      <c r="S199" t="s">
        <v>76</v>
      </c>
      <c r="T199">
        <v>0</v>
      </c>
      <c r="U199">
        <v>5.9580000000000002</v>
      </c>
      <c r="V199" s="26">
        <v>9959</v>
      </c>
      <c r="W199">
        <v>2.593</v>
      </c>
      <c r="X199" t="s">
        <v>77</v>
      </c>
      <c r="Y199" t="s">
        <v>77</v>
      </c>
      <c r="Z199" t="s">
        <v>77</v>
      </c>
      <c r="AA199" t="s">
        <v>77</v>
      </c>
      <c r="AC199">
        <v>70</v>
      </c>
      <c r="AD199" t="s">
        <v>304</v>
      </c>
      <c r="AE199" s="2">
        <v>44754.937210648146</v>
      </c>
      <c r="AF199">
        <v>243</v>
      </c>
      <c r="AG199" t="s">
        <v>76</v>
      </c>
      <c r="AH199">
        <v>0</v>
      </c>
      <c r="AI199">
        <v>12.125999999999999</v>
      </c>
      <c r="AJ199" s="26">
        <v>45299</v>
      </c>
      <c r="AK199">
        <v>9.4649999999999999</v>
      </c>
      <c r="AL199" t="s">
        <v>77</v>
      </c>
      <c r="AM199" t="s">
        <v>77</v>
      </c>
      <c r="AN199" t="s">
        <v>77</v>
      </c>
      <c r="AO199" t="s">
        <v>77</v>
      </c>
      <c r="AQ199">
        <v>1</v>
      </c>
      <c r="AS199">
        <v>104</v>
      </c>
      <c r="AT199" s="46">
        <f t="shared" si="16"/>
        <v>2685.74675902222</v>
      </c>
      <c r="AU199" s="47">
        <f t="shared" si="17"/>
        <v>9207.2362752864792</v>
      </c>
      <c r="AW199" s="27">
        <f t="shared" si="18"/>
        <v>2451.0399118220848</v>
      </c>
      <c r="AX199" s="28">
        <f t="shared" si="19"/>
        <v>8304.4605975992308</v>
      </c>
      <c r="AZ199" s="33">
        <f t="shared" si="20"/>
        <v>2837.5970236623302</v>
      </c>
      <c r="BA199" s="34">
        <f t="shared" si="21"/>
        <v>8623.9452897397405</v>
      </c>
      <c r="BC199" s="46">
        <f t="shared" si="22"/>
        <v>2685.74675902222</v>
      </c>
      <c r="BD199" s="47">
        <f t="shared" si="23"/>
        <v>9207.2362752864792</v>
      </c>
      <c r="BF199" s="48">
        <f t="shared" si="24"/>
        <v>1252.79045795</v>
      </c>
      <c r="BG199" s="49">
        <f t="shared" si="25"/>
        <v>1378.9235922800005</v>
      </c>
    </row>
    <row r="200" spans="1:59" x14ac:dyDescent="0.55000000000000004">
      <c r="A200">
        <v>71</v>
      </c>
      <c r="B200" t="s">
        <v>305</v>
      </c>
      <c r="C200" s="2">
        <v>44754.958437499998</v>
      </c>
      <c r="D200">
        <v>141</v>
      </c>
      <c r="E200" t="s">
        <v>76</v>
      </c>
      <c r="F200">
        <v>0</v>
      </c>
      <c r="G200">
        <v>6.0519999999999996</v>
      </c>
      <c r="H200" s="26">
        <v>1615</v>
      </c>
      <c r="I200">
        <v>-2E-3</v>
      </c>
      <c r="J200" t="s">
        <v>77</v>
      </c>
      <c r="K200" t="s">
        <v>77</v>
      </c>
      <c r="L200" t="s">
        <v>77</v>
      </c>
      <c r="M200" t="s">
        <v>77</v>
      </c>
      <c r="O200">
        <v>71</v>
      </c>
      <c r="P200" t="s">
        <v>305</v>
      </c>
      <c r="Q200" s="2">
        <v>44754.958437499998</v>
      </c>
      <c r="R200">
        <v>141</v>
      </c>
      <c r="S200" t="s">
        <v>76</v>
      </c>
      <c r="T200">
        <v>0</v>
      </c>
      <c r="U200" t="s">
        <v>77</v>
      </c>
      <c r="V200" s="26" t="s">
        <v>77</v>
      </c>
      <c r="W200" t="s">
        <v>77</v>
      </c>
      <c r="X200" t="s">
        <v>77</v>
      </c>
      <c r="Y200" t="s">
        <v>77</v>
      </c>
      <c r="Z200" t="s">
        <v>77</v>
      </c>
      <c r="AA200" t="s">
        <v>77</v>
      </c>
      <c r="AC200">
        <v>71</v>
      </c>
      <c r="AD200" t="s">
        <v>305</v>
      </c>
      <c r="AE200" s="2">
        <v>44754.958437499998</v>
      </c>
      <c r="AF200">
        <v>141</v>
      </c>
      <c r="AG200" t="s">
        <v>76</v>
      </c>
      <c r="AH200">
        <v>0</v>
      </c>
      <c r="AI200">
        <v>12.07</v>
      </c>
      <c r="AJ200" s="26">
        <v>109427</v>
      </c>
      <c r="AK200">
        <v>22.613</v>
      </c>
      <c r="AL200" t="s">
        <v>77</v>
      </c>
      <c r="AM200" t="s">
        <v>77</v>
      </c>
      <c r="AN200" t="s">
        <v>77</v>
      </c>
      <c r="AO200" t="s">
        <v>77</v>
      </c>
      <c r="AQ200">
        <v>1</v>
      </c>
      <c r="AS200">
        <v>105</v>
      </c>
      <c r="AT200" s="46">
        <f t="shared" si="16"/>
        <v>-7.7661407499999724E-2</v>
      </c>
      <c r="AU200" s="47">
        <f t="shared" si="17"/>
        <v>22209.277572243918</v>
      </c>
      <c r="AW200" s="27">
        <f t="shared" si="18"/>
        <v>5.29997812499996E-2</v>
      </c>
      <c r="AX200" s="28">
        <f t="shared" si="19"/>
        <v>19570.970976988672</v>
      </c>
      <c r="AZ200" s="33">
        <f t="shared" si="20"/>
        <v>-0.69200163874999987</v>
      </c>
      <c r="BA200" s="34">
        <f t="shared" si="21"/>
        <v>20723.882796970458</v>
      </c>
      <c r="BC200" s="46">
        <f t="shared" si="22"/>
        <v>-7.7661407499999724E-2</v>
      </c>
      <c r="BD200" s="47">
        <f t="shared" si="23"/>
        <v>22209.277572243918</v>
      </c>
      <c r="BF200" s="48">
        <f t="shared" si="24"/>
        <v>-1.7264444799999996</v>
      </c>
      <c r="BG200" s="49">
        <f t="shared" si="25"/>
        <v>-8707.8156998799986</v>
      </c>
    </row>
    <row r="201" spans="1:59" x14ac:dyDescent="0.55000000000000004">
      <c r="A201">
        <v>72</v>
      </c>
      <c r="B201" t="s">
        <v>306</v>
      </c>
      <c r="C201" s="2">
        <v>44754.979687500003</v>
      </c>
      <c r="D201">
        <v>273</v>
      </c>
      <c r="E201" t="s">
        <v>76</v>
      </c>
      <c r="F201">
        <v>0</v>
      </c>
      <c r="G201">
        <v>6.0129999999999999</v>
      </c>
      <c r="H201" s="26">
        <v>46220</v>
      </c>
      <c r="I201">
        <v>8.8999999999999996E-2</v>
      </c>
      <c r="J201" t="s">
        <v>77</v>
      </c>
      <c r="K201" t="s">
        <v>77</v>
      </c>
      <c r="L201" t="s">
        <v>77</v>
      </c>
      <c r="M201" t="s">
        <v>77</v>
      </c>
      <c r="O201">
        <v>72</v>
      </c>
      <c r="P201" t="s">
        <v>306</v>
      </c>
      <c r="Q201" s="2">
        <v>44754.979687500003</v>
      </c>
      <c r="R201">
        <v>273</v>
      </c>
      <c r="S201" t="s">
        <v>76</v>
      </c>
      <c r="T201">
        <v>0</v>
      </c>
      <c r="U201" t="s">
        <v>77</v>
      </c>
      <c r="V201" s="26" t="s">
        <v>77</v>
      </c>
      <c r="W201" t="s">
        <v>77</v>
      </c>
      <c r="X201" t="s">
        <v>77</v>
      </c>
      <c r="Y201" t="s">
        <v>77</v>
      </c>
      <c r="Z201" t="s">
        <v>77</v>
      </c>
      <c r="AA201" t="s">
        <v>77</v>
      </c>
      <c r="AC201">
        <v>72</v>
      </c>
      <c r="AD201" t="s">
        <v>306</v>
      </c>
      <c r="AE201" s="2">
        <v>44754.979687500003</v>
      </c>
      <c r="AF201">
        <v>273</v>
      </c>
      <c r="AG201" t="s">
        <v>76</v>
      </c>
      <c r="AH201">
        <v>0</v>
      </c>
      <c r="AI201">
        <v>12.173999999999999</v>
      </c>
      <c r="AJ201" s="26">
        <v>1272</v>
      </c>
      <c r="AK201">
        <v>0.192</v>
      </c>
      <c r="AL201" t="s">
        <v>77</v>
      </c>
      <c r="AM201" t="s">
        <v>77</v>
      </c>
      <c r="AN201" t="s">
        <v>77</v>
      </c>
      <c r="AO201" t="s">
        <v>77</v>
      </c>
      <c r="AQ201">
        <v>1</v>
      </c>
      <c r="AS201">
        <v>106</v>
      </c>
      <c r="AT201" s="46">
        <f t="shared" si="16"/>
        <v>105.88250333226399</v>
      </c>
      <c r="AU201" s="47">
        <f t="shared" si="17"/>
        <v>159.18110904831997</v>
      </c>
      <c r="AW201" s="27">
        <f t="shared" si="18"/>
        <v>143.90358140792</v>
      </c>
      <c r="AX201" s="28">
        <f t="shared" si="19"/>
        <v>270.55723914432002</v>
      </c>
      <c r="AZ201" s="33">
        <f t="shared" si="20"/>
        <v>121.12032273244</v>
      </c>
      <c r="BA201" s="34">
        <f t="shared" si="21"/>
        <v>239.32209158015999</v>
      </c>
      <c r="BC201" s="46">
        <f t="shared" si="22"/>
        <v>105.88250333226399</v>
      </c>
      <c r="BD201" s="47">
        <f t="shared" si="23"/>
        <v>159.18110904831997</v>
      </c>
      <c r="BF201" s="48">
        <f t="shared" si="24"/>
        <v>94.700287679999988</v>
      </c>
      <c r="BG201" s="49">
        <f t="shared" si="25"/>
        <v>113.76900352</v>
      </c>
    </row>
    <row r="202" spans="1:59" x14ac:dyDescent="0.55000000000000004">
      <c r="A202">
        <v>73</v>
      </c>
      <c r="B202" t="s">
        <v>307</v>
      </c>
      <c r="C202" s="2">
        <v>44755.000937500001</v>
      </c>
      <c r="D202">
        <v>299</v>
      </c>
      <c r="E202" t="s">
        <v>76</v>
      </c>
      <c r="F202">
        <v>0</v>
      </c>
      <c r="G202">
        <v>6.01</v>
      </c>
      <c r="H202" s="26">
        <v>668968</v>
      </c>
      <c r="I202">
        <v>1.347</v>
      </c>
      <c r="J202" t="s">
        <v>77</v>
      </c>
      <c r="K202" t="s">
        <v>77</v>
      </c>
      <c r="L202" t="s">
        <v>77</v>
      </c>
      <c r="M202" t="s">
        <v>77</v>
      </c>
      <c r="O202">
        <v>73</v>
      </c>
      <c r="P202" t="s">
        <v>307</v>
      </c>
      <c r="Q202" s="2">
        <v>44755.000937500001</v>
      </c>
      <c r="R202">
        <v>299</v>
      </c>
      <c r="S202" t="s">
        <v>76</v>
      </c>
      <c r="T202">
        <v>0</v>
      </c>
      <c r="U202">
        <v>5.9630000000000001</v>
      </c>
      <c r="V202" s="26">
        <v>5070</v>
      </c>
      <c r="W202">
        <v>1.3939999999999999</v>
      </c>
      <c r="X202" t="s">
        <v>77</v>
      </c>
      <c r="Y202" t="s">
        <v>77</v>
      </c>
      <c r="Z202" t="s">
        <v>77</v>
      </c>
      <c r="AA202" t="s">
        <v>77</v>
      </c>
      <c r="AC202">
        <v>73</v>
      </c>
      <c r="AD202" t="s">
        <v>307</v>
      </c>
      <c r="AE202" s="2">
        <v>44755.000937500001</v>
      </c>
      <c r="AF202">
        <v>299</v>
      </c>
      <c r="AG202" t="s">
        <v>76</v>
      </c>
      <c r="AH202">
        <v>0</v>
      </c>
      <c r="AI202">
        <v>12.137</v>
      </c>
      <c r="AJ202" s="26">
        <v>38877</v>
      </c>
      <c r="AK202">
        <v>8.125</v>
      </c>
      <c r="AL202" t="s">
        <v>77</v>
      </c>
      <c r="AM202" t="s">
        <v>77</v>
      </c>
      <c r="AN202" t="s">
        <v>77</v>
      </c>
      <c r="AO202" t="s">
        <v>77</v>
      </c>
      <c r="AQ202">
        <v>1</v>
      </c>
      <c r="AS202">
        <v>107</v>
      </c>
      <c r="AT202" s="46">
        <f t="shared" si="16"/>
        <v>1532.223749378167</v>
      </c>
      <c r="AU202" s="47">
        <f t="shared" si="17"/>
        <v>7893.6044327879199</v>
      </c>
      <c r="AW202" s="27">
        <f t="shared" si="18"/>
        <v>1736.4343453834115</v>
      </c>
      <c r="AX202" s="28">
        <f t="shared" si="19"/>
        <v>7147.7538957326706</v>
      </c>
      <c r="AZ202" s="33">
        <f t="shared" si="20"/>
        <v>1708.2146314305985</v>
      </c>
      <c r="BA202" s="34">
        <f t="shared" si="21"/>
        <v>7404.8486924424597</v>
      </c>
      <c r="BC202" s="46">
        <f t="shared" si="22"/>
        <v>1532.223749378167</v>
      </c>
      <c r="BD202" s="47">
        <f t="shared" si="23"/>
        <v>7893.6044327879199</v>
      </c>
      <c r="BF202" s="48">
        <f t="shared" si="24"/>
        <v>629.94872499999997</v>
      </c>
      <c r="BG202" s="49">
        <f t="shared" si="25"/>
        <v>1609.7605841200004</v>
      </c>
    </row>
    <row r="203" spans="1:59" x14ac:dyDescent="0.55000000000000004">
      <c r="A203">
        <v>74</v>
      </c>
      <c r="B203" t="s">
        <v>308</v>
      </c>
      <c r="C203" s="2">
        <v>44755.022199074076</v>
      </c>
      <c r="D203">
        <v>259</v>
      </c>
      <c r="E203" t="s">
        <v>76</v>
      </c>
      <c r="F203">
        <v>0</v>
      </c>
      <c r="G203">
        <v>5.9630000000000001</v>
      </c>
      <c r="H203" s="26">
        <v>18343877</v>
      </c>
      <c r="I203">
        <v>38.146999999999998</v>
      </c>
      <c r="J203" t="s">
        <v>77</v>
      </c>
      <c r="K203" t="s">
        <v>77</v>
      </c>
      <c r="L203" t="s">
        <v>77</v>
      </c>
      <c r="M203" t="s">
        <v>77</v>
      </c>
      <c r="O203">
        <v>74</v>
      </c>
      <c r="P203" t="s">
        <v>308</v>
      </c>
      <c r="Q203" s="2">
        <v>44755.022199074076</v>
      </c>
      <c r="R203">
        <v>259</v>
      </c>
      <c r="S203" t="s">
        <v>76</v>
      </c>
      <c r="T203">
        <v>0</v>
      </c>
      <c r="U203">
        <v>5.9169999999999998</v>
      </c>
      <c r="V203" s="26">
        <v>138001</v>
      </c>
      <c r="W203">
        <v>33.56</v>
      </c>
      <c r="X203" t="s">
        <v>77</v>
      </c>
      <c r="Y203" t="s">
        <v>77</v>
      </c>
      <c r="Z203" t="s">
        <v>77</v>
      </c>
      <c r="AA203" t="s">
        <v>77</v>
      </c>
      <c r="AC203">
        <v>74</v>
      </c>
      <c r="AD203" t="s">
        <v>308</v>
      </c>
      <c r="AE203" s="2">
        <v>44755.022199074076</v>
      </c>
      <c r="AF203">
        <v>259</v>
      </c>
      <c r="AG203" t="s">
        <v>76</v>
      </c>
      <c r="AH203">
        <v>0</v>
      </c>
      <c r="AI203">
        <v>12.09</v>
      </c>
      <c r="AJ203" s="26">
        <v>89849</v>
      </c>
      <c r="AK203">
        <v>18.641999999999999</v>
      </c>
      <c r="AL203" t="s">
        <v>77</v>
      </c>
      <c r="AM203" t="s">
        <v>77</v>
      </c>
      <c r="AN203" t="s">
        <v>77</v>
      </c>
      <c r="AO203" t="s">
        <v>77</v>
      </c>
      <c r="AQ203">
        <v>1</v>
      </c>
      <c r="AS203">
        <v>108</v>
      </c>
      <c r="AT203" s="46">
        <f t="shared" si="16"/>
        <v>33957.769031100623</v>
      </c>
      <c r="AU203" s="47">
        <f t="shared" si="17"/>
        <v>18262.069351718481</v>
      </c>
      <c r="AW203" s="27">
        <f t="shared" si="18"/>
        <v>26828.450346663289</v>
      </c>
      <c r="AX203" s="28">
        <f t="shared" si="19"/>
        <v>16186.10225738123</v>
      </c>
      <c r="AZ203" s="33">
        <f t="shared" si="20"/>
        <v>35287.337780659931</v>
      </c>
      <c r="BA203" s="34">
        <f t="shared" si="21"/>
        <v>17044.006376055742</v>
      </c>
      <c r="BC203" s="46">
        <f t="shared" si="22"/>
        <v>33957.769031100623</v>
      </c>
      <c r="BD203" s="47">
        <f t="shared" si="23"/>
        <v>18262.069351718481</v>
      </c>
      <c r="BF203" s="48">
        <f t="shared" si="24"/>
        <v>67776.115263950007</v>
      </c>
      <c r="BG203" s="49">
        <f t="shared" si="25"/>
        <v>-4128.1941557199998</v>
      </c>
    </row>
    <row r="204" spans="1:59" x14ac:dyDescent="0.55000000000000004">
      <c r="A204">
        <v>75</v>
      </c>
      <c r="B204" t="s">
        <v>309</v>
      </c>
      <c r="C204" s="2">
        <v>44755.043437499997</v>
      </c>
      <c r="D204">
        <v>313</v>
      </c>
      <c r="E204" t="s">
        <v>76</v>
      </c>
      <c r="F204">
        <v>0</v>
      </c>
      <c r="G204">
        <v>6.008</v>
      </c>
      <c r="H204" s="26">
        <v>1471641</v>
      </c>
      <c r="I204">
        <v>2.9729999999999999</v>
      </c>
      <c r="J204" t="s">
        <v>77</v>
      </c>
      <c r="K204" t="s">
        <v>77</v>
      </c>
      <c r="L204" t="s">
        <v>77</v>
      </c>
      <c r="M204" t="s">
        <v>77</v>
      </c>
      <c r="O204">
        <v>75</v>
      </c>
      <c r="P204" t="s">
        <v>309</v>
      </c>
      <c r="Q204" s="2">
        <v>44755.043437499997</v>
      </c>
      <c r="R204">
        <v>313</v>
      </c>
      <c r="S204" t="s">
        <v>76</v>
      </c>
      <c r="T204">
        <v>0</v>
      </c>
      <c r="U204">
        <v>5.9580000000000002</v>
      </c>
      <c r="V204" s="26">
        <v>11267</v>
      </c>
      <c r="W204">
        <v>2.9140000000000001</v>
      </c>
      <c r="X204" t="s">
        <v>77</v>
      </c>
      <c r="Y204" t="s">
        <v>77</v>
      </c>
      <c r="Z204" t="s">
        <v>77</v>
      </c>
      <c r="AA204" t="s">
        <v>77</v>
      </c>
      <c r="AC204">
        <v>75</v>
      </c>
      <c r="AD204" t="s">
        <v>309</v>
      </c>
      <c r="AE204" s="2">
        <v>44755.043437499997</v>
      </c>
      <c r="AF204">
        <v>313</v>
      </c>
      <c r="AG204" t="s">
        <v>76</v>
      </c>
      <c r="AH204">
        <v>0</v>
      </c>
      <c r="AI204">
        <v>12.077999999999999</v>
      </c>
      <c r="AJ204" s="26">
        <v>94751</v>
      </c>
      <c r="AK204">
        <v>19.64</v>
      </c>
      <c r="AL204" t="s">
        <v>77</v>
      </c>
      <c r="AM204" t="s">
        <v>77</v>
      </c>
      <c r="AN204" t="s">
        <v>77</v>
      </c>
      <c r="AO204" t="s">
        <v>77</v>
      </c>
      <c r="AQ204">
        <v>1</v>
      </c>
      <c r="AS204">
        <v>109</v>
      </c>
      <c r="AT204" s="46">
        <f t="shared" si="16"/>
        <v>3008.4155002991802</v>
      </c>
      <c r="AU204" s="47">
        <f t="shared" si="17"/>
        <v>19252.21946893448</v>
      </c>
      <c r="AW204" s="27">
        <f t="shared" si="18"/>
        <v>2699.5203152743652</v>
      </c>
      <c r="AX204" s="28">
        <f t="shared" si="19"/>
        <v>17038.131906897233</v>
      </c>
      <c r="AZ204" s="33">
        <f t="shared" si="20"/>
        <v>3172.4110080497699</v>
      </c>
      <c r="BA204" s="34">
        <f t="shared" si="21"/>
        <v>17966.554952463743</v>
      </c>
      <c r="BC204" s="46">
        <f t="shared" si="22"/>
        <v>3008.4155002991802</v>
      </c>
      <c r="BD204" s="47">
        <f t="shared" si="23"/>
        <v>19252.21946893448</v>
      </c>
      <c r="BF204" s="48">
        <f t="shared" si="24"/>
        <v>1443.3368895499998</v>
      </c>
      <c r="BG204" s="49">
        <f t="shared" si="25"/>
        <v>-5151.1141037200005</v>
      </c>
    </row>
    <row r="205" spans="1:59" x14ac:dyDescent="0.55000000000000004">
      <c r="A205">
        <v>76</v>
      </c>
      <c r="B205" t="s">
        <v>310</v>
      </c>
      <c r="C205" s="2">
        <v>44755.064687500002</v>
      </c>
      <c r="D205">
        <v>325</v>
      </c>
      <c r="E205" t="s">
        <v>76</v>
      </c>
      <c r="F205">
        <v>0</v>
      </c>
      <c r="G205">
        <v>6.0140000000000002</v>
      </c>
      <c r="H205" s="26">
        <v>35884</v>
      </c>
      <c r="I205">
        <v>6.8000000000000005E-2</v>
      </c>
      <c r="J205" t="s">
        <v>77</v>
      </c>
      <c r="K205" t="s">
        <v>77</v>
      </c>
      <c r="L205" t="s">
        <v>77</v>
      </c>
      <c r="M205" t="s">
        <v>77</v>
      </c>
      <c r="O205">
        <v>76</v>
      </c>
      <c r="P205" t="s">
        <v>310</v>
      </c>
      <c r="Q205" s="2">
        <v>44755.064687500002</v>
      </c>
      <c r="R205">
        <v>325</v>
      </c>
      <c r="S205" t="s">
        <v>76</v>
      </c>
      <c r="T205">
        <v>0</v>
      </c>
      <c r="U205" t="s">
        <v>77</v>
      </c>
      <c r="V205" t="s">
        <v>77</v>
      </c>
      <c r="W205" t="s">
        <v>77</v>
      </c>
      <c r="X205" t="s">
        <v>77</v>
      </c>
      <c r="Y205" t="s">
        <v>77</v>
      </c>
      <c r="Z205" t="s">
        <v>77</v>
      </c>
      <c r="AA205" t="s">
        <v>77</v>
      </c>
      <c r="AC205">
        <v>76</v>
      </c>
      <c r="AD205" t="s">
        <v>310</v>
      </c>
      <c r="AE205" s="2">
        <v>44755.064687500002</v>
      </c>
      <c r="AF205">
        <v>325</v>
      </c>
      <c r="AG205" t="s">
        <v>76</v>
      </c>
      <c r="AH205">
        <v>0</v>
      </c>
      <c r="AI205">
        <v>12.157</v>
      </c>
      <c r="AJ205" s="26">
        <v>17921</v>
      </c>
      <c r="AK205">
        <v>3.7229999999999999</v>
      </c>
      <c r="AL205" t="s">
        <v>77</v>
      </c>
      <c r="AM205" t="s">
        <v>77</v>
      </c>
      <c r="AN205" t="s">
        <v>77</v>
      </c>
      <c r="AO205" t="s">
        <v>77</v>
      </c>
      <c r="AQ205">
        <v>1</v>
      </c>
      <c r="AS205">
        <v>110</v>
      </c>
      <c r="AT205" s="46">
        <f t="shared" si="16"/>
        <v>81.681923746333752</v>
      </c>
      <c r="AU205" s="47">
        <f t="shared" si="17"/>
        <v>3592.3746396096803</v>
      </c>
      <c r="AW205" s="27">
        <f t="shared" si="18"/>
        <v>112.13085471961281</v>
      </c>
      <c r="AX205" s="28">
        <f t="shared" si="19"/>
        <v>3337.22404613243</v>
      </c>
      <c r="AZ205" s="33">
        <f t="shared" si="20"/>
        <v>93.987561729969599</v>
      </c>
      <c r="BA205" s="34">
        <f t="shared" si="21"/>
        <v>3417.41510196134</v>
      </c>
      <c r="BC205" s="46">
        <f t="shared" si="22"/>
        <v>81.681923746333752</v>
      </c>
      <c r="BD205" s="47">
        <f t="shared" si="23"/>
        <v>3592.3746396096803</v>
      </c>
      <c r="BF205" s="48">
        <f t="shared" si="24"/>
        <v>66.972098931199994</v>
      </c>
      <c r="BG205" s="49">
        <f t="shared" si="25"/>
        <v>1376.1967434800001</v>
      </c>
    </row>
    <row r="206" spans="1:59" x14ac:dyDescent="0.55000000000000004">
      <c r="A206">
        <v>77</v>
      </c>
      <c r="B206" t="s">
        <v>311</v>
      </c>
      <c r="C206" s="2">
        <v>44755.085914351854</v>
      </c>
      <c r="D206">
        <v>373</v>
      </c>
      <c r="E206" t="s">
        <v>76</v>
      </c>
      <c r="F206">
        <v>0</v>
      </c>
      <c r="G206">
        <v>6.0110000000000001</v>
      </c>
      <c r="H206" s="26">
        <v>178801</v>
      </c>
      <c r="I206">
        <v>0.35599999999999998</v>
      </c>
      <c r="J206" t="s">
        <v>77</v>
      </c>
      <c r="K206" t="s">
        <v>77</v>
      </c>
      <c r="L206" t="s">
        <v>77</v>
      </c>
      <c r="M206" t="s">
        <v>77</v>
      </c>
      <c r="O206">
        <v>77</v>
      </c>
      <c r="P206" t="s">
        <v>311</v>
      </c>
      <c r="Q206" s="2">
        <v>44755.085914351854</v>
      </c>
      <c r="R206">
        <v>373</v>
      </c>
      <c r="S206" t="s">
        <v>76</v>
      </c>
      <c r="T206">
        <v>0</v>
      </c>
      <c r="U206">
        <v>5.9720000000000004</v>
      </c>
      <c r="V206" s="26">
        <v>1506</v>
      </c>
      <c r="W206">
        <v>0.51900000000000002</v>
      </c>
      <c r="X206" t="s">
        <v>77</v>
      </c>
      <c r="Y206" t="s">
        <v>77</v>
      </c>
      <c r="Z206" t="s">
        <v>77</v>
      </c>
      <c r="AA206" t="s">
        <v>77</v>
      </c>
      <c r="AC206">
        <v>77</v>
      </c>
      <c r="AD206" t="s">
        <v>311</v>
      </c>
      <c r="AE206" s="2">
        <v>44755.085914351854</v>
      </c>
      <c r="AF206">
        <v>373</v>
      </c>
      <c r="AG206" t="s">
        <v>76</v>
      </c>
      <c r="AH206">
        <v>0</v>
      </c>
      <c r="AI206">
        <v>12.137</v>
      </c>
      <c r="AJ206" s="26">
        <v>33673</v>
      </c>
      <c r="AK206">
        <v>7.0359999999999996</v>
      </c>
      <c r="AL206" t="s">
        <v>77</v>
      </c>
      <c r="AM206" t="s">
        <v>77</v>
      </c>
      <c r="AN206" t="s">
        <v>77</v>
      </c>
      <c r="AO206" t="s">
        <v>77</v>
      </c>
      <c r="AQ206">
        <v>1</v>
      </c>
      <c r="AS206">
        <v>111</v>
      </c>
      <c r="AT206" s="46">
        <f t="shared" si="16"/>
        <v>414.77990050121537</v>
      </c>
      <c r="AU206" s="47">
        <f t="shared" si="17"/>
        <v>6827.5727138919201</v>
      </c>
      <c r="AW206" s="27">
        <f t="shared" si="18"/>
        <v>535.99039219806389</v>
      </c>
      <c r="AX206" s="28">
        <f t="shared" si="19"/>
        <v>6206.6311217866705</v>
      </c>
      <c r="AZ206" s="33">
        <f t="shared" si="20"/>
        <v>466.86438647003916</v>
      </c>
      <c r="BA206" s="34">
        <f t="shared" si="21"/>
        <v>6415.9828586944604</v>
      </c>
      <c r="BC206" s="46">
        <f t="shared" si="22"/>
        <v>414.77990050121537</v>
      </c>
      <c r="BD206" s="47">
        <f t="shared" si="23"/>
        <v>6827.5727138919201</v>
      </c>
      <c r="BF206" s="48">
        <f t="shared" si="24"/>
        <v>264.78057219999999</v>
      </c>
      <c r="BG206" s="49">
        <f t="shared" si="25"/>
        <v>1692.7539761200003</v>
      </c>
    </row>
    <row r="207" spans="1:59" x14ac:dyDescent="0.55000000000000004">
      <c r="A207">
        <v>78</v>
      </c>
      <c r="B207" t="s">
        <v>312</v>
      </c>
      <c r="C207" s="2">
        <v>44755.107141203705</v>
      </c>
      <c r="D207" t="s">
        <v>313</v>
      </c>
      <c r="E207" t="s">
        <v>76</v>
      </c>
      <c r="F207">
        <v>0</v>
      </c>
      <c r="G207">
        <v>6.0129999999999999</v>
      </c>
      <c r="H207" s="26">
        <v>58882</v>
      </c>
      <c r="I207">
        <v>0.114</v>
      </c>
      <c r="J207" t="s">
        <v>77</v>
      </c>
      <c r="K207" t="s">
        <v>77</v>
      </c>
      <c r="L207" t="s">
        <v>77</v>
      </c>
      <c r="M207" t="s">
        <v>77</v>
      </c>
      <c r="O207">
        <v>78</v>
      </c>
      <c r="P207" t="s">
        <v>312</v>
      </c>
      <c r="Q207" s="2">
        <v>44755.107141203705</v>
      </c>
      <c r="R207" t="s">
        <v>313</v>
      </c>
      <c r="S207" t="s">
        <v>76</v>
      </c>
      <c r="T207">
        <v>0</v>
      </c>
      <c r="U207" t="s">
        <v>77</v>
      </c>
      <c r="V207" t="s">
        <v>77</v>
      </c>
      <c r="W207" t="s">
        <v>77</v>
      </c>
      <c r="X207" t="s">
        <v>77</v>
      </c>
      <c r="Y207" t="s">
        <v>77</v>
      </c>
      <c r="Z207" t="s">
        <v>77</v>
      </c>
      <c r="AA207" t="s">
        <v>77</v>
      </c>
      <c r="AC207">
        <v>78</v>
      </c>
      <c r="AD207" t="s">
        <v>312</v>
      </c>
      <c r="AE207" s="2">
        <v>44755.107141203705</v>
      </c>
      <c r="AF207" t="s">
        <v>313</v>
      </c>
      <c r="AG207" t="s">
        <v>76</v>
      </c>
      <c r="AH207">
        <v>0</v>
      </c>
      <c r="AI207">
        <v>12.164</v>
      </c>
      <c r="AJ207" s="26">
        <v>2442</v>
      </c>
      <c r="AK207">
        <v>0.442</v>
      </c>
      <c r="AL207" t="s">
        <v>77</v>
      </c>
      <c r="AM207" t="s">
        <v>77</v>
      </c>
      <c r="AN207" t="s">
        <v>77</v>
      </c>
      <c r="AO207" t="s">
        <v>77</v>
      </c>
      <c r="AQ207">
        <v>1</v>
      </c>
      <c r="AS207">
        <v>112</v>
      </c>
      <c r="AT207" s="46">
        <f t="shared" si="16"/>
        <v>135.50569657752104</v>
      </c>
      <c r="AU207" s="47">
        <f t="shared" si="17"/>
        <v>400.90921495072001</v>
      </c>
      <c r="AW207" s="27">
        <f t="shared" si="18"/>
        <v>182.5887232040312</v>
      </c>
      <c r="AX207" s="28">
        <f t="shared" si="19"/>
        <v>487.20247964172</v>
      </c>
      <c r="AZ207" s="33">
        <f t="shared" si="20"/>
        <v>154.32379882818842</v>
      </c>
      <c r="BA207" s="34">
        <f t="shared" si="21"/>
        <v>462.95543570136005</v>
      </c>
      <c r="BC207" s="46">
        <f t="shared" si="22"/>
        <v>135.50569657752104</v>
      </c>
      <c r="BD207" s="47">
        <f t="shared" si="23"/>
        <v>400.90921495072001</v>
      </c>
      <c r="BF207" s="48">
        <f t="shared" si="24"/>
        <v>133.09464224479999</v>
      </c>
      <c r="BG207" s="49">
        <f t="shared" si="25"/>
        <v>233.63540992000003</v>
      </c>
    </row>
    <row r="208" spans="1:59" x14ac:dyDescent="0.55000000000000004">
      <c r="A208">
        <v>54</v>
      </c>
      <c r="B208" t="s">
        <v>314</v>
      </c>
      <c r="C208" s="2">
        <v>44748.518541666665</v>
      </c>
      <c r="D208">
        <v>376</v>
      </c>
      <c r="E208" t="s">
        <v>76</v>
      </c>
      <c r="F208">
        <v>0</v>
      </c>
      <c r="G208">
        <v>6.0149999999999997</v>
      </c>
      <c r="H208" s="26">
        <v>56287</v>
      </c>
      <c r="I208">
        <v>0.109</v>
      </c>
      <c r="J208" t="s">
        <v>77</v>
      </c>
      <c r="K208" t="s">
        <v>77</v>
      </c>
      <c r="L208" t="s">
        <v>77</v>
      </c>
      <c r="M208" t="s">
        <v>77</v>
      </c>
      <c r="O208">
        <v>54</v>
      </c>
      <c r="P208" t="s">
        <v>314</v>
      </c>
      <c r="Q208" s="2">
        <v>44748.518541666665</v>
      </c>
      <c r="R208">
        <v>376</v>
      </c>
      <c r="S208" t="s">
        <v>76</v>
      </c>
      <c r="T208">
        <v>0</v>
      </c>
      <c r="U208" t="s">
        <v>77</v>
      </c>
      <c r="V208" s="26" t="s">
        <v>77</v>
      </c>
      <c r="W208" t="s">
        <v>77</v>
      </c>
      <c r="X208" t="s">
        <v>77</v>
      </c>
      <c r="Y208" t="s">
        <v>77</v>
      </c>
      <c r="Z208" t="s">
        <v>77</v>
      </c>
      <c r="AA208" t="s">
        <v>77</v>
      </c>
      <c r="AC208">
        <v>54</v>
      </c>
      <c r="AD208" t="s">
        <v>314</v>
      </c>
      <c r="AE208" s="2">
        <v>44748.518541666665</v>
      </c>
      <c r="AF208">
        <v>376</v>
      </c>
      <c r="AG208" t="s">
        <v>76</v>
      </c>
      <c r="AH208">
        <v>0</v>
      </c>
      <c r="AI208">
        <v>12.097</v>
      </c>
      <c r="AJ208" s="26">
        <v>79536</v>
      </c>
      <c r="AK208">
        <v>16.535</v>
      </c>
      <c r="AL208" t="s">
        <v>77</v>
      </c>
      <c r="AM208" t="s">
        <v>77</v>
      </c>
      <c r="AN208" t="s">
        <v>77</v>
      </c>
      <c r="AO208" t="s">
        <v>77</v>
      </c>
      <c r="AQ208">
        <v>1</v>
      </c>
      <c r="AS208">
        <v>54</v>
      </c>
      <c r="AT208" s="46">
        <f t="shared" ref="AT208:AT260" si="26">IF(H208&lt;10000,((0.0000001453*H208^2)+(0.0008349*H208)+(-1.805)),(IF(H208&lt;700000,((-0.00000000008054*H208^2)+(0.002348*H208)+(-2.47)), ((-0.00000001938*V208^2)+(0.2471*V208)+(226.8)))))</f>
        <v>129.43670704824072</v>
      </c>
      <c r="AU208" s="47">
        <f t="shared" ref="AU208:AU260" si="27">(-0.00000002552*AJ208^2)+(0.2067*AJ208)+(-103.7)</f>
        <v>16174.952310446079</v>
      </c>
      <c r="AW208" s="27">
        <f t="shared" ref="AW208:AW260" si="28">IF(H208&lt;15000,((0.00000002125*H208^2)+(0.002705*H208)+(-4.371)),(IF(H208&lt;700000,((-0.0000000008162*H208^2)+(0.003141*H208)+(0.4702)), ((0.000000003285*V208^2)+(0.1899*V208)+(559.5)))))</f>
        <v>174.6817606376222</v>
      </c>
      <c r="AX208" s="28">
        <f t="shared" ref="AX208:AX260" si="29">((-0.00000006277*AJ208^2)+(0.1854*AJ208)+(34.83))</f>
        <v>14383.722930670081</v>
      </c>
      <c r="AZ208" s="33">
        <f t="shared" ref="AZ208:AZ260" si="30">IF(H208&lt;10000,((-0.00000005795*H208^2)+(0.003823*H208)+(-6.715)),(IF(H208&lt;700000,((-0.0000000001209*H208^2)+(0.002635*H208)+(-0.4111)), ((-0.00000002007*V208^2)+(0.2564*V208)+(286.1)))))</f>
        <v>147.52210643198791</v>
      </c>
      <c r="BA208" s="34">
        <f t="shared" ref="BA208:BA260" si="31">(-0.00000001626*AJ208^2)+(0.1912*AJ208)+(-3.858)</f>
        <v>15100.564841687039</v>
      </c>
      <c r="BC208" s="46">
        <f t="shared" ref="BC208:BC260" si="32">IF(H208&lt;10000,((0.0000001453*H208^2)+(0.0008349*H208)+(-1.805)),(IF(H208&lt;700000,((-0.00000000008054*H208^2)+(0.002348*H208)+(-2.47)), ((-0.00000001938*V208^2)+(0.2471*V208)+(226.8)))))</f>
        <v>129.43670704824072</v>
      </c>
      <c r="BD208" s="47">
        <f t="shared" ref="BD208:BD260" si="33">(-0.00000002552*AJ208^2)+(0.2067*AJ208)+(-103.7)</f>
        <v>16174.952310446079</v>
      </c>
      <c r="BF208" s="48">
        <f t="shared" ref="BF208:BF233" si="34">IF(H208&lt;100000,((0.0000000152*H208^2)+(0.0014347*H208)+(-4.08313)),((0.00000295*V208^2)+(0.083061*V208)+(133)))</f>
        <v>124.82886970879999</v>
      </c>
      <c r="BG208" s="49">
        <f t="shared" ref="BG208:BG233" si="35">(-0.00000172*AJ208^2)+(0.108838*AJ208)+(-21.89)</f>
        <v>-2246.0283411199985</v>
      </c>
    </row>
    <row r="209" spans="1:59" x14ac:dyDescent="0.55000000000000004">
      <c r="A209">
        <v>55</v>
      </c>
      <c r="B209" t="s">
        <v>315</v>
      </c>
      <c r="C209" s="2">
        <v>44748.53979166667</v>
      </c>
      <c r="D209">
        <v>354</v>
      </c>
      <c r="E209" t="s">
        <v>76</v>
      </c>
      <c r="F209">
        <v>0</v>
      </c>
      <c r="G209">
        <v>6.0119999999999996</v>
      </c>
      <c r="H209" s="26">
        <v>158997</v>
      </c>
      <c r="I209">
        <v>0.316</v>
      </c>
      <c r="J209" t="s">
        <v>77</v>
      </c>
      <c r="K209" t="s">
        <v>77</v>
      </c>
      <c r="L209" t="s">
        <v>77</v>
      </c>
      <c r="M209" t="s">
        <v>77</v>
      </c>
      <c r="O209">
        <v>55</v>
      </c>
      <c r="P209" t="s">
        <v>315</v>
      </c>
      <c r="Q209" s="2">
        <v>44748.53979166667</v>
      </c>
      <c r="R209">
        <v>354</v>
      </c>
      <c r="S209" t="s">
        <v>76</v>
      </c>
      <c r="T209">
        <v>0</v>
      </c>
      <c r="U209">
        <v>5.9630000000000001</v>
      </c>
      <c r="V209" s="26">
        <v>1171</v>
      </c>
      <c r="W209">
        <v>0.437</v>
      </c>
      <c r="X209" t="s">
        <v>77</v>
      </c>
      <c r="Y209" t="s">
        <v>77</v>
      </c>
      <c r="Z209" t="s">
        <v>77</v>
      </c>
      <c r="AA209" t="s">
        <v>77</v>
      </c>
      <c r="AC209">
        <v>55</v>
      </c>
      <c r="AD209" t="s">
        <v>315</v>
      </c>
      <c r="AE209" s="2">
        <v>44748.53979166667</v>
      </c>
      <c r="AF209">
        <v>354</v>
      </c>
      <c r="AG209" t="s">
        <v>76</v>
      </c>
      <c r="AH209">
        <v>0</v>
      </c>
      <c r="AI209">
        <v>12.164</v>
      </c>
      <c r="AJ209" s="26">
        <v>11389</v>
      </c>
      <c r="AK209">
        <v>2.3420000000000001</v>
      </c>
      <c r="AL209" t="s">
        <v>77</v>
      </c>
      <c r="AM209" t="s">
        <v>77</v>
      </c>
      <c r="AN209" t="s">
        <v>77</v>
      </c>
      <c r="AO209" t="s">
        <v>77</v>
      </c>
      <c r="AQ209">
        <v>1</v>
      </c>
      <c r="AS209">
        <v>55</v>
      </c>
      <c r="AT209" s="46">
        <f t="shared" si="26"/>
        <v>368.81890109443509</v>
      </c>
      <c r="AU209" s="47">
        <f t="shared" si="27"/>
        <v>2247.09611812808</v>
      </c>
      <c r="AW209" s="27">
        <f t="shared" si="28"/>
        <v>479.24620344745421</v>
      </c>
      <c r="AX209" s="28">
        <f t="shared" si="29"/>
        <v>2138.2087459208301</v>
      </c>
      <c r="AZ209" s="33">
        <f t="shared" si="30"/>
        <v>415.48963743751199</v>
      </c>
      <c r="BA209" s="34">
        <f t="shared" si="31"/>
        <v>2171.6097264405403</v>
      </c>
      <c r="BC209" s="46">
        <f t="shared" si="32"/>
        <v>368.81890109443509</v>
      </c>
      <c r="BD209" s="47">
        <f t="shared" si="33"/>
        <v>2247.09611812808</v>
      </c>
      <c r="BF209" s="48">
        <f t="shared" si="34"/>
        <v>234.30959195</v>
      </c>
      <c r="BG209" s="49">
        <f t="shared" si="35"/>
        <v>994.56594988000006</v>
      </c>
    </row>
    <row r="210" spans="1:59" x14ac:dyDescent="0.55000000000000004">
      <c r="A210">
        <v>56</v>
      </c>
      <c r="B210" t="s">
        <v>316</v>
      </c>
      <c r="C210" s="2">
        <v>44748.561041666668</v>
      </c>
      <c r="D210">
        <v>258</v>
      </c>
      <c r="E210" t="s">
        <v>76</v>
      </c>
      <c r="F210">
        <v>0</v>
      </c>
      <c r="G210">
        <v>6.01</v>
      </c>
      <c r="H210" s="26">
        <v>1750224</v>
      </c>
      <c r="I210">
        <v>3.5390000000000001</v>
      </c>
      <c r="J210" t="s">
        <v>77</v>
      </c>
      <c r="K210" t="s">
        <v>77</v>
      </c>
      <c r="L210" t="s">
        <v>77</v>
      </c>
      <c r="M210" t="s">
        <v>77</v>
      </c>
      <c r="O210">
        <v>56</v>
      </c>
      <c r="P210" t="s">
        <v>316</v>
      </c>
      <c r="Q210" s="2">
        <v>44748.561041666668</v>
      </c>
      <c r="R210">
        <v>258</v>
      </c>
      <c r="S210" t="s">
        <v>76</v>
      </c>
      <c r="T210">
        <v>0</v>
      </c>
      <c r="U210">
        <v>5.9589999999999996</v>
      </c>
      <c r="V210" s="26">
        <v>13192</v>
      </c>
      <c r="W210">
        <v>3.3849999999999998</v>
      </c>
      <c r="X210" t="s">
        <v>77</v>
      </c>
      <c r="Y210" t="s">
        <v>77</v>
      </c>
      <c r="Z210" t="s">
        <v>77</v>
      </c>
      <c r="AA210" t="s">
        <v>77</v>
      </c>
      <c r="AC210">
        <v>56</v>
      </c>
      <c r="AD210" t="s">
        <v>316</v>
      </c>
      <c r="AE210" s="2">
        <v>44748.561041666668</v>
      </c>
      <c r="AF210">
        <v>258</v>
      </c>
      <c r="AG210" t="s">
        <v>76</v>
      </c>
      <c r="AH210">
        <v>0</v>
      </c>
      <c r="AI210">
        <v>12.157</v>
      </c>
      <c r="AJ210" s="26">
        <v>26038</v>
      </c>
      <c r="AK210">
        <v>5.4340000000000002</v>
      </c>
      <c r="AL210" t="s">
        <v>77</v>
      </c>
      <c r="AM210" t="s">
        <v>77</v>
      </c>
      <c r="AN210" t="s">
        <v>77</v>
      </c>
      <c r="AO210" t="s">
        <v>77</v>
      </c>
      <c r="AQ210">
        <v>1</v>
      </c>
      <c r="AS210">
        <v>56</v>
      </c>
      <c r="AT210" s="46">
        <f t="shared" si="26"/>
        <v>3483.1705206156803</v>
      </c>
      <c r="AU210" s="47">
        <f t="shared" si="27"/>
        <v>5261.0526156291198</v>
      </c>
      <c r="AW210" s="27">
        <f t="shared" si="28"/>
        <v>3065.2324848182402</v>
      </c>
      <c r="AX210" s="28">
        <f t="shared" si="29"/>
        <v>4819.7185558401197</v>
      </c>
      <c r="AZ210" s="33">
        <f t="shared" si="30"/>
        <v>3665.0360406995201</v>
      </c>
      <c r="BA210" s="34">
        <f t="shared" si="31"/>
        <v>4963.5836867605603</v>
      </c>
      <c r="BC210" s="46">
        <f t="shared" si="32"/>
        <v>3483.1705206156803</v>
      </c>
      <c r="BD210" s="47">
        <f t="shared" si="33"/>
        <v>5261.0526156291198</v>
      </c>
      <c r="BF210" s="48">
        <f t="shared" si="34"/>
        <v>1742.1258608000001</v>
      </c>
      <c r="BG210" s="49">
        <f t="shared" si="35"/>
        <v>1645.9126403199998</v>
      </c>
    </row>
    <row r="211" spans="1:59" x14ac:dyDescent="0.55000000000000004">
      <c r="A211">
        <v>57</v>
      </c>
      <c r="B211" t="s">
        <v>317</v>
      </c>
      <c r="C211" s="2">
        <v>44748.582291666666</v>
      </c>
      <c r="D211">
        <v>282</v>
      </c>
      <c r="E211" t="s">
        <v>76</v>
      </c>
      <c r="F211">
        <v>0</v>
      </c>
      <c r="G211">
        <v>5.96</v>
      </c>
      <c r="H211" s="26">
        <v>19683698</v>
      </c>
      <c r="I211">
        <v>41.027000000000001</v>
      </c>
      <c r="J211" t="s">
        <v>77</v>
      </c>
      <c r="K211" t="s">
        <v>77</v>
      </c>
      <c r="L211" t="s">
        <v>77</v>
      </c>
      <c r="M211" t="s">
        <v>77</v>
      </c>
      <c r="O211">
        <v>57</v>
      </c>
      <c r="P211" t="s">
        <v>317</v>
      </c>
      <c r="Q211" s="2">
        <v>44748.582291666666</v>
      </c>
      <c r="R211">
        <v>282</v>
      </c>
      <c r="S211" t="s">
        <v>76</v>
      </c>
      <c r="T211">
        <v>0</v>
      </c>
      <c r="U211">
        <v>5.915</v>
      </c>
      <c r="V211" s="26">
        <v>149332</v>
      </c>
      <c r="W211">
        <v>36.261000000000003</v>
      </c>
      <c r="X211" t="s">
        <v>77</v>
      </c>
      <c r="Y211" t="s">
        <v>77</v>
      </c>
      <c r="Z211" t="s">
        <v>77</v>
      </c>
      <c r="AA211" t="s">
        <v>77</v>
      </c>
      <c r="AC211">
        <v>57</v>
      </c>
      <c r="AD211" t="s">
        <v>317</v>
      </c>
      <c r="AE211" s="2">
        <v>44748.582291666666</v>
      </c>
      <c r="AF211">
        <v>282</v>
      </c>
      <c r="AG211" t="s">
        <v>76</v>
      </c>
      <c r="AH211">
        <v>0</v>
      </c>
      <c r="AI211">
        <v>12.122999999999999</v>
      </c>
      <c r="AJ211" s="26">
        <v>50538</v>
      </c>
      <c r="AK211">
        <v>10.554</v>
      </c>
      <c r="AL211" t="s">
        <v>77</v>
      </c>
      <c r="AM211" t="s">
        <v>77</v>
      </c>
      <c r="AN211" t="s">
        <v>77</v>
      </c>
      <c r="AO211" t="s">
        <v>77</v>
      </c>
      <c r="AQ211">
        <v>1</v>
      </c>
      <c r="AS211">
        <v>57</v>
      </c>
      <c r="AT211" s="46">
        <f t="shared" si="26"/>
        <v>36694.562304178886</v>
      </c>
      <c r="AU211" s="47">
        <f t="shared" si="27"/>
        <v>10277.324237389119</v>
      </c>
      <c r="AW211" s="27">
        <f t="shared" si="28"/>
        <v>28990.902451845843</v>
      </c>
      <c r="AX211" s="28">
        <f t="shared" si="29"/>
        <v>9244.2550056001219</v>
      </c>
      <c r="AZ211" s="33">
        <f t="shared" si="30"/>
        <v>38127.262872284322</v>
      </c>
      <c r="BA211" s="34">
        <f t="shared" si="31"/>
        <v>9617.4781056405609</v>
      </c>
      <c r="BC211" s="46">
        <f t="shared" si="32"/>
        <v>36694.562304178886</v>
      </c>
      <c r="BD211" s="47">
        <f t="shared" si="33"/>
        <v>10277.324237389119</v>
      </c>
      <c r="BF211" s="48">
        <f t="shared" si="34"/>
        <v>78321.801612800016</v>
      </c>
      <c r="BG211" s="49">
        <f t="shared" si="35"/>
        <v>1085.5310003199995</v>
      </c>
    </row>
    <row r="212" spans="1:59" x14ac:dyDescent="0.55000000000000004">
      <c r="A212">
        <v>58</v>
      </c>
      <c r="B212" t="s">
        <v>318</v>
      </c>
      <c r="C212" s="2">
        <v>44748.603576388887</v>
      </c>
      <c r="D212">
        <v>357</v>
      </c>
      <c r="E212" t="s">
        <v>76</v>
      </c>
      <c r="F212">
        <v>0</v>
      </c>
      <c r="G212">
        <v>5.9089999999999998</v>
      </c>
      <c r="H212" s="26">
        <v>32230449</v>
      </c>
      <c r="I212">
        <v>68.683000000000007</v>
      </c>
      <c r="J212" t="s">
        <v>77</v>
      </c>
      <c r="K212" t="s">
        <v>77</v>
      </c>
      <c r="L212" t="s">
        <v>77</v>
      </c>
      <c r="M212" t="s">
        <v>77</v>
      </c>
      <c r="O212">
        <v>58</v>
      </c>
      <c r="P212" t="s">
        <v>318</v>
      </c>
      <c r="Q212" s="2">
        <v>44748.603576388887</v>
      </c>
      <c r="R212">
        <v>357</v>
      </c>
      <c r="S212" t="s">
        <v>76</v>
      </c>
      <c r="T212">
        <v>0</v>
      </c>
      <c r="U212">
        <v>5.8710000000000004</v>
      </c>
      <c r="V212" s="26">
        <v>268364</v>
      </c>
      <c r="W212">
        <v>64.272999999999996</v>
      </c>
      <c r="X212" t="s">
        <v>77</v>
      </c>
      <c r="Y212" t="s">
        <v>77</v>
      </c>
      <c r="Z212" t="s">
        <v>77</v>
      </c>
      <c r="AA212" t="s">
        <v>77</v>
      </c>
      <c r="AC212">
        <v>58</v>
      </c>
      <c r="AD212" t="s">
        <v>318</v>
      </c>
      <c r="AE212" s="2">
        <v>44748.603576388887</v>
      </c>
      <c r="AF212">
        <v>357</v>
      </c>
      <c r="AG212" t="s">
        <v>76</v>
      </c>
      <c r="AH212">
        <v>0</v>
      </c>
      <c r="AI212">
        <v>12.084</v>
      </c>
      <c r="AJ212" s="26">
        <v>73556</v>
      </c>
      <c r="AK212">
        <v>15.308999999999999</v>
      </c>
      <c r="AL212" t="s">
        <v>77</v>
      </c>
      <c r="AM212" t="s">
        <v>77</v>
      </c>
      <c r="AN212" t="s">
        <v>77</v>
      </c>
      <c r="AO212" t="s">
        <v>77</v>
      </c>
      <c r="AQ212">
        <v>1</v>
      </c>
      <c r="AS212">
        <v>58</v>
      </c>
      <c r="AT212" s="46">
        <f t="shared" si="26"/>
        <v>65143.811596707521</v>
      </c>
      <c r="AU212" s="47">
        <f t="shared" si="27"/>
        <v>14962.249619329279</v>
      </c>
      <c r="AW212" s="27">
        <f t="shared" si="28"/>
        <v>51758.406791889363</v>
      </c>
      <c r="AX212" s="28">
        <f t="shared" si="29"/>
        <v>13332.49624801328</v>
      </c>
      <c r="AZ212" s="33">
        <f t="shared" si="30"/>
        <v>67649.203523525299</v>
      </c>
      <c r="BA212" s="34">
        <f t="shared" si="31"/>
        <v>13972.074711688641</v>
      </c>
      <c r="BC212" s="46">
        <f t="shared" si="32"/>
        <v>65143.811596707521</v>
      </c>
      <c r="BD212" s="47">
        <f t="shared" si="33"/>
        <v>14962.249619329279</v>
      </c>
      <c r="BF212" s="48">
        <f t="shared" si="34"/>
        <v>234880.32986720002</v>
      </c>
      <c r="BG212" s="49">
        <f t="shared" si="35"/>
        <v>-1322.2365059199999</v>
      </c>
    </row>
    <row r="213" spans="1:59" x14ac:dyDescent="0.55000000000000004">
      <c r="A213">
        <v>59</v>
      </c>
      <c r="B213" t="s">
        <v>319</v>
      </c>
      <c r="C213" s="2">
        <v>44748.624849537038</v>
      </c>
      <c r="D213">
        <v>381</v>
      </c>
      <c r="E213" t="s">
        <v>76</v>
      </c>
      <c r="F213">
        <v>0</v>
      </c>
      <c r="G213">
        <v>6.0350000000000001</v>
      </c>
      <c r="H213" s="26">
        <v>2832</v>
      </c>
      <c r="I213">
        <v>1E-3</v>
      </c>
      <c r="J213" t="s">
        <v>77</v>
      </c>
      <c r="K213" t="s">
        <v>77</v>
      </c>
      <c r="L213" t="s">
        <v>77</v>
      </c>
      <c r="M213" t="s">
        <v>77</v>
      </c>
      <c r="O213">
        <v>59</v>
      </c>
      <c r="P213" t="s">
        <v>319</v>
      </c>
      <c r="Q213" s="2">
        <v>44748.624849537038</v>
      </c>
      <c r="R213">
        <v>381</v>
      </c>
      <c r="S213" t="s">
        <v>76</v>
      </c>
      <c r="T213">
        <v>0</v>
      </c>
      <c r="U213" t="s">
        <v>77</v>
      </c>
      <c r="V213" t="s">
        <v>77</v>
      </c>
      <c r="W213" t="s">
        <v>77</v>
      </c>
      <c r="X213" t="s">
        <v>77</v>
      </c>
      <c r="Y213" t="s">
        <v>77</v>
      </c>
      <c r="Z213" t="s">
        <v>77</v>
      </c>
      <c r="AA213" t="s">
        <v>77</v>
      </c>
      <c r="AC213">
        <v>59</v>
      </c>
      <c r="AD213" t="s">
        <v>319</v>
      </c>
      <c r="AE213" s="2">
        <v>44748.624849537038</v>
      </c>
      <c r="AF213">
        <v>381</v>
      </c>
      <c r="AG213" t="s">
        <v>76</v>
      </c>
      <c r="AH213">
        <v>0</v>
      </c>
      <c r="AI213">
        <v>12.09</v>
      </c>
      <c r="AJ213" s="26">
        <v>84447</v>
      </c>
      <c r="AK213">
        <v>17.54</v>
      </c>
      <c r="AL213" t="s">
        <v>77</v>
      </c>
      <c r="AM213" t="s">
        <v>77</v>
      </c>
      <c r="AN213" t="s">
        <v>77</v>
      </c>
      <c r="AO213" t="s">
        <v>77</v>
      </c>
      <c r="AQ213">
        <v>1</v>
      </c>
      <c r="AS213">
        <v>59</v>
      </c>
      <c r="AT213" s="46">
        <f t="shared" si="26"/>
        <v>1.7247753472000003</v>
      </c>
      <c r="AU213" s="47">
        <f t="shared" si="27"/>
        <v>17169.504230954317</v>
      </c>
      <c r="AW213" s="27">
        <f t="shared" si="28"/>
        <v>3.45998976</v>
      </c>
      <c r="AX213" s="28">
        <f t="shared" si="29"/>
        <v>15243.672362069072</v>
      </c>
      <c r="AZ213" s="33">
        <f t="shared" si="30"/>
        <v>3.6469640192000004</v>
      </c>
      <c r="BA213" s="34">
        <f t="shared" si="31"/>
        <v>16026.45353014566</v>
      </c>
      <c r="BC213" s="46">
        <f t="shared" si="32"/>
        <v>1.7247753472000003</v>
      </c>
      <c r="BD213" s="47">
        <f t="shared" si="33"/>
        <v>17169.504230954317</v>
      </c>
      <c r="BF213" s="48">
        <f t="shared" si="34"/>
        <v>0.10184780480000022</v>
      </c>
      <c r="BG213" s="49">
        <f t="shared" si="35"/>
        <v>-3096.6762054800006</v>
      </c>
    </row>
    <row r="214" spans="1:59" x14ac:dyDescent="0.55000000000000004">
      <c r="A214">
        <v>60</v>
      </c>
      <c r="B214" t="s">
        <v>320</v>
      </c>
      <c r="C214" s="2">
        <v>44748.646134259259</v>
      </c>
      <c r="D214">
        <v>27</v>
      </c>
      <c r="E214" t="s">
        <v>76</v>
      </c>
      <c r="F214">
        <v>0</v>
      </c>
      <c r="G214">
        <v>6.0140000000000002</v>
      </c>
      <c r="H214" s="26">
        <v>301897</v>
      </c>
      <c r="I214">
        <v>0.60499999999999998</v>
      </c>
      <c r="J214" t="s">
        <v>77</v>
      </c>
      <c r="K214" t="s">
        <v>77</v>
      </c>
      <c r="L214" t="s">
        <v>77</v>
      </c>
      <c r="M214" t="s">
        <v>77</v>
      </c>
      <c r="O214">
        <v>60</v>
      </c>
      <c r="P214" t="s">
        <v>320</v>
      </c>
      <c r="Q214" s="2">
        <v>44748.646134259259</v>
      </c>
      <c r="R214">
        <v>27</v>
      </c>
      <c r="S214" t="s">
        <v>76</v>
      </c>
      <c r="T214">
        <v>0</v>
      </c>
      <c r="U214">
        <v>5.9640000000000004</v>
      </c>
      <c r="V214" s="26">
        <v>2958</v>
      </c>
      <c r="W214">
        <v>0.876</v>
      </c>
      <c r="X214" t="s">
        <v>77</v>
      </c>
      <c r="Y214" t="s">
        <v>77</v>
      </c>
      <c r="Z214" t="s">
        <v>77</v>
      </c>
      <c r="AA214" t="s">
        <v>77</v>
      </c>
      <c r="AC214">
        <v>60</v>
      </c>
      <c r="AD214" t="s">
        <v>320</v>
      </c>
      <c r="AE214" s="2">
        <v>44748.646134259259</v>
      </c>
      <c r="AF214">
        <v>27</v>
      </c>
      <c r="AG214" t="s">
        <v>76</v>
      </c>
      <c r="AH214">
        <v>0</v>
      </c>
      <c r="AI214">
        <v>12.166</v>
      </c>
      <c r="AJ214" s="26">
        <v>20340</v>
      </c>
      <c r="AK214">
        <v>4.234</v>
      </c>
      <c r="AL214" t="s">
        <v>77</v>
      </c>
      <c r="AM214" t="s">
        <v>77</v>
      </c>
      <c r="AN214" t="s">
        <v>77</v>
      </c>
      <c r="AO214" t="s">
        <v>77</v>
      </c>
      <c r="AQ214">
        <v>1</v>
      </c>
      <c r="AS214">
        <v>60</v>
      </c>
      <c r="AT214" s="46">
        <f t="shared" si="26"/>
        <v>699.04359554003111</v>
      </c>
      <c r="AU214" s="47">
        <f t="shared" si="27"/>
        <v>4090.0199778880005</v>
      </c>
      <c r="AW214" s="27">
        <f t="shared" si="28"/>
        <v>874.3387409753343</v>
      </c>
      <c r="AX214" s="28">
        <f t="shared" si="29"/>
        <v>3779.8970717880002</v>
      </c>
      <c r="AZ214" s="33">
        <f t="shared" si="30"/>
        <v>784.06845154817188</v>
      </c>
      <c r="BA214" s="34">
        <f t="shared" si="31"/>
        <v>3878.4229843440003</v>
      </c>
      <c r="BC214" s="46">
        <f t="shared" si="32"/>
        <v>699.04359554003111</v>
      </c>
      <c r="BD214" s="47">
        <f t="shared" si="33"/>
        <v>4090.0199778880005</v>
      </c>
      <c r="BF214" s="48">
        <f t="shared" si="34"/>
        <v>404.5062418</v>
      </c>
      <c r="BG214" s="49">
        <f t="shared" si="35"/>
        <v>1480.2840880000001</v>
      </c>
    </row>
    <row r="215" spans="1:59" x14ac:dyDescent="0.55000000000000004">
      <c r="A215">
        <v>61</v>
      </c>
      <c r="B215" t="s">
        <v>321</v>
      </c>
      <c r="C215" s="2">
        <v>44748.66746527778</v>
      </c>
      <c r="D215">
        <v>390</v>
      </c>
      <c r="E215" t="s">
        <v>76</v>
      </c>
      <c r="F215">
        <v>0</v>
      </c>
      <c r="G215">
        <v>6</v>
      </c>
      <c r="H215" s="26">
        <v>710364</v>
      </c>
      <c r="I215">
        <v>1.431</v>
      </c>
      <c r="J215" t="s">
        <v>77</v>
      </c>
      <c r="K215" t="s">
        <v>77</v>
      </c>
      <c r="L215" t="s">
        <v>77</v>
      </c>
      <c r="M215" t="s">
        <v>77</v>
      </c>
      <c r="O215">
        <v>61</v>
      </c>
      <c r="P215" t="s">
        <v>321</v>
      </c>
      <c r="Q215" s="2">
        <v>44748.66746527778</v>
      </c>
      <c r="R215">
        <v>390</v>
      </c>
      <c r="S215" t="s">
        <v>76</v>
      </c>
      <c r="T215">
        <v>0</v>
      </c>
      <c r="U215">
        <v>5.944</v>
      </c>
      <c r="V215" s="26">
        <v>6412</v>
      </c>
      <c r="W215">
        <v>1.724</v>
      </c>
      <c r="X215" t="s">
        <v>77</v>
      </c>
      <c r="Y215" t="s">
        <v>77</v>
      </c>
      <c r="Z215" t="s">
        <v>77</v>
      </c>
      <c r="AA215" t="s">
        <v>77</v>
      </c>
      <c r="AC215">
        <v>61</v>
      </c>
      <c r="AD215" t="s">
        <v>321</v>
      </c>
      <c r="AE215" s="2">
        <v>44748.66746527778</v>
      </c>
      <c r="AF215">
        <v>390</v>
      </c>
      <c r="AG215" t="s">
        <v>76</v>
      </c>
      <c r="AH215">
        <v>0</v>
      </c>
      <c r="AI215">
        <v>12.124000000000001</v>
      </c>
      <c r="AJ215" s="26">
        <v>42382</v>
      </c>
      <c r="AK215">
        <v>8.8569999999999993</v>
      </c>
      <c r="AL215" t="s">
        <v>77</v>
      </c>
      <c r="AM215" t="s">
        <v>77</v>
      </c>
      <c r="AN215" t="s">
        <v>77</v>
      </c>
      <c r="AO215" t="s">
        <v>77</v>
      </c>
      <c r="AQ215">
        <v>1</v>
      </c>
      <c r="AS215">
        <v>61</v>
      </c>
      <c r="AT215" s="46">
        <f t="shared" si="26"/>
        <v>1810.4084156412798</v>
      </c>
      <c r="AU215" s="47">
        <f t="shared" si="27"/>
        <v>8610.8195102595182</v>
      </c>
      <c r="AW215" s="27">
        <f t="shared" si="28"/>
        <v>1777.2738586490402</v>
      </c>
      <c r="AX215" s="28">
        <f t="shared" si="29"/>
        <v>7779.7031965905198</v>
      </c>
      <c r="AZ215" s="33">
        <f t="shared" si="30"/>
        <v>1929.3116471579201</v>
      </c>
      <c r="BA215" s="34">
        <f t="shared" si="31"/>
        <v>8070.3736363957596</v>
      </c>
      <c r="BC215" s="46">
        <f t="shared" si="32"/>
        <v>1810.4084156412798</v>
      </c>
      <c r="BD215" s="47">
        <f t="shared" si="33"/>
        <v>8610.8195102595182</v>
      </c>
      <c r="BF215" s="48">
        <f t="shared" si="34"/>
        <v>786.87267680000002</v>
      </c>
      <c r="BG215" s="49">
        <f t="shared" si="35"/>
        <v>1501.3597667199999</v>
      </c>
    </row>
    <row r="216" spans="1:59" x14ac:dyDescent="0.55000000000000004">
      <c r="A216">
        <v>62</v>
      </c>
      <c r="B216" t="s">
        <v>322</v>
      </c>
      <c r="C216" s="2">
        <v>44748.688750000001</v>
      </c>
      <c r="D216">
        <v>159</v>
      </c>
      <c r="E216" t="s">
        <v>76</v>
      </c>
      <c r="F216">
        <v>0</v>
      </c>
      <c r="G216">
        <v>6.016</v>
      </c>
      <c r="H216" s="26">
        <v>68875</v>
      </c>
      <c r="I216">
        <v>0.13400000000000001</v>
      </c>
      <c r="J216" t="s">
        <v>77</v>
      </c>
      <c r="K216" t="s">
        <v>77</v>
      </c>
      <c r="L216" t="s">
        <v>77</v>
      </c>
      <c r="M216" t="s">
        <v>77</v>
      </c>
      <c r="O216">
        <v>62</v>
      </c>
      <c r="P216" t="s">
        <v>322</v>
      </c>
      <c r="Q216" s="2">
        <v>44748.688750000001</v>
      </c>
      <c r="R216">
        <v>159</v>
      </c>
      <c r="S216" t="s">
        <v>76</v>
      </c>
      <c r="T216">
        <v>0</v>
      </c>
      <c r="U216" t="s">
        <v>77</v>
      </c>
      <c r="V216" s="26" t="s">
        <v>77</v>
      </c>
      <c r="W216" t="s">
        <v>77</v>
      </c>
      <c r="X216" t="s">
        <v>77</v>
      </c>
      <c r="Y216" t="s">
        <v>77</v>
      </c>
      <c r="Z216" t="s">
        <v>77</v>
      </c>
      <c r="AA216" t="s">
        <v>77</v>
      </c>
      <c r="AC216">
        <v>62</v>
      </c>
      <c r="AD216" t="s">
        <v>322</v>
      </c>
      <c r="AE216" s="2">
        <v>44748.688750000001</v>
      </c>
      <c r="AF216">
        <v>159</v>
      </c>
      <c r="AG216" t="s">
        <v>76</v>
      </c>
      <c r="AH216">
        <v>0</v>
      </c>
      <c r="AI216" t="s">
        <v>77</v>
      </c>
      <c r="AJ216" s="26" t="s">
        <v>77</v>
      </c>
      <c r="AK216" t="s">
        <v>77</v>
      </c>
      <c r="AL216" t="s">
        <v>77</v>
      </c>
      <c r="AM216" t="s">
        <v>77</v>
      </c>
      <c r="AN216" t="s">
        <v>77</v>
      </c>
      <c r="AO216" t="s">
        <v>77</v>
      </c>
      <c r="AQ216">
        <v>1</v>
      </c>
      <c r="AS216">
        <v>62</v>
      </c>
      <c r="AT216" s="46">
        <f t="shared" si="26"/>
        <v>158.86643711656248</v>
      </c>
      <c r="AU216" s="47" t="e">
        <f t="shared" si="27"/>
        <v>#VALUE!</v>
      </c>
      <c r="AW216" s="27">
        <f t="shared" si="28"/>
        <v>212.93471349687502</v>
      </c>
      <c r="AX216" s="28" t="e">
        <f t="shared" si="29"/>
        <v>#VALUE!</v>
      </c>
      <c r="AZ216" s="33">
        <f t="shared" si="30"/>
        <v>180.5010037359375</v>
      </c>
      <c r="BA216" s="34" t="e">
        <f t="shared" si="31"/>
        <v>#VALUE!</v>
      </c>
      <c r="BC216" s="46">
        <f t="shared" si="32"/>
        <v>158.86643711656248</v>
      </c>
      <c r="BD216" s="47" t="e">
        <f t="shared" si="33"/>
        <v>#VALUE!</v>
      </c>
      <c r="BF216" s="48">
        <f t="shared" si="34"/>
        <v>166.83706999999998</v>
      </c>
      <c r="BG216" s="49" t="e">
        <f t="shared" si="35"/>
        <v>#VALUE!</v>
      </c>
    </row>
    <row r="217" spans="1:59" x14ac:dyDescent="0.55000000000000004">
      <c r="A217">
        <v>63</v>
      </c>
      <c r="B217" t="s">
        <v>323</v>
      </c>
      <c r="C217" s="2">
        <v>44748.710069444445</v>
      </c>
      <c r="D217">
        <v>348</v>
      </c>
      <c r="E217" t="s">
        <v>76</v>
      </c>
      <c r="F217">
        <v>0</v>
      </c>
      <c r="G217">
        <v>6.0170000000000003</v>
      </c>
      <c r="H217" s="26">
        <v>41343</v>
      </c>
      <c r="I217">
        <v>7.9000000000000001E-2</v>
      </c>
      <c r="J217" t="s">
        <v>77</v>
      </c>
      <c r="K217" t="s">
        <v>77</v>
      </c>
      <c r="L217" t="s">
        <v>77</v>
      </c>
      <c r="M217" t="s">
        <v>77</v>
      </c>
      <c r="O217">
        <v>63</v>
      </c>
      <c r="P217" t="s">
        <v>323</v>
      </c>
      <c r="Q217" s="2">
        <v>44748.710069444445</v>
      </c>
      <c r="R217">
        <v>348</v>
      </c>
      <c r="S217" t="s">
        <v>76</v>
      </c>
      <c r="T217">
        <v>0</v>
      </c>
      <c r="U217" t="s">
        <v>77</v>
      </c>
      <c r="V217" t="s">
        <v>77</v>
      </c>
      <c r="W217" t="s">
        <v>77</v>
      </c>
      <c r="X217" t="s">
        <v>77</v>
      </c>
      <c r="Y217" t="s">
        <v>77</v>
      </c>
      <c r="Z217" t="s">
        <v>77</v>
      </c>
      <c r="AA217" t="s">
        <v>77</v>
      </c>
      <c r="AC217">
        <v>63</v>
      </c>
      <c r="AD217" t="s">
        <v>323</v>
      </c>
      <c r="AE217" s="2">
        <v>44748.710069444445</v>
      </c>
      <c r="AF217">
        <v>348</v>
      </c>
      <c r="AG217" t="s">
        <v>76</v>
      </c>
      <c r="AH217">
        <v>0</v>
      </c>
      <c r="AI217">
        <v>12.166</v>
      </c>
      <c r="AJ217" s="26">
        <v>11672</v>
      </c>
      <c r="AK217">
        <v>2.4020000000000001</v>
      </c>
      <c r="AL217" t="s">
        <v>77</v>
      </c>
      <c r="AM217" t="s">
        <v>77</v>
      </c>
      <c r="AN217" t="s">
        <v>77</v>
      </c>
      <c r="AO217" t="s">
        <v>77</v>
      </c>
      <c r="AQ217">
        <v>1</v>
      </c>
      <c r="AS217">
        <v>63</v>
      </c>
      <c r="AT217" s="46">
        <f t="shared" si="26"/>
        <v>94.46570151650954</v>
      </c>
      <c r="AU217" s="47">
        <f t="shared" si="27"/>
        <v>2305.4256678963197</v>
      </c>
      <c r="AW217" s="27">
        <f t="shared" si="28"/>
        <v>128.9334783336862</v>
      </c>
      <c r="AX217" s="28">
        <f t="shared" si="29"/>
        <v>2190.2672923923201</v>
      </c>
      <c r="AZ217" s="33">
        <f t="shared" si="30"/>
        <v>108.32105744283589</v>
      </c>
      <c r="BA217" s="34">
        <f t="shared" si="31"/>
        <v>2225.61320940416</v>
      </c>
      <c r="BC217" s="46">
        <f t="shared" si="32"/>
        <v>94.46570151650954</v>
      </c>
      <c r="BD217" s="47">
        <f t="shared" si="33"/>
        <v>2305.4256678963197</v>
      </c>
      <c r="BF217" s="48">
        <f t="shared" si="34"/>
        <v>81.212175564800006</v>
      </c>
      <c r="BG217" s="49">
        <f t="shared" si="35"/>
        <v>1014.1419315200002</v>
      </c>
    </row>
    <row r="218" spans="1:59" x14ac:dyDescent="0.55000000000000004">
      <c r="A218">
        <v>64</v>
      </c>
      <c r="B218" t="s">
        <v>324</v>
      </c>
      <c r="C218" s="2">
        <v>44748.731377314813</v>
      </c>
      <c r="D218">
        <v>22</v>
      </c>
      <c r="E218" t="s">
        <v>76</v>
      </c>
      <c r="F218">
        <v>0</v>
      </c>
      <c r="G218">
        <v>6.0570000000000004</v>
      </c>
      <c r="H218" s="26">
        <v>1199</v>
      </c>
      <c r="I218">
        <v>-2E-3</v>
      </c>
      <c r="J218" t="s">
        <v>77</v>
      </c>
      <c r="K218" t="s">
        <v>77</v>
      </c>
      <c r="L218" t="s">
        <v>77</v>
      </c>
      <c r="M218" t="s">
        <v>77</v>
      </c>
      <c r="O218">
        <v>64</v>
      </c>
      <c r="P218" t="s">
        <v>324</v>
      </c>
      <c r="Q218" s="2">
        <v>44748.731377314813</v>
      </c>
      <c r="R218">
        <v>22</v>
      </c>
      <c r="S218" t="s">
        <v>76</v>
      </c>
      <c r="T218">
        <v>0</v>
      </c>
      <c r="U218" t="s">
        <v>77</v>
      </c>
      <c r="V218" t="s">
        <v>77</v>
      </c>
      <c r="W218" t="s">
        <v>77</v>
      </c>
      <c r="X218" t="s">
        <v>77</v>
      </c>
      <c r="Y218" t="s">
        <v>77</v>
      </c>
      <c r="Z218" t="s">
        <v>77</v>
      </c>
      <c r="AA218" t="s">
        <v>77</v>
      </c>
      <c r="AC218">
        <v>64</v>
      </c>
      <c r="AD218" t="s">
        <v>324</v>
      </c>
      <c r="AE218" s="2">
        <v>44748.731377314813</v>
      </c>
      <c r="AF218">
        <v>22</v>
      </c>
      <c r="AG218" t="s">
        <v>76</v>
      </c>
      <c r="AH218">
        <v>0</v>
      </c>
      <c r="AI218">
        <v>12.085000000000001</v>
      </c>
      <c r="AJ218" s="26">
        <v>96288</v>
      </c>
      <c r="AK218">
        <v>19.952000000000002</v>
      </c>
      <c r="AL218" t="s">
        <v>77</v>
      </c>
      <c r="AM218" t="s">
        <v>77</v>
      </c>
      <c r="AN218" t="s">
        <v>77</v>
      </c>
      <c r="AO218" t="s">
        <v>77</v>
      </c>
      <c r="AQ218">
        <v>1</v>
      </c>
      <c r="AS218">
        <v>64</v>
      </c>
      <c r="AT218" s="46">
        <f t="shared" si="26"/>
        <v>-0.59507147469999988</v>
      </c>
      <c r="AU218" s="47">
        <f t="shared" si="27"/>
        <v>19562.424009349117</v>
      </c>
      <c r="AW218" s="27">
        <f t="shared" si="28"/>
        <v>-1.0971559787500005</v>
      </c>
      <c r="AX218" s="28">
        <f t="shared" si="29"/>
        <v>17304.660743685123</v>
      </c>
      <c r="AZ218" s="33">
        <f t="shared" si="30"/>
        <v>-2.2145319779499992</v>
      </c>
      <c r="BA218" s="34">
        <f t="shared" si="31"/>
        <v>18255.654978370563</v>
      </c>
      <c r="BC218" s="46">
        <f t="shared" si="32"/>
        <v>-0.59507147469999988</v>
      </c>
      <c r="BD218" s="47">
        <f t="shared" si="33"/>
        <v>19562.424009349117</v>
      </c>
      <c r="BF218" s="48">
        <f t="shared" si="34"/>
        <v>-2.3410731648000001</v>
      </c>
      <c r="BG218" s="49">
        <f t="shared" si="35"/>
        <v>-5488.8684396800008</v>
      </c>
    </row>
    <row r="219" spans="1:59" x14ac:dyDescent="0.55000000000000004">
      <c r="A219">
        <v>65</v>
      </c>
      <c r="B219" t="s">
        <v>325</v>
      </c>
      <c r="C219" s="2">
        <v>44748.75267361111</v>
      </c>
      <c r="D219">
        <v>257</v>
      </c>
      <c r="E219" t="s">
        <v>76</v>
      </c>
      <c r="F219">
        <v>0</v>
      </c>
      <c r="G219">
        <v>6.0179999999999998</v>
      </c>
      <c r="H219" s="26">
        <v>4627</v>
      </c>
      <c r="I219">
        <v>5.0000000000000001E-3</v>
      </c>
      <c r="J219" t="s">
        <v>77</v>
      </c>
      <c r="K219" t="s">
        <v>77</v>
      </c>
      <c r="L219" t="s">
        <v>77</v>
      </c>
      <c r="M219" t="s">
        <v>77</v>
      </c>
      <c r="O219">
        <v>65</v>
      </c>
      <c r="P219" t="s">
        <v>325</v>
      </c>
      <c r="Q219" s="2">
        <v>44748.75267361111</v>
      </c>
      <c r="R219">
        <v>257</v>
      </c>
      <c r="S219" t="s">
        <v>76</v>
      </c>
      <c r="T219">
        <v>0</v>
      </c>
      <c r="U219" t="s">
        <v>77</v>
      </c>
      <c r="V219" t="s">
        <v>77</v>
      </c>
      <c r="W219" t="s">
        <v>77</v>
      </c>
      <c r="X219" t="s">
        <v>77</v>
      </c>
      <c r="Y219" t="s">
        <v>77</v>
      </c>
      <c r="Z219" t="s">
        <v>77</v>
      </c>
      <c r="AA219" t="s">
        <v>77</v>
      </c>
      <c r="AC219">
        <v>65</v>
      </c>
      <c r="AD219" t="s">
        <v>325</v>
      </c>
      <c r="AE219" s="2">
        <v>44748.75267361111</v>
      </c>
      <c r="AF219">
        <v>257</v>
      </c>
      <c r="AG219" t="s">
        <v>76</v>
      </c>
      <c r="AH219">
        <v>0</v>
      </c>
      <c r="AI219">
        <v>12.076000000000001</v>
      </c>
      <c r="AJ219" s="26">
        <v>88992</v>
      </c>
      <c r="AK219">
        <v>18.466999999999999</v>
      </c>
      <c r="AL219" t="s">
        <v>77</v>
      </c>
      <c r="AM219" t="s">
        <v>77</v>
      </c>
      <c r="AN219" t="s">
        <v>77</v>
      </c>
      <c r="AO219" t="s">
        <v>77</v>
      </c>
      <c r="AQ219">
        <v>1</v>
      </c>
      <c r="AS219">
        <v>65</v>
      </c>
      <c r="AT219" s="46">
        <f t="shared" si="26"/>
        <v>5.1688287437000007</v>
      </c>
      <c r="AU219" s="47">
        <f t="shared" si="27"/>
        <v>18088.838818846718</v>
      </c>
      <c r="AW219" s="27">
        <f t="shared" si="28"/>
        <v>8.5999789912499995</v>
      </c>
      <c r="AX219" s="28">
        <f t="shared" si="29"/>
        <v>16036.835010462719</v>
      </c>
      <c r="AZ219" s="33">
        <f t="shared" si="30"/>
        <v>9.733361974450002</v>
      </c>
      <c r="BA219" s="34">
        <f t="shared" si="31"/>
        <v>16882.640093199359</v>
      </c>
      <c r="BC219" s="46">
        <f t="shared" si="32"/>
        <v>5.1688287437000007</v>
      </c>
      <c r="BD219" s="47">
        <f t="shared" si="33"/>
        <v>18088.838818846718</v>
      </c>
      <c r="BF219" s="48">
        <f t="shared" si="34"/>
        <v>2.8806456608</v>
      </c>
      <c r="BG219" s="49">
        <f t="shared" si="35"/>
        <v>-3957.8495340800005</v>
      </c>
    </row>
    <row r="220" spans="1:59" x14ac:dyDescent="0.55000000000000004">
      <c r="A220">
        <v>66</v>
      </c>
      <c r="B220" t="s">
        <v>326</v>
      </c>
      <c r="C220" s="2">
        <v>44749.395150462966</v>
      </c>
      <c r="D220">
        <v>300</v>
      </c>
      <c r="E220" t="s">
        <v>76</v>
      </c>
      <c r="F220">
        <v>0</v>
      </c>
      <c r="G220">
        <v>6.0190000000000001</v>
      </c>
      <c r="H220" s="26">
        <v>35374</v>
      </c>
      <c r="I220">
        <v>6.7000000000000004E-2</v>
      </c>
      <c r="J220" t="s">
        <v>77</v>
      </c>
      <c r="K220" t="s">
        <v>77</v>
      </c>
      <c r="L220" t="s">
        <v>77</v>
      </c>
      <c r="M220" t="s">
        <v>77</v>
      </c>
      <c r="O220">
        <v>66</v>
      </c>
      <c r="P220" t="s">
        <v>326</v>
      </c>
      <c r="Q220" s="2">
        <v>44749.395150462966</v>
      </c>
      <c r="R220">
        <v>300</v>
      </c>
      <c r="S220" t="s">
        <v>76</v>
      </c>
      <c r="T220">
        <v>0</v>
      </c>
      <c r="U220" t="s">
        <v>77</v>
      </c>
      <c r="V220" t="s">
        <v>77</v>
      </c>
      <c r="W220" t="s">
        <v>77</v>
      </c>
      <c r="X220" t="s">
        <v>77</v>
      </c>
      <c r="Y220" t="s">
        <v>77</v>
      </c>
      <c r="Z220" t="s">
        <v>77</v>
      </c>
      <c r="AA220" t="s">
        <v>77</v>
      </c>
      <c r="AC220">
        <v>66</v>
      </c>
      <c r="AD220" t="s">
        <v>326</v>
      </c>
      <c r="AE220" s="2">
        <v>44749.395150462966</v>
      </c>
      <c r="AF220">
        <v>300</v>
      </c>
      <c r="AG220" t="s">
        <v>76</v>
      </c>
      <c r="AH220">
        <v>0</v>
      </c>
      <c r="AI220">
        <v>12.186</v>
      </c>
      <c r="AJ220" s="26">
        <v>16309</v>
      </c>
      <c r="AK220">
        <v>3.383</v>
      </c>
      <c r="AL220" t="s">
        <v>77</v>
      </c>
      <c r="AM220" t="s">
        <v>77</v>
      </c>
      <c r="AN220" t="s">
        <v>77</v>
      </c>
      <c r="AO220" t="s">
        <v>77</v>
      </c>
      <c r="AQ220">
        <v>1</v>
      </c>
      <c r="AS220">
        <v>66</v>
      </c>
      <c r="AT220" s="46">
        <f t="shared" si="26"/>
        <v>80.487370697186947</v>
      </c>
      <c r="AU220" s="47">
        <f t="shared" si="27"/>
        <v>3260.58240156488</v>
      </c>
      <c r="AW220" s="27">
        <f t="shared" si="28"/>
        <v>110.5586067172088</v>
      </c>
      <c r="AX220" s="28">
        <f t="shared" si="29"/>
        <v>3041.8228168976298</v>
      </c>
      <c r="AZ220" s="33">
        <f t="shared" si="30"/>
        <v>92.648105426991606</v>
      </c>
      <c r="BA220" s="34">
        <f t="shared" si="31"/>
        <v>3110.0979085989397</v>
      </c>
      <c r="BC220" s="46">
        <f t="shared" si="32"/>
        <v>80.487370697186947</v>
      </c>
      <c r="BD220" s="47">
        <f t="shared" si="33"/>
        <v>3260.58240156488</v>
      </c>
      <c r="BF220" s="48">
        <f t="shared" si="34"/>
        <v>65.688009915199999</v>
      </c>
      <c r="BG220" s="49">
        <f t="shared" si="35"/>
        <v>1295.65735468</v>
      </c>
    </row>
    <row r="221" spans="1:59" x14ac:dyDescent="0.55000000000000004">
      <c r="A221">
        <v>67</v>
      </c>
      <c r="B221" t="s">
        <v>327</v>
      </c>
      <c r="C221" s="2">
        <v>44749.416365740741</v>
      </c>
      <c r="D221">
        <v>128</v>
      </c>
      <c r="E221" t="s">
        <v>76</v>
      </c>
      <c r="F221">
        <v>0</v>
      </c>
      <c r="G221">
        <v>6</v>
      </c>
      <c r="H221" s="26">
        <v>60964</v>
      </c>
      <c r="I221">
        <v>0.11799999999999999</v>
      </c>
      <c r="J221" t="s">
        <v>77</v>
      </c>
      <c r="K221" t="s">
        <v>77</v>
      </c>
      <c r="L221" t="s">
        <v>77</v>
      </c>
      <c r="M221" t="s">
        <v>77</v>
      </c>
      <c r="O221">
        <v>67</v>
      </c>
      <c r="P221" t="s">
        <v>327</v>
      </c>
      <c r="Q221" s="2">
        <v>44749.416365740741</v>
      </c>
      <c r="R221">
        <v>128</v>
      </c>
      <c r="S221" t="s">
        <v>76</v>
      </c>
      <c r="T221">
        <v>0</v>
      </c>
      <c r="U221" t="s">
        <v>77</v>
      </c>
      <c r="V221" t="s">
        <v>77</v>
      </c>
      <c r="W221" t="s">
        <v>77</v>
      </c>
      <c r="X221" t="s">
        <v>77</v>
      </c>
      <c r="Y221" t="s">
        <v>77</v>
      </c>
      <c r="Z221" t="s">
        <v>77</v>
      </c>
      <c r="AA221" t="s">
        <v>77</v>
      </c>
      <c r="AC221">
        <v>67</v>
      </c>
      <c r="AD221" t="s">
        <v>327</v>
      </c>
      <c r="AE221" s="2">
        <v>44749.416365740741</v>
      </c>
      <c r="AF221">
        <v>128</v>
      </c>
      <c r="AG221" t="s">
        <v>76</v>
      </c>
      <c r="AH221">
        <v>0</v>
      </c>
      <c r="AI221" t="s">
        <v>77</v>
      </c>
      <c r="AJ221" s="26" t="s">
        <v>77</v>
      </c>
      <c r="AK221" t="s">
        <v>77</v>
      </c>
      <c r="AL221" t="s">
        <v>77</v>
      </c>
      <c r="AM221" t="s">
        <v>77</v>
      </c>
      <c r="AN221" t="s">
        <v>77</v>
      </c>
      <c r="AO221" t="s">
        <v>77</v>
      </c>
      <c r="AQ221">
        <v>1</v>
      </c>
      <c r="AS221">
        <v>67</v>
      </c>
      <c r="AT221" s="46">
        <f t="shared" si="26"/>
        <v>140.37413628730016</v>
      </c>
      <c r="AU221" s="47" t="e">
        <f t="shared" si="27"/>
        <v>#VALUE!</v>
      </c>
      <c r="AW221" s="27">
        <f t="shared" si="28"/>
        <v>188.92462749260483</v>
      </c>
      <c r="AX221" s="28" t="e">
        <f t="shared" si="29"/>
        <v>#VALUE!</v>
      </c>
      <c r="AZ221" s="33">
        <f t="shared" si="30"/>
        <v>159.77970193611361</v>
      </c>
      <c r="BA221" s="34" t="e">
        <f t="shared" si="31"/>
        <v>#VALUE!</v>
      </c>
      <c r="BC221" s="46">
        <f t="shared" si="32"/>
        <v>140.37413628730016</v>
      </c>
      <c r="BD221" s="47" t="e">
        <f t="shared" si="33"/>
        <v>#VALUE!</v>
      </c>
      <c r="BF221" s="48">
        <f t="shared" si="34"/>
        <v>139.87438209920001</v>
      </c>
      <c r="BG221" s="49" t="e">
        <f t="shared" si="35"/>
        <v>#VALUE!</v>
      </c>
    </row>
    <row r="222" spans="1:59" x14ac:dyDescent="0.55000000000000004">
      <c r="A222">
        <v>68</v>
      </c>
      <c r="B222" t="s">
        <v>328</v>
      </c>
      <c r="C222" s="2">
        <v>44749.437615740739</v>
      </c>
      <c r="D222">
        <v>165</v>
      </c>
      <c r="E222" t="s">
        <v>76</v>
      </c>
      <c r="F222">
        <v>0</v>
      </c>
      <c r="G222">
        <v>6.0060000000000002</v>
      </c>
      <c r="H222" s="26">
        <v>88539</v>
      </c>
      <c r="I222">
        <v>0.17399999999999999</v>
      </c>
      <c r="J222" t="s">
        <v>77</v>
      </c>
      <c r="K222" t="s">
        <v>77</v>
      </c>
      <c r="L222" t="s">
        <v>77</v>
      </c>
      <c r="M222" t="s">
        <v>77</v>
      </c>
      <c r="O222">
        <v>68</v>
      </c>
      <c r="P222" t="s">
        <v>328</v>
      </c>
      <c r="Q222" s="2">
        <v>44749.437615740739</v>
      </c>
      <c r="R222">
        <v>165</v>
      </c>
      <c r="S222" t="s">
        <v>76</v>
      </c>
      <c r="T222">
        <v>0</v>
      </c>
      <c r="U222" t="s">
        <v>77</v>
      </c>
      <c r="V222" t="s">
        <v>77</v>
      </c>
      <c r="W222" t="s">
        <v>77</v>
      </c>
      <c r="X222" t="s">
        <v>77</v>
      </c>
      <c r="Y222" t="s">
        <v>77</v>
      </c>
      <c r="Z222" t="s">
        <v>77</v>
      </c>
      <c r="AA222" t="s">
        <v>77</v>
      </c>
      <c r="AC222">
        <v>68</v>
      </c>
      <c r="AD222" t="s">
        <v>328</v>
      </c>
      <c r="AE222" s="2">
        <v>44749.437615740739</v>
      </c>
      <c r="AF222">
        <v>165</v>
      </c>
      <c r="AG222" t="s">
        <v>76</v>
      </c>
      <c r="AH222">
        <v>0</v>
      </c>
      <c r="AI222" t="s">
        <v>77</v>
      </c>
      <c r="AJ222" s="26" t="s">
        <v>77</v>
      </c>
      <c r="AK222" t="s">
        <v>77</v>
      </c>
      <c r="AL222" t="s">
        <v>77</v>
      </c>
      <c r="AM222" t="s">
        <v>77</v>
      </c>
      <c r="AN222" t="s">
        <v>77</v>
      </c>
      <c r="AO222" t="s">
        <v>77</v>
      </c>
      <c r="AQ222">
        <v>1</v>
      </c>
      <c r="AS222">
        <v>68</v>
      </c>
      <c r="AT222" s="46">
        <f t="shared" si="26"/>
        <v>204.78820649487864</v>
      </c>
      <c r="AU222" s="47" t="e">
        <f t="shared" si="27"/>
        <v>#VALUE!</v>
      </c>
      <c r="AW222" s="27">
        <f t="shared" si="28"/>
        <v>272.17288107995978</v>
      </c>
      <c r="AX222" s="28" t="e">
        <f t="shared" si="29"/>
        <v>#VALUE!</v>
      </c>
      <c r="AZ222" s="33">
        <f t="shared" si="30"/>
        <v>231.94141121841113</v>
      </c>
      <c r="BA222" s="34" t="e">
        <f t="shared" si="31"/>
        <v>#VALUE!</v>
      </c>
      <c r="BC222" s="46">
        <f t="shared" si="32"/>
        <v>204.78820649487864</v>
      </c>
      <c r="BD222" s="47" t="e">
        <f t="shared" si="33"/>
        <v>#VALUE!</v>
      </c>
      <c r="BF222" s="48">
        <f t="shared" si="34"/>
        <v>242.09892201919999</v>
      </c>
      <c r="BG222" s="49" t="e">
        <f t="shared" si="35"/>
        <v>#VALUE!</v>
      </c>
    </row>
    <row r="223" spans="1:59" x14ac:dyDescent="0.55000000000000004">
      <c r="A223">
        <v>69</v>
      </c>
      <c r="B223" t="s">
        <v>329</v>
      </c>
      <c r="C223" s="2">
        <v>44749.45884259259</v>
      </c>
      <c r="D223">
        <v>307</v>
      </c>
      <c r="E223" t="s">
        <v>76</v>
      </c>
      <c r="F223">
        <v>0</v>
      </c>
      <c r="G223">
        <v>6</v>
      </c>
      <c r="H223" s="26">
        <v>1356279</v>
      </c>
      <c r="I223">
        <v>2.7389999999999999</v>
      </c>
      <c r="J223" t="s">
        <v>77</v>
      </c>
      <c r="K223" t="s">
        <v>77</v>
      </c>
      <c r="L223" t="s">
        <v>77</v>
      </c>
      <c r="M223" t="s">
        <v>77</v>
      </c>
      <c r="O223">
        <v>69</v>
      </c>
      <c r="P223" t="s">
        <v>329</v>
      </c>
      <c r="Q223" s="2">
        <v>44749.45884259259</v>
      </c>
      <c r="R223">
        <v>307</v>
      </c>
      <c r="S223" t="s">
        <v>76</v>
      </c>
      <c r="T223">
        <v>0</v>
      </c>
      <c r="U223">
        <v>5.952</v>
      </c>
      <c r="V223" s="26">
        <v>10567</v>
      </c>
      <c r="W223">
        <v>2.742</v>
      </c>
      <c r="X223" t="s">
        <v>77</v>
      </c>
      <c r="Y223" t="s">
        <v>77</v>
      </c>
      <c r="Z223" t="s">
        <v>77</v>
      </c>
      <c r="AA223" t="s">
        <v>77</v>
      </c>
      <c r="AC223">
        <v>69</v>
      </c>
      <c r="AD223" t="s">
        <v>329</v>
      </c>
      <c r="AE223" s="2">
        <v>44749.45884259259</v>
      </c>
      <c r="AF223">
        <v>307</v>
      </c>
      <c r="AG223" t="s">
        <v>76</v>
      </c>
      <c r="AH223">
        <v>0</v>
      </c>
      <c r="AI223">
        <v>12.131</v>
      </c>
      <c r="AJ223" s="26">
        <v>30646</v>
      </c>
      <c r="AK223">
        <v>6.4020000000000001</v>
      </c>
      <c r="AL223" t="s">
        <v>77</v>
      </c>
      <c r="AM223" t="s">
        <v>77</v>
      </c>
      <c r="AN223" t="s">
        <v>77</v>
      </c>
      <c r="AO223" t="s">
        <v>77</v>
      </c>
      <c r="AQ223">
        <v>1</v>
      </c>
      <c r="AS223">
        <v>69</v>
      </c>
      <c r="AT223" s="46">
        <f t="shared" si="26"/>
        <v>2835.7417003431801</v>
      </c>
      <c r="AU223" s="47">
        <f t="shared" si="27"/>
        <v>6206.8603948956797</v>
      </c>
      <c r="AW223" s="27">
        <f t="shared" si="28"/>
        <v>2566.5401079913654</v>
      </c>
      <c r="AX223" s="28">
        <f t="shared" si="29"/>
        <v>5657.6462398746798</v>
      </c>
      <c r="AZ223" s="33">
        <f t="shared" si="30"/>
        <v>2993.2377539157696</v>
      </c>
      <c r="BA223" s="34">
        <f t="shared" si="31"/>
        <v>5840.3861768418401</v>
      </c>
      <c r="BC223" s="46">
        <f t="shared" si="32"/>
        <v>2835.7417003431801</v>
      </c>
      <c r="BD223" s="47">
        <f t="shared" si="33"/>
        <v>6206.8603948956797</v>
      </c>
      <c r="BF223" s="48">
        <f t="shared" si="34"/>
        <v>1340.10697955</v>
      </c>
      <c r="BG223" s="49">
        <f t="shared" si="35"/>
        <v>1698.1743644799999</v>
      </c>
    </row>
    <row r="224" spans="1:59" x14ac:dyDescent="0.55000000000000004">
      <c r="A224">
        <v>70</v>
      </c>
      <c r="B224" t="s">
        <v>330</v>
      </c>
      <c r="C224" s="2">
        <v>44749.480081018519</v>
      </c>
      <c r="D224">
        <v>377</v>
      </c>
      <c r="E224" t="s">
        <v>76</v>
      </c>
      <c r="F224">
        <v>0</v>
      </c>
      <c r="G224">
        <v>6.0110000000000001</v>
      </c>
      <c r="H224" s="26">
        <v>5617</v>
      </c>
      <c r="I224">
        <v>7.0000000000000001E-3</v>
      </c>
      <c r="J224" t="s">
        <v>77</v>
      </c>
      <c r="K224" t="s">
        <v>77</v>
      </c>
      <c r="L224" t="s">
        <v>77</v>
      </c>
      <c r="M224" t="s">
        <v>77</v>
      </c>
      <c r="O224">
        <v>70</v>
      </c>
      <c r="P224" t="s">
        <v>330</v>
      </c>
      <c r="Q224" s="2">
        <v>44749.480081018519</v>
      </c>
      <c r="R224">
        <v>377</v>
      </c>
      <c r="S224" t="s">
        <v>76</v>
      </c>
      <c r="T224">
        <v>0</v>
      </c>
      <c r="U224" t="s">
        <v>77</v>
      </c>
      <c r="V224" s="26" t="s">
        <v>77</v>
      </c>
      <c r="W224" t="s">
        <v>77</v>
      </c>
      <c r="X224" t="s">
        <v>77</v>
      </c>
      <c r="Y224" t="s">
        <v>77</v>
      </c>
      <c r="Z224" t="s">
        <v>77</v>
      </c>
      <c r="AA224" t="s">
        <v>77</v>
      </c>
      <c r="AC224">
        <v>70</v>
      </c>
      <c r="AD224" t="s">
        <v>330</v>
      </c>
      <c r="AE224" s="2">
        <v>44749.480081018519</v>
      </c>
      <c r="AF224">
        <v>377</v>
      </c>
      <c r="AG224" t="s">
        <v>76</v>
      </c>
      <c r="AH224">
        <v>0</v>
      </c>
      <c r="AI224">
        <v>12.071999999999999</v>
      </c>
      <c r="AJ224" s="26">
        <v>88566</v>
      </c>
      <c r="AK224">
        <v>18.38</v>
      </c>
      <c r="AL224" t="s">
        <v>77</v>
      </c>
      <c r="AM224" t="s">
        <v>77</v>
      </c>
      <c r="AN224" t="s">
        <v>77</v>
      </c>
      <c r="AO224" t="s">
        <v>77</v>
      </c>
      <c r="AQ224">
        <v>1</v>
      </c>
      <c r="AS224">
        <v>70</v>
      </c>
      <c r="AT224" s="46">
        <f t="shared" si="26"/>
        <v>7.4689484117000013</v>
      </c>
      <c r="AU224" s="47">
        <f t="shared" si="27"/>
        <v>18002.714944194879</v>
      </c>
      <c r="AW224" s="27">
        <f t="shared" si="28"/>
        <v>11.493437141249998</v>
      </c>
      <c r="AX224" s="28">
        <f t="shared" si="29"/>
        <v>15962.60251493388</v>
      </c>
      <c r="AZ224" s="33">
        <f t="shared" si="30"/>
        <v>12.930428572449998</v>
      </c>
      <c r="BA224" s="34">
        <f t="shared" si="31"/>
        <v>16802.418794851441</v>
      </c>
      <c r="BC224" s="46">
        <f t="shared" si="32"/>
        <v>7.4689484117000013</v>
      </c>
      <c r="BD224" s="47">
        <f t="shared" si="33"/>
        <v>18002.714944194879</v>
      </c>
      <c r="BF224" s="48">
        <f t="shared" si="34"/>
        <v>4.4551503728000013</v>
      </c>
      <c r="BG224" s="49">
        <f t="shared" si="35"/>
        <v>-3874.1142243199997</v>
      </c>
    </row>
    <row r="225" spans="1:59" x14ac:dyDescent="0.55000000000000004">
      <c r="A225">
        <v>71</v>
      </c>
      <c r="B225" t="s">
        <v>331</v>
      </c>
      <c r="C225" s="2">
        <v>44749.501307870371</v>
      </c>
      <c r="D225">
        <v>231</v>
      </c>
      <c r="E225" t="s">
        <v>76</v>
      </c>
      <c r="F225">
        <v>0</v>
      </c>
      <c r="G225">
        <v>5.9969999999999999</v>
      </c>
      <c r="H225" s="26">
        <v>484104</v>
      </c>
      <c r="I225">
        <v>0.97299999999999998</v>
      </c>
      <c r="J225" t="s">
        <v>77</v>
      </c>
      <c r="K225" t="s">
        <v>77</v>
      </c>
      <c r="L225" t="s">
        <v>77</v>
      </c>
      <c r="M225" t="s">
        <v>77</v>
      </c>
      <c r="O225">
        <v>71</v>
      </c>
      <c r="P225" t="s">
        <v>331</v>
      </c>
      <c r="Q225" s="2">
        <v>44749.501307870371</v>
      </c>
      <c r="R225">
        <v>231</v>
      </c>
      <c r="S225" t="s">
        <v>76</v>
      </c>
      <c r="T225">
        <v>0</v>
      </c>
      <c r="U225">
        <v>5.9480000000000004</v>
      </c>
      <c r="V225" s="26">
        <v>6275</v>
      </c>
      <c r="W225">
        <v>1.69</v>
      </c>
      <c r="X225" t="s">
        <v>77</v>
      </c>
      <c r="Y225" t="s">
        <v>77</v>
      </c>
      <c r="Z225" t="s">
        <v>77</v>
      </c>
      <c r="AA225" t="s">
        <v>77</v>
      </c>
      <c r="AC225">
        <v>71</v>
      </c>
      <c r="AD225" t="s">
        <v>331</v>
      </c>
      <c r="AE225" s="2">
        <v>44749.501307870371</v>
      </c>
      <c r="AF225">
        <v>231</v>
      </c>
      <c r="AG225" t="s">
        <v>76</v>
      </c>
      <c r="AH225">
        <v>0</v>
      </c>
      <c r="AI225">
        <v>12.109</v>
      </c>
      <c r="AJ225" s="26">
        <v>48691</v>
      </c>
      <c r="AK225">
        <v>10.17</v>
      </c>
      <c r="AL225" t="s">
        <v>77</v>
      </c>
      <c r="AM225" t="s">
        <v>77</v>
      </c>
      <c r="AN225" t="s">
        <v>77</v>
      </c>
      <c r="AO225" t="s">
        <v>77</v>
      </c>
      <c r="AQ225">
        <v>1</v>
      </c>
      <c r="AS225">
        <v>71</v>
      </c>
      <c r="AT225" s="46">
        <f t="shared" si="26"/>
        <v>1115.3311047659993</v>
      </c>
      <c r="AU225" s="47">
        <f t="shared" si="27"/>
        <v>9900.2265399648804</v>
      </c>
      <c r="AW225" s="27">
        <f t="shared" si="28"/>
        <v>1329.7589394855809</v>
      </c>
      <c r="AX225" s="28">
        <f t="shared" si="29"/>
        <v>8913.32543779763</v>
      </c>
      <c r="AZ225" s="33">
        <f t="shared" si="30"/>
        <v>1246.8692170475458</v>
      </c>
      <c r="BA225" s="34">
        <f t="shared" si="31"/>
        <v>9267.3117727989393</v>
      </c>
      <c r="BC225" s="46">
        <f t="shared" si="32"/>
        <v>1115.3311047659993</v>
      </c>
      <c r="BD225" s="47">
        <f t="shared" si="33"/>
        <v>9900.2265399648804</v>
      </c>
      <c r="BF225" s="48">
        <f t="shared" si="34"/>
        <v>770.36586875</v>
      </c>
      <c r="BG225" s="49">
        <f t="shared" si="35"/>
        <v>1199.7418706799997</v>
      </c>
    </row>
    <row r="226" spans="1:59" x14ac:dyDescent="0.55000000000000004">
      <c r="A226">
        <v>72</v>
      </c>
      <c r="B226" t="s">
        <v>332</v>
      </c>
      <c r="C226" s="2">
        <v>44749.522546296299</v>
      </c>
      <c r="D226">
        <v>369</v>
      </c>
      <c r="E226" t="s">
        <v>76</v>
      </c>
      <c r="F226">
        <v>0</v>
      </c>
      <c r="G226">
        <v>6</v>
      </c>
      <c r="H226" s="26">
        <v>99246</v>
      </c>
      <c r="I226">
        <v>0.19600000000000001</v>
      </c>
      <c r="J226" t="s">
        <v>77</v>
      </c>
      <c r="K226" t="s">
        <v>77</v>
      </c>
      <c r="L226" t="s">
        <v>77</v>
      </c>
      <c r="M226" t="s">
        <v>77</v>
      </c>
      <c r="O226">
        <v>72</v>
      </c>
      <c r="P226" t="s">
        <v>332</v>
      </c>
      <c r="Q226" s="2">
        <v>44749.522546296299</v>
      </c>
      <c r="R226">
        <v>369</v>
      </c>
      <c r="S226" t="s">
        <v>76</v>
      </c>
      <c r="T226">
        <v>0</v>
      </c>
      <c r="U226" t="s">
        <v>77</v>
      </c>
      <c r="V226" t="s">
        <v>77</v>
      </c>
      <c r="W226" t="s">
        <v>77</v>
      </c>
      <c r="X226" t="s">
        <v>77</v>
      </c>
      <c r="Y226" t="s">
        <v>77</v>
      </c>
      <c r="Z226" t="s">
        <v>77</v>
      </c>
      <c r="AA226" t="s">
        <v>77</v>
      </c>
      <c r="AC226">
        <v>72</v>
      </c>
      <c r="AD226" t="s">
        <v>332</v>
      </c>
      <c r="AE226" s="2">
        <v>44749.522546296299</v>
      </c>
      <c r="AF226">
        <v>369</v>
      </c>
      <c r="AG226" t="s">
        <v>76</v>
      </c>
      <c r="AH226">
        <v>0</v>
      </c>
      <c r="AI226" t="s">
        <v>77</v>
      </c>
      <c r="AJ226" s="26" t="s">
        <v>77</v>
      </c>
      <c r="AK226" t="s">
        <v>77</v>
      </c>
      <c r="AL226" t="s">
        <v>77</v>
      </c>
      <c r="AM226" t="s">
        <v>77</v>
      </c>
      <c r="AN226" t="s">
        <v>77</v>
      </c>
      <c r="AO226" t="s">
        <v>77</v>
      </c>
      <c r="AQ226">
        <v>1</v>
      </c>
      <c r="AS226">
        <v>72</v>
      </c>
      <c r="AT226" s="46">
        <f t="shared" si="26"/>
        <v>229.76630764372135</v>
      </c>
      <c r="AU226" s="47" t="e">
        <f t="shared" si="27"/>
        <v>#VALUE!</v>
      </c>
      <c r="AW226" s="27">
        <f t="shared" si="28"/>
        <v>304.16250493724078</v>
      </c>
      <c r="AX226" s="28" t="e">
        <f t="shared" si="29"/>
        <v>#VALUE!</v>
      </c>
      <c r="AZ226" s="33">
        <f t="shared" si="30"/>
        <v>259.91127298641561</v>
      </c>
      <c r="BA226" s="34" t="e">
        <f t="shared" si="31"/>
        <v>#VALUE!</v>
      </c>
      <c r="BC226" s="46">
        <f t="shared" si="32"/>
        <v>229.76630764372135</v>
      </c>
      <c r="BD226" s="47" t="e">
        <f t="shared" si="33"/>
        <v>#VALUE!</v>
      </c>
      <c r="BF226" s="48">
        <f t="shared" si="34"/>
        <v>288.02158764320001</v>
      </c>
      <c r="BG226" s="49" t="e">
        <f t="shared" si="35"/>
        <v>#VALUE!</v>
      </c>
    </row>
    <row r="227" spans="1:59" x14ac:dyDescent="0.55000000000000004">
      <c r="A227">
        <v>73</v>
      </c>
      <c r="B227" t="s">
        <v>333</v>
      </c>
      <c r="C227" s="2">
        <v>44749.54378472222</v>
      </c>
      <c r="D227">
        <v>367</v>
      </c>
      <c r="E227" t="s">
        <v>76</v>
      </c>
      <c r="F227">
        <v>0</v>
      </c>
      <c r="G227">
        <v>5.9340000000000002</v>
      </c>
      <c r="H227" s="26">
        <v>24355537</v>
      </c>
      <c r="I227">
        <v>51.176000000000002</v>
      </c>
      <c r="J227" t="s">
        <v>77</v>
      </c>
      <c r="K227" t="s">
        <v>77</v>
      </c>
      <c r="L227" t="s">
        <v>77</v>
      </c>
      <c r="M227" t="s">
        <v>77</v>
      </c>
      <c r="O227">
        <v>73</v>
      </c>
      <c r="P227" t="s">
        <v>333</v>
      </c>
      <c r="Q227" s="2">
        <v>44749.54378472222</v>
      </c>
      <c r="R227">
        <v>367</v>
      </c>
      <c r="S227" t="s">
        <v>76</v>
      </c>
      <c r="T227">
        <v>0</v>
      </c>
      <c r="U227">
        <v>5.8920000000000003</v>
      </c>
      <c r="V227" s="26">
        <v>188876</v>
      </c>
      <c r="W227">
        <v>45.64</v>
      </c>
      <c r="X227" t="s">
        <v>77</v>
      </c>
      <c r="Y227" t="s">
        <v>77</v>
      </c>
      <c r="Z227" t="s">
        <v>77</v>
      </c>
      <c r="AA227" t="s">
        <v>77</v>
      </c>
      <c r="AC227">
        <v>73</v>
      </c>
      <c r="AD227" t="s">
        <v>333</v>
      </c>
      <c r="AE227" s="2">
        <v>44749.54378472222</v>
      </c>
      <c r="AF227">
        <v>367</v>
      </c>
      <c r="AG227" t="s">
        <v>76</v>
      </c>
      <c r="AH227">
        <v>0</v>
      </c>
      <c r="AI227">
        <v>12.069000000000001</v>
      </c>
      <c r="AJ227" s="26">
        <v>82593</v>
      </c>
      <c r="AK227">
        <v>17.161000000000001</v>
      </c>
      <c r="AL227" t="s">
        <v>77</v>
      </c>
      <c r="AM227" t="s">
        <v>77</v>
      </c>
      <c r="AN227" t="s">
        <v>77</v>
      </c>
      <c r="AO227" t="s">
        <v>77</v>
      </c>
      <c r="AQ227">
        <v>1</v>
      </c>
      <c r="AS227">
        <v>73</v>
      </c>
      <c r="AT227" s="46">
        <f t="shared" si="26"/>
        <v>46206.694701373119</v>
      </c>
      <c r="AU227" s="47">
        <f t="shared" si="27"/>
        <v>16794.185774877518</v>
      </c>
      <c r="AW227" s="27">
        <f t="shared" si="28"/>
        <v>36544.241960990163</v>
      </c>
      <c r="AX227" s="28">
        <f t="shared" si="29"/>
        <v>14919.38013895227</v>
      </c>
      <c r="AZ227" s="33">
        <f t="shared" si="30"/>
        <v>47997.926342443679</v>
      </c>
      <c r="BA227" s="34">
        <f t="shared" si="31"/>
        <v>15677.004324667259</v>
      </c>
      <c r="BC227" s="46">
        <f t="shared" si="32"/>
        <v>46206.694701373119</v>
      </c>
      <c r="BD227" s="47">
        <f t="shared" si="33"/>
        <v>16794.185774877518</v>
      </c>
      <c r="BF227" s="48">
        <f t="shared" si="34"/>
        <v>121059.9523952</v>
      </c>
      <c r="BG227" s="49">
        <f t="shared" si="35"/>
        <v>-2765.7913422799998</v>
      </c>
    </row>
    <row r="228" spans="1:59" x14ac:dyDescent="0.55000000000000004">
      <c r="A228">
        <v>74</v>
      </c>
      <c r="B228" t="s">
        <v>334</v>
      </c>
      <c r="C228" s="2">
        <v>44749.565023148149</v>
      </c>
      <c r="D228">
        <v>408</v>
      </c>
      <c r="E228" t="s">
        <v>76</v>
      </c>
      <c r="F228">
        <v>0</v>
      </c>
      <c r="G228">
        <v>6.0389999999999997</v>
      </c>
      <c r="H228" s="26">
        <v>1788</v>
      </c>
      <c r="I228">
        <v>-1E-3</v>
      </c>
      <c r="J228" t="s">
        <v>77</v>
      </c>
      <c r="K228" t="s">
        <v>77</v>
      </c>
      <c r="L228" t="s">
        <v>77</v>
      </c>
      <c r="M228" t="s">
        <v>77</v>
      </c>
      <c r="O228">
        <v>74</v>
      </c>
      <c r="P228" t="s">
        <v>334</v>
      </c>
      <c r="Q228" s="2">
        <v>44749.565023148149</v>
      </c>
      <c r="R228">
        <v>408</v>
      </c>
      <c r="S228" t="s">
        <v>76</v>
      </c>
      <c r="T228">
        <v>0</v>
      </c>
      <c r="U228" t="s">
        <v>77</v>
      </c>
      <c r="V228" t="s">
        <v>77</v>
      </c>
      <c r="W228" t="s">
        <v>77</v>
      </c>
      <c r="X228" t="s">
        <v>77</v>
      </c>
      <c r="Y228" t="s">
        <v>77</v>
      </c>
      <c r="Z228" t="s">
        <v>77</v>
      </c>
      <c r="AA228" t="s">
        <v>77</v>
      </c>
      <c r="AC228">
        <v>74</v>
      </c>
      <c r="AD228" t="s">
        <v>334</v>
      </c>
      <c r="AE228" s="2">
        <v>44749.565023148149</v>
      </c>
      <c r="AF228">
        <v>408</v>
      </c>
      <c r="AG228" t="s">
        <v>76</v>
      </c>
      <c r="AH228">
        <v>0</v>
      </c>
      <c r="AI228">
        <v>12.071999999999999</v>
      </c>
      <c r="AJ228" s="26">
        <v>100111</v>
      </c>
      <c r="AK228">
        <v>20.728000000000002</v>
      </c>
      <c r="AL228" t="s">
        <v>77</v>
      </c>
      <c r="AM228" t="s">
        <v>77</v>
      </c>
      <c r="AN228" t="s">
        <v>77</v>
      </c>
      <c r="AO228" t="s">
        <v>77</v>
      </c>
      <c r="AQ228">
        <v>1</v>
      </c>
      <c r="AS228">
        <v>74</v>
      </c>
      <c r="AT228" s="46">
        <f t="shared" si="26"/>
        <v>0.15231716319999999</v>
      </c>
      <c r="AU228" s="47">
        <f t="shared" si="27"/>
        <v>20333.476841568077</v>
      </c>
      <c r="AW228" s="27">
        <f t="shared" si="28"/>
        <v>0.53347505999999978</v>
      </c>
      <c r="AX228" s="28">
        <f t="shared" si="29"/>
        <v>17966.315132610835</v>
      </c>
      <c r="AZ228" s="33">
        <f t="shared" si="30"/>
        <v>-6.4738904799999553E-2</v>
      </c>
      <c r="BA228" s="34">
        <f t="shared" si="31"/>
        <v>18974.404027660541</v>
      </c>
      <c r="BC228" s="46">
        <f t="shared" si="32"/>
        <v>0.15231716319999999</v>
      </c>
      <c r="BD228" s="47">
        <f t="shared" si="33"/>
        <v>20333.476841568077</v>
      </c>
      <c r="BF228" s="48">
        <f t="shared" si="34"/>
        <v>-1.4692928512000001</v>
      </c>
      <c r="BG228" s="49">
        <f t="shared" si="35"/>
        <v>-6364.2141741200003</v>
      </c>
    </row>
    <row r="229" spans="1:59" x14ac:dyDescent="0.55000000000000004">
      <c r="A229">
        <v>75</v>
      </c>
      <c r="B229" t="s">
        <v>335</v>
      </c>
      <c r="C229" s="2">
        <v>44749.586284722223</v>
      </c>
      <c r="D229">
        <v>397</v>
      </c>
      <c r="E229" t="s">
        <v>76</v>
      </c>
      <c r="F229">
        <v>0</v>
      </c>
      <c r="G229">
        <v>6.0010000000000003</v>
      </c>
      <c r="H229" s="26">
        <v>88507</v>
      </c>
      <c r="I229">
        <v>0.17399999999999999</v>
      </c>
      <c r="J229" t="s">
        <v>77</v>
      </c>
      <c r="K229" t="s">
        <v>77</v>
      </c>
      <c r="L229" t="s">
        <v>77</v>
      </c>
      <c r="M229" t="s">
        <v>77</v>
      </c>
      <c r="O229">
        <v>75</v>
      </c>
      <c r="P229" t="s">
        <v>335</v>
      </c>
      <c r="Q229" s="2">
        <v>44749.586284722223</v>
      </c>
      <c r="R229">
        <v>397</v>
      </c>
      <c r="S229" t="s">
        <v>76</v>
      </c>
      <c r="T229">
        <v>0</v>
      </c>
      <c r="U229" t="s">
        <v>77</v>
      </c>
      <c r="V229" t="s">
        <v>77</v>
      </c>
      <c r="W229" t="s">
        <v>77</v>
      </c>
      <c r="X229" t="s">
        <v>77</v>
      </c>
      <c r="Y229" t="s">
        <v>77</v>
      </c>
      <c r="Z229" t="s">
        <v>77</v>
      </c>
      <c r="AA229" t="s">
        <v>77</v>
      </c>
      <c r="AC229">
        <v>75</v>
      </c>
      <c r="AD229" t="s">
        <v>335</v>
      </c>
      <c r="AE229" s="2">
        <v>44749.586284722223</v>
      </c>
      <c r="AF229">
        <v>397</v>
      </c>
      <c r="AG229" t="s">
        <v>76</v>
      </c>
      <c r="AH229">
        <v>0</v>
      </c>
      <c r="AI229" t="s">
        <v>77</v>
      </c>
      <c r="AJ229" s="26" t="s">
        <v>77</v>
      </c>
      <c r="AK229" t="s">
        <v>77</v>
      </c>
      <c r="AL229" t="s">
        <v>77</v>
      </c>
      <c r="AM229" t="s">
        <v>77</v>
      </c>
      <c r="AN229" t="s">
        <v>77</v>
      </c>
      <c r="AO229" t="s">
        <v>77</v>
      </c>
      <c r="AQ229">
        <v>1</v>
      </c>
      <c r="AS229">
        <v>75</v>
      </c>
      <c r="AT229" s="46">
        <f t="shared" si="26"/>
        <v>204.7135267919935</v>
      </c>
      <c r="AU229" s="47" t="e">
        <f t="shared" si="27"/>
        <v>#VALUE!</v>
      </c>
      <c r="AW229" s="27">
        <f t="shared" si="28"/>
        <v>272.07699323820617</v>
      </c>
      <c r="AX229" s="28" t="e">
        <f t="shared" si="29"/>
        <v>#VALUE!</v>
      </c>
      <c r="AZ229" s="33">
        <f t="shared" si="30"/>
        <v>231.85777617397591</v>
      </c>
      <c r="BA229" s="34" t="e">
        <f t="shared" si="31"/>
        <v>#VALUE!</v>
      </c>
      <c r="BC229" s="46">
        <f t="shared" si="32"/>
        <v>204.7135267919935</v>
      </c>
      <c r="BD229" s="47" t="e">
        <f t="shared" si="33"/>
        <v>#VALUE!</v>
      </c>
      <c r="BF229" s="48">
        <f t="shared" si="34"/>
        <v>241.96689644479997</v>
      </c>
      <c r="BG229" s="49" t="e">
        <f t="shared" si="35"/>
        <v>#VALUE!</v>
      </c>
    </row>
    <row r="230" spans="1:59" x14ac:dyDescent="0.55000000000000004">
      <c r="A230">
        <v>76</v>
      </c>
      <c r="B230" t="s">
        <v>336</v>
      </c>
      <c r="C230" s="2">
        <v>44749.607511574075</v>
      </c>
      <c r="D230">
        <v>82</v>
      </c>
      <c r="E230" t="s">
        <v>76</v>
      </c>
      <c r="F230">
        <v>0</v>
      </c>
      <c r="G230">
        <v>6.0670000000000002</v>
      </c>
      <c r="H230" s="26">
        <v>1192</v>
      </c>
      <c r="I230">
        <v>-2E-3</v>
      </c>
      <c r="J230" t="s">
        <v>77</v>
      </c>
      <c r="K230" t="s">
        <v>77</v>
      </c>
      <c r="L230" t="s">
        <v>77</v>
      </c>
      <c r="M230" t="s">
        <v>77</v>
      </c>
      <c r="O230">
        <v>76</v>
      </c>
      <c r="P230" t="s">
        <v>336</v>
      </c>
      <c r="Q230" s="2">
        <v>44749.607511574075</v>
      </c>
      <c r="R230">
        <v>82</v>
      </c>
      <c r="S230" t="s">
        <v>76</v>
      </c>
      <c r="T230">
        <v>0</v>
      </c>
      <c r="U230" t="s">
        <v>77</v>
      </c>
      <c r="V230" s="26" t="s">
        <v>77</v>
      </c>
      <c r="W230" t="s">
        <v>77</v>
      </c>
      <c r="X230" t="s">
        <v>77</v>
      </c>
      <c r="Y230" t="s">
        <v>77</v>
      </c>
      <c r="Z230" t="s">
        <v>77</v>
      </c>
      <c r="AA230" t="s">
        <v>77</v>
      </c>
      <c r="AC230">
        <v>76</v>
      </c>
      <c r="AD230" t="s">
        <v>336</v>
      </c>
      <c r="AE230" s="2">
        <v>44749.607511574075</v>
      </c>
      <c r="AF230">
        <v>82</v>
      </c>
      <c r="AG230" t="s">
        <v>76</v>
      </c>
      <c r="AH230">
        <v>0</v>
      </c>
      <c r="AI230">
        <v>12.067</v>
      </c>
      <c r="AJ230" s="26">
        <v>95462</v>
      </c>
      <c r="AK230">
        <v>19.783999999999999</v>
      </c>
      <c r="AL230" t="s">
        <v>77</v>
      </c>
      <c r="AM230" t="s">
        <v>77</v>
      </c>
      <c r="AN230" t="s">
        <v>77</v>
      </c>
      <c r="AO230" t="s">
        <v>77</v>
      </c>
      <c r="AQ230">
        <v>1</v>
      </c>
      <c r="AS230">
        <v>76</v>
      </c>
      <c r="AT230" s="46">
        <f t="shared" si="26"/>
        <v>-0.60334766079999991</v>
      </c>
      <c r="AU230" s="47">
        <f t="shared" si="27"/>
        <v>19395.731807309119</v>
      </c>
      <c r="AW230" s="27">
        <f t="shared" si="28"/>
        <v>-1.1164466400000004</v>
      </c>
      <c r="AX230" s="28">
        <f t="shared" si="29"/>
        <v>17161.46220152012</v>
      </c>
      <c r="AZ230" s="33">
        <f t="shared" si="30"/>
        <v>-2.2403230687999995</v>
      </c>
      <c r="BA230" s="34">
        <f t="shared" si="31"/>
        <v>18100.299126600559</v>
      </c>
      <c r="BC230" s="46">
        <f t="shared" si="32"/>
        <v>-0.60334766079999991</v>
      </c>
      <c r="BD230" s="47">
        <f t="shared" si="33"/>
        <v>19395.731807309119</v>
      </c>
      <c r="BF230" s="48">
        <f t="shared" si="34"/>
        <v>-2.3513704671999998</v>
      </c>
      <c r="BG230" s="49">
        <f t="shared" si="35"/>
        <v>-5306.3455676800013</v>
      </c>
    </row>
    <row r="231" spans="1:59" x14ac:dyDescent="0.55000000000000004">
      <c r="A231">
        <v>77</v>
      </c>
      <c r="B231" t="s">
        <v>337</v>
      </c>
      <c r="C231" s="2">
        <v>44749.628784722219</v>
      </c>
      <c r="D231">
        <v>400</v>
      </c>
      <c r="E231" t="s">
        <v>76</v>
      </c>
      <c r="F231">
        <v>0</v>
      </c>
      <c r="G231">
        <v>6.0049999999999999</v>
      </c>
      <c r="H231" s="26">
        <v>172498</v>
      </c>
      <c r="I231">
        <v>0.34399999999999997</v>
      </c>
      <c r="J231" t="s">
        <v>77</v>
      </c>
      <c r="K231" t="s">
        <v>77</v>
      </c>
      <c r="L231" t="s">
        <v>77</v>
      </c>
      <c r="M231" t="s">
        <v>77</v>
      </c>
      <c r="O231">
        <v>77</v>
      </c>
      <c r="P231" t="s">
        <v>337</v>
      </c>
      <c r="Q231" s="2">
        <v>44749.628784722219</v>
      </c>
      <c r="R231">
        <v>400</v>
      </c>
      <c r="S231" t="s">
        <v>76</v>
      </c>
      <c r="T231">
        <v>0</v>
      </c>
      <c r="U231">
        <v>5.97</v>
      </c>
      <c r="V231" s="26">
        <v>1802</v>
      </c>
      <c r="W231">
        <v>0.59199999999999997</v>
      </c>
      <c r="X231" t="s">
        <v>77</v>
      </c>
      <c r="Y231" t="s">
        <v>77</v>
      </c>
      <c r="Z231" t="s">
        <v>77</v>
      </c>
      <c r="AA231" t="s">
        <v>77</v>
      </c>
      <c r="AC231">
        <v>77</v>
      </c>
      <c r="AD231" t="s">
        <v>337</v>
      </c>
      <c r="AE231" s="2">
        <v>44749.628784722219</v>
      </c>
      <c r="AF231">
        <v>400</v>
      </c>
      <c r="AG231" t="s">
        <v>76</v>
      </c>
      <c r="AH231">
        <v>0</v>
      </c>
      <c r="AI231">
        <v>12.147</v>
      </c>
      <c r="AJ231" s="26">
        <v>18821</v>
      </c>
      <c r="AK231">
        <v>3.9129999999999998</v>
      </c>
      <c r="AL231" t="s">
        <v>77</v>
      </c>
      <c r="AM231" t="s">
        <v>77</v>
      </c>
      <c r="AN231" t="s">
        <v>77</v>
      </c>
      <c r="AO231" t="s">
        <v>77</v>
      </c>
      <c r="AQ231">
        <v>1</v>
      </c>
      <c r="AS231">
        <v>77</v>
      </c>
      <c r="AT231" s="46">
        <f t="shared" si="26"/>
        <v>400.15879119727776</v>
      </c>
      <c r="AU231" s="47">
        <f t="shared" si="27"/>
        <v>3777.56074935368</v>
      </c>
      <c r="AW231" s="27">
        <f t="shared" si="28"/>
        <v>517.99992992473517</v>
      </c>
      <c r="AX231" s="28">
        <f t="shared" si="29"/>
        <v>3502.0083803264301</v>
      </c>
      <c r="AZ231" s="33">
        <f t="shared" si="30"/>
        <v>450.52368279551644</v>
      </c>
      <c r="BA231" s="34">
        <f t="shared" si="31"/>
        <v>3588.9574195333403</v>
      </c>
      <c r="BC231" s="46">
        <f t="shared" si="32"/>
        <v>400.15879119727776</v>
      </c>
      <c r="BD231" s="47">
        <f t="shared" si="33"/>
        <v>3777.56074935368</v>
      </c>
      <c r="BF231" s="48">
        <f t="shared" si="34"/>
        <v>292.25517379999997</v>
      </c>
      <c r="BG231" s="49">
        <f t="shared" si="35"/>
        <v>1417.2743274800002</v>
      </c>
    </row>
    <row r="232" spans="1:59" x14ac:dyDescent="0.55000000000000004">
      <c r="A232">
        <v>78</v>
      </c>
      <c r="B232" t="s">
        <v>338</v>
      </c>
      <c r="C232" s="2">
        <v>44749.650023148148</v>
      </c>
      <c r="D232">
        <v>87</v>
      </c>
      <c r="E232" t="s">
        <v>76</v>
      </c>
      <c r="F232">
        <v>0</v>
      </c>
      <c r="G232">
        <v>6</v>
      </c>
      <c r="H232" s="26">
        <v>182209</v>
      </c>
      <c r="I232">
        <v>0.36299999999999999</v>
      </c>
      <c r="J232" t="s">
        <v>77</v>
      </c>
      <c r="K232" t="s">
        <v>77</v>
      </c>
      <c r="L232" t="s">
        <v>77</v>
      </c>
      <c r="M232" t="s">
        <v>77</v>
      </c>
      <c r="O232">
        <v>78</v>
      </c>
      <c r="P232" t="s">
        <v>338</v>
      </c>
      <c r="Q232" s="2">
        <v>44749.650023148148</v>
      </c>
      <c r="R232">
        <v>87</v>
      </c>
      <c r="S232" t="s">
        <v>76</v>
      </c>
      <c r="T232">
        <v>0</v>
      </c>
      <c r="U232">
        <v>5.9580000000000002</v>
      </c>
      <c r="V232" s="26">
        <v>1638</v>
      </c>
      <c r="W232">
        <v>0.55200000000000005</v>
      </c>
      <c r="X232" t="s">
        <v>77</v>
      </c>
      <c r="Y232" t="s">
        <v>77</v>
      </c>
      <c r="Z232" t="s">
        <v>77</v>
      </c>
      <c r="AA232" t="s">
        <v>77</v>
      </c>
      <c r="AC232">
        <v>78</v>
      </c>
      <c r="AD232" t="s">
        <v>338</v>
      </c>
      <c r="AE232" s="2">
        <v>44749.650023148148</v>
      </c>
      <c r="AF232">
        <v>87</v>
      </c>
      <c r="AG232" t="s">
        <v>76</v>
      </c>
      <c r="AH232">
        <v>0</v>
      </c>
      <c r="AI232">
        <v>12.135999999999999</v>
      </c>
      <c r="AJ232" s="26">
        <v>24454</v>
      </c>
      <c r="AK232">
        <v>5.101</v>
      </c>
      <c r="AL232" t="s">
        <v>77</v>
      </c>
      <c r="AM232" t="s">
        <v>77</v>
      </c>
      <c r="AN232" t="s">
        <v>77</v>
      </c>
      <c r="AO232" t="s">
        <v>77</v>
      </c>
      <c r="AQ232">
        <v>1</v>
      </c>
      <c r="AS232">
        <v>78</v>
      </c>
      <c r="AT232" s="46">
        <f t="shared" si="26"/>
        <v>422.68279436089222</v>
      </c>
      <c r="AU232" s="47">
        <f t="shared" si="27"/>
        <v>4935.6808880796798</v>
      </c>
      <c r="AW232" s="27">
        <f t="shared" si="28"/>
        <v>545.69073131636787</v>
      </c>
      <c r="AX232" s="28">
        <f t="shared" si="29"/>
        <v>4531.0652582586799</v>
      </c>
      <c r="AZ232" s="33">
        <f t="shared" si="30"/>
        <v>475.69572053056714</v>
      </c>
      <c r="BA232" s="34">
        <f t="shared" si="31"/>
        <v>4662.02335063384</v>
      </c>
      <c r="BC232" s="46">
        <f t="shared" si="32"/>
        <v>422.68279436089222</v>
      </c>
      <c r="BD232" s="47">
        <f t="shared" si="33"/>
        <v>4935.6808880796798</v>
      </c>
      <c r="BF232" s="48">
        <f t="shared" si="34"/>
        <v>276.96889779999998</v>
      </c>
      <c r="BG232" s="49">
        <f t="shared" si="35"/>
        <v>1611.07769248</v>
      </c>
    </row>
    <row r="233" spans="1:59" x14ac:dyDescent="0.55000000000000004">
      <c r="A233">
        <v>79</v>
      </c>
      <c r="B233" t="s">
        <v>339</v>
      </c>
      <c r="C233" s="2">
        <v>44749.671284722222</v>
      </c>
      <c r="D233">
        <v>302</v>
      </c>
      <c r="E233" t="s">
        <v>76</v>
      </c>
      <c r="F233">
        <v>0</v>
      </c>
      <c r="G233">
        <v>6.0220000000000002</v>
      </c>
      <c r="H233" s="26">
        <v>2441</v>
      </c>
      <c r="I233">
        <v>0</v>
      </c>
      <c r="J233" t="s">
        <v>77</v>
      </c>
      <c r="K233" t="s">
        <v>77</v>
      </c>
      <c r="L233" t="s">
        <v>77</v>
      </c>
      <c r="M233" t="s">
        <v>77</v>
      </c>
      <c r="O233">
        <v>79</v>
      </c>
      <c r="P233" t="s">
        <v>339</v>
      </c>
      <c r="Q233" s="2">
        <v>44749.671284722222</v>
      </c>
      <c r="R233">
        <v>302</v>
      </c>
      <c r="S233" t="s">
        <v>76</v>
      </c>
      <c r="T233">
        <v>0</v>
      </c>
      <c r="U233" t="s">
        <v>77</v>
      </c>
      <c r="V233" s="26" t="s">
        <v>77</v>
      </c>
      <c r="W233" t="s">
        <v>77</v>
      </c>
      <c r="X233" t="s">
        <v>77</v>
      </c>
      <c r="Y233" t="s">
        <v>77</v>
      </c>
      <c r="Z233" t="s">
        <v>77</v>
      </c>
      <c r="AA233" t="s">
        <v>77</v>
      </c>
      <c r="AC233">
        <v>79</v>
      </c>
      <c r="AD233" t="s">
        <v>339</v>
      </c>
      <c r="AE233" s="2">
        <v>44749.671284722222</v>
      </c>
      <c r="AF233">
        <v>302</v>
      </c>
      <c r="AG233" t="s">
        <v>76</v>
      </c>
      <c r="AH233">
        <v>0</v>
      </c>
      <c r="AI233">
        <v>12.071999999999999</v>
      </c>
      <c r="AJ233" s="26">
        <v>98538</v>
      </c>
      <c r="AK233">
        <v>20.408999999999999</v>
      </c>
      <c r="AL233" t="s">
        <v>77</v>
      </c>
      <c r="AM233" t="s">
        <v>77</v>
      </c>
      <c r="AN233" t="s">
        <v>77</v>
      </c>
      <c r="AO233" t="s">
        <v>77</v>
      </c>
      <c r="AQ233">
        <v>1</v>
      </c>
      <c r="AS233">
        <v>79</v>
      </c>
      <c r="AT233" s="46">
        <f t="shared" si="26"/>
        <v>1.0987581893</v>
      </c>
      <c r="AU233" s="47">
        <f t="shared" si="27"/>
        <v>20016.312100429117</v>
      </c>
      <c r="AW233" s="27">
        <f t="shared" si="28"/>
        <v>2.3585227212499991</v>
      </c>
      <c r="AX233" s="28">
        <f t="shared" si="29"/>
        <v>17694.294980640123</v>
      </c>
      <c r="AZ233" s="33">
        <f t="shared" si="30"/>
        <v>2.2716490260500013</v>
      </c>
      <c r="BA233" s="34">
        <f t="shared" si="31"/>
        <v>18678.727269160558</v>
      </c>
      <c r="BC233" s="46">
        <f t="shared" si="32"/>
        <v>1.0987581893</v>
      </c>
      <c r="BD233" s="47">
        <f t="shared" si="33"/>
        <v>20016.312100429117</v>
      </c>
      <c r="BF233" s="48">
        <f t="shared" si="34"/>
        <v>-0.49045838880000003</v>
      </c>
      <c r="BG233" s="49">
        <f t="shared" si="35"/>
        <v>-5997.9595596800018</v>
      </c>
    </row>
    <row r="234" spans="1:59" x14ac:dyDescent="0.55000000000000004">
      <c r="A234">
        <v>52</v>
      </c>
      <c r="B234" t="s">
        <v>340</v>
      </c>
      <c r="C234" s="2">
        <v>44740.594513888886</v>
      </c>
      <c r="D234">
        <v>370</v>
      </c>
      <c r="E234" t="s">
        <v>76</v>
      </c>
      <c r="F234">
        <v>0</v>
      </c>
      <c r="G234">
        <v>6.0119999999999996</v>
      </c>
      <c r="H234" s="26">
        <v>332763</v>
      </c>
      <c r="I234">
        <v>0.66700000000000004</v>
      </c>
      <c r="J234" t="s">
        <v>77</v>
      </c>
      <c r="K234" t="s">
        <v>77</v>
      </c>
      <c r="L234" t="s">
        <v>77</v>
      </c>
      <c r="M234" t="s">
        <v>77</v>
      </c>
      <c r="O234">
        <v>52</v>
      </c>
      <c r="P234" t="s">
        <v>340</v>
      </c>
      <c r="Q234" s="2">
        <v>44740.594513888886</v>
      </c>
      <c r="R234">
        <v>370</v>
      </c>
      <c r="S234" t="s">
        <v>76</v>
      </c>
      <c r="T234">
        <v>0</v>
      </c>
      <c r="U234">
        <v>5.9560000000000004</v>
      </c>
      <c r="V234" s="26">
        <v>2511</v>
      </c>
      <c r="W234">
        <v>0.76600000000000001</v>
      </c>
      <c r="X234" t="s">
        <v>77</v>
      </c>
      <c r="Y234" t="s">
        <v>77</v>
      </c>
      <c r="Z234" t="s">
        <v>77</v>
      </c>
      <c r="AA234" t="s">
        <v>77</v>
      </c>
      <c r="AC234">
        <v>52</v>
      </c>
      <c r="AD234" t="s">
        <v>340</v>
      </c>
      <c r="AE234" s="2">
        <v>44740.594513888886</v>
      </c>
      <c r="AF234">
        <v>370</v>
      </c>
      <c r="AG234" t="s">
        <v>76</v>
      </c>
      <c r="AH234">
        <v>0</v>
      </c>
      <c r="AI234">
        <v>12.096</v>
      </c>
      <c r="AJ234" s="26">
        <v>77648</v>
      </c>
      <c r="AK234">
        <v>16.148</v>
      </c>
      <c r="AL234" t="s">
        <v>77</v>
      </c>
      <c r="AM234" t="s">
        <v>77</v>
      </c>
      <c r="AN234" t="s">
        <v>77</v>
      </c>
      <c r="AO234" t="s">
        <v>77</v>
      </c>
      <c r="AQ234">
        <v>1</v>
      </c>
      <c r="AS234">
        <v>86</v>
      </c>
      <c r="AT234" s="46">
        <f t="shared" si="26"/>
        <v>769.93923201082862</v>
      </c>
      <c r="AU234" s="47">
        <f t="shared" si="27"/>
        <v>15792.276112209918</v>
      </c>
      <c r="AW234" s="27">
        <f t="shared" si="28"/>
        <v>955.29996599526226</v>
      </c>
      <c r="AX234" s="28">
        <f t="shared" si="29"/>
        <v>14052.31556878592</v>
      </c>
      <c r="AZ234" s="33">
        <f t="shared" si="30"/>
        <v>863.03200120696783</v>
      </c>
      <c r="BA234" s="34">
        <f t="shared" si="31"/>
        <v>14744.40461444096</v>
      </c>
      <c r="BC234" s="46">
        <f t="shared" si="32"/>
        <v>769.93923201082862</v>
      </c>
      <c r="BD234" s="47">
        <f t="shared" si="33"/>
        <v>15792.276112209918</v>
      </c>
    </row>
    <row r="235" spans="1:59" x14ac:dyDescent="0.55000000000000004">
      <c r="A235">
        <v>53</v>
      </c>
      <c r="B235" t="s">
        <v>341</v>
      </c>
      <c r="C235" s="2">
        <v>44740.61577546296</v>
      </c>
      <c r="D235">
        <v>356</v>
      </c>
      <c r="E235" t="s">
        <v>76</v>
      </c>
      <c r="F235">
        <v>0</v>
      </c>
      <c r="G235">
        <v>6.0510000000000002</v>
      </c>
      <c r="H235" s="26">
        <v>2121</v>
      </c>
      <c r="I235">
        <v>-1E-3</v>
      </c>
      <c r="J235" t="s">
        <v>77</v>
      </c>
      <c r="K235" t="s">
        <v>77</v>
      </c>
      <c r="L235" t="s">
        <v>77</v>
      </c>
      <c r="M235" t="s">
        <v>77</v>
      </c>
      <c r="O235">
        <v>53</v>
      </c>
      <c r="P235" t="s">
        <v>341</v>
      </c>
      <c r="Q235" s="2">
        <v>44740.61577546296</v>
      </c>
      <c r="R235">
        <v>356</v>
      </c>
      <c r="S235" t="s">
        <v>76</v>
      </c>
      <c r="T235">
        <v>0</v>
      </c>
      <c r="U235" t="s">
        <v>77</v>
      </c>
      <c r="V235" t="s">
        <v>77</v>
      </c>
      <c r="W235" t="s">
        <v>77</v>
      </c>
      <c r="X235" t="s">
        <v>77</v>
      </c>
      <c r="Y235" t="s">
        <v>77</v>
      </c>
      <c r="Z235" t="s">
        <v>77</v>
      </c>
      <c r="AA235" t="s">
        <v>77</v>
      </c>
      <c r="AC235">
        <v>53</v>
      </c>
      <c r="AD235" t="s">
        <v>341</v>
      </c>
      <c r="AE235" s="2">
        <v>44740.61577546296</v>
      </c>
      <c r="AF235">
        <v>356</v>
      </c>
      <c r="AG235" t="s">
        <v>76</v>
      </c>
      <c r="AH235">
        <v>0</v>
      </c>
      <c r="AI235">
        <v>12.064</v>
      </c>
      <c r="AJ235" s="26">
        <v>99319</v>
      </c>
      <c r="AK235">
        <v>20.567</v>
      </c>
      <c r="AL235" t="s">
        <v>77</v>
      </c>
      <c r="AM235" t="s">
        <v>77</v>
      </c>
      <c r="AN235" t="s">
        <v>77</v>
      </c>
      <c r="AO235" t="s">
        <v>77</v>
      </c>
      <c r="AQ235">
        <v>1</v>
      </c>
      <c r="AS235">
        <v>87</v>
      </c>
      <c r="AT235" s="46">
        <f t="shared" si="26"/>
        <v>0.61947543729999999</v>
      </c>
      <c r="AU235" s="47">
        <f t="shared" si="27"/>
        <v>20173.801288819279</v>
      </c>
      <c r="AW235" s="27">
        <f t="shared" si="28"/>
        <v>1.4619011212499995</v>
      </c>
      <c r="AX235" s="28">
        <f t="shared" si="29"/>
        <v>17829.392763722033</v>
      </c>
      <c r="AZ235" s="33">
        <f t="shared" si="30"/>
        <v>1.1328867540499994</v>
      </c>
      <c r="BA235" s="34">
        <f t="shared" si="31"/>
        <v>18825.54187124614</v>
      </c>
      <c r="BC235" s="46">
        <f t="shared" si="32"/>
        <v>0.61947543729999999</v>
      </c>
      <c r="BD235" s="47">
        <f t="shared" si="33"/>
        <v>20173.801288819279</v>
      </c>
    </row>
    <row r="236" spans="1:59" x14ac:dyDescent="0.55000000000000004">
      <c r="A236">
        <v>54</v>
      </c>
      <c r="B236" t="s">
        <v>342</v>
      </c>
      <c r="C236" s="2">
        <v>44740.637013888889</v>
      </c>
      <c r="D236">
        <v>372</v>
      </c>
      <c r="E236" t="s">
        <v>76</v>
      </c>
      <c r="F236">
        <v>0</v>
      </c>
      <c r="G236">
        <v>5.9729999999999999</v>
      </c>
      <c r="H236" s="26">
        <v>16193328</v>
      </c>
      <c r="I236">
        <v>33.552</v>
      </c>
      <c r="J236" t="s">
        <v>77</v>
      </c>
      <c r="K236" t="s">
        <v>77</v>
      </c>
      <c r="L236" t="s">
        <v>77</v>
      </c>
      <c r="M236" t="s">
        <v>77</v>
      </c>
      <c r="O236">
        <v>54</v>
      </c>
      <c r="P236" t="s">
        <v>342</v>
      </c>
      <c r="Q236" s="2">
        <v>44740.637013888889</v>
      </c>
      <c r="R236">
        <v>372</v>
      </c>
      <c r="S236" t="s">
        <v>76</v>
      </c>
      <c r="T236">
        <v>0</v>
      </c>
      <c r="U236">
        <v>5.9279999999999999</v>
      </c>
      <c r="V236" s="26">
        <v>121611</v>
      </c>
      <c r="W236">
        <v>29.640999999999998</v>
      </c>
      <c r="X236" t="s">
        <v>77</v>
      </c>
      <c r="Y236" t="s">
        <v>77</v>
      </c>
      <c r="Z236" t="s">
        <v>77</v>
      </c>
      <c r="AA236" t="s">
        <v>77</v>
      </c>
      <c r="AC236">
        <v>54</v>
      </c>
      <c r="AD236" t="s">
        <v>342</v>
      </c>
      <c r="AE236" s="2">
        <v>44740.637013888889</v>
      </c>
      <c r="AF236">
        <v>372</v>
      </c>
      <c r="AG236" t="s">
        <v>76</v>
      </c>
      <c r="AH236">
        <v>0</v>
      </c>
      <c r="AI236">
        <v>12.12</v>
      </c>
      <c r="AJ236" s="26">
        <v>61617</v>
      </c>
      <c r="AK236">
        <v>12.849</v>
      </c>
      <c r="AL236" t="s">
        <v>77</v>
      </c>
      <c r="AM236" t="s">
        <v>77</v>
      </c>
      <c r="AN236" t="s">
        <v>77</v>
      </c>
      <c r="AO236" t="s">
        <v>77</v>
      </c>
      <c r="AQ236">
        <v>1</v>
      </c>
      <c r="AS236">
        <v>88</v>
      </c>
      <c r="AT236" s="46">
        <f t="shared" si="26"/>
        <v>29990.262719479018</v>
      </c>
      <c r="AU236" s="47">
        <f t="shared" si="27"/>
        <v>12535.643272336718</v>
      </c>
      <c r="AW236" s="27">
        <f t="shared" si="28"/>
        <v>23702.011538029488</v>
      </c>
      <c r="AX236" s="28">
        <f t="shared" si="29"/>
        <v>11220.305785171471</v>
      </c>
      <c r="AZ236" s="33">
        <f t="shared" si="30"/>
        <v>31170.34044710753</v>
      </c>
      <c r="BA236" s="34">
        <f t="shared" si="31"/>
        <v>11715.578794756861</v>
      </c>
      <c r="BC236" s="46">
        <f t="shared" si="32"/>
        <v>29990.262719479018</v>
      </c>
      <c r="BD236" s="47">
        <f t="shared" si="33"/>
        <v>12535.643272336718</v>
      </c>
    </row>
    <row r="237" spans="1:59" x14ac:dyDescent="0.55000000000000004">
      <c r="A237">
        <v>55</v>
      </c>
      <c r="B237" t="s">
        <v>343</v>
      </c>
      <c r="C237" s="2">
        <v>44740.658263888887</v>
      </c>
      <c r="D237">
        <v>326</v>
      </c>
      <c r="E237" t="s">
        <v>76</v>
      </c>
      <c r="F237">
        <v>0</v>
      </c>
      <c r="G237">
        <v>6.0419999999999998</v>
      </c>
      <c r="H237" s="26">
        <v>1535</v>
      </c>
      <c r="I237">
        <v>-2E-3</v>
      </c>
      <c r="J237" t="s">
        <v>77</v>
      </c>
      <c r="K237" t="s">
        <v>77</v>
      </c>
      <c r="L237" t="s">
        <v>77</v>
      </c>
      <c r="M237" t="s">
        <v>77</v>
      </c>
      <c r="O237">
        <v>55</v>
      </c>
      <c r="P237" t="s">
        <v>343</v>
      </c>
      <c r="Q237" s="2">
        <v>44740.658263888887</v>
      </c>
      <c r="R237">
        <v>326</v>
      </c>
      <c r="S237" t="s">
        <v>76</v>
      </c>
      <c r="T237">
        <v>0</v>
      </c>
      <c r="U237" t="s">
        <v>77</v>
      </c>
      <c r="V237" s="26" t="s">
        <v>77</v>
      </c>
      <c r="W237" t="s">
        <v>77</v>
      </c>
      <c r="X237" t="s">
        <v>77</v>
      </c>
      <c r="Y237" t="s">
        <v>77</v>
      </c>
      <c r="Z237" t="s">
        <v>77</v>
      </c>
      <c r="AA237" t="s">
        <v>77</v>
      </c>
      <c r="AC237">
        <v>55</v>
      </c>
      <c r="AD237" t="s">
        <v>343</v>
      </c>
      <c r="AE237" s="2">
        <v>44740.658263888887</v>
      </c>
      <c r="AF237">
        <v>326</v>
      </c>
      <c r="AG237" t="s">
        <v>76</v>
      </c>
      <c r="AH237">
        <v>0</v>
      </c>
      <c r="AI237">
        <v>12.076000000000001</v>
      </c>
      <c r="AJ237" s="26">
        <v>97365</v>
      </c>
      <c r="AK237">
        <v>20.170999999999999</v>
      </c>
      <c r="AL237" t="s">
        <v>77</v>
      </c>
      <c r="AM237" t="s">
        <v>77</v>
      </c>
      <c r="AN237" t="s">
        <v>77</v>
      </c>
      <c r="AO237" t="s">
        <v>77</v>
      </c>
      <c r="AQ237">
        <v>1</v>
      </c>
      <c r="AS237">
        <v>89</v>
      </c>
      <c r="AT237" s="46">
        <f t="shared" si="26"/>
        <v>-0.1810690075000001</v>
      </c>
      <c r="AU237" s="47">
        <f t="shared" si="27"/>
        <v>19779.717348897997</v>
      </c>
      <c r="AW237" s="27">
        <f t="shared" si="28"/>
        <v>-0.16875521875000032</v>
      </c>
      <c r="AX237" s="28">
        <f t="shared" si="29"/>
        <v>17491.244963766752</v>
      </c>
      <c r="AZ237" s="33">
        <f t="shared" si="30"/>
        <v>-0.98323823874999938</v>
      </c>
      <c r="BA237" s="34">
        <f t="shared" si="31"/>
        <v>18458.1861231615</v>
      </c>
      <c r="BC237" s="46">
        <f t="shared" si="32"/>
        <v>-0.1810690075000001</v>
      </c>
      <c r="BD237" s="47">
        <f t="shared" si="33"/>
        <v>19779.717348897997</v>
      </c>
    </row>
    <row r="238" spans="1:59" x14ac:dyDescent="0.55000000000000004">
      <c r="A238">
        <v>56</v>
      </c>
      <c r="B238" t="s">
        <v>344</v>
      </c>
      <c r="C238" s="2">
        <v>44740.679537037038</v>
      </c>
      <c r="D238">
        <v>362</v>
      </c>
      <c r="E238" t="s">
        <v>76</v>
      </c>
      <c r="F238">
        <v>0</v>
      </c>
      <c r="G238">
        <v>6.0490000000000004</v>
      </c>
      <c r="H238" s="26">
        <v>1598</v>
      </c>
      <c r="I238">
        <v>-2E-3</v>
      </c>
      <c r="J238" t="s">
        <v>77</v>
      </c>
      <c r="K238" t="s">
        <v>77</v>
      </c>
      <c r="L238" t="s">
        <v>77</v>
      </c>
      <c r="M238" t="s">
        <v>77</v>
      </c>
      <c r="O238">
        <v>56</v>
      </c>
      <c r="P238" t="s">
        <v>344</v>
      </c>
      <c r="Q238" s="2">
        <v>44740.679537037038</v>
      </c>
      <c r="R238">
        <v>362</v>
      </c>
      <c r="S238" t="s">
        <v>76</v>
      </c>
      <c r="T238">
        <v>0</v>
      </c>
      <c r="U238" t="s">
        <v>77</v>
      </c>
      <c r="V238" t="s">
        <v>77</v>
      </c>
      <c r="W238" t="s">
        <v>77</v>
      </c>
      <c r="X238" t="s">
        <v>77</v>
      </c>
      <c r="Y238" t="s">
        <v>77</v>
      </c>
      <c r="Z238" t="s">
        <v>77</v>
      </c>
      <c r="AA238" t="s">
        <v>77</v>
      </c>
      <c r="AC238">
        <v>56</v>
      </c>
      <c r="AD238" t="s">
        <v>344</v>
      </c>
      <c r="AE238" s="2">
        <v>44740.679537037038</v>
      </c>
      <c r="AF238">
        <v>362</v>
      </c>
      <c r="AG238" t="s">
        <v>76</v>
      </c>
      <c r="AH238">
        <v>0</v>
      </c>
      <c r="AI238">
        <v>12.068</v>
      </c>
      <c r="AJ238" s="26">
        <v>103378</v>
      </c>
      <c r="AK238">
        <v>21.39</v>
      </c>
      <c r="AL238" t="s">
        <v>77</v>
      </c>
      <c r="AM238" t="s">
        <v>77</v>
      </c>
      <c r="AN238" t="s">
        <v>77</v>
      </c>
      <c r="AO238" t="s">
        <v>77</v>
      </c>
      <c r="AQ238">
        <v>1</v>
      </c>
      <c r="AS238">
        <v>90</v>
      </c>
      <c r="AT238" s="46">
        <f t="shared" si="26"/>
        <v>-9.9791138799999901E-2</v>
      </c>
      <c r="AU238" s="47">
        <f t="shared" si="27"/>
        <v>20991.800082240319</v>
      </c>
      <c r="AW238" s="27">
        <f t="shared" si="28"/>
        <v>5.8540849999992872E-3</v>
      </c>
      <c r="AX238" s="28">
        <f t="shared" si="29"/>
        <v>18530.287526811324</v>
      </c>
      <c r="AZ238" s="33">
        <f t="shared" si="30"/>
        <v>-0.75382735180000005</v>
      </c>
      <c r="BA238" s="34">
        <f t="shared" si="31"/>
        <v>19588.244803026162</v>
      </c>
      <c r="BC238" s="46">
        <f t="shared" si="32"/>
        <v>-9.9791138799999901E-2</v>
      </c>
      <c r="BD238" s="47">
        <f t="shared" si="33"/>
        <v>20991.800082240319</v>
      </c>
    </row>
    <row r="239" spans="1:59" x14ac:dyDescent="0.55000000000000004">
      <c r="A239">
        <v>57</v>
      </c>
      <c r="B239" t="s">
        <v>345</v>
      </c>
      <c r="C239" s="2">
        <v>44740.700775462959</v>
      </c>
      <c r="D239">
        <v>388</v>
      </c>
      <c r="E239" t="s">
        <v>76</v>
      </c>
      <c r="F239">
        <v>0</v>
      </c>
      <c r="G239">
        <v>6.0410000000000004</v>
      </c>
      <c r="H239" s="26">
        <v>2380</v>
      </c>
      <c r="I239">
        <v>0</v>
      </c>
      <c r="J239" t="s">
        <v>77</v>
      </c>
      <c r="K239" t="s">
        <v>77</v>
      </c>
      <c r="L239" t="s">
        <v>77</v>
      </c>
      <c r="M239" t="s">
        <v>77</v>
      </c>
      <c r="O239">
        <v>57</v>
      </c>
      <c r="P239" t="s">
        <v>345</v>
      </c>
      <c r="Q239" s="2">
        <v>44740.700775462959</v>
      </c>
      <c r="R239">
        <v>388</v>
      </c>
      <c r="S239" t="s">
        <v>76</v>
      </c>
      <c r="T239">
        <v>0</v>
      </c>
      <c r="U239" t="s">
        <v>77</v>
      </c>
      <c r="V239" s="26" t="s">
        <v>77</v>
      </c>
      <c r="W239" t="s">
        <v>77</v>
      </c>
      <c r="X239" t="s">
        <v>77</v>
      </c>
      <c r="Y239" t="s">
        <v>77</v>
      </c>
      <c r="Z239" t="s">
        <v>77</v>
      </c>
      <c r="AA239" t="s">
        <v>77</v>
      </c>
      <c r="AC239">
        <v>57</v>
      </c>
      <c r="AD239" t="s">
        <v>345</v>
      </c>
      <c r="AE239" s="2">
        <v>44740.700775462959</v>
      </c>
      <c r="AF239">
        <v>388</v>
      </c>
      <c r="AG239" t="s">
        <v>76</v>
      </c>
      <c r="AH239">
        <v>0</v>
      </c>
      <c r="AI239">
        <v>12.082000000000001</v>
      </c>
      <c r="AJ239" s="26">
        <v>93227</v>
      </c>
      <c r="AK239">
        <v>19.329999999999998</v>
      </c>
      <c r="AL239" t="s">
        <v>77</v>
      </c>
      <c r="AM239" t="s">
        <v>77</v>
      </c>
      <c r="AN239" t="s">
        <v>77</v>
      </c>
      <c r="AO239" t="s">
        <v>77</v>
      </c>
      <c r="AQ239">
        <v>1</v>
      </c>
      <c r="AS239">
        <v>91</v>
      </c>
      <c r="AT239" s="46">
        <f t="shared" si="26"/>
        <v>1.00509932</v>
      </c>
      <c r="AU239" s="47">
        <f t="shared" si="27"/>
        <v>18944.519599539919</v>
      </c>
      <c r="AW239" s="27">
        <f t="shared" si="28"/>
        <v>2.1872684999999992</v>
      </c>
      <c r="AX239" s="28">
        <f t="shared" si="29"/>
        <v>16773.564560584673</v>
      </c>
      <c r="AZ239" s="33">
        <f t="shared" si="30"/>
        <v>2.0554880200000003</v>
      </c>
      <c r="BA239" s="34">
        <f t="shared" si="31"/>
        <v>17679.82429241846</v>
      </c>
      <c r="BC239" s="46">
        <f t="shared" si="32"/>
        <v>1.00509932</v>
      </c>
      <c r="BD239" s="47">
        <f t="shared" si="33"/>
        <v>18944.519599539919</v>
      </c>
    </row>
    <row r="240" spans="1:59" x14ac:dyDescent="0.55000000000000004">
      <c r="A240">
        <v>58</v>
      </c>
      <c r="B240" t="s">
        <v>346</v>
      </c>
      <c r="C240" s="2">
        <v>44740.722025462965</v>
      </c>
      <c r="D240">
        <v>335</v>
      </c>
      <c r="E240" t="s">
        <v>76</v>
      </c>
      <c r="F240">
        <v>0</v>
      </c>
      <c r="G240">
        <v>6.0250000000000004</v>
      </c>
      <c r="H240" s="26">
        <v>4946</v>
      </c>
      <c r="I240">
        <v>5.0000000000000001E-3</v>
      </c>
      <c r="J240" t="s">
        <v>77</v>
      </c>
      <c r="K240" t="s">
        <v>77</v>
      </c>
      <c r="L240" t="s">
        <v>77</v>
      </c>
      <c r="M240" t="s">
        <v>77</v>
      </c>
      <c r="O240">
        <v>58</v>
      </c>
      <c r="P240" t="s">
        <v>346</v>
      </c>
      <c r="Q240" s="2">
        <v>44740.722025462965</v>
      </c>
      <c r="R240">
        <v>335</v>
      </c>
      <c r="S240" t="s">
        <v>76</v>
      </c>
      <c r="T240">
        <v>0</v>
      </c>
      <c r="U240" t="s">
        <v>77</v>
      </c>
      <c r="V240" t="s">
        <v>77</v>
      </c>
      <c r="W240" t="s">
        <v>77</v>
      </c>
      <c r="X240" t="s">
        <v>77</v>
      </c>
      <c r="Y240" t="s">
        <v>77</v>
      </c>
      <c r="Z240" t="s">
        <v>77</v>
      </c>
      <c r="AA240" t="s">
        <v>77</v>
      </c>
      <c r="AC240">
        <v>58</v>
      </c>
      <c r="AD240" t="s">
        <v>346</v>
      </c>
      <c r="AE240" s="2">
        <v>44740.722025462965</v>
      </c>
      <c r="AF240">
        <v>335</v>
      </c>
      <c r="AG240" t="s">
        <v>76</v>
      </c>
      <c r="AH240">
        <v>0</v>
      </c>
      <c r="AI240">
        <v>12.087999999999999</v>
      </c>
      <c r="AJ240" s="26">
        <v>94946</v>
      </c>
      <c r="AK240">
        <v>19.678999999999998</v>
      </c>
      <c r="AL240" t="s">
        <v>77</v>
      </c>
      <c r="AM240" t="s">
        <v>77</v>
      </c>
      <c r="AN240" t="s">
        <v>77</v>
      </c>
      <c r="AO240" t="s">
        <v>77</v>
      </c>
      <c r="AQ240">
        <v>1</v>
      </c>
      <c r="AS240">
        <v>92</v>
      </c>
      <c r="AT240" s="46">
        <f t="shared" si="26"/>
        <v>5.8788770948</v>
      </c>
      <c r="AU240" s="47">
        <f t="shared" si="27"/>
        <v>19291.581960783678</v>
      </c>
      <c r="AW240" s="27">
        <f t="shared" si="28"/>
        <v>9.5277669649999996</v>
      </c>
      <c r="AX240" s="28">
        <f t="shared" si="29"/>
        <v>17071.962987162682</v>
      </c>
      <c r="AZ240" s="33">
        <f t="shared" si="30"/>
        <v>10.775932017799999</v>
      </c>
      <c r="BA240" s="34">
        <f t="shared" si="31"/>
        <v>18003.237480185842</v>
      </c>
      <c r="BC240" s="46">
        <f t="shared" si="32"/>
        <v>5.8788770948</v>
      </c>
      <c r="BD240" s="47">
        <f t="shared" si="33"/>
        <v>19291.581960783678</v>
      </c>
    </row>
    <row r="241" spans="1:56" x14ac:dyDescent="0.55000000000000004">
      <c r="A241">
        <v>59</v>
      </c>
      <c r="B241" t="s">
        <v>347</v>
      </c>
      <c r="C241" s="2">
        <v>44740.743310185186</v>
      </c>
      <c r="D241">
        <v>203</v>
      </c>
      <c r="E241" t="s">
        <v>76</v>
      </c>
      <c r="F241">
        <v>0</v>
      </c>
      <c r="G241">
        <v>6.0170000000000003</v>
      </c>
      <c r="H241" s="26">
        <v>65336</v>
      </c>
      <c r="I241">
        <v>0.127</v>
      </c>
      <c r="J241" t="s">
        <v>77</v>
      </c>
      <c r="K241" t="s">
        <v>77</v>
      </c>
      <c r="L241" t="s">
        <v>77</v>
      </c>
      <c r="M241" t="s">
        <v>77</v>
      </c>
      <c r="O241">
        <v>59</v>
      </c>
      <c r="P241" t="s">
        <v>347</v>
      </c>
      <c r="Q241" s="2">
        <v>44740.743310185186</v>
      </c>
      <c r="R241">
        <v>203</v>
      </c>
      <c r="S241" t="s">
        <v>76</v>
      </c>
      <c r="T241">
        <v>0</v>
      </c>
      <c r="U241">
        <v>5.9539999999999997</v>
      </c>
      <c r="V241" s="26">
        <v>428</v>
      </c>
      <c r="W241">
        <v>0.255</v>
      </c>
      <c r="X241" t="s">
        <v>77</v>
      </c>
      <c r="Y241" t="s">
        <v>77</v>
      </c>
      <c r="Z241" t="s">
        <v>77</v>
      </c>
      <c r="AA241" t="s">
        <v>77</v>
      </c>
      <c r="AC241">
        <v>59</v>
      </c>
      <c r="AD241" t="s">
        <v>347</v>
      </c>
      <c r="AE241" s="2">
        <v>44740.743310185186</v>
      </c>
      <c r="AF241">
        <v>203</v>
      </c>
      <c r="AG241" t="s">
        <v>76</v>
      </c>
      <c r="AH241">
        <v>0</v>
      </c>
      <c r="AI241" t="s">
        <v>77</v>
      </c>
      <c r="AJ241" s="26" t="s">
        <v>77</v>
      </c>
      <c r="AK241" t="s">
        <v>77</v>
      </c>
      <c r="AL241" t="s">
        <v>77</v>
      </c>
      <c r="AM241" t="s">
        <v>77</v>
      </c>
      <c r="AN241" t="s">
        <v>77</v>
      </c>
      <c r="AO241" t="s">
        <v>77</v>
      </c>
      <c r="AQ241">
        <v>1</v>
      </c>
      <c r="AS241">
        <v>93</v>
      </c>
      <c r="AT241" s="46">
        <f t="shared" si="26"/>
        <v>150.59511942015612</v>
      </c>
      <c r="AU241" s="47" t="e">
        <f t="shared" si="27"/>
        <v>#VALUE!</v>
      </c>
      <c r="AW241" s="27">
        <f t="shared" si="28"/>
        <v>202.20638723828483</v>
      </c>
      <c r="AX241" s="28" t="e">
        <f t="shared" si="29"/>
        <v>#VALUE!</v>
      </c>
      <c r="AZ241" s="33">
        <f t="shared" si="30"/>
        <v>171.23316293887362</v>
      </c>
      <c r="BA241" s="34" t="e">
        <f t="shared" si="31"/>
        <v>#VALUE!</v>
      </c>
      <c r="BC241" s="46">
        <f t="shared" si="32"/>
        <v>150.59511942015612</v>
      </c>
      <c r="BD241" s="47" t="e">
        <f t="shared" si="33"/>
        <v>#VALUE!</v>
      </c>
    </row>
    <row r="242" spans="1:56" x14ac:dyDescent="0.55000000000000004">
      <c r="A242">
        <v>60</v>
      </c>
      <c r="B242" t="s">
        <v>348</v>
      </c>
      <c r="C242" s="2">
        <v>44740.76457175926</v>
      </c>
      <c r="D242">
        <v>337</v>
      </c>
      <c r="E242" t="s">
        <v>76</v>
      </c>
      <c r="F242">
        <v>0</v>
      </c>
      <c r="G242">
        <v>5.9489999999999998</v>
      </c>
      <c r="H242" s="26">
        <v>24805980</v>
      </c>
      <c r="I242">
        <v>52.164000000000001</v>
      </c>
      <c r="J242" t="s">
        <v>77</v>
      </c>
      <c r="K242" t="s">
        <v>77</v>
      </c>
      <c r="L242" t="s">
        <v>77</v>
      </c>
      <c r="M242" t="s">
        <v>77</v>
      </c>
      <c r="O242">
        <v>60</v>
      </c>
      <c r="P242" t="s">
        <v>348</v>
      </c>
      <c r="Q242" s="2">
        <v>44740.76457175926</v>
      </c>
      <c r="R242">
        <v>337</v>
      </c>
      <c r="S242" t="s">
        <v>76</v>
      </c>
      <c r="T242">
        <v>0</v>
      </c>
      <c r="U242">
        <v>5.9050000000000002</v>
      </c>
      <c r="V242" s="26">
        <v>197359</v>
      </c>
      <c r="W242">
        <v>47.642000000000003</v>
      </c>
      <c r="X242" t="s">
        <v>77</v>
      </c>
      <c r="Y242" t="s">
        <v>77</v>
      </c>
      <c r="Z242" t="s">
        <v>77</v>
      </c>
      <c r="AA242" t="s">
        <v>77</v>
      </c>
      <c r="AC242">
        <v>60</v>
      </c>
      <c r="AD242" t="s">
        <v>348</v>
      </c>
      <c r="AE242" s="2">
        <v>44740.76457175926</v>
      </c>
      <c r="AF242">
        <v>337</v>
      </c>
      <c r="AG242" t="s">
        <v>76</v>
      </c>
      <c r="AH242">
        <v>0</v>
      </c>
      <c r="AI242">
        <v>12.11</v>
      </c>
      <c r="AJ242" s="26">
        <v>75288</v>
      </c>
      <c r="AK242">
        <v>15.664</v>
      </c>
      <c r="AL242" t="s">
        <v>77</v>
      </c>
      <c r="AM242" t="s">
        <v>77</v>
      </c>
      <c r="AN242" t="s">
        <v>77</v>
      </c>
      <c r="AO242" t="s">
        <v>77</v>
      </c>
      <c r="AQ242">
        <v>1</v>
      </c>
      <c r="AS242">
        <v>94</v>
      </c>
      <c r="AT242" s="46">
        <f t="shared" si="26"/>
        <v>48239.346758806219</v>
      </c>
      <c r="AU242" s="47">
        <f t="shared" si="27"/>
        <v>15313.67501926912</v>
      </c>
      <c r="AW242" s="27">
        <f t="shared" si="28"/>
        <v>38165.926738484086</v>
      </c>
      <c r="AX242" s="28">
        <f t="shared" si="29"/>
        <v>13637.427079605121</v>
      </c>
      <c r="AZ242" s="33">
        <f t="shared" si="30"/>
        <v>50107.209562138327</v>
      </c>
      <c r="BA242" s="34">
        <f t="shared" si="31"/>
        <v>14299.041319330559</v>
      </c>
      <c r="BC242" s="46">
        <f t="shared" si="32"/>
        <v>48239.346758806219</v>
      </c>
      <c r="BD242" s="47">
        <f t="shared" si="33"/>
        <v>15313.67501926912</v>
      </c>
    </row>
    <row r="243" spans="1:56" x14ac:dyDescent="0.55000000000000004">
      <c r="A243">
        <v>61</v>
      </c>
      <c r="B243" t="s">
        <v>349</v>
      </c>
      <c r="C243" s="2">
        <v>44740.785821759258</v>
      </c>
      <c r="D243">
        <v>342</v>
      </c>
      <c r="E243" t="s">
        <v>76</v>
      </c>
      <c r="F243">
        <v>0</v>
      </c>
      <c r="G243">
        <v>6.0190000000000001</v>
      </c>
      <c r="H243" s="26">
        <v>60237</v>
      </c>
      <c r="I243">
        <v>0.11700000000000001</v>
      </c>
      <c r="J243" t="s">
        <v>77</v>
      </c>
      <c r="K243" t="s">
        <v>77</v>
      </c>
      <c r="L243" t="s">
        <v>77</v>
      </c>
      <c r="M243" t="s">
        <v>77</v>
      </c>
      <c r="O243">
        <v>61</v>
      </c>
      <c r="P243" t="s">
        <v>349</v>
      </c>
      <c r="Q243" s="2">
        <v>44740.785821759258</v>
      </c>
      <c r="R243">
        <v>342</v>
      </c>
      <c r="S243" t="s">
        <v>76</v>
      </c>
      <c r="T243">
        <v>0</v>
      </c>
      <c r="U243" t="s">
        <v>77</v>
      </c>
      <c r="V243" t="s">
        <v>77</v>
      </c>
      <c r="W243" t="s">
        <v>77</v>
      </c>
      <c r="X243" t="s">
        <v>77</v>
      </c>
      <c r="Y243" t="s">
        <v>77</v>
      </c>
      <c r="Z243" t="s">
        <v>77</v>
      </c>
      <c r="AA243" t="s">
        <v>77</v>
      </c>
      <c r="AC243">
        <v>61</v>
      </c>
      <c r="AD243" t="s">
        <v>349</v>
      </c>
      <c r="AE243" s="2">
        <v>44740.785821759258</v>
      </c>
      <c r="AF243">
        <v>342</v>
      </c>
      <c r="AG243" t="s">
        <v>76</v>
      </c>
      <c r="AH243">
        <v>0</v>
      </c>
      <c r="AI243" t="s">
        <v>77</v>
      </c>
      <c r="AJ243" s="26" t="s">
        <v>77</v>
      </c>
      <c r="AK243" t="s">
        <v>77</v>
      </c>
      <c r="AL243" t="s">
        <v>77</v>
      </c>
      <c r="AM243" t="s">
        <v>77</v>
      </c>
      <c r="AN243" t="s">
        <v>77</v>
      </c>
      <c r="AO243" t="s">
        <v>77</v>
      </c>
      <c r="AQ243">
        <v>1</v>
      </c>
      <c r="AS243">
        <v>95</v>
      </c>
      <c r="AT243" s="46">
        <f t="shared" si="26"/>
        <v>138.67423691854873</v>
      </c>
      <c r="AU243" s="47" t="e">
        <f t="shared" si="27"/>
        <v>#VALUE!</v>
      </c>
      <c r="AW243" s="27">
        <f t="shared" si="28"/>
        <v>186.7130384268622</v>
      </c>
      <c r="AX243" s="28" t="e">
        <f t="shared" si="29"/>
        <v>#VALUE!</v>
      </c>
      <c r="AZ243" s="33">
        <f t="shared" si="30"/>
        <v>157.87470981316793</v>
      </c>
      <c r="BA243" s="34" t="e">
        <f t="shared" si="31"/>
        <v>#VALUE!</v>
      </c>
      <c r="BC243" s="46">
        <f t="shared" si="32"/>
        <v>138.67423691854873</v>
      </c>
      <c r="BD243" s="47" t="e">
        <f t="shared" si="33"/>
        <v>#VALUE!</v>
      </c>
    </row>
    <row r="244" spans="1:56" x14ac:dyDescent="0.55000000000000004">
      <c r="A244">
        <v>62</v>
      </c>
      <c r="B244" t="s">
        <v>350</v>
      </c>
      <c r="C244" s="2">
        <v>44740.807083333333</v>
      </c>
      <c r="D244">
        <v>386</v>
      </c>
      <c r="E244" t="s">
        <v>76</v>
      </c>
      <c r="F244">
        <v>0</v>
      </c>
      <c r="G244">
        <v>6.0060000000000002</v>
      </c>
      <c r="H244" s="26">
        <v>310639</v>
      </c>
      <c r="I244">
        <v>0.623</v>
      </c>
      <c r="J244" t="s">
        <v>77</v>
      </c>
      <c r="K244" t="s">
        <v>77</v>
      </c>
      <c r="L244" t="s">
        <v>77</v>
      </c>
      <c r="M244" t="s">
        <v>77</v>
      </c>
      <c r="O244">
        <v>62</v>
      </c>
      <c r="P244" t="s">
        <v>350</v>
      </c>
      <c r="Q244" s="2">
        <v>44740.807083333333</v>
      </c>
      <c r="R244">
        <v>386</v>
      </c>
      <c r="S244" t="s">
        <v>76</v>
      </c>
      <c r="T244">
        <v>0</v>
      </c>
      <c r="U244">
        <v>5.9539999999999997</v>
      </c>
      <c r="V244" s="26">
        <v>2349</v>
      </c>
      <c r="W244">
        <v>0.72599999999999998</v>
      </c>
      <c r="X244" t="s">
        <v>77</v>
      </c>
      <c r="Y244" t="s">
        <v>77</v>
      </c>
      <c r="Z244" t="s">
        <v>77</v>
      </c>
      <c r="AA244" t="s">
        <v>77</v>
      </c>
      <c r="AC244">
        <v>62</v>
      </c>
      <c r="AD244" t="s">
        <v>350</v>
      </c>
      <c r="AE244" s="2">
        <v>44740.807083333333</v>
      </c>
      <c r="AF244">
        <v>386</v>
      </c>
      <c r="AG244" t="s">
        <v>76</v>
      </c>
      <c r="AH244">
        <v>0</v>
      </c>
      <c r="AI244">
        <v>12.154999999999999</v>
      </c>
      <c r="AJ244" s="26">
        <v>23397</v>
      </c>
      <c r="AK244">
        <v>4.8780000000000001</v>
      </c>
      <c r="AL244" t="s">
        <v>77</v>
      </c>
      <c r="AM244" t="s">
        <v>77</v>
      </c>
      <c r="AN244" t="s">
        <v>77</v>
      </c>
      <c r="AO244" t="s">
        <v>77</v>
      </c>
      <c r="AQ244">
        <v>1</v>
      </c>
      <c r="AS244">
        <v>96</v>
      </c>
      <c r="AT244" s="46">
        <f t="shared" si="26"/>
        <v>719.13853677662655</v>
      </c>
      <c r="AU244" s="47">
        <f t="shared" si="27"/>
        <v>4718.4897515783196</v>
      </c>
      <c r="AW244" s="27">
        <f t="shared" si="28"/>
        <v>897.42678361239984</v>
      </c>
      <c r="AX244" s="28">
        <f t="shared" si="29"/>
        <v>4338.2722711430706</v>
      </c>
      <c r="AZ244" s="33">
        <f t="shared" si="30"/>
        <v>806.45622747199104</v>
      </c>
      <c r="BA244" s="34">
        <f t="shared" si="31"/>
        <v>4460.7473571576602</v>
      </c>
      <c r="BC244" s="46">
        <f t="shared" si="32"/>
        <v>719.13853677662655</v>
      </c>
      <c r="BD244" s="47">
        <f t="shared" si="33"/>
        <v>4718.4897515783196</v>
      </c>
    </row>
    <row r="245" spans="1:56" x14ac:dyDescent="0.55000000000000004">
      <c r="A245">
        <v>63</v>
      </c>
      <c r="B245" t="s">
        <v>351</v>
      </c>
      <c r="C245" s="2">
        <v>44740.828356481485</v>
      </c>
      <c r="D245">
        <v>412</v>
      </c>
      <c r="E245" t="s">
        <v>76</v>
      </c>
      <c r="F245">
        <v>0</v>
      </c>
      <c r="G245">
        <v>6.01</v>
      </c>
      <c r="H245" s="26">
        <v>51426</v>
      </c>
      <c r="I245">
        <v>9.9000000000000005E-2</v>
      </c>
      <c r="J245" t="s">
        <v>77</v>
      </c>
      <c r="K245" t="s">
        <v>77</v>
      </c>
      <c r="L245" t="s">
        <v>77</v>
      </c>
      <c r="M245" t="s">
        <v>77</v>
      </c>
      <c r="O245">
        <v>63</v>
      </c>
      <c r="P245" t="s">
        <v>351</v>
      </c>
      <c r="Q245" s="2">
        <v>44740.828356481485</v>
      </c>
      <c r="R245">
        <v>412</v>
      </c>
      <c r="S245" t="s">
        <v>76</v>
      </c>
      <c r="T245">
        <v>0</v>
      </c>
      <c r="U245" t="s">
        <v>77</v>
      </c>
      <c r="V245" s="26" t="s">
        <v>77</v>
      </c>
      <c r="W245" t="s">
        <v>77</v>
      </c>
      <c r="X245" t="s">
        <v>77</v>
      </c>
      <c r="Y245" t="s">
        <v>77</v>
      </c>
      <c r="Z245" t="s">
        <v>77</v>
      </c>
      <c r="AA245" t="s">
        <v>77</v>
      </c>
      <c r="AC245">
        <v>63</v>
      </c>
      <c r="AD245" t="s">
        <v>351</v>
      </c>
      <c r="AE245" s="2">
        <v>44740.828356481485</v>
      </c>
      <c r="AF245">
        <v>412</v>
      </c>
      <c r="AG245" t="s">
        <v>76</v>
      </c>
      <c r="AH245">
        <v>0</v>
      </c>
      <c r="AI245" t="s">
        <v>77</v>
      </c>
      <c r="AJ245" s="26" t="s">
        <v>77</v>
      </c>
      <c r="AK245" t="s">
        <v>77</v>
      </c>
      <c r="AL245" t="s">
        <v>77</v>
      </c>
      <c r="AM245" t="s">
        <v>77</v>
      </c>
      <c r="AN245" t="s">
        <v>77</v>
      </c>
      <c r="AO245" t="s">
        <v>77</v>
      </c>
      <c r="AQ245">
        <v>1</v>
      </c>
      <c r="AS245">
        <v>97</v>
      </c>
      <c r="AT245" s="46">
        <f t="shared" si="26"/>
        <v>118.06524921984295</v>
      </c>
      <c r="AU245" s="47" t="e">
        <f t="shared" si="27"/>
        <v>#VALUE!</v>
      </c>
      <c r="AW245" s="27">
        <f t="shared" si="28"/>
        <v>159.84071615688882</v>
      </c>
      <c r="AX245" s="28" t="e">
        <f t="shared" si="29"/>
        <v>#VALUE!</v>
      </c>
      <c r="AZ245" s="33">
        <f t="shared" si="30"/>
        <v>134.7766738127516</v>
      </c>
      <c r="BA245" s="34" t="e">
        <f t="shared" si="31"/>
        <v>#VALUE!</v>
      </c>
      <c r="BC245" s="46">
        <f t="shared" si="32"/>
        <v>118.06524921984295</v>
      </c>
      <c r="BD245" s="47" t="e">
        <f t="shared" si="33"/>
        <v>#VALUE!</v>
      </c>
    </row>
    <row r="246" spans="1:56" x14ac:dyDescent="0.55000000000000004">
      <c r="A246">
        <v>64</v>
      </c>
      <c r="B246" t="s">
        <v>352</v>
      </c>
      <c r="C246" s="2">
        <v>44740.849594907406</v>
      </c>
      <c r="D246">
        <v>416</v>
      </c>
      <c r="E246" t="s">
        <v>76</v>
      </c>
      <c r="F246">
        <v>0</v>
      </c>
      <c r="G246">
        <v>6.0220000000000002</v>
      </c>
      <c r="H246" s="26">
        <v>49118</v>
      </c>
      <c r="I246">
        <v>9.4E-2</v>
      </c>
      <c r="J246" t="s">
        <v>77</v>
      </c>
      <c r="K246" t="s">
        <v>77</v>
      </c>
      <c r="L246" t="s">
        <v>77</v>
      </c>
      <c r="M246" t="s">
        <v>77</v>
      </c>
      <c r="O246">
        <v>64</v>
      </c>
      <c r="P246" t="s">
        <v>352</v>
      </c>
      <c r="Q246" s="2">
        <v>44740.849594907406</v>
      </c>
      <c r="R246">
        <v>416</v>
      </c>
      <c r="S246" t="s">
        <v>76</v>
      </c>
      <c r="T246">
        <v>0</v>
      </c>
      <c r="U246" t="s">
        <v>77</v>
      </c>
      <c r="V246" s="26" t="s">
        <v>77</v>
      </c>
      <c r="W246" t="s">
        <v>77</v>
      </c>
      <c r="X246" t="s">
        <v>77</v>
      </c>
      <c r="Y246" t="s">
        <v>77</v>
      </c>
      <c r="Z246" t="s">
        <v>77</v>
      </c>
      <c r="AA246" t="s">
        <v>77</v>
      </c>
      <c r="AC246">
        <v>64</v>
      </c>
      <c r="AD246" t="s">
        <v>352</v>
      </c>
      <c r="AE246" s="2">
        <v>44740.849594907406</v>
      </c>
      <c r="AF246">
        <v>416</v>
      </c>
      <c r="AG246" t="s">
        <v>76</v>
      </c>
      <c r="AH246">
        <v>0</v>
      </c>
      <c r="AI246" t="s">
        <v>77</v>
      </c>
      <c r="AJ246" s="26" t="s">
        <v>77</v>
      </c>
      <c r="AK246" t="s">
        <v>77</v>
      </c>
      <c r="AL246" t="s">
        <v>77</v>
      </c>
      <c r="AM246" t="s">
        <v>77</v>
      </c>
      <c r="AN246" t="s">
        <v>77</v>
      </c>
      <c r="AO246" t="s">
        <v>77</v>
      </c>
      <c r="AQ246">
        <v>1</v>
      </c>
      <c r="AS246">
        <v>98</v>
      </c>
      <c r="AT246" s="46">
        <f t="shared" si="26"/>
        <v>112.66475497400103</v>
      </c>
      <c r="AU246" s="47" t="e">
        <f t="shared" si="27"/>
        <v>#VALUE!</v>
      </c>
      <c r="AW246" s="27">
        <f t="shared" si="28"/>
        <v>152.7806918984312</v>
      </c>
      <c r="AX246" s="28" t="e">
        <f t="shared" si="29"/>
        <v>#VALUE!</v>
      </c>
      <c r="AZ246" s="33">
        <f t="shared" si="30"/>
        <v>128.72314932898843</v>
      </c>
      <c r="BA246" s="34" t="e">
        <f t="shared" si="31"/>
        <v>#VALUE!</v>
      </c>
      <c r="BC246" s="46">
        <f t="shared" si="32"/>
        <v>112.66475497400103</v>
      </c>
      <c r="BD246" s="47" t="e">
        <f t="shared" si="33"/>
        <v>#VALUE!</v>
      </c>
    </row>
    <row r="247" spans="1:56" x14ac:dyDescent="0.55000000000000004">
      <c r="A247">
        <v>65</v>
      </c>
      <c r="B247" t="s">
        <v>353</v>
      </c>
      <c r="C247" s="2">
        <v>44740.870833333334</v>
      </c>
      <c r="D247">
        <v>393</v>
      </c>
      <c r="E247" t="s">
        <v>76</v>
      </c>
      <c r="F247">
        <v>0</v>
      </c>
      <c r="G247">
        <v>6.0830000000000002</v>
      </c>
      <c r="H247" s="26">
        <v>1080</v>
      </c>
      <c r="I247">
        <v>-3.0000000000000001E-3</v>
      </c>
      <c r="J247" t="s">
        <v>77</v>
      </c>
      <c r="K247" t="s">
        <v>77</v>
      </c>
      <c r="L247" t="s">
        <v>77</v>
      </c>
      <c r="M247" t="s">
        <v>77</v>
      </c>
      <c r="O247">
        <v>65</v>
      </c>
      <c r="P247" t="s">
        <v>353</v>
      </c>
      <c r="Q247" s="2">
        <v>44740.870833333334</v>
      </c>
      <c r="R247">
        <v>393</v>
      </c>
      <c r="S247" t="s">
        <v>76</v>
      </c>
      <c r="T247">
        <v>0</v>
      </c>
      <c r="U247" t="s">
        <v>77</v>
      </c>
      <c r="V247" t="s">
        <v>77</v>
      </c>
      <c r="W247" t="s">
        <v>77</v>
      </c>
      <c r="X247" t="s">
        <v>77</v>
      </c>
      <c r="Y247" t="s">
        <v>77</v>
      </c>
      <c r="Z247" t="s">
        <v>77</v>
      </c>
      <c r="AA247" t="s">
        <v>77</v>
      </c>
      <c r="AC247">
        <v>65</v>
      </c>
      <c r="AD247" t="s">
        <v>353</v>
      </c>
      <c r="AE247" s="2">
        <v>44740.870833333334</v>
      </c>
      <c r="AF247">
        <v>393</v>
      </c>
      <c r="AG247" t="s">
        <v>76</v>
      </c>
      <c r="AH247">
        <v>0</v>
      </c>
      <c r="AI247">
        <v>12.081</v>
      </c>
      <c r="AJ247" s="26">
        <v>107673</v>
      </c>
      <c r="AK247">
        <v>22.259</v>
      </c>
      <c r="AL247" t="s">
        <v>77</v>
      </c>
      <c r="AM247" t="s">
        <v>77</v>
      </c>
      <c r="AN247" t="s">
        <v>77</v>
      </c>
      <c r="AO247" t="s">
        <v>77</v>
      </c>
      <c r="AQ247">
        <v>1</v>
      </c>
      <c r="AS247">
        <v>99</v>
      </c>
      <c r="AT247" s="46">
        <f t="shared" si="26"/>
        <v>-0.73383007999999994</v>
      </c>
      <c r="AU247" s="47">
        <f t="shared" si="27"/>
        <v>21856.443619811918</v>
      </c>
      <c r="AW247" s="27">
        <f t="shared" si="28"/>
        <v>-1.4248140000000005</v>
      </c>
      <c r="AX247" s="28">
        <f t="shared" si="29"/>
        <v>19269.681778706676</v>
      </c>
      <c r="AZ247" s="33">
        <f t="shared" si="30"/>
        <v>-2.6537528799999999</v>
      </c>
      <c r="BA247" s="34">
        <f t="shared" si="31"/>
        <v>20394.70969765446</v>
      </c>
      <c r="BC247" s="46">
        <f t="shared" si="32"/>
        <v>-0.73383007999999994</v>
      </c>
      <c r="BD247" s="47">
        <f t="shared" si="33"/>
        <v>21856.443619811918</v>
      </c>
    </row>
    <row r="248" spans="1:56" x14ac:dyDescent="0.55000000000000004">
      <c r="A248">
        <v>66</v>
      </c>
      <c r="B248" t="s">
        <v>354</v>
      </c>
      <c r="C248" s="2">
        <v>44740.892094907409</v>
      </c>
      <c r="D248">
        <v>301</v>
      </c>
      <c r="E248" t="s">
        <v>76</v>
      </c>
      <c r="F248">
        <v>0</v>
      </c>
      <c r="G248">
        <v>5.9640000000000004</v>
      </c>
      <c r="H248" s="26">
        <v>15956133</v>
      </c>
      <c r="I248">
        <v>33.048000000000002</v>
      </c>
      <c r="J248" t="s">
        <v>77</v>
      </c>
      <c r="K248" t="s">
        <v>77</v>
      </c>
      <c r="L248" t="s">
        <v>77</v>
      </c>
      <c r="M248" t="s">
        <v>77</v>
      </c>
      <c r="O248">
        <v>66</v>
      </c>
      <c r="P248" t="s">
        <v>354</v>
      </c>
      <c r="Q248" s="2">
        <v>44740.892094907409</v>
      </c>
      <c r="R248">
        <v>301</v>
      </c>
      <c r="S248" t="s">
        <v>76</v>
      </c>
      <c r="T248">
        <v>0</v>
      </c>
      <c r="U248">
        <v>5.9169999999999998</v>
      </c>
      <c r="V248" s="26">
        <v>119233</v>
      </c>
      <c r="W248">
        <v>29.071999999999999</v>
      </c>
      <c r="X248" t="s">
        <v>77</v>
      </c>
      <c r="Y248" t="s">
        <v>77</v>
      </c>
      <c r="Z248" t="s">
        <v>77</v>
      </c>
      <c r="AA248" t="s">
        <v>77</v>
      </c>
      <c r="AC248">
        <v>66</v>
      </c>
      <c r="AD248" t="s">
        <v>354</v>
      </c>
      <c r="AE248" s="2">
        <v>44740.892094907409</v>
      </c>
      <c r="AF248">
        <v>301</v>
      </c>
      <c r="AG248" t="s">
        <v>76</v>
      </c>
      <c r="AH248">
        <v>0</v>
      </c>
      <c r="AI248">
        <v>12.098000000000001</v>
      </c>
      <c r="AJ248" s="26">
        <v>69815</v>
      </c>
      <c r="AK248">
        <v>14.54</v>
      </c>
      <c r="AL248" t="s">
        <v>77</v>
      </c>
      <c r="AM248" t="s">
        <v>77</v>
      </c>
      <c r="AN248" t="s">
        <v>77</v>
      </c>
      <c r="AO248" t="s">
        <v>77</v>
      </c>
      <c r="AQ248">
        <v>1</v>
      </c>
      <c r="AS248">
        <v>100</v>
      </c>
      <c r="AT248" s="46">
        <f t="shared" si="26"/>
        <v>29413.758369359177</v>
      </c>
      <c r="AU248" s="47">
        <f t="shared" si="27"/>
        <v>14202.672594578</v>
      </c>
      <c r="AW248" s="27">
        <f t="shared" si="28"/>
        <v>23248.547929729368</v>
      </c>
      <c r="AX248" s="28">
        <f t="shared" si="29"/>
        <v>12672.58159469675</v>
      </c>
      <c r="AZ248" s="33">
        <f t="shared" si="30"/>
        <v>30572.115878639772</v>
      </c>
      <c r="BA248" s="34">
        <f t="shared" si="31"/>
        <v>13265.516577501501</v>
      </c>
      <c r="BC248" s="46">
        <f t="shared" si="32"/>
        <v>29413.758369359177</v>
      </c>
      <c r="BD248" s="47">
        <f t="shared" si="33"/>
        <v>14202.672594578</v>
      </c>
    </row>
    <row r="249" spans="1:56" x14ac:dyDescent="0.55000000000000004">
      <c r="A249">
        <v>67</v>
      </c>
      <c r="B249" t="s">
        <v>355</v>
      </c>
      <c r="C249" s="2">
        <v>44740.91333333333</v>
      </c>
      <c r="D249">
        <v>323</v>
      </c>
      <c r="E249" t="s">
        <v>76</v>
      </c>
      <c r="F249">
        <v>0</v>
      </c>
      <c r="G249">
        <v>5.9459999999999997</v>
      </c>
      <c r="H249" s="26">
        <v>25216793</v>
      </c>
      <c r="I249">
        <v>53.066000000000003</v>
      </c>
      <c r="J249" t="s">
        <v>77</v>
      </c>
      <c r="K249" t="s">
        <v>77</v>
      </c>
      <c r="L249" t="s">
        <v>77</v>
      </c>
      <c r="M249" t="s">
        <v>77</v>
      </c>
      <c r="O249">
        <v>67</v>
      </c>
      <c r="P249" t="s">
        <v>355</v>
      </c>
      <c r="Q249" s="2">
        <v>44740.91333333333</v>
      </c>
      <c r="R249">
        <v>323</v>
      </c>
      <c r="S249" t="s">
        <v>76</v>
      </c>
      <c r="T249">
        <v>0</v>
      </c>
      <c r="U249">
        <v>5.9029999999999996</v>
      </c>
      <c r="V249" s="26">
        <v>199141</v>
      </c>
      <c r="W249">
        <v>48.063000000000002</v>
      </c>
      <c r="X249" t="s">
        <v>77</v>
      </c>
      <c r="Y249" t="s">
        <v>77</v>
      </c>
      <c r="Z249" t="s">
        <v>77</v>
      </c>
      <c r="AA249" t="s">
        <v>77</v>
      </c>
      <c r="AC249">
        <v>67</v>
      </c>
      <c r="AD249" t="s">
        <v>355</v>
      </c>
      <c r="AE249" s="2">
        <v>44740.91333333333</v>
      </c>
      <c r="AF249">
        <v>323</v>
      </c>
      <c r="AG249" t="s">
        <v>76</v>
      </c>
      <c r="AH249">
        <v>0</v>
      </c>
      <c r="AI249">
        <v>12.113</v>
      </c>
      <c r="AJ249" s="26">
        <v>63492</v>
      </c>
      <c r="AK249">
        <v>13.236000000000001</v>
      </c>
      <c r="AL249" t="s">
        <v>77</v>
      </c>
      <c r="AM249" t="s">
        <v>77</v>
      </c>
      <c r="AN249" t="s">
        <v>77</v>
      </c>
      <c r="AO249" t="s">
        <v>77</v>
      </c>
      <c r="AQ249">
        <v>1</v>
      </c>
      <c r="AS249">
        <v>101</v>
      </c>
      <c r="AT249" s="46">
        <f t="shared" si="26"/>
        <v>48665.985767866223</v>
      </c>
      <c r="AU249" s="47">
        <f t="shared" si="27"/>
        <v>12917.219306686718</v>
      </c>
      <c r="AW249" s="27">
        <f t="shared" si="28"/>
        <v>38506.649597939082</v>
      </c>
      <c r="AX249" s="28">
        <f t="shared" si="29"/>
        <v>11553.20623780272</v>
      </c>
      <c r="AZ249" s="33">
        <f t="shared" si="30"/>
        <v>50549.933642728334</v>
      </c>
      <c r="BA249" s="34">
        <f t="shared" si="31"/>
        <v>12070.26453411936</v>
      </c>
      <c r="BC249" s="46">
        <f t="shared" si="32"/>
        <v>48665.985767866223</v>
      </c>
      <c r="BD249" s="47">
        <f t="shared" si="33"/>
        <v>12917.219306686718</v>
      </c>
    </row>
    <row r="250" spans="1:56" x14ac:dyDescent="0.55000000000000004">
      <c r="A250">
        <v>68</v>
      </c>
      <c r="B250" t="s">
        <v>356</v>
      </c>
      <c r="C250" s="2">
        <v>44740.934571759259</v>
      </c>
      <c r="D250">
        <v>344</v>
      </c>
      <c r="E250" t="s">
        <v>76</v>
      </c>
      <c r="F250">
        <v>0</v>
      </c>
      <c r="G250">
        <v>6.0250000000000004</v>
      </c>
      <c r="H250" s="26">
        <v>8747</v>
      </c>
      <c r="I250">
        <v>1.2999999999999999E-2</v>
      </c>
      <c r="J250" t="s">
        <v>77</v>
      </c>
      <c r="K250" t="s">
        <v>77</v>
      </c>
      <c r="L250" t="s">
        <v>77</v>
      </c>
      <c r="M250" t="s">
        <v>77</v>
      </c>
      <c r="O250">
        <v>68</v>
      </c>
      <c r="P250" t="s">
        <v>356</v>
      </c>
      <c r="Q250" s="2">
        <v>44740.934571759259</v>
      </c>
      <c r="R250">
        <v>344</v>
      </c>
      <c r="S250" t="s">
        <v>76</v>
      </c>
      <c r="T250">
        <v>0</v>
      </c>
      <c r="U250" t="s">
        <v>77</v>
      </c>
      <c r="V250" s="26" t="s">
        <v>77</v>
      </c>
      <c r="W250" t="s">
        <v>77</v>
      </c>
      <c r="X250" t="s">
        <v>77</v>
      </c>
      <c r="Y250" t="s">
        <v>77</v>
      </c>
      <c r="Z250" t="s">
        <v>77</v>
      </c>
      <c r="AA250" t="s">
        <v>77</v>
      </c>
      <c r="AC250">
        <v>68</v>
      </c>
      <c r="AD250" t="s">
        <v>356</v>
      </c>
      <c r="AE250" s="2">
        <v>44740.934571759259</v>
      </c>
      <c r="AF250">
        <v>344</v>
      </c>
      <c r="AG250" t="s">
        <v>76</v>
      </c>
      <c r="AH250">
        <v>0</v>
      </c>
      <c r="AI250">
        <v>12.188000000000001</v>
      </c>
      <c r="AJ250" s="26">
        <v>4624</v>
      </c>
      <c r="AK250">
        <v>0.90600000000000003</v>
      </c>
      <c r="AL250" t="s">
        <v>77</v>
      </c>
      <c r="AM250" t="s">
        <v>77</v>
      </c>
      <c r="AN250" t="s">
        <v>77</v>
      </c>
      <c r="AO250" t="s">
        <v>77</v>
      </c>
      <c r="AQ250">
        <v>1</v>
      </c>
      <c r="AS250">
        <v>102</v>
      </c>
      <c r="AT250" s="46">
        <f t="shared" si="26"/>
        <v>16.614774607699999</v>
      </c>
      <c r="AU250" s="47">
        <f t="shared" si="27"/>
        <v>851.53514728447999</v>
      </c>
      <c r="AW250" s="27">
        <f t="shared" si="28"/>
        <v>20.915472691249995</v>
      </c>
      <c r="AX250" s="28">
        <f t="shared" si="29"/>
        <v>890.77749102848009</v>
      </c>
      <c r="AZ250" s="33">
        <f t="shared" si="30"/>
        <v>22.291025978450005</v>
      </c>
      <c r="BA250" s="34">
        <f t="shared" si="31"/>
        <v>879.90313882624014</v>
      </c>
      <c r="BC250" s="46">
        <f t="shared" si="32"/>
        <v>16.614774607699999</v>
      </c>
      <c r="BD250" s="47">
        <f t="shared" si="33"/>
        <v>851.53514728447999</v>
      </c>
    </row>
    <row r="251" spans="1:56" x14ac:dyDescent="0.55000000000000004">
      <c r="A251">
        <v>69</v>
      </c>
      <c r="B251" t="s">
        <v>357</v>
      </c>
      <c r="C251" s="2">
        <v>44740.955833333333</v>
      </c>
      <c r="D251">
        <v>321</v>
      </c>
      <c r="E251" t="s">
        <v>76</v>
      </c>
      <c r="F251">
        <v>0</v>
      </c>
      <c r="G251">
        <v>6.0129999999999999</v>
      </c>
      <c r="H251" s="26">
        <v>5746</v>
      </c>
      <c r="I251">
        <v>7.0000000000000001E-3</v>
      </c>
      <c r="J251" t="s">
        <v>77</v>
      </c>
      <c r="K251" t="s">
        <v>77</v>
      </c>
      <c r="L251" t="s">
        <v>77</v>
      </c>
      <c r="M251" t="s">
        <v>77</v>
      </c>
      <c r="O251">
        <v>69</v>
      </c>
      <c r="P251" t="s">
        <v>357</v>
      </c>
      <c r="Q251" s="2">
        <v>44740.955833333333</v>
      </c>
      <c r="R251">
        <v>321</v>
      </c>
      <c r="S251" t="s">
        <v>76</v>
      </c>
      <c r="T251">
        <v>0</v>
      </c>
      <c r="U251" t="s">
        <v>77</v>
      </c>
      <c r="V251" t="s">
        <v>77</v>
      </c>
      <c r="W251" t="s">
        <v>77</v>
      </c>
      <c r="X251" t="s">
        <v>77</v>
      </c>
      <c r="Y251" t="s">
        <v>77</v>
      </c>
      <c r="Z251" t="s">
        <v>77</v>
      </c>
      <c r="AA251" t="s">
        <v>77</v>
      </c>
      <c r="AC251">
        <v>69</v>
      </c>
      <c r="AD251" t="s">
        <v>357</v>
      </c>
      <c r="AE251" s="2">
        <v>44740.955833333333</v>
      </c>
      <c r="AF251">
        <v>321</v>
      </c>
      <c r="AG251" t="s">
        <v>76</v>
      </c>
      <c r="AH251">
        <v>0</v>
      </c>
      <c r="AI251">
        <v>12.173999999999999</v>
      </c>
      <c r="AJ251" s="26">
        <v>4897</v>
      </c>
      <c r="AK251">
        <v>0.96399999999999997</v>
      </c>
      <c r="AL251" t="s">
        <v>77</v>
      </c>
      <c r="AM251" t="s">
        <v>77</v>
      </c>
      <c r="AN251" t="s">
        <v>77</v>
      </c>
      <c r="AO251" t="s">
        <v>77</v>
      </c>
      <c r="AQ251">
        <v>1</v>
      </c>
      <c r="AS251">
        <v>103</v>
      </c>
      <c r="AT251" s="46">
        <f t="shared" si="26"/>
        <v>7.7896351748000008</v>
      </c>
      <c r="AU251" s="47">
        <f t="shared" si="27"/>
        <v>907.89791485831995</v>
      </c>
      <c r="AW251" s="27">
        <f t="shared" si="28"/>
        <v>11.873530964999999</v>
      </c>
      <c r="AX251" s="28">
        <f t="shared" si="29"/>
        <v>941.22853717307009</v>
      </c>
      <c r="AZ251" s="33">
        <f t="shared" si="30"/>
        <v>13.338650897800001</v>
      </c>
      <c r="BA251" s="34">
        <f t="shared" si="31"/>
        <v>932.05847529766015</v>
      </c>
      <c r="BC251" s="46">
        <f t="shared" si="32"/>
        <v>7.7896351748000008</v>
      </c>
      <c r="BD251" s="47">
        <f t="shared" si="33"/>
        <v>907.89791485831995</v>
      </c>
    </row>
    <row r="252" spans="1:56" x14ac:dyDescent="0.55000000000000004">
      <c r="A252">
        <v>70</v>
      </c>
      <c r="B252" t="s">
        <v>358</v>
      </c>
      <c r="C252" s="2">
        <v>44740.977060185185</v>
      </c>
      <c r="D252">
        <v>213</v>
      </c>
      <c r="E252" t="s">
        <v>76</v>
      </c>
      <c r="F252">
        <v>0</v>
      </c>
      <c r="G252">
        <v>6.0170000000000003</v>
      </c>
      <c r="H252" s="26">
        <v>131783</v>
      </c>
      <c r="I252">
        <v>0.26100000000000001</v>
      </c>
      <c r="J252" t="s">
        <v>77</v>
      </c>
      <c r="K252" t="s">
        <v>77</v>
      </c>
      <c r="L252" t="s">
        <v>77</v>
      </c>
      <c r="M252" t="s">
        <v>77</v>
      </c>
      <c r="O252">
        <v>70</v>
      </c>
      <c r="P252" t="s">
        <v>358</v>
      </c>
      <c r="Q252" s="2">
        <v>44740.977060185185</v>
      </c>
      <c r="R252">
        <v>213</v>
      </c>
      <c r="S252" t="s">
        <v>76</v>
      </c>
      <c r="T252">
        <v>0</v>
      </c>
      <c r="U252" t="s">
        <v>77</v>
      </c>
      <c r="V252" t="s">
        <v>77</v>
      </c>
      <c r="W252" t="s">
        <v>77</v>
      </c>
      <c r="X252" t="s">
        <v>77</v>
      </c>
      <c r="Y252" t="s">
        <v>77</v>
      </c>
      <c r="Z252" t="s">
        <v>77</v>
      </c>
      <c r="AA252" t="s">
        <v>77</v>
      </c>
      <c r="AC252">
        <v>70</v>
      </c>
      <c r="AD252" t="s">
        <v>358</v>
      </c>
      <c r="AE252" s="2">
        <v>44740.977060185185</v>
      </c>
      <c r="AF252">
        <v>213</v>
      </c>
      <c r="AG252" t="s">
        <v>76</v>
      </c>
      <c r="AH252">
        <v>0</v>
      </c>
      <c r="AI252">
        <v>12.103999999999999</v>
      </c>
      <c r="AJ252" s="26">
        <v>78033</v>
      </c>
      <c r="AK252">
        <v>16.227</v>
      </c>
      <c r="AL252" t="s">
        <v>77</v>
      </c>
      <c r="AM252" t="s">
        <v>77</v>
      </c>
      <c r="AN252" t="s">
        <v>77</v>
      </c>
      <c r="AO252" t="s">
        <v>77</v>
      </c>
      <c r="AQ252">
        <v>1</v>
      </c>
      <c r="AS252">
        <v>104</v>
      </c>
      <c r="AT252" s="46">
        <f t="shared" si="26"/>
        <v>305.55776522297185</v>
      </c>
      <c r="AU252" s="47">
        <f t="shared" si="27"/>
        <v>15870.326015248718</v>
      </c>
      <c r="AW252" s="27">
        <f t="shared" si="28"/>
        <v>400.22585423155817</v>
      </c>
      <c r="AX252" s="28">
        <f t="shared" si="29"/>
        <v>14119.932311683471</v>
      </c>
      <c r="AZ252" s="33">
        <f t="shared" si="30"/>
        <v>344.73746382613996</v>
      </c>
      <c r="BA252" s="34">
        <f t="shared" si="31"/>
        <v>14817.042035812861</v>
      </c>
      <c r="BC252" s="46">
        <f t="shared" si="32"/>
        <v>305.55776522297185</v>
      </c>
      <c r="BD252" s="47">
        <f t="shared" si="33"/>
        <v>15870.326015248718</v>
      </c>
    </row>
    <row r="253" spans="1:56" x14ac:dyDescent="0.55000000000000004">
      <c r="A253">
        <v>71</v>
      </c>
      <c r="B253" t="s">
        <v>359</v>
      </c>
      <c r="C253" s="2">
        <v>44740.998368055552</v>
      </c>
      <c r="D253">
        <v>391</v>
      </c>
      <c r="E253" t="s">
        <v>76</v>
      </c>
      <c r="F253">
        <v>0</v>
      </c>
      <c r="G253">
        <v>6.0069999999999997</v>
      </c>
      <c r="H253" s="26">
        <v>199667</v>
      </c>
      <c r="I253">
        <v>0.39800000000000002</v>
      </c>
      <c r="J253" t="s">
        <v>77</v>
      </c>
      <c r="K253" t="s">
        <v>77</v>
      </c>
      <c r="L253" t="s">
        <v>77</v>
      </c>
      <c r="M253" t="s">
        <v>77</v>
      </c>
      <c r="O253">
        <v>71</v>
      </c>
      <c r="P253" t="s">
        <v>359</v>
      </c>
      <c r="Q253" s="2">
        <v>44740.998368055552</v>
      </c>
      <c r="R253">
        <v>391</v>
      </c>
      <c r="S253" t="s">
        <v>76</v>
      </c>
      <c r="T253">
        <v>0</v>
      </c>
      <c r="U253">
        <v>5.9530000000000003</v>
      </c>
      <c r="V253" s="26">
        <v>1477</v>
      </c>
      <c r="W253">
        <v>0.51200000000000001</v>
      </c>
      <c r="X253" t="s">
        <v>77</v>
      </c>
      <c r="Y253" t="s">
        <v>77</v>
      </c>
      <c r="Z253" t="s">
        <v>77</v>
      </c>
      <c r="AA253" t="s">
        <v>77</v>
      </c>
      <c r="AC253">
        <v>71</v>
      </c>
      <c r="AD253" t="s">
        <v>359</v>
      </c>
      <c r="AE253" s="2">
        <v>44740.998368055552</v>
      </c>
      <c r="AF253">
        <v>391</v>
      </c>
      <c r="AG253" t="s">
        <v>76</v>
      </c>
      <c r="AH253">
        <v>0</v>
      </c>
      <c r="AI253">
        <v>12.087999999999999</v>
      </c>
      <c r="AJ253" s="26">
        <v>58013</v>
      </c>
      <c r="AK253">
        <v>12.103999999999999</v>
      </c>
      <c r="AL253" t="s">
        <v>77</v>
      </c>
      <c r="AM253" t="s">
        <v>77</v>
      </c>
      <c r="AN253" t="s">
        <v>77</v>
      </c>
      <c r="AO253" t="s">
        <v>77</v>
      </c>
      <c r="AQ253">
        <v>1</v>
      </c>
      <c r="AS253">
        <v>105</v>
      </c>
      <c r="AT253" s="46">
        <f t="shared" si="26"/>
        <v>463.13723499699989</v>
      </c>
      <c r="AU253" s="47">
        <f t="shared" si="27"/>
        <v>11801.699331527119</v>
      </c>
      <c r="AW253" s="27">
        <f t="shared" si="28"/>
        <v>595.08487433239816</v>
      </c>
      <c r="AX253" s="28">
        <f t="shared" si="29"/>
        <v>10579.187252231872</v>
      </c>
      <c r="AZ253" s="33">
        <f t="shared" si="30"/>
        <v>520.89153547351998</v>
      </c>
      <c r="BA253" s="34">
        <f t="shared" si="31"/>
        <v>11033.50443717206</v>
      </c>
      <c r="BC253" s="46">
        <f t="shared" si="32"/>
        <v>463.13723499699989</v>
      </c>
      <c r="BD253" s="47">
        <f t="shared" si="33"/>
        <v>11801.699331527119</v>
      </c>
    </row>
    <row r="254" spans="1:56" x14ac:dyDescent="0.55000000000000004">
      <c r="A254">
        <v>72</v>
      </c>
      <c r="B254" t="s">
        <v>360</v>
      </c>
      <c r="C254" s="2">
        <v>44741.01966435185</v>
      </c>
      <c r="D254">
        <v>368</v>
      </c>
      <c r="E254" t="s">
        <v>76</v>
      </c>
      <c r="F254">
        <v>0</v>
      </c>
      <c r="G254">
        <v>6.0190000000000001</v>
      </c>
      <c r="H254" s="26">
        <v>206738</v>
      </c>
      <c r="I254">
        <v>0.41299999999999998</v>
      </c>
      <c r="J254" t="s">
        <v>77</v>
      </c>
      <c r="K254" t="s">
        <v>77</v>
      </c>
      <c r="L254" t="s">
        <v>77</v>
      </c>
      <c r="M254" t="s">
        <v>77</v>
      </c>
      <c r="O254">
        <v>72</v>
      </c>
      <c r="P254" t="s">
        <v>360</v>
      </c>
      <c r="Q254" s="2">
        <v>44741.01966435185</v>
      </c>
      <c r="R254">
        <v>368</v>
      </c>
      <c r="S254" t="s">
        <v>76</v>
      </c>
      <c r="T254">
        <v>0</v>
      </c>
      <c r="U254">
        <v>5.9710000000000001</v>
      </c>
      <c r="V254" s="26">
        <v>1708</v>
      </c>
      <c r="W254">
        <v>0.56899999999999995</v>
      </c>
      <c r="X254" t="s">
        <v>77</v>
      </c>
      <c r="Y254" t="s">
        <v>77</v>
      </c>
      <c r="Z254" t="s">
        <v>77</v>
      </c>
      <c r="AA254" t="s">
        <v>77</v>
      </c>
      <c r="AC254">
        <v>72</v>
      </c>
      <c r="AD254" t="s">
        <v>360</v>
      </c>
      <c r="AE254" s="2">
        <v>44741.01966435185</v>
      </c>
      <c r="AF254">
        <v>368</v>
      </c>
      <c r="AG254" t="s">
        <v>76</v>
      </c>
      <c r="AH254">
        <v>0</v>
      </c>
      <c r="AI254">
        <v>12.169</v>
      </c>
      <c r="AJ254" s="26">
        <v>21365</v>
      </c>
      <c r="AK254">
        <v>4.45</v>
      </c>
      <c r="AL254" t="s">
        <v>77</v>
      </c>
      <c r="AM254" t="s">
        <v>77</v>
      </c>
      <c r="AN254" t="s">
        <v>77</v>
      </c>
      <c r="AO254" t="s">
        <v>77</v>
      </c>
      <c r="AQ254">
        <v>1</v>
      </c>
      <c r="AS254">
        <v>106</v>
      </c>
      <c r="AT254" s="46">
        <f t="shared" si="26"/>
        <v>479.50849602413217</v>
      </c>
      <c r="AU254" s="47">
        <f t="shared" si="27"/>
        <v>4300.7965584980002</v>
      </c>
      <c r="AW254" s="27">
        <f t="shared" si="28"/>
        <v>614.94937975436721</v>
      </c>
      <c r="AX254" s="28">
        <f t="shared" si="29"/>
        <v>3967.2488033667505</v>
      </c>
      <c r="AZ254" s="33">
        <f t="shared" si="30"/>
        <v>539.17619138214036</v>
      </c>
      <c r="BA254" s="34">
        <f t="shared" si="31"/>
        <v>4073.7079079615</v>
      </c>
      <c r="BC254" s="46">
        <f t="shared" si="32"/>
        <v>479.50849602413217</v>
      </c>
      <c r="BD254" s="47">
        <f t="shared" si="33"/>
        <v>4300.7965584980002</v>
      </c>
    </row>
    <row r="255" spans="1:56" x14ac:dyDescent="0.55000000000000004">
      <c r="A255">
        <v>73</v>
      </c>
      <c r="B255" t="s">
        <v>361</v>
      </c>
      <c r="C255" s="2">
        <v>44741.040891203702</v>
      </c>
      <c r="D255">
        <v>314</v>
      </c>
      <c r="E255" t="s">
        <v>76</v>
      </c>
      <c r="F255">
        <v>0</v>
      </c>
      <c r="G255">
        <v>6.0149999999999997</v>
      </c>
      <c r="H255" s="26">
        <v>247287</v>
      </c>
      <c r="I255">
        <v>0.495</v>
      </c>
      <c r="J255" t="s">
        <v>77</v>
      </c>
      <c r="K255" t="s">
        <v>77</v>
      </c>
      <c r="L255" t="s">
        <v>77</v>
      </c>
      <c r="M255" t="s">
        <v>77</v>
      </c>
      <c r="O255">
        <v>73</v>
      </c>
      <c r="P255" t="s">
        <v>361</v>
      </c>
      <c r="Q255" s="2">
        <v>44741.040891203702</v>
      </c>
      <c r="R255">
        <v>314</v>
      </c>
      <c r="S255" t="s">
        <v>76</v>
      </c>
      <c r="T255">
        <v>0</v>
      </c>
      <c r="U255">
        <v>5.9649999999999999</v>
      </c>
      <c r="V255" s="26">
        <v>1839</v>
      </c>
      <c r="W255">
        <v>0.60099999999999998</v>
      </c>
      <c r="X255" t="s">
        <v>77</v>
      </c>
      <c r="Y255" t="s">
        <v>77</v>
      </c>
      <c r="Z255" t="s">
        <v>77</v>
      </c>
      <c r="AA255" t="s">
        <v>77</v>
      </c>
      <c r="AC255">
        <v>73</v>
      </c>
      <c r="AD255" t="s">
        <v>361</v>
      </c>
      <c r="AE255" s="2">
        <v>44741.040891203702</v>
      </c>
      <c r="AF255">
        <v>314</v>
      </c>
      <c r="AG255" t="s">
        <v>76</v>
      </c>
      <c r="AH255">
        <v>0</v>
      </c>
      <c r="AI255">
        <v>12.122</v>
      </c>
      <c r="AJ255" s="26">
        <v>56537</v>
      </c>
      <c r="AK255">
        <v>11.798999999999999</v>
      </c>
      <c r="AL255" t="s">
        <v>77</v>
      </c>
      <c r="AM255" t="s">
        <v>77</v>
      </c>
      <c r="AN255" t="s">
        <v>77</v>
      </c>
      <c r="AO255" t="s">
        <v>77</v>
      </c>
      <c r="AQ255">
        <v>1</v>
      </c>
      <c r="AS255">
        <v>107</v>
      </c>
      <c r="AT255" s="46">
        <f t="shared" si="26"/>
        <v>573.23478570588065</v>
      </c>
      <c r="AU255" s="47">
        <f t="shared" si="27"/>
        <v>11500.924945943119</v>
      </c>
      <c r="AW255" s="27">
        <f t="shared" si="28"/>
        <v>727.28733476682214</v>
      </c>
      <c r="AX255" s="28">
        <f t="shared" si="29"/>
        <v>10316.14974019787</v>
      </c>
      <c r="AZ255" s="33">
        <f t="shared" si="30"/>
        <v>643.79700598138788</v>
      </c>
      <c r="BA255" s="34">
        <f t="shared" si="31"/>
        <v>10754.04240968006</v>
      </c>
      <c r="BC255" s="46">
        <f t="shared" si="32"/>
        <v>573.23478570588065</v>
      </c>
      <c r="BD255" s="47">
        <f t="shared" si="33"/>
        <v>11500.924945943119</v>
      </c>
    </row>
    <row r="256" spans="1:56" x14ac:dyDescent="0.55000000000000004">
      <c r="A256">
        <v>74</v>
      </c>
      <c r="B256" t="s">
        <v>362</v>
      </c>
      <c r="C256" s="2">
        <v>44741.062175925923</v>
      </c>
      <c r="D256">
        <v>204</v>
      </c>
      <c r="E256" t="s">
        <v>76</v>
      </c>
      <c r="F256">
        <v>0</v>
      </c>
      <c r="G256">
        <v>6.0069999999999997</v>
      </c>
      <c r="H256" s="26">
        <v>49642</v>
      </c>
      <c r="I256">
        <v>9.5000000000000001E-2</v>
      </c>
      <c r="J256" t="s">
        <v>77</v>
      </c>
      <c r="K256" t="s">
        <v>77</v>
      </c>
      <c r="L256" t="s">
        <v>77</v>
      </c>
      <c r="M256" t="s">
        <v>77</v>
      </c>
      <c r="O256">
        <v>74</v>
      </c>
      <c r="P256" t="s">
        <v>362</v>
      </c>
      <c r="Q256" s="2">
        <v>44741.062175925923</v>
      </c>
      <c r="R256">
        <v>204</v>
      </c>
      <c r="S256" t="s">
        <v>76</v>
      </c>
      <c r="T256">
        <v>0</v>
      </c>
      <c r="U256">
        <v>6.0190000000000001</v>
      </c>
      <c r="V256" s="26">
        <v>407</v>
      </c>
      <c r="W256">
        <v>0.25</v>
      </c>
      <c r="X256" t="s">
        <v>77</v>
      </c>
      <c r="Y256" t="s">
        <v>77</v>
      </c>
      <c r="Z256" t="s">
        <v>77</v>
      </c>
      <c r="AA256" t="s">
        <v>77</v>
      </c>
      <c r="AC256">
        <v>74</v>
      </c>
      <c r="AD256" t="s">
        <v>362</v>
      </c>
      <c r="AE256" s="2">
        <v>44741.062175925923</v>
      </c>
      <c r="AF256">
        <v>204</v>
      </c>
      <c r="AG256" t="s">
        <v>76</v>
      </c>
      <c r="AH256">
        <v>0</v>
      </c>
      <c r="AI256" t="s">
        <v>77</v>
      </c>
      <c r="AJ256" s="26" t="s">
        <v>77</v>
      </c>
      <c r="AK256" t="s">
        <v>77</v>
      </c>
      <c r="AL256" t="s">
        <v>77</v>
      </c>
      <c r="AM256" t="s">
        <v>77</v>
      </c>
      <c r="AN256" t="s">
        <v>77</v>
      </c>
      <c r="AO256" t="s">
        <v>77</v>
      </c>
      <c r="AQ256">
        <v>1</v>
      </c>
      <c r="AS256">
        <v>108</v>
      </c>
      <c r="AT256" s="46">
        <f t="shared" si="26"/>
        <v>113.89093900967143</v>
      </c>
      <c r="AU256" s="47" t="e">
        <f t="shared" si="27"/>
        <v>#VALUE!</v>
      </c>
      <c r="AW256" s="27">
        <f t="shared" si="28"/>
        <v>154.38433735254321</v>
      </c>
      <c r="AX256" s="28" t="e">
        <f t="shared" si="29"/>
        <v>#VALUE!</v>
      </c>
      <c r="AZ256" s="33">
        <f t="shared" si="30"/>
        <v>130.09763272497239</v>
      </c>
      <c r="BA256" s="34" t="e">
        <f t="shared" si="31"/>
        <v>#VALUE!</v>
      </c>
      <c r="BC256" s="46">
        <f t="shared" si="32"/>
        <v>113.89093900967143</v>
      </c>
      <c r="BD256" s="47" t="e">
        <f t="shared" si="33"/>
        <v>#VALUE!</v>
      </c>
    </row>
    <row r="257" spans="1:59" x14ac:dyDescent="0.55000000000000004">
      <c r="A257">
        <v>75</v>
      </c>
      <c r="B257" t="s">
        <v>363</v>
      </c>
      <c r="C257" s="2">
        <v>44741.083391203705</v>
      </c>
      <c r="D257">
        <v>405</v>
      </c>
      <c r="E257" t="s">
        <v>76</v>
      </c>
      <c r="F257">
        <v>0</v>
      </c>
      <c r="G257">
        <v>6.0060000000000002</v>
      </c>
      <c r="H257" s="26">
        <v>70321</v>
      </c>
      <c r="I257">
        <v>0.13700000000000001</v>
      </c>
      <c r="J257" t="s">
        <v>77</v>
      </c>
      <c r="K257" t="s">
        <v>77</v>
      </c>
      <c r="L257" t="s">
        <v>77</v>
      </c>
      <c r="M257" t="s">
        <v>77</v>
      </c>
      <c r="O257">
        <v>75</v>
      </c>
      <c r="P257" t="s">
        <v>363</v>
      </c>
      <c r="Q257" s="2">
        <v>44741.083391203705</v>
      </c>
      <c r="R257">
        <v>405</v>
      </c>
      <c r="S257" t="s">
        <v>76</v>
      </c>
      <c r="T257">
        <v>0</v>
      </c>
      <c r="U257">
        <v>5.9429999999999996</v>
      </c>
      <c r="V257">
        <v>587</v>
      </c>
      <c r="W257">
        <v>0.29399999999999998</v>
      </c>
      <c r="X257" t="s">
        <v>77</v>
      </c>
      <c r="Y257" t="s">
        <v>77</v>
      </c>
      <c r="Z257" t="s">
        <v>77</v>
      </c>
      <c r="AA257" t="s">
        <v>77</v>
      </c>
      <c r="AC257">
        <v>75</v>
      </c>
      <c r="AD257" t="s">
        <v>363</v>
      </c>
      <c r="AE257" s="2">
        <v>44741.083391203705</v>
      </c>
      <c r="AF257">
        <v>405</v>
      </c>
      <c r="AG257" t="s">
        <v>76</v>
      </c>
      <c r="AH257">
        <v>0</v>
      </c>
      <c r="AI257" t="s">
        <v>77</v>
      </c>
      <c r="AJ257" s="26" t="s">
        <v>77</v>
      </c>
      <c r="AK257" t="s">
        <v>77</v>
      </c>
      <c r="AL257" t="s">
        <v>77</v>
      </c>
      <c r="AM257" t="s">
        <v>77</v>
      </c>
      <c r="AN257" t="s">
        <v>77</v>
      </c>
      <c r="AO257" t="s">
        <v>77</v>
      </c>
      <c r="AQ257">
        <v>1</v>
      </c>
      <c r="AS257">
        <v>109</v>
      </c>
      <c r="AT257" s="46">
        <f t="shared" si="26"/>
        <v>162.24543423347782</v>
      </c>
      <c r="AU257" s="47" t="e">
        <f t="shared" si="27"/>
        <v>#VALUE!</v>
      </c>
      <c r="AW257" s="27">
        <f t="shared" si="28"/>
        <v>217.31231686993581</v>
      </c>
      <c r="AX257" s="28" t="e">
        <f t="shared" si="29"/>
        <v>#VALUE!</v>
      </c>
      <c r="AZ257" s="33">
        <f t="shared" si="30"/>
        <v>184.2868792963431</v>
      </c>
      <c r="BA257" s="34" t="e">
        <f t="shared" si="31"/>
        <v>#VALUE!</v>
      </c>
      <c r="BC257" s="46">
        <f t="shared" si="32"/>
        <v>162.24543423347782</v>
      </c>
      <c r="BD257" s="47" t="e">
        <f t="shared" si="33"/>
        <v>#VALUE!</v>
      </c>
    </row>
    <row r="258" spans="1:59" x14ac:dyDescent="0.55000000000000004">
      <c r="A258">
        <v>76</v>
      </c>
      <c r="B258" t="s">
        <v>364</v>
      </c>
      <c r="C258" s="2">
        <v>44741.104594907411</v>
      </c>
      <c r="D258">
        <v>183</v>
      </c>
      <c r="E258" t="s">
        <v>76</v>
      </c>
      <c r="F258">
        <v>0</v>
      </c>
      <c r="G258">
        <v>6.02</v>
      </c>
      <c r="H258" s="26">
        <v>17733</v>
      </c>
      <c r="I258">
        <v>3.1E-2</v>
      </c>
      <c r="J258" t="s">
        <v>77</v>
      </c>
      <c r="K258" t="s">
        <v>77</v>
      </c>
      <c r="L258" t="s">
        <v>77</v>
      </c>
      <c r="M258" t="s">
        <v>77</v>
      </c>
      <c r="O258">
        <v>76</v>
      </c>
      <c r="P258" t="s">
        <v>364</v>
      </c>
      <c r="Q258" s="2">
        <v>44741.104594907411</v>
      </c>
      <c r="R258">
        <v>183</v>
      </c>
      <c r="S258" t="s">
        <v>76</v>
      </c>
      <c r="T258">
        <v>0</v>
      </c>
      <c r="U258" t="s">
        <v>77</v>
      </c>
      <c r="V258" t="s">
        <v>77</v>
      </c>
      <c r="W258" t="s">
        <v>77</v>
      </c>
      <c r="X258" t="s">
        <v>77</v>
      </c>
      <c r="Y258" t="s">
        <v>77</v>
      </c>
      <c r="Z258" t="s">
        <v>77</v>
      </c>
      <c r="AA258" t="s">
        <v>77</v>
      </c>
      <c r="AC258">
        <v>76</v>
      </c>
      <c r="AD258" t="s">
        <v>364</v>
      </c>
      <c r="AE258" s="2">
        <v>44741.104594907411</v>
      </c>
      <c r="AF258">
        <v>183</v>
      </c>
      <c r="AG258" t="s">
        <v>76</v>
      </c>
      <c r="AH258">
        <v>0</v>
      </c>
      <c r="AI258">
        <v>12.182</v>
      </c>
      <c r="AJ258" s="26">
        <v>7233</v>
      </c>
      <c r="AK258">
        <v>1.46</v>
      </c>
      <c r="AL258" t="s">
        <v>77</v>
      </c>
      <c r="AM258" t="s">
        <v>77</v>
      </c>
      <c r="AN258" t="s">
        <v>77</v>
      </c>
      <c r="AO258" t="s">
        <v>77</v>
      </c>
      <c r="AQ258">
        <v>1</v>
      </c>
      <c r="AS258">
        <v>110</v>
      </c>
      <c r="AT258" s="46">
        <f t="shared" si="26"/>
        <v>39.141757448863935</v>
      </c>
      <c r="AU258" s="47">
        <f t="shared" si="27"/>
        <v>1390.0259883047199</v>
      </c>
      <c r="AW258" s="27">
        <f t="shared" si="28"/>
        <v>55.912891328318203</v>
      </c>
      <c r="AX258" s="28">
        <f t="shared" si="29"/>
        <v>1372.54430653947</v>
      </c>
      <c r="AZ258" s="33">
        <f t="shared" si="30"/>
        <v>46.277336871959903</v>
      </c>
      <c r="BA258" s="34">
        <f t="shared" si="31"/>
        <v>1378.2409371408603</v>
      </c>
      <c r="BC258" s="46">
        <f t="shared" si="32"/>
        <v>39.141757448863935</v>
      </c>
      <c r="BD258" s="47">
        <f t="shared" si="33"/>
        <v>1390.0259883047199</v>
      </c>
    </row>
    <row r="259" spans="1:59" x14ac:dyDescent="0.55000000000000004">
      <c r="A259">
        <v>77</v>
      </c>
      <c r="B259" t="s">
        <v>365</v>
      </c>
      <c r="C259" s="2">
        <v>44741.125810185185</v>
      </c>
      <c r="D259">
        <v>205</v>
      </c>
      <c r="E259" t="s">
        <v>76</v>
      </c>
      <c r="F259">
        <v>0</v>
      </c>
      <c r="G259">
        <v>6.0209999999999999</v>
      </c>
      <c r="H259" s="26">
        <v>16588</v>
      </c>
      <c r="I259">
        <v>2.9000000000000001E-2</v>
      </c>
      <c r="J259" t="s">
        <v>77</v>
      </c>
      <c r="K259" t="s">
        <v>77</v>
      </c>
      <c r="L259" t="s">
        <v>77</v>
      </c>
      <c r="M259" t="s">
        <v>77</v>
      </c>
      <c r="O259">
        <v>77</v>
      </c>
      <c r="P259" t="s">
        <v>365</v>
      </c>
      <c r="Q259" s="2">
        <v>44741.125810185185</v>
      </c>
      <c r="R259">
        <v>205</v>
      </c>
      <c r="S259" t="s">
        <v>76</v>
      </c>
      <c r="T259">
        <v>0</v>
      </c>
      <c r="U259" t="s">
        <v>77</v>
      </c>
      <c r="V259" t="s">
        <v>77</v>
      </c>
      <c r="W259" t="s">
        <v>77</v>
      </c>
      <c r="X259" t="s">
        <v>77</v>
      </c>
      <c r="Y259" t="s">
        <v>77</v>
      </c>
      <c r="Z259" t="s">
        <v>77</v>
      </c>
      <c r="AA259" t="s">
        <v>77</v>
      </c>
      <c r="AC259">
        <v>77</v>
      </c>
      <c r="AD259" t="s">
        <v>365</v>
      </c>
      <c r="AE259" s="2">
        <v>44741.125810185185</v>
      </c>
      <c r="AF259">
        <v>205</v>
      </c>
      <c r="AG259" t="s">
        <v>76</v>
      </c>
      <c r="AH259">
        <v>0</v>
      </c>
      <c r="AI259">
        <v>12.179</v>
      </c>
      <c r="AJ259" s="26">
        <v>6542</v>
      </c>
      <c r="AK259">
        <v>1.3129999999999999</v>
      </c>
      <c r="AL259" t="s">
        <v>77</v>
      </c>
      <c r="AM259" t="s">
        <v>77</v>
      </c>
      <c r="AN259" t="s">
        <v>77</v>
      </c>
      <c r="AO259" t="s">
        <v>77</v>
      </c>
      <c r="AQ259">
        <v>1</v>
      </c>
      <c r="AS259">
        <v>111</v>
      </c>
      <c r="AT259" s="46">
        <f t="shared" si="26"/>
        <v>36.456462473138238</v>
      </c>
      <c r="AU259" s="47">
        <f t="shared" si="27"/>
        <v>1247.4392010627198</v>
      </c>
      <c r="AW259" s="27">
        <f t="shared" si="28"/>
        <v>52.3485209845472</v>
      </c>
      <c r="AX259" s="28">
        <f t="shared" si="29"/>
        <v>1245.0303843537199</v>
      </c>
      <c r="AZ259" s="33">
        <f t="shared" si="30"/>
        <v>43.265012945150403</v>
      </c>
      <c r="BA259" s="34">
        <f t="shared" si="31"/>
        <v>1246.2765083573602</v>
      </c>
      <c r="BC259" s="46">
        <f t="shared" si="32"/>
        <v>36.456462473138238</v>
      </c>
      <c r="BD259" s="47">
        <f t="shared" si="33"/>
        <v>1247.4392010627198</v>
      </c>
    </row>
    <row r="260" spans="1:59" x14ac:dyDescent="0.55000000000000004">
      <c r="A260">
        <v>52</v>
      </c>
      <c r="B260" t="s">
        <v>366</v>
      </c>
      <c r="C260" s="2">
        <v>44734.646099537036</v>
      </c>
      <c r="D260">
        <v>339</v>
      </c>
      <c r="E260" t="s">
        <v>76</v>
      </c>
      <c r="F260">
        <v>0</v>
      </c>
      <c r="G260">
        <v>6.0140000000000002</v>
      </c>
      <c r="H260" s="26">
        <v>314284</v>
      </c>
      <c r="I260">
        <v>0.63</v>
      </c>
      <c r="J260" t="s">
        <v>77</v>
      </c>
      <c r="K260" t="s">
        <v>77</v>
      </c>
      <c r="L260" t="s">
        <v>77</v>
      </c>
      <c r="M260" t="s">
        <v>77</v>
      </c>
      <c r="O260">
        <v>52</v>
      </c>
      <c r="P260" t="s">
        <v>366</v>
      </c>
      <c r="Q260" s="2">
        <v>44734.646099537036</v>
      </c>
      <c r="R260">
        <v>339</v>
      </c>
      <c r="S260" t="s">
        <v>76</v>
      </c>
      <c r="T260">
        <v>0</v>
      </c>
      <c r="U260">
        <v>5.968</v>
      </c>
      <c r="V260" s="26">
        <v>2741</v>
      </c>
      <c r="W260">
        <v>0.82299999999999995</v>
      </c>
      <c r="X260" t="s">
        <v>77</v>
      </c>
      <c r="Y260" t="s">
        <v>77</v>
      </c>
      <c r="Z260" t="s">
        <v>77</v>
      </c>
      <c r="AA260" t="s">
        <v>77</v>
      </c>
      <c r="AC260">
        <v>52</v>
      </c>
      <c r="AD260" t="s">
        <v>366</v>
      </c>
      <c r="AE260" s="2">
        <v>44734.646099537036</v>
      </c>
      <c r="AF260">
        <v>339</v>
      </c>
      <c r="AG260" t="s">
        <v>76</v>
      </c>
      <c r="AH260">
        <v>0</v>
      </c>
      <c r="AI260">
        <v>12.167999999999999</v>
      </c>
      <c r="AJ260" s="26">
        <v>22186</v>
      </c>
      <c r="AK260">
        <v>4.6230000000000002</v>
      </c>
      <c r="AL260" t="s">
        <v>77</v>
      </c>
      <c r="AM260" t="s">
        <v>77</v>
      </c>
      <c r="AN260" t="s">
        <v>77</v>
      </c>
      <c r="AO260" t="s">
        <v>77</v>
      </c>
      <c r="AQ260">
        <v>1</v>
      </c>
      <c r="AS260">
        <v>86</v>
      </c>
      <c r="AT260" s="46">
        <f t="shared" si="26"/>
        <v>727.51353919388566</v>
      </c>
      <c r="AU260" s="47">
        <f t="shared" si="27"/>
        <v>4469.5847814300805</v>
      </c>
      <c r="AW260" s="27">
        <f t="shared" si="28"/>
        <v>907.01655206617284</v>
      </c>
      <c r="AX260" s="28">
        <f t="shared" si="29"/>
        <v>4117.2178387290805</v>
      </c>
      <c r="AZ260" s="33">
        <f t="shared" si="30"/>
        <v>815.78541109188961</v>
      </c>
      <c r="BA260" s="34">
        <f t="shared" si="31"/>
        <v>4230.1017256290397</v>
      </c>
      <c r="BC260" s="46">
        <f t="shared" si="32"/>
        <v>727.51353919388566</v>
      </c>
      <c r="BD260" s="47">
        <f t="shared" si="33"/>
        <v>4469.5847814300805</v>
      </c>
      <c r="BF260" s="48">
        <f t="shared" ref="BF260:BF316" si="36">IF(H260&lt;100000,((0.0000000152*H260^2)+(0.0014347*H260)+(-4.08313)),((0.00000295*V260^2)+(0.083061*V260)+(133)))</f>
        <v>382.83378994999998</v>
      </c>
      <c r="BG260" s="49">
        <f t="shared" ref="BG260:BG316" si="37">(-0.00000172*AJ260^2)+(0.108838*AJ260)+(-21.89)</f>
        <v>1546.1738828800001</v>
      </c>
    </row>
    <row r="261" spans="1:59" x14ac:dyDescent="0.55000000000000004">
      <c r="A261">
        <v>53</v>
      </c>
      <c r="B261" t="s">
        <v>367</v>
      </c>
      <c r="C261" s="2">
        <v>44734.667361111111</v>
      </c>
      <c r="D261">
        <v>351</v>
      </c>
      <c r="E261" t="s">
        <v>76</v>
      </c>
      <c r="F261">
        <v>0</v>
      </c>
      <c r="G261">
        <v>6.0190000000000001</v>
      </c>
      <c r="H261" s="26">
        <v>18528</v>
      </c>
      <c r="I261">
        <v>3.3000000000000002E-2</v>
      </c>
      <c r="J261" t="s">
        <v>77</v>
      </c>
      <c r="K261" t="s">
        <v>77</v>
      </c>
      <c r="L261" t="s">
        <v>77</v>
      </c>
      <c r="M261" t="s">
        <v>77</v>
      </c>
      <c r="O261">
        <v>53</v>
      </c>
      <c r="P261" t="s">
        <v>367</v>
      </c>
      <c r="Q261" s="2">
        <v>44734.667361111111</v>
      </c>
      <c r="R261">
        <v>351</v>
      </c>
      <c r="S261" t="s">
        <v>76</v>
      </c>
      <c r="T261">
        <v>0</v>
      </c>
      <c r="U261" t="s">
        <v>77</v>
      </c>
      <c r="V261" t="s">
        <v>77</v>
      </c>
      <c r="W261" t="s">
        <v>77</v>
      </c>
      <c r="X261" t="s">
        <v>77</v>
      </c>
      <c r="Y261" t="s">
        <v>77</v>
      </c>
      <c r="Z261" t="s">
        <v>77</v>
      </c>
      <c r="AA261" t="s">
        <v>77</v>
      </c>
      <c r="AC261">
        <v>53</v>
      </c>
      <c r="AD261" t="s">
        <v>367</v>
      </c>
      <c r="AE261" s="2">
        <v>44734.667361111111</v>
      </c>
      <c r="AF261">
        <v>351</v>
      </c>
      <c r="AG261" t="s">
        <v>76</v>
      </c>
      <c r="AH261">
        <v>0</v>
      </c>
      <c r="AI261" t="s">
        <v>77</v>
      </c>
      <c r="AJ261" s="26" t="s">
        <v>77</v>
      </c>
      <c r="AK261" t="s">
        <v>77</v>
      </c>
      <c r="AL261" t="s">
        <v>77</v>
      </c>
      <c r="AM261" t="s">
        <v>77</v>
      </c>
      <c r="AN261" t="s">
        <v>77</v>
      </c>
      <c r="AO261" t="s">
        <v>77</v>
      </c>
      <c r="AQ261">
        <v>1</v>
      </c>
      <c r="AS261">
        <v>87</v>
      </c>
      <c r="AT261" s="46">
        <f t="shared" ref="AT261:AT324" si="38">IF(H261&lt;10000,((0.0000001453*H261^2)+(0.0008349*H261)+(-1.805)),(IF(H261&lt;700000,((-0.00000000008054*H261^2)+(0.002348*H261)+(-2.47)), ((-0.00000001938*V261^2)+(0.2471*V261)+(226.8)))))</f>
        <v>41.006095682416635</v>
      </c>
      <c r="AU261" s="47" t="e">
        <f t="shared" ref="AU261:AU324" si="39">(-0.00000002552*AJ261^2)+(0.2067*AJ261)+(-103.7)</f>
        <v>#VALUE!</v>
      </c>
      <c r="AW261" s="27">
        <f t="shared" ref="AW261:AW320" si="40">IF(H261&lt;15000,((0.00000002125*H261^2)+(0.002705*H261)+(-4.371)),(IF(H261&lt;700000,((-0.0000000008162*H261^2)+(0.003141*H261)+(0.4702)), ((0.000000003285*V261^2)+(0.1899*V261)+(559.5)))))</f>
        <v>58.386457326899205</v>
      </c>
      <c r="AX261" s="28" t="e">
        <f t="shared" ref="AX261:AX320" si="41">((-0.00000006277*AJ261^2)+(0.1854*AJ261)+(34.83))</f>
        <v>#VALUE!</v>
      </c>
      <c r="AZ261" s="33">
        <f t="shared" ref="AZ261:AZ320" si="42">IF(H261&lt;10000,((-0.00000005795*H261^2)+(0.003823*H261)+(-6.715)),(IF(H261&lt;700000,((-0.0000000001209*H261^2)+(0.002635*H261)+(-0.4111)), ((-0.00000002007*V261^2)+(0.2564*V261)+(286.1)))))</f>
        <v>48.368676627814402</v>
      </c>
      <c r="BA261" s="34" t="e">
        <f t="shared" ref="BA261:BA320" si="43">(-0.00000001626*AJ261^2)+(0.1912*AJ261)+(-3.858)</f>
        <v>#VALUE!</v>
      </c>
      <c r="BC261" s="46">
        <f t="shared" ref="BC261:BC320" si="44">IF(H261&lt;10000,((0.0000001453*H261^2)+(0.0008349*H261)+(-1.805)),(IF(H261&lt;700000,((-0.00000000008054*H261^2)+(0.002348*H261)+(-2.47)), ((-0.00000001938*V261^2)+(0.2471*V261)+(226.8)))))</f>
        <v>41.006095682416635</v>
      </c>
      <c r="BD261" s="47" t="e">
        <f t="shared" ref="BD261:BD320" si="45">(-0.00000002552*AJ261^2)+(0.2067*AJ261)+(-103.7)</f>
        <v>#VALUE!</v>
      </c>
      <c r="BF261" s="48">
        <f t="shared" si="36"/>
        <v>27.716950716799996</v>
      </c>
      <c r="BG261" s="49" t="e">
        <f t="shared" si="37"/>
        <v>#VALUE!</v>
      </c>
    </row>
    <row r="262" spans="1:59" x14ac:dyDescent="0.55000000000000004">
      <c r="A262">
        <v>54</v>
      </c>
      <c r="B262" t="s">
        <v>368</v>
      </c>
      <c r="C262" s="2">
        <v>44734.688634259262</v>
      </c>
      <c r="D262">
        <v>130</v>
      </c>
      <c r="E262" t="s">
        <v>76</v>
      </c>
      <c r="F262">
        <v>0</v>
      </c>
      <c r="G262">
        <v>5.9589999999999996</v>
      </c>
      <c r="H262" s="26">
        <v>20571909</v>
      </c>
      <c r="I262">
        <v>42.942999999999998</v>
      </c>
      <c r="J262" t="s">
        <v>77</v>
      </c>
      <c r="K262" t="s">
        <v>77</v>
      </c>
      <c r="L262" t="s">
        <v>77</v>
      </c>
      <c r="M262" t="s">
        <v>77</v>
      </c>
      <c r="O262">
        <v>54</v>
      </c>
      <c r="P262" t="s">
        <v>368</v>
      </c>
      <c r="Q262" s="2">
        <v>44734.688634259262</v>
      </c>
      <c r="R262">
        <v>130</v>
      </c>
      <c r="S262" t="s">
        <v>76</v>
      </c>
      <c r="T262">
        <v>0</v>
      </c>
      <c r="U262">
        <v>5.9139999999999997</v>
      </c>
      <c r="V262" s="26">
        <v>162555</v>
      </c>
      <c r="W262">
        <v>39.405999999999999</v>
      </c>
      <c r="X262" t="s">
        <v>77</v>
      </c>
      <c r="Y262" t="s">
        <v>77</v>
      </c>
      <c r="Z262" t="s">
        <v>77</v>
      </c>
      <c r="AA262" t="s">
        <v>77</v>
      </c>
      <c r="AC262">
        <v>54</v>
      </c>
      <c r="AD262" t="s">
        <v>368</v>
      </c>
      <c r="AE262" s="2">
        <v>44734.688634259262</v>
      </c>
      <c r="AF262">
        <v>130</v>
      </c>
      <c r="AG262" t="s">
        <v>76</v>
      </c>
      <c r="AH262">
        <v>0</v>
      </c>
      <c r="AI262">
        <v>12.071</v>
      </c>
      <c r="AJ262" s="26">
        <v>102418</v>
      </c>
      <c r="AK262">
        <v>21.196000000000002</v>
      </c>
      <c r="AL262" t="s">
        <v>77</v>
      </c>
      <c r="AM262" t="s">
        <v>77</v>
      </c>
      <c r="AN262" t="s">
        <v>77</v>
      </c>
      <c r="AO262" t="s">
        <v>77</v>
      </c>
      <c r="AQ262">
        <v>1</v>
      </c>
      <c r="AS262">
        <v>88</v>
      </c>
      <c r="AT262" s="46">
        <f t="shared" si="38"/>
        <v>39882.040898875501</v>
      </c>
      <c r="AU262" s="47">
        <f t="shared" si="39"/>
        <v>20798.409919603517</v>
      </c>
      <c r="AW262" s="27">
        <f t="shared" si="40"/>
        <v>31515.497760562128</v>
      </c>
      <c r="AX262" s="28">
        <f t="shared" si="41"/>
        <v>18364.704629134521</v>
      </c>
      <c r="AZ262" s="33">
        <f t="shared" si="42"/>
        <v>41434.869750538252</v>
      </c>
      <c r="BA262" s="34">
        <f t="shared" si="43"/>
        <v>19407.905196267759</v>
      </c>
      <c r="BC262" s="46">
        <f t="shared" si="44"/>
        <v>39882.040898875501</v>
      </c>
      <c r="BD262" s="47">
        <f t="shared" si="45"/>
        <v>20798.409919603517</v>
      </c>
      <c r="BF262" s="48">
        <f t="shared" si="36"/>
        <v>91586.158528750006</v>
      </c>
      <c r="BG262" s="49">
        <f t="shared" si="37"/>
        <v>-6916.7680812800018</v>
      </c>
    </row>
    <row r="263" spans="1:59" x14ac:dyDescent="0.55000000000000004">
      <c r="A263">
        <v>55</v>
      </c>
      <c r="B263" t="s">
        <v>369</v>
      </c>
      <c r="C263" s="2">
        <v>44734.709918981483</v>
      </c>
      <c r="D263">
        <v>328</v>
      </c>
      <c r="E263" t="s">
        <v>76</v>
      </c>
      <c r="F263">
        <v>0</v>
      </c>
      <c r="G263">
        <v>6.008</v>
      </c>
      <c r="H263" s="26">
        <v>1514672</v>
      </c>
      <c r="I263">
        <v>3.0609999999999999</v>
      </c>
      <c r="J263" t="s">
        <v>77</v>
      </c>
      <c r="K263" t="s">
        <v>77</v>
      </c>
      <c r="L263" t="s">
        <v>77</v>
      </c>
      <c r="M263" t="s">
        <v>77</v>
      </c>
      <c r="O263">
        <v>55</v>
      </c>
      <c r="P263" t="s">
        <v>369</v>
      </c>
      <c r="Q263" s="2">
        <v>44734.709918981483</v>
      </c>
      <c r="R263">
        <v>328</v>
      </c>
      <c r="S263" t="s">
        <v>76</v>
      </c>
      <c r="T263">
        <v>0</v>
      </c>
      <c r="U263">
        <v>5.9610000000000003</v>
      </c>
      <c r="V263" s="26">
        <v>13301</v>
      </c>
      <c r="W263">
        <v>3.4119999999999999</v>
      </c>
      <c r="X263" t="s">
        <v>77</v>
      </c>
      <c r="Y263" t="s">
        <v>77</v>
      </c>
      <c r="Z263" t="s">
        <v>77</v>
      </c>
      <c r="AA263" t="s">
        <v>77</v>
      </c>
      <c r="AC263">
        <v>55</v>
      </c>
      <c r="AD263" t="s">
        <v>369</v>
      </c>
      <c r="AE263" s="2">
        <v>44734.709918981483</v>
      </c>
      <c r="AF263">
        <v>328</v>
      </c>
      <c r="AG263" t="s">
        <v>76</v>
      </c>
      <c r="AH263">
        <v>0</v>
      </c>
      <c r="AI263">
        <v>12.074999999999999</v>
      </c>
      <c r="AJ263" s="26">
        <v>103025</v>
      </c>
      <c r="AK263">
        <v>21.318000000000001</v>
      </c>
      <c r="AL263" t="s">
        <v>77</v>
      </c>
      <c r="AM263" t="s">
        <v>77</v>
      </c>
      <c r="AN263" t="s">
        <v>77</v>
      </c>
      <c r="AO263" t="s">
        <v>77</v>
      </c>
      <c r="AQ263">
        <v>1</v>
      </c>
      <c r="AS263">
        <v>89</v>
      </c>
      <c r="AT263" s="46">
        <f t="shared" si="38"/>
        <v>3510.0484562726201</v>
      </c>
      <c r="AU263" s="47">
        <f t="shared" si="39"/>
        <v>20920.694376049996</v>
      </c>
      <c r="AW263" s="27">
        <f t="shared" si="40"/>
        <v>3085.9410710342854</v>
      </c>
      <c r="AX263" s="28">
        <f t="shared" si="41"/>
        <v>18469.414765268753</v>
      </c>
      <c r="AZ263" s="33">
        <f t="shared" si="42"/>
        <v>3692.9256838179299</v>
      </c>
      <c r="BA263" s="34">
        <f t="shared" si="43"/>
        <v>19521.935910837499</v>
      </c>
      <c r="BC263" s="46">
        <f t="shared" si="44"/>
        <v>3510.0484562726201</v>
      </c>
      <c r="BD263" s="47">
        <f t="shared" si="45"/>
        <v>20920.694376049996</v>
      </c>
      <c r="BF263" s="48">
        <f t="shared" si="36"/>
        <v>1759.69833395</v>
      </c>
      <c r="BG263" s="49">
        <f t="shared" si="37"/>
        <v>-7065.1941249999991</v>
      </c>
    </row>
    <row r="264" spans="1:59" x14ac:dyDescent="0.55000000000000004">
      <c r="A264">
        <v>56</v>
      </c>
      <c r="B264" t="s">
        <v>370</v>
      </c>
      <c r="C264" s="2">
        <v>44734.731192129628</v>
      </c>
      <c r="D264">
        <v>266</v>
      </c>
      <c r="E264" t="s">
        <v>76</v>
      </c>
      <c r="F264">
        <v>0</v>
      </c>
      <c r="G264">
        <v>6.03</v>
      </c>
      <c r="H264" s="26">
        <v>3313</v>
      </c>
      <c r="I264">
        <v>2E-3</v>
      </c>
      <c r="J264" t="s">
        <v>77</v>
      </c>
      <c r="K264" t="s">
        <v>77</v>
      </c>
      <c r="L264" t="s">
        <v>77</v>
      </c>
      <c r="M264" t="s">
        <v>77</v>
      </c>
      <c r="O264">
        <v>56</v>
      </c>
      <c r="P264" t="s">
        <v>370</v>
      </c>
      <c r="Q264" s="2">
        <v>44734.731192129628</v>
      </c>
      <c r="R264">
        <v>266</v>
      </c>
      <c r="S264" t="s">
        <v>76</v>
      </c>
      <c r="T264">
        <v>0</v>
      </c>
      <c r="U264" t="s">
        <v>77</v>
      </c>
      <c r="V264" t="s">
        <v>77</v>
      </c>
      <c r="W264" t="s">
        <v>77</v>
      </c>
      <c r="X264" t="s">
        <v>77</v>
      </c>
      <c r="Y264" t="s">
        <v>77</v>
      </c>
      <c r="Z264" t="s">
        <v>77</v>
      </c>
      <c r="AA264" t="s">
        <v>77</v>
      </c>
      <c r="AC264">
        <v>56</v>
      </c>
      <c r="AD264" t="s">
        <v>370</v>
      </c>
      <c r="AE264" s="2">
        <v>44734.731192129628</v>
      </c>
      <c r="AF264">
        <v>266</v>
      </c>
      <c r="AG264" t="s">
        <v>76</v>
      </c>
      <c r="AH264">
        <v>0</v>
      </c>
      <c r="AI264">
        <v>12.125999999999999</v>
      </c>
      <c r="AJ264" s="26">
        <v>52245</v>
      </c>
      <c r="AK264">
        <v>10.909000000000001</v>
      </c>
      <c r="AL264" t="s">
        <v>77</v>
      </c>
      <c r="AM264" t="s">
        <v>77</v>
      </c>
      <c r="AN264" t="s">
        <v>77</v>
      </c>
      <c r="AO264" t="s">
        <v>77</v>
      </c>
      <c r="AQ264">
        <v>1</v>
      </c>
      <c r="AS264">
        <v>90</v>
      </c>
      <c r="AT264" s="46">
        <f t="shared" si="38"/>
        <v>2.5558319957000002</v>
      </c>
      <c r="AU264" s="47">
        <f t="shared" si="39"/>
        <v>10625.683638561999</v>
      </c>
      <c r="AW264" s="27">
        <f t="shared" si="40"/>
        <v>4.8239043412499996</v>
      </c>
      <c r="AX264" s="28">
        <f t="shared" si="41"/>
        <v>9549.7197726307495</v>
      </c>
      <c r="AZ264" s="33">
        <f t="shared" si="42"/>
        <v>5.3145415964500007</v>
      </c>
      <c r="BA264" s="34">
        <f t="shared" si="43"/>
        <v>9941.0036791934999</v>
      </c>
      <c r="BC264" s="46">
        <f t="shared" si="44"/>
        <v>2.5558319957000002</v>
      </c>
      <c r="BD264" s="47">
        <f t="shared" si="45"/>
        <v>10625.683638561999</v>
      </c>
      <c r="BF264" s="48">
        <f t="shared" si="36"/>
        <v>0.83686582879999971</v>
      </c>
      <c r="BG264" s="49">
        <f t="shared" si="37"/>
        <v>969.54246700000056</v>
      </c>
    </row>
    <row r="265" spans="1:59" x14ac:dyDescent="0.55000000000000004">
      <c r="A265">
        <v>57</v>
      </c>
      <c r="B265" t="s">
        <v>371</v>
      </c>
      <c r="C265" s="2">
        <v>44734.752465277779</v>
      </c>
      <c r="D265">
        <v>319</v>
      </c>
      <c r="E265" t="s">
        <v>76</v>
      </c>
      <c r="F265">
        <v>0</v>
      </c>
      <c r="G265">
        <v>6.0389999999999997</v>
      </c>
      <c r="H265" s="26">
        <v>2930</v>
      </c>
      <c r="I265">
        <v>1E-3</v>
      </c>
      <c r="J265" t="s">
        <v>77</v>
      </c>
      <c r="K265" t="s">
        <v>77</v>
      </c>
      <c r="L265" t="s">
        <v>77</v>
      </c>
      <c r="M265" t="s">
        <v>77</v>
      </c>
      <c r="O265">
        <v>57</v>
      </c>
      <c r="P265" t="s">
        <v>371</v>
      </c>
      <c r="Q265" s="2">
        <v>44734.752465277779</v>
      </c>
      <c r="R265">
        <v>319</v>
      </c>
      <c r="S265" t="s">
        <v>76</v>
      </c>
      <c r="T265">
        <v>0</v>
      </c>
      <c r="U265" t="s">
        <v>77</v>
      </c>
      <c r="V265" s="26" t="s">
        <v>77</v>
      </c>
      <c r="W265" t="s">
        <v>77</v>
      </c>
      <c r="X265" t="s">
        <v>77</v>
      </c>
      <c r="Y265" t="s">
        <v>77</v>
      </c>
      <c r="Z265" t="s">
        <v>77</v>
      </c>
      <c r="AA265" t="s">
        <v>77</v>
      </c>
      <c r="AC265">
        <v>57</v>
      </c>
      <c r="AD265" t="s">
        <v>371</v>
      </c>
      <c r="AE265" s="2">
        <v>44734.752465277779</v>
      </c>
      <c r="AF265">
        <v>319</v>
      </c>
      <c r="AG265" t="s">
        <v>76</v>
      </c>
      <c r="AH265">
        <v>0</v>
      </c>
      <c r="AI265">
        <v>12.185</v>
      </c>
      <c r="AJ265" s="26">
        <v>3520</v>
      </c>
      <c r="AK265">
        <v>0.67100000000000004</v>
      </c>
      <c r="AL265" t="s">
        <v>77</v>
      </c>
      <c r="AM265" t="s">
        <v>77</v>
      </c>
      <c r="AN265" t="s">
        <v>77</v>
      </c>
      <c r="AO265" t="s">
        <v>77</v>
      </c>
      <c r="AQ265">
        <v>1</v>
      </c>
      <c r="AS265">
        <v>91</v>
      </c>
      <c r="AT265" s="46">
        <f t="shared" si="38"/>
        <v>1.88864297</v>
      </c>
      <c r="AU265" s="47">
        <f t="shared" si="39"/>
        <v>623.5677969919999</v>
      </c>
      <c r="AW265" s="27">
        <f t="shared" si="40"/>
        <v>3.7370791249999993</v>
      </c>
      <c r="AX265" s="28">
        <f t="shared" si="41"/>
        <v>686.66025459200011</v>
      </c>
      <c r="AZ265" s="33">
        <f t="shared" si="42"/>
        <v>3.9888950449999996</v>
      </c>
      <c r="BA265" s="34">
        <f t="shared" si="43"/>
        <v>668.96453209600008</v>
      </c>
      <c r="BC265" s="46">
        <f t="shared" si="44"/>
        <v>1.88864297</v>
      </c>
      <c r="BD265" s="47">
        <f t="shared" si="45"/>
        <v>623.5677969919999</v>
      </c>
      <c r="BF265" s="48">
        <f t="shared" si="36"/>
        <v>0.25103147999999997</v>
      </c>
      <c r="BG265" s="49">
        <f t="shared" si="37"/>
        <v>339.90827200000001</v>
      </c>
    </row>
    <row r="266" spans="1:59" x14ac:dyDescent="0.55000000000000004">
      <c r="A266">
        <v>58</v>
      </c>
      <c r="B266" t="s">
        <v>372</v>
      </c>
      <c r="C266" s="2">
        <v>44734.77375</v>
      </c>
      <c r="D266">
        <v>161</v>
      </c>
      <c r="E266" t="s">
        <v>76</v>
      </c>
      <c r="F266">
        <v>0</v>
      </c>
      <c r="G266">
        <v>6.0190000000000001</v>
      </c>
      <c r="H266" s="26">
        <v>17278</v>
      </c>
      <c r="I266">
        <v>0.03</v>
      </c>
      <c r="J266" t="s">
        <v>77</v>
      </c>
      <c r="K266" t="s">
        <v>77</v>
      </c>
      <c r="L266" t="s">
        <v>77</v>
      </c>
      <c r="M266" t="s">
        <v>77</v>
      </c>
      <c r="O266">
        <v>58</v>
      </c>
      <c r="P266" t="s">
        <v>372</v>
      </c>
      <c r="Q266" s="2">
        <v>44734.77375</v>
      </c>
      <c r="R266">
        <v>161</v>
      </c>
      <c r="S266" t="s">
        <v>76</v>
      </c>
      <c r="T266">
        <v>0</v>
      </c>
      <c r="U266" t="s">
        <v>77</v>
      </c>
      <c r="V266" t="s">
        <v>77</v>
      </c>
      <c r="W266" t="s">
        <v>77</v>
      </c>
      <c r="X266" t="s">
        <v>77</v>
      </c>
      <c r="Y266" t="s">
        <v>77</v>
      </c>
      <c r="Z266" t="s">
        <v>77</v>
      </c>
      <c r="AA266" t="s">
        <v>77</v>
      </c>
      <c r="AC266">
        <v>58</v>
      </c>
      <c r="AD266" t="s">
        <v>372</v>
      </c>
      <c r="AE266" s="2">
        <v>44734.77375</v>
      </c>
      <c r="AF266">
        <v>161</v>
      </c>
      <c r="AG266" t="s">
        <v>76</v>
      </c>
      <c r="AH266">
        <v>0</v>
      </c>
      <c r="AI266">
        <v>12.14</v>
      </c>
      <c r="AJ266" s="26">
        <v>269</v>
      </c>
      <c r="AK266">
        <v>-2.1000000000000001E-2</v>
      </c>
      <c r="AL266" t="s">
        <v>77</v>
      </c>
      <c r="AM266" t="s">
        <v>77</v>
      </c>
      <c r="AN266" t="s">
        <v>77</v>
      </c>
      <c r="AO266" t="s">
        <v>77</v>
      </c>
      <c r="AQ266">
        <v>1</v>
      </c>
      <c r="AS266">
        <v>92</v>
      </c>
      <c r="AT266" s="46">
        <f t="shared" si="38"/>
        <v>38.074700451466633</v>
      </c>
      <c r="AU266" s="47">
        <f t="shared" si="39"/>
        <v>-48.099546652720001</v>
      </c>
      <c r="AW266" s="27">
        <f t="shared" si="40"/>
        <v>54.496738398399202</v>
      </c>
      <c r="AX266" s="28">
        <f t="shared" si="41"/>
        <v>84.698057900029994</v>
      </c>
      <c r="AZ266" s="33">
        <f t="shared" si="42"/>
        <v>45.080337809564405</v>
      </c>
      <c r="BA266" s="34">
        <f t="shared" si="43"/>
        <v>47.573623410140002</v>
      </c>
      <c r="BC266" s="46">
        <f t="shared" si="44"/>
        <v>38.074700451466633</v>
      </c>
      <c r="BD266" s="47">
        <f t="shared" si="45"/>
        <v>-48.099546652720001</v>
      </c>
      <c r="BF266" s="48">
        <f t="shared" si="36"/>
        <v>25.243261716799999</v>
      </c>
      <c r="BG266" s="49">
        <f t="shared" si="37"/>
        <v>7.2629610800000002</v>
      </c>
    </row>
    <row r="267" spans="1:59" x14ac:dyDescent="0.55000000000000004">
      <c r="A267">
        <v>59</v>
      </c>
      <c r="B267" t="s">
        <v>373</v>
      </c>
      <c r="C267" s="2">
        <v>44734.795034722221</v>
      </c>
      <c r="D267">
        <v>407</v>
      </c>
      <c r="E267" t="s">
        <v>76</v>
      </c>
      <c r="F267">
        <v>0</v>
      </c>
      <c r="G267">
        <v>6.01</v>
      </c>
      <c r="H267" s="26">
        <v>1590880</v>
      </c>
      <c r="I267">
        <v>3.2149999999999999</v>
      </c>
      <c r="J267" t="s">
        <v>77</v>
      </c>
      <c r="K267" t="s">
        <v>77</v>
      </c>
      <c r="L267" t="s">
        <v>77</v>
      </c>
      <c r="M267" t="s">
        <v>77</v>
      </c>
      <c r="O267">
        <v>59</v>
      </c>
      <c r="P267" t="s">
        <v>373</v>
      </c>
      <c r="Q267" s="2">
        <v>44734.795034722221</v>
      </c>
      <c r="R267">
        <v>407</v>
      </c>
      <c r="S267" t="s">
        <v>76</v>
      </c>
      <c r="T267">
        <v>0</v>
      </c>
      <c r="U267">
        <v>5.9630000000000001</v>
      </c>
      <c r="V267" s="26">
        <v>12012</v>
      </c>
      <c r="W267">
        <v>3.0960000000000001</v>
      </c>
      <c r="X267" t="s">
        <v>77</v>
      </c>
      <c r="Y267" t="s">
        <v>77</v>
      </c>
      <c r="Z267" t="s">
        <v>77</v>
      </c>
      <c r="AA267" t="s">
        <v>77</v>
      </c>
      <c r="AC267">
        <v>59</v>
      </c>
      <c r="AD267" t="s">
        <v>373</v>
      </c>
      <c r="AE267" s="2">
        <v>44734.795034722221</v>
      </c>
      <c r="AF267">
        <v>407</v>
      </c>
      <c r="AG267" t="s">
        <v>76</v>
      </c>
      <c r="AH267">
        <v>0</v>
      </c>
      <c r="AI267">
        <v>12.079000000000001</v>
      </c>
      <c r="AJ267" s="26">
        <v>99971</v>
      </c>
      <c r="AK267">
        <v>20.7</v>
      </c>
      <c r="AL267" t="s">
        <v>77</v>
      </c>
      <c r="AM267" t="s">
        <v>77</v>
      </c>
      <c r="AN267" t="s">
        <v>77</v>
      </c>
      <c r="AO267" t="s">
        <v>77</v>
      </c>
      <c r="AQ267">
        <v>1</v>
      </c>
      <c r="AS267">
        <v>93</v>
      </c>
      <c r="AT267" s="46">
        <f t="shared" si="38"/>
        <v>3192.16889576928</v>
      </c>
      <c r="AU267" s="47">
        <f t="shared" si="39"/>
        <v>20305.253694537678</v>
      </c>
      <c r="AW267" s="27">
        <f t="shared" si="40"/>
        <v>2841.0527865530403</v>
      </c>
      <c r="AX267" s="28">
        <f t="shared" si="41"/>
        <v>17942.117413210432</v>
      </c>
      <c r="AZ267" s="33">
        <f t="shared" si="42"/>
        <v>3363.0809369499198</v>
      </c>
      <c r="BA267" s="34">
        <f t="shared" si="43"/>
        <v>18948.091494325341</v>
      </c>
      <c r="BC267" s="46">
        <f t="shared" si="44"/>
        <v>3192.16889576928</v>
      </c>
      <c r="BD267" s="47">
        <f t="shared" si="45"/>
        <v>20305.253694537678</v>
      </c>
      <c r="BF267" s="48">
        <f t="shared" si="36"/>
        <v>1556.3787568</v>
      </c>
      <c r="BG267" s="49">
        <f t="shared" si="37"/>
        <v>-6331.2717485200019</v>
      </c>
    </row>
    <row r="268" spans="1:59" x14ac:dyDescent="0.55000000000000004">
      <c r="A268">
        <v>60</v>
      </c>
      <c r="B268" t="s">
        <v>374</v>
      </c>
      <c r="C268" s="2">
        <v>44734.816296296296</v>
      </c>
      <c r="D268">
        <v>62</v>
      </c>
      <c r="E268" t="s">
        <v>76</v>
      </c>
      <c r="F268">
        <v>0</v>
      </c>
      <c r="G268">
        <v>6.02</v>
      </c>
      <c r="H268" s="26">
        <v>42404</v>
      </c>
      <c r="I268">
        <v>8.1000000000000003E-2</v>
      </c>
      <c r="J268" t="s">
        <v>77</v>
      </c>
      <c r="K268" t="s">
        <v>77</v>
      </c>
      <c r="L268" t="s">
        <v>77</v>
      </c>
      <c r="M268" t="s">
        <v>77</v>
      </c>
      <c r="O268">
        <v>60</v>
      </c>
      <c r="P268" t="s">
        <v>374</v>
      </c>
      <c r="Q268" s="2">
        <v>44734.816296296296</v>
      </c>
      <c r="R268">
        <v>62</v>
      </c>
      <c r="S268" t="s">
        <v>76</v>
      </c>
      <c r="T268">
        <v>0</v>
      </c>
      <c r="U268" t="s">
        <v>77</v>
      </c>
      <c r="V268" s="26" t="s">
        <v>77</v>
      </c>
      <c r="W268" t="s">
        <v>77</v>
      </c>
      <c r="X268" t="s">
        <v>77</v>
      </c>
      <c r="Y268" t="s">
        <v>77</v>
      </c>
      <c r="Z268" t="s">
        <v>77</v>
      </c>
      <c r="AA268" t="s">
        <v>77</v>
      </c>
      <c r="AC268">
        <v>60</v>
      </c>
      <c r="AD268" t="s">
        <v>374</v>
      </c>
      <c r="AE268" s="2">
        <v>44734.816296296296</v>
      </c>
      <c r="AF268">
        <v>62</v>
      </c>
      <c r="AG268" t="s">
        <v>76</v>
      </c>
      <c r="AH268">
        <v>0</v>
      </c>
      <c r="AI268">
        <v>12.204000000000001</v>
      </c>
      <c r="AJ268" s="26">
        <v>4313</v>
      </c>
      <c r="AK268">
        <v>0.84</v>
      </c>
      <c r="AL268" t="s">
        <v>77</v>
      </c>
      <c r="AM268" t="s">
        <v>77</v>
      </c>
      <c r="AN268" t="s">
        <v>77</v>
      </c>
      <c r="AO268" t="s">
        <v>77</v>
      </c>
      <c r="AQ268">
        <v>1</v>
      </c>
      <c r="AS268">
        <v>94</v>
      </c>
      <c r="AT268" s="46">
        <f t="shared" si="38"/>
        <v>96.949773089143349</v>
      </c>
      <c r="AU268" s="47">
        <f t="shared" si="39"/>
        <v>787.32237775111992</v>
      </c>
      <c r="AW268" s="27">
        <f t="shared" si="40"/>
        <v>132.1935554199008</v>
      </c>
      <c r="AX268" s="28">
        <f t="shared" si="41"/>
        <v>833.29255440587008</v>
      </c>
      <c r="AZ268" s="33">
        <f t="shared" si="42"/>
        <v>111.1060498047856</v>
      </c>
      <c r="BA268" s="34">
        <f t="shared" si="43"/>
        <v>820.4851319840601</v>
      </c>
      <c r="BC268" s="46">
        <f t="shared" si="44"/>
        <v>96.949773089143349</v>
      </c>
      <c r="BD268" s="47">
        <f t="shared" si="45"/>
        <v>787.32237775111992</v>
      </c>
      <c r="BF268" s="48">
        <f t="shared" si="36"/>
        <v>84.084996883199992</v>
      </c>
      <c r="BG268" s="49">
        <f t="shared" si="37"/>
        <v>415.53290731999999</v>
      </c>
    </row>
    <row r="269" spans="1:59" x14ac:dyDescent="0.55000000000000004">
      <c r="A269">
        <v>61</v>
      </c>
      <c r="B269" t="s">
        <v>375</v>
      </c>
      <c r="C269" s="2">
        <v>44734.837604166663</v>
      </c>
      <c r="D269">
        <v>312</v>
      </c>
      <c r="E269" t="s">
        <v>76</v>
      </c>
      <c r="F269">
        <v>0</v>
      </c>
      <c r="G269">
        <v>6.0629999999999997</v>
      </c>
      <c r="H269" s="26">
        <v>1340</v>
      </c>
      <c r="I269">
        <v>-2E-3</v>
      </c>
      <c r="J269" t="s">
        <v>77</v>
      </c>
      <c r="K269" t="s">
        <v>77</v>
      </c>
      <c r="L269" t="s">
        <v>77</v>
      </c>
      <c r="M269" t="s">
        <v>77</v>
      </c>
      <c r="O269">
        <v>61</v>
      </c>
      <c r="P269" t="s">
        <v>375</v>
      </c>
      <c r="Q269" s="2">
        <v>44734.837604166663</v>
      </c>
      <c r="R269">
        <v>312</v>
      </c>
      <c r="S269" t="s">
        <v>76</v>
      </c>
      <c r="T269">
        <v>0</v>
      </c>
      <c r="U269" t="s">
        <v>77</v>
      </c>
      <c r="V269" t="s">
        <v>77</v>
      </c>
      <c r="W269" t="s">
        <v>77</v>
      </c>
      <c r="X269" t="s">
        <v>77</v>
      </c>
      <c r="Y269" t="s">
        <v>77</v>
      </c>
      <c r="Z269" t="s">
        <v>77</v>
      </c>
      <c r="AA269" t="s">
        <v>77</v>
      </c>
      <c r="AC269">
        <v>61</v>
      </c>
      <c r="AD269" t="s">
        <v>375</v>
      </c>
      <c r="AE269" s="2">
        <v>44734.837604166663</v>
      </c>
      <c r="AF269">
        <v>312</v>
      </c>
      <c r="AG269" t="s">
        <v>76</v>
      </c>
      <c r="AH269">
        <v>0</v>
      </c>
      <c r="AI269">
        <v>12.086</v>
      </c>
      <c r="AJ269" s="26">
        <v>96287</v>
      </c>
      <c r="AK269">
        <v>19.952000000000002</v>
      </c>
      <c r="AL269" t="s">
        <v>77</v>
      </c>
      <c r="AM269" t="s">
        <v>77</v>
      </c>
      <c r="AN269" t="s">
        <v>77</v>
      </c>
      <c r="AO269" t="s">
        <v>77</v>
      </c>
      <c r="AQ269">
        <v>1</v>
      </c>
      <c r="AS269">
        <v>95</v>
      </c>
      <c r="AT269" s="46">
        <f t="shared" si="38"/>
        <v>-0.42533332000000001</v>
      </c>
      <c r="AU269" s="47">
        <f t="shared" si="39"/>
        <v>19562.222223863118</v>
      </c>
      <c r="AW269" s="27">
        <f t="shared" si="40"/>
        <v>-0.7081435000000007</v>
      </c>
      <c r="AX269" s="28">
        <f t="shared" si="41"/>
        <v>17304.487431617872</v>
      </c>
      <c r="AZ269" s="33">
        <f t="shared" si="42"/>
        <v>-1.6962350199999996</v>
      </c>
      <c r="BA269" s="34">
        <f t="shared" si="43"/>
        <v>18255.466909640061</v>
      </c>
      <c r="BC269" s="46">
        <f t="shared" si="44"/>
        <v>-0.42533332000000001</v>
      </c>
      <c r="BD269" s="47">
        <f t="shared" si="45"/>
        <v>19562.222223863118</v>
      </c>
      <c r="BF269" s="48">
        <f t="shared" si="36"/>
        <v>-2.1333388800000002</v>
      </c>
      <c r="BG269" s="49">
        <f t="shared" si="37"/>
        <v>-5488.6460486800015</v>
      </c>
    </row>
    <row r="270" spans="1:59" x14ac:dyDescent="0.55000000000000004">
      <c r="A270">
        <v>62</v>
      </c>
      <c r="B270" t="s">
        <v>376</v>
      </c>
      <c r="C270" s="2">
        <v>44734.858900462961</v>
      </c>
      <c r="D270">
        <v>129</v>
      </c>
      <c r="E270" t="s">
        <v>76</v>
      </c>
      <c r="F270">
        <v>0</v>
      </c>
      <c r="G270">
        <v>5.9580000000000002</v>
      </c>
      <c r="H270" s="26">
        <v>21406030</v>
      </c>
      <c r="I270">
        <v>44.749000000000002</v>
      </c>
      <c r="J270" t="s">
        <v>77</v>
      </c>
      <c r="K270" t="s">
        <v>77</v>
      </c>
      <c r="L270" t="s">
        <v>77</v>
      </c>
      <c r="M270" t="s">
        <v>77</v>
      </c>
      <c r="O270">
        <v>62</v>
      </c>
      <c r="P270" t="s">
        <v>376</v>
      </c>
      <c r="Q270" s="2">
        <v>44734.858900462961</v>
      </c>
      <c r="R270">
        <v>129</v>
      </c>
      <c r="S270" t="s">
        <v>76</v>
      </c>
      <c r="T270">
        <v>0</v>
      </c>
      <c r="U270">
        <v>5.9130000000000003</v>
      </c>
      <c r="V270" s="26">
        <v>167101</v>
      </c>
      <c r="W270">
        <v>40.484999999999999</v>
      </c>
      <c r="X270" t="s">
        <v>77</v>
      </c>
      <c r="Y270" t="s">
        <v>77</v>
      </c>
      <c r="Z270" t="s">
        <v>77</v>
      </c>
      <c r="AA270" t="s">
        <v>77</v>
      </c>
      <c r="AC270">
        <v>62</v>
      </c>
      <c r="AD270" t="s">
        <v>376</v>
      </c>
      <c r="AE270" s="2">
        <v>44734.858900462961</v>
      </c>
      <c r="AF270">
        <v>129</v>
      </c>
      <c r="AG270" t="s">
        <v>76</v>
      </c>
      <c r="AH270">
        <v>0</v>
      </c>
      <c r="AI270">
        <v>12.077999999999999</v>
      </c>
      <c r="AJ270" s="26">
        <v>102672</v>
      </c>
      <c r="AK270">
        <v>21.247</v>
      </c>
      <c r="AL270" t="s">
        <v>77</v>
      </c>
      <c r="AM270" t="s">
        <v>77</v>
      </c>
      <c r="AN270" t="s">
        <v>77</v>
      </c>
      <c r="AO270" t="s">
        <v>77</v>
      </c>
      <c r="AQ270">
        <v>1</v>
      </c>
      <c r="AS270">
        <v>96</v>
      </c>
      <c r="AT270" s="46">
        <f t="shared" si="38"/>
        <v>40976.314317384618</v>
      </c>
      <c r="AU270" s="47">
        <f t="shared" si="39"/>
        <v>20849.58230981632</v>
      </c>
      <c r="AW270" s="27">
        <f t="shared" si="40"/>
        <v>32383.706114700286</v>
      </c>
      <c r="AX270" s="28">
        <f t="shared" si="41"/>
        <v>18408.526360312324</v>
      </c>
      <c r="AZ270" s="33">
        <f t="shared" si="42"/>
        <v>42570.386923885926</v>
      </c>
      <c r="BA270" s="34">
        <f t="shared" si="43"/>
        <v>19455.622966364161</v>
      </c>
      <c r="BC270" s="46">
        <f t="shared" si="44"/>
        <v>40976.314317384618</v>
      </c>
      <c r="BD270" s="47">
        <f t="shared" si="45"/>
        <v>20849.58230981632</v>
      </c>
      <c r="BF270" s="48">
        <f t="shared" si="36"/>
        <v>96384.671553950015</v>
      </c>
      <c r="BG270" s="49">
        <f t="shared" si="37"/>
        <v>-6978.7229484800018</v>
      </c>
    </row>
    <row r="271" spans="1:59" x14ac:dyDescent="0.55000000000000004">
      <c r="A271">
        <v>63</v>
      </c>
      <c r="B271" t="s">
        <v>377</v>
      </c>
      <c r="C271" s="2">
        <v>44734.880127314813</v>
      </c>
      <c r="D271">
        <v>338</v>
      </c>
      <c r="E271" t="s">
        <v>76</v>
      </c>
      <c r="F271">
        <v>0</v>
      </c>
      <c r="G271">
        <v>6.0209999999999999</v>
      </c>
      <c r="H271" s="26">
        <v>20462</v>
      </c>
      <c r="I271">
        <v>3.6999999999999998E-2</v>
      </c>
      <c r="J271" t="s">
        <v>77</v>
      </c>
      <c r="K271" t="s">
        <v>77</v>
      </c>
      <c r="L271" t="s">
        <v>77</v>
      </c>
      <c r="M271" t="s">
        <v>77</v>
      </c>
      <c r="O271">
        <v>63</v>
      </c>
      <c r="P271" t="s">
        <v>377</v>
      </c>
      <c r="Q271" s="2">
        <v>44734.880127314813</v>
      </c>
      <c r="R271">
        <v>338</v>
      </c>
      <c r="S271" t="s">
        <v>76</v>
      </c>
      <c r="T271">
        <v>0</v>
      </c>
      <c r="U271" t="s">
        <v>77</v>
      </c>
      <c r="V271" s="26" t="s">
        <v>77</v>
      </c>
      <c r="W271" t="s">
        <v>77</v>
      </c>
      <c r="X271" t="s">
        <v>77</v>
      </c>
      <c r="Y271" t="s">
        <v>77</v>
      </c>
      <c r="Z271" t="s">
        <v>77</v>
      </c>
      <c r="AA271" t="s">
        <v>77</v>
      </c>
      <c r="AC271">
        <v>63</v>
      </c>
      <c r="AD271" t="s">
        <v>377</v>
      </c>
      <c r="AE271" s="2">
        <v>44734.880127314813</v>
      </c>
      <c r="AF271">
        <v>338</v>
      </c>
      <c r="AG271" t="s">
        <v>76</v>
      </c>
      <c r="AH271">
        <v>0</v>
      </c>
      <c r="AI271" t="s">
        <v>77</v>
      </c>
      <c r="AJ271" s="26" t="s">
        <v>77</v>
      </c>
      <c r="AK271" t="s">
        <v>77</v>
      </c>
      <c r="AL271" t="s">
        <v>77</v>
      </c>
      <c r="AM271" t="s">
        <v>77</v>
      </c>
      <c r="AN271" t="s">
        <v>77</v>
      </c>
      <c r="AO271" t="s">
        <v>77</v>
      </c>
      <c r="AQ271">
        <v>1</v>
      </c>
      <c r="AS271">
        <v>97</v>
      </c>
      <c r="AT271" s="46">
        <f t="shared" si="38"/>
        <v>45.541054430020239</v>
      </c>
      <c r="AU271" s="47" t="e">
        <f t="shared" si="39"/>
        <v>#VALUE!</v>
      </c>
      <c r="AW271" s="27">
        <f t="shared" si="40"/>
        <v>64.399604411007203</v>
      </c>
      <c r="AX271" s="28" t="e">
        <f t="shared" si="41"/>
        <v>#VALUE!</v>
      </c>
      <c r="AZ271" s="33">
        <f t="shared" si="42"/>
        <v>53.455649962620406</v>
      </c>
      <c r="BA271" s="34" t="e">
        <f t="shared" si="43"/>
        <v>#VALUE!</v>
      </c>
      <c r="BC271" s="46">
        <f t="shared" si="44"/>
        <v>45.541054430020239</v>
      </c>
      <c r="BD271" s="47" t="e">
        <f t="shared" si="45"/>
        <v>#VALUE!</v>
      </c>
      <c r="BF271" s="48">
        <f t="shared" si="36"/>
        <v>31.637841748799996</v>
      </c>
      <c r="BG271" s="49" t="e">
        <f t="shared" si="37"/>
        <v>#VALUE!</v>
      </c>
    </row>
    <row r="272" spans="1:59" x14ac:dyDescent="0.55000000000000004">
      <c r="A272">
        <v>64</v>
      </c>
      <c r="B272" t="s">
        <v>378</v>
      </c>
      <c r="C272" s="2">
        <v>44734.901412037034</v>
      </c>
      <c r="D272">
        <v>401</v>
      </c>
      <c r="E272" t="s">
        <v>76</v>
      </c>
      <c r="F272">
        <v>0</v>
      </c>
      <c r="G272">
        <v>6.0179999999999998</v>
      </c>
      <c r="H272" s="26">
        <v>22731</v>
      </c>
      <c r="I272">
        <v>4.1000000000000002E-2</v>
      </c>
      <c r="J272" t="s">
        <v>77</v>
      </c>
      <c r="K272" t="s">
        <v>77</v>
      </c>
      <c r="L272" t="s">
        <v>77</v>
      </c>
      <c r="M272" t="s">
        <v>77</v>
      </c>
      <c r="O272">
        <v>64</v>
      </c>
      <c r="P272" t="s">
        <v>378</v>
      </c>
      <c r="Q272" s="2">
        <v>44734.901412037034</v>
      </c>
      <c r="R272">
        <v>401</v>
      </c>
      <c r="S272" t="s">
        <v>76</v>
      </c>
      <c r="T272">
        <v>0</v>
      </c>
      <c r="U272" t="s">
        <v>77</v>
      </c>
      <c r="V272" s="26" t="s">
        <v>77</v>
      </c>
      <c r="W272" t="s">
        <v>77</v>
      </c>
      <c r="X272" t="s">
        <v>77</v>
      </c>
      <c r="Y272" t="s">
        <v>77</v>
      </c>
      <c r="Z272" t="s">
        <v>77</v>
      </c>
      <c r="AA272" t="s">
        <v>77</v>
      </c>
      <c r="AC272">
        <v>64</v>
      </c>
      <c r="AD272" t="s">
        <v>378</v>
      </c>
      <c r="AE272" s="2">
        <v>44734.901412037034</v>
      </c>
      <c r="AF272">
        <v>401</v>
      </c>
      <c r="AG272" t="s">
        <v>76</v>
      </c>
      <c r="AH272">
        <v>0</v>
      </c>
      <c r="AI272" t="s">
        <v>77</v>
      </c>
      <c r="AJ272" s="26" t="s">
        <v>77</v>
      </c>
      <c r="AK272" t="s">
        <v>77</v>
      </c>
      <c r="AL272" t="s">
        <v>77</v>
      </c>
      <c r="AM272" t="s">
        <v>77</v>
      </c>
      <c r="AN272" t="s">
        <v>77</v>
      </c>
      <c r="AO272" t="s">
        <v>77</v>
      </c>
      <c r="AQ272">
        <v>1</v>
      </c>
      <c r="AS272">
        <v>98</v>
      </c>
      <c r="AT272" s="46">
        <f t="shared" si="38"/>
        <v>50.860773114005056</v>
      </c>
      <c r="AU272" s="47" t="e">
        <f t="shared" si="39"/>
        <v>#VALUE!</v>
      </c>
      <c r="AW272" s="27">
        <f t="shared" si="40"/>
        <v>71.446541797751806</v>
      </c>
      <c r="AX272" s="28" t="e">
        <f t="shared" si="41"/>
        <v>#VALUE!</v>
      </c>
      <c r="AZ272" s="33">
        <f t="shared" si="42"/>
        <v>59.422616168155102</v>
      </c>
      <c r="BA272" s="34" t="e">
        <f t="shared" si="43"/>
        <v>#VALUE!</v>
      </c>
      <c r="BC272" s="46">
        <f t="shared" si="44"/>
        <v>50.860773114005056</v>
      </c>
      <c r="BD272" s="47" t="e">
        <f t="shared" si="45"/>
        <v>#VALUE!</v>
      </c>
      <c r="BF272" s="48">
        <f t="shared" si="36"/>
        <v>36.382850787199999</v>
      </c>
      <c r="BG272" s="49" t="e">
        <f t="shared" si="37"/>
        <v>#VALUE!</v>
      </c>
    </row>
    <row r="273" spans="1:59" x14ac:dyDescent="0.55000000000000004">
      <c r="A273">
        <v>65</v>
      </c>
      <c r="B273" t="s">
        <v>379</v>
      </c>
      <c r="C273" s="2">
        <v>44734.922696759262</v>
      </c>
      <c r="D273">
        <v>217</v>
      </c>
      <c r="E273" t="s">
        <v>76</v>
      </c>
      <c r="F273">
        <v>0</v>
      </c>
      <c r="G273">
        <v>6.0110000000000001</v>
      </c>
      <c r="H273" s="26">
        <v>6096</v>
      </c>
      <c r="I273">
        <v>8.0000000000000002E-3</v>
      </c>
      <c r="J273" t="s">
        <v>77</v>
      </c>
      <c r="K273" t="s">
        <v>77</v>
      </c>
      <c r="L273" t="s">
        <v>77</v>
      </c>
      <c r="M273" t="s">
        <v>77</v>
      </c>
      <c r="O273">
        <v>65</v>
      </c>
      <c r="P273" t="s">
        <v>379</v>
      </c>
      <c r="Q273" s="2">
        <v>44734.922696759262</v>
      </c>
      <c r="R273">
        <v>217</v>
      </c>
      <c r="S273" t="s">
        <v>76</v>
      </c>
      <c r="T273">
        <v>0</v>
      </c>
      <c r="U273" t="s">
        <v>77</v>
      </c>
      <c r="V273" t="s">
        <v>77</v>
      </c>
      <c r="W273" t="s">
        <v>77</v>
      </c>
      <c r="X273" t="s">
        <v>77</v>
      </c>
      <c r="Y273" t="s">
        <v>77</v>
      </c>
      <c r="Z273" t="s">
        <v>77</v>
      </c>
      <c r="AA273" t="s">
        <v>77</v>
      </c>
      <c r="AC273">
        <v>65</v>
      </c>
      <c r="AD273" t="s">
        <v>379</v>
      </c>
      <c r="AE273" s="2">
        <v>44734.922696759262</v>
      </c>
      <c r="AF273">
        <v>217</v>
      </c>
      <c r="AG273" t="s">
        <v>76</v>
      </c>
      <c r="AH273">
        <v>0</v>
      </c>
      <c r="AI273">
        <v>12.073</v>
      </c>
      <c r="AJ273" s="26">
        <v>93964</v>
      </c>
      <c r="AK273">
        <v>19.48</v>
      </c>
      <c r="AL273" t="s">
        <v>77</v>
      </c>
      <c r="AM273" t="s">
        <v>77</v>
      </c>
      <c r="AN273" t="s">
        <v>77</v>
      </c>
      <c r="AO273" t="s">
        <v>77</v>
      </c>
      <c r="AQ273">
        <v>1</v>
      </c>
      <c r="AS273">
        <v>99</v>
      </c>
      <c r="AT273" s="46">
        <f t="shared" si="38"/>
        <v>8.6840750847999999</v>
      </c>
      <c r="AU273" s="47">
        <f t="shared" si="39"/>
        <v>19093.336766286076</v>
      </c>
      <c r="AW273" s="27">
        <f t="shared" si="40"/>
        <v>12.90835584</v>
      </c>
      <c r="AX273" s="28">
        <f t="shared" si="41"/>
        <v>16901.544626010083</v>
      </c>
      <c r="AZ273" s="33">
        <f t="shared" si="42"/>
        <v>14.436515532800001</v>
      </c>
      <c r="BA273" s="34">
        <f t="shared" si="43"/>
        <v>17818.495466607037</v>
      </c>
      <c r="BC273" s="46">
        <f t="shared" si="44"/>
        <v>8.6840750847999999</v>
      </c>
      <c r="BD273" s="47">
        <f t="shared" si="45"/>
        <v>19093.336766286076</v>
      </c>
      <c r="BF273" s="48">
        <f t="shared" si="36"/>
        <v>5.2276516832000004</v>
      </c>
      <c r="BG273" s="49">
        <f t="shared" si="37"/>
        <v>-4981.3174371199993</v>
      </c>
    </row>
    <row r="274" spans="1:59" x14ac:dyDescent="0.55000000000000004">
      <c r="A274">
        <v>66</v>
      </c>
      <c r="B274" t="s">
        <v>380</v>
      </c>
      <c r="C274" s="2">
        <v>44734.943981481483</v>
      </c>
      <c r="D274">
        <v>268</v>
      </c>
      <c r="E274" t="s">
        <v>76</v>
      </c>
      <c r="F274">
        <v>0</v>
      </c>
      <c r="G274">
        <v>6.03</v>
      </c>
      <c r="H274" s="26">
        <v>3478</v>
      </c>
      <c r="I274">
        <v>2E-3</v>
      </c>
      <c r="J274" t="s">
        <v>77</v>
      </c>
      <c r="K274" t="s">
        <v>77</v>
      </c>
      <c r="L274" t="s">
        <v>77</v>
      </c>
      <c r="M274" t="s">
        <v>77</v>
      </c>
      <c r="O274">
        <v>66</v>
      </c>
      <c r="P274" t="s">
        <v>380</v>
      </c>
      <c r="Q274" s="2">
        <v>44734.943981481483</v>
      </c>
      <c r="R274">
        <v>268</v>
      </c>
      <c r="S274" t="s">
        <v>76</v>
      </c>
      <c r="T274">
        <v>0</v>
      </c>
      <c r="U274" t="s">
        <v>77</v>
      </c>
      <c r="V274" t="s">
        <v>77</v>
      </c>
      <c r="W274" t="s">
        <v>77</v>
      </c>
      <c r="X274" t="s">
        <v>77</v>
      </c>
      <c r="Y274" t="s">
        <v>77</v>
      </c>
      <c r="Z274" t="s">
        <v>77</v>
      </c>
      <c r="AA274" t="s">
        <v>77</v>
      </c>
      <c r="AC274">
        <v>66</v>
      </c>
      <c r="AD274" t="s">
        <v>380</v>
      </c>
      <c r="AE274" s="2">
        <v>44734.943981481483</v>
      </c>
      <c r="AF274">
        <v>268</v>
      </c>
      <c r="AG274" t="s">
        <v>76</v>
      </c>
      <c r="AH274">
        <v>0</v>
      </c>
      <c r="AI274">
        <v>12.097</v>
      </c>
      <c r="AJ274" s="26">
        <v>82693</v>
      </c>
      <c r="AK274">
        <v>17.181000000000001</v>
      </c>
      <c r="AL274" t="s">
        <v>77</v>
      </c>
      <c r="AM274" t="s">
        <v>77</v>
      </c>
      <c r="AN274" t="s">
        <v>77</v>
      </c>
      <c r="AO274" t="s">
        <v>77</v>
      </c>
      <c r="AQ274">
        <v>1</v>
      </c>
      <c r="AS274">
        <v>100</v>
      </c>
      <c r="AT274" s="46">
        <f t="shared" si="38"/>
        <v>2.8564013252000002</v>
      </c>
      <c r="AU274" s="47">
        <f t="shared" si="39"/>
        <v>16814.433965005519</v>
      </c>
      <c r="AW274" s="27">
        <f t="shared" si="40"/>
        <v>5.2940402849999995</v>
      </c>
      <c r="AX274" s="28">
        <f t="shared" si="41"/>
        <v>14936.882638730271</v>
      </c>
      <c r="AZ274" s="33">
        <f t="shared" si="42"/>
        <v>5.8804027522000002</v>
      </c>
      <c r="BA274" s="34">
        <f t="shared" si="43"/>
        <v>15695.855569631261</v>
      </c>
      <c r="BC274" s="46">
        <f t="shared" si="44"/>
        <v>2.8564013252000002</v>
      </c>
      <c r="BD274" s="47">
        <f t="shared" si="45"/>
        <v>16814.433965005519</v>
      </c>
      <c r="BF274" s="48">
        <f t="shared" si="36"/>
        <v>1.0906231567999995</v>
      </c>
      <c r="BG274" s="49">
        <f t="shared" si="37"/>
        <v>-2783.3367342799997</v>
      </c>
    </row>
    <row r="275" spans="1:59" x14ac:dyDescent="0.55000000000000004">
      <c r="A275">
        <v>67</v>
      </c>
      <c r="B275" t="s">
        <v>381</v>
      </c>
      <c r="C275" s="2">
        <v>44734.965254629627</v>
      </c>
      <c r="D275">
        <v>102</v>
      </c>
      <c r="E275" t="s">
        <v>76</v>
      </c>
      <c r="F275">
        <v>0</v>
      </c>
      <c r="G275">
        <v>6.0179999999999998</v>
      </c>
      <c r="H275" s="26">
        <v>25555</v>
      </c>
      <c r="I275">
        <v>4.7E-2</v>
      </c>
      <c r="J275" t="s">
        <v>77</v>
      </c>
      <c r="K275" t="s">
        <v>77</v>
      </c>
      <c r="L275" t="s">
        <v>77</v>
      </c>
      <c r="M275" t="s">
        <v>77</v>
      </c>
      <c r="O275">
        <v>67</v>
      </c>
      <c r="P275" t="s">
        <v>381</v>
      </c>
      <c r="Q275" s="2">
        <v>44734.965254629627</v>
      </c>
      <c r="R275">
        <v>102</v>
      </c>
      <c r="S275" t="s">
        <v>76</v>
      </c>
      <c r="T275">
        <v>0</v>
      </c>
      <c r="U275" t="s">
        <v>77</v>
      </c>
      <c r="V275" t="s">
        <v>77</v>
      </c>
      <c r="W275" t="s">
        <v>77</v>
      </c>
      <c r="X275" t="s">
        <v>77</v>
      </c>
      <c r="Y275" t="s">
        <v>77</v>
      </c>
      <c r="Z275" t="s">
        <v>77</v>
      </c>
      <c r="AA275" t="s">
        <v>77</v>
      </c>
      <c r="AC275">
        <v>67</v>
      </c>
      <c r="AD275" t="s">
        <v>381</v>
      </c>
      <c r="AE275" s="2">
        <v>44734.965254629627</v>
      </c>
      <c r="AF275">
        <v>102</v>
      </c>
      <c r="AG275" t="s">
        <v>76</v>
      </c>
      <c r="AH275">
        <v>0</v>
      </c>
      <c r="AI275" t="s">
        <v>77</v>
      </c>
      <c r="AJ275" s="26" t="s">
        <v>77</v>
      </c>
      <c r="AK275" t="s">
        <v>77</v>
      </c>
      <c r="AL275" t="s">
        <v>77</v>
      </c>
      <c r="AM275" t="s">
        <v>77</v>
      </c>
      <c r="AN275" t="s">
        <v>77</v>
      </c>
      <c r="AO275" t="s">
        <v>77</v>
      </c>
      <c r="AQ275">
        <v>1</v>
      </c>
      <c r="AS275">
        <v>101</v>
      </c>
      <c r="AT275" s="46">
        <f t="shared" si="38"/>
        <v>57.480542706666498</v>
      </c>
      <c r="AU275" s="47" t="e">
        <f t="shared" si="39"/>
        <v>#VALUE!</v>
      </c>
      <c r="AW275" s="27">
        <f t="shared" si="40"/>
        <v>80.205429039994996</v>
      </c>
      <c r="AX275" s="28" t="e">
        <f t="shared" si="41"/>
        <v>#VALUE!</v>
      </c>
      <c r="AZ275" s="33">
        <f t="shared" si="42"/>
        <v>66.847370284777512</v>
      </c>
      <c r="BA275" s="34" t="e">
        <f t="shared" si="43"/>
        <v>#VALUE!</v>
      </c>
      <c r="BC275" s="46">
        <f t="shared" si="44"/>
        <v>57.480542706666498</v>
      </c>
      <c r="BD275" s="47" t="e">
        <f t="shared" si="45"/>
        <v>#VALUE!</v>
      </c>
      <c r="BF275" s="48">
        <f t="shared" si="36"/>
        <v>42.507110480000001</v>
      </c>
      <c r="BG275" s="49" t="e">
        <f t="shared" si="37"/>
        <v>#VALUE!</v>
      </c>
    </row>
    <row r="276" spans="1:59" x14ac:dyDescent="0.55000000000000004">
      <c r="A276">
        <v>68</v>
      </c>
      <c r="B276" t="s">
        <v>382</v>
      </c>
      <c r="C276" s="2">
        <v>44734.986527777779</v>
      </c>
      <c r="D276">
        <v>121</v>
      </c>
      <c r="E276" t="s">
        <v>76</v>
      </c>
      <c r="F276">
        <v>0</v>
      </c>
      <c r="G276">
        <v>6.0179999999999998</v>
      </c>
      <c r="H276" s="26">
        <v>26386</v>
      </c>
      <c r="I276">
        <v>4.8000000000000001E-2</v>
      </c>
      <c r="J276" t="s">
        <v>77</v>
      </c>
      <c r="K276" t="s">
        <v>77</v>
      </c>
      <c r="L276" t="s">
        <v>77</v>
      </c>
      <c r="M276" t="s">
        <v>77</v>
      </c>
      <c r="O276">
        <v>68</v>
      </c>
      <c r="P276" t="s">
        <v>382</v>
      </c>
      <c r="Q276" s="2">
        <v>44734.986527777779</v>
      </c>
      <c r="R276">
        <v>121</v>
      </c>
      <c r="S276" t="s">
        <v>76</v>
      </c>
      <c r="T276">
        <v>0</v>
      </c>
      <c r="U276" t="s">
        <v>77</v>
      </c>
      <c r="V276" s="26" t="s">
        <v>77</v>
      </c>
      <c r="W276" t="s">
        <v>77</v>
      </c>
      <c r="X276" t="s">
        <v>77</v>
      </c>
      <c r="Y276" t="s">
        <v>77</v>
      </c>
      <c r="Z276" t="s">
        <v>77</v>
      </c>
      <c r="AA276" t="s">
        <v>77</v>
      </c>
      <c r="AC276">
        <v>68</v>
      </c>
      <c r="AD276" t="s">
        <v>382</v>
      </c>
      <c r="AE276" s="2">
        <v>44734.986527777779</v>
      </c>
      <c r="AF276">
        <v>121</v>
      </c>
      <c r="AG276" t="s">
        <v>76</v>
      </c>
      <c r="AH276">
        <v>0</v>
      </c>
      <c r="AI276">
        <v>12.22</v>
      </c>
      <c r="AJ276" s="26">
        <v>510</v>
      </c>
      <c r="AK276">
        <v>0.03</v>
      </c>
      <c r="AL276" t="s">
        <v>77</v>
      </c>
      <c r="AM276" t="s">
        <v>77</v>
      </c>
      <c r="AN276" t="s">
        <v>77</v>
      </c>
      <c r="AO276" t="s">
        <v>77</v>
      </c>
      <c r="AQ276">
        <v>1</v>
      </c>
      <c r="AS276">
        <v>102</v>
      </c>
      <c r="AT276" s="46">
        <f t="shared" si="38"/>
        <v>59.428254360982159</v>
      </c>
      <c r="AU276" s="47">
        <f t="shared" si="39"/>
        <v>1.7103622479999956</v>
      </c>
      <c r="AW276" s="27">
        <f t="shared" si="40"/>
        <v>82.780370423064809</v>
      </c>
      <c r="AX276" s="28">
        <f t="shared" si="41"/>
        <v>129.36767352300001</v>
      </c>
      <c r="AZ276" s="33">
        <f t="shared" si="42"/>
        <v>69.031836881583601</v>
      </c>
      <c r="BA276" s="34">
        <f t="shared" si="43"/>
        <v>93.64977077399999</v>
      </c>
      <c r="BC276" s="46">
        <f t="shared" si="44"/>
        <v>59.428254360982159</v>
      </c>
      <c r="BD276" s="47">
        <f t="shared" si="45"/>
        <v>1.7103622479999956</v>
      </c>
      <c r="BF276" s="48">
        <f t="shared" si="36"/>
        <v>44.355423339200001</v>
      </c>
      <c r="BG276" s="49">
        <f t="shared" si="37"/>
        <v>33.170008000000003</v>
      </c>
    </row>
    <row r="277" spans="1:59" x14ac:dyDescent="0.55000000000000004">
      <c r="A277">
        <v>69</v>
      </c>
      <c r="B277" t="s">
        <v>383</v>
      </c>
      <c r="C277" s="2">
        <v>44735.007800925923</v>
      </c>
      <c r="D277">
        <v>143</v>
      </c>
      <c r="E277" t="s">
        <v>76</v>
      </c>
      <c r="F277">
        <v>0</v>
      </c>
      <c r="G277">
        <v>6.0179999999999998</v>
      </c>
      <c r="H277" s="26">
        <v>25440</v>
      </c>
      <c r="I277">
        <v>4.7E-2</v>
      </c>
      <c r="J277" t="s">
        <v>77</v>
      </c>
      <c r="K277" t="s">
        <v>77</v>
      </c>
      <c r="L277" t="s">
        <v>77</v>
      </c>
      <c r="M277" t="s">
        <v>77</v>
      </c>
      <c r="O277">
        <v>69</v>
      </c>
      <c r="P277" t="s">
        <v>383</v>
      </c>
      <c r="Q277" s="2">
        <v>44735.007800925923</v>
      </c>
      <c r="R277">
        <v>143</v>
      </c>
      <c r="S277" t="s">
        <v>76</v>
      </c>
      <c r="T277">
        <v>0</v>
      </c>
      <c r="U277" t="s">
        <v>77</v>
      </c>
      <c r="V277" t="s">
        <v>77</v>
      </c>
      <c r="W277" t="s">
        <v>77</v>
      </c>
      <c r="X277" t="s">
        <v>77</v>
      </c>
      <c r="Y277" t="s">
        <v>77</v>
      </c>
      <c r="Z277" t="s">
        <v>77</v>
      </c>
      <c r="AA277" t="s">
        <v>77</v>
      </c>
      <c r="AC277">
        <v>69</v>
      </c>
      <c r="AD277" t="s">
        <v>383</v>
      </c>
      <c r="AE277" s="2">
        <v>44735.007800925923</v>
      </c>
      <c r="AF277">
        <v>143</v>
      </c>
      <c r="AG277" t="s">
        <v>76</v>
      </c>
      <c r="AH277">
        <v>0</v>
      </c>
      <c r="AI277">
        <v>12.217000000000001</v>
      </c>
      <c r="AJ277" s="26">
        <v>366</v>
      </c>
      <c r="AK277">
        <v>-1E-3</v>
      </c>
      <c r="AL277" t="s">
        <v>77</v>
      </c>
      <c r="AM277" t="s">
        <v>77</v>
      </c>
      <c r="AN277" t="s">
        <v>77</v>
      </c>
      <c r="AO277" t="s">
        <v>77</v>
      </c>
      <c r="AQ277">
        <v>1</v>
      </c>
      <c r="AS277">
        <v>103</v>
      </c>
      <c r="AT277" s="46">
        <f t="shared" si="38"/>
        <v>57.210995027455994</v>
      </c>
      <c r="AU277" s="47">
        <f t="shared" si="39"/>
        <v>-28.051218557120009</v>
      </c>
      <c r="AW277" s="27">
        <f t="shared" si="40"/>
        <v>79.849000583680009</v>
      </c>
      <c r="AX277" s="28">
        <f t="shared" si="41"/>
        <v>102.67799158188001</v>
      </c>
      <c r="AZ277" s="33">
        <f t="shared" si="42"/>
        <v>66.545054293760003</v>
      </c>
      <c r="BA277" s="34">
        <f t="shared" si="43"/>
        <v>66.119021875439998</v>
      </c>
      <c r="BC277" s="46">
        <f t="shared" si="44"/>
        <v>57.210995027455994</v>
      </c>
      <c r="BD277" s="47">
        <f t="shared" si="45"/>
        <v>-28.051218557120009</v>
      </c>
      <c r="BF277" s="48">
        <f t="shared" si="36"/>
        <v>42.252980720000004</v>
      </c>
      <c r="BG277" s="49">
        <f t="shared" si="37"/>
        <v>17.71430368</v>
      </c>
    </row>
    <row r="278" spans="1:59" x14ac:dyDescent="0.55000000000000004">
      <c r="A278">
        <v>70</v>
      </c>
      <c r="B278" t="s">
        <v>384</v>
      </c>
      <c r="C278" s="2">
        <v>44735.029085648152</v>
      </c>
      <c r="D278">
        <v>270</v>
      </c>
      <c r="E278" t="s">
        <v>76</v>
      </c>
      <c r="F278">
        <v>0</v>
      </c>
      <c r="G278">
        <v>6.02</v>
      </c>
      <c r="H278" s="26">
        <v>18661</v>
      </c>
      <c r="I278">
        <v>3.3000000000000002E-2</v>
      </c>
      <c r="J278" t="s">
        <v>77</v>
      </c>
      <c r="K278" t="s">
        <v>77</v>
      </c>
      <c r="L278" t="s">
        <v>77</v>
      </c>
      <c r="M278" t="s">
        <v>77</v>
      </c>
      <c r="O278">
        <v>70</v>
      </c>
      <c r="P278" t="s">
        <v>384</v>
      </c>
      <c r="Q278" s="2">
        <v>44735.029085648152</v>
      </c>
      <c r="R278">
        <v>270</v>
      </c>
      <c r="S278" t="s">
        <v>76</v>
      </c>
      <c r="T278">
        <v>0</v>
      </c>
      <c r="U278" t="s">
        <v>77</v>
      </c>
      <c r="V278" t="s">
        <v>77</v>
      </c>
      <c r="W278" t="s">
        <v>77</v>
      </c>
      <c r="X278" t="s">
        <v>77</v>
      </c>
      <c r="Y278" t="s">
        <v>77</v>
      </c>
      <c r="Z278" t="s">
        <v>77</v>
      </c>
      <c r="AA278" t="s">
        <v>77</v>
      </c>
      <c r="AC278">
        <v>70</v>
      </c>
      <c r="AD278" t="s">
        <v>384</v>
      </c>
      <c r="AE278" s="2">
        <v>44735.029085648152</v>
      </c>
      <c r="AF278">
        <v>270</v>
      </c>
      <c r="AG278" t="s">
        <v>76</v>
      </c>
      <c r="AH278">
        <v>0</v>
      </c>
      <c r="AI278">
        <v>12.185</v>
      </c>
      <c r="AJ278" s="26">
        <v>574</v>
      </c>
      <c r="AK278">
        <v>4.3999999999999997E-2</v>
      </c>
      <c r="AL278" t="s">
        <v>77</v>
      </c>
      <c r="AM278" t="s">
        <v>77</v>
      </c>
      <c r="AN278" t="s">
        <v>77</v>
      </c>
      <c r="AO278" t="s">
        <v>77</v>
      </c>
      <c r="AQ278">
        <v>1</v>
      </c>
      <c r="AS278">
        <v>104</v>
      </c>
      <c r="AT278" s="46">
        <f t="shared" si="38"/>
        <v>41.317981320542657</v>
      </c>
      <c r="AU278" s="47">
        <f t="shared" si="39"/>
        <v>14.937391772479998</v>
      </c>
      <c r="AW278" s="27">
        <f t="shared" si="40"/>
        <v>58.800173289879801</v>
      </c>
      <c r="AX278" s="28">
        <f t="shared" si="41"/>
        <v>141.22891879148</v>
      </c>
      <c r="AZ278" s="33">
        <f t="shared" si="42"/>
        <v>48.71853363985111</v>
      </c>
      <c r="BA278" s="34">
        <f t="shared" si="43"/>
        <v>105.88544272023999</v>
      </c>
      <c r="BC278" s="46">
        <f t="shared" si="44"/>
        <v>41.317981320542657</v>
      </c>
      <c r="BD278" s="47">
        <f t="shared" si="45"/>
        <v>14.937391772479998</v>
      </c>
      <c r="BF278" s="48">
        <f t="shared" si="36"/>
        <v>27.9829470992</v>
      </c>
      <c r="BG278" s="49">
        <f t="shared" si="37"/>
        <v>40.016313280000006</v>
      </c>
    </row>
    <row r="279" spans="1:59" x14ac:dyDescent="0.55000000000000004">
      <c r="A279">
        <v>71</v>
      </c>
      <c r="B279" t="s">
        <v>385</v>
      </c>
      <c r="C279" s="2">
        <v>44735.050335648149</v>
      </c>
      <c r="D279">
        <v>68</v>
      </c>
      <c r="E279" t="s">
        <v>76</v>
      </c>
      <c r="F279">
        <v>0</v>
      </c>
      <c r="G279">
        <v>6.0170000000000003</v>
      </c>
      <c r="H279" s="26">
        <v>115417</v>
      </c>
      <c r="I279">
        <v>0.22800000000000001</v>
      </c>
      <c r="J279" t="s">
        <v>77</v>
      </c>
      <c r="K279" t="s">
        <v>77</v>
      </c>
      <c r="L279" t="s">
        <v>77</v>
      </c>
      <c r="M279" t="s">
        <v>77</v>
      </c>
      <c r="O279">
        <v>71</v>
      </c>
      <c r="P279" t="s">
        <v>385</v>
      </c>
      <c r="Q279" s="2">
        <v>44735.050335648149</v>
      </c>
      <c r="R279">
        <v>68</v>
      </c>
      <c r="S279" t="s">
        <v>76</v>
      </c>
      <c r="T279">
        <v>0</v>
      </c>
      <c r="U279" t="s">
        <v>77</v>
      </c>
      <c r="V279" s="26" t="s">
        <v>77</v>
      </c>
      <c r="W279" t="s">
        <v>77</v>
      </c>
      <c r="X279" t="s">
        <v>77</v>
      </c>
      <c r="Y279" t="s">
        <v>77</v>
      </c>
      <c r="Z279" t="s">
        <v>77</v>
      </c>
      <c r="AA279" t="s">
        <v>77</v>
      </c>
      <c r="AC279">
        <v>71</v>
      </c>
      <c r="AD279" t="s">
        <v>385</v>
      </c>
      <c r="AE279" s="2">
        <v>44735.050335648149</v>
      </c>
      <c r="AF279">
        <v>68</v>
      </c>
      <c r="AG279" t="s">
        <v>76</v>
      </c>
      <c r="AH279">
        <v>0</v>
      </c>
      <c r="AI279">
        <v>12.183</v>
      </c>
      <c r="AJ279" s="26">
        <v>654</v>
      </c>
      <c r="AK279">
        <v>6.0999999999999999E-2</v>
      </c>
      <c r="AL279" t="s">
        <v>77</v>
      </c>
      <c r="AM279" t="s">
        <v>77</v>
      </c>
      <c r="AN279" t="s">
        <v>77</v>
      </c>
      <c r="AO279" t="s">
        <v>77</v>
      </c>
      <c r="AQ279">
        <v>1</v>
      </c>
      <c r="AS279">
        <v>105</v>
      </c>
      <c r="AT279" s="46">
        <f t="shared" si="38"/>
        <v>267.45623590357985</v>
      </c>
      <c r="AU279" s="47">
        <f t="shared" si="39"/>
        <v>31.470884687679998</v>
      </c>
      <c r="AW279" s="27">
        <f t="shared" si="40"/>
        <v>352.12232832979822</v>
      </c>
      <c r="AX279" s="28">
        <f t="shared" si="41"/>
        <v>156.05475226668</v>
      </c>
      <c r="AZ279" s="33">
        <f t="shared" si="42"/>
        <v>302.10217595781995</v>
      </c>
      <c r="BA279" s="34">
        <f t="shared" si="43"/>
        <v>121.17984533784001</v>
      </c>
      <c r="BC279" s="46">
        <f t="shared" si="44"/>
        <v>267.45623590357985</v>
      </c>
      <c r="BD279" s="47">
        <f t="shared" si="45"/>
        <v>31.470884687679998</v>
      </c>
      <c r="BF279" s="48" t="e">
        <f t="shared" si="36"/>
        <v>#VALUE!</v>
      </c>
      <c r="BG279" s="49">
        <f t="shared" si="37"/>
        <v>48.554380480000006</v>
      </c>
    </row>
    <row r="280" spans="1:59" x14ac:dyDescent="0.55000000000000004">
      <c r="A280">
        <v>72</v>
      </c>
      <c r="B280" t="s">
        <v>386</v>
      </c>
      <c r="C280" s="2">
        <v>44735.071620370371</v>
      </c>
      <c r="D280">
        <v>353</v>
      </c>
      <c r="E280" t="s">
        <v>76</v>
      </c>
      <c r="F280">
        <v>0</v>
      </c>
      <c r="G280">
        <v>6.0369999999999999</v>
      </c>
      <c r="H280" s="26">
        <v>3037</v>
      </c>
      <c r="I280">
        <v>1E-3</v>
      </c>
      <c r="J280" t="s">
        <v>77</v>
      </c>
      <c r="K280" t="s">
        <v>77</v>
      </c>
      <c r="L280" t="s">
        <v>77</v>
      </c>
      <c r="M280" t="s">
        <v>77</v>
      </c>
      <c r="O280">
        <v>72</v>
      </c>
      <c r="P280" t="s">
        <v>386</v>
      </c>
      <c r="Q280" s="2">
        <v>44735.071620370371</v>
      </c>
      <c r="R280">
        <v>353</v>
      </c>
      <c r="S280" t="s">
        <v>76</v>
      </c>
      <c r="T280">
        <v>0</v>
      </c>
      <c r="U280" t="s">
        <v>77</v>
      </c>
      <c r="V280" t="s">
        <v>77</v>
      </c>
      <c r="W280" t="s">
        <v>77</v>
      </c>
      <c r="X280" t="s">
        <v>77</v>
      </c>
      <c r="Y280" t="s">
        <v>77</v>
      </c>
      <c r="Z280" t="s">
        <v>77</v>
      </c>
      <c r="AA280" t="s">
        <v>77</v>
      </c>
      <c r="AC280">
        <v>72</v>
      </c>
      <c r="AD280" t="s">
        <v>386</v>
      </c>
      <c r="AE280" s="2">
        <v>44735.071620370371</v>
      </c>
      <c r="AF280">
        <v>353</v>
      </c>
      <c r="AG280" t="s">
        <v>76</v>
      </c>
      <c r="AH280">
        <v>0</v>
      </c>
      <c r="AI280">
        <v>12.172000000000001</v>
      </c>
      <c r="AJ280" s="26">
        <v>4578</v>
      </c>
      <c r="AK280">
        <v>0.89600000000000002</v>
      </c>
      <c r="AL280" t="s">
        <v>77</v>
      </c>
      <c r="AM280" t="s">
        <v>77</v>
      </c>
      <c r="AN280" t="s">
        <v>77</v>
      </c>
      <c r="AO280" t="s">
        <v>77</v>
      </c>
      <c r="AQ280">
        <v>1</v>
      </c>
      <c r="AS280">
        <v>106</v>
      </c>
      <c r="AT280" s="46">
        <f t="shared" si="38"/>
        <v>2.0707468157000006</v>
      </c>
      <c r="AU280" s="47">
        <f t="shared" si="39"/>
        <v>842.03774969632002</v>
      </c>
      <c r="AW280" s="27">
        <f t="shared" si="40"/>
        <v>4.040081591249999</v>
      </c>
      <c r="AX280" s="28">
        <f t="shared" si="41"/>
        <v>882.27566106732002</v>
      </c>
      <c r="AZ280" s="33">
        <f t="shared" si="42"/>
        <v>4.3609567664500002</v>
      </c>
      <c r="BA280" s="34">
        <f t="shared" si="43"/>
        <v>871.11482155416013</v>
      </c>
      <c r="BC280" s="46">
        <f t="shared" si="44"/>
        <v>2.0707468157000006</v>
      </c>
      <c r="BD280" s="47">
        <f t="shared" si="45"/>
        <v>842.03774969632002</v>
      </c>
      <c r="BF280" s="48">
        <f t="shared" si="36"/>
        <v>0.41424910879999999</v>
      </c>
      <c r="BG280" s="49">
        <f t="shared" si="37"/>
        <v>440.32245952000005</v>
      </c>
    </row>
    <row r="281" spans="1:59" x14ac:dyDescent="0.55000000000000004">
      <c r="A281">
        <v>73</v>
      </c>
      <c r="B281" t="s">
        <v>387</v>
      </c>
      <c r="C281" s="2">
        <v>44735.092881944445</v>
      </c>
      <c r="D281">
        <v>216</v>
      </c>
      <c r="E281" t="s">
        <v>76</v>
      </c>
      <c r="F281">
        <v>0</v>
      </c>
      <c r="G281">
        <v>5.992</v>
      </c>
      <c r="H281" s="26">
        <v>9418814</v>
      </c>
      <c r="I281">
        <v>19.297000000000001</v>
      </c>
      <c r="J281" t="s">
        <v>77</v>
      </c>
      <c r="K281" t="s">
        <v>77</v>
      </c>
      <c r="L281" t="s">
        <v>77</v>
      </c>
      <c r="M281" t="s">
        <v>77</v>
      </c>
      <c r="O281">
        <v>73</v>
      </c>
      <c r="P281" t="s">
        <v>387</v>
      </c>
      <c r="Q281" s="2">
        <v>44735.092881944445</v>
      </c>
      <c r="R281">
        <v>216</v>
      </c>
      <c r="S281" t="s">
        <v>76</v>
      </c>
      <c r="T281">
        <v>0</v>
      </c>
      <c r="U281">
        <v>5.9450000000000003</v>
      </c>
      <c r="V281" s="26">
        <v>71879</v>
      </c>
      <c r="W281">
        <v>17.670999999999999</v>
      </c>
      <c r="X281" t="s">
        <v>77</v>
      </c>
      <c r="Y281" t="s">
        <v>77</v>
      </c>
      <c r="Z281" t="s">
        <v>77</v>
      </c>
      <c r="AA281" t="s">
        <v>77</v>
      </c>
      <c r="AC281">
        <v>73</v>
      </c>
      <c r="AD281" t="s">
        <v>387</v>
      </c>
      <c r="AE281" s="2">
        <v>44735.092881944445</v>
      </c>
      <c r="AF281">
        <v>216</v>
      </c>
      <c r="AG281" t="s">
        <v>76</v>
      </c>
      <c r="AH281">
        <v>0</v>
      </c>
      <c r="AI281">
        <v>12.101000000000001</v>
      </c>
      <c r="AJ281" s="26">
        <v>80657</v>
      </c>
      <c r="AK281">
        <v>16.765000000000001</v>
      </c>
      <c r="AL281" t="s">
        <v>77</v>
      </c>
      <c r="AM281" t="s">
        <v>77</v>
      </c>
      <c r="AN281" t="s">
        <v>77</v>
      </c>
      <c r="AO281" t="s">
        <v>77</v>
      </c>
      <c r="AQ281">
        <v>1</v>
      </c>
      <c r="AS281">
        <v>107</v>
      </c>
      <c r="AT281" s="46">
        <f t="shared" si="38"/>
        <v>17887.972373377419</v>
      </c>
      <c r="AU281" s="47">
        <f t="shared" si="39"/>
        <v>16402.080221917517</v>
      </c>
      <c r="AW281" s="27">
        <f t="shared" si="40"/>
        <v>14226.294350255686</v>
      </c>
      <c r="AX281" s="28">
        <f t="shared" si="41"/>
        <v>14580.284322992271</v>
      </c>
      <c r="AZ281" s="33">
        <f t="shared" si="42"/>
        <v>18612.18212583513</v>
      </c>
      <c r="BA281" s="34">
        <f t="shared" si="43"/>
        <v>15311.980130187261</v>
      </c>
      <c r="BC281" s="46">
        <f t="shared" si="44"/>
        <v>17887.972373377419</v>
      </c>
      <c r="BD281" s="47">
        <f t="shared" si="45"/>
        <v>16402.080221917517</v>
      </c>
      <c r="BF281" s="48">
        <f t="shared" si="36"/>
        <v>21344.784009949999</v>
      </c>
      <c r="BG281" s="49">
        <f t="shared" si="37"/>
        <v>-2432.8922702799996</v>
      </c>
    </row>
    <row r="282" spans="1:59" x14ac:dyDescent="0.55000000000000004">
      <c r="A282">
        <v>74</v>
      </c>
      <c r="B282" t="s">
        <v>388</v>
      </c>
      <c r="C282" s="2">
        <v>44735.11414351852</v>
      </c>
      <c r="D282">
        <v>371</v>
      </c>
      <c r="E282" t="s">
        <v>76</v>
      </c>
      <c r="F282">
        <v>0</v>
      </c>
      <c r="G282">
        <v>6.0129999999999999</v>
      </c>
      <c r="H282" s="26">
        <v>368766</v>
      </c>
      <c r="I282">
        <v>0.74</v>
      </c>
      <c r="J282" t="s">
        <v>77</v>
      </c>
      <c r="K282" t="s">
        <v>77</v>
      </c>
      <c r="L282" t="s">
        <v>77</v>
      </c>
      <c r="M282" t="s">
        <v>77</v>
      </c>
      <c r="O282">
        <v>74</v>
      </c>
      <c r="P282" t="s">
        <v>388</v>
      </c>
      <c r="Q282" s="2">
        <v>44735.11414351852</v>
      </c>
      <c r="R282">
        <v>371</v>
      </c>
      <c r="S282" t="s">
        <v>76</v>
      </c>
      <c r="T282">
        <v>0</v>
      </c>
      <c r="U282">
        <v>5.9640000000000004</v>
      </c>
      <c r="V282" s="26">
        <v>2889</v>
      </c>
      <c r="W282">
        <v>0.85899999999999999</v>
      </c>
      <c r="X282" t="s">
        <v>77</v>
      </c>
      <c r="Y282" t="s">
        <v>77</v>
      </c>
      <c r="Z282" t="s">
        <v>77</v>
      </c>
      <c r="AA282" t="s">
        <v>77</v>
      </c>
      <c r="AC282">
        <v>74</v>
      </c>
      <c r="AD282" t="s">
        <v>388</v>
      </c>
      <c r="AE282" s="2">
        <v>44735.11414351852</v>
      </c>
      <c r="AF282">
        <v>371</v>
      </c>
      <c r="AG282" t="s">
        <v>76</v>
      </c>
      <c r="AH282">
        <v>0</v>
      </c>
      <c r="AI282">
        <v>12.157999999999999</v>
      </c>
      <c r="AJ282" s="26">
        <v>25578</v>
      </c>
      <c r="AK282">
        <v>5.3369999999999997</v>
      </c>
      <c r="AL282" t="s">
        <v>77</v>
      </c>
      <c r="AM282" t="s">
        <v>77</v>
      </c>
      <c r="AN282" t="s">
        <v>77</v>
      </c>
      <c r="AO282" t="s">
        <v>77</v>
      </c>
      <c r="AQ282">
        <v>1</v>
      </c>
      <c r="AS282">
        <v>108</v>
      </c>
      <c r="AT282" s="46">
        <f t="shared" si="38"/>
        <v>852.4400652636316</v>
      </c>
      <c r="AU282" s="47">
        <f t="shared" si="39"/>
        <v>5166.5765461763203</v>
      </c>
      <c r="AW282" s="27">
        <f t="shared" si="40"/>
        <v>1047.7705043185529</v>
      </c>
      <c r="AX282" s="28">
        <f t="shared" si="41"/>
        <v>4735.92492654732</v>
      </c>
      <c r="AZ282" s="33">
        <f t="shared" si="42"/>
        <v>954.8463169427996</v>
      </c>
      <c r="BA282" s="34">
        <f t="shared" si="43"/>
        <v>4876.0177537941599</v>
      </c>
      <c r="BC282" s="46">
        <f t="shared" si="44"/>
        <v>852.4400652636316</v>
      </c>
      <c r="BD282" s="47">
        <f t="shared" si="45"/>
        <v>5166.5765461763203</v>
      </c>
      <c r="BF282" s="48">
        <f t="shared" si="36"/>
        <v>397.58487594999997</v>
      </c>
      <c r="BG282" s="49">
        <f t="shared" si="37"/>
        <v>1636.68573952</v>
      </c>
    </row>
    <row r="283" spans="1:59" x14ac:dyDescent="0.55000000000000004">
      <c r="A283">
        <v>75</v>
      </c>
      <c r="B283" t="s">
        <v>389</v>
      </c>
      <c r="C283" s="2">
        <v>44735.428773148145</v>
      </c>
      <c r="D283">
        <v>345</v>
      </c>
      <c r="E283" t="s">
        <v>76</v>
      </c>
      <c r="F283">
        <v>0</v>
      </c>
      <c r="G283">
        <v>6.02</v>
      </c>
      <c r="H283" s="26">
        <v>19913</v>
      </c>
      <c r="I283">
        <v>3.5000000000000003E-2</v>
      </c>
      <c r="J283" t="s">
        <v>77</v>
      </c>
      <c r="K283" t="s">
        <v>77</v>
      </c>
      <c r="L283" t="s">
        <v>77</v>
      </c>
      <c r="M283" t="s">
        <v>77</v>
      </c>
      <c r="O283">
        <v>75</v>
      </c>
      <c r="P283" t="s">
        <v>389</v>
      </c>
      <c r="Q283" s="2">
        <v>44735.428773148145</v>
      </c>
      <c r="R283">
        <v>345</v>
      </c>
      <c r="S283" t="s">
        <v>76</v>
      </c>
      <c r="T283">
        <v>0</v>
      </c>
      <c r="U283" t="s">
        <v>77</v>
      </c>
      <c r="V283" t="s">
        <v>77</v>
      </c>
      <c r="W283" t="s">
        <v>77</v>
      </c>
      <c r="X283" t="s">
        <v>77</v>
      </c>
      <c r="Y283" t="s">
        <v>77</v>
      </c>
      <c r="Z283" t="s">
        <v>77</v>
      </c>
      <c r="AA283" t="s">
        <v>77</v>
      </c>
      <c r="AC283">
        <v>75</v>
      </c>
      <c r="AD283" t="s">
        <v>389</v>
      </c>
      <c r="AE283" s="2">
        <v>44735.428773148145</v>
      </c>
      <c r="AF283">
        <v>345</v>
      </c>
      <c r="AG283" t="s">
        <v>76</v>
      </c>
      <c r="AH283">
        <v>0</v>
      </c>
      <c r="AI283" t="s">
        <v>77</v>
      </c>
      <c r="AJ283" s="26" t="s">
        <v>77</v>
      </c>
      <c r="AK283" t="s">
        <v>77</v>
      </c>
      <c r="AL283" t="s">
        <v>77</v>
      </c>
      <c r="AM283" t="s">
        <v>77</v>
      </c>
      <c r="AN283" t="s">
        <v>77</v>
      </c>
      <c r="AO283" t="s">
        <v>77</v>
      </c>
      <c r="AQ283">
        <v>1</v>
      </c>
      <c r="AS283">
        <v>109</v>
      </c>
      <c r="AT283" s="46">
        <f t="shared" si="38"/>
        <v>44.253787669592732</v>
      </c>
      <c r="AU283" s="47" t="e">
        <f t="shared" si="39"/>
        <v>#VALUE!</v>
      </c>
      <c r="AW283" s="27">
        <f t="shared" si="40"/>
        <v>62.693287198182205</v>
      </c>
      <c r="AX283" s="28" t="e">
        <f t="shared" si="41"/>
        <v>#VALUE!</v>
      </c>
      <c r="AZ283" s="33">
        <f t="shared" si="42"/>
        <v>52.011714816907904</v>
      </c>
      <c r="BA283" s="34" t="e">
        <f t="shared" si="43"/>
        <v>#VALUE!</v>
      </c>
      <c r="BC283" s="46">
        <f t="shared" si="44"/>
        <v>44.253787669592732</v>
      </c>
      <c r="BD283" s="47" t="e">
        <f t="shared" si="45"/>
        <v>#VALUE!</v>
      </c>
      <c r="BF283" s="48">
        <f t="shared" si="36"/>
        <v>30.5132701488</v>
      </c>
      <c r="BG283" s="49" t="e">
        <f t="shared" si="37"/>
        <v>#VALUE!</v>
      </c>
    </row>
    <row r="284" spans="1:59" x14ac:dyDescent="0.55000000000000004">
      <c r="A284">
        <v>76</v>
      </c>
      <c r="B284" t="s">
        <v>390</v>
      </c>
      <c r="C284" s="2">
        <v>44735.450023148151</v>
      </c>
      <c r="D284">
        <v>245</v>
      </c>
      <c r="E284" t="s">
        <v>76</v>
      </c>
      <c r="F284">
        <v>0</v>
      </c>
      <c r="G284">
        <v>6.0170000000000003</v>
      </c>
      <c r="H284" s="26">
        <v>3382</v>
      </c>
      <c r="I284">
        <v>2E-3</v>
      </c>
      <c r="J284" t="s">
        <v>77</v>
      </c>
      <c r="K284" t="s">
        <v>77</v>
      </c>
      <c r="L284" t="s">
        <v>77</v>
      </c>
      <c r="M284" t="s">
        <v>77</v>
      </c>
      <c r="O284">
        <v>76</v>
      </c>
      <c r="P284" t="s">
        <v>390</v>
      </c>
      <c r="Q284" s="2">
        <v>44735.450023148151</v>
      </c>
      <c r="R284">
        <v>245</v>
      </c>
      <c r="S284" t="s">
        <v>76</v>
      </c>
      <c r="T284">
        <v>0</v>
      </c>
      <c r="U284" t="s">
        <v>77</v>
      </c>
      <c r="V284" t="s">
        <v>77</v>
      </c>
      <c r="W284" t="s">
        <v>77</v>
      </c>
      <c r="X284" t="s">
        <v>77</v>
      </c>
      <c r="Y284" t="s">
        <v>77</v>
      </c>
      <c r="Z284" t="s">
        <v>77</v>
      </c>
      <c r="AA284" t="s">
        <v>77</v>
      </c>
      <c r="AC284">
        <v>76</v>
      </c>
      <c r="AD284" t="s">
        <v>390</v>
      </c>
      <c r="AE284" s="2">
        <v>44735.450023148151</v>
      </c>
      <c r="AF284">
        <v>245</v>
      </c>
      <c r="AG284" t="s">
        <v>76</v>
      </c>
      <c r="AH284">
        <v>0</v>
      </c>
      <c r="AI284">
        <v>12.06</v>
      </c>
      <c r="AJ284" s="26">
        <v>98448</v>
      </c>
      <c r="AK284">
        <v>20.390999999999998</v>
      </c>
      <c r="AL284" t="s">
        <v>77</v>
      </c>
      <c r="AM284" t="s">
        <v>77</v>
      </c>
      <c r="AN284" t="s">
        <v>77</v>
      </c>
      <c r="AO284" t="s">
        <v>77</v>
      </c>
      <c r="AQ284">
        <v>1</v>
      </c>
      <c r="AS284">
        <v>110</v>
      </c>
      <c r="AT284" s="46">
        <f t="shared" si="38"/>
        <v>2.6805621572000007</v>
      </c>
      <c r="AU284" s="47">
        <f t="shared" si="39"/>
        <v>19998.161537873919</v>
      </c>
      <c r="AW284" s="27">
        <f t="shared" si="40"/>
        <v>5.0203658850000004</v>
      </c>
      <c r="AX284" s="28">
        <f t="shared" si="41"/>
        <v>17678.721813649921</v>
      </c>
      <c r="AZ284" s="33">
        <f t="shared" si="42"/>
        <v>5.5515583041999985</v>
      </c>
      <c r="BA284" s="34">
        <f t="shared" si="43"/>
        <v>18661.80753847296</v>
      </c>
      <c r="BC284" s="46">
        <f t="shared" si="44"/>
        <v>2.6805621572000007</v>
      </c>
      <c r="BD284" s="47">
        <f t="shared" si="45"/>
        <v>19998.161537873919</v>
      </c>
      <c r="BF284" s="48">
        <f t="shared" si="36"/>
        <v>0.94288184480000048</v>
      </c>
      <c r="BG284" s="49">
        <f t="shared" si="37"/>
        <v>-5977.2615468800004</v>
      </c>
    </row>
    <row r="285" spans="1:59" x14ac:dyDescent="0.55000000000000004">
      <c r="A285">
        <v>77</v>
      </c>
      <c r="B285" t="s">
        <v>391</v>
      </c>
      <c r="C285" s="2">
        <v>44735.471307870372</v>
      </c>
      <c r="D285">
        <v>138</v>
      </c>
      <c r="E285" t="s">
        <v>76</v>
      </c>
      <c r="F285">
        <v>0</v>
      </c>
      <c r="G285">
        <v>6.0119999999999996</v>
      </c>
      <c r="H285" s="26">
        <v>23975</v>
      </c>
      <c r="I285">
        <v>4.3999999999999997E-2</v>
      </c>
      <c r="J285" t="s">
        <v>77</v>
      </c>
      <c r="K285" t="s">
        <v>77</v>
      </c>
      <c r="L285" t="s">
        <v>77</v>
      </c>
      <c r="M285" t="s">
        <v>77</v>
      </c>
      <c r="O285">
        <v>77</v>
      </c>
      <c r="P285" t="s">
        <v>391</v>
      </c>
      <c r="Q285" s="2">
        <v>44735.471307870372</v>
      </c>
      <c r="R285">
        <v>138</v>
      </c>
      <c r="S285" t="s">
        <v>76</v>
      </c>
      <c r="T285">
        <v>0</v>
      </c>
      <c r="U285" t="s">
        <v>77</v>
      </c>
      <c r="V285" t="s">
        <v>77</v>
      </c>
      <c r="W285" t="s">
        <v>77</v>
      </c>
      <c r="X285" t="s">
        <v>77</v>
      </c>
      <c r="Y285" t="s">
        <v>77</v>
      </c>
      <c r="Z285" t="s">
        <v>77</v>
      </c>
      <c r="AA285" t="s">
        <v>77</v>
      </c>
      <c r="AC285">
        <v>77</v>
      </c>
      <c r="AD285" t="s">
        <v>391</v>
      </c>
      <c r="AE285" s="2">
        <v>44735.471307870372</v>
      </c>
      <c r="AF285">
        <v>138</v>
      </c>
      <c r="AG285" t="s">
        <v>76</v>
      </c>
      <c r="AH285">
        <v>0</v>
      </c>
      <c r="AI285" t="s">
        <v>77</v>
      </c>
      <c r="AJ285" s="26" t="s">
        <v>77</v>
      </c>
      <c r="AK285" t="s">
        <v>77</v>
      </c>
      <c r="AL285" t="s">
        <v>77</v>
      </c>
      <c r="AM285" t="s">
        <v>77</v>
      </c>
      <c r="AN285" t="s">
        <v>77</v>
      </c>
      <c r="AO285" t="s">
        <v>77</v>
      </c>
      <c r="AQ285">
        <v>1</v>
      </c>
      <c r="AS285">
        <v>111</v>
      </c>
      <c r="AT285" s="46">
        <f t="shared" si="38"/>
        <v>53.777005557662498</v>
      </c>
      <c r="AU285" s="47" t="e">
        <f t="shared" si="39"/>
        <v>#VALUE!</v>
      </c>
      <c r="AW285" s="27">
        <f t="shared" si="40"/>
        <v>75.306522729875013</v>
      </c>
      <c r="AX285" s="28" t="e">
        <f t="shared" si="41"/>
        <v>#VALUE!</v>
      </c>
      <c r="AZ285" s="33">
        <f t="shared" si="42"/>
        <v>62.693531604437503</v>
      </c>
      <c r="BA285" s="34" t="e">
        <f t="shared" si="43"/>
        <v>#VALUE!</v>
      </c>
      <c r="BC285" s="46">
        <f t="shared" si="44"/>
        <v>53.777005557662498</v>
      </c>
      <c r="BD285" s="47" t="e">
        <f t="shared" si="45"/>
        <v>#VALUE!</v>
      </c>
      <c r="BF285" s="48">
        <f t="shared" si="36"/>
        <v>39.050772000000002</v>
      </c>
      <c r="BG285" s="49" t="e">
        <f t="shared" si="37"/>
        <v>#VALUE!</v>
      </c>
    </row>
    <row r="286" spans="1:59" x14ac:dyDescent="0.55000000000000004">
      <c r="A286">
        <v>78</v>
      </c>
      <c r="B286" t="s">
        <v>392</v>
      </c>
      <c r="C286" s="2">
        <v>44735.492592592593</v>
      </c>
      <c r="D286">
        <v>229</v>
      </c>
      <c r="E286" t="s">
        <v>76</v>
      </c>
      <c r="F286">
        <v>0</v>
      </c>
      <c r="G286">
        <v>6.06</v>
      </c>
      <c r="H286" s="26">
        <v>1778</v>
      </c>
      <c r="I286">
        <v>-1E-3</v>
      </c>
      <c r="J286" t="s">
        <v>77</v>
      </c>
      <c r="K286" t="s">
        <v>77</v>
      </c>
      <c r="L286" t="s">
        <v>77</v>
      </c>
      <c r="M286" t="s">
        <v>77</v>
      </c>
      <c r="O286">
        <v>78</v>
      </c>
      <c r="P286" t="s">
        <v>392</v>
      </c>
      <c r="Q286" s="2">
        <v>44735.492592592593</v>
      </c>
      <c r="R286">
        <v>229</v>
      </c>
      <c r="S286" t="s">
        <v>76</v>
      </c>
      <c r="T286">
        <v>0</v>
      </c>
      <c r="U286" t="s">
        <v>77</v>
      </c>
      <c r="V286" t="s">
        <v>77</v>
      </c>
      <c r="W286" t="s">
        <v>77</v>
      </c>
      <c r="X286" t="s">
        <v>77</v>
      </c>
      <c r="Y286" t="s">
        <v>77</v>
      </c>
      <c r="Z286" t="s">
        <v>77</v>
      </c>
      <c r="AA286" t="s">
        <v>77</v>
      </c>
      <c r="AC286">
        <v>78</v>
      </c>
      <c r="AD286" t="s">
        <v>392</v>
      </c>
      <c r="AE286" s="2">
        <v>44735.492592592593</v>
      </c>
      <c r="AF286">
        <v>229</v>
      </c>
      <c r="AG286" t="s">
        <v>76</v>
      </c>
      <c r="AH286">
        <v>0</v>
      </c>
      <c r="AI286">
        <v>12.074</v>
      </c>
      <c r="AJ286" s="26">
        <v>97211</v>
      </c>
      <c r="AK286">
        <v>20.138999999999999</v>
      </c>
      <c r="AL286" t="s">
        <v>77</v>
      </c>
      <c r="AM286" t="s">
        <v>77</v>
      </c>
      <c r="AN286" t="s">
        <v>77</v>
      </c>
      <c r="AO286" t="s">
        <v>77</v>
      </c>
      <c r="AQ286">
        <v>1</v>
      </c>
      <c r="AS286">
        <v>112</v>
      </c>
      <c r="AT286" s="46">
        <f t="shared" si="38"/>
        <v>0.13878676520000011</v>
      </c>
      <c r="AU286" s="47">
        <f t="shared" si="39"/>
        <v>19748.65024814408</v>
      </c>
      <c r="AW286" s="27">
        <f t="shared" si="40"/>
        <v>0.50566728499999947</v>
      </c>
      <c r="AX286" s="28">
        <f t="shared" si="41"/>
        <v>17464.574248236833</v>
      </c>
      <c r="AZ286" s="33">
        <f t="shared" si="42"/>
        <v>-0.10090240779999959</v>
      </c>
      <c r="BA286" s="34">
        <f t="shared" si="43"/>
        <v>18429.228549248539</v>
      </c>
      <c r="BC286" s="46">
        <f t="shared" si="44"/>
        <v>0.13878676520000011</v>
      </c>
      <c r="BD286" s="47">
        <f t="shared" si="45"/>
        <v>19748.65024814408</v>
      </c>
      <c r="BF286" s="48">
        <f t="shared" si="36"/>
        <v>-1.4841818831999998</v>
      </c>
      <c r="BG286" s="49">
        <f t="shared" si="37"/>
        <v>-5695.6022381200009</v>
      </c>
    </row>
    <row r="287" spans="1:59" x14ac:dyDescent="0.55000000000000004">
      <c r="A287">
        <v>79</v>
      </c>
      <c r="B287" t="s">
        <v>393</v>
      </c>
      <c r="C287" s="2">
        <v>44735.513865740744</v>
      </c>
      <c r="D287">
        <v>108</v>
      </c>
      <c r="E287" t="s">
        <v>76</v>
      </c>
      <c r="F287">
        <v>0</v>
      </c>
      <c r="G287">
        <v>6.0140000000000002</v>
      </c>
      <c r="H287" s="26">
        <v>24664</v>
      </c>
      <c r="I287">
        <v>4.4999999999999998E-2</v>
      </c>
      <c r="J287" t="s">
        <v>77</v>
      </c>
      <c r="K287" t="s">
        <v>77</v>
      </c>
      <c r="L287" t="s">
        <v>77</v>
      </c>
      <c r="M287" t="s">
        <v>77</v>
      </c>
      <c r="O287">
        <v>79</v>
      </c>
      <c r="P287" t="s">
        <v>393</v>
      </c>
      <c r="Q287" s="2">
        <v>44735.513865740744</v>
      </c>
      <c r="R287">
        <v>108</v>
      </c>
      <c r="S287" t="s">
        <v>76</v>
      </c>
      <c r="T287">
        <v>0</v>
      </c>
      <c r="U287" t="s">
        <v>77</v>
      </c>
      <c r="V287" t="s">
        <v>77</v>
      </c>
      <c r="W287" t="s">
        <v>77</v>
      </c>
      <c r="X287" t="s">
        <v>77</v>
      </c>
      <c r="Y287" t="s">
        <v>77</v>
      </c>
      <c r="Z287" t="s">
        <v>77</v>
      </c>
      <c r="AA287" t="s">
        <v>77</v>
      </c>
      <c r="AC287">
        <v>79</v>
      </c>
      <c r="AD287" t="s">
        <v>393</v>
      </c>
      <c r="AE287" s="2">
        <v>44735.513865740744</v>
      </c>
      <c r="AF287">
        <v>108</v>
      </c>
      <c r="AG287" t="s">
        <v>76</v>
      </c>
      <c r="AH287">
        <v>0</v>
      </c>
      <c r="AI287" t="s">
        <v>77</v>
      </c>
      <c r="AJ287" s="26" t="s">
        <v>77</v>
      </c>
      <c r="AK287" t="s">
        <v>77</v>
      </c>
      <c r="AL287" t="s">
        <v>77</v>
      </c>
      <c r="AM287" t="s">
        <v>77</v>
      </c>
      <c r="AN287" t="s">
        <v>77</v>
      </c>
      <c r="AO287" t="s">
        <v>77</v>
      </c>
      <c r="AQ287">
        <v>1</v>
      </c>
      <c r="AS287">
        <v>113</v>
      </c>
      <c r="AT287" s="46">
        <f t="shared" si="38"/>
        <v>55.392078479356158</v>
      </c>
      <c r="AU287" s="47" t="e">
        <f t="shared" si="39"/>
        <v>#VALUE!</v>
      </c>
      <c r="AW287" s="27">
        <f t="shared" si="40"/>
        <v>77.44331901428481</v>
      </c>
      <c r="AX287" s="28" t="e">
        <f t="shared" si="41"/>
        <v>#VALUE!</v>
      </c>
      <c r="AZ287" s="33">
        <f t="shared" si="42"/>
        <v>64.504994970873611</v>
      </c>
      <c r="BA287" s="34" t="e">
        <f t="shared" si="43"/>
        <v>#VALUE!</v>
      </c>
      <c r="BC287" s="46">
        <f t="shared" si="44"/>
        <v>55.392078479356158</v>
      </c>
      <c r="BD287" s="47" t="e">
        <f t="shared" si="45"/>
        <v>#VALUE!</v>
      </c>
      <c r="BF287" s="48">
        <f t="shared" si="36"/>
        <v>40.548666819200001</v>
      </c>
      <c r="BG287" s="49" t="e">
        <f t="shared" si="37"/>
        <v>#VALUE!</v>
      </c>
    </row>
    <row r="288" spans="1:59" x14ac:dyDescent="0.55000000000000004">
      <c r="A288">
        <v>80</v>
      </c>
      <c r="B288" t="s">
        <v>394</v>
      </c>
      <c r="C288" s="2">
        <v>44735.535115740742</v>
      </c>
      <c r="D288">
        <v>198</v>
      </c>
      <c r="E288" t="s">
        <v>76</v>
      </c>
      <c r="F288">
        <v>0</v>
      </c>
      <c r="G288">
        <v>5.9870000000000001</v>
      </c>
      <c r="H288" s="26">
        <v>9277092</v>
      </c>
      <c r="I288">
        <v>19.003</v>
      </c>
      <c r="J288" t="s">
        <v>77</v>
      </c>
      <c r="K288" t="s">
        <v>77</v>
      </c>
      <c r="L288" t="s">
        <v>77</v>
      </c>
      <c r="M288" t="s">
        <v>77</v>
      </c>
      <c r="O288">
        <v>80</v>
      </c>
      <c r="P288" t="s">
        <v>394</v>
      </c>
      <c r="Q288" s="2">
        <v>44735.535115740742</v>
      </c>
      <c r="R288">
        <v>198</v>
      </c>
      <c r="S288" t="s">
        <v>76</v>
      </c>
      <c r="T288">
        <v>0</v>
      </c>
      <c r="U288">
        <v>5.94</v>
      </c>
      <c r="V288" s="26">
        <v>68817</v>
      </c>
      <c r="W288">
        <v>16.93</v>
      </c>
      <c r="X288" t="s">
        <v>77</v>
      </c>
      <c r="Y288" t="s">
        <v>77</v>
      </c>
      <c r="Z288" t="s">
        <v>77</v>
      </c>
      <c r="AA288" t="s">
        <v>77</v>
      </c>
      <c r="AC288">
        <v>80</v>
      </c>
      <c r="AD288" t="s">
        <v>394</v>
      </c>
      <c r="AE288" s="2">
        <v>44735.535115740742</v>
      </c>
      <c r="AF288">
        <v>198</v>
      </c>
      <c r="AG288" t="s">
        <v>76</v>
      </c>
      <c r="AH288">
        <v>0</v>
      </c>
      <c r="AI288">
        <v>12.087999999999999</v>
      </c>
      <c r="AJ288" s="26">
        <v>82807</v>
      </c>
      <c r="AK288">
        <v>17.204000000000001</v>
      </c>
      <c r="AL288" t="s">
        <v>77</v>
      </c>
      <c r="AM288" t="s">
        <v>77</v>
      </c>
      <c r="AN288" t="s">
        <v>77</v>
      </c>
      <c r="AO288" t="s">
        <v>77</v>
      </c>
      <c r="AQ288">
        <v>1</v>
      </c>
      <c r="AS288">
        <v>114</v>
      </c>
      <c r="AT288" s="46">
        <f t="shared" si="38"/>
        <v>17139.701293503182</v>
      </c>
      <c r="AU288" s="47">
        <f t="shared" si="39"/>
        <v>16837.51627916552</v>
      </c>
      <c r="AW288" s="27">
        <f t="shared" si="40"/>
        <v>13643.405335621366</v>
      </c>
      <c r="AX288" s="28">
        <f t="shared" si="41"/>
        <v>14956.83395714027</v>
      </c>
      <c r="AZ288" s="33">
        <f t="shared" si="42"/>
        <v>17835.731705655769</v>
      </c>
      <c r="BA288" s="34">
        <f t="shared" si="43"/>
        <v>15717.345592211261</v>
      </c>
      <c r="BC288" s="46">
        <f t="shared" si="44"/>
        <v>17139.701293503182</v>
      </c>
      <c r="BD288" s="47">
        <f t="shared" si="45"/>
        <v>16837.51627916552</v>
      </c>
      <c r="BF288" s="48">
        <f t="shared" si="36"/>
        <v>19819.55832955</v>
      </c>
      <c r="BG288" s="49">
        <f t="shared" si="37"/>
        <v>-2803.3804422800008</v>
      </c>
    </row>
    <row r="289" spans="1:59" x14ac:dyDescent="0.55000000000000004">
      <c r="A289">
        <v>81</v>
      </c>
      <c r="B289" t="s">
        <v>395</v>
      </c>
      <c r="C289" s="2">
        <v>44735.556400462963</v>
      </c>
      <c r="D289">
        <v>383</v>
      </c>
      <c r="E289" t="s">
        <v>76</v>
      </c>
      <c r="F289">
        <v>0</v>
      </c>
      <c r="G289">
        <v>6.056</v>
      </c>
      <c r="H289" s="26">
        <v>1500</v>
      </c>
      <c r="I289">
        <v>-2E-3</v>
      </c>
      <c r="J289" t="s">
        <v>77</v>
      </c>
      <c r="K289" t="s">
        <v>77</v>
      </c>
      <c r="L289" t="s">
        <v>77</v>
      </c>
      <c r="M289" t="s">
        <v>77</v>
      </c>
      <c r="O289">
        <v>81</v>
      </c>
      <c r="P289" t="s">
        <v>395</v>
      </c>
      <c r="Q289" s="2">
        <v>44735.556400462963</v>
      </c>
      <c r="R289">
        <v>383</v>
      </c>
      <c r="S289" t="s">
        <v>76</v>
      </c>
      <c r="T289">
        <v>0</v>
      </c>
      <c r="U289" t="s">
        <v>77</v>
      </c>
      <c r="V289" t="s">
        <v>77</v>
      </c>
      <c r="W289" t="s">
        <v>77</v>
      </c>
      <c r="X289" t="s">
        <v>77</v>
      </c>
      <c r="Y289" t="s">
        <v>77</v>
      </c>
      <c r="Z289" t="s">
        <v>77</v>
      </c>
      <c r="AA289" t="s">
        <v>77</v>
      </c>
      <c r="AC289">
        <v>81</v>
      </c>
      <c r="AD289" t="s">
        <v>395</v>
      </c>
      <c r="AE289" s="2">
        <v>44735.556400462963</v>
      </c>
      <c r="AF289">
        <v>383</v>
      </c>
      <c r="AG289" t="s">
        <v>76</v>
      </c>
      <c r="AH289">
        <v>0</v>
      </c>
      <c r="AI289">
        <v>12.074999999999999</v>
      </c>
      <c r="AJ289" s="26">
        <v>100759</v>
      </c>
      <c r="AK289">
        <v>20.859000000000002</v>
      </c>
      <c r="AL289" t="s">
        <v>77</v>
      </c>
      <c r="AM289" t="s">
        <v>77</v>
      </c>
      <c r="AN289" t="s">
        <v>77</v>
      </c>
      <c r="AO289" t="s">
        <v>77</v>
      </c>
      <c r="AQ289">
        <v>1</v>
      </c>
      <c r="AS289">
        <v>115</v>
      </c>
      <c r="AT289" s="46">
        <f t="shared" si="38"/>
        <v>-0.22572499999999995</v>
      </c>
      <c r="AU289" s="47">
        <f t="shared" si="39"/>
        <v>20464.096662412878</v>
      </c>
      <c r="AW289" s="27">
        <f t="shared" si="40"/>
        <v>-0.2656875000000003</v>
      </c>
      <c r="AX289" s="28">
        <f t="shared" si="41"/>
        <v>18078.283953395632</v>
      </c>
      <c r="AZ289" s="33">
        <f t="shared" si="42"/>
        <v>-1.1108875000000005</v>
      </c>
      <c r="BA289" s="34">
        <f t="shared" si="43"/>
        <v>19096.185164922939</v>
      </c>
      <c r="BC289" s="46">
        <f t="shared" si="44"/>
        <v>-0.22572499999999995</v>
      </c>
      <c r="BD289" s="47">
        <f t="shared" si="45"/>
        <v>20464.096662412878</v>
      </c>
      <c r="BF289" s="48">
        <f t="shared" si="36"/>
        <v>-1.8968799999999999</v>
      </c>
      <c r="BG289" s="49">
        <f t="shared" si="37"/>
        <v>-6517.5688173199987</v>
      </c>
    </row>
    <row r="290" spans="1:59" x14ac:dyDescent="0.55000000000000004">
      <c r="A290">
        <v>82</v>
      </c>
      <c r="B290" t="s">
        <v>396</v>
      </c>
      <c r="C290" s="2">
        <v>44735.577650462961</v>
      </c>
      <c r="D290" t="s">
        <v>397</v>
      </c>
      <c r="E290" t="s">
        <v>76</v>
      </c>
      <c r="F290">
        <v>0</v>
      </c>
      <c r="G290">
        <v>6.0350000000000001</v>
      </c>
      <c r="H290" s="26">
        <v>2658</v>
      </c>
      <c r="I290">
        <v>1E-3</v>
      </c>
      <c r="J290" t="s">
        <v>77</v>
      </c>
      <c r="K290" t="s">
        <v>77</v>
      </c>
      <c r="L290" t="s">
        <v>77</v>
      </c>
      <c r="M290" t="s">
        <v>77</v>
      </c>
      <c r="O290">
        <v>82</v>
      </c>
      <c r="P290" t="s">
        <v>396</v>
      </c>
      <c r="Q290" s="2">
        <v>44735.577650462961</v>
      </c>
      <c r="R290" t="s">
        <v>397</v>
      </c>
      <c r="S290" t="s">
        <v>76</v>
      </c>
      <c r="T290">
        <v>0</v>
      </c>
      <c r="U290" t="s">
        <v>77</v>
      </c>
      <c r="V290" t="s">
        <v>77</v>
      </c>
      <c r="W290" t="s">
        <v>77</v>
      </c>
      <c r="X290" t="s">
        <v>77</v>
      </c>
      <c r="Y290" t="s">
        <v>77</v>
      </c>
      <c r="Z290" t="s">
        <v>77</v>
      </c>
      <c r="AA290" t="s">
        <v>77</v>
      </c>
      <c r="AC290">
        <v>82</v>
      </c>
      <c r="AD290" t="s">
        <v>396</v>
      </c>
      <c r="AE290" s="2">
        <v>44735.577650462961</v>
      </c>
      <c r="AF290" t="s">
        <v>397</v>
      </c>
      <c r="AG290" t="s">
        <v>76</v>
      </c>
      <c r="AH290">
        <v>0</v>
      </c>
      <c r="AI290">
        <v>12.12</v>
      </c>
      <c r="AJ290" s="26">
        <v>54246</v>
      </c>
      <c r="AK290">
        <v>11.324</v>
      </c>
      <c r="AL290" t="s">
        <v>77</v>
      </c>
      <c r="AM290" t="s">
        <v>77</v>
      </c>
      <c r="AN290" t="s">
        <v>77</v>
      </c>
      <c r="AO290" t="s">
        <v>77</v>
      </c>
      <c r="AQ290">
        <v>1</v>
      </c>
      <c r="AS290">
        <v>116</v>
      </c>
      <c r="AT290" s="46">
        <f t="shared" si="38"/>
        <v>1.4407034692</v>
      </c>
      <c r="AU290" s="47">
        <f t="shared" si="39"/>
        <v>11033.852320271679</v>
      </c>
      <c r="AW290" s="27">
        <f t="shared" si="40"/>
        <v>2.9690204849999997</v>
      </c>
      <c r="AX290" s="28">
        <f t="shared" si="41"/>
        <v>9907.3296080506807</v>
      </c>
      <c r="AZ290" s="33">
        <f t="shared" si="42"/>
        <v>3.0371193362</v>
      </c>
      <c r="BA290" s="34">
        <f t="shared" si="43"/>
        <v>10320.13006032984</v>
      </c>
      <c r="BC290" s="46">
        <f t="shared" si="44"/>
        <v>1.4407034692</v>
      </c>
      <c r="BD290" s="47">
        <f t="shared" si="45"/>
        <v>11033.852320271679</v>
      </c>
      <c r="BF290" s="48">
        <f t="shared" si="36"/>
        <v>-0.16230994720000025</v>
      </c>
      <c r="BG290" s="49">
        <f t="shared" si="37"/>
        <v>820.81510047999961</v>
      </c>
    </row>
    <row r="291" spans="1:59" x14ac:dyDescent="0.55000000000000004">
      <c r="A291">
        <v>52</v>
      </c>
      <c r="B291" t="s">
        <v>398</v>
      </c>
      <c r="C291" s="2">
        <v>44726.485613425924</v>
      </c>
      <c r="D291">
        <v>235</v>
      </c>
      <c r="E291" t="s">
        <v>76</v>
      </c>
      <c r="F291">
        <v>0</v>
      </c>
      <c r="G291">
        <v>5.9779999999999998</v>
      </c>
      <c r="H291" s="26">
        <v>9017670</v>
      </c>
      <c r="I291">
        <v>18.463000000000001</v>
      </c>
      <c r="J291" t="s">
        <v>77</v>
      </c>
      <c r="K291" t="s">
        <v>77</v>
      </c>
      <c r="L291" t="s">
        <v>77</v>
      </c>
      <c r="M291" t="s">
        <v>77</v>
      </c>
      <c r="O291">
        <v>52</v>
      </c>
      <c r="P291" t="s">
        <v>398</v>
      </c>
      <c r="Q291" s="2">
        <v>44726.485613425924</v>
      </c>
      <c r="R291">
        <v>235</v>
      </c>
      <c r="S291" t="s">
        <v>76</v>
      </c>
      <c r="T291">
        <v>0</v>
      </c>
      <c r="U291">
        <v>5.9320000000000004</v>
      </c>
      <c r="V291" s="26">
        <v>67990</v>
      </c>
      <c r="W291">
        <v>16.73</v>
      </c>
      <c r="X291" t="s">
        <v>77</v>
      </c>
      <c r="Y291" t="s">
        <v>77</v>
      </c>
      <c r="Z291" t="s">
        <v>77</v>
      </c>
      <c r="AA291" t="s">
        <v>77</v>
      </c>
      <c r="AC291">
        <v>52</v>
      </c>
      <c r="AD291" t="s">
        <v>398</v>
      </c>
      <c r="AE291" s="2">
        <v>44726.485613425924</v>
      </c>
      <c r="AF291">
        <v>235</v>
      </c>
      <c r="AG291" t="s">
        <v>76</v>
      </c>
      <c r="AH291">
        <v>0</v>
      </c>
      <c r="AI291">
        <v>12.103999999999999</v>
      </c>
      <c r="AJ291" s="26">
        <v>56760</v>
      </c>
      <c r="AK291">
        <v>11.845000000000001</v>
      </c>
      <c r="AL291" t="s">
        <v>77</v>
      </c>
      <c r="AM291" t="s">
        <v>77</v>
      </c>
      <c r="AN291" t="s">
        <v>77</v>
      </c>
      <c r="AO291" t="s">
        <v>77</v>
      </c>
      <c r="AQ291">
        <v>1</v>
      </c>
      <c r="AS291">
        <v>86</v>
      </c>
      <c r="AT291" s="16">
        <f t="shared" si="38"/>
        <v>16937.542234861998</v>
      </c>
      <c r="AU291" s="29">
        <f t="shared" si="39"/>
        <v>11546.374277247998</v>
      </c>
      <c r="AW291" s="16">
        <f t="shared" si="40"/>
        <v>13485.986372728501</v>
      </c>
      <c r="AX291" s="29">
        <f t="shared" si="41"/>
        <v>10355.908041647999</v>
      </c>
      <c r="AZ291" s="16">
        <f t="shared" si="42"/>
        <v>17625.959613193001</v>
      </c>
      <c r="BA291" s="29">
        <f t="shared" si="43"/>
        <v>10796.269197024001</v>
      </c>
      <c r="BC291" s="16">
        <f t="shared" si="44"/>
        <v>16937.542234861998</v>
      </c>
      <c r="BD291" s="29">
        <f t="shared" si="45"/>
        <v>11546.374277247998</v>
      </c>
      <c r="BF291" s="16">
        <f t="shared" si="36"/>
        <v>19417.105685000002</v>
      </c>
      <c r="BG291" s="29">
        <f t="shared" si="37"/>
        <v>614.43500799999981</v>
      </c>
    </row>
    <row r="292" spans="1:59" x14ac:dyDescent="0.55000000000000004">
      <c r="A292">
        <v>53</v>
      </c>
      <c r="B292" t="s">
        <v>399</v>
      </c>
      <c r="C292" s="2">
        <v>44726.506840277776</v>
      </c>
      <c r="D292">
        <v>395</v>
      </c>
      <c r="E292" t="s">
        <v>76</v>
      </c>
      <c r="F292">
        <v>0</v>
      </c>
      <c r="G292">
        <v>6.0110000000000001</v>
      </c>
      <c r="H292" s="26">
        <v>35744</v>
      </c>
      <c r="I292">
        <v>6.7000000000000004E-2</v>
      </c>
      <c r="J292" t="s">
        <v>77</v>
      </c>
      <c r="K292" t="s">
        <v>77</v>
      </c>
      <c r="L292" t="s">
        <v>77</v>
      </c>
      <c r="M292" t="s">
        <v>77</v>
      </c>
      <c r="O292">
        <v>53</v>
      </c>
      <c r="P292" t="s">
        <v>399</v>
      </c>
      <c r="Q292" s="2">
        <v>44726.506840277776</v>
      </c>
      <c r="R292">
        <v>395</v>
      </c>
      <c r="S292" t="s">
        <v>76</v>
      </c>
      <c r="T292">
        <v>0</v>
      </c>
      <c r="U292" t="s">
        <v>77</v>
      </c>
      <c r="V292" t="s">
        <v>77</v>
      </c>
      <c r="W292" t="s">
        <v>77</v>
      </c>
      <c r="X292" t="s">
        <v>77</v>
      </c>
      <c r="Y292" t="s">
        <v>77</v>
      </c>
      <c r="Z292" t="s">
        <v>77</v>
      </c>
      <c r="AA292" t="s">
        <v>77</v>
      </c>
      <c r="AC292">
        <v>53</v>
      </c>
      <c r="AD292" t="s">
        <v>399</v>
      </c>
      <c r="AE292" s="2">
        <v>44726.506840277776</v>
      </c>
      <c r="AF292">
        <v>395</v>
      </c>
      <c r="AG292" t="s">
        <v>76</v>
      </c>
      <c r="AH292">
        <v>0</v>
      </c>
      <c r="AI292" t="s">
        <v>77</v>
      </c>
      <c r="AJ292" s="26" t="s">
        <v>77</v>
      </c>
      <c r="AK292" t="s">
        <v>77</v>
      </c>
      <c r="AL292" t="s">
        <v>77</v>
      </c>
      <c r="AM292" t="s">
        <v>77</v>
      </c>
      <c r="AN292" t="s">
        <v>77</v>
      </c>
      <c r="AO292" t="s">
        <v>77</v>
      </c>
      <c r="AQ292">
        <v>1</v>
      </c>
      <c r="AS292">
        <v>87</v>
      </c>
      <c r="AT292" s="16">
        <f t="shared" si="38"/>
        <v>81.354011395010545</v>
      </c>
      <c r="AU292" s="29" t="e">
        <f t="shared" si="39"/>
        <v>#VALUE!</v>
      </c>
      <c r="AW292" s="16">
        <f t="shared" si="40"/>
        <v>111.69929950791681</v>
      </c>
      <c r="AX292" s="29" t="e">
        <f t="shared" si="41"/>
        <v>#VALUE!</v>
      </c>
      <c r="AZ292" s="16">
        <f t="shared" si="42"/>
        <v>93.619874105497601</v>
      </c>
      <c r="BA292" s="29" t="e">
        <f t="shared" si="43"/>
        <v>#VALUE!</v>
      </c>
      <c r="BC292" s="16">
        <f t="shared" si="44"/>
        <v>81.354011395010545</v>
      </c>
      <c r="BD292" s="29" t="e">
        <f t="shared" si="45"/>
        <v>#VALUE!</v>
      </c>
      <c r="BF292" s="16">
        <f t="shared" si="36"/>
        <v>66.618816547199998</v>
      </c>
      <c r="BG292" s="29" t="e">
        <f t="shared" si="37"/>
        <v>#VALUE!</v>
      </c>
    </row>
    <row r="293" spans="1:59" x14ac:dyDescent="0.55000000000000004">
      <c r="A293">
        <v>54</v>
      </c>
      <c r="B293" t="s">
        <v>400</v>
      </c>
      <c r="C293" s="2">
        <v>44726.528090277781</v>
      </c>
      <c r="D293">
        <v>355</v>
      </c>
      <c r="E293" t="s">
        <v>76</v>
      </c>
      <c r="F293">
        <v>0</v>
      </c>
      <c r="G293">
        <v>5.9820000000000002</v>
      </c>
      <c r="H293" s="26">
        <v>9731121</v>
      </c>
      <c r="I293">
        <v>19.946999999999999</v>
      </c>
      <c r="J293" t="s">
        <v>77</v>
      </c>
      <c r="K293" t="s">
        <v>77</v>
      </c>
      <c r="L293" t="s">
        <v>77</v>
      </c>
      <c r="M293" t="s">
        <v>77</v>
      </c>
      <c r="O293">
        <v>54</v>
      </c>
      <c r="P293" t="s">
        <v>400</v>
      </c>
      <c r="Q293" s="2">
        <v>44726.528090277781</v>
      </c>
      <c r="R293">
        <v>355</v>
      </c>
      <c r="S293" t="s">
        <v>76</v>
      </c>
      <c r="T293">
        <v>0</v>
      </c>
      <c r="U293">
        <v>5.9349999999999996</v>
      </c>
      <c r="V293" s="26">
        <v>71334</v>
      </c>
      <c r="W293">
        <v>17.54</v>
      </c>
      <c r="X293" t="s">
        <v>77</v>
      </c>
      <c r="Y293" t="s">
        <v>77</v>
      </c>
      <c r="Z293" t="s">
        <v>77</v>
      </c>
      <c r="AA293" t="s">
        <v>77</v>
      </c>
      <c r="AC293">
        <v>54</v>
      </c>
      <c r="AD293" t="s">
        <v>400</v>
      </c>
      <c r="AE293" s="2">
        <v>44726.528090277781</v>
      </c>
      <c r="AF293">
        <v>355</v>
      </c>
      <c r="AG293" t="s">
        <v>76</v>
      </c>
      <c r="AH293">
        <v>0</v>
      </c>
      <c r="AI293">
        <v>12.117000000000001</v>
      </c>
      <c r="AJ293" s="26">
        <v>53945</v>
      </c>
      <c r="AK293">
        <v>11.260999999999999</v>
      </c>
      <c r="AL293" t="s">
        <v>77</v>
      </c>
      <c r="AM293" t="s">
        <v>77</v>
      </c>
      <c r="AN293" t="s">
        <v>77</v>
      </c>
      <c r="AO293" t="s">
        <v>77</v>
      </c>
      <c r="AQ293">
        <v>1</v>
      </c>
      <c r="AS293">
        <v>88</v>
      </c>
      <c r="AT293" s="16">
        <f t="shared" si="38"/>
        <v>17754.815503404719</v>
      </c>
      <c r="AU293" s="29">
        <f t="shared" si="39"/>
        <v>10972.466691602</v>
      </c>
      <c r="AW293" s="16">
        <f t="shared" si="40"/>
        <v>14122.542452441461</v>
      </c>
      <c r="AX293" s="29">
        <f t="shared" si="41"/>
        <v>9853.5683439207496</v>
      </c>
      <c r="AZ293" s="16">
        <f t="shared" si="42"/>
        <v>18474.01061111108</v>
      </c>
      <c r="BA293" s="29">
        <f t="shared" si="43"/>
        <v>10263.1083752135</v>
      </c>
      <c r="BC293" s="16">
        <f t="shared" si="44"/>
        <v>17754.815503404719</v>
      </c>
      <c r="BD293" s="29">
        <f t="shared" si="45"/>
        <v>10972.466691602</v>
      </c>
      <c r="BF293" s="16">
        <f t="shared" si="36"/>
        <v>21069.265064200001</v>
      </c>
      <c r="BG293" s="29">
        <f t="shared" si="37"/>
        <v>844.06750700000009</v>
      </c>
    </row>
    <row r="294" spans="1:59" x14ac:dyDescent="0.55000000000000004">
      <c r="A294">
        <v>55</v>
      </c>
      <c r="B294" t="s">
        <v>401</v>
      </c>
      <c r="C294" s="2">
        <v>44726.549363425926</v>
      </c>
      <c r="D294">
        <v>49</v>
      </c>
      <c r="E294" t="s">
        <v>76</v>
      </c>
      <c r="F294">
        <v>0</v>
      </c>
      <c r="G294">
        <v>6.0010000000000003</v>
      </c>
      <c r="H294" s="26">
        <v>332973</v>
      </c>
      <c r="I294">
        <v>0.66800000000000004</v>
      </c>
      <c r="J294" t="s">
        <v>77</v>
      </c>
      <c r="K294" t="s">
        <v>77</v>
      </c>
      <c r="L294" t="s">
        <v>77</v>
      </c>
      <c r="M294" t="s">
        <v>77</v>
      </c>
      <c r="O294">
        <v>55</v>
      </c>
      <c r="P294" t="s">
        <v>401</v>
      </c>
      <c r="Q294" s="2">
        <v>44726.549363425926</v>
      </c>
      <c r="R294">
        <v>49</v>
      </c>
      <c r="S294" t="s">
        <v>76</v>
      </c>
      <c r="T294">
        <v>0</v>
      </c>
      <c r="U294">
        <v>5.9649999999999999</v>
      </c>
      <c r="V294" s="26">
        <v>3541</v>
      </c>
      <c r="W294">
        <v>1.0189999999999999</v>
      </c>
      <c r="X294" t="s">
        <v>77</v>
      </c>
      <c r="Y294" t="s">
        <v>77</v>
      </c>
      <c r="Z294" t="s">
        <v>77</v>
      </c>
      <c r="AA294" t="s">
        <v>77</v>
      </c>
      <c r="AC294">
        <v>55</v>
      </c>
      <c r="AD294" t="s">
        <v>401</v>
      </c>
      <c r="AE294" s="2">
        <v>44726.549363425926</v>
      </c>
      <c r="AF294">
        <v>49</v>
      </c>
      <c r="AG294" t="s">
        <v>76</v>
      </c>
      <c r="AH294">
        <v>0</v>
      </c>
      <c r="AI294">
        <v>12.138999999999999</v>
      </c>
      <c r="AJ294" s="26">
        <v>20167</v>
      </c>
      <c r="AK294">
        <v>4.1970000000000001</v>
      </c>
      <c r="AL294" t="s">
        <v>77</v>
      </c>
      <c r="AM294" t="s">
        <v>77</v>
      </c>
      <c r="AN294" t="s">
        <v>77</v>
      </c>
      <c r="AO294" t="s">
        <v>77</v>
      </c>
      <c r="AQ294">
        <v>1</v>
      </c>
      <c r="AS294">
        <v>89</v>
      </c>
      <c r="AT294" s="16">
        <f t="shared" si="38"/>
        <v>770.42105215156619</v>
      </c>
      <c r="AU294" s="29">
        <f t="shared" si="39"/>
        <v>4054.4397146727206</v>
      </c>
      <c r="AW294" s="16">
        <f t="shared" si="40"/>
        <v>955.84546751339019</v>
      </c>
      <c r="AX294" s="29">
        <f t="shared" si="41"/>
        <v>3748.2627458074699</v>
      </c>
      <c r="AZ294" s="16">
        <f t="shared" si="42"/>
        <v>863.56844883566396</v>
      </c>
      <c r="BA294" s="29">
        <f t="shared" si="43"/>
        <v>3845.4593297248598</v>
      </c>
      <c r="BC294" s="16">
        <f t="shared" si="44"/>
        <v>770.42105215156619</v>
      </c>
      <c r="BD294" s="29">
        <f t="shared" si="45"/>
        <v>4054.4397146727206</v>
      </c>
      <c r="BF294" s="16">
        <f t="shared" si="36"/>
        <v>464.10810994999997</v>
      </c>
      <c r="BG294" s="29">
        <f t="shared" si="37"/>
        <v>1473.5083769199998</v>
      </c>
    </row>
    <row r="295" spans="1:59" x14ac:dyDescent="0.55000000000000004">
      <c r="A295">
        <v>56</v>
      </c>
      <c r="B295" t="s">
        <v>402</v>
      </c>
      <c r="C295" s="2">
        <v>44726.570636574077</v>
      </c>
      <c r="D295">
        <v>38</v>
      </c>
      <c r="E295" t="s">
        <v>76</v>
      </c>
      <c r="F295">
        <v>0</v>
      </c>
      <c r="G295">
        <v>6.0170000000000003</v>
      </c>
      <c r="H295" s="26">
        <v>4596</v>
      </c>
      <c r="I295">
        <v>4.0000000000000001E-3</v>
      </c>
      <c r="J295" t="s">
        <v>77</v>
      </c>
      <c r="K295" t="s">
        <v>77</v>
      </c>
      <c r="L295" t="s">
        <v>77</v>
      </c>
      <c r="M295" t="s">
        <v>77</v>
      </c>
      <c r="O295">
        <v>56</v>
      </c>
      <c r="P295" t="s">
        <v>402</v>
      </c>
      <c r="Q295" s="2">
        <v>44726.570636574077</v>
      </c>
      <c r="R295">
        <v>38</v>
      </c>
      <c r="S295" t="s">
        <v>76</v>
      </c>
      <c r="T295">
        <v>0</v>
      </c>
      <c r="U295" t="s">
        <v>77</v>
      </c>
      <c r="V295" t="s">
        <v>77</v>
      </c>
      <c r="W295" t="s">
        <v>77</v>
      </c>
      <c r="X295" t="s">
        <v>77</v>
      </c>
      <c r="Y295" t="s">
        <v>77</v>
      </c>
      <c r="Z295" t="s">
        <v>77</v>
      </c>
      <c r="AA295" t="s">
        <v>77</v>
      </c>
      <c r="AC295">
        <v>56</v>
      </c>
      <c r="AD295" t="s">
        <v>402</v>
      </c>
      <c r="AE295" s="2">
        <v>44726.570636574077</v>
      </c>
      <c r="AF295">
        <v>38</v>
      </c>
      <c r="AG295" t="s">
        <v>76</v>
      </c>
      <c r="AH295">
        <v>0</v>
      </c>
      <c r="AI295">
        <v>12.167999999999999</v>
      </c>
      <c r="AJ295" s="26">
        <v>6990</v>
      </c>
      <c r="AK295">
        <v>1.409</v>
      </c>
      <c r="AL295" t="s">
        <v>77</v>
      </c>
      <c r="AM295" t="s">
        <v>77</v>
      </c>
      <c r="AN295" t="s">
        <v>77</v>
      </c>
      <c r="AO295" t="s">
        <v>77</v>
      </c>
      <c r="AQ295">
        <v>1</v>
      </c>
      <c r="AS295">
        <v>90</v>
      </c>
      <c r="AT295" s="16">
        <f t="shared" si="38"/>
        <v>5.1014036848000011</v>
      </c>
      <c r="AU295" s="29">
        <f t="shared" si="39"/>
        <v>1339.8860902479998</v>
      </c>
      <c r="AW295" s="16">
        <f t="shared" si="40"/>
        <v>8.5100483399999991</v>
      </c>
      <c r="AX295" s="29">
        <f t="shared" si="41"/>
        <v>1327.709051523</v>
      </c>
      <c r="AZ295" s="16">
        <f t="shared" si="42"/>
        <v>9.6314176328000016</v>
      </c>
      <c r="BA295" s="29">
        <f t="shared" si="43"/>
        <v>1331.8355347740001</v>
      </c>
      <c r="BC295" s="16">
        <f t="shared" si="44"/>
        <v>5.1014036848000011</v>
      </c>
      <c r="BD295" s="29">
        <f t="shared" si="45"/>
        <v>1339.8860902479998</v>
      </c>
      <c r="BF295" s="16">
        <f t="shared" si="36"/>
        <v>2.8318240831999999</v>
      </c>
      <c r="BG295" s="29">
        <f t="shared" si="37"/>
        <v>654.84824800000013</v>
      </c>
    </row>
    <row r="296" spans="1:59" x14ac:dyDescent="0.55000000000000004">
      <c r="A296">
        <v>57</v>
      </c>
      <c r="B296" t="s">
        <v>403</v>
      </c>
      <c r="C296" s="2">
        <v>44726.591921296298</v>
      </c>
      <c r="D296">
        <v>147</v>
      </c>
      <c r="E296" t="s">
        <v>76</v>
      </c>
      <c r="F296">
        <v>0</v>
      </c>
      <c r="G296">
        <v>6.0149999999999997</v>
      </c>
      <c r="H296" s="26">
        <v>20179</v>
      </c>
      <c r="I296">
        <v>3.5999999999999997E-2</v>
      </c>
      <c r="J296" t="s">
        <v>77</v>
      </c>
      <c r="K296" t="s">
        <v>77</v>
      </c>
      <c r="L296" t="s">
        <v>77</v>
      </c>
      <c r="M296" t="s">
        <v>77</v>
      </c>
      <c r="O296">
        <v>57</v>
      </c>
      <c r="P296" t="s">
        <v>403</v>
      </c>
      <c r="Q296" s="2">
        <v>44726.591921296298</v>
      </c>
      <c r="R296">
        <v>147</v>
      </c>
      <c r="S296" t="s">
        <v>76</v>
      </c>
      <c r="T296">
        <v>0</v>
      </c>
      <c r="U296" t="s">
        <v>77</v>
      </c>
      <c r="V296" t="s">
        <v>77</v>
      </c>
      <c r="W296" t="s">
        <v>77</v>
      </c>
      <c r="X296" t="s">
        <v>77</v>
      </c>
      <c r="Y296" t="s">
        <v>77</v>
      </c>
      <c r="Z296" t="s">
        <v>77</v>
      </c>
      <c r="AA296" t="s">
        <v>77</v>
      </c>
      <c r="AC296">
        <v>57</v>
      </c>
      <c r="AD296" t="s">
        <v>403</v>
      </c>
      <c r="AE296" s="2">
        <v>44726.591921296298</v>
      </c>
      <c r="AF296">
        <v>147</v>
      </c>
      <c r="AG296" t="s">
        <v>76</v>
      </c>
      <c r="AH296">
        <v>0</v>
      </c>
      <c r="AI296" t="s">
        <v>77</v>
      </c>
      <c r="AJ296" s="26" t="s">
        <v>77</v>
      </c>
      <c r="AK296" t="s">
        <v>77</v>
      </c>
      <c r="AL296" t="s">
        <v>77</v>
      </c>
      <c r="AM296" t="s">
        <v>77</v>
      </c>
      <c r="AN296" t="s">
        <v>77</v>
      </c>
      <c r="AO296" t="s">
        <v>77</v>
      </c>
      <c r="AQ296">
        <v>1</v>
      </c>
      <c r="AS296">
        <v>91</v>
      </c>
      <c r="AT296" s="16">
        <f t="shared" si="38"/>
        <v>44.877496753017859</v>
      </c>
      <c r="AU296" s="29" t="e">
        <f t="shared" si="39"/>
        <v>#VALUE!</v>
      </c>
      <c r="AW296" s="16">
        <f t="shared" si="40"/>
        <v>63.520088856135807</v>
      </c>
      <c r="AX296" s="29" t="e">
        <f t="shared" si="41"/>
        <v>#VALUE!</v>
      </c>
      <c r="AZ296" s="16">
        <f t="shared" si="42"/>
        <v>52.711335482243108</v>
      </c>
      <c r="BA296" s="29" t="e">
        <f t="shared" si="43"/>
        <v>#VALUE!</v>
      </c>
      <c r="BC296" s="16">
        <f t="shared" si="44"/>
        <v>44.877496753017859</v>
      </c>
      <c r="BD296" s="29" t="e">
        <f t="shared" si="45"/>
        <v>#VALUE!</v>
      </c>
      <c r="BF296" s="16">
        <f t="shared" si="36"/>
        <v>31.057000323199997</v>
      </c>
      <c r="BG296" s="29" t="e">
        <f t="shared" si="37"/>
        <v>#VALUE!</v>
      </c>
    </row>
    <row r="297" spans="1:59" x14ac:dyDescent="0.55000000000000004">
      <c r="A297">
        <v>58</v>
      </c>
      <c r="B297" t="s">
        <v>404</v>
      </c>
      <c r="C297" s="2">
        <v>44726.613206018519</v>
      </c>
      <c r="D297">
        <v>343</v>
      </c>
      <c r="E297" t="s">
        <v>76</v>
      </c>
      <c r="F297">
        <v>0</v>
      </c>
      <c r="G297">
        <v>6.0140000000000002</v>
      </c>
      <c r="H297" s="26">
        <v>41688</v>
      </c>
      <c r="I297">
        <v>7.9000000000000001E-2</v>
      </c>
      <c r="J297" t="s">
        <v>77</v>
      </c>
      <c r="K297" t="s">
        <v>77</v>
      </c>
      <c r="L297" t="s">
        <v>77</v>
      </c>
      <c r="M297" t="s">
        <v>77</v>
      </c>
      <c r="O297">
        <v>58</v>
      </c>
      <c r="P297" t="s">
        <v>404</v>
      </c>
      <c r="Q297" s="2">
        <v>44726.613206018519</v>
      </c>
      <c r="R297">
        <v>343</v>
      </c>
      <c r="S297" t="s">
        <v>76</v>
      </c>
      <c r="T297">
        <v>0</v>
      </c>
      <c r="U297" t="s">
        <v>77</v>
      </c>
      <c r="V297" t="s">
        <v>77</v>
      </c>
      <c r="W297" t="s">
        <v>77</v>
      </c>
      <c r="X297" t="s">
        <v>77</v>
      </c>
      <c r="Y297" t="s">
        <v>77</v>
      </c>
      <c r="Z297" t="s">
        <v>77</v>
      </c>
      <c r="AA297" t="s">
        <v>77</v>
      </c>
      <c r="AC297">
        <v>58</v>
      </c>
      <c r="AD297" t="s">
        <v>404</v>
      </c>
      <c r="AE297" s="2">
        <v>44726.613206018519</v>
      </c>
      <c r="AF297">
        <v>343</v>
      </c>
      <c r="AG297" t="s">
        <v>76</v>
      </c>
      <c r="AH297">
        <v>0</v>
      </c>
      <c r="AI297">
        <v>12.173999999999999</v>
      </c>
      <c r="AJ297" s="26">
        <v>8062</v>
      </c>
      <c r="AK297">
        <v>1.6359999999999999</v>
      </c>
      <c r="AL297" t="s">
        <v>77</v>
      </c>
      <c r="AM297" t="s">
        <v>77</v>
      </c>
      <c r="AN297" t="s">
        <v>77</v>
      </c>
      <c r="AO297" t="s">
        <v>77</v>
      </c>
      <c r="AQ297">
        <v>1</v>
      </c>
      <c r="AS297">
        <v>92</v>
      </c>
      <c r="AT297" s="16">
        <f t="shared" si="38"/>
        <v>95.273454392234228</v>
      </c>
      <c r="AU297" s="29">
        <f t="shared" si="39"/>
        <v>1561.0567060611197</v>
      </c>
      <c r="AW297" s="16">
        <f t="shared" si="40"/>
        <v>129.99374271742721</v>
      </c>
      <c r="AX297" s="29">
        <f t="shared" si="41"/>
        <v>1525.4450108721198</v>
      </c>
      <c r="AZ297" s="16">
        <f t="shared" si="42"/>
        <v>109.2266691783104</v>
      </c>
      <c r="BA297" s="29">
        <f t="shared" si="43"/>
        <v>1536.5395675765601</v>
      </c>
      <c r="BC297" s="16">
        <f t="shared" si="44"/>
        <v>95.273454392234228</v>
      </c>
      <c r="BD297" s="29">
        <f t="shared" si="45"/>
        <v>1561.0567060611197</v>
      </c>
      <c r="BF297" s="16">
        <f t="shared" si="36"/>
        <v>82.142561628799996</v>
      </c>
      <c r="BG297" s="29">
        <f t="shared" si="37"/>
        <v>743.76910432</v>
      </c>
    </row>
    <row r="298" spans="1:59" x14ac:dyDescent="0.55000000000000004">
      <c r="A298">
        <v>59</v>
      </c>
      <c r="B298" t="s">
        <v>405</v>
      </c>
      <c r="C298" s="2">
        <v>44726.63449074074</v>
      </c>
      <c r="D298">
        <v>31</v>
      </c>
      <c r="E298" t="s">
        <v>76</v>
      </c>
      <c r="F298">
        <v>0</v>
      </c>
      <c r="G298">
        <v>6.0339999999999998</v>
      </c>
      <c r="H298" s="26">
        <v>3649</v>
      </c>
      <c r="I298">
        <v>3.0000000000000001E-3</v>
      </c>
      <c r="J298" t="s">
        <v>77</v>
      </c>
      <c r="K298" t="s">
        <v>77</v>
      </c>
      <c r="L298" t="s">
        <v>77</v>
      </c>
      <c r="M298" t="s">
        <v>77</v>
      </c>
      <c r="O298">
        <v>59</v>
      </c>
      <c r="P298" t="s">
        <v>405</v>
      </c>
      <c r="Q298" s="2">
        <v>44726.63449074074</v>
      </c>
      <c r="R298">
        <v>31</v>
      </c>
      <c r="S298" t="s">
        <v>76</v>
      </c>
      <c r="T298">
        <v>0</v>
      </c>
      <c r="U298" t="s">
        <v>77</v>
      </c>
      <c r="V298" t="s">
        <v>77</v>
      </c>
      <c r="W298" t="s">
        <v>77</v>
      </c>
      <c r="X298" t="s">
        <v>77</v>
      </c>
      <c r="Y298" t="s">
        <v>77</v>
      </c>
      <c r="Z298" t="s">
        <v>77</v>
      </c>
      <c r="AA298" t="s">
        <v>77</v>
      </c>
      <c r="AC298">
        <v>59</v>
      </c>
      <c r="AD298" t="s">
        <v>405</v>
      </c>
      <c r="AE298" s="2">
        <v>44726.63449074074</v>
      </c>
      <c r="AF298">
        <v>31</v>
      </c>
      <c r="AG298" t="s">
        <v>76</v>
      </c>
      <c r="AH298">
        <v>0</v>
      </c>
      <c r="AI298">
        <v>12.148</v>
      </c>
      <c r="AJ298" s="26">
        <v>30792</v>
      </c>
      <c r="AK298">
        <v>6.4320000000000004</v>
      </c>
      <c r="AL298" t="s">
        <v>77</v>
      </c>
      <c r="AM298" t="s">
        <v>77</v>
      </c>
      <c r="AN298" t="s">
        <v>77</v>
      </c>
      <c r="AO298" t="s">
        <v>77</v>
      </c>
      <c r="AQ298">
        <v>1</v>
      </c>
      <c r="AS298">
        <v>93</v>
      </c>
      <c r="AT298" s="16">
        <f t="shared" si="38"/>
        <v>3.1762488053000002</v>
      </c>
      <c r="AU298" s="29">
        <f t="shared" si="39"/>
        <v>6236.8096818227204</v>
      </c>
      <c r="AW298" s="16">
        <f t="shared" si="40"/>
        <v>5.7824930212499996</v>
      </c>
      <c r="AX298" s="29">
        <f t="shared" si="41"/>
        <v>5684.1515962387202</v>
      </c>
      <c r="AZ298" s="16">
        <f t="shared" si="42"/>
        <v>6.4635111020500009</v>
      </c>
      <c r="BA298" s="29">
        <f t="shared" si="43"/>
        <v>5868.1555254873601</v>
      </c>
      <c r="BC298" s="16">
        <f t="shared" si="44"/>
        <v>3.1762488053000002</v>
      </c>
      <c r="BD298" s="29">
        <f t="shared" si="45"/>
        <v>6236.8096818227204</v>
      </c>
      <c r="BF298" s="16">
        <f t="shared" si="36"/>
        <v>1.3544813551999999</v>
      </c>
      <c r="BG298" s="29">
        <f t="shared" si="37"/>
        <v>1698.6364019199998</v>
      </c>
    </row>
    <row r="299" spans="1:59" x14ac:dyDescent="0.55000000000000004">
      <c r="A299">
        <v>60</v>
      </c>
      <c r="B299" t="s">
        <v>406</v>
      </c>
      <c r="C299" s="2">
        <v>44726.655740740738</v>
      </c>
      <c r="D299">
        <v>152</v>
      </c>
      <c r="E299" t="s">
        <v>76</v>
      </c>
      <c r="F299">
        <v>0</v>
      </c>
      <c r="G299">
        <v>6.0389999999999997</v>
      </c>
      <c r="H299" s="26">
        <v>3191</v>
      </c>
      <c r="I299">
        <v>2E-3</v>
      </c>
      <c r="J299" t="s">
        <v>77</v>
      </c>
      <c r="K299" t="s">
        <v>77</v>
      </c>
      <c r="L299" t="s">
        <v>77</v>
      </c>
      <c r="M299" t="s">
        <v>77</v>
      </c>
      <c r="O299">
        <v>60</v>
      </c>
      <c r="P299" t="s">
        <v>406</v>
      </c>
      <c r="Q299" s="2">
        <v>44726.655740740738</v>
      </c>
      <c r="R299">
        <v>152</v>
      </c>
      <c r="S299" t="s">
        <v>76</v>
      </c>
      <c r="T299">
        <v>0</v>
      </c>
      <c r="U299" t="s">
        <v>77</v>
      </c>
      <c r="V299" t="s">
        <v>77</v>
      </c>
      <c r="W299" t="s">
        <v>77</v>
      </c>
      <c r="X299" t="s">
        <v>77</v>
      </c>
      <c r="Y299" t="s">
        <v>77</v>
      </c>
      <c r="Z299" t="s">
        <v>77</v>
      </c>
      <c r="AA299" t="s">
        <v>77</v>
      </c>
      <c r="AC299">
        <v>60</v>
      </c>
      <c r="AD299" t="s">
        <v>406</v>
      </c>
      <c r="AE299" s="2">
        <v>44726.655740740738</v>
      </c>
      <c r="AF299">
        <v>152</v>
      </c>
      <c r="AG299" t="s">
        <v>76</v>
      </c>
      <c r="AH299">
        <v>0</v>
      </c>
      <c r="AI299">
        <v>12.138999999999999</v>
      </c>
      <c r="AJ299" s="26">
        <v>32479</v>
      </c>
      <c r="AK299">
        <v>6.7859999999999996</v>
      </c>
      <c r="AL299" t="s">
        <v>77</v>
      </c>
      <c r="AM299" t="s">
        <v>77</v>
      </c>
      <c r="AN299" t="s">
        <v>77</v>
      </c>
      <c r="AO299" t="s">
        <v>77</v>
      </c>
      <c r="AQ299">
        <v>1</v>
      </c>
      <c r="AS299">
        <v>94</v>
      </c>
      <c r="AT299" s="16">
        <f t="shared" si="38"/>
        <v>2.3386803893000003</v>
      </c>
      <c r="AU299" s="29">
        <f t="shared" si="39"/>
        <v>6582.7886235456808</v>
      </c>
      <c r="AW299" s="16">
        <f t="shared" si="40"/>
        <v>4.4770327212499996</v>
      </c>
      <c r="AX299" s="29">
        <f t="shared" si="41"/>
        <v>5990.2214408684304</v>
      </c>
      <c r="AZ299" s="16">
        <f t="shared" si="42"/>
        <v>4.8941182260499989</v>
      </c>
      <c r="BA299" s="29">
        <f t="shared" si="43"/>
        <v>6188.9743627293401</v>
      </c>
      <c r="BC299" s="16">
        <f t="shared" si="44"/>
        <v>2.3386803893000003</v>
      </c>
      <c r="BD299" s="29">
        <f t="shared" si="45"/>
        <v>6582.7886235456808</v>
      </c>
      <c r="BF299" s="16">
        <f t="shared" si="36"/>
        <v>0.6497714111999997</v>
      </c>
      <c r="BG299" s="29">
        <f t="shared" si="37"/>
        <v>1698.65644348</v>
      </c>
    </row>
    <row r="300" spans="1:59" x14ac:dyDescent="0.55000000000000004">
      <c r="A300">
        <v>61</v>
      </c>
      <c r="B300" t="s">
        <v>407</v>
      </c>
      <c r="C300" s="2">
        <v>44726.677002314813</v>
      </c>
      <c r="D300">
        <v>191</v>
      </c>
      <c r="E300" t="s">
        <v>76</v>
      </c>
      <c r="F300">
        <v>0</v>
      </c>
      <c r="G300">
        <v>6.0119999999999996</v>
      </c>
      <c r="H300" s="26">
        <v>39363</v>
      </c>
      <c r="I300">
        <v>7.4999999999999997E-2</v>
      </c>
      <c r="J300" t="s">
        <v>77</v>
      </c>
      <c r="K300" t="s">
        <v>77</v>
      </c>
      <c r="L300" t="s">
        <v>77</v>
      </c>
      <c r="M300" t="s">
        <v>77</v>
      </c>
      <c r="O300">
        <v>61</v>
      </c>
      <c r="P300" t="s">
        <v>407</v>
      </c>
      <c r="Q300" s="2">
        <v>44726.677002314813</v>
      </c>
      <c r="R300">
        <v>191</v>
      </c>
      <c r="S300" t="s">
        <v>76</v>
      </c>
      <c r="T300">
        <v>0</v>
      </c>
      <c r="U300" t="s">
        <v>77</v>
      </c>
      <c r="V300" t="s">
        <v>77</v>
      </c>
      <c r="W300" t="s">
        <v>77</v>
      </c>
      <c r="X300" t="s">
        <v>77</v>
      </c>
      <c r="Y300" t="s">
        <v>77</v>
      </c>
      <c r="Z300" t="s">
        <v>77</v>
      </c>
      <c r="AA300" t="s">
        <v>77</v>
      </c>
      <c r="AC300">
        <v>61</v>
      </c>
      <c r="AD300" t="s">
        <v>407</v>
      </c>
      <c r="AE300" s="2">
        <v>44726.677002314813</v>
      </c>
      <c r="AF300">
        <v>191</v>
      </c>
      <c r="AG300" t="s">
        <v>76</v>
      </c>
      <c r="AH300">
        <v>0</v>
      </c>
      <c r="AI300" t="s">
        <v>77</v>
      </c>
      <c r="AJ300" s="26" t="s">
        <v>77</v>
      </c>
      <c r="AK300" t="s">
        <v>77</v>
      </c>
      <c r="AL300" t="s">
        <v>77</v>
      </c>
      <c r="AM300" t="s">
        <v>77</v>
      </c>
      <c r="AN300" t="s">
        <v>77</v>
      </c>
      <c r="AO300" t="s">
        <v>77</v>
      </c>
      <c r="AQ300">
        <v>1</v>
      </c>
      <c r="AS300">
        <v>95</v>
      </c>
      <c r="AT300" s="16">
        <f t="shared" si="38"/>
        <v>89.829531637764745</v>
      </c>
      <c r="AU300" s="29" t="e">
        <f t="shared" si="39"/>
        <v>#VALUE!</v>
      </c>
      <c r="AW300" s="16">
        <f t="shared" si="40"/>
        <v>122.84472536334221</v>
      </c>
      <c r="AX300" s="29" t="e">
        <f t="shared" si="41"/>
        <v>#VALUE!</v>
      </c>
      <c r="AZ300" s="16">
        <f t="shared" si="42"/>
        <v>103.12307700652791</v>
      </c>
      <c r="BA300" s="29" t="e">
        <f t="shared" si="43"/>
        <v>#VALUE!</v>
      </c>
      <c r="BC300" s="16">
        <f t="shared" si="44"/>
        <v>89.829531637764745</v>
      </c>
      <c r="BD300" s="29" t="e">
        <f t="shared" si="45"/>
        <v>#VALUE!</v>
      </c>
      <c r="BF300" s="16">
        <f t="shared" si="36"/>
        <v>75.9425417888</v>
      </c>
      <c r="BG300" s="29" t="e">
        <f t="shared" si="37"/>
        <v>#VALUE!</v>
      </c>
    </row>
    <row r="301" spans="1:59" x14ac:dyDescent="0.55000000000000004">
      <c r="A301">
        <v>62</v>
      </c>
      <c r="B301" t="s">
        <v>408</v>
      </c>
      <c r="C301" s="2">
        <v>44726.698298611111</v>
      </c>
      <c r="D301">
        <v>206</v>
      </c>
      <c r="E301" t="s">
        <v>76</v>
      </c>
      <c r="F301">
        <v>0</v>
      </c>
      <c r="G301">
        <v>6.0750000000000002</v>
      </c>
      <c r="H301" s="26">
        <v>1637</v>
      </c>
      <c r="I301">
        <v>-1E-3</v>
      </c>
      <c r="J301" t="s">
        <v>77</v>
      </c>
      <c r="K301" t="s">
        <v>77</v>
      </c>
      <c r="L301" t="s">
        <v>77</v>
      </c>
      <c r="M301" t="s">
        <v>77</v>
      </c>
      <c r="O301">
        <v>62</v>
      </c>
      <c r="P301" t="s">
        <v>408</v>
      </c>
      <c r="Q301" s="2">
        <v>44726.698298611111</v>
      </c>
      <c r="R301">
        <v>206</v>
      </c>
      <c r="S301" t="s">
        <v>76</v>
      </c>
      <c r="T301">
        <v>0</v>
      </c>
      <c r="U301" t="s">
        <v>77</v>
      </c>
      <c r="V301" t="s">
        <v>77</v>
      </c>
      <c r="W301" t="s">
        <v>77</v>
      </c>
      <c r="X301" t="s">
        <v>77</v>
      </c>
      <c r="Y301" t="s">
        <v>77</v>
      </c>
      <c r="Z301" t="s">
        <v>77</v>
      </c>
      <c r="AA301" t="s">
        <v>77</v>
      </c>
      <c r="AC301">
        <v>62</v>
      </c>
      <c r="AD301" t="s">
        <v>408</v>
      </c>
      <c r="AE301" s="2">
        <v>44726.698298611111</v>
      </c>
      <c r="AF301">
        <v>206</v>
      </c>
      <c r="AG301" t="s">
        <v>76</v>
      </c>
      <c r="AH301">
        <v>0</v>
      </c>
      <c r="AI301">
        <v>12.083</v>
      </c>
      <c r="AJ301" s="26">
        <v>91511</v>
      </c>
      <c r="AK301">
        <v>18.98</v>
      </c>
      <c r="AL301" t="s">
        <v>77</v>
      </c>
      <c r="AM301" t="s">
        <v>77</v>
      </c>
      <c r="AN301" t="s">
        <v>77</v>
      </c>
      <c r="AO301" t="s">
        <v>77</v>
      </c>
      <c r="AQ301">
        <v>1</v>
      </c>
      <c r="AS301">
        <v>96</v>
      </c>
      <c r="AT301" s="16">
        <f t="shared" si="38"/>
        <v>-4.8898264299999994E-2</v>
      </c>
      <c r="AU301" s="29">
        <f t="shared" si="39"/>
        <v>18597.912505152079</v>
      </c>
      <c r="AW301" s="16">
        <f t="shared" si="40"/>
        <v>0.11403009125000008</v>
      </c>
      <c r="AX301" s="29">
        <f t="shared" si="41"/>
        <v>16475.316903894833</v>
      </c>
      <c r="AZ301" s="16">
        <f t="shared" si="42"/>
        <v>-0.61204161354999975</v>
      </c>
      <c r="BA301" s="29">
        <f t="shared" si="43"/>
        <v>17356.879681652539</v>
      </c>
      <c r="BC301" s="16">
        <f t="shared" si="44"/>
        <v>-4.8898264299999994E-2</v>
      </c>
      <c r="BD301" s="29">
        <f t="shared" si="45"/>
        <v>18597.912505152079</v>
      </c>
      <c r="BF301" s="16">
        <f t="shared" si="36"/>
        <v>-1.6937936112000003</v>
      </c>
      <c r="BG301" s="29">
        <f t="shared" si="37"/>
        <v>-4465.7483501199995</v>
      </c>
    </row>
    <row r="302" spans="1:59" x14ac:dyDescent="0.55000000000000004">
      <c r="A302">
        <v>63</v>
      </c>
      <c r="B302" t="s">
        <v>409</v>
      </c>
      <c r="C302" s="2">
        <v>44726.719571759262</v>
      </c>
      <c r="D302">
        <v>403</v>
      </c>
      <c r="E302" t="s">
        <v>76</v>
      </c>
      <c r="F302">
        <v>0</v>
      </c>
      <c r="G302">
        <v>5.9489999999999998</v>
      </c>
      <c r="H302" s="26">
        <v>23076166</v>
      </c>
      <c r="I302">
        <v>48.38</v>
      </c>
      <c r="J302" t="s">
        <v>77</v>
      </c>
      <c r="K302" t="s">
        <v>77</v>
      </c>
      <c r="L302" t="s">
        <v>77</v>
      </c>
      <c r="M302" t="s">
        <v>77</v>
      </c>
      <c r="O302">
        <v>63</v>
      </c>
      <c r="P302" t="s">
        <v>409</v>
      </c>
      <c r="Q302" s="2">
        <v>44726.719571759262</v>
      </c>
      <c r="R302">
        <v>403</v>
      </c>
      <c r="S302" t="s">
        <v>76</v>
      </c>
      <c r="T302">
        <v>0</v>
      </c>
      <c r="U302">
        <v>5.9029999999999996</v>
      </c>
      <c r="V302" s="26">
        <v>181035</v>
      </c>
      <c r="W302">
        <v>43.786000000000001</v>
      </c>
      <c r="X302" t="s">
        <v>77</v>
      </c>
      <c r="Y302" t="s">
        <v>77</v>
      </c>
      <c r="Z302" t="s">
        <v>77</v>
      </c>
      <c r="AA302" t="s">
        <v>77</v>
      </c>
      <c r="AC302">
        <v>63</v>
      </c>
      <c r="AD302" t="s">
        <v>409</v>
      </c>
      <c r="AE302" s="2">
        <v>44726.719571759262</v>
      </c>
      <c r="AF302">
        <v>403</v>
      </c>
      <c r="AG302" t="s">
        <v>76</v>
      </c>
      <c r="AH302">
        <v>0</v>
      </c>
      <c r="AI302">
        <v>12.101000000000001</v>
      </c>
      <c r="AJ302" s="26">
        <v>73109</v>
      </c>
      <c r="AK302">
        <v>15.217000000000001</v>
      </c>
      <c r="AL302" t="s">
        <v>77</v>
      </c>
      <c r="AM302" t="s">
        <v>77</v>
      </c>
      <c r="AN302" t="s">
        <v>77</v>
      </c>
      <c r="AO302" t="s">
        <v>77</v>
      </c>
      <c r="AQ302">
        <v>1</v>
      </c>
      <c r="AS302">
        <v>97</v>
      </c>
      <c r="AT302" s="16">
        <f t="shared" si="38"/>
        <v>44325.3947516595</v>
      </c>
      <c r="AU302" s="29">
        <f t="shared" si="39"/>
        <v>14871.527791516879</v>
      </c>
      <c r="AW302" s="16">
        <f t="shared" si="40"/>
        <v>35045.708009974129</v>
      </c>
      <c r="AX302" s="29">
        <f t="shared" si="41"/>
        <v>13253.73760244963</v>
      </c>
      <c r="AZ302" s="16">
        <f t="shared" si="42"/>
        <v>46045.706418514252</v>
      </c>
      <c r="BA302" s="29">
        <f t="shared" si="43"/>
        <v>13887.67430517494</v>
      </c>
      <c r="BC302" s="16">
        <f t="shared" si="44"/>
        <v>44325.3947516595</v>
      </c>
      <c r="BD302" s="29">
        <f t="shared" si="45"/>
        <v>14871.527791516879</v>
      </c>
      <c r="BF302" s="16">
        <f t="shared" si="36"/>
        <v>111852.27824875001</v>
      </c>
      <c r="BG302" s="29">
        <f t="shared" si="37"/>
        <v>-1258.1251733200004</v>
      </c>
    </row>
    <row r="303" spans="1:59" x14ac:dyDescent="0.55000000000000004">
      <c r="A303">
        <v>64</v>
      </c>
      <c r="B303" t="s">
        <v>410</v>
      </c>
      <c r="C303" s="2">
        <v>44726.740856481483</v>
      </c>
      <c r="D303">
        <v>222</v>
      </c>
      <c r="E303" t="s">
        <v>76</v>
      </c>
      <c r="F303">
        <v>0</v>
      </c>
      <c r="G303">
        <v>5.9349999999999996</v>
      </c>
      <c r="H303" s="26">
        <v>24297734</v>
      </c>
      <c r="I303">
        <v>51.048999999999999</v>
      </c>
      <c r="J303" t="s">
        <v>77</v>
      </c>
      <c r="K303" t="s">
        <v>77</v>
      </c>
      <c r="L303" t="s">
        <v>77</v>
      </c>
      <c r="M303" t="s">
        <v>77</v>
      </c>
      <c r="O303">
        <v>64</v>
      </c>
      <c r="P303" t="s">
        <v>410</v>
      </c>
      <c r="Q303" s="2">
        <v>44726.740856481483</v>
      </c>
      <c r="R303">
        <v>222</v>
      </c>
      <c r="S303" t="s">
        <v>76</v>
      </c>
      <c r="T303">
        <v>0</v>
      </c>
      <c r="U303">
        <v>5.89</v>
      </c>
      <c r="V303" s="26">
        <v>200183</v>
      </c>
      <c r="W303">
        <v>48.308</v>
      </c>
      <c r="X303" t="s">
        <v>77</v>
      </c>
      <c r="Y303" t="s">
        <v>77</v>
      </c>
      <c r="Z303" t="s">
        <v>77</v>
      </c>
      <c r="AA303" t="s">
        <v>77</v>
      </c>
      <c r="AC303">
        <v>64</v>
      </c>
      <c r="AD303" t="s">
        <v>410</v>
      </c>
      <c r="AE303" s="2">
        <v>44726.740856481483</v>
      </c>
      <c r="AF303">
        <v>222</v>
      </c>
      <c r="AG303" t="s">
        <v>76</v>
      </c>
      <c r="AH303">
        <v>0</v>
      </c>
      <c r="AI303">
        <v>12.074999999999999</v>
      </c>
      <c r="AJ303" s="26">
        <v>90986</v>
      </c>
      <c r="AK303">
        <v>18.873999999999999</v>
      </c>
      <c r="AL303" t="s">
        <v>77</v>
      </c>
      <c r="AM303" t="s">
        <v>77</v>
      </c>
      <c r="AN303" t="s">
        <v>77</v>
      </c>
      <c r="AO303" t="s">
        <v>77</v>
      </c>
      <c r="AQ303">
        <v>1</v>
      </c>
      <c r="AS303">
        <v>98</v>
      </c>
      <c r="AT303" s="16">
        <f t="shared" si="38"/>
        <v>48915.400034983177</v>
      </c>
      <c r="AU303" s="29">
        <f t="shared" si="39"/>
        <v>18491.840099958077</v>
      </c>
      <c r="AW303" s="16">
        <f t="shared" si="40"/>
        <v>38705.892272011362</v>
      </c>
      <c r="AX303" s="29">
        <f t="shared" si="41"/>
        <v>16383.995955657081</v>
      </c>
      <c r="AZ303" s="16">
        <f t="shared" si="42"/>
        <v>50808.751403875773</v>
      </c>
      <c r="BA303" s="29">
        <f t="shared" si="43"/>
        <v>17258.057567293039</v>
      </c>
      <c r="BC303" s="16">
        <f t="shared" si="44"/>
        <v>48915.400034983177</v>
      </c>
      <c r="BD303" s="29">
        <f t="shared" si="45"/>
        <v>18491.840099958077</v>
      </c>
      <c r="BF303" s="16">
        <f t="shared" si="36"/>
        <v>134976.43895555002</v>
      </c>
      <c r="BG303" s="29">
        <f t="shared" si="37"/>
        <v>-4358.0935091199999</v>
      </c>
    </row>
    <row r="304" spans="1:59" x14ac:dyDescent="0.55000000000000004">
      <c r="A304">
        <v>65</v>
      </c>
      <c r="B304" t="s">
        <v>411</v>
      </c>
      <c r="C304" s="2">
        <v>44726.762129629627</v>
      </c>
      <c r="D304">
        <v>45</v>
      </c>
      <c r="E304" t="s">
        <v>76</v>
      </c>
      <c r="F304">
        <v>0</v>
      </c>
      <c r="G304">
        <v>6.0110000000000001</v>
      </c>
      <c r="H304" s="26">
        <v>107412</v>
      </c>
      <c r="I304">
        <v>0.21199999999999999</v>
      </c>
      <c r="J304" t="s">
        <v>77</v>
      </c>
      <c r="K304" t="s">
        <v>77</v>
      </c>
      <c r="L304" t="s">
        <v>77</v>
      </c>
      <c r="M304" t="s">
        <v>77</v>
      </c>
      <c r="O304">
        <v>65</v>
      </c>
      <c r="P304" t="s">
        <v>411</v>
      </c>
      <c r="Q304" s="2">
        <v>44726.762129629627</v>
      </c>
      <c r="R304">
        <v>45</v>
      </c>
      <c r="S304" t="s">
        <v>76</v>
      </c>
      <c r="T304">
        <v>0</v>
      </c>
      <c r="U304" t="s">
        <v>77</v>
      </c>
      <c r="V304" t="s">
        <v>77</v>
      </c>
      <c r="W304" t="s">
        <v>77</v>
      </c>
      <c r="X304" t="s">
        <v>77</v>
      </c>
      <c r="Y304" t="s">
        <v>77</v>
      </c>
      <c r="Z304" t="s">
        <v>77</v>
      </c>
      <c r="AA304" t="s">
        <v>77</v>
      </c>
      <c r="AC304">
        <v>65</v>
      </c>
      <c r="AD304" t="s">
        <v>411</v>
      </c>
      <c r="AE304" s="2">
        <v>44726.762129629627</v>
      </c>
      <c r="AF304">
        <v>45</v>
      </c>
      <c r="AG304" t="s">
        <v>76</v>
      </c>
      <c r="AH304">
        <v>0</v>
      </c>
      <c r="AI304">
        <v>12.148</v>
      </c>
      <c r="AJ304" s="26">
        <v>30246</v>
      </c>
      <c r="AK304">
        <v>6.3179999999999996</v>
      </c>
      <c r="AL304" t="s">
        <v>77</v>
      </c>
      <c r="AM304" t="s">
        <v>77</v>
      </c>
      <c r="AN304" t="s">
        <v>77</v>
      </c>
      <c r="AO304" t="s">
        <v>77</v>
      </c>
      <c r="AQ304">
        <v>1</v>
      </c>
      <c r="AS304">
        <v>99</v>
      </c>
      <c r="AT304" s="16">
        <f t="shared" si="38"/>
        <v>248.80415881809824</v>
      </c>
      <c r="AU304" s="29">
        <f t="shared" si="39"/>
        <v>6124.80198043168</v>
      </c>
      <c r="AW304" s="16">
        <f t="shared" si="40"/>
        <v>328.4345169333472</v>
      </c>
      <c r="AX304" s="29">
        <f t="shared" si="41"/>
        <v>5585.0151162106804</v>
      </c>
      <c r="AZ304" s="16">
        <f t="shared" si="42"/>
        <v>281.22465586675042</v>
      </c>
      <c r="BA304" s="29">
        <f t="shared" si="43"/>
        <v>5764.30221840984</v>
      </c>
      <c r="BC304" s="16">
        <f t="shared" si="44"/>
        <v>248.80415881809824</v>
      </c>
      <c r="BD304" s="29">
        <f t="shared" si="45"/>
        <v>6124.80198043168</v>
      </c>
      <c r="BF304" s="16" t="e">
        <f t="shared" si="36"/>
        <v>#VALUE!</v>
      </c>
      <c r="BG304" s="29">
        <f t="shared" si="37"/>
        <v>1696.5328604800002</v>
      </c>
    </row>
    <row r="305" spans="1:59" x14ac:dyDescent="0.55000000000000004">
      <c r="A305">
        <v>66</v>
      </c>
      <c r="B305" t="s">
        <v>412</v>
      </c>
      <c r="C305" s="2">
        <v>44726.783402777779</v>
      </c>
      <c r="D305">
        <v>334</v>
      </c>
      <c r="E305" t="s">
        <v>76</v>
      </c>
      <c r="F305">
        <v>0</v>
      </c>
      <c r="G305">
        <v>6.0149999999999997</v>
      </c>
      <c r="H305" s="26">
        <v>64421</v>
      </c>
      <c r="I305">
        <v>0.125</v>
      </c>
      <c r="J305" t="s">
        <v>77</v>
      </c>
      <c r="K305" t="s">
        <v>77</v>
      </c>
      <c r="L305" t="s">
        <v>77</v>
      </c>
      <c r="M305" t="s">
        <v>77</v>
      </c>
      <c r="O305">
        <v>66</v>
      </c>
      <c r="P305" t="s">
        <v>412</v>
      </c>
      <c r="Q305" s="2">
        <v>44726.783402777779</v>
      </c>
      <c r="R305">
        <v>334</v>
      </c>
      <c r="S305" t="s">
        <v>76</v>
      </c>
      <c r="T305">
        <v>0</v>
      </c>
      <c r="U305" t="s">
        <v>77</v>
      </c>
      <c r="V305" t="s">
        <v>77</v>
      </c>
      <c r="W305" t="s">
        <v>77</v>
      </c>
      <c r="X305" t="s">
        <v>77</v>
      </c>
      <c r="Y305" t="s">
        <v>77</v>
      </c>
      <c r="Z305" t="s">
        <v>77</v>
      </c>
      <c r="AA305" t="s">
        <v>77</v>
      </c>
      <c r="AC305">
        <v>66</v>
      </c>
      <c r="AD305" t="s">
        <v>412</v>
      </c>
      <c r="AE305" s="2">
        <v>44726.783402777779</v>
      </c>
      <c r="AF305">
        <v>334</v>
      </c>
      <c r="AG305" t="s">
        <v>76</v>
      </c>
      <c r="AH305">
        <v>0</v>
      </c>
      <c r="AI305" t="s">
        <v>77</v>
      </c>
      <c r="AJ305" s="26" t="s">
        <v>77</v>
      </c>
      <c r="AK305" t="s">
        <v>77</v>
      </c>
      <c r="AL305" t="s">
        <v>77</v>
      </c>
      <c r="AM305" t="s">
        <v>77</v>
      </c>
      <c r="AN305" t="s">
        <v>77</v>
      </c>
      <c r="AO305" t="s">
        <v>77</v>
      </c>
      <c r="AQ305">
        <v>1</v>
      </c>
      <c r="AS305">
        <v>100</v>
      </c>
      <c r="AT305" s="16">
        <f t="shared" si="38"/>
        <v>148.45626174548985</v>
      </c>
      <c r="AU305" s="29" t="e">
        <f t="shared" si="39"/>
        <v>#VALUE!</v>
      </c>
      <c r="AW305" s="16">
        <f t="shared" si="40"/>
        <v>199.4292777502958</v>
      </c>
      <c r="AX305" s="29" t="e">
        <f t="shared" si="41"/>
        <v>#VALUE!</v>
      </c>
      <c r="AZ305" s="16">
        <f t="shared" si="42"/>
        <v>168.83649211236309</v>
      </c>
      <c r="BA305" s="29" t="e">
        <f t="shared" si="43"/>
        <v>#VALUE!</v>
      </c>
      <c r="BC305" s="16">
        <f t="shared" si="44"/>
        <v>148.45626174548985</v>
      </c>
      <c r="BD305" s="29" t="e">
        <f t="shared" si="45"/>
        <v>#VALUE!</v>
      </c>
      <c r="BF305" s="16">
        <f t="shared" si="36"/>
        <v>151.42267036319998</v>
      </c>
      <c r="BG305" s="29" t="e">
        <f t="shared" si="37"/>
        <v>#VALUE!</v>
      </c>
    </row>
    <row r="306" spans="1:59" x14ac:dyDescent="0.55000000000000004">
      <c r="A306">
        <v>67</v>
      </c>
      <c r="B306" t="s">
        <v>413</v>
      </c>
      <c r="C306" s="2">
        <v>44726.8046875</v>
      </c>
      <c r="D306">
        <v>196</v>
      </c>
      <c r="E306" t="s">
        <v>76</v>
      </c>
      <c r="F306">
        <v>0</v>
      </c>
      <c r="G306">
        <v>6.0620000000000003</v>
      </c>
      <c r="H306" s="26">
        <v>1723</v>
      </c>
      <c r="I306">
        <v>-1E-3</v>
      </c>
      <c r="J306" t="s">
        <v>77</v>
      </c>
      <c r="K306" t="s">
        <v>77</v>
      </c>
      <c r="L306" t="s">
        <v>77</v>
      </c>
      <c r="M306" t="s">
        <v>77</v>
      </c>
      <c r="O306">
        <v>67</v>
      </c>
      <c r="P306" t="s">
        <v>413</v>
      </c>
      <c r="Q306" s="2">
        <v>44726.8046875</v>
      </c>
      <c r="R306">
        <v>196</v>
      </c>
      <c r="S306" t="s">
        <v>76</v>
      </c>
      <c r="T306">
        <v>0</v>
      </c>
      <c r="U306" t="s">
        <v>77</v>
      </c>
      <c r="V306" t="s">
        <v>77</v>
      </c>
      <c r="W306" t="s">
        <v>77</v>
      </c>
      <c r="X306" t="s">
        <v>77</v>
      </c>
      <c r="Y306" t="s">
        <v>77</v>
      </c>
      <c r="Z306" t="s">
        <v>77</v>
      </c>
      <c r="AA306" t="s">
        <v>77</v>
      </c>
      <c r="AC306">
        <v>67</v>
      </c>
      <c r="AD306" t="s">
        <v>413</v>
      </c>
      <c r="AE306" s="2">
        <v>44726.8046875</v>
      </c>
      <c r="AF306">
        <v>196</v>
      </c>
      <c r="AG306" t="s">
        <v>76</v>
      </c>
      <c r="AH306">
        <v>0</v>
      </c>
      <c r="AI306">
        <v>12.087</v>
      </c>
      <c r="AJ306" s="26">
        <v>91782</v>
      </c>
      <c r="AK306">
        <v>19.036000000000001</v>
      </c>
      <c r="AL306" t="s">
        <v>77</v>
      </c>
      <c r="AM306" t="s">
        <v>77</v>
      </c>
      <c r="AN306" t="s">
        <v>77</v>
      </c>
      <c r="AO306" t="s">
        <v>77</v>
      </c>
      <c r="AQ306">
        <v>1</v>
      </c>
      <c r="AS306">
        <v>101</v>
      </c>
      <c r="AT306" s="16">
        <f t="shared" si="38"/>
        <v>6.4889023699999937E-2</v>
      </c>
      <c r="AU306" s="29">
        <f t="shared" si="39"/>
        <v>18652.660565427519</v>
      </c>
      <c r="AW306" s="16">
        <f t="shared" si="40"/>
        <v>0.35280049124999913</v>
      </c>
      <c r="AX306" s="29">
        <f t="shared" si="41"/>
        <v>16522.442367158521</v>
      </c>
      <c r="AZ306" s="16">
        <f t="shared" si="42"/>
        <v>-0.30000884554999985</v>
      </c>
      <c r="BA306" s="29">
        <f t="shared" si="43"/>
        <v>17407.887208379761</v>
      </c>
      <c r="BC306" s="16">
        <f t="shared" si="44"/>
        <v>6.4889023699999937E-2</v>
      </c>
      <c r="BD306" s="29">
        <f t="shared" si="45"/>
        <v>18652.660565427519</v>
      </c>
      <c r="BF306" s="16">
        <f t="shared" si="36"/>
        <v>-1.5660172191999999</v>
      </c>
      <c r="BG306" s="29">
        <f t="shared" si="37"/>
        <v>-4521.6897852800003</v>
      </c>
    </row>
    <row r="307" spans="1:59" x14ac:dyDescent="0.55000000000000004">
      <c r="A307">
        <v>68</v>
      </c>
      <c r="B307" t="s">
        <v>414</v>
      </c>
      <c r="C307" s="2">
        <v>44726.825983796298</v>
      </c>
      <c r="D307">
        <v>392</v>
      </c>
      <c r="E307" t="s">
        <v>76</v>
      </c>
      <c r="F307">
        <v>0</v>
      </c>
      <c r="G307">
        <v>6.0140000000000002</v>
      </c>
      <c r="H307" s="26">
        <v>45744</v>
      </c>
      <c r="I307">
        <v>8.7999999999999995E-2</v>
      </c>
      <c r="J307" t="s">
        <v>77</v>
      </c>
      <c r="K307" t="s">
        <v>77</v>
      </c>
      <c r="L307" t="s">
        <v>77</v>
      </c>
      <c r="M307" t="s">
        <v>77</v>
      </c>
      <c r="O307">
        <v>68</v>
      </c>
      <c r="P307" t="s">
        <v>414</v>
      </c>
      <c r="Q307" s="2">
        <v>44726.825983796298</v>
      </c>
      <c r="R307">
        <v>392</v>
      </c>
      <c r="S307" t="s">
        <v>76</v>
      </c>
      <c r="T307">
        <v>0</v>
      </c>
      <c r="U307" t="s">
        <v>77</v>
      </c>
      <c r="V307" t="s">
        <v>77</v>
      </c>
      <c r="W307" t="s">
        <v>77</v>
      </c>
      <c r="X307" t="s">
        <v>77</v>
      </c>
      <c r="Y307" t="s">
        <v>77</v>
      </c>
      <c r="Z307" t="s">
        <v>77</v>
      </c>
      <c r="AA307" t="s">
        <v>77</v>
      </c>
      <c r="AC307">
        <v>68</v>
      </c>
      <c r="AD307" t="s">
        <v>414</v>
      </c>
      <c r="AE307" s="2">
        <v>44726.825983796298</v>
      </c>
      <c r="AF307">
        <v>392</v>
      </c>
      <c r="AG307" t="s">
        <v>76</v>
      </c>
      <c r="AH307">
        <v>0</v>
      </c>
      <c r="AI307">
        <v>12.192</v>
      </c>
      <c r="AJ307" s="26">
        <v>3009</v>
      </c>
      <c r="AK307">
        <v>0.56200000000000006</v>
      </c>
      <c r="AL307" t="s">
        <v>77</v>
      </c>
      <c r="AM307" t="s">
        <v>77</v>
      </c>
      <c r="AN307" t="s">
        <v>77</v>
      </c>
      <c r="AO307" t="s">
        <v>77</v>
      </c>
      <c r="AQ307">
        <v>1</v>
      </c>
      <c r="AS307">
        <v>102</v>
      </c>
      <c r="AT307" s="16">
        <f t="shared" si="38"/>
        <v>104.76838095981056</v>
      </c>
      <c r="AU307" s="29">
        <f t="shared" si="39"/>
        <v>518.02923985287987</v>
      </c>
      <c r="AW307" s="16">
        <f t="shared" si="40"/>
        <v>142.44419445191681</v>
      </c>
      <c r="AX307" s="29">
        <f t="shared" si="41"/>
        <v>592.13027533563002</v>
      </c>
      <c r="AZ307" s="16">
        <f t="shared" si="42"/>
        <v>119.8713551134976</v>
      </c>
      <c r="BA307" s="29">
        <f t="shared" si="43"/>
        <v>571.31558064294018</v>
      </c>
      <c r="BC307" s="16">
        <f t="shared" si="44"/>
        <v>104.76838095981056</v>
      </c>
      <c r="BD307" s="29">
        <f t="shared" si="45"/>
        <v>518.02923985287987</v>
      </c>
      <c r="BF307" s="16">
        <f t="shared" si="36"/>
        <v>93.351992547199998</v>
      </c>
      <c r="BG307" s="29">
        <f t="shared" si="37"/>
        <v>290.03052267999999</v>
      </c>
    </row>
    <row r="308" spans="1:59" x14ac:dyDescent="0.55000000000000004">
      <c r="A308">
        <v>69</v>
      </c>
      <c r="B308" t="s">
        <v>415</v>
      </c>
      <c r="C308" s="2">
        <v>44726.847268518519</v>
      </c>
      <c r="D308">
        <v>51</v>
      </c>
      <c r="E308" t="s">
        <v>76</v>
      </c>
      <c r="F308">
        <v>0</v>
      </c>
      <c r="G308">
        <v>6.0220000000000002</v>
      </c>
      <c r="H308" s="26">
        <v>4790</v>
      </c>
      <c r="I308">
        <v>5.0000000000000001E-3</v>
      </c>
      <c r="J308" t="s">
        <v>77</v>
      </c>
      <c r="K308" t="s">
        <v>77</v>
      </c>
      <c r="L308" t="s">
        <v>77</v>
      </c>
      <c r="M308" t="s">
        <v>77</v>
      </c>
      <c r="O308">
        <v>69</v>
      </c>
      <c r="P308" t="s">
        <v>415</v>
      </c>
      <c r="Q308" s="2">
        <v>44726.847268518519</v>
      </c>
      <c r="R308">
        <v>51</v>
      </c>
      <c r="S308" t="s">
        <v>76</v>
      </c>
      <c r="T308">
        <v>0</v>
      </c>
      <c r="U308" t="s">
        <v>77</v>
      </c>
      <c r="V308" t="s">
        <v>77</v>
      </c>
      <c r="W308" t="s">
        <v>77</v>
      </c>
      <c r="X308" t="s">
        <v>77</v>
      </c>
      <c r="Y308" t="s">
        <v>77</v>
      </c>
      <c r="Z308" t="s">
        <v>77</v>
      </c>
      <c r="AA308" t="s">
        <v>77</v>
      </c>
      <c r="AC308">
        <v>69</v>
      </c>
      <c r="AD308" t="s">
        <v>415</v>
      </c>
      <c r="AE308" s="2">
        <v>44726.847268518519</v>
      </c>
      <c r="AF308">
        <v>51</v>
      </c>
      <c r="AG308" t="s">
        <v>76</v>
      </c>
      <c r="AH308">
        <v>0</v>
      </c>
      <c r="AI308">
        <v>12.182</v>
      </c>
      <c r="AJ308" s="26">
        <v>5605</v>
      </c>
      <c r="AK308">
        <v>1.1140000000000001</v>
      </c>
      <c r="AL308" t="s">
        <v>77</v>
      </c>
      <c r="AM308" t="s">
        <v>77</v>
      </c>
      <c r="AN308" t="s">
        <v>77</v>
      </c>
      <c r="AO308" t="s">
        <v>77</v>
      </c>
      <c r="AQ308">
        <v>1</v>
      </c>
      <c r="AS308">
        <v>103</v>
      </c>
      <c r="AT308" s="16">
        <f t="shared" si="38"/>
        <v>5.5279487300000003</v>
      </c>
      <c r="AU308" s="29">
        <f t="shared" si="39"/>
        <v>1054.0517630419999</v>
      </c>
      <c r="AW308" s="16">
        <f t="shared" si="40"/>
        <v>9.0735121249999988</v>
      </c>
      <c r="AX308" s="29">
        <f t="shared" si="41"/>
        <v>1072.0250161107501</v>
      </c>
      <c r="AZ308" s="16">
        <f t="shared" si="42"/>
        <v>10.267559405</v>
      </c>
      <c r="BA308" s="29">
        <f t="shared" si="43"/>
        <v>1067.3071754335001</v>
      </c>
      <c r="BC308" s="16">
        <f t="shared" si="44"/>
        <v>5.5279487300000003</v>
      </c>
      <c r="BD308" s="29">
        <f t="shared" si="45"/>
        <v>1054.0517630419999</v>
      </c>
      <c r="BF308" s="16">
        <f t="shared" si="36"/>
        <v>3.1378333199999995</v>
      </c>
      <c r="BG308" s="29">
        <f t="shared" si="37"/>
        <v>534.11142700000005</v>
      </c>
    </row>
    <row r="309" spans="1:59" x14ac:dyDescent="0.55000000000000004">
      <c r="A309">
        <v>70</v>
      </c>
      <c r="B309" t="s">
        <v>416</v>
      </c>
      <c r="C309" s="2">
        <v>44726.86855324074</v>
      </c>
      <c r="D309">
        <v>163</v>
      </c>
      <c r="E309" t="s">
        <v>76</v>
      </c>
      <c r="F309">
        <v>0</v>
      </c>
      <c r="G309">
        <v>6.0289999999999999</v>
      </c>
      <c r="H309" s="26">
        <v>2321</v>
      </c>
      <c r="I309">
        <v>0</v>
      </c>
      <c r="J309" t="s">
        <v>77</v>
      </c>
      <c r="K309" t="s">
        <v>77</v>
      </c>
      <c r="L309" t="s">
        <v>77</v>
      </c>
      <c r="M309" t="s">
        <v>77</v>
      </c>
      <c r="O309">
        <v>70</v>
      </c>
      <c r="P309" t="s">
        <v>416</v>
      </c>
      <c r="Q309" s="2">
        <v>44726.86855324074</v>
      </c>
      <c r="R309">
        <v>163</v>
      </c>
      <c r="S309" t="s">
        <v>76</v>
      </c>
      <c r="T309">
        <v>0</v>
      </c>
      <c r="U309" t="s">
        <v>77</v>
      </c>
      <c r="V309" t="s">
        <v>77</v>
      </c>
      <c r="W309" t="s">
        <v>77</v>
      </c>
      <c r="X309" t="s">
        <v>77</v>
      </c>
      <c r="Y309" t="s">
        <v>77</v>
      </c>
      <c r="Z309" t="s">
        <v>77</v>
      </c>
      <c r="AA309" t="s">
        <v>77</v>
      </c>
      <c r="AC309">
        <v>70</v>
      </c>
      <c r="AD309" t="s">
        <v>416</v>
      </c>
      <c r="AE309" s="2">
        <v>44726.86855324074</v>
      </c>
      <c r="AF309">
        <v>163</v>
      </c>
      <c r="AG309" t="s">
        <v>76</v>
      </c>
      <c r="AH309">
        <v>0</v>
      </c>
      <c r="AI309">
        <v>12.147</v>
      </c>
      <c r="AJ309" s="26">
        <v>35330</v>
      </c>
      <c r="AK309">
        <v>7.383</v>
      </c>
      <c r="AL309" t="s">
        <v>77</v>
      </c>
      <c r="AM309" t="s">
        <v>77</v>
      </c>
      <c r="AN309" t="s">
        <v>77</v>
      </c>
      <c r="AO309" t="s">
        <v>77</v>
      </c>
      <c r="AQ309">
        <v>1</v>
      </c>
      <c r="AS309">
        <v>104</v>
      </c>
      <c r="AT309" s="16">
        <f t="shared" si="38"/>
        <v>0.91553995729999982</v>
      </c>
      <c r="AU309" s="29">
        <f t="shared" si="39"/>
        <v>7167.1567088720003</v>
      </c>
      <c r="AW309" s="16">
        <f t="shared" si="40"/>
        <v>2.0217796212499994</v>
      </c>
      <c r="AX309" s="29">
        <f t="shared" si="41"/>
        <v>6506.6619273470005</v>
      </c>
      <c r="AZ309" s="16">
        <f t="shared" si="42"/>
        <v>1.8460039740499994</v>
      </c>
      <c r="BA309" s="29">
        <f t="shared" si="43"/>
        <v>6730.9421232860004</v>
      </c>
      <c r="BC309" s="16">
        <f t="shared" si="44"/>
        <v>0.91553995729999982</v>
      </c>
      <c r="BD309" s="29">
        <f t="shared" si="45"/>
        <v>7167.1567088720003</v>
      </c>
      <c r="BF309" s="16">
        <f t="shared" si="36"/>
        <v>-0.67130827680000005</v>
      </c>
      <c r="BG309" s="29">
        <f t="shared" si="37"/>
        <v>1676.437232</v>
      </c>
    </row>
    <row r="310" spans="1:59" x14ac:dyDescent="0.55000000000000004">
      <c r="A310">
        <v>71</v>
      </c>
      <c r="B310" t="s">
        <v>417</v>
      </c>
      <c r="C310" s="2">
        <v>44726.889826388891</v>
      </c>
      <c r="D310">
        <v>42</v>
      </c>
      <c r="E310" t="s">
        <v>76</v>
      </c>
      <c r="F310">
        <v>0</v>
      </c>
      <c r="G310">
        <v>6.0149999999999997</v>
      </c>
      <c r="H310" s="26">
        <v>265307</v>
      </c>
      <c r="I310">
        <v>0.53100000000000003</v>
      </c>
      <c r="J310" t="s">
        <v>77</v>
      </c>
      <c r="K310" t="s">
        <v>77</v>
      </c>
      <c r="L310" t="s">
        <v>77</v>
      </c>
      <c r="M310" t="s">
        <v>77</v>
      </c>
      <c r="O310">
        <v>71</v>
      </c>
      <c r="P310" t="s">
        <v>417</v>
      </c>
      <c r="Q310" s="2">
        <v>44726.889826388891</v>
      </c>
      <c r="R310">
        <v>42</v>
      </c>
      <c r="S310" t="s">
        <v>76</v>
      </c>
      <c r="T310">
        <v>0</v>
      </c>
      <c r="U310">
        <v>5.9720000000000004</v>
      </c>
      <c r="V310" s="26">
        <v>2188</v>
      </c>
      <c r="W310">
        <v>0.68700000000000006</v>
      </c>
      <c r="X310" t="s">
        <v>77</v>
      </c>
      <c r="Y310" t="s">
        <v>77</v>
      </c>
      <c r="Z310" t="s">
        <v>77</v>
      </c>
      <c r="AA310" t="s">
        <v>77</v>
      </c>
      <c r="AC310">
        <v>71</v>
      </c>
      <c r="AD310" t="s">
        <v>417</v>
      </c>
      <c r="AE310" s="2">
        <v>44726.889826388891</v>
      </c>
      <c r="AF310">
        <v>42</v>
      </c>
      <c r="AG310" t="s">
        <v>76</v>
      </c>
      <c r="AH310">
        <v>0</v>
      </c>
      <c r="AI310">
        <v>12.17</v>
      </c>
      <c r="AJ310" s="26">
        <v>20821</v>
      </c>
      <c r="AK310">
        <v>4.335</v>
      </c>
      <c r="AL310" t="s">
        <v>77</v>
      </c>
      <c r="AM310" t="s">
        <v>77</v>
      </c>
      <c r="AN310" t="s">
        <v>77</v>
      </c>
      <c r="AO310" t="s">
        <v>77</v>
      </c>
      <c r="AQ310">
        <v>1</v>
      </c>
      <c r="AS310">
        <v>105</v>
      </c>
      <c r="AT310" s="16">
        <f t="shared" si="38"/>
        <v>614.80180224578555</v>
      </c>
      <c r="AU310" s="29">
        <f t="shared" si="39"/>
        <v>4188.9374216736805</v>
      </c>
      <c r="AW310" s="16">
        <f t="shared" si="40"/>
        <v>776.34896117196615</v>
      </c>
      <c r="AX310" s="29">
        <f t="shared" si="41"/>
        <v>3867.83172364643</v>
      </c>
      <c r="AZ310" s="16">
        <f t="shared" si="42"/>
        <v>690.162959466296</v>
      </c>
      <c r="BA310" s="29">
        <f t="shared" si="43"/>
        <v>3970.06826169334</v>
      </c>
      <c r="BC310" s="16">
        <f t="shared" si="44"/>
        <v>614.80180224578555</v>
      </c>
      <c r="BD310" s="29">
        <f t="shared" si="45"/>
        <v>4188.9374216736805</v>
      </c>
      <c r="BF310" s="16">
        <f t="shared" si="36"/>
        <v>328.86013279999997</v>
      </c>
      <c r="BG310" s="29">
        <f t="shared" si="37"/>
        <v>1498.5818474800001</v>
      </c>
    </row>
    <row r="311" spans="1:59" x14ac:dyDescent="0.55000000000000004">
      <c r="A311">
        <v>72</v>
      </c>
      <c r="B311" t="s">
        <v>418</v>
      </c>
      <c r="C311" s="2">
        <v>44726.911122685182</v>
      </c>
      <c r="D311">
        <v>98</v>
      </c>
      <c r="E311" t="s">
        <v>76</v>
      </c>
      <c r="F311">
        <v>0</v>
      </c>
      <c r="G311">
        <v>6.0469999999999997</v>
      </c>
      <c r="H311" s="26">
        <v>2161</v>
      </c>
      <c r="I311">
        <v>0</v>
      </c>
      <c r="J311" t="s">
        <v>77</v>
      </c>
      <c r="K311" t="s">
        <v>77</v>
      </c>
      <c r="L311" t="s">
        <v>77</v>
      </c>
      <c r="M311" t="s">
        <v>77</v>
      </c>
      <c r="O311">
        <v>72</v>
      </c>
      <c r="P311" t="s">
        <v>418</v>
      </c>
      <c r="Q311" s="2">
        <v>44726.911122685182</v>
      </c>
      <c r="R311">
        <v>98</v>
      </c>
      <c r="S311" t="s">
        <v>76</v>
      </c>
      <c r="T311">
        <v>0</v>
      </c>
      <c r="U311" t="s">
        <v>77</v>
      </c>
      <c r="V311" t="s">
        <v>77</v>
      </c>
      <c r="W311" t="s">
        <v>77</v>
      </c>
      <c r="X311" t="s">
        <v>77</v>
      </c>
      <c r="Y311" t="s">
        <v>77</v>
      </c>
      <c r="Z311" t="s">
        <v>77</v>
      </c>
      <c r="AA311" t="s">
        <v>77</v>
      </c>
      <c r="AC311">
        <v>72</v>
      </c>
      <c r="AD311" t="s">
        <v>418</v>
      </c>
      <c r="AE311" s="2">
        <v>44726.911122685182</v>
      </c>
      <c r="AF311">
        <v>98</v>
      </c>
      <c r="AG311" t="s">
        <v>76</v>
      </c>
      <c r="AH311">
        <v>0</v>
      </c>
      <c r="AI311">
        <v>12.106</v>
      </c>
      <c r="AJ311" s="26">
        <v>68525</v>
      </c>
      <c r="AK311">
        <v>14.273999999999999</v>
      </c>
      <c r="AL311" t="s">
        <v>77</v>
      </c>
      <c r="AM311" t="s">
        <v>77</v>
      </c>
      <c r="AN311" t="s">
        <v>77</v>
      </c>
      <c r="AO311" t="s">
        <v>77</v>
      </c>
      <c r="AQ311">
        <v>1</v>
      </c>
      <c r="AS311">
        <v>106</v>
      </c>
      <c r="AT311" s="16">
        <f t="shared" si="38"/>
        <v>0.67775842129999986</v>
      </c>
      <c r="AU311" s="29">
        <f t="shared" si="39"/>
        <v>13940.58385805</v>
      </c>
      <c r="AW311" s="16">
        <f t="shared" si="40"/>
        <v>1.5737408212499995</v>
      </c>
      <c r="AX311" s="29">
        <f t="shared" si="41"/>
        <v>12444.61744101875</v>
      </c>
      <c r="AZ311" s="16">
        <f t="shared" si="42"/>
        <v>1.2758810780499994</v>
      </c>
      <c r="BA311" s="29">
        <f t="shared" si="43"/>
        <v>13021.770314337502</v>
      </c>
      <c r="BC311" s="16">
        <f t="shared" si="44"/>
        <v>0.67775842129999986</v>
      </c>
      <c r="BD311" s="29">
        <f t="shared" si="45"/>
        <v>13940.58385805</v>
      </c>
      <c r="BF311" s="16">
        <f t="shared" si="36"/>
        <v>-0.91176050080000026</v>
      </c>
      <c r="BG311" s="29">
        <f t="shared" si="37"/>
        <v>-640.32812499999966</v>
      </c>
    </row>
    <row r="312" spans="1:59" x14ac:dyDescent="0.55000000000000004">
      <c r="A312">
        <v>73</v>
      </c>
      <c r="B312" t="s">
        <v>419</v>
      </c>
      <c r="C312" s="2">
        <v>44726.93241898148</v>
      </c>
      <c r="D312">
        <v>172</v>
      </c>
      <c r="E312" t="s">
        <v>76</v>
      </c>
      <c r="F312">
        <v>0</v>
      </c>
      <c r="G312">
        <v>6.0049999999999999</v>
      </c>
      <c r="H312" s="26">
        <v>22129</v>
      </c>
      <c r="I312">
        <v>0.04</v>
      </c>
      <c r="J312" t="s">
        <v>77</v>
      </c>
      <c r="K312" t="s">
        <v>77</v>
      </c>
      <c r="L312" t="s">
        <v>77</v>
      </c>
      <c r="M312" t="s">
        <v>77</v>
      </c>
      <c r="O312">
        <v>73</v>
      </c>
      <c r="P312" t="s">
        <v>419</v>
      </c>
      <c r="Q312" s="2">
        <v>44726.93241898148</v>
      </c>
      <c r="R312">
        <v>172</v>
      </c>
      <c r="S312" t="s">
        <v>76</v>
      </c>
      <c r="T312">
        <v>0</v>
      </c>
      <c r="U312" t="s">
        <v>77</v>
      </c>
      <c r="V312" t="s">
        <v>77</v>
      </c>
      <c r="W312" t="s">
        <v>77</v>
      </c>
      <c r="X312" t="s">
        <v>77</v>
      </c>
      <c r="Y312" t="s">
        <v>77</v>
      </c>
      <c r="Z312" t="s">
        <v>77</v>
      </c>
      <c r="AA312" t="s">
        <v>77</v>
      </c>
      <c r="AC312">
        <v>73</v>
      </c>
      <c r="AD312" t="s">
        <v>419</v>
      </c>
      <c r="AE312" s="2">
        <v>44726.93241898148</v>
      </c>
      <c r="AF312">
        <v>172</v>
      </c>
      <c r="AG312" t="s">
        <v>76</v>
      </c>
      <c r="AH312">
        <v>0</v>
      </c>
      <c r="AI312" t="s">
        <v>77</v>
      </c>
      <c r="AJ312" s="26" t="s">
        <v>77</v>
      </c>
      <c r="AK312" t="s">
        <v>77</v>
      </c>
      <c r="AL312" t="s">
        <v>77</v>
      </c>
      <c r="AM312" t="s">
        <v>77</v>
      </c>
      <c r="AN312" t="s">
        <v>77</v>
      </c>
      <c r="AO312" t="s">
        <v>77</v>
      </c>
      <c r="AQ312">
        <v>1</v>
      </c>
      <c r="AS312">
        <v>107</v>
      </c>
      <c r="AT312" s="16">
        <f t="shared" si="38"/>
        <v>49.449452154693859</v>
      </c>
      <c r="AU312" s="29" t="e">
        <f t="shared" si="39"/>
        <v>#VALUE!</v>
      </c>
      <c r="AW312" s="16">
        <f t="shared" si="40"/>
        <v>69.577701866415808</v>
      </c>
      <c r="AX312" s="29" t="e">
        <f t="shared" si="41"/>
        <v>#VALUE!</v>
      </c>
      <c r="AZ312" s="16">
        <f t="shared" si="42"/>
        <v>57.839611159703104</v>
      </c>
      <c r="BA312" s="29" t="e">
        <f t="shared" si="43"/>
        <v>#VALUE!</v>
      </c>
      <c r="BC312" s="16">
        <f t="shared" si="44"/>
        <v>49.449452154693859</v>
      </c>
      <c r="BD312" s="29" t="e">
        <f t="shared" si="45"/>
        <v>#VALUE!</v>
      </c>
      <c r="BF312" s="16">
        <f t="shared" si="36"/>
        <v>35.108674443200002</v>
      </c>
      <c r="BG312" s="29" t="e">
        <f t="shared" si="37"/>
        <v>#VALUE!</v>
      </c>
    </row>
    <row r="313" spans="1:59" x14ac:dyDescent="0.55000000000000004">
      <c r="A313">
        <v>74</v>
      </c>
      <c r="B313" t="s">
        <v>420</v>
      </c>
      <c r="C313" s="2">
        <v>44726.953703703701</v>
      </c>
      <c r="D313">
        <v>109</v>
      </c>
      <c r="E313" t="s">
        <v>76</v>
      </c>
      <c r="F313">
        <v>0</v>
      </c>
      <c r="G313">
        <v>6.0439999999999996</v>
      </c>
      <c r="H313" s="26">
        <v>2511</v>
      </c>
      <c r="I313">
        <v>0</v>
      </c>
      <c r="J313" t="s">
        <v>77</v>
      </c>
      <c r="K313" t="s">
        <v>77</v>
      </c>
      <c r="L313" t="s">
        <v>77</v>
      </c>
      <c r="M313" t="s">
        <v>77</v>
      </c>
      <c r="O313">
        <v>74</v>
      </c>
      <c r="P313" t="s">
        <v>420</v>
      </c>
      <c r="Q313" s="2">
        <v>44726.953703703701</v>
      </c>
      <c r="R313">
        <v>109</v>
      </c>
      <c r="S313" t="s">
        <v>76</v>
      </c>
      <c r="T313">
        <v>0</v>
      </c>
      <c r="U313" t="s">
        <v>77</v>
      </c>
      <c r="V313" t="s">
        <v>77</v>
      </c>
      <c r="W313" t="s">
        <v>77</v>
      </c>
      <c r="X313" t="s">
        <v>77</v>
      </c>
      <c r="Y313" t="s">
        <v>77</v>
      </c>
      <c r="Z313" t="s">
        <v>77</v>
      </c>
      <c r="AA313" t="s">
        <v>77</v>
      </c>
      <c r="AC313">
        <v>74</v>
      </c>
      <c r="AD313" t="s">
        <v>420</v>
      </c>
      <c r="AE313" s="2">
        <v>44726.953703703701</v>
      </c>
      <c r="AF313">
        <v>109</v>
      </c>
      <c r="AG313" t="s">
        <v>76</v>
      </c>
      <c r="AH313">
        <v>0</v>
      </c>
      <c r="AI313">
        <v>12.106999999999999</v>
      </c>
      <c r="AJ313" s="26">
        <v>69698</v>
      </c>
      <c r="AK313">
        <v>14.516</v>
      </c>
      <c r="AL313" t="s">
        <v>77</v>
      </c>
      <c r="AM313" t="s">
        <v>77</v>
      </c>
      <c r="AN313" t="s">
        <v>77</v>
      </c>
      <c r="AO313" t="s">
        <v>77</v>
      </c>
      <c r="AQ313">
        <v>1</v>
      </c>
      <c r="AS313">
        <v>108</v>
      </c>
      <c r="AT313" s="16">
        <f t="shared" si="38"/>
        <v>1.2075679813000002</v>
      </c>
      <c r="AU313" s="29">
        <f t="shared" si="39"/>
        <v>14178.905258073919</v>
      </c>
      <c r="AW313" s="16">
        <f t="shared" si="40"/>
        <v>2.5552388212499997</v>
      </c>
      <c r="AX313" s="29">
        <f t="shared" si="41"/>
        <v>12651.91439072492</v>
      </c>
      <c r="AZ313" s="16">
        <f t="shared" si="42"/>
        <v>2.5191712380500011</v>
      </c>
      <c r="BA313" s="29">
        <f t="shared" si="43"/>
        <v>13243.411589822961</v>
      </c>
      <c r="BC313" s="16">
        <f t="shared" si="44"/>
        <v>1.2075679813000002</v>
      </c>
      <c r="BD313" s="29">
        <f t="shared" si="45"/>
        <v>14178.905258073919</v>
      </c>
      <c r="BF313" s="16">
        <f t="shared" si="36"/>
        <v>-0.38476046079999993</v>
      </c>
      <c r="BG313" s="29">
        <f t="shared" si="37"/>
        <v>-791.53434687999982</v>
      </c>
    </row>
    <row r="314" spans="1:59" x14ac:dyDescent="0.55000000000000004">
      <c r="A314">
        <v>75</v>
      </c>
      <c r="B314" t="s">
        <v>421</v>
      </c>
      <c r="C314" s="2">
        <v>44726.974988425929</v>
      </c>
      <c r="D314">
        <v>74</v>
      </c>
      <c r="E314" t="s">
        <v>76</v>
      </c>
      <c r="F314">
        <v>0</v>
      </c>
      <c r="G314">
        <v>6.0640000000000001</v>
      </c>
      <c r="H314" s="26">
        <v>1617</v>
      </c>
      <c r="I314">
        <v>-2E-3</v>
      </c>
      <c r="J314" t="s">
        <v>77</v>
      </c>
      <c r="K314" t="s">
        <v>77</v>
      </c>
      <c r="L314" t="s">
        <v>77</v>
      </c>
      <c r="M314" t="s">
        <v>77</v>
      </c>
      <c r="O314">
        <v>75</v>
      </c>
      <c r="P314" t="s">
        <v>421</v>
      </c>
      <c r="Q314" s="2">
        <v>44726.974988425929</v>
      </c>
      <c r="R314">
        <v>74</v>
      </c>
      <c r="S314" t="s">
        <v>76</v>
      </c>
      <c r="T314">
        <v>0</v>
      </c>
      <c r="U314" t="s">
        <v>77</v>
      </c>
      <c r="V314" t="s">
        <v>77</v>
      </c>
      <c r="W314" t="s">
        <v>77</v>
      </c>
      <c r="X314" t="s">
        <v>77</v>
      </c>
      <c r="Y314" t="s">
        <v>77</v>
      </c>
      <c r="Z314" t="s">
        <v>77</v>
      </c>
      <c r="AA314" t="s">
        <v>77</v>
      </c>
      <c r="AC314">
        <v>75</v>
      </c>
      <c r="AD314" t="s">
        <v>421</v>
      </c>
      <c r="AE314" s="2">
        <v>44726.974988425929</v>
      </c>
      <c r="AF314">
        <v>74</v>
      </c>
      <c r="AG314" t="s">
        <v>76</v>
      </c>
      <c r="AH314">
        <v>0</v>
      </c>
      <c r="AI314">
        <v>12.08</v>
      </c>
      <c r="AJ314" s="26">
        <v>90270</v>
      </c>
      <c r="AK314">
        <v>18.728000000000002</v>
      </c>
      <c r="AL314" t="s">
        <v>77</v>
      </c>
      <c r="AM314" t="s">
        <v>77</v>
      </c>
      <c r="AN314" t="s">
        <v>77</v>
      </c>
      <c r="AO314" t="s">
        <v>77</v>
      </c>
      <c r="AQ314">
        <v>1</v>
      </c>
      <c r="AS314">
        <v>109</v>
      </c>
      <c r="AT314" s="16">
        <f t="shared" si="38"/>
        <v>-7.5052388299999828E-2</v>
      </c>
      <c r="AU314" s="29">
        <f t="shared" si="39"/>
        <v>18347.154867592002</v>
      </c>
      <c r="AW314" s="16">
        <f t="shared" si="40"/>
        <v>5.8547141250000045E-2</v>
      </c>
      <c r="AX314" s="29">
        <f t="shared" si="41"/>
        <v>16259.395802067002</v>
      </c>
      <c r="AZ314" s="16">
        <f t="shared" si="42"/>
        <v>-0.68473022755000024</v>
      </c>
      <c r="BA314" s="29">
        <f t="shared" si="43"/>
        <v>17123.268578645999</v>
      </c>
      <c r="BC314" s="16">
        <f t="shared" si="44"/>
        <v>-7.5052388299999828E-2</v>
      </c>
      <c r="BD314" s="29">
        <f t="shared" si="45"/>
        <v>18347.154867592002</v>
      </c>
      <c r="BF314" s="16">
        <f t="shared" si="36"/>
        <v>-1.7234768271999998</v>
      </c>
      <c r="BG314" s="29">
        <f t="shared" si="37"/>
        <v>-4212.8011280000001</v>
      </c>
    </row>
    <row r="315" spans="1:59" x14ac:dyDescent="0.55000000000000004">
      <c r="A315">
        <v>76</v>
      </c>
      <c r="B315" t="s">
        <v>422</v>
      </c>
      <c r="C315" s="2">
        <v>44726.99627314815</v>
      </c>
      <c r="D315">
        <v>57</v>
      </c>
      <c r="E315" t="s">
        <v>76</v>
      </c>
      <c r="F315">
        <v>0</v>
      </c>
      <c r="G315">
        <v>6.0140000000000002</v>
      </c>
      <c r="H315" s="26">
        <v>77622</v>
      </c>
      <c r="I315">
        <v>0.152</v>
      </c>
      <c r="J315" t="s">
        <v>77</v>
      </c>
      <c r="K315" t="s">
        <v>77</v>
      </c>
      <c r="L315" t="s">
        <v>77</v>
      </c>
      <c r="M315" t="s">
        <v>77</v>
      </c>
      <c r="O315">
        <v>76</v>
      </c>
      <c r="P315" t="s">
        <v>422</v>
      </c>
      <c r="Q315" s="2">
        <v>44726.99627314815</v>
      </c>
      <c r="R315">
        <v>57</v>
      </c>
      <c r="S315" t="s">
        <v>76</v>
      </c>
      <c r="T315">
        <v>0</v>
      </c>
      <c r="U315" t="s">
        <v>77</v>
      </c>
      <c r="V315" t="s">
        <v>77</v>
      </c>
      <c r="W315" t="s">
        <v>77</v>
      </c>
      <c r="X315" t="s">
        <v>77</v>
      </c>
      <c r="Y315" t="s">
        <v>77</v>
      </c>
      <c r="Z315" t="s">
        <v>77</v>
      </c>
      <c r="AA315" t="s">
        <v>77</v>
      </c>
      <c r="AC315">
        <v>76</v>
      </c>
      <c r="AD315" t="s">
        <v>422</v>
      </c>
      <c r="AE315" s="2">
        <v>44726.99627314815</v>
      </c>
      <c r="AF315">
        <v>57</v>
      </c>
      <c r="AG315" t="s">
        <v>76</v>
      </c>
      <c r="AH315">
        <v>0</v>
      </c>
      <c r="AI315">
        <v>12.15</v>
      </c>
      <c r="AJ315" s="26">
        <v>30177</v>
      </c>
      <c r="AK315">
        <v>6.3029999999999999</v>
      </c>
      <c r="AL315" t="s">
        <v>77</v>
      </c>
      <c r="AM315" t="s">
        <v>77</v>
      </c>
      <c r="AN315" t="s">
        <v>77</v>
      </c>
      <c r="AO315" t="s">
        <v>77</v>
      </c>
      <c r="AQ315">
        <v>1</v>
      </c>
      <c r="AS315">
        <v>110</v>
      </c>
      <c r="AT315" s="16">
        <f t="shared" si="38"/>
        <v>179.30118841484261</v>
      </c>
      <c r="AU315" s="29">
        <f t="shared" si="39"/>
        <v>6110.6460780839207</v>
      </c>
      <c r="AW315" s="16">
        <f t="shared" si="40"/>
        <v>239.36315425967922</v>
      </c>
      <c r="AX315" s="29">
        <f t="shared" si="41"/>
        <v>5572.4842160786702</v>
      </c>
      <c r="AZ315" s="16">
        <f t="shared" si="42"/>
        <v>203.39442635652441</v>
      </c>
      <c r="BA315" s="29">
        <f t="shared" si="43"/>
        <v>5751.1772093904601</v>
      </c>
      <c r="BC315" s="16">
        <f t="shared" si="44"/>
        <v>179.30118841484261</v>
      </c>
      <c r="BD315" s="29">
        <f t="shared" si="45"/>
        <v>6110.6460780839207</v>
      </c>
      <c r="BF315" s="16">
        <f t="shared" si="36"/>
        <v>198.86381163679997</v>
      </c>
      <c r="BG315" s="29">
        <f t="shared" si="37"/>
        <v>1696.1940401200002</v>
      </c>
    </row>
    <row r="316" spans="1:59" x14ac:dyDescent="0.55000000000000004">
      <c r="A316">
        <v>77</v>
      </c>
      <c r="B316" t="s">
        <v>423</v>
      </c>
      <c r="C316" s="2">
        <v>44727.017557870371</v>
      </c>
      <c r="D316">
        <v>240</v>
      </c>
      <c r="E316" t="s">
        <v>76</v>
      </c>
      <c r="F316">
        <v>0</v>
      </c>
      <c r="G316">
        <v>6.0140000000000002</v>
      </c>
      <c r="H316" s="26">
        <v>20811</v>
      </c>
      <c r="I316">
        <v>3.6999999999999998E-2</v>
      </c>
      <c r="J316" t="s">
        <v>77</v>
      </c>
      <c r="K316" t="s">
        <v>77</v>
      </c>
      <c r="L316" t="s">
        <v>77</v>
      </c>
      <c r="M316" t="s">
        <v>77</v>
      </c>
      <c r="O316">
        <v>77</v>
      </c>
      <c r="P316" t="s">
        <v>423</v>
      </c>
      <c r="Q316" s="2">
        <v>44727.017557870371</v>
      </c>
      <c r="R316">
        <v>240</v>
      </c>
      <c r="S316" t="s">
        <v>76</v>
      </c>
      <c r="T316">
        <v>0</v>
      </c>
      <c r="U316" t="s">
        <v>77</v>
      </c>
      <c r="V316" t="s">
        <v>77</v>
      </c>
      <c r="W316" t="s">
        <v>77</v>
      </c>
      <c r="X316" t="s">
        <v>77</v>
      </c>
      <c r="Y316" t="s">
        <v>77</v>
      </c>
      <c r="Z316" t="s">
        <v>77</v>
      </c>
      <c r="AA316" t="s">
        <v>77</v>
      </c>
      <c r="AC316">
        <v>77</v>
      </c>
      <c r="AD316" t="s">
        <v>423</v>
      </c>
      <c r="AE316" s="2">
        <v>44727.017557870371</v>
      </c>
      <c r="AF316">
        <v>240</v>
      </c>
      <c r="AG316" t="s">
        <v>76</v>
      </c>
      <c r="AH316">
        <v>0</v>
      </c>
      <c r="AI316">
        <v>12.186999999999999</v>
      </c>
      <c r="AJ316" s="26">
        <v>2759</v>
      </c>
      <c r="AK316">
        <v>0.50900000000000001</v>
      </c>
      <c r="AL316" t="s">
        <v>77</v>
      </c>
      <c r="AM316" t="s">
        <v>77</v>
      </c>
      <c r="AN316" t="s">
        <v>77</v>
      </c>
      <c r="AO316" t="s">
        <v>77</v>
      </c>
      <c r="AQ316">
        <v>1</v>
      </c>
      <c r="AS316">
        <v>111</v>
      </c>
      <c r="AT316" s="16">
        <f t="shared" si="38"/>
        <v>46.359346309550659</v>
      </c>
      <c r="AU316" s="29">
        <f t="shared" si="39"/>
        <v>466.39103969288004</v>
      </c>
      <c r="AW316" s="16">
        <f t="shared" si="40"/>
        <v>65.484056640119803</v>
      </c>
      <c r="AX316" s="29">
        <f t="shared" si="41"/>
        <v>545.87078967563002</v>
      </c>
      <c r="AZ316" s="16">
        <f t="shared" si="42"/>
        <v>54.373523485531109</v>
      </c>
      <c r="BA316" s="29">
        <f t="shared" si="43"/>
        <v>523.53902756294008</v>
      </c>
      <c r="BC316" s="16">
        <f t="shared" si="44"/>
        <v>46.359346309550659</v>
      </c>
      <c r="BD316" s="29">
        <f t="shared" si="45"/>
        <v>466.39103969288004</v>
      </c>
      <c r="BF316" s="16">
        <f t="shared" si="36"/>
        <v>32.3574970592</v>
      </c>
      <c r="BG316" s="29">
        <f t="shared" si="37"/>
        <v>265.30126268000004</v>
      </c>
    </row>
    <row r="317" spans="1:59" x14ac:dyDescent="0.55000000000000004">
      <c r="A317">
        <v>78</v>
      </c>
      <c r="B317" t="s">
        <v>424</v>
      </c>
      <c r="C317" s="2">
        <v>44727.038807870369</v>
      </c>
      <c r="D317">
        <v>97</v>
      </c>
      <c r="E317" t="s">
        <v>76</v>
      </c>
      <c r="F317">
        <v>0</v>
      </c>
      <c r="G317">
        <v>6.0129999999999999</v>
      </c>
      <c r="H317" s="26">
        <v>39050</v>
      </c>
      <c r="I317">
        <v>7.3999999999999996E-2</v>
      </c>
      <c r="J317" t="s">
        <v>77</v>
      </c>
      <c r="K317" t="s">
        <v>77</v>
      </c>
      <c r="L317" t="s">
        <v>77</v>
      </c>
      <c r="M317" t="s">
        <v>77</v>
      </c>
      <c r="O317">
        <v>78</v>
      </c>
      <c r="P317" t="s">
        <v>424</v>
      </c>
      <c r="Q317" s="2">
        <v>44727.038807870369</v>
      </c>
      <c r="R317">
        <v>97</v>
      </c>
      <c r="S317" t="s">
        <v>76</v>
      </c>
      <c r="T317">
        <v>0</v>
      </c>
      <c r="U317" t="s">
        <v>77</v>
      </c>
      <c r="V317" t="s">
        <v>77</v>
      </c>
      <c r="W317" t="s">
        <v>77</v>
      </c>
      <c r="X317" t="s">
        <v>77</v>
      </c>
      <c r="Y317" t="s">
        <v>77</v>
      </c>
      <c r="Z317" t="s">
        <v>77</v>
      </c>
      <c r="AA317" t="s">
        <v>77</v>
      </c>
      <c r="AC317">
        <v>78</v>
      </c>
      <c r="AD317" t="s">
        <v>424</v>
      </c>
      <c r="AE317" s="2">
        <v>44727.038807870369</v>
      </c>
      <c r="AF317">
        <v>97</v>
      </c>
      <c r="AG317" t="s">
        <v>76</v>
      </c>
      <c r="AH317">
        <v>0</v>
      </c>
      <c r="AI317">
        <v>12.169</v>
      </c>
      <c r="AJ317" s="26">
        <v>11293</v>
      </c>
      <c r="AK317">
        <v>2.3210000000000002</v>
      </c>
      <c r="AL317" t="s">
        <v>77</v>
      </c>
      <c r="AM317" t="s">
        <v>77</v>
      </c>
      <c r="AN317" t="s">
        <v>77</v>
      </c>
      <c r="AO317" t="s">
        <v>77</v>
      </c>
      <c r="AQ317">
        <v>1</v>
      </c>
      <c r="AS317">
        <v>112</v>
      </c>
      <c r="AT317" s="16">
        <f t="shared" si="38"/>
        <v>89.096584352649998</v>
      </c>
      <c r="AU317" s="29">
        <f t="shared" si="39"/>
        <v>2227.3084872135205</v>
      </c>
      <c r="AW317" s="16">
        <f t="shared" si="40"/>
        <v>121.88162457950001</v>
      </c>
      <c r="AX317" s="29">
        <f t="shared" si="41"/>
        <v>2120.5470258382702</v>
      </c>
      <c r="AZ317" s="16">
        <f t="shared" si="42"/>
        <v>102.30128928775001</v>
      </c>
      <c r="BA317" s="29">
        <f t="shared" si="43"/>
        <v>2153.2899321352602</v>
      </c>
      <c r="BC317" s="16">
        <f t="shared" si="44"/>
        <v>89.096584352649998</v>
      </c>
      <c r="BD317" s="29">
        <f t="shared" si="45"/>
        <v>2227.3084872135205</v>
      </c>
      <c r="BF317" s="16">
        <f t="shared" ref="BF317:BF374" si="46">IF(H317&lt;100000,((0.0000000152*H317^2)+(0.0014347*H317)+(-4.08313)),((0.00000295*V317^2)+(0.083061*V317)+(133)))</f>
        <v>75.120423000000002</v>
      </c>
      <c r="BG317" s="29">
        <f t="shared" ref="BG317:BG374" si="47">(-0.00000172*AJ317^2)+(0.108838*AJ317)+(-21.89)</f>
        <v>987.86275372</v>
      </c>
    </row>
    <row r="318" spans="1:59" x14ac:dyDescent="0.55000000000000004">
      <c r="A318">
        <v>79</v>
      </c>
      <c r="B318" t="s">
        <v>425</v>
      </c>
      <c r="C318" s="2">
        <v>44727.06009259259</v>
      </c>
      <c r="D318">
        <v>170</v>
      </c>
      <c r="E318" t="s">
        <v>76</v>
      </c>
      <c r="F318">
        <v>0</v>
      </c>
      <c r="G318">
        <v>6.0149999999999997</v>
      </c>
      <c r="H318" s="26">
        <v>36478</v>
      </c>
      <c r="I318">
        <v>6.9000000000000006E-2</v>
      </c>
      <c r="J318" t="s">
        <v>77</v>
      </c>
      <c r="K318" t="s">
        <v>77</v>
      </c>
      <c r="L318" t="s">
        <v>77</v>
      </c>
      <c r="M318" t="s">
        <v>77</v>
      </c>
      <c r="O318">
        <v>79</v>
      </c>
      <c r="P318" t="s">
        <v>425</v>
      </c>
      <c r="Q318" s="2">
        <v>44727.06009259259</v>
      </c>
      <c r="R318">
        <v>170</v>
      </c>
      <c r="S318" t="s">
        <v>76</v>
      </c>
      <c r="T318">
        <v>0</v>
      </c>
      <c r="U318" t="s">
        <v>77</v>
      </c>
      <c r="V318" t="s">
        <v>77</v>
      </c>
      <c r="W318" t="s">
        <v>77</v>
      </c>
      <c r="X318" t="s">
        <v>77</v>
      </c>
      <c r="Y318" t="s">
        <v>77</v>
      </c>
      <c r="Z318" t="s">
        <v>77</v>
      </c>
      <c r="AA318" t="s">
        <v>77</v>
      </c>
      <c r="AC318">
        <v>79</v>
      </c>
      <c r="AD318" t="s">
        <v>425</v>
      </c>
      <c r="AE318" s="2">
        <v>44727.06009259259</v>
      </c>
      <c r="AF318">
        <v>170</v>
      </c>
      <c r="AG318" t="s">
        <v>76</v>
      </c>
      <c r="AH318">
        <v>0</v>
      </c>
      <c r="AI318" t="s">
        <v>77</v>
      </c>
      <c r="AJ318" s="26" t="s">
        <v>77</v>
      </c>
      <c r="AK318" t="s">
        <v>77</v>
      </c>
      <c r="AL318" t="s">
        <v>77</v>
      </c>
      <c r="AM318" t="s">
        <v>77</v>
      </c>
      <c r="AN318" t="s">
        <v>77</v>
      </c>
      <c r="AO318" t="s">
        <v>77</v>
      </c>
      <c r="AQ318">
        <v>1</v>
      </c>
      <c r="AS318">
        <v>113</v>
      </c>
      <c r="AT318" s="16">
        <f t="shared" si="38"/>
        <v>83.073173893258627</v>
      </c>
      <c r="AU318" s="29" t="e">
        <f t="shared" si="39"/>
        <v>#VALUE!</v>
      </c>
      <c r="AW318" s="16">
        <f t="shared" si="40"/>
        <v>113.96152597215921</v>
      </c>
      <c r="AX318" s="29" t="e">
        <f t="shared" si="41"/>
        <v>#VALUE!</v>
      </c>
      <c r="AZ318" s="16">
        <f t="shared" si="42"/>
        <v>95.547555081884411</v>
      </c>
      <c r="BA318" s="29" t="e">
        <f t="shared" si="43"/>
        <v>#VALUE!</v>
      </c>
      <c r="BC318" s="16">
        <f t="shared" si="44"/>
        <v>83.073173893258627</v>
      </c>
      <c r="BD318" s="29" t="e">
        <f t="shared" si="45"/>
        <v>#VALUE!</v>
      </c>
      <c r="BF318" s="16">
        <f t="shared" si="46"/>
        <v>68.477652756799998</v>
      </c>
      <c r="BG318" s="29" t="e">
        <f t="shared" si="47"/>
        <v>#VALUE!</v>
      </c>
    </row>
    <row r="319" spans="1:59" x14ac:dyDescent="0.55000000000000004">
      <c r="A319">
        <v>80</v>
      </c>
      <c r="B319" t="s">
        <v>426</v>
      </c>
      <c r="C319" s="2">
        <v>44727.081400462965</v>
      </c>
      <c r="D319">
        <v>44</v>
      </c>
      <c r="E319" t="s">
        <v>76</v>
      </c>
      <c r="F319">
        <v>0</v>
      </c>
      <c r="G319">
        <v>6.0819999999999999</v>
      </c>
      <c r="H319" s="26">
        <v>1135</v>
      </c>
      <c r="I319">
        <v>-3.0000000000000001E-3</v>
      </c>
      <c r="J319" t="s">
        <v>77</v>
      </c>
      <c r="K319" t="s">
        <v>77</v>
      </c>
      <c r="L319" t="s">
        <v>77</v>
      </c>
      <c r="M319" t="s">
        <v>77</v>
      </c>
      <c r="O319">
        <v>80</v>
      </c>
      <c r="P319" t="s">
        <v>426</v>
      </c>
      <c r="Q319" s="2">
        <v>44727.081400462965</v>
      </c>
      <c r="R319">
        <v>44</v>
      </c>
      <c r="S319" t="s">
        <v>76</v>
      </c>
      <c r="T319">
        <v>0</v>
      </c>
      <c r="U319" t="s">
        <v>77</v>
      </c>
      <c r="V319" t="s">
        <v>77</v>
      </c>
      <c r="W319" t="s">
        <v>77</v>
      </c>
      <c r="X319" t="s">
        <v>77</v>
      </c>
      <c r="Y319" t="s">
        <v>77</v>
      </c>
      <c r="Z319" t="s">
        <v>77</v>
      </c>
      <c r="AA319" t="s">
        <v>77</v>
      </c>
      <c r="AC319">
        <v>80</v>
      </c>
      <c r="AD319" t="s">
        <v>426</v>
      </c>
      <c r="AE319" s="2">
        <v>44727.081400462965</v>
      </c>
      <c r="AF319">
        <v>44</v>
      </c>
      <c r="AG319" t="s">
        <v>76</v>
      </c>
      <c r="AH319">
        <v>0</v>
      </c>
      <c r="AI319">
        <v>12.08</v>
      </c>
      <c r="AJ319" s="26">
        <v>89478</v>
      </c>
      <c r="AK319">
        <v>18.565999999999999</v>
      </c>
      <c r="AL319" t="s">
        <v>77</v>
      </c>
      <c r="AM319" t="s">
        <v>77</v>
      </c>
      <c r="AN319" t="s">
        <v>77</v>
      </c>
      <c r="AO319" t="s">
        <v>77</v>
      </c>
      <c r="AQ319">
        <v>1</v>
      </c>
      <c r="AS319">
        <v>114</v>
      </c>
      <c r="AT319" s="16">
        <f t="shared" si="38"/>
        <v>-0.67020940750000002</v>
      </c>
      <c r="AU319" s="29">
        <f t="shared" si="39"/>
        <v>18187.081505408318</v>
      </c>
      <c r="AW319" s="16">
        <f t="shared" si="40"/>
        <v>-1.2734502187500008</v>
      </c>
      <c r="AX319" s="29">
        <f t="shared" si="41"/>
        <v>16121.494965379319</v>
      </c>
      <c r="AZ319" s="16">
        <f t="shared" si="42"/>
        <v>-2.4505476387499998</v>
      </c>
      <c r="BA319" s="29">
        <f t="shared" si="43"/>
        <v>16974.152959010164</v>
      </c>
      <c r="BC319" s="16">
        <f t="shared" si="44"/>
        <v>-0.67020940750000002</v>
      </c>
      <c r="BD319" s="29">
        <f t="shared" si="45"/>
        <v>18187.081505408318</v>
      </c>
      <c r="BF319" s="16">
        <f t="shared" si="46"/>
        <v>-2.4351644800000001</v>
      </c>
      <c r="BG319" s="29">
        <f t="shared" si="47"/>
        <v>-4054.1409084800002</v>
      </c>
    </row>
    <row r="320" spans="1:59" x14ac:dyDescent="0.55000000000000004">
      <c r="A320">
        <v>81</v>
      </c>
      <c r="B320" t="s">
        <v>427</v>
      </c>
      <c r="C320" s="2">
        <v>44727.102662037039</v>
      </c>
      <c r="D320">
        <v>181</v>
      </c>
      <c r="E320" t="s">
        <v>76</v>
      </c>
      <c r="F320">
        <v>0</v>
      </c>
      <c r="G320">
        <v>6.0330000000000004</v>
      </c>
      <c r="H320" s="26">
        <v>3411</v>
      </c>
      <c r="I320">
        <v>2E-3</v>
      </c>
      <c r="J320" t="s">
        <v>77</v>
      </c>
      <c r="K320" t="s">
        <v>77</v>
      </c>
      <c r="L320" t="s">
        <v>77</v>
      </c>
      <c r="M320" t="s">
        <v>77</v>
      </c>
      <c r="O320">
        <v>81</v>
      </c>
      <c r="P320" t="s">
        <v>427</v>
      </c>
      <c r="Q320" s="2">
        <v>44727.102662037039</v>
      </c>
      <c r="R320">
        <v>181</v>
      </c>
      <c r="S320" t="s">
        <v>76</v>
      </c>
      <c r="T320">
        <v>0</v>
      </c>
      <c r="U320" t="s">
        <v>77</v>
      </c>
      <c r="V320" t="s">
        <v>77</v>
      </c>
      <c r="W320" t="s">
        <v>77</v>
      </c>
      <c r="X320" t="s">
        <v>77</v>
      </c>
      <c r="Y320" t="s">
        <v>77</v>
      </c>
      <c r="Z320" t="s">
        <v>77</v>
      </c>
      <c r="AA320" t="s">
        <v>77</v>
      </c>
      <c r="AC320">
        <v>81</v>
      </c>
      <c r="AD320" t="s">
        <v>427</v>
      </c>
      <c r="AE320" s="2">
        <v>44727.102662037039</v>
      </c>
      <c r="AF320">
        <v>181</v>
      </c>
      <c r="AG320" t="s">
        <v>76</v>
      </c>
      <c r="AH320">
        <v>0</v>
      </c>
      <c r="AI320">
        <v>12.141</v>
      </c>
      <c r="AJ320" s="26">
        <v>30510</v>
      </c>
      <c r="AK320">
        <v>6.3730000000000002</v>
      </c>
      <c r="AL320" t="s">
        <v>77</v>
      </c>
      <c r="AM320" t="s">
        <v>77</v>
      </c>
      <c r="AN320" t="s">
        <v>77</v>
      </c>
      <c r="AO320" t="s">
        <v>77</v>
      </c>
      <c r="AQ320">
        <v>1</v>
      </c>
      <c r="AS320">
        <v>115</v>
      </c>
      <c r="AT320" s="16">
        <f t="shared" si="38"/>
        <v>2.7333979212999999</v>
      </c>
      <c r="AU320" s="29">
        <f t="shared" si="39"/>
        <v>6178.9614502479999</v>
      </c>
      <c r="AW320" s="16">
        <f t="shared" si="40"/>
        <v>5.1029970712499981</v>
      </c>
      <c r="AX320" s="29">
        <f t="shared" si="41"/>
        <v>5632.953911523</v>
      </c>
      <c r="AZ320" s="16">
        <f t="shared" si="42"/>
        <v>5.6510093280499998</v>
      </c>
      <c r="BA320" s="29">
        <f t="shared" si="43"/>
        <v>5814.5182147740006</v>
      </c>
      <c r="BC320" s="16">
        <f t="shared" si="44"/>
        <v>2.7333979212999999</v>
      </c>
      <c r="BD320" s="29">
        <f t="shared" si="45"/>
        <v>6178.9614502479999</v>
      </c>
      <c r="BF320" s="16">
        <f t="shared" si="46"/>
        <v>0.98748249920000042</v>
      </c>
      <c r="BG320" s="29">
        <f t="shared" si="47"/>
        <v>1697.6780080000001</v>
      </c>
    </row>
    <row r="321" spans="1:59" x14ac:dyDescent="0.55000000000000004">
      <c r="A321">
        <v>82</v>
      </c>
      <c r="B321" t="s">
        <v>428</v>
      </c>
      <c r="C321" s="2">
        <v>44727.12394675926</v>
      </c>
      <c r="D321">
        <v>132</v>
      </c>
      <c r="E321" t="s">
        <v>76</v>
      </c>
      <c r="F321">
        <v>0</v>
      </c>
      <c r="G321">
        <v>6.0220000000000002</v>
      </c>
      <c r="H321" s="26">
        <v>4167</v>
      </c>
      <c r="I321">
        <v>4.0000000000000001E-3</v>
      </c>
      <c r="J321" t="s">
        <v>77</v>
      </c>
      <c r="K321" t="s">
        <v>77</v>
      </c>
      <c r="L321" t="s">
        <v>77</v>
      </c>
      <c r="M321" t="s">
        <v>77</v>
      </c>
      <c r="O321">
        <v>82</v>
      </c>
      <c r="P321" t="s">
        <v>428</v>
      </c>
      <c r="Q321" s="2">
        <v>44727.12394675926</v>
      </c>
      <c r="R321">
        <v>132</v>
      </c>
      <c r="S321" t="s">
        <v>76</v>
      </c>
      <c r="T321">
        <v>0</v>
      </c>
      <c r="U321" t="s">
        <v>77</v>
      </c>
      <c r="V321" t="s">
        <v>77</v>
      </c>
      <c r="W321" t="s">
        <v>77</v>
      </c>
      <c r="X321" t="s">
        <v>77</v>
      </c>
      <c r="Y321" t="s">
        <v>77</v>
      </c>
      <c r="Z321" t="s">
        <v>77</v>
      </c>
      <c r="AA321" t="s">
        <v>77</v>
      </c>
      <c r="AC321">
        <v>82</v>
      </c>
      <c r="AD321" t="s">
        <v>428</v>
      </c>
      <c r="AE321" s="2">
        <v>44727.12394675926</v>
      </c>
      <c r="AF321">
        <v>132</v>
      </c>
      <c r="AG321" t="s">
        <v>76</v>
      </c>
      <c r="AH321">
        <v>0</v>
      </c>
      <c r="AI321">
        <v>12.106999999999999</v>
      </c>
      <c r="AJ321" s="26">
        <v>70039</v>
      </c>
      <c r="AK321">
        <v>14.586</v>
      </c>
      <c r="AL321" t="s">
        <v>77</v>
      </c>
      <c r="AM321" t="s">
        <v>77</v>
      </c>
      <c r="AN321" t="s">
        <v>77</v>
      </c>
      <c r="AO321" t="s">
        <v>77</v>
      </c>
      <c r="AQ321">
        <v>1</v>
      </c>
      <c r="AS321">
        <v>116</v>
      </c>
      <c r="AT321" s="16">
        <f t="shared" si="38"/>
        <v>4.1970013717000008</v>
      </c>
      <c r="AU321" s="29">
        <f t="shared" si="39"/>
        <v>14248.173921984078</v>
      </c>
      <c r="AW321" s="16">
        <f t="shared" ref="AW321:AW378" si="48">IF(H321&lt;15000,((0.00000002125*H321^2)+(0.002705*H321)+(-4.371)),(IF(H321&lt;700000,((-0.0000000008162*H321^2)+(0.003141*H321)+(0.4702)), ((0.000000003285*V321^2)+(0.1899*V321)+(559.5)))))</f>
        <v>7.2697176412499989</v>
      </c>
      <c r="AX321" s="29">
        <f t="shared" ref="AX321:AX378" si="49">((-0.00000006277*AJ321^2)+(0.1854*AJ321)+(34.83))</f>
        <v>12712.144780326831</v>
      </c>
      <c r="AZ321" s="16">
        <f t="shared" ref="AZ321:AZ378" si="50">IF(H321&lt;10000,((-0.00000005795*H321^2)+(0.003823*H321)+(-6.715)),(IF(H321&lt;700000,((-0.0000000001209*H321^2)+(0.002635*H321)+(-0.4111)), ((-0.00000002007*V321^2)+(0.2564*V321)+(286.1)))))</f>
        <v>8.2092036324500004</v>
      </c>
      <c r="BA321" s="29">
        <f t="shared" ref="BA321:BA378" si="51">(-0.00000001626*AJ321^2)+(0.1912*AJ321)+(-3.858)</f>
        <v>13307.83599566854</v>
      </c>
      <c r="BC321" s="16">
        <f t="shared" ref="BC321:BC378" si="52">IF(H321&lt;10000,((0.0000001453*H321^2)+(0.0008349*H321)+(-1.805)),(IF(H321&lt;700000,((-0.00000000008054*H321^2)+(0.002348*H321)+(-2.47)), ((-0.00000001938*V321^2)+(0.2471*V321)+(226.8)))))</f>
        <v>4.1970013717000008</v>
      </c>
      <c r="BD321" s="29">
        <f t="shared" ref="BD321:BD378" si="53">(-0.00000002552*AJ321^2)+(0.2067*AJ321)+(-103.7)</f>
        <v>14248.173921984078</v>
      </c>
      <c r="BF321" s="16">
        <f t="shared" si="46"/>
        <v>2.1591960127999998</v>
      </c>
      <c r="BG321" s="29">
        <f t="shared" si="47"/>
        <v>-836.37913412</v>
      </c>
    </row>
    <row r="322" spans="1:59" x14ac:dyDescent="0.55000000000000004">
      <c r="A322">
        <v>83</v>
      </c>
      <c r="B322" t="s">
        <v>429</v>
      </c>
      <c r="C322" s="2">
        <v>44727.145219907405</v>
      </c>
      <c r="D322">
        <v>122</v>
      </c>
      <c r="E322" t="s">
        <v>76</v>
      </c>
      <c r="F322">
        <v>0</v>
      </c>
      <c r="G322">
        <v>6.0350000000000001</v>
      </c>
      <c r="H322" s="26">
        <v>3119</v>
      </c>
      <c r="I322">
        <v>1E-3</v>
      </c>
      <c r="J322" t="s">
        <v>77</v>
      </c>
      <c r="K322" t="s">
        <v>77</v>
      </c>
      <c r="L322" t="s">
        <v>77</v>
      </c>
      <c r="M322" t="s">
        <v>77</v>
      </c>
      <c r="O322">
        <v>83</v>
      </c>
      <c r="P322" t="s">
        <v>429</v>
      </c>
      <c r="Q322" s="2">
        <v>44727.145219907405</v>
      </c>
      <c r="R322">
        <v>122</v>
      </c>
      <c r="S322" t="s">
        <v>76</v>
      </c>
      <c r="T322">
        <v>0</v>
      </c>
      <c r="U322" t="s">
        <v>77</v>
      </c>
      <c r="V322" t="s">
        <v>77</v>
      </c>
      <c r="W322" t="s">
        <v>77</v>
      </c>
      <c r="X322" t="s">
        <v>77</v>
      </c>
      <c r="Y322" t="s">
        <v>77</v>
      </c>
      <c r="Z322" t="s">
        <v>77</v>
      </c>
      <c r="AA322" t="s">
        <v>77</v>
      </c>
      <c r="AC322">
        <v>83</v>
      </c>
      <c r="AD322" t="s">
        <v>429</v>
      </c>
      <c r="AE322" s="2">
        <v>44727.145219907405</v>
      </c>
      <c r="AF322">
        <v>122</v>
      </c>
      <c r="AG322" t="s">
        <v>76</v>
      </c>
      <c r="AH322">
        <v>0</v>
      </c>
      <c r="AI322">
        <v>12.105</v>
      </c>
      <c r="AJ322" s="26">
        <v>66814</v>
      </c>
      <c r="AK322">
        <v>13.922000000000001</v>
      </c>
      <c r="AL322" t="s">
        <v>77</v>
      </c>
      <c r="AM322" t="s">
        <v>77</v>
      </c>
      <c r="AN322" t="s">
        <v>77</v>
      </c>
      <c r="AO322" t="s">
        <v>77</v>
      </c>
      <c r="AQ322">
        <v>1</v>
      </c>
      <c r="AS322">
        <v>117</v>
      </c>
      <c r="AT322" s="16">
        <f t="shared" si="38"/>
        <v>2.2125548933000001</v>
      </c>
      <c r="AU322" s="29">
        <f t="shared" si="39"/>
        <v>13592.829697590079</v>
      </c>
      <c r="AW322" s="16">
        <f t="shared" si="48"/>
        <v>4.2726184212499998</v>
      </c>
      <c r="AX322" s="29">
        <f t="shared" si="49"/>
        <v>12141.93337788908</v>
      </c>
      <c r="AZ322" s="16">
        <f t="shared" si="50"/>
        <v>4.6451900700500008</v>
      </c>
      <c r="BA322" s="29">
        <f t="shared" si="51"/>
        <v>12698.39236170904</v>
      </c>
      <c r="BC322" s="16">
        <f t="shared" si="52"/>
        <v>2.2125548933000001</v>
      </c>
      <c r="BD322" s="29">
        <f t="shared" si="53"/>
        <v>13592.829697590079</v>
      </c>
      <c r="BF322" s="16">
        <f t="shared" si="46"/>
        <v>0.53956734720000021</v>
      </c>
      <c r="BG322" s="29">
        <f t="shared" si="47"/>
        <v>-428.25809311999967</v>
      </c>
    </row>
    <row r="323" spans="1:59" x14ac:dyDescent="0.55000000000000004">
      <c r="A323">
        <v>84</v>
      </c>
      <c r="B323" t="s">
        <v>430</v>
      </c>
      <c r="C323" s="2">
        <v>44726.159942129627</v>
      </c>
      <c r="D323" t="s">
        <v>431</v>
      </c>
      <c r="E323" t="s">
        <v>76</v>
      </c>
      <c r="F323">
        <v>0</v>
      </c>
      <c r="G323">
        <v>6.0469999999999997</v>
      </c>
      <c r="H323" s="26">
        <v>2861</v>
      </c>
      <c r="I323">
        <v>1E-3</v>
      </c>
      <c r="J323" t="s">
        <v>77</v>
      </c>
      <c r="K323" t="s">
        <v>77</v>
      </c>
      <c r="L323" t="s">
        <v>77</v>
      </c>
      <c r="M323" t="s">
        <v>77</v>
      </c>
      <c r="O323">
        <v>84</v>
      </c>
      <c r="P323" t="s">
        <v>430</v>
      </c>
      <c r="Q323" s="2">
        <v>44726.159942129627</v>
      </c>
      <c r="R323" t="s">
        <v>431</v>
      </c>
      <c r="S323" t="s">
        <v>76</v>
      </c>
      <c r="T323">
        <v>0</v>
      </c>
      <c r="U323" t="s">
        <v>77</v>
      </c>
      <c r="V323" t="s">
        <v>77</v>
      </c>
      <c r="W323" t="s">
        <v>77</v>
      </c>
      <c r="X323" t="s">
        <v>77</v>
      </c>
      <c r="Y323" t="s">
        <v>77</v>
      </c>
      <c r="Z323" t="s">
        <v>77</v>
      </c>
      <c r="AA323" t="s">
        <v>77</v>
      </c>
      <c r="AC323">
        <v>84</v>
      </c>
      <c r="AD323" t="s">
        <v>430</v>
      </c>
      <c r="AE323" s="2">
        <v>44726.159942129627</v>
      </c>
      <c r="AF323" t="s">
        <v>431</v>
      </c>
      <c r="AG323" t="s">
        <v>76</v>
      </c>
      <c r="AH323">
        <v>0</v>
      </c>
      <c r="AI323">
        <v>12.16</v>
      </c>
      <c r="AJ323" s="26">
        <v>12240</v>
      </c>
      <c r="AK323">
        <v>2.5219999999999998</v>
      </c>
      <c r="AL323" t="s">
        <v>77</v>
      </c>
      <c r="AM323" t="s">
        <v>77</v>
      </c>
      <c r="AN323" t="s">
        <v>77</v>
      </c>
      <c r="AO323" t="s">
        <v>77</v>
      </c>
      <c r="AQ323">
        <v>1</v>
      </c>
      <c r="AS323">
        <v>118</v>
      </c>
      <c r="AT323" s="16">
        <f t="shared" si="38"/>
        <v>1.7729760413</v>
      </c>
      <c r="AU323" s="29">
        <f t="shared" si="39"/>
        <v>2422.484654848</v>
      </c>
      <c r="AW323" s="16">
        <f t="shared" si="48"/>
        <v>3.5419430712499995</v>
      </c>
      <c r="AX323" s="29">
        <f t="shared" si="49"/>
        <v>2294.7219492480003</v>
      </c>
      <c r="AZ323" s="16">
        <f t="shared" si="50"/>
        <v>3.7482636480499991</v>
      </c>
      <c r="BA323" s="29">
        <f t="shared" si="51"/>
        <v>2333.993965824</v>
      </c>
      <c r="BC323" s="16">
        <f t="shared" si="52"/>
        <v>1.7729760413</v>
      </c>
      <c r="BD323" s="29">
        <f t="shared" si="53"/>
        <v>2422.484654848</v>
      </c>
      <c r="BF323" s="16">
        <f t="shared" si="46"/>
        <v>0.14596357920000003</v>
      </c>
      <c r="BG323" s="29">
        <f t="shared" si="47"/>
        <v>1052.6008479999998</v>
      </c>
    </row>
    <row r="324" spans="1:59" x14ac:dyDescent="0.55000000000000004">
      <c r="A324">
        <v>85</v>
      </c>
      <c r="B324" t="s">
        <v>432</v>
      </c>
      <c r="C324" s="2">
        <v>44726.181215277778</v>
      </c>
      <c r="D324" t="s">
        <v>433</v>
      </c>
      <c r="E324" t="s">
        <v>76</v>
      </c>
      <c r="F324">
        <v>0</v>
      </c>
      <c r="G324">
        <v>6.0430000000000001</v>
      </c>
      <c r="H324" s="26">
        <v>2649</v>
      </c>
      <c r="I324">
        <v>1E-3</v>
      </c>
      <c r="J324" t="s">
        <v>77</v>
      </c>
      <c r="K324" t="s">
        <v>77</v>
      </c>
      <c r="L324" t="s">
        <v>77</v>
      </c>
      <c r="M324" t="s">
        <v>77</v>
      </c>
      <c r="O324">
        <v>85</v>
      </c>
      <c r="P324" t="s">
        <v>432</v>
      </c>
      <c r="Q324" s="2">
        <v>44726.181215277778</v>
      </c>
      <c r="R324" t="s">
        <v>433</v>
      </c>
      <c r="S324" t="s">
        <v>76</v>
      </c>
      <c r="T324">
        <v>0</v>
      </c>
      <c r="U324" t="s">
        <v>77</v>
      </c>
      <c r="V324" t="s">
        <v>77</v>
      </c>
      <c r="W324" t="s">
        <v>77</v>
      </c>
      <c r="X324" t="s">
        <v>77</v>
      </c>
      <c r="Y324" t="s">
        <v>77</v>
      </c>
      <c r="Z324" t="s">
        <v>77</v>
      </c>
      <c r="AA324" t="s">
        <v>77</v>
      </c>
      <c r="AC324">
        <v>85</v>
      </c>
      <c r="AD324" t="s">
        <v>432</v>
      </c>
      <c r="AE324" s="2">
        <v>44726.181215277778</v>
      </c>
      <c r="AF324" t="s">
        <v>433</v>
      </c>
      <c r="AG324" t="s">
        <v>76</v>
      </c>
      <c r="AH324">
        <v>0</v>
      </c>
      <c r="AI324">
        <v>12.183</v>
      </c>
      <c r="AJ324" s="26">
        <v>6507</v>
      </c>
      <c r="AK324">
        <v>1.306</v>
      </c>
      <c r="AL324" t="s">
        <v>77</v>
      </c>
      <c r="AM324" t="s">
        <v>77</v>
      </c>
      <c r="AN324" t="s">
        <v>77</v>
      </c>
      <c r="AO324" t="s">
        <v>77</v>
      </c>
      <c r="AQ324">
        <v>1</v>
      </c>
      <c r="AS324">
        <v>119</v>
      </c>
      <c r="AT324" s="16">
        <f t="shared" si="38"/>
        <v>1.4262494052999999</v>
      </c>
      <c r="AU324" s="29">
        <f t="shared" si="39"/>
        <v>1240.2163564295199</v>
      </c>
      <c r="AW324" s="16">
        <f t="shared" si="48"/>
        <v>2.9436605212499991</v>
      </c>
      <c r="AX324" s="29">
        <f t="shared" si="49"/>
        <v>1238.5700523542698</v>
      </c>
      <c r="AZ324" s="16">
        <f t="shared" si="50"/>
        <v>3.0054802020500002</v>
      </c>
      <c r="BA324" s="29">
        <f t="shared" si="51"/>
        <v>1239.5919345432601</v>
      </c>
      <c r="BC324" s="16">
        <f t="shared" si="52"/>
        <v>1.4262494052999999</v>
      </c>
      <c r="BD324" s="29">
        <f t="shared" si="53"/>
        <v>1240.2163564295199</v>
      </c>
      <c r="BF324" s="16">
        <f t="shared" si="46"/>
        <v>-0.17594824480000026</v>
      </c>
      <c r="BG324" s="29">
        <f t="shared" si="47"/>
        <v>613.4922617200001</v>
      </c>
    </row>
    <row r="325" spans="1:59" x14ac:dyDescent="0.55000000000000004">
      <c r="A325">
        <v>86</v>
      </c>
      <c r="B325" t="s">
        <v>434</v>
      </c>
      <c r="C325" s="2">
        <v>44726.202465277776</v>
      </c>
      <c r="D325" t="s">
        <v>435</v>
      </c>
      <c r="E325" t="s">
        <v>76</v>
      </c>
      <c r="F325">
        <v>0</v>
      </c>
      <c r="G325">
        <v>6.0350000000000001</v>
      </c>
      <c r="H325" s="26">
        <v>3737</v>
      </c>
      <c r="I325">
        <v>3.0000000000000001E-3</v>
      </c>
      <c r="J325" t="s">
        <v>77</v>
      </c>
      <c r="K325" t="s">
        <v>77</v>
      </c>
      <c r="L325" t="s">
        <v>77</v>
      </c>
      <c r="M325" t="s">
        <v>77</v>
      </c>
      <c r="O325">
        <v>86</v>
      </c>
      <c r="P325" t="s">
        <v>434</v>
      </c>
      <c r="Q325" s="2">
        <v>44726.202465277776</v>
      </c>
      <c r="R325" t="s">
        <v>435</v>
      </c>
      <c r="S325" t="s">
        <v>76</v>
      </c>
      <c r="T325">
        <v>0</v>
      </c>
      <c r="U325" t="s">
        <v>77</v>
      </c>
      <c r="V325" t="s">
        <v>77</v>
      </c>
      <c r="W325" t="s">
        <v>77</v>
      </c>
      <c r="X325" t="s">
        <v>77</v>
      </c>
      <c r="Y325" t="s">
        <v>77</v>
      </c>
      <c r="Z325" t="s">
        <v>77</v>
      </c>
      <c r="AA325" t="s">
        <v>77</v>
      </c>
      <c r="AC325">
        <v>86</v>
      </c>
      <c r="AD325" t="s">
        <v>434</v>
      </c>
      <c r="AE325" s="2">
        <v>44726.202465277776</v>
      </c>
      <c r="AF325" t="s">
        <v>435</v>
      </c>
      <c r="AG325" t="s">
        <v>76</v>
      </c>
      <c r="AH325">
        <v>0</v>
      </c>
      <c r="AI325">
        <v>12.161</v>
      </c>
      <c r="AJ325" s="26">
        <v>11054</v>
      </c>
      <c r="AK325">
        <v>2.2709999999999999</v>
      </c>
      <c r="AL325" t="s">
        <v>77</v>
      </c>
      <c r="AM325" t="s">
        <v>77</v>
      </c>
      <c r="AN325" t="s">
        <v>77</v>
      </c>
      <c r="AO325" t="s">
        <v>77</v>
      </c>
      <c r="AQ325">
        <v>1</v>
      </c>
      <c r="AS325">
        <v>120</v>
      </c>
      <c r="AT325" s="16">
        <f t="shared" ref="AT325:AT326" si="54">IF(H325&lt;10000,((0.0000001453*H325^2)+(0.0008349*H325)+(-1.805)),(IF(H325&lt;700000,((-0.00000000008054*H325^2)+(0.002348*H325)+(-2.47)), ((-0.00000001938*V325^2)+(0.2471*V325)+(226.8)))))</f>
        <v>3.3441603556999997</v>
      </c>
      <c r="AU325" s="29">
        <f t="shared" ref="AU325:AU326" si="55">(-0.00000002552*AJ325^2)+(0.2067*AJ325)+(-103.7)</f>
        <v>2178.0434878236802</v>
      </c>
      <c r="AW325" s="16">
        <f t="shared" si="48"/>
        <v>6.0343448412499985</v>
      </c>
      <c r="AX325" s="29">
        <f t="shared" si="49"/>
        <v>2076.57167620268</v>
      </c>
      <c r="AZ325" s="16">
        <f t="shared" si="50"/>
        <v>6.7622694564499994</v>
      </c>
      <c r="BA325" s="29">
        <f t="shared" si="51"/>
        <v>2107.6799757058398</v>
      </c>
      <c r="BC325" s="16">
        <f t="shared" si="52"/>
        <v>3.3441603556999997</v>
      </c>
      <c r="BD325" s="29">
        <f t="shared" si="53"/>
        <v>2178.0434878236802</v>
      </c>
      <c r="BF325" s="16">
        <f t="shared" si="46"/>
        <v>1.4906144688000005</v>
      </c>
      <c r="BG325" s="29">
        <f t="shared" si="47"/>
        <v>971.03687648000005</v>
      </c>
    </row>
    <row r="326" spans="1:59" x14ac:dyDescent="0.55000000000000004">
      <c r="A326">
        <v>87</v>
      </c>
      <c r="B326" t="s">
        <v>436</v>
      </c>
      <c r="C326" s="2">
        <v>44726.223726851851</v>
      </c>
      <c r="D326" t="s">
        <v>437</v>
      </c>
      <c r="E326" t="s">
        <v>76</v>
      </c>
      <c r="F326">
        <v>0</v>
      </c>
      <c r="G326">
        <v>6.0720000000000001</v>
      </c>
      <c r="H326" s="26">
        <v>1631</v>
      </c>
      <c r="I326">
        <v>-2E-3</v>
      </c>
      <c r="J326" t="s">
        <v>77</v>
      </c>
      <c r="K326" t="s">
        <v>77</v>
      </c>
      <c r="L326" t="s">
        <v>77</v>
      </c>
      <c r="M326" t="s">
        <v>77</v>
      </c>
      <c r="O326">
        <v>87</v>
      </c>
      <c r="P326" t="s">
        <v>436</v>
      </c>
      <c r="Q326" s="2">
        <v>44726.223726851851</v>
      </c>
      <c r="R326" t="s">
        <v>437</v>
      </c>
      <c r="S326" t="s">
        <v>76</v>
      </c>
      <c r="T326">
        <v>0</v>
      </c>
      <c r="U326" t="s">
        <v>77</v>
      </c>
      <c r="V326" t="s">
        <v>77</v>
      </c>
      <c r="W326" t="s">
        <v>77</v>
      </c>
      <c r="X326" t="s">
        <v>77</v>
      </c>
      <c r="Y326" t="s">
        <v>77</v>
      </c>
      <c r="Z326" t="s">
        <v>77</v>
      </c>
      <c r="AA326" t="s">
        <v>77</v>
      </c>
      <c r="AC326">
        <v>87</v>
      </c>
      <c r="AD326" t="s">
        <v>436</v>
      </c>
      <c r="AE326" s="2">
        <v>44726.223726851851</v>
      </c>
      <c r="AF326" t="s">
        <v>437</v>
      </c>
      <c r="AG326" t="s">
        <v>76</v>
      </c>
      <c r="AH326">
        <v>0</v>
      </c>
      <c r="AI326">
        <v>12.222</v>
      </c>
      <c r="AJ326" s="26">
        <v>4150</v>
      </c>
      <c r="AK326">
        <v>0.80500000000000005</v>
      </c>
      <c r="AL326" t="s">
        <v>77</v>
      </c>
      <c r="AM326" t="s">
        <v>77</v>
      </c>
      <c r="AN326" t="s">
        <v>77</v>
      </c>
      <c r="AO326" t="s">
        <v>77</v>
      </c>
      <c r="AQ326">
        <v>1</v>
      </c>
      <c r="AS326">
        <v>121</v>
      </c>
      <c r="AT326" s="16">
        <f t="shared" si="54"/>
        <v>-5.6756706699999881E-2</v>
      </c>
      <c r="AU326" s="29">
        <f t="shared" si="55"/>
        <v>753.66548179999995</v>
      </c>
      <c r="AW326" s="16">
        <f t="shared" si="48"/>
        <v>9.7383421249999991E-2</v>
      </c>
      <c r="AX326" s="29">
        <f t="shared" si="49"/>
        <v>803.15894367500016</v>
      </c>
      <c r="AZ326" s="16">
        <f t="shared" si="50"/>
        <v>-0.63384332995000037</v>
      </c>
      <c r="BA326" s="29">
        <f t="shared" si="51"/>
        <v>789.34196215000009</v>
      </c>
      <c r="BC326" s="16">
        <f t="shared" si="52"/>
        <v>-5.6756706699999881E-2</v>
      </c>
      <c r="BD326" s="29">
        <f t="shared" si="53"/>
        <v>753.66548179999995</v>
      </c>
      <c r="BF326" s="16">
        <f t="shared" si="46"/>
        <v>-1.7026998527999999</v>
      </c>
      <c r="BG326" s="29">
        <f t="shared" si="47"/>
        <v>400.16500000000002</v>
      </c>
    </row>
    <row r="327" spans="1:59" x14ac:dyDescent="0.55000000000000004">
      <c r="A327">
        <v>78</v>
      </c>
      <c r="B327" t="s">
        <v>438</v>
      </c>
      <c r="C327" s="2">
        <v>44714.142800925925</v>
      </c>
      <c r="D327">
        <v>68</v>
      </c>
      <c r="E327" t="s">
        <v>76</v>
      </c>
      <c r="F327">
        <v>0</v>
      </c>
      <c r="G327">
        <v>6.0750000000000002</v>
      </c>
      <c r="H327" s="26">
        <v>1249</v>
      </c>
      <c r="I327">
        <v>-2E-3</v>
      </c>
      <c r="J327" t="s">
        <v>77</v>
      </c>
      <c r="K327" t="s">
        <v>77</v>
      </c>
      <c r="L327" t="s">
        <v>77</v>
      </c>
      <c r="M327" t="s">
        <v>77</v>
      </c>
      <c r="O327">
        <v>78</v>
      </c>
      <c r="P327" t="s">
        <v>438</v>
      </c>
      <c r="Q327" s="2">
        <v>44714.142800925925</v>
      </c>
      <c r="R327">
        <v>68</v>
      </c>
      <c r="S327" t="s">
        <v>76</v>
      </c>
      <c r="T327">
        <v>0</v>
      </c>
      <c r="U327" t="s">
        <v>77</v>
      </c>
      <c r="V327" t="s">
        <v>77</v>
      </c>
      <c r="W327" t="s">
        <v>77</v>
      </c>
      <c r="X327" t="s">
        <v>77</v>
      </c>
      <c r="Y327" t="s">
        <v>77</v>
      </c>
      <c r="Z327" t="s">
        <v>77</v>
      </c>
      <c r="AA327" t="s">
        <v>77</v>
      </c>
      <c r="AC327">
        <v>78</v>
      </c>
      <c r="AD327" t="s">
        <v>438</v>
      </c>
      <c r="AE327" s="2">
        <v>44714.142800925925</v>
      </c>
      <c r="AF327">
        <v>68</v>
      </c>
      <c r="AG327" t="s">
        <v>76</v>
      </c>
      <c r="AH327">
        <v>0</v>
      </c>
      <c r="AI327">
        <v>12.096</v>
      </c>
      <c r="AJ327" s="26">
        <v>79941</v>
      </c>
      <c r="AK327">
        <v>16.617999999999999</v>
      </c>
      <c r="AL327" t="s">
        <v>77</v>
      </c>
      <c r="AM327" t="s">
        <v>77</v>
      </c>
      <c r="AN327" t="s">
        <v>77</v>
      </c>
      <c r="AO327" t="s">
        <v>77</v>
      </c>
      <c r="AQ327">
        <v>1</v>
      </c>
      <c r="AS327">
        <v>30</v>
      </c>
      <c r="AT327" s="46">
        <f t="shared" ref="AT327:AT360" si="56">IF(H327&lt;10000,((0.0000001453*H327^2)+(0.0008349*H327)+(-1.805)),(IF(H327&lt;700000,((-0.00000000008054*H327^2)+(0.002348*H327)+(-2.47)), ((-0.00000001938*V327^2)+(0.2471*V327)+(226.8)))))</f>
        <v>-0.53554175469999987</v>
      </c>
      <c r="AU327" s="47">
        <f t="shared" ref="AU327:AU360" si="57">(-0.00000002552*AJ327^2)+(0.2067*AJ327)+(-103.7)</f>
        <v>16257.01751996488</v>
      </c>
      <c r="AW327" s="50">
        <f t="shared" si="48"/>
        <v>-0.95930497875000054</v>
      </c>
      <c r="AX327" s="51">
        <f t="shared" si="49"/>
        <v>14454.755730297631</v>
      </c>
      <c r="AZ327" s="52">
        <f t="shared" si="50"/>
        <v>-2.0304750579499995</v>
      </c>
      <c r="BA327" s="53">
        <f t="shared" si="51"/>
        <v>15176.950637798942</v>
      </c>
      <c r="BC327" s="46">
        <f t="shared" si="52"/>
        <v>-0.53554175469999987</v>
      </c>
      <c r="BD327" s="47">
        <f t="shared" si="53"/>
        <v>16257.01751996488</v>
      </c>
      <c r="BF327" s="54">
        <f t="shared" si="46"/>
        <v>-2.2674776847999998</v>
      </c>
      <c r="BG327" s="55">
        <f t="shared" si="47"/>
        <v>-2313.0406293199999</v>
      </c>
    </row>
    <row r="328" spans="1:59" x14ac:dyDescent="0.55000000000000004">
      <c r="A328">
        <v>73</v>
      </c>
      <c r="B328" t="s">
        <v>439</v>
      </c>
      <c r="C328" s="2">
        <v>44714.036539351851</v>
      </c>
      <c r="D328">
        <v>203</v>
      </c>
      <c r="E328" t="s">
        <v>76</v>
      </c>
      <c r="F328">
        <v>0</v>
      </c>
      <c r="G328">
        <v>6.0439999999999996</v>
      </c>
      <c r="H328" s="26">
        <v>1548</v>
      </c>
      <c r="I328">
        <v>-2E-3</v>
      </c>
      <c r="J328" t="s">
        <v>77</v>
      </c>
      <c r="K328" t="s">
        <v>77</v>
      </c>
      <c r="L328" t="s">
        <v>77</v>
      </c>
      <c r="M328" t="s">
        <v>77</v>
      </c>
      <c r="O328">
        <v>73</v>
      </c>
      <c r="P328" t="s">
        <v>439</v>
      </c>
      <c r="Q328" s="2">
        <v>44714.036539351851</v>
      </c>
      <c r="R328">
        <v>203</v>
      </c>
      <c r="S328" t="s">
        <v>76</v>
      </c>
      <c r="T328">
        <v>0</v>
      </c>
      <c r="U328" t="s">
        <v>77</v>
      </c>
      <c r="V328" t="s">
        <v>77</v>
      </c>
      <c r="W328" t="s">
        <v>77</v>
      </c>
      <c r="X328" t="s">
        <v>77</v>
      </c>
      <c r="Y328" t="s">
        <v>77</v>
      </c>
      <c r="Z328" t="s">
        <v>77</v>
      </c>
      <c r="AA328" t="s">
        <v>77</v>
      </c>
      <c r="AC328">
        <v>73</v>
      </c>
      <c r="AD328" t="s">
        <v>439</v>
      </c>
      <c r="AE328" s="2">
        <v>44714.036539351851</v>
      </c>
      <c r="AF328">
        <v>203</v>
      </c>
      <c r="AG328" t="s">
        <v>76</v>
      </c>
      <c r="AH328">
        <v>0</v>
      </c>
      <c r="AI328">
        <v>12.087999999999999</v>
      </c>
      <c r="AJ328" s="26">
        <v>78905</v>
      </c>
      <c r="AK328">
        <v>16.405999999999999</v>
      </c>
      <c r="AL328" t="s">
        <v>77</v>
      </c>
      <c r="AM328" t="s">
        <v>77</v>
      </c>
      <c r="AN328" t="s">
        <v>77</v>
      </c>
      <c r="AO328" t="s">
        <v>77</v>
      </c>
      <c r="AQ328">
        <v>1</v>
      </c>
      <c r="AS328">
        <v>25</v>
      </c>
      <c r="AT328" s="46">
        <f t="shared" si="56"/>
        <v>-0.16439182879999992</v>
      </c>
      <c r="AU328" s="47">
        <f t="shared" si="57"/>
        <v>16047.076004881998</v>
      </c>
      <c r="AW328" s="50">
        <f t="shared" si="48"/>
        <v>-0.13273854000000096</v>
      </c>
      <c r="AX328" s="51">
        <f t="shared" si="49"/>
        <v>14273.011041200751</v>
      </c>
      <c r="AZ328" s="52">
        <f t="shared" si="50"/>
        <v>-0.93586181680000013</v>
      </c>
      <c r="BA328" s="53">
        <f t="shared" si="51"/>
        <v>14981.543255853499</v>
      </c>
      <c r="BC328" s="46">
        <f t="shared" si="52"/>
        <v>-0.16439182879999992</v>
      </c>
      <c r="BD328" s="47">
        <f t="shared" si="53"/>
        <v>16047.076004881998</v>
      </c>
      <c r="BF328" s="54">
        <f t="shared" si="46"/>
        <v>-1.8257905792</v>
      </c>
      <c r="BG328" s="55">
        <f t="shared" si="47"/>
        <v>-2142.7459330000006</v>
      </c>
    </row>
    <row r="329" spans="1:59" x14ac:dyDescent="0.55000000000000004">
      <c r="A329">
        <v>72</v>
      </c>
      <c r="B329" t="s">
        <v>440</v>
      </c>
      <c r="C329" s="2">
        <v>44714.015289351853</v>
      </c>
      <c r="D329">
        <v>82</v>
      </c>
      <c r="E329" t="s">
        <v>76</v>
      </c>
      <c r="F329">
        <v>0</v>
      </c>
      <c r="G329">
        <v>6.0679999999999996</v>
      </c>
      <c r="H329" s="26">
        <v>1625</v>
      </c>
      <c r="I329">
        <v>-2E-3</v>
      </c>
      <c r="J329" t="s">
        <v>77</v>
      </c>
      <c r="K329" t="s">
        <v>77</v>
      </c>
      <c r="L329" t="s">
        <v>77</v>
      </c>
      <c r="M329" t="s">
        <v>77</v>
      </c>
      <c r="O329">
        <v>72</v>
      </c>
      <c r="P329" t="s">
        <v>440</v>
      </c>
      <c r="Q329" s="2">
        <v>44714.015289351853</v>
      </c>
      <c r="R329">
        <v>82</v>
      </c>
      <c r="S329" t="s">
        <v>76</v>
      </c>
      <c r="T329">
        <v>0</v>
      </c>
      <c r="U329" t="s">
        <v>77</v>
      </c>
      <c r="V329" t="s">
        <v>77</v>
      </c>
      <c r="W329" t="s">
        <v>77</v>
      </c>
      <c r="X329" t="s">
        <v>77</v>
      </c>
      <c r="Y329" t="s">
        <v>77</v>
      </c>
      <c r="Z329" t="s">
        <v>77</v>
      </c>
      <c r="AA329" t="s">
        <v>77</v>
      </c>
      <c r="AC329">
        <v>72</v>
      </c>
      <c r="AD329" t="s">
        <v>440</v>
      </c>
      <c r="AE329" s="2">
        <v>44714.015289351853</v>
      </c>
      <c r="AF329">
        <v>82</v>
      </c>
      <c r="AG329" t="s">
        <v>76</v>
      </c>
      <c r="AH329">
        <v>0</v>
      </c>
      <c r="AI329">
        <v>12.09</v>
      </c>
      <c r="AJ329" s="26">
        <v>81676</v>
      </c>
      <c r="AK329">
        <v>16.972999999999999</v>
      </c>
      <c r="AL329" t="s">
        <v>77</v>
      </c>
      <c r="AM329" t="s">
        <v>77</v>
      </c>
      <c r="AN329" t="s">
        <v>77</v>
      </c>
      <c r="AO329" t="s">
        <v>77</v>
      </c>
      <c r="AQ329">
        <v>1</v>
      </c>
      <c r="AS329">
        <v>24</v>
      </c>
      <c r="AT329" s="46">
        <f t="shared" si="56"/>
        <v>-6.4604687499999924E-2</v>
      </c>
      <c r="AU329" s="47">
        <f t="shared" si="57"/>
        <v>16608.486071732477</v>
      </c>
      <c r="AW329" s="50">
        <f t="shared" si="48"/>
        <v>8.0738281249999488E-2</v>
      </c>
      <c r="AX329" s="51">
        <f t="shared" si="49"/>
        <v>14758.82367737648</v>
      </c>
      <c r="AZ329" s="52">
        <f t="shared" si="50"/>
        <v>-0.65564921874999982</v>
      </c>
      <c r="BA329" s="53">
        <f t="shared" si="51"/>
        <v>15504.123244450242</v>
      </c>
      <c r="BC329" s="46">
        <f t="shared" si="52"/>
        <v>-6.4604687499999924E-2</v>
      </c>
      <c r="BD329" s="47">
        <f t="shared" si="53"/>
        <v>16608.486071732477</v>
      </c>
      <c r="BF329" s="54">
        <f t="shared" si="46"/>
        <v>-1.7116049999999996</v>
      </c>
      <c r="BG329" s="55">
        <f t="shared" si="47"/>
        <v>-2606.504150719999</v>
      </c>
    </row>
    <row r="330" spans="1:59" x14ac:dyDescent="0.55000000000000004">
      <c r="A330">
        <v>70</v>
      </c>
      <c r="B330" t="s">
        <v>441</v>
      </c>
      <c r="C330" s="2">
        <v>44713.972800925927</v>
      </c>
      <c r="D330">
        <v>88</v>
      </c>
      <c r="E330" t="s">
        <v>76</v>
      </c>
      <c r="F330">
        <v>0</v>
      </c>
      <c r="G330">
        <v>6.0510000000000002</v>
      </c>
      <c r="H330" s="26">
        <v>1649</v>
      </c>
      <c r="I330">
        <v>-1E-3</v>
      </c>
      <c r="J330" t="s">
        <v>77</v>
      </c>
      <c r="K330" t="s">
        <v>77</v>
      </c>
      <c r="L330" t="s">
        <v>77</v>
      </c>
      <c r="M330" t="s">
        <v>77</v>
      </c>
      <c r="O330">
        <v>70</v>
      </c>
      <c r="P330" t="s">
        <v>441</v>
      </c>
      <c r="Q330" s="2">
        <v>44713.972800925927</v>
      </c>
      <c r="R330">
        <v>88</v>
      </c>
      <c r="S330" t="s">
        <v>76</v>
      </c>
      <c r="T330">
        <v>0</v>
      </c>
      <c r="U330" t="s">
        <v>77</v>
      </c>
      <c r="V330" t="s">
        <v>77</v>
      </c>
      <c r="W330" t="s">
        <v>77</v>
      </c>
      <c r="X330" t="s">
        <v>77</v>
      </c>
      <c r="Y330" t="s">
        <v>77</v>
      </c>
      <c r="Z330" t="s">
        <v>77</v>
      </c>
      <c r="AA330" t="s">
        <v>77</v>
      </c>
      <c r="AC330">
        <v>70</v>
      </c>
      <c r="AD330" t="s">
        <v>441</v>
      </c>
      <c r="AE330" s="2">
        <v>44713.972800925927</v>
      </c>
      <c r="AF330">
        <v>88</v>
      </c>
      <c r="AG330" t="s">
        <v>76</v>
      </c>
      <c r="AH330">
        <v>0</v>
      </c>
      <c r="AI330">
        <v>12.118</v>
      </c>
      <c r="AJ330" s="26">
        <v>59680</v>
      </c>
      <c r="AK330">
        <v>12.449</v>
      </c>
      <c r="AL330" t="s">
        <v>77</v>
      </c>
      <c r="AM330" t="s">
        <v>77</v>
      </c>
      <c r="AN330" t="s">
        <v>77</v>
      </c>
      <c r="AO330" t="s">
        <v>77</v>
      </c>
      <c r="AQ330">
        <v>1</v>
      </c>
      <c r="AS330">
        <v>22</v>
      </c>
      <c r="AT330" s="46">
        <f t="shared" si="56"/>
        <v>-3.3149994699999796E-2</v>
      </c>
      <c r="AU330" s="47">
        <f t="shared" si="57"/>
        <v>12141.261354752</v>
      </c>
      <c r="AW330" s="50">
        <f t="shared" si="48"/>
        <v>0.147328021249999</v>
      </c>
      <c r="AX330" s="51">
        <f t="shared" si="49"/>
        <v>10875.933940352001</v>
      </c>
      <c r="AZ330" s="52">
        <f t="shared" si="50"/>
        <v>-0.56845069794999947</v>
      </c>
      <c r="BA330" s="53">
        <f t="shared" si="51"/>
        <v>11349.044718976</v>
      </c>
      <c r="BC330" s="46">
        <f t="shared" si="52"/>
        <v>-3.3149994699999796E-2</v>
      </c>
      <c r="BD330" s="47">
        <f t="shared" si="53"/>
        <v>12141.261354752</v>
      </c>
      <c r="BF330" s="54">
        <f t="shared" si="46"/>
        <v>-1.6759778447999998</v>
      </c>
      <c r="BG330" s="55">
        <f t="shared" si="47"/>
        <v>347.43371200000036</v>
      </c>
    </row>
    <row r="331" spans="1:59" x14ac:dyDescent="0.55000000000000004">
      <c r="A331">
        <v>83</v>
      </c>
      <c r="B331" t="s">
        <v>442</v>
      </c>
      <c r="C331" s="2">
        <v>44714.249050925922</v>
      </c>
      <c r="D331">
        <v>18</v>
      </c>
      <c r="E331" t="s">
        <v>76</v>
      </c>
      <c r="F331">
        <v>0</v>
      </c>
      <c r="G331">
        <v>6.0449999999999999</v>
      </c>
      <c r="H331" s="26">
        <v>1696</v>
      </c>
      <c r="I331">
        <v>-1E-3</v>
      </c>
      <c r="J331" t="s">
        <v>77</v>
      </c>
      <c r="K331" t="s">
        <v>77</v>
      </c>
      <c r="L331" t="s">
        <v>77</v>
      </c>
      <c r="M331" t="s">
        <v>77</v>
      </c>
      <c r="O331">
        <v>83</v>
      </c>
      <c r="P331" t="s">
        <v>442</v>
      </c>
      <c r="Q331" s="2">
        <v>44714.249050925922</v>
      </c>
      <c r="R331">
        <v>18</v>
      </c>
      <c r="S331" t="s">
        <v>76</v>
      </c>
      <c r="T331">
        <v>0</v>
      </c>
      <c r="U331" t="s">
        <v>77</v>
      </c>
      <c r="V331" t="s">
        <v>77</v>
      </c>
      <c r="W331" t="s">
        <v>77</v>
      </c>
      <c r="X331" t="s">
        <v>77</v>
      </c>
      <c r="Y331" t="s">
        <v>77</v>
      </c>
      <c r="Z331" t="s">
        <v>77</v>
      </c>
      <c r="AA331" t="s">
        <v>77</v>
      </c>
      <c r="AC331">
        <v>83</v>
      </c>
      <c r="AD331" t="s">
        <v>442</v>
      </c>
      <c r="AE331" s="2">
        <v>44714.249050925922</v>
      </c>
      <c r="AF331">
        <v>18</v>
      </c>
      <c r="AG331" t="s">
        <v>76</v>
      </c>
      <c r="AH331">
        <v>0</v>
      </c>
      <c r="AI331">
        <v>12.131</v>
      </c>
      <c r="AJ331" s="26">
        <v>45989</v>
      </c>
      <c r="AK331">
        <v>9.6080000000000005</v>
      </c>
      <c r="AL331" t="s">
        <v>77</v>
      </c>
      <c r="AM331" t="s">
        <v>77</v>
      </c>
      <c r="AN331" t="s">
        <v>77</v>
      </c>
      <c r="AO331" t="s">
        <v>77</v>
      </c>
      <c r="AQ331">
        <v>1</v>
      </c>
      <c r="AS331">
        <v>35</v>
      </c>
      <c r="AT331" s="46">
        <f t="shared" si="56"/>
        <v>2.8933644799999936E-2</v>
      </c>
      <c r="AU331" s="47">
        <f t="shared" si="57"/>
        <v>9348.2518031520776</v>
      </c>
      <c r="AW331" s="50">
        <f t="shared" si="48"/>
        <v>0.27780383999999891</v>
      </c>
      <c r="AX331" s="51">
        <f t="shared" si="49"/>
        <v>8428.4327956448305</v>
      </c>
      <c r="AZ331" s="52">
        <f t="shared" si="50"/>
        <v>-0.39788030720000034</v>
      </c>
      <c r="BA331" s="53">
        <f t="shared" si="51"/>
        <v>8754.8490931525412</v>
      </c>
      <c r="BC331" s="46">
        <f t="shared" si="52"/>
        <v>2.8933644799999936E-2</v>
      </c>
      <c r="BD331" s="47">
        <f t="shared" si="53"/>
        <v>9348.2518031520776</v>
      </c>
      <c r="BF331" s="54">
        <f t="shared" si="46"/>
        <v>-1.6061572767999999</v>
      </c>
      <c r="BG331" s="55">
        <f t="shared" si="47"/>
        <v>1345.6812138800003</v>
      </c>
    </row>
    <row r="332" spans="1:59" x14ac:dyDescent="0.55000000000000004">
      <c r="A332">
        <v>68</v>
      </c>
      <c r="B332" t="s">
        <v>443</v>
      </c>
      <c r="C332" s="2">
        <v>44713.930324074077</v>
      </c>
      <c r="D332">
        <v>205</v>
      </c>
      <c r="E332" t="s">
        <v>76</v>
      </c>
      <c r="F332">
        <v>0</v>
      </c>
      <c r="G332">
        <v>6.0460000000000003</v>
      </c>
      <c r="H332" s="26">
        <v>1697</v>
      </c>
      <c r="I332">
        <v>-1E-3</v>
      </c>
      <c r="J332" t="s">
        <v>77</v>
      </c>
      <c r="K332" t="s">
        <v>77</v>
      </c>
      <c r="L332" t="s">
        <v>77</v>
      </c>
      <c r="M332" t="s">
        <v>77</v>
      </c>
      <c r="O332">
        <v>68</v>
      </c>
      <c r="P332" t="s">
        <v>443</v>
      </c>
      <c r="Q332" s="2">
        <v>44713.930324074077</v>
      </c>
      <c r="R332">
        <v>205</v>
      </c>
      <c r="S332" t="s">
        <v>76</v>
      </c>
      <c r="T332">
        <v>0</v>
      </c>
      <c r="U332" t="s">
        <v>77</v>
      </c>
      <c r="V332" t="s">
        <v>77</v>
      </c>
      <c r="W332" t="s">
        <v>77</v>
      </c>
      <c r="X332" t="s">
        <v>77</v>
      </c>
      <c r="Y332" t="s">
        <v>77</v>
      </c>
      <c r="Z332" t="s">
        <v>77</v>
      </c>
      <c r="AA332" t="s">
        <v>77</v>
      </c>
      <c r="AC332">
        <v>68</v>
      </c>
      <c r="AD332" t="s">
        <v>443</v>
      </c>
      <c r="AE332" s="2">
        <v>44713.930324074077</v>
      </c>
      <c r="AF332">
        <v>205</v>
      </c>
      <c r="AG332" t="s">
        <v>76</v>
      </c>
      <c r="AH332">
        <v>0</v>
      </c>
      <c r="AI332">
        <v>12.128</v>
      </c>
      <c r="AJ332" s="26">
        <v>49839</v>
      </c>
      <c r="AK332">
        <v>10.409000000000001</v>
      </c>
      <c r="AL332" t="s">
        <v>77</v>
      </c>
      <c r="AM332" t="s">
        <v>77</v>
      </c>
      <c r="AN332" t="s">
        <v>77</v>
      </c>
      <c r="AO332" t="s">
        <v>77</v>
      </c>
      <c r="AQ332">
        <v>1</v>
      </c>
      <c r="AS332">
        <v>20</v>
      </c>
      <c r="AT332" s="46">
        <f t="shared" si="56"/>
        <v>3.0261547700000113E-2</v>
      </c>
      <c r="AU332" s="47">
        <f t="shared" si="57"/>
        <v>10134.631510496078</v>
      </c>
      <c r="AW332" s="50">
        <f t="shared" si="48"/>
        <v>0.28058094124999933</v>
      </c>
      <c r="AX332" s="51">
        <f t="shared" si="49"/>
        <v>9119.0645699388315</v>
      </c>
      <c r="AZ332" s="52">
        <f t="shared" si="50"/>
        <v>-0.39425393154999977</v>
      </c>
      <c r="BA332" s="53">
        <f t="shared" si="51"/>
        <v>9484.9701645245405</v>
      </c>
      <c r="BC332" s="46">
        <f t="shared" si="52"/>
        <v>3.0261547700000113E-2</v>
      </c>
      <c r="BD332" s="47">
        <f t="shared" si="53"/>
        <v>10134.631510496078</v>
      </c>
      <c r="BF332" s="54">
        <f t="shared" si="46"/>
        <v>-1.6046710032</v>
      </c>
      <c r="BG332" s="55">
        <f t="shared" si="47"/>
        <v>1130.13449788</v>
      </c>
    </row>
    <row r="333" spans="1:59" x14ac:dyDescent="0.55000000000000004">
      <c r="A333">
        <v>61</v>
      </c>
      <c r="B333" t="s">
        <v>444</v>
      </c>
      <c r="C333" s="2">
        <v>44713.781469907408</v>
      </c>
      <c r="D333">
        <v>62</v>
      </c>
      <c r="E333" t="s">
        <v>76</v>
      </c>
      <c r="F333">
        <v>0</v>
      </c>
      <c r="G333">
        <v>6.0469999999999997</v>
      </c>
      <c r="H333" s="26">
        <v>2139</v>
      </c>
      <c r="I333">
        <v>0</v>
      </c>
      <c r="J333" t="s">
        <v>77</v>
      </c>
      <c r="K333" t="s">
        <v>77</v>
      </c>
      <c r="L333" t="s">
        <v>77</v>
      </c>
      <c r="M333" t="s">
        <v>77</v>
      </c>
      <c r="O333">
        <v>61</v>
      </c>
      <c r="P333" t="s">
        <v>444</v>
      </c>
      <c r="Q333" s="2">
        <v>44713.781469907408</v>
      </c>
      <c r="R333">
        <v>62</v>
      </c>
      <c r="S333" t="s">
        <v>76</v>
      </c>
      <c r="T333">
        <v>0</v>
      </c>
      <c r="U333" t="s">
        <v>77</v>
      </c>
      <c r="V333" t="s">
        <v>77</v>
      </c>
      <c r="W333" t="s">
        <v>77</v>
      </c>
      <c r="X333" t="s">
        <v>77</v>
      </c>
      <c r="Y333" t="s">
        <v>77</v>
      </c>
      <c r="Z333" t="s">
        <v>77</v>
      </c>
      <c r="AA333" t="s">
        <v>77</v>
      </c>
      <c r="AC333">
        <v>61</v>
      </c>
      <c r="AD333" t="s">
        <v>444</v>
      </c>
      <c r="AE333" s="2">
        <v>44713.781469907408</v>
      </c>
      <c r="AF333">
        <v>62</v>
      </c>
      <c r="AG333" t="s">
        <v>76</v>
      </c>
      <c r="AH333">
        <v>0</v>
      </c>
      <c r="AI333">
        <v>12.097</v>
      </c>
      <c r="AJ333" s="26">
        <v>78912</v>
      </c>
      <c r="AK333">
        <v>16.407</v>
      </c>
      <c r="AL333" t="s">
        <v>77</v>
      </c>
      <c r="AM333" t="s">
        <v>77</v>
      </c>
      <c r="AN333" t="s">
        <v>77</v>
      </c>
      <c r="AO333" t="s">
        <v>77</v>
      </c>
      <c r="AQ333">
        <v>1</v>
      </c>
      <c r="AS333">
        <v>13</v>
      </c>
      <c r="AT333" s="46">
        <f t="shared" si="56"/>
        <v>0.64564524130000023</v>
      </c>
      <c r="AU333" s="47">
        <f t="shared" si="57"/>
        <v>16048.494712453119</v>
      </c>
      <c r="AW333" s="50">
        <f t="shared" si="48"/>
        <v>1.5122205712499994</v>
      </c>
      <c r="AX333" s="51">
        <f t="shared" si="49"/>
        <v>14274.239497989121</v>
      </c>
      <c r="AZ333" s="52">
        <f t="shared" si="50"/>
        <v>1.1972571480499994</v>
      </c>
      <c r="BA333" s="53">
        <f t="shared" si="51"/>
        <v>14982.863693122561</v>
      </c>
      <c r="BC333" s="46">
        <f t="shared" si="52"/>
        <v>0.64564524130000023</v>
      </c>
      <c r="BD333" s="47">
        <f t="shared" si="53"/>
        <v>16048.494712453119</v>
      </c>
      <c r="BF333" s="54">
        <f t="shared" si="46"/>
        <v>-0.94476182080000015</v>
      </c>
      <c r="BG333" s="55">
        <f t="shared" si="47"/>
        <v>-2143.8841836799988</v>
      </c>
    </row>
    <row r="334" spans="1:59" x14ac:dyDescent="0.55000000000000004">
      <c r="A334">
        <v>69</v>
      </c>
      <c r="B334" t="s">
        <v>445</v>
      </c>
      <c r="C334" s="2">
        <v>44713.951574074075</v>
      </c>
      <c r="D334">
        <v>204</v>
      </c>
      <c r="E334" t="s">
        <v>76</v>
      </c>
      <c r="F334">
        <v>0</v>
      </c>
      <c r="G334">
        <v>6.0389999999999997</v>
      </c>
      <c r="H334" s="26">
        <v>2950</v>
      </c>
      <c r="I334">
        <v>1E-3</v>
      </c>
      <c r="J334" t="s">
        <v>77</v>
      </c>
      <c r="K334" t="s">
        <v>77</v>
      </c>
      <c r="L334" t="s">
        <v>77</v>
      </c>
      <c r="M334" t="s">
        <v>77</v>
      </c>
      <c r="O334">
        <v>69</v>
      </c>
      <c r="P334" t="s">
        <v>445</v>
      </c>
      <c r="Q334" s="2">
        <v>44713.951574074075</v>
      </c>
      <c r="R334">
        <v>204</v>
      </c>
      <c r="S334" t="s">
        <v>76</v>
      </c>
      <c r="T334">
        <v>0</v>
      </c>
      <c r="U334" t="s">
        <v>77</v>
      </c>
      <c r="V334" t="s">
        <v>77</v>
      </c>
      <c r="W334" t="s">
        <v>77</v>
      </c>
      <c r="X334" t="s">
        <v>77</v>
      </c>
      <c r="Y334" t="s">
        <v>77</v>
      </c>
      <c r="Z334" t="s">
        <v>77</v>
      </c>
      <c r="AA334" t="s">
        <v>77</v>
      </c>
      <c r="AC334">
        <v>69</v>
      </c>
      <c r="AD334" t="s">
        <v>445</v>
      </c>
      <c r="AE334" s="2">
        <v>44713.951574074075</v>
      </c>
      <c r="AF334">
        <v>204</v>
      </c>
      <c r="AG334" t="s">
        <v>76</v>
      </c>
      <c r="AH334">
        <v>0</v>
      </c>
      <c r="AI334">
        <v>12.132999999999999</v>
      </c>
      <c r="AJ334" s="26">
        <v>44826</v>
      </c>
      <c r="AK334">
        <v>9.3659999999999997</v>
      </c>
      <c r="AL334" t="s">
        <v>77</v>
      </c>
      <c r="AM334" t="s">
        <v>77</v>
      </c>
      <c r="AN334" t="s">
        <v>77</v>
      </c>
      <c r="AO334" t="s">
        <v>77</v>
      </c>
      <c r="AQ334">
        <v>1</v>
      </c>
      <c r="AS334">
        <v>21</v>
      </c>
      <c r="AT334" s="46">
        <f t="shared" si="56"/>
        <v>1.9224282500000001</v>
      </c>
      <c r="AU334" s="47">
        <f t="shared" si="57"/>
        <v>9110.5550705564801</v>
      </c>
      <c r="AW334" s="50">
        <f t="shared" si="48"/>
        <v>3.7936781249999996</v>
      </c>
      <c r="AX334" s="51">
        <f t="shared" si="49"/>
        <v>8219.4422277754802</v>
      </c>
      <c r="AZ334" s="52">
        <f t="shared" si="50"/>
        <v>4.0585401250000004</v>
      </c>
      <c r="BA334" s="53">
        <f t="shared" si="51"/>
        <v>8534.2008393122396</v>
      </c>
      <c r="BC334" s="46">
        <f t="shared" si="52"/>
        <v>1.9224282500000001</v>
      </c>
      <c r="BD334" s="47">
        <f t="shared" si="53"/>
        <v>9110.5550705564801</v>
      </c>
      <c r="BF334" s="54">
        <f t="shared" si="46"/>
        <v>0.28151300000000035</v>
      </c>
      <c r="BG334" s="55">
        <f t="shared" si="47"/>
        <v>1400.7653132799999</v>
      </c>
    </row>
    <row r="335" spans="1:59" x14ac:dyDescent="0.55000000000000004">
      <c r="A335">
        <v>76</v>
      </c>
      <c r="B335" t="s">
        <v>446</v>
      </c>
      <c r="C335" s="2">
        <v>44714.100324074076</v>
      </c>
      <c r="D335">
        <v>33</v>
      </c>
      <c r="E335" t="s">
        <v>76</v>
      </c>
      <c r="F335">
        <v>0</v>
      </c>
      <c r="G335">
        <v>6.0289999999999999</v>
      </c>
      <c r="H335" s="26">
        <v>3590</v>
      </c>
      <c r="I335">
        <v>2E-3</v>
      </c>
      <c r="J335" t="s">
        <v>77</v>
      </c>
      <c r="K335" t="s">
        <v>77</v>
      </c>
      <c r="L335" t="s">
        <v>77</v>
      </c>
      <c r="M335" t="s">
        <v>77</v>
      </c>
      <c r="O335">
        <v>76</v>
      </c>
      <c r="P335" t="s">
        <v>446</v>
      </c>
      <c r="Q335" s="2">
        <v>44714.100324074076</v>
      </c>
      <c r="R335">
        <v>33</v>
      </c>
      <c r="S335" t="s">
        <v>76</v>
      </c>
      <c r="T335">
        <v>0</v>
      </c>
      <c r="U335" t="s">
        <v>77</v>
      </c>
      <c r="V335" t="s">
        <v>77</v>
      </c>
      <c r="W335" t="s">
        <v>77</v>
      </c>
      <c r="X335" t="s">
        <v>77</v>
      </c>
      <c r="Y335" t="s">
        <v>77</v>
      </c>
      <c r="Z335" t="s">
        <v>77</v>
      </c>
      <c r="AA335" t="s">
        <v>77</v>
      </c>
      <c r="AC335">
        <v>76</v>
      </c>
      <c r="AD335" t="s">
        <v>446</v>
      </c>
      <c r="AE335" s="2">
        <v>44714.100324074076</v>
      </c>
      <c r="AF335">
        <v>33</v>
      </c>
      <c r="AG335" t="s">
        <v>76</v>
      </c>
      <c r="AH335">
        <v>0</v>
      </c>
      <c r="AI335">
        <v>12.182</v>
      </c>
      <c r="AJ335" s="26">
        <v>7880</v>
      </c>
      <c r="AK335">
        <v>1.5980000000000001</v>
      </c>
      <c r="AL335" t="s">
        <v>77</v>
      </c>
      <c r="AM335" t="s">
        <v>77</v>
      </c>
      <c r="AN335" t="s">
        <v>77</v>
      </c>
      <c r="AO335" t="s">
        <v>77</v>
      </c>
      <c r="AQ335">
        <v>1</v>
      </c>
      <c r="AS335">
        <v>28</v>
      </c>
      <c r="AT335" s="46">
        <f t="shared" si="56"/>
        <v>3.0649319300000002</v>
      </c>
      <c r="AU335" s="47">
        <f t="shared" si="57"/>
        <v>1523.5113509119999</v>
      </c>
      <c r="AW335" s="50">
        <f t="shared" si="48"/>
        <v>5.6138221250000004</v>
      </c>
      <c r="AX335" s="51">
        <f t="shared" si="49"/>
        <v>1491.8843345119999</v>
      </c>
      <c r="AZ335" s="52">
        <f t="shared" si="50"/>
        <v>6.2627046049999997</v>
      </c>
      <c r="BA335" s="53">
        <f t="shared" si="51"/>
        <v>1501.7883450560003</v>
      </c>
      <c r="BC335" s="46">
        <f t="shared" si="52"/>
        <v>3.0649319300000002</v>
      </c>
      <c r="BD335" s="47">
        <f t="shared" si="53"/>
        <v>1523.5113509119999</v>
      </c>
      <c r="BF335" s="54">
        <f t="shared" si="46"/>
        <v>1.2633421199999999</v>
      </c>
      <c r="BG335" s="55">
        <f t="shared" si="47"/>
        <v>728.95107200000007</v>
      </c>
    </row>
    <row r="336" spans="1:59" x14ac:dyDescent="0.55000000000000004">
      <c r="A336">
        <v>75</v>
      </c>
      <c r="B336" t="s">
        <v>447</v>
      </c>
      <c r="C336" s="2">
        <v>44714.079062500001</v>
      </c>
      <c r="D336">
        <v>167</v>
      </c>
      <c r="E336" t="s">
        <v>76</v>
      </c>
      <c r="F336">
        <v>0</v>
      </c>
      <c r="G336">
        <v>6.0389999999999997</v>
      </c>
      <c r="H336" s="26">
        <v>3950</v>
      </c>
      <c r="I336">
        <v>3.0000000000000001E-3</v>
      </c>
      <c r="J336" t="s">
        <v>77</v>
      </c>
      <c r="K336" t="s">
        <v>77</v>
      </c>
      <c r="L336" t="s">
        <v>77</v>
      </c>
      <c r="M336" t="s">
        <v>77</v>
      </c>
      <c r="O336">
        <v>75</v>
      </c>
      <c r="P336" t="s">
        <v>447</v>
      </c>
      <c r="Q336" s="2">
        <v>44714.079062500001</v>
      </c>
      <c r="R336">
        <v>167</v>
      </c>
      <c r="S336" t="s">
        <v>76</v>
      </c>
      <c r="T336">
        <v>0</v>
      </c>
      <c r="U336" t="s">
        <v>77</v>
      </c>
      <c r="V336" t="s">
        <v>77</v>
      </c>
      <c r="W336" t="s">
        <v>77</v>
      </c>
      <c r="X336" t="s">
        <v>77</v>
      </c>
      <c r="Y336" t="s">
        <v>77</v>
      </c>
      <c r="Z336" t="s">
        <v>77</v>
      </c>
      <c r="AA336" t="s">
        <v>77</v>
      </c>
      <c r="AC336">
        <v>75</v>
      </c>
      <c r="AD336" t="s">
        <v>447</v>
      </c>
      <c r="AE336" s="2">
        <v>44714.079062500001</v>
      </c>
      <c r="AF336">
        <v>167</v>
      </c>
      <c r="AG336" t="s">
        <v>76</v>
      </c>
      <c r="AH336">
        <v>0</v>
      </c>
      <c r="AI336">
        <v>12.16</v>
      </c>
      <c r="AJ336" s="26">
        <v>21111</v>
      </c>
      <c r="AK336">
        <v>4.3959999999999999</v>
      </c>
      <c r="AL336" t="s">
        <v>77</v>
      </c>
      <c r="AM336" t="s">
        <v>77</v>
      </c>
      <c r="AN336" t="s">
        <v>77</v>
      </c>
      <c r="AO336" t="s">
        <v>77</v>
      </c>
      <c r="AQ336">
        <v>1</v>
      </c>
      <c r="AS336">
        <v>27</v>
      </c>
      <c r="AT336" s="46">
        <f t="shared" si="56"/>
        <v>3.75989825</v>
      </c>
      <c r="AU336" s="47">
        <f t="shared" si="57"/>
        <v>4248.5700913280798</v>
      </c>
      <c r="AW336" s="50">
        <f t="shared" si="48"/>
        <v>6.6453031249999981</v>
      </c>
      <c r="AX336" s="51">
        <f t="shared" si="49"/>
        <v>3920.8344228708302</v>
      </c>
      <c r="AZ336" s="52">
        <f t="shared" si="50"/>
        <v>7.4816851250000003</v>
      </c>
      <c r="BA336" s="53">
        <f t="shared" si="51"/>
        <v>4025.3185355405399</v>
      </c>
      <c r="BC336" s="46">
        <f t="shared" si="52"/>
        <v>3.75989825</v>
      </c>
      <c r="BD336" s="47">
        <f t="shared" si="53"/>
        <v>4248.5700913280798</v>
      </c>
      <c r="BF336" s="54">
        <f t="shared" si="46"/>
        <v>1.8210930000000003</v>
      </c>
      <c r="BG336" s="55">
        <f t="shared" si="47"/>
        <v>1509.2291858800002</v>
      </c>
    </row>
    <row r="337" spans="1:59" x14ac:dyDescent="0.55000000000000004">
      <c r="A337">
        <v>79</v>
      </c>
      <c r="B337" t="s">
        <v>448</v>
      </c>
      <c r="C337" s="2">
        <v>44714.1640625</v>
      </c>
      <c r="D337">
        <v>99</v>
      </c>
      <c r="E337" t="s">
        <v>76</v>
      </c>
      <c r="F337">
        <v>0</v>
      </c>
      <c r="G337">
        <v>6.0270000000000001</v>
      </c>
      <c r="H337" s="26">
        <v>4202</v>
      </c>
      <c r="I337">
        <v>4.0000000000000001E-3</v>
      </c>
      <c r="J337" t="s">
        <v>77</v>
      </c>
      <c r="K337" t="s">
        <v>77</v>
      </c>
      <c r="L337" t="s">
        <v>77</v>
      </c>
      <c r="M337" t="s">
        <v>77</v>
      </c>
      <c r="O337">
        <v>79</v>
      </c>
      <c r="P337" t="s">
        <v>448</v>
      </c>
      <c r="Q337" s="2">
        <v>44714.1640625</v>
      </c>
      <c r="R337">
        <v>99</v>
      </c>
      <c r="S337" t="s">
        <v>76</v>
      </c>
      <c r="T337">
        <v>0</v>
      </c>
      <c r="U337" t="s">
        <v>77</v>
      </c>
      <c r="V337" t="s">
        <v>77</v>
      </c>
      <c r="W337" t="s">
        <v>77</v>
      </c>
      <c r="X337" t="s">
        <v>77</v>
      </c>
      <c r="Y337" t="s">
        <v>77</v>
      </c>
      <c r="Z337" t="s">
        <v>77</v>
      </c>
      <c r="AA337" t="s">
        <v>77</v>
      </c>
      <c r="AC337">
        <v>79</v>
      </c>
      <c r="AD337" t="s">
        <v>448</v>
      </c>
      <c r="AE337" s="2">
        <v>44714.1640625</v>
      </c>
      <c r="AF337">
        <v>99</v>
      </c>
      <c r="AG337" t="s">
        <v>76</v>
      </c>
      <c r="AH337">
        <v>0</v>
      </c>
      <c r="AI337">
        <v>12.161</v>
      </c>
      <c r="AJ337" s="26">
        <v>20029</v>
      </c>
      <c r="AK337">
        <v>4.1680000000000001</v>
      </c>
      <c r="AL337" t="s">
        <v>77</v>
      </c>
      <c r="AM337" t="s">
        <v>77</v>
      </c>
      <c r="AN337" t="s">
        <v>77</v>
      </c>
      <c r="AO337" t="s">
        <v>77</v>
      </c>
      <c r="AQ337">
        <v>1</v>
      </c>
      <c r="AS337">
        <v>31</v>
      </c>
      <c r="AT337" s="46">
        <f t="shared" si="56"/>
        <v>4.2687834212000002</v>
      </c>
      <c r="AU337" s="47">
        <f t="shared" si="57"/>
        <v>4026.0566753376806</v>
      </c>
      <c r="AW337" s="50">
        <f t="shared" si="48"/>
        <v>7.3706170849999992</v>
      </c>
      <c r="AX337" s="51">
        <f t="shared" si="49"/>
        <v>3723.0257340104299</v>
      </c>
      <c r="AZ337" s="52">
        <f t="shared" si="50"/>
        <v>8.3260342082000012</v>
      </c>
      <c r="BA337" s="53">
        <f t="shared" si="51"/>
        <v>3819.1639247253402</v>
      </c>
      <c r="BC337" s="46">
        <f t="shared" si="52"/>
        <v>4.2687834212000002</v>
      </c>
      <c r="BD337" s="47">
        <f t="shared" si="53"/>
        <v>4026.0566753376806</v>
      </c>
      <c r="BF337" s="54">
        <f t="shared" si="46"/>
        <v>2.2138628208000002</v>
      </c>
      <c r="BG337" s="55">
        <f t="shared" si="47"/>
        <v>1468.02965548</v>
      </c>
    </row>
    <row r="338" spans="1:59" x14ac:dyDescent="0.55000000000000004">
      <c r="A338">
        <v>71</v>
      </c>
      <c r="B338" t="s">
        <v>449</v>
      </c>
      <c r="C338" s="2">
        <v>44713.994039351855</v>
      </c>
      <c r="D338">
        <v>216</v>
      </c>
      <c r="E338" t="s">
        <v>76</v>
      </c>
      <c r="F338">
        <v>0</v>
      </c>
      <c r="G338">
        <v>6.024</v>
      </c>
      <c r="H338" s="26">
        <v>5864</v>
      </c>
      <c r="I338">
        <v>7.0000000000000001E-3</v>
      </c>
      <c r="J338" t="s">
        <v>77</v>
      </c>
      <c r="K338" t="s">
        <v>77</v>
      </c>
      <c r="L338" t="s">
        <v>77</v>
      </c>
      <c r="M338" t="s">
        <v>77</v>
      </c>
      <c r="O338">
        <v>71</v>
      </c>
      <c r="P338" t="s">
        <v>449</v>
      </c>
      <c r="Q338" s="2">
        <v>44713.994039351855</v>
      </c>
      <c r="R338">
        <v>216</v>
      </c>
      <c r="S338" t="s">
        <v>76</v>
      </c>
      <c r="T338">
        <v>0</v>
      </c>
      <c r="U338" t="s">
        <v>77</v>
      </c>
      <c r="V338" t="s">
        <v>77</v>
      </c>
      <c r="W338" t="s">
        <v>77</v>
      </c>
      <c r="X338" t="s">
        <v>77</v>
      </c>
      <c r="Y338" t="s">
        <v>77</v>
      </c>
      <c r="Z338" t="s">
        <v>77</v>
      </c>
      <c r="AA338" t="s">
        <v>77</v>
      </c>
      <c r="AC338">
        <v>71</v>
      </c>
      <c r="AD338" t="s">
        <v>449</v>
      </c>
      <c r="AE338" s="2">
        <v>44713.994039351855</v>
      </c>
      <c r="AF338">
        <v>216</v>
      </c>
      <c r="AG338" t="s">
        <v>76</v>
      </c>
      <c r="AH338">
        <v>0</v>
      </c>
      <c r="AI338">
        <v>12.177</v>
      </c>
      <c r="AJ338" s="26">
        <v>8162</v>
      </c>
      <c r="AK338">
        <v>1.657</v>
      </c>
      <c r="AL338" t="s">
        <v>77</v>
      </c>
      <c r="AM338" t="s">
        <v>77</v>
      </c>
      <c r="AN338" t="s">
        <v>77</v>
      </c>
      <c r="AO338" t="s">
        <v>77</v>
      </c>
      <c r="AQ338">
        <v>1</v>
      </c>
      <c r="AS338">
        <v>23</v>
      </c>
      <c r="AT338" s="46">
        <f t="shared" si="56"/>
        <v>8.0872114687999996</v>
      </c>
      <c r="AU338" s="47">
        <f t="shared" si="57"/>
        <v>1581.6853024131199</v>
      </c>
      <c r="AW338" s="50">
        <f t="shared" si="48"/>
        <v>12.221833039999998</v>
      </c>
      <c r="AX338" s="51">
        <f t="shared" si="49"/>
        <v>1543.88317282412</v>
      </c>
      <c r="AZ338" s="52">
        <f t="shared" si="50"/>
        <v>13.710374556799998</v>
      </c>
      <c r="BA338" s="53">
        <f t="shared" si="51"/>
        <v>1555.6331873525601</v>
      </c>
      <c r="BC338" s="46">
        <f t="shared" si="52"/>
        <v>8.0872114687999996</v>
      </c>
      <c r="BD338" s="47">
        <f t="shared" si="53"/>
        <v>1581.6853024131199</v>
      </c>
      <c r="BF338" s="54">
        <f t="shared" si="46"/>
        <v>4.8526255391999991</v>
      </c>
      <c r="BG338" s="55">
        <f t="shared" si="47"/>
        <v>751.86237632000007</v>
      </c>
    </row>
    <row r="339" spans="1:59" x14ac:dyDescent="0.55000000000000004">
      <c r="A339">
        <v>64</v>
      </c>
      <c r="B339" t="s">
        <v>450</v>
      </c>
      <c r="C339" s="2">
        <v>44713.845300925925</v>
      </c>
      <c r="D339">
        <v>76</v>
      </c>
      <c r="E339" t="s">
        <v>76</v>
      </c>
      <c r="F339">
        <v>0</v>
      </c>
      <c r="G339">
        <v>6.0229999999999997</v>
      </c>
      <c r="H339" s="26">
        <v>8954</v>
      </c>
      <c r="I339">
        <v>1.2999999999999999E-2</v>
      </c>
      <c r="J339" t="s">
        <v>77</v>
      </c>
      <c r="K339" t="s">
        <v>77</v>
      </c>
      <c r="L339" t="s">
        <v>77</v>
      </c>
      <c r="M339" t="s">
        <v>77</v>
      </c>
      <c r="O339">
        <v>64</v>
      </c>
      <c r="P339" t="s">
        <v>450</v>
      </c>
      <c r="Q339" s="2">
        <v>44713.845300925925</v>
      </c>
      <c r="R339">
        <v>76</v>
      </c>
      <c r="S339" t="s">
        <v>76</v>
      </c>
      <c r="T339">
        <v>0</v>
      </c>
      <c r="U339" t="s">
        <v>77</v>
      </c>
      <c r="V339" t="s">
        <v>77</v>
      </c>
      <c r="W339" t="s">
        <v>77</v>
      </c>
      <c r="X339" t="s">
        <v>77</v>
      </c>
      <c r="Y339" t="s">
        <v>77</v>
      </c>
      <c r="Z339" t="s">
        <v>77</v>
      </c>
      <c r="AA339" t="s">
        <v>77</v>
      </c>
      <c r="AC339">
        <v>64</v>
      </c>
      <c r="AD339" t="s">
        <v>450</v>
      </c>
      <c r="AE339" s="2">
        <v>44713.845300925925</v>
      </c>
      <c r="AF339">
        <v>76</v>
      </c>
      <c r="AG339" t="s">
        <v>76</v>
      </c>
      <c r="AH339">
        <v>0</v>
      </c>
      <c r="AI339">
        <v>12.176</v>
      </c>
      <c r="AJ339" s="26">
        <v>6801</v>
      </c>
      <c r="AK339">
        <v>1.3680000000000001</v>
      </c>
      <c r="AL339" t="s">
        <v>77</v>
      </c>
      <c r="AM339" t="s">
        <v>77</v>
      </c>
      <c r="AN339" t="s">
        <v>77</v>
      </c>
      <c r="AO339" t="s">
        <v>77</v>
      </c>
      <c r="AQ339">
        <v>1</v>
      </c>
      <c r="AS339">
        <v>16</v>
      </c>
      <c r="AT339" s="46">
        <f t="shared" si="56"/>
        <v>17.319993654800001</v>
      </c>
      <c r="AU339" s="47">
        <f t="shared" si="57"/>
        <v>1300.8863081024799</v>
      </c>
      <c r="AW339" s="50">
        <f t="shared" si="48"/>
        <v>21.553269964999998</v>
      </c>
      <c r="AX339" s="51">
        <f t="shared" si="49"/>
        <v>1292.83206146523</v>
      </c>
      <c r="AZ339" s="52">
        <f t="shared" si="50"/>
        <v>22.870051977799999</v>
      </c>
      <c r="BA339" s="53">
        <f t="shared" si="51"/>
        <v>1295.7411164477401</v>
      </c>
      <c r="BC339" s="46">
        <f t="shared" si="52"/>
        <v>17.319993654800001</v>
      </c>
      <c r="BD339" s="47">
        <f t="shared" si="53"/>
        <v>1300.8863081024799</v>
      </c>
      <c r="BF339" s="54">
        <f t="shared" si="46"/>
        <v>9.9818203632000007</v>
      </c>
      <c r="BG339" s="55">
        <f t="shared" si="47"/>
        <v>638.76104428000008</v>
      </c>
    </row>
    <row r="340" spans="1:59" x14ac:dyDescent="0.55000000000000004">
      <c r="A340">
        <v>77</v>
      </c>
      <c r="B340" t="s">
        <v>451</v>
      </c>
      <c r="C340" s="2">
        <v>44714.121574074074</v>
      </c>
      <c r="D340">
        <v>175</v>
      </c>
      <c r="E340" t="s">
        <v>76</v>
      </c>
      <c r="F340">
        <v>0</v>
      </c>
      <c r="G340">
        <v>6.0209999999999999</v>
      </c>
      <c r="H340" s="26">
        <v>9132</v>
      </c>
      <c r="I340">
        <v>1.4E-2</v>
      </c>
      <c r="J340" t="s">
        <v>77</v>
      </c>
      <c r="K340" t="s">
        <v>77</v>
      </c>
      <c r="L340" t="s">
        <v>77</v>
      </c>
      <c r="M340" t="s">
        <v>77</v>
      </c>
      <c r="O340">
        <v>77</v>
      </c>
      <c r="P340" t="s">
        <v>451</v>
      </c>
      <c r="Q340" s="2">
        <v>44714.121574074074</v>
      </c>
      <c r="R340">
        <v>175</v>
      </c>
      <c r="S340" t="s">
        <v>76</v>
      </c>
      <c r="T340">
        <v>0</v>
      </c>
      <c r="U340" t="s">
        <v>77</v>
      </c>
      <c r="V340" t="s">
        <v>77</v>
      </c>
      <c r="W340" t="s">
        <v>77</v>
      </c>
      <c r="X340" t="s">
        <v>77</v>
      </c>
      <c r="Y340" t="s">
        <v>77</v>
      </c>
      <c r="Z340" t="s">
        <v>77</v>
      </c>
      <c r="AA340" t="s">
        <v>77</v>
      </c>
      <c r="AC340">
        <v>77</v>
      </c>
      <c r="AD340" t="s">
        <v>451</v>
      </c>
      <c r="AE340" s="2">
        <v>44714.121574074074</v>
      </c>
      <c r="AF340">
        <v>175</v>
      </c>
      <c r="AG340" t="s">
        <v>76</v>
      </c>
      <c r="AH340">
        <v>0</v>
      </c>
      <c r="AI340">
        <v>12.183999999999999</v>
      </c>
      <c r="AJ340" s="26">
        <v>1412</v>
      </c>
      <c r="AK340">
        <v>0.222</v>
      </c>
      <c r="AL340" t="s">
        <v>77</v>
      </c>
      <c r="AM340" t="s">
        <v>77</v>
      </c>
      <c r="AN340" t="s">
        <v>77</v>
      </c>
      <c r="AO340" t="s">
        <v>77</v>
      </c>
      <c r="AQ340">
        <v>1</v>
      </c>
      <c r="AS340">
        <v>29</v>
      </c>
      <c r="AT340" s="46">
        <f t="shared" si="56"/>
        <v>17.936371307199998</v>
      </c>
      <c r="AU340" s="47">
        <f t="shared" si="57"/>
        <v>188.10951965312</v>
      </c>
      <c r="AW340" s="50">
        <f t="shared" si="48"/>
        <v>22.103170259999999</v>
      </c>
      <c r="AX340" s="51">
        <f t="shared" si="49"/>
        <v>296.48965268912002</v>
      </c>
      <c r="AZ340" s="52">
        <f t="shared" si="50"/>
        <v>23.363987079200001</v>
      </c>
      <c r="BA340" s="53">
        <f t="shared" si="51"/>
        <v>266.08398172256</v>
      </c>
      <c r="BC340" s="46">
        <f t="shared" si="52"/>
        <v>17.936371307199998</v>
      </c>
      <c r="BD340" s="47">
        <f t="shared" si="53"/>
        <v>188.10951965312</v>
      </c>
      <c r="BF340" s="54">
        <f t="shared" si="46"/>
        <v>10.286130444800001</v>
      </c>
      <c r="BG340" s="55">
        <f t="shared" si="47"/>
        <v>128.36001632</v>
      </c>
    </row>
    <row r="341" spans="1:59" x14ac:dyDescent="0.55000000000000004">
      <c r="A341">
        <v>67</v>
      </c>
      <c r="B341" t="s">
        <v>452</v>
      </c>
      <c r="C341" s="2">
        <v>44713.909050925926</v>
      </c>
      <c r="D341">
        <v>89</v>
      </c>
      <c r="E341" t="s">
        <v>76</v>
      </c>
      <c r="F341">
        <v>0</v>
      </c>
      <c r="G341">
        <v>6.0190000000000001</v>
      </c>
      <c r="H341" s="26">
        <v>13887</v>
      </c>
      <c r="I341">
        <v>2.3E-2</v>
      </c>
      <c r="J341" t="s">
        <v>77</v>
      </c>
      <c r="K341" t="s">
        <v>77</v>
      </c>
      <c r="L341" t="s">
        <v>77</v>
      </c>
      <c r="M341" t="s">
        <v>77</v>
      </c>
      <c r="O341">
        <v>67</v>
      </c>
      <c r="P341" t="s">
        <v>452</v>
      </c>
      <c r="Q341" s="2">
        <v>44713.909050925926</v>
      </c>
      <c r="R341">
        <v>89</v>
      </c>
      <c r="S341" t="s">
        <v>76</v>
      </c>
      <c r="T341">
        <v>0</v>
      </c>
      <c r="U341" t="s">
        <v>77</v>
      </c>
      <c r="V341" t="s">
        <v>77</v>
      </c>
      <c r="W341" t="s">
        <v>77</v>
      </c>
      <c r="X341" t="s">
        <v>77</v>
      </c>
      <c r="Y341" t="s">
        <v>77</v>
      </c>
      <c r="Z341" t="s">
        <v>77</v>
      </c>
      <c r="AA341" t="s">
        <v>77</v>
      </c>
      <c r="AC341">
        <v>67</v>
      </c>
      <c r="AD341" t="s">
        <v>452</v>
      </c>
      <c r="AE341" s="2">
        <v>44713.909050925926</v>
      </c>
      <c r="AF341">
        <v>89</v>
      </c>
      <c r="AG341" t="s">
        <v>76</v>
      </c>
      <c r="AH341">
        <v>0</v>
      </c>
      <c r="AI341">
        <v>12.186</v>
      </c>
      <c r="AJ341">
        <v>963</v>
      </c>
      <c r="AK341">
        <v>0.127</v>
      </c>
      <c r="AL341" t="s">
        <v>77</v>
      </c>
      <c r="AM341" t="s">
        <v>77</v>
      </c>
      <c r="AN341" t="s">
        <v>77</v>
      </c>
      <c r="AO341" t="s">
        <v>77</v>
      </c>
      <c r="AQ341">
        <v>1</v>
      </c>
      <c r="AS341">
        <v>19</v>
      </c>
      <c r="AT341" s="46">
        <f t="shared" si="56"/>
        <v>30.121143960144742</v>
      </c>
      <c r="AU341" s="47">
        <f t="shared" si="57"/>
        <v>95.328433543119999</v>
      </c>
      <c r="AW341" s="50">
        <f t="shared" si="48"/>
        <v>37.291371341249999</v>
      </c>
      <c r="AX341" s="51">
        <f t="shared" si="49"/>
        <v>213.31198904786999</v>
      </c>
      <c r="AZ341" s="52">
        <f t="shared" si="50"/>
        <v>36.157829583827905</v>
      </c>
      <c r="BA341" s="53">
        <f t="shared" si="51"/>
        <v>180.25252098006001</v>
      </c>
      <c r="BC341" s="46">
        <f t="shared" si="52"/>
        <v>30.121143960144742</v>
      </c>
      <c r="BD341" s="47">
        <f t="shared" si="53"/>
        <v>95.328433543119999</v>
      </c>
      <c r="BF341" s="54">
        <f t="shared" si="46"/>
        <v>18.771850188799998</v>
      </c>
      <c r="BG341" s="55">
        <f t="shared" si="47"/>
        <v>81.325919320000011</v>
      </c>
    </row>
    <row r="342" spans="1:59" x14ac:dyDescent="0.55000000000000004">
      <c r="A342">
        <v>66</v>
      </c>
      <c r="B342" t="s">
        <v>453</v>
      </c>
      <c r="C342" s="2">
        <v>44713.887812499997</v>
      </c>
      <c r="D342">
        <v>85</v>
      </c>
      <c r="E342" t="s">
        <v>76</v>
      </c>
      <c r="F342">
        <v>0</v>
      </c>
      <c r="G342">
        <v>6.0209999999999999</v>
      </c>
      <c r="H342" s="26">
        <v>14534</v>
      </c>
      <c r="I342">
        <v>2.5000000000000001E-2</v>
      </c>
      <c r="J342" t="s">
        <v>77</v>
      </c>
      <c r="K342" t="s">
        <v>77</v>
      </c>
      <c r="L342" t="s">
        <v>77</v>
      </c>
      <c r="M342" t="s">
        <v>77</v>
      </c>
      <c r="O342">
        <v>66</v>
      </c>
      <c r="P342" t="s">
        <v>453</v>
      </c>
      <c r="Q342" s="2">
        <v>44713.887812499997</v>
      </c>
      <c r="R342">
        <v>85</v>
      </c>
      <c r="S342" t="s">
        <v>76</v>
      </c>
      <c r="T342">
        <v>0</v>
      </c>
      <c r="U342" t="s">
        <v>77</v>
      </c>
      <c r="V342" t="s">
        <v>77</v>
      </c>
      <c r="W342" t="s">
        <v>77</v>
      </c>
      <c r="X342" t="s">
        <v>77</v>
      </c>
      <c r="Y342" t="s">
        <v>77</v>
      </c>
      <c r="Z342" t="s">
        <v>77</v>
      </c>
      <c r="AA342" t="s">
        <v>77</v>
      </c>
      <c r="AC342">
        <v>66</v>
      </c>
      <c r="AD342" t="s">
        <v>453</v>
      </c>
      <c r="AE342" s="2">
        <v>44713.887812499997</v>
      </c>
      <c r="AF342">
        <v>85</v>
      </c>
      <c r="AG342" t="s">
        <v>76</v>
      </c>
      <c r="AH342">
        <v>0</v>
      </c>
      <c r="AI342">
        <v>12.18</v>
      </c>
      <c r="AJ342">
        <v>790</v>
      </c>
      <c r="AK342">
        <v>0.09</v>
      </c>
      <c r="AL342" t="s">
        <v>77</v>
      </c>
      <c r="AM342" t="s">
        <v>77</v>
      </c>
      <c r="AN342" t="s">
        <v>77</v>
      </c>
      <c r="AO342" t="s">
        <v>77</v>
      </c>
      <c r="AQ342">
        <v>1</v>
      </c>
      <c r="AS342">
        <v>18</v>
      </c>
      <c r="AT342" s="46">
        <f t="shared" si="56"/>
        <v>31.638818959455755</v>
      </c>
      <c r="AU342" s="47">
        <f t="shared" si="57"/>
        <v>59.577072967999996</v>
      </c>
      <c r="AW342" s="50">
        <f t="shared" si="48"/>
        <v>39.432259564999995</v>
      </c>
      <c r="AX342" s="51">
        <f t="shared" si="49"/>
        <v>181.25682524299998</v>
      </c>
      <c r="AZ342" s="52">
        <f t="shared" si="50"/>
        <v>37.860451427839607</v>
      </c>
      <c r="BA342" s="53">
        <f t="shared" si="51"/>
        <v>147.17985213399999</v>
      </c>
      <c r="BC342" s="46">
        <f t="shared" si="52"/>
        <v>31.638818959455755</v>
      </c>
      <c r="BD342" s="47">
        <f t="shared" si="53"/>
        <v>59.577072967999996</v>
      </c>
      <c r="BF342" s="54">
        <f t="shared" si="46"/>
        <v>19.979604571199996</v>
      </c>
      <c r="BG342" s="55">
        <f t="shared" si="47"/>
        <v>63.018568000000002</v>
      </c>
    </row>
    <row r="343" spans="1:59" x14ac:dyDescent="0.55000000000000004">
      <c r="A343">
        <v>84</v>
      </c>
      <c r="B343" t="s">
        <v>454</v>
      </c>
      <c r="C343" s="2">
        <v>44714.270277777781</v>
      </c>
      <c r="D343">
        <v>69</v>
      </c>
      <c r="E343" t="s">
        <v>76</v>
      </c>
      <c r="F343">
        <v>0</v>
      </c>
      <c r="G343">
        <v>6.016</v>
      </c>
      <c r="H343" s="26">
        <v>15396</v>
      </c>
      <c r="I343">
        <v>2.5999999999999999E-2</v>
      </c>
      <c r="J343" t="s">
        <v>77</v>
      </c>
      <c r="K343" t="s">
        <v>77</v>
      </c>
      <c r="L343" t="s">
        <v>77</v>
      </c>
      <c r="M343" t="s">
        <v>77</v>
      </c>
      <c r="O343">
        <v>84</v>
      </c>
      <c r="P343" t="s">
        <v>454</v>
      </c>
      <c r="Q343" s="2">
        <v>44714.270277777781</v>
      </c>
      <c r="R343">
        <v>69</v>
      </c>
      <c r="S343" t="s">
        <v>76</v>
      </c>
      <c r="T343">
        <v>0</v>
      </c>
      <c r="U343" t="s">
        <v>77</v>
      </c>
      <c r="V343" t="s">
        <v>77</v>
      </c>
      <c r="W343" t="s">
        <v>77</v>
      </c>
      <c r="X343" t="s">
        <v>77</v>
      </c>
      <c r="Y343" t="s">
        <v>77</v>
      </c>
      <c r="Z343" t="s">
        <v>77</v>
      </c>
      <c r="AA343" t="s">
        <v>77</v>
      </c>
      <c r="AC343">
        <v>84</v>
      </c>
      <c r="AD343" t="s">
        <v>454</v>
      </c>
      <c r="AE343" s="2">
        <v>44714.270277777781</v>
      </c>
      <c r="AF343">
        <v>69</v>
      </c>
      <c r="AG343" t="s">
        <v>76</v>
      </c>
      <c r="AH343">
        <v>0</v>
      </c>
      <c r="AI343" t="s">
        <v>77</v>
      </c>
      <c r="AJ343" t="s">
        <v>77</v>
      </c>
      <c r="AK343" t="s">
        <v>77</v>
      </c>
      <c r="AL343" t="s">
        <v>77</v>
      </c>
      <c r="AM343" t="s">
        <v>77</v>
      </c>
      <c r="AN343" t="s">
        <v>77</v>
      </c>
      <c r="AO343" t="s">
        <v>77</v>
      </c>
      <c r="AQ343">
        <v>1</v>
      </c>
      <c r="AS343">
        <v>36</v>
      </c>
      <c r="AT343" s="46">
        <f t="shared" si="56"/>
        <v>33.66071705483936</v>
      </c>
      <c r="AU343" s="47" t="e">
        <f t="shared" si="57"/>
        <v>#VALUE!</v>
      </c>
      <c r="AW343" s="50">
        <f t="shared" si="48"/>
        <v>48.635566550780801</v>
      </c>
      <c r="AX343" s="51" t="e">
        <f t="shared" si="49"/>
        <v>#VALUE!</v>
      </c>
      <c r="AZ343" s="52">
        <f t="shared" si="50"/>
        <v>40.128702248945601</v>
      </c>
      <c r="BA343" s="53" t="e">
        <f t="shared" si="51"/>
        <v>#VALUE!</v>
      </c>
      <c r="BC343" s="46">
        <f t="shared" si="52"/>
        <v>33.66071705483936</v>
      </c>
      <c r="BD343" s="47" t="e">
        <f t="shared" si="53"/>
        <v>#VALUE!</v>
      </c>
      <c r="BF343" s="54">
        <f t="shared" si="46"/>
        <v>21.608470803199996</v>
      </c>
      <c r="BG343" s="55" t="e">
        <f t="shared" si="47"/>
        <v>#VALUE!</v>
      </c>
    </row>
    <row r="344" spans="1:59" x14ac:dyDescent="0.55000000000000004">
      <c r="A344">
        <v>62</v>
      </c>
      <c r="B344" t="s">
        <v>455</v>
      </c>
      <c r="C344" s="2">
        <v>44713.802743055552</v>
      </c>
      <c r="D344">
        <v>170</v>
      </c>
      <c r="E344" t="s">
        <v>76</v>
      </c>
      <c r="F344">
        <v>0</v>
      </c>
      <c r="G344">
        <v>6.0190000000000001</v>
      </c>
      <c r="H344" s="26">
        <v>16005</v>
      </c>
      <c r="I344">
        <v>2.8000000000000001E-2</v>
      </c>
      <c r="J344" t="s">
        <v>77</v>
      </c>
      <c r="K344" t="s">
        <v>77</v>
      </c>
      <c r="L344" t="s">
        <v>77</v>
      </c>
      <c r="M344" t="s">
        <v>77</v>
      </c>
      <c r="O344">
        <v>62</v>
      </c>
      <c r="P344" t="s">
        <v>455</v>
      </c>
      <c r="Q344" s="2">
        <v>44713.802743055552</v>
      </c>
      <c r="R344">
        <v>170</v>
      </c>
      <c r="S344" t="s">
        <v>76</v>
      </c>
      <c r="T344">
        <v>0</v>
      </c>
      <c r="U344" t="s">
        <v>77</v>
      </c>
      <c r="V344" t="s">
        <v>77</v>
      </c>
      <c r="W344" t="s">
        <v>77</v>
      </c>
      <c r="X344" t="s">
        <v>77</v>
      </c>
      <c r="Y344" t="s">
        <v>77</v>
      </c>
      <c r="Z344" t="s">
        <v>77</v>
      </c>
      <c r="AA344" t="s">
        <v>77</v>
      </c>
      <c r="AC344">
        <v>62</v>
      </c>
      <c r="AD344" t="s">
        <v>455</v>
      </c>
      <c r="AE344" s="2">
        <v>44713.802743055552</v>
      </c>
      <c r="AF344">
        <v>170</v>
      </c>
      <c r="AG344" t="s">
        <v>76</v>
      </c>
      <c r="AH344">
        <v>0</v>
      </c>
      <c r="AI344">
        <v>12.179</v>
      </c>
      <c r="AJ344" s="26">
        <v>8216</v>
      </c>
      <c r="AK344">
        <v>1.669</v>
      </c>
      <c r="AL344" t="s">
        <v>77</v>
      </c>
      <c r="AM344" t="s">
        <v>77</v>
      </c>
      <c r="AN344" t="s">
        <v>77</v>
      </c>
      <c r="AO344" t="s">
        <v>77</v>
      </c>
      <c r="AQ344">
        <v>1</v>
      </c>
      <c r="AS344">
        <v>14</v>
      </c>
      <c r="AT344" s="46">
        <f t="shared" si="56"/>
        <v>35.089108871586497</v>
      </c>
      <c r="AU344" s="47">
        <f t="shared" si="57"/>
        <v>1592.82453221888</v>
      </c>
      <c r="AW344" s="50">
        <f t="shared" si="48"/>
        <v>50.532827187595004</v>
      </c>
      <c r="AX344" s="51">
        <f t="shared" si="49"/>
        <v>1553.8392582828799</v>
      </c>
      <c r="AZ344" s="52">
        <f t="shared" si="50"/>
        <v>41.7311052529775</v>
      </c>
      <c r="BA344" s="53">
        <f t="shared" si="51"/>
        <v>1565.9436068134401</v>
      </c>
      <c r="BC344" s="46">
        <f t="shared" si="52"/>
        <v>35.089108871586497</v>
      </c>
      <c r="BD344" s="47">
        <f t="shared" si="53"/>
        <v>1592.82453221888</v>
      </c>
      <c r="BF344" s="54">
        <f t="shared" si="46"/>
        <v>22.772875879999997</v>
      </c>
      <c r="BG344" s="55">
        <f t="shared" si="47"/>
        <v>756.21843968000007</v>
      </c>
    </row>
    <row r="345" spans="1:59" x14ac:dyDescent="0.55000000000000004">
      <c r="A345">
        <v>53</v>
      </c>
      <c r="B345" t="s">
        <v>456</v>
      </c>
      <c r="C345" s="2">
        <v>44713.611458333333</v>
      </c>
      <c r="D345">
        <v>14</v>
      </c>
      <c r="E345" t="s">
        <v>76</v>
      </c>
      <c r="F345">
        <v>0</v>
      </c>
      <c r="G345">
        <v>6.0149999999999997</v>
      </c>
      <c r="H345" s="26">
        <v>18768</v>
      </c>
      <c r="I345">
        <v>3.3000000000000002E-2</v>
      </c>
      <c r="J345" t="s">
        <v>77</v>
      </c>
      <c r="K345" t="s">
        <v>77</v>
      </c>
      <c r="L345" t="s">
        <v>77</v>
      </c>
      <c r="M345" t="s">
        <v>77</v>
      </c>
      <c r="O345">
        <v>53</v>
      </c>
      <c r="P345" t="s">
        <v>456</v>
      </c>
      <c r="Q345" s="2">
        <v>44713.611458333333</v>
      </c>
      <c r="R345">
        <v>14</v>
      </c>
      <c r="S345" t="s">
        <v>76</v>
      </c>
      <c r="T345">
        <v>0</v>
      </c>
      <c r="U345" t="s">
        <v>77</v>
      </c>
      <c r="V345" t="s">
        <v>77</v>
      </c>
      <c r="W345" t="s">
        <v>77</v>
      </c>
      <c r="X345" t="s">
        <v>77</v>
      </c>
      <c r="Y345" t="s">
        <v>77</v>
      </c>
      <c r="Z345" t="s">
        <v>77</v>
      </c>
      <c r="AA345" t="s">
        <v>77</v>
      </c>
      <c r="AC345">
        <v>53</v>
      </c>
      <c r="AD345" t="s">
        <v>456</v>
      </c>
      <c r="AE345" s="2">
        <v>44713.611458333333</v>
      </c>
      <c r="AF345">
        <v>14</v>
      </c>
      <c r="AG345" t="s">
        <v>76</v>
      </c>
      <c r="AH345">
        <v>0</v>
      </c>
      <c r="AI345">
        <v>12.164999999999999</v>
      </c>
      <c r="AJ345" s="26">
        <v>314</v>
      </c>
      <c r="AK345">
        <v>-1.2E-2</v>
      </c>
      <c r="AL345" t="s">
        <v>77</v>
      </c>
      <c r="AM345" t="s">
        <v>77</v>
      </c>
      <c r="AN345" t="s">
        <v>77</v>
      </c>
      <c r="AO345" t="s">
        <v>77</v>
      </c>
      <c r="AQ345">
        <v>1</v>
      </c>
      <c r="AS345">
        <v>5</v>
      </c>
      <c r="AT345" s="46">
        <f t="shared" si="56"/>
        <v>41.568894765655038</v>
      </c>
      <c r="AU345" s="47">
        <f t="shared" si="57"/>
        <v>-38.798716169919999</v>
      </c>
      <c r="AW345" s="50">
        <f t="shared" si="48"/>
        <v>59.132991488051196</v>
      </c>
      <c r="AX345" s="51">
        <f t="shared" si="49"/>
        <v>93.039411129080008</v>
      </c>
      <c r="AZ345" s="52">
        <f t="shared" si="50"/>
        <v>48.999994447078407</v>
      </c>
      <c r="BA345" s="53">
        <f t="shared" si="51"/>
        <v>56.17719682904</v>
      </c>
      <c r="BC345" s="46">
        <f t="shared" si="52"/>
        <v>41.568894765655038</v>
      </c>
      <c r="BD345" s="47">
        <f t="shared" si="53"/>
        <v>-38.798716169919999</v>
      </c>
      <c r="BF345" s="54">
        <f t="shared" si="46"/>
        <v>28.197334524799995</v>
      </c>
      <c r="BG345" s="55">
        <f t="shared" si="47"/>
        <v>12.115546879999997</v>
      </c>
    </row>
    <row r="346" spans="1:59" x14ac:dyDescent="0.55000000000000004">
      <c r="A346">
        <v>56</v>
      </c>
      <c r="B346" t="s">
        <v>457</v>
      </c>
      <c r="C346" s="2">
        <v>44713.675254629627</v>
      </c>
      <c r="D346">
        <v>41</v>
      </c>
      <c r="E346" t="s">
        <v>76</v>
      </c>
      <c r="F346">
        <v>0</v>
      </c>
      <c r="G346">
        <v>6.016</v>
      </c>
      <c r="H346" s="26">
        <v>22719</v>
      </c>
      <c r="I346">
        <v>4.1000000000000002E-2</v>
      </c>
      <c r="J346" t="s">
        <v>77</v>
      </c>
      <c r="K346" t="s">
        <v>77</v>
      </c>
      <c r="L346" t="s">
        <v>77</v>
      </c>
      <c r="M346" t="s">
        <v>77</v>
      </c>
      <c r="O346">
        <v>56</v>
      </c>
      <c r="P346" t="s">
        <v>457</v>
      </c>
      <c r="Q346" s="2">
        <v>44713.675254629627</v>
      </c>
      <c r="R346">
        <v>41</v>
      </c>
      <c r="S346" t="s">
        <v>76</v>
      </c>
      <c r="T346">
        <v>0</v>
      </c>
      <c r="U346" t="s">
        <v>77</v>
      </c>
      <c r="V346" t="s">
        <v>77</v>
      </c>
      <c r="W346" t="s">
        <v>77</v>
      </c>
      <c r="X346" t="s">
        <v>77</v>
      </c>
      <c r="Y346" t="s">
        <v>77</v>
      </c>
      <c r="Z346" t="s">
        <v>77</v>
      </c>
      <c r="AA346" t="s">
        <v>77</v>
      </c>
      <c r="AC346">
        <v>56</v>
      </c>
      <c r="AD346" t="s">
        <v>457</v>
      </c>
      <c r="AE346" s="2">
        <v>44713.675254629627</v>
      </c>
      <c r="AF346">
        <v>41</v>
      </c>
      <c r="AG346" t="s">
        <v>76</v>
      </c>
      <c r="AH346">
        <v>0</v>
      </c>
      <c r="AI346">
        <v>12.214</v>
      </c>
      <c r="AJ346" s="26">
        <v>816</v>
      </c>
      <c r="AK346">
        <v>9.5000000000000001E-2</v>
      </c>
      <c r="AL346" t="s">
        <v>77</v>
      </c>
      <c r="AM346" t="s">
        <v>77</v>
      </c>
      <c r="AN346" t="s">
        <v>77</v>
      </c>
      <c r="AO346" t="s">
        <v>77</v>
      </c>
      <c r="AQ346">
        <v>1</v>
      </c>
      <c r="AS346">
        <v>8</v>
      </c>
      <c r="AT346" s="46">
        <f t="shared" si="56"/>
        <v>50.832641040521061</v>
      </c>
      <c r="AU346" s="47">
        <f t="shared" si="57"/>
        <v>64.950207354879993</v>
      </c>
      <c r="AW346" s="50">
        <f t="shared" si="48"/>
        <v>71.409294953231807</v>
      </c>
      <c r="AX346" s="51">
        <f t="shared" si="49"/>
        <v>186.07460421888004</v>
      </c>
      <c r="AZ346" s="52">
        <f t="shared" si="50"/>
        <v>59.391062107015109</v>
      </c>
      <c r="BA346" s="53">
        <f t="shared" si="51"/>
        <v>152.15037318144002</v>
      </c>
      <c r="BC346" s="46">
        <f t="shared" si="52"/>
        <v>50.832641040521061</v>
      </c>
      <c r="BD346" s="47">
        <f t="shared" si="53"/>
        <v>64.950207354879993</v>
      </c>
      <c r="BF346" s="54">
        <f t="shared" si="46"/>
        <v>36.357344307200002</v>
      </c>
      <c r="BG346" s="55">
        <f t="shared" si="47"/>
        <v>65.776535679999995</v>
      </c>
    </row>
    <row r="347" spans="1:59" x14ac:dyDescent="0.55000000000000004">
      <c r="A347">
        <v>74</v>
      </c>
      <c r="B347" t="s">
        <v>458</v>
      </c>
      <c r="C347" s="2">
        <v>44714.057789351849</v>
      </c>
      <c r="D347">
        <v>182</v>
      </c>
      <c r="E347" t="s">
        <v>76</v>
      </c>
      <c r="F347">
        <v>0</v>
      </c>
      <c r="G347">
        <v>6.02</v>
      </c>
      <c r="H347" s="26">
        <v>22788</v>
      </c>
      <c r="I347">
        <v>4.1000000000000002E-2</v>
      </c>
      <c r="J347" t="s">
        <v>77</v>
      </c>
      <c r="K347" t="s">
        <v>77</v>
      </c>
      <c r="L347" t="s">
        <v>77</v>
      </c>
      <c r="M347" t="s">
        <v>77</v>
      </c>
      <c r="O347">
        <v>74</v>
      </c>
      <c r="P347" t="s">
        <v>458</v>
      </c>
      <c r="Q347" s="2">
        <v>44714.057789351849</v>
      </c>
      <c r="R347">
        <v>182</v>
      </c>
      <c r="S347" t="s">
        <v>76</v>
      </c>
      <c r="T347">
        <v>0</v>
      </c>
      <c r="U347" t="s">
        <v>77</v>
      </c>
      <c r="V347" t="s">
        <v>77</v>
      </c>
      <c r="W347" t="s">
        <v>77</v>
      </c>
      <c r="X347" t="s">
        <v>77</v>
      </c>
      <c r="Y347" t="s">
        <v>77</v>
      </c>
      <c r="Z347" t="s">
        <v>77</v>
      </c>
      <c r="AA347" t="s">
        <v>77</v>
      </c>
      <c r="AC347">
        <v>74</v>
      </c>
      <c r="AD347" t="s">
        <v>458</v>
      </c>
      <c r="AE347" s="2">
        <v>44714.057789351849</v>
      </c>
      <c r="AF347">
        <v>182</v>
      </c>
      <c r="AG347" t="s">
        <v>76</v>
      </c>
      <c r="AH347">
        <v>0</v>
      </c>
      <c r="AI347">
        <v>12.199</v>
      </c>
      <c r="AJ347" s="26">
        <v>1185</v>
      </c>
      <c r="AK347">
        <v>0.17399999999999999</v>
      </c>
      <c r="AL347" t="s">
        <v>77</v>
      </c>
      <c r="AM347" t="s">
        <v>77</v>
      </c>
      <c r="AN347" t="s">
        <v>77</v>
      </c>
      <c r="AO347" t="s">
        <v>77</v>
      </c>
      <c r="AQ347">
        <v>1</v>
      </c>
      <c r="AS347">
        <v>26</v>
      </c>
      <c r="AT347" s="46">
        <f t="shared" si="56"/>
        <v>50.994400146290239</v>
      </c>
      <c r="AU347" s="47">
        <f t="shared" si="57"/>
        <v>141.203664178</v>
      </c>
      <c r="AW347" s="50">
        <f t="shared" si="48"/>
        <v>71.623461099107217</v>
      </c>
      <c r="AX347" s="51">
        <f t="shared" si="49"/>
        <v>254.44085679674998</v>
      </c>
      <c r="AZ347" s="52">
        <f t="shared" si="50"/>
        <v>59.572497483070407</v>
      </c>
      <c r="BA347" s="53">
        <f t="shared" si="51"/>
        <v>222.6911673015</v>
      </c>
      <c r="BC347" s="46">
        <f t="shared" si="52"/>
        <v>50.994400146290239</v>
      </c>
      <c r="BD347" s="47">
        <f t="shared" si="53"/>
        <v>141.203664178</v>
      </c>
      <c r="BF347" s="54">
        <f t="shared" si="46"/>
        <v>36.504066348800002</v>
      </c>
      <c r="BG347" s="55">
        <f t="shared" si="47"/>
        <v>104.66776299999999</v>
      </c>
    </row>
    <row r="348" spans="1:59" x14ac:dyDescent="0.55000000000000004">
      <c r="A348">
        <v>63</v>
      </c>
      <c r="B348" t="s">
        <v>459</v>
      </c>
      <c r="C348" s="2">
        <v>44713.82403935185</v>
      </c>
      <c r="D348">
        <v>127</v>
      </c>
      <c r="E348" t="s">
        <v>76</v>
      </c>
      <c r="F348">
        <v>0</v>
      </c>
      <c r="G348">
        <v>6.0179999999999998</v>
      </c>
      <c r="H348" s="26">
        <v>23760</v>
      </c>
      <c r="I348">
        <v>4.2999999999999997E-2</v>
      </c>
      <c r="J348" t="s">
        <v>77</v>
      </c>
      <c r="K348" t="s">
        <v>77</v>
      </c>
      <c r="L348" t="s">
        <v>77</v>
      </c>
      <c r="M348" t="s">
        <v>77</v>
      </c>
      <c r="O348">
        <v>63</v>
      </c>
      <c r="P348" t="s">
        <v>459</v>
      </c>
      <c r="Q348" s="2">
        <v>44713.82403935185</v>
      </c>
      <c r="R348">
        <v>127</v>
      </c>
      <c r="S348" t="s">
        <v>76</v>
      </c>
      <c r="T348">
        <v>0</v>
      </c>
      <c r="U348" t="s">
        <v>77</v>
      </c>
      <c r="V348" t="s">
        <v>77</v>
      </c>
      <c r="W348" t="s">
        <v>77</v>
      </c>
      <c r="X348" t="s">
        <v>77</v>
      </c>
      <c r="Y348" t="s">
        <v>77</v>
      </c>
      <c r="Z348" t="s">
        <v>77</v>
      </c>
      <c r="AA348" t="s">
        <v>77</v>
      </c>
      <c r="AC348">
        <v>63</v>
      </c>
      <c r="AD348" t="s">
        <v>459</v>
      </c>
      <c r="AE348" s="2">
        <v>44713.82403935185</v>
      </c>
      <c r="AF348">
        <v>127</v>
      </c>
      <c r="AG348" t="s">
        <v>76</v>
      </c>
      <c r="AH348">
        <v>0</v>
      </c>
      <c r="AI348">
        <v>12.201000000000001</v>
      </c>
      <c r="AJ348">
        <v>332</v>
      </c>
      <c r="AK348">
        <v>-8.0000000000000002E-3</v>
      </c>
      <c r="AL348" t="s">
        <v>77</v>
      </c>
      <c r="AM348" t="s">
        <v>77</v>
      </c>
      <c r="AN348" t="s">
        <v>77</v>
      </c>
      <c r="AO348" t="s">
        <v>77</v>
      </c>
      <c r="AQ348">
        <v>1</v>
      </c>
      <c r="AS348">
        <v>15</v>
      </c>
      <c r="AT348" s="46">
        <f t="shared" si="56"/>
        <v>53.273012141695993</v>
      </c>
      <c r="AU348" s="47">
        <f t="shared" si="57"/>
        <v>-35.078412916480005</v>
      </c>
      <c r="AW348" s="50">
        <f t="shared" si="48"/>
        <v>74.639584410880005</v>
      </c>
      <c r="AX348" s="51">
        <f t="shared" si="49"/>
        <v>96.375881239519998</v>
      </c>
      <c r="AZ348" s="52">
        <f t="shared" si="50"/>
        <v>62.128247404160007</v>
      </c>
      <c r="BA348" s="53">
        <f t="shared" si="51"/>
        <v>59.618607757760003</v>
      </c>
      <c r="BC348" s="46">
        <f t="shared" si="52"/>
        <v>53.273012141695993</v>
      </c>
      <c r="BD348" s="47">
        <f t="shared" si="53"/>
        <v>-35.078412916480005</v>
      </c>
      <c r="BF348" s="54">
        <f t="shared" si="46"/>
        <v>38.586313519999997</v>
      </c>
      <c r="BG348" s="55">
        <f t="shared" si="47"/>
        <v>14.054630719999999</v>
      </c>
    </row>
    <row r="349" spans="1:59" x14ac:dyDescent="0.55000000000000004">
      <c r="A349">
        <v>55</v>
      </c>
      <c r="B349" t="s">
        <v>460</v>
      </c>
      <c r="C349" s="2">
        <v>44713.653993055559</v>
      </c>
      <c r="D349">
        <v>197</v>
      </c>
      <c r="E349" t="s">
        <v>76</v>
      </c>
      <c r="F349">
        <v>0</v>
      </c>
      <c r="G349">
        <v>6.008</v>
      </c>
      <c r="H349" s="26">
        <v>24408</v>
      </c>
      <c r="I349">
        <v>4.3999999999999997E-2</v>
      </c>
      <c r="J349" t="s">
        <v>77</v>
      </c>
      <c r="K349" t="s">
        <v>77</v>
      </c>
      <c r="L349" t="s">
        <v>77</v>
      </c>
      <c r="M349" t="s">
        <v>77</v>
      </c>
      <c r="O349">
        <v>55</v>
      </c>
      <c r="P349" t="s">
        <v>460</v>
      </c>
      <c r="Q349" s="2">
        <v>44713.653993055559</v>
      </c>
      <c r="R349">
        <v>197</v>
      </c>
      <c r="S349" t="s">
        <v>76</v>
      </c>
      <c r="T349">
        <v>0</v>
      </c>
      <c r="U349" t="s">
        <v>77</v>
      </c>
      <c r="V349" t="s">
        <v>77</v>
      </c>
      <c r="W349" t="s">
        <v>77</v>
      </c>
      <c r="X349" t="s">
        <v>77</v>
      </c>
      <c r="Y349" t="s">
        <v>77</v>
      </c>
      <c r="Z349" t="s">
        <v>77</v>
      </c>
      <c r="AA349" t="s">
        <v>77</v>
      </c>
      <c r="AC349">
        <v>55</v>
      </c>
      <c r="AD349" t="s">
        <v>460</v>
      </c>
      <c r="AE349" s="2">
        <v>44713.653993055559</v>
      </c>
      <c r="AF349">
        <v>197</v>
      </c>
      <c r="AG349" t="s">
        <v>76</v>
      </c>
      <c r="AH349">
        <v>0</v>
      </c>
      <c r="AI349" t="s">
        <v>77</v>
      </c>
      <c r="AJ349" s="26" t="s">
        <v>77</v>
      </c>
      <c r="AK349" t="s">
        <v>77</v>
      </c>
      <c r="AL349" t="s">
        <v>77</v>
      </c>
      <c r="AM349" t="s">
        <v>77</v>
      </c>
      <c r="AN349" t="s">
        <v>77</v>
      </c>
      <c r="AO349" t="s">
        <v>77</v>
      </c>
      <c r="AQ349">
        <v>1</v>
      </c>
      <c r="AS349">
        <v>7</v>
      </c>
      <c r="AT349" s="46">
        <f t="shared" si="56"/>
        <v>54.792002257629434</v>
      </c>
      <c r="AU349" s="47" t="e">
        <f t="shared" si="57"/>
        <v>#VALUE!</v>
      </c>
      <c r="AW349" s="50">
        <f t="shared" si="48"/>
        <v>76.649476471283208</v>
      </c>
      <c r="AX349" s="51" t="e">
        <f t="shared" si="49"/>
        <v>#VALUE!</v>
      </c>
      <c r="AZ349" s="52">
        <f t="shared" si="50"/>
        <v>63.831953768902416</v>
      </c>
      <c r="BA349" s="53" t="e">
        <f t="shared" si="51"/>
        <v>#VALUE!</v>
      </c>
      <c r="BC349" s="46">
        <f t="shared" si="52"/>
        <v>54.792002257629434</v>
      </c>
      <c r="BD349" s="47" t="e">
        <f t="shared" si="53"/>
        <v>#VALUE!</v>
      </c>
      <c r="BF349" s="54">
        <f t="shared" si="46"/>
        <v>39.990434652799998</v>
      </c>
      <c r="BG349" s="55" t="e">
        <f t="shared" si="47"/>
        <v>#VALUE!</v>
      </c>
    </row>
    <row r="350" spans="1:59" x14ac:dyDescent="0.55000000000000004">
      <c r="A350">
        <v>59</v>
      </c>
      <c r="B350" t="s">
        <v>461</v>
      </c>
      <c r="C350" s="2">
        <v>44713.738946759258</v>
      </c>
      <c r="D350">
        <v>29</v>
      </c>
      <c r="E350" t="s">
        <v>76</v>
      </c>
      <c r="F350">
        <v>0</v>
      </c>
      <c r="G350">
        <v>6.0170000000000003</v>
      </c>
      <c r="H350" s="26">
        <v>25768</v>
      </c>
      <c r="I350">
        <v>4.7E-2</v>
      </c>
      <c r="J350" t="s">
        <v>77</v>
      </c>
      <c r="K350" t="s">
        <v>77</v>
      </c>
      <c r="L350" t="s">
        <v>77</v>
      </c>
      <c r="M350" t="s">
        <v>77</v>
      </c>
      <c r="O350">
        <v>59</v>
      </c>
      <c r="P350" t="s">
        <v>461</v>
      </c>
      <c r="Q350" s="2">
        <v>44713.738946759258</v>
      </c>
      <c r="R350">
        <v>29</v>
      </c>
      <c r="S350" t="s">
        <v>76</v>
      </c>
      <c r="T350">
        <v>0</v>
      </c>
      <c r="U350" t="s">
        <v>77</v>
      </c>
      <c r="V350" t="s">
        <v>77</v>
      </c>
      <c r="W350" t="s">
        <v>77</v>
      </c>
      <c r="X350" t="s">
        <v>77</v>
      </c>
      <c r="Y350" t="s">
        <v>77</v>
      </c>
      <c r="Z350" t="s">
        <v>77</v>
      </c>
      <c r="AA350" t="s">
        <v>77</v>
      </c>
      <c r="AC350">
        <v>59</v>
      </c>
      <c r="AD350" t="s">
        <v>461</v>
      </c>
      <c r="AE350" s="2">
        <v>44713.738946759258</v>
      </c>
      <c r="AF350">
        <v>29</v>
      </c>
      <c r="AG350" t="s">
        <v>76</v>
      </c>
      <c r="AH350">
        <v>0</v>
      </c>
      <c r="AI350" t="s">
        <v>77</v>
      </c>
      <c r="AJ350" s="26" t="s">
        <v>77</v>
      </c>
      <c r="AK350" t="s">
        <v>77</v>
      </c>
      <c r="AL350" t="s">
        <v>77</v>
      </c>
      <c r="AM350" t="s">
        <v>77</v>
      </c>
      <c r="AN350" t="s">
        <v>77</v>
      </c>
      <c r="AO350" t="s">
        <v>77</v>
      </c>
      <c r="AQ350">
        <v>1</v>
      </c>
      <c r="AS350">
        <v>11</v>
      </c>
      <c r="AT350" s="46">
        <f t="shared" si="56"/>
        <v>57.979786259575036</v>
      </c>
      <c r="AU350" s="47" t="e">
        <f t="shared" si="57"/>
        <v>#VALUE!</v>
      </c>
      <c r="AW350" s="50">
        <f t="shared" si="48"/>
        <v>80.865539505651213</v>
      </c>
      <c r="AX350" s="51" t="e">
        <f t="shared" si="49"/>
        <v>#VALUE!</v>
      </c>
      <c r="AZ350" s="52">
        <f t="shared" si="50"/>
        <v>67.407303630278392</v>
      </c>
      <c r="BA350" s="53" t="e">
        <f t="shared" si="51"/>
        <v>#VALUE!</v>
      </c>
      <c r="BC350" s="46">
        <f t="shared" si="52"/>
        <v>57.979786259575036</v>
      </c>
      <c r="BD350" s="47" t="e">
        <f t="shared" si="53"/>
        <v>#VALUE!</v>
      </c>
      <c r="BF350" s="54">
        <f t="shared" si="46"/>
        <v>42.978864924800007</v>
      </c>
      <c r="BG350" s="55" t="e">
        <f t="shared" si="47"/>
        <v>#VALUE!</v>
      </c>
    </row>
    <row r="351" spans="1:59" x14ac:dyDescent="0.55000000000000004">
      <c r="A351">
        <v>57</v>
      </c>
      <c r="B351" t="s">
        <v>462</v>
      </c>
      <c r="C351" s="2">
        <v>44713.696493055555</v>
      </c>
      <c r="D351">
        <v>107</v>
      </c>
      <c r="E351" t="s">
        <v>76</v>
      </c>
      <c r="F351">
        <v>0</v>
      </c>
      <c r="G351">
        <v>6.0170000000000003</v>
      </c>
      <c r="H351" s="26">
        <v>26161</v>
      </c>
      <c r="I351">
        <v>4.8000000000000001E-2</v>
      </c>
      <c r="J351" t="s">
        <v>77</v>
      </c>
      <c r="K351" t="s">
        <v>77</v>
      </c>
      <c r="L351" t="s">
        <v>77</v>
      </c>
      <c r="M351" t="s">
        <v>77</v>
      </c>
      <c r="O351">
        <v>57</v>
      </c>
      <c r="P351" t="s">
        <v>462</v>
      </c>
      <c r="Q351" s="2">
        <v>44713.696493055555</v>
      </c>
      <c r="R351">
        <v>107</v>
      </c>
      <c r="S351" t="s">
        <v>76</v>
      </c>
      <c r="T351">
        <v>0</v>
      </c>
      <c r="U351" t="s">
        <v>77</v>
      </c>
      <c r="V351" t="s">
        <v>77</v>
      </c>
      <c r="W351" t="s">
        <v>77</v>
      </c>
      <c r="X351" t="s">
        <v>77</v>
      </c>
      <c r="Y351" t="s">
        <v>77</v>
      </c>
      <c r="Z351" t="s">
        <v>77</v>
      </c>
      <c r="AA351" t="s">
        <v>77</v>
      </c>
      <c r="AC351">
        <v>57</v>
      </c>
      <c r="AD351" t="s">
        <v>462</v>
      </c>
      <c r="AE351" s="2">
        <v>44713.696493055555</v>
      </c>
      <c r="AF351">
        <v>107</v>
      </c>
      <c r="AG351" t="s">
        <v>76</v>
      </c>
      <c r="AH351">
        <v>0</v>
      </c>
      <c r="AI351" t="s">
        <v>77</v>
      </c>
      <c r="AJ351" s="26" t="s">
        <v>77</v>
      </c>
      <c r="AK351" t="s">
        <v>77</v>
      </c>
      <c r="AL351" t="s">
        <v>77</v>
      </c>
      <c r="AM351" t="s">
        <v>77</v>
      </c>
      <c r="AN351" t="s">
        <v>77</v>
      </c>
      <c r="AO351" t="s">
        <v>77</v>
      </c>
      <c r="AQ351">
        <v>1</v>
      </c>
      <c r="AS351">
        <v>9</v>
      </c>
      <c r="AT351" s="46">
        <f t="shared" si="56"/>
        <v>58.900906591442656</v>
      </c>
      <c r="AU351" s="47" t="e">
        <f t="shared" si="57"/>
        <v>#VALUE!</v>
      </c>
      <c r="AW351" s="50">
        <f t="shared" si="48"/>
        <v>82.083295416879807</v>
      </c>
      <c r="AX351" s="51" t="e">
        <f t="shared" si="49"/>
        <v>#VALUE!</v>
      </c>
      <c r="AZ351" s="52">
        <f t="shared" si="50"/>
        <v>68.440391291351091</v>
      </c>
      <c r="BA351" s="53" t="e">
        <f t="shared" si="51"/>
        <v>#VALUE!</v>
      </c>
      <c r="BC351" s="46">
        <f t="shared" si="52"/>
        <v>58.900906591442656</v>
      </c>
      <c r="BD351" s="47" t="e">
        <f t="shared" si="53"/>
        <v>#VALUE!</v>
      </c>
      <c r="BF351" s="54">
        <f t="shared" si="46"/>
        <v>43.852905099200001</v>
      </c>
      <c r="BG351" s="55" t="e">
        <f t="shared" si="47"/>
        <v>#VALUE!</v>
      </c>
    </row>
    <row r="352" spans="1:59" x14ac:dyDescent="0.55000000000000004">
      <c r="A352">
        <v>82</v>
      </c>
      <c r="B352" t="s">
        <v>463</v>
      </c>
      <c r="C352" s="2">
        <v>44714.227812500001</v>
      </c>
      <c r="D352">
        <v>208</v>
      </c>
      <c r="E352" t="s">
        <v>76</v>
      </c>
      <c r="F352">
        <v>0</v>
      </c>
      <c r="G352">
        <v>6.0170000000000003</v>
      </c>
      <c r="H352" s="26">
        <v>27211</v>
      </c>
      <c r="I352">
        <v>0.05</v>
      </c>
      <c r="J352" t="s">
        <v>77</v>
      </c>
      <c r="K352" t="s">
        <v>77</v>
      </c>
      <c r="L352" t="s">
        <v>77</v>
      </c>
      <c r="M352" t="s">
        <v>77</v>
      </c>
      <c r="O352">
        <v>82</v>
      </c>
      <c r="P352" t="s">
        <v>463</v>
      </c>
      <c r="Q352" s="2">
        <v>44714.227812500001</v>
      </c>
      <c r="R352">
        <v>208</v>
      </c>
      <c r="S352" t="s">
        <v>76</v>
      </c>
      <c r="T352">
        <v>0</v>
      </c>
      <c r="U352" t="s">
        <v>77</v>
      </c>
      <c r="V352" t="s">
        <v>77</v>
      </c>
      <c r="W352" t="s">
        <v>77</v>
      </c>
      <c r="X352" t="s">
        <v>77</v>
      </c>
      <c r="Y352" t="s">
        <v>77</v>
      </c>
      <c r="Z352" t="s">
        <v>77</v>
      </c>
      <c r="AA352" t="s">
        <v>77</v>
      </c>
      <c r="AC352">
        <v>82</v>
      </c>
      <c r="AD352" t="s">
        <v>463</v>
      </c>
      <c r="AE352" s="2">
        <v>44714.227812500001</v>
      </c>
      <c r="AF352">
        <v>208</v>
      </c>
      <c r="AG352" t="s">
        <v>76</v>
      </c>
      <c r="AH352">
        <v>0</v>
      </c>
      <c r="AI352" t="s">
        <v>77</v>
      </c>
      <c r="AJ352" t="s">
        <v>77</v>
      </c>
      <c r="AK352" t="s">
        <v>77</v>
      </c>
      <c r="AL352" t="s">
        <v>77</v>
      </c>
      <c r="AM352" t="s">
        <v>77</v>
      </c>
      <c r="AN352" t="s">
        <v>77</v>
      </c>
      <c r="AO352" t="s">
        <v>77</v>
      </c>
      <c r="AQ352">
        <v>1</v>
      </c>
      <c r="AS352">
        <v>34</v>
      </c>
      <c r="AT352" s="46">
        <f t="shared" si="56"/>
        <v>61.361793081518655</v>
      </c>
      <c r="AU352" s="47" t="e">
        <f t="shared" si="57"/>
        <v>#VALUE!</v>
      </c>
      <c r="AW352" s="50">
        <f t="shared" si="48"/>
        <v>85.335605079159805</v>
      </c>
      <c r="AX352" s="51" t="e">
        <f t="shared" si="49"/>
        <v>#VALUE!</v>
      </c>
      <c r="AZ352" s="52">
        <f t="shared" si="50"/>
        <v>71.200365982811093</v>
      </c>
      <c r="BA352" s="53" t="e">
        <f t="shared" si="51"/>
        <v>#VALUE!</v>
      </c>
      <c r="BC352" s="46">
        <f t="shared" si="52"/>
        <v>61.361793081518655</v>
      </c>
      <c r="BD352" s="47" t="e">
        <f t="shared" si="53"/>
        <v>#VALUE!</v>
      </c>
      <c r="BF352" s="54">
        <f t="shared" si="46"/>
        <v>46.211157219200004</v>
      </c>
      <c r="BG352" s="55" t="e">
        <f t="shared" si="47"/>
        <v>#VALUE!</v>
      </c>
    </row>
    <row r="353" spans="1:59" x14ac:dyDescent="0.55000000000000004">
      <c r="A353">
        <v>54</v>
      </c>
      <c r="B353" t="s">
        <v>464</v>
      </c>
      <c r="C353" s="2">
        <v>44713.632731481484</v>
      </c>
      <c r="D353">
        <v>21</v>
      </c>
      <c r="E353" t="s">
        <v>76</v>
      </c>
      <c r="F353">
        <v>0</v>
      </c>
      <c r="G353">
        <v>6.0149999999999997</v>
      </c>
      <c r="H353" s="26">
        <v>33065</v>
      </c>
      <c r="I353">
        <v>6.2E-2</v>
      </c>
      <c r="J353" t="s">
        <v>77</v>
      </c>
      <c r="K353" t="s">
        <v>77</v>
      </c>
      <c r="L353" t="s">
        <v>77</v>
      </c>
      <c r="M353" t="s">
        <v>77</v>
      </c>
      <c r="O353">
        <v>54</v>
      </c>
      <c r="P353" t="s">
        <v>464</v>
      </c>
      <c r="Q353" s="2">
        <v>44713.632731481484</v>
      </c>
      <c r="R353">
        <v>21</v>
      </c>
      <c r="S353" t="s">
        <v>76</v>
      </c>
      <c r="T353">
        <v>0</v>
      </c>
      <c r="U353" t="s">
        <v>77</v>
      </c>
      <c r="V353" t="s">
        <v>77</v>
      </c>
      <c r="W353" t="s">
        <v>77</v>
      </c>
      <c r="X353" t="s">
        <v>77</v>
      </c>
      <c r="Y353" t="s">
        <v>77</v>
      </c>
      <c r="Z353" t="s">
        <v>77</v>
      </c>
      <c r="AA353" t="s">
        <v>77</v>
      </c>
      <c r="AC353">
        <v>54</v>
      </c>
      <c r="AD353" t="s">
        <v>464</v>
      </c>
      <c r="AE353" s="2">
        <v>44713.632731481484</v>
      </c>
      <c r="AF353">
        <v>21</v>
      </c>
      <c r="AG353" t="s">
        <v>76</v>
      </c>
      <c r="AH353">
        <v>0</v>
      </c>
      <c r="AI353">
        <v>12.183</v>
      </c>
      <c r="AJ353" s="26">
        <v>475</v>
      </c>
      <c r="AK353">
        <v>2.3E-2</v>
      </c>
      <c r="AL353" t="s">
        <v>77</v>
      </c>
      <c r="AM353" t="s">
        <v>77</v>
      </c>
      <c r="AN353" t="s">
        <v>77</v>
      </c>
      <c r="AO353" t="s">
        <v>77</v>
      </c>
      <c r="AQ353">
        <v>1</v>
      </c>
      <c r="AS353">
        <v>6</v>
      </c>
      <c r="AT353" s="46">
        <f t="shared" si="56"/>
        <v>75.078566083118488</v>
      </c>
      <c r="AU353" s="47">
        <f t="shared" si="57"/>
        <v>-5.5232579500000014</v>
      </c>
      <c r="AW353" s="50">
        <f t="shared" si="48"/>
        <v>103.43501825355501</v>
      </c>
      <c r="AX353" s="51">
        <f t="shared" si="49"/>
        <v>122.88083751875</v>
      </c>
      <c r="AZ353" s="52">
        <f t="shared" si="50"/>
        <v>86.582995728197503</v>
      </c>
      <c r="BA353" s="53">
        <f t="shared" si="51"/>
        <v>86.958331337499999</v>
      </c>
      <c r="BC353" s="46">
        <f t="shared" si="52"/>
        <v>75.078566083118488</v>
      </c>
      <c r="BD353" s="47">
        <f t="shared" si="53"/>
        <v>-5.5232579500000014</v>
      </c>
      <c r="BF353" s="54">
        <f t="shared" si="46"/>
        <v>59.973297720000005</v>
      </c>
      <c r="BG353" s="55">
        <f t="shared" si="47"/>
        <v>29.419975000000001</v>
      </c>
    </row>
    <row r="354" spans="1:59" x14ac:dyDescent="0.55000000000000004">
      <c r="A354">
        <v>81</v>
      </c>
      <c r="B354" t="s">
        <v>465</v>
      </c>
      <c r="C354" s="2">
        <v>44714.206550925926</v>
      </c>
      <c r="D354">
        <v>201</v>
      </c>
      <c r="E354" t="s">
        <v>76</v>
      </c>
      <c r="F354">
        <v>0</v>
      </c>
      <c r="G354">
        <v>6.0129999999999999</v>
      </c>
      <c r="H354" s="26">
        <v>40599</v>
      </c>
      <c r="I354">
        <v>7.6999999999999999E-2</v>
      </c>
      <c r="J354" t="s">
        <v>77</v>
      </c>
      <c r="K354" t="s">
        <v>77</v>
      </c>
      <c r="L354" t="s">
        <v>77</v>
      </c>
      <c r="M354" t="s">
        <v>77</v>
      </c>
      <c r="O354">
        <v>81</v>
      </c>
      <c r="P354" t="s">
        <v>465</v>
      </c>
      <c r="Q354" s="2">
        <v>44714.206550925926</v>
      </c>
      <c r="R354">
        <v>201</v>
      </c>
      <c r="S354" t="s">
        <v>76</v>
      </c>
      <c r="T354">
        <v>0</v>
      </c>
      <c r="U354" t="s">
        <v>77</v>
      </c>
      <c r="V354" t="s">
        <v>77</v>
      </c>
      <c r="W354" t="s">
        <v>77</v>
      </c>
      <c r="X354" t="s">
        <v>77</v>
      </c>
      <c r="Y354" t="s">
        <v>77</v>
      </c>
      <c r="Z354" t="s">
        <v>77</v>
      </c>
      <c r="AA354" t="s">
        <v>77</v>
      </c>
      <c r="AC354">
        <v>81</v>
      </c>
      <c r="AD354" t="s">
        <v>465</v>
      </c>
      <c r="AE354" s="2">
        <v>44714.206550925926</v>
      </c>
      <c r="AF354">
        <v>201</v>
      </c>
      <c r="AG354" t="s">
        <v>76</v>
      </c>
      <c r="AH354">
        <v>0</v>
      </c>
      <c r="AI354">
        <v>12.16</v>
      </c>
      <c r="AJ354">
        <v>851</v>
      </c>
      <c r="AK354">
        <v>0.10299999999999999</v>
      </c>
      <c r="AL354" t="s">
        <v>77</v>
      </c>
      <c r="AM354" t="s">
        <v>77</v>
      </c>
      <c r="AN354" t="s">
        <v>77</v>
      </c>
      <c r="AO354" t="s">
        <v>77</v>
      </c>
      <c r="AQ354">
        <v>1</v>
      </c>
      <c r="AS354">
        <v>33</v>
      </c>
      <c r="AT354" s="46">
        <f t="shared" si="56"/>
        <v>92.723699625367445</v>
      </c>
      <c r="AU354" s="47">
        <f t="shared" si="57"/>
        <v>72.183218390480008</v>
      </c>
      <c r="AW354" s="50">
        <f t="shared" si="48"/>
        <v>126.64633384262382</v>
      </c>
      <c r="AX354" s="51">
        <f t="shared" si="49"/>
        <v>192.55994190323003</v>
      </c>
      <c r="AZ354" s="52">
        <f t="shared" si="50"/>
        <v>106.36798809295911</v>
      </c>
      <c r="BA354" s="53">
        <f t="shared" si="51"/>
        <v>158.84142449174001</v>
      </c>
      <c r="BC354" s="46">
        <f t="shared" si="52"/>
        <v>92.723699625367445</v>
      </c>
      <c r="BD354" s="47">
        <f t="shared" si="53"/>
        <v>72.183218390480008</v>
      </c>
      <c r="BF354" s="54">
        <f t="shared" si="46"/>
        <v>79.218093075200002</v>
      </c>
      <c r="BG354" s="55">
        <f t="shared" si="47"/>
        <v>69.485512279999995</v>
      </c>
    </row>
    <row r="355" spans="1:59" x14ac:dyDescent="0.55000000000000004">
      <c r="A355">
        <v>60</v>
      </c>
      <c r="B355" t="s">
        <v>466</v>
      </c>
      <c r="C355" s="2">
        <v>44713.760208333333</v>
      </c>
      <c r="D355">
        <v>77</v>
      </c>
      <c r="E355" t="s">
        <v>76</v>
      </c>
      <c r="F355">
        <v>0</v>
      </c>
      <c r="G355">
        <v>6.0140000000000002</v>
      </c>
      <c r="H355" s="26">
        <v>158030</v>
      </c>
      <c r="I355">
        <v>0.314</v>
      </c>
      <c r="J355" t="s">
        <v>77</v>
      </c>
      <c r="K355" t="s">
        <v>77</v>
      </c>
      <c r="L355" t="s">
        <v>77</v>
      </c>
      <c r="M355" t="s">
        <v>77</v>
      </c>
      <c r="O355">
        <v>60</v>
      </c>
      <c r="P355" t="s">
        <v>466</v>
      </c>
      <c r="Q355" s="2">
        <v>44713.760208333333</v>
      </c>
      <c r="R355">
        <v>77</v>
      </c>
      <c r="S355" t="s">
        <v>76</v>
      </c>
      <c r="T355">
        <v>0</v>
      </c>
      <c r="U355" t="s">
        <v>77</v>
      </c>
      <c r="V355" t="s">
        <v>77</v>
      </c>
      <c r="W355" t="s">
        <v>77</v>
      </c>
      <c r="X355" t="s">
        <v>77</v>
      </c>
      <c r="Y355" t="s">
        <v>77</v>
      </c>
      <c r="Z355" t="s">
        <v>77</v>
      </c>
      <c r="AA355" t="s">
        <v>77</v>
      </c>
      <c r="AC355">
        <v>60</v>
      </c>
      <c r="AD355" t="s">
        <v>466</v>
      </c>
      <c r="AE355" s="2">
        <v>44713.760208333333</v>
      </c>
      <c r="AF355">
        <v>77</v>
      </c>
      <c r="AG355" t="s">
        <v>76</v>
      </c>
      <c r="AH355">
        <v>0</v>
      </c>
      <c r="AI355">
        <v>12.161</v>
      </c>
      <c r="AJ355" s="26">
        <v>19614</v>
      </c>
      <c r="AK355">
        <v>4.0810000000000004</v>
      </c>
      <c r="AL355" t="s">
        <v>77</v>
      </c>
      <c r="AM355" t="s">
        <v>77</v>
      </c>
      <c r="AN355" t="s">
        <v>77</v>
      </c>
      <c r="AO355" t="s">
        <v>77</v>
      </c>
      <c r="AQ355">
        <v>1</v>
      </c>
      <c r="AS355">
        <v>12</v>
      </c>
      <c r="AT355" s="46">
        <f t="shared" si="56"/>
        <v>366.57307584831398</v>
      </c>
      <c r="AU355" s="47">
        <f t="shared" si="57"/>
        <v>3940.6960264220802</v>
      </c>
      <c r="AW355" s="50">
        <f t="shared" si="48"/>
        <v>476.45907488941998</v>
      </c>
      <c r="AX355" s="51">
        <f t="shared" si="49"/>
        <v>3647.1174163210803</v>
      </c>
      <c r="AZ355" s="52">
        <f t="shared" si="50"/>
        <v>412.97865615919005</v>
      </c>
      <c r="BA355" s="53">
        <f t="shared" si="51"/>
        <v>3740.0834317250401</v>
      </c>
      <c r="BC355" s="46">
        <f t="shared" si="52"/>
        <v>366.57307584831398</v>
      </c>
      <c r="BD355" s="47">
        <f t="shared" si="53"/>
        <v>3940.6960264220802</v>
      </c>
      <c r="BF355" s="54" t="e">
        <f t="shared" si="46"/>
        <v>#VALUE!</v>
      </c>
      <c r="BG355" s="55">
        <f t="shared" si="47"/>
        <v>1451.15905888</v>
      </c>
    </row>
    <row r="356" spans="1:59" x14ac:dyDescent="0.55000000000000004">
      <c r="A356">
        <v>58</v>
      </c>
      <c r="B356" t="s">
        <v>467</v>
      </c>
      <c r="C356" s="2">
        <v>44713.717719907407</v>
      </c>
      <c r="D356">
        <v>166</v>
      </c>
      <c r="E356" t="s">
        <v>76</v>
      </c>
      <c r="F356">
        <v>0</v>
      </c>
      <c r="G356">
        <v>6.0049999999999999</v>
      </c>
      <c r="H356" s="26">
        <v>230180</v>
      </c>
      <c r="I356">
        <v>0.46</v>
      </c>
      <c r="J356" t="s">
        <v>77</v>
      </c>
      <c r="K356" t="s">
        <v>77</v>
      </c>
      <c r="L356" t="s">
        <v>77</v>
      </c>
      <c r="M356" t="s">
        <v>77</v>
      </c>
      <c r="O356">
        <v>58</v>
      </c>
      <c r="P356" t="s">
        <v>467</v>
      </c>
      <c r="Q356" s="2">
        <v>44713.717719907407</v>
      </c>
      <c r="R356">
        <v>166</v>
      </c>
      <c r="S356" t="s">
        <v>76</v>
      </c>
      <c r="T356">
        <v>0</v>
      </c>
      <c r="U356">
        <v>5.9630000000000001</v>
      </c>
      <c r="V356" s="26">
        <v>2023</v>
      </c>
      <c r="W356">
        <v>0.64600000000000002</v>
      </c>
      <c r="X356" t="s">
        <v>77</v>
      </c>
      <c r="Y356" t="s">
        <v>77</v>
      </c>
      <c r="Z356" t="s">
        <v>77</v>
      </c>
      <c r="AA356" t="s">
        <v>77</v>
      </c>
      <c r="AC356">
        <v>58</v>
      </c>
      <c r="AD356" t="s">
        <v>467</v>
      </c>
      <c r="AE356" s="2">
        <v>44713.717719907407</v>
      </c>
      <c r="AF356">
        <v>166</v>
      </c>
      <c r="AG356" t="s">
        <v>76</v>
      </c>
      <c r="AH356">
        <v>0</v>
      </c>
      <c r="AI356">
        <v>12.148999999999999</v>
      </c>
      <c r="AJ356" s="26">
        <v>19732</v>
      </c>
      <c r="AK356">
        <v>4.1059999999999999</v>
      </c>
      <c r="AL356" t="s">
        <v>77</v>
      </c>
      <c r="AM356" t="s">
        <v>77</v>
      </c>
      <c r="AN356" t="s">
        <v>77</v>
      </c>
      <c r="AO356" t="s">
        <v>77</v>
      </c>
      <c r="AQ356">
        <v>1</v>
      </c>
      <c r="AS356">
        <v>10</v>
      </c>
      <c r="AT356" s="46">
        <f t="shared" si="56"/>
        <v>533.72540267850388</v>
      </c>
      <c r="AU356" s="47">
        <f t="shared" si="57"/>
        <v>3964.9681414515198</v>
      </c>
      <c r="AW356" s="50">
        <f t="shared" si="48"/>
        <v>680.22099219512006</v>
      </c>
      <c r="AX356" s="51">
        <f t="shared" si="49"/>
        <v>3668.7031860075199</v>
      </c>
      <c r="AZ356" s="52">
        <f t="shared" si="50"/>
        <v>599.70757556284002</v>
      </c>
      <c r="BA356" s="53">
        <f t="shared" si="51"/>
        <v>3762.56953934176</v>
      </c>
      <c r="BC356" s="46">
        <f t="shared" si="52"/>
        <v>533.72540267850388</v>
      </c>
      <c r="BD356" s="47">
        <f t="shared" si="53"/>
        <v>3964.9681414515198</v>
      </c>
      <c r="BF356" s="54">
        <f t="shared" si="46"/>
        <v>313.10536354999999</v>
      </c>
      <c r="BG356" s="55">
        <f t="shared" si="47"/>
        <v>1456.0162787199999</v>
      </c>
    </row>
    <row r="357" spans="1:59" x14ac:dyDescent="0.55000000000000004">
      <c r="A357">
        <v>80</v>
      </c>
      <c r="B357" t="s">
        <v>468</v>
      </c>
      <c r="C357" s="2">
        <v>44714.185312499998</v>
      </c>
      <c r="D357">
        <v>108</v>
      </c>
      <c r="E357" t="s">
        <v>76</v>
      </c>
      <c r="F357">
        <v>0</v>
      </c>
      <c r="G357">
        <v>6.0129999999999999</v>
      </c>
      <c r="H357" s="26">
        <v>588454</v>
      </c>
      <c r="I357">
        <v>1.1839999999999999</v>
      </c>
      <c r="J357" t="s">
        <v>77</v>
      </c>
      <c r="K357" t="s">
        <v>77</v>
      </c>
      <c r="L357" t="s">
        <v>77</v>
      </c>
      <c r="M357" t="s">
        <v>77</v>
      </c>
      <c r="O357">
        <v>80</v>
      </c>
      <c r="P357" t="s">
        <v>468</v>
      </c>
      <c r="Q357" s="2">
        <v>44714.185312499998</v>
      </c>
      <c r="R357">
        <v>108</v>
      </c>
      <c r="S357" t="s">
        <v>76</v>
      </c>
      <c r="T357">
        <v>0</v>
      </c>
      <c r="U357">
        <v>5.9649999999999999</v>
      </c>
      <c r="V357" s="26">
        <v>4611</v>
      </c>
      <c r="W357">
        <v>1.282</v>
      </c>
      <c r="X357" t="s">
        <v>77</v>
      </c>
      <c r="Y357" t="s">
        <v>77</v>
      </c>
      <c r="Z357" t="s">
        <v>77</v>
      </c>
      <c r="AA357" t="s">
        <v>77</v>
      </c>
      <c r="AC357">
        <v>80</v>
      </c>
      <c r="AD357" t="s">
        <v>468</v>
      </c>
      <c r="AE357" s="2">
        <v>44714.185312499998</v>
      </c>
      <c r="AF357">
        <v>108</v>
      </c>
      <c r="AG357" t="s">
        <v>76</v>
      </c>
      <c r="AH357">
        <v>0</v>
      </c>
      <c r="AI357">
        <v>12.12</v>
      </c>
      <c r="AJ357" s="26">
        <v>56538</v>
      </c>
      <c r="AK357">
        <v>11.798999999999999</v>
      </c>
      <c r="AL357" t="s">
        <v>77</v>
      </c>
      <c r="AM357" t="s">
        <v>77</v>
      </c>
      <c r="AN357" t="s">
        <v>77</v>
      </c>
      <c r="AO357" t="s">
        <v>77</v>
      </c>
      <c r="AQ357">
        <v>1</v>
      </c>
      <c r="AS357">
        <v>32</v>
      </c>
      <c r="AT357" s="46">
        <f t="shared" si="56"/>
        <v>1351.3307530112572</v>
      </c>
      <c r="AU357" s="47">
        <f t="shared" si="57"/>
        <v>11501.128760269119</v>
      </c>
      <c r="AW357" s="50">
        <f t="shared" si="48"/>
        <v>1566.1720205233207</v>
      </c>
      <c r="AX357" s="51">
        <f t="shared" si="49"/>
        <v>10316.328042480121</v>
      </c>
      <c r="AZ357" s="52">
        <f t="shared" si="50"/>
        <v>1508.3001664869757</v>
      </c>
      <c r="BA357" s="53">
        <f t="shared" si="51"/>
        <v>10754.23177108056</v>
      </c>
      <c r="BC357" s="46">
        <f t="shared" si="52"/>
        <v>1351.3307530112572</v>
      </c>
      <c r="BD357" s="47">
        <f t="shared" si="53"/>
        <v>11501.128760269119</v>
      </c>
      <c r="BF357" s="54">
        <f t="shared" si="46"/>
        <v>578.71516795000002</v>
      </c>
      <c r="BG357" s="55">
        <f t="shared" si="47"/>
        <v>633.53468032000035</v>
      </c>
    </row>
    <row r="358" spans="1:59" x14ac:dyDescent="0.55000000000000004">
      <c r="A358">
        <v>52</v>
      </c>
      <c r="B358" t="s">
        <v>469</v>
      </c>
      <c r="C358" s="2">
        <v>44713.590208333335</v>
      </c>
      <c r="D358">
        <v>92</v>
      </c>
      <c r="E358" t="s">
        <v>76</v>
      </c>
      <c r="F358">
        <v>0</v>
      </c>
      <c r="G358">
        <v>6.0090000000000003</v>
      </c>
      <c r="H358" s="26">
        <v>732314</v>
      </c>
      <c r="I358">
        <v>1.4750000000000001</v>
      </c>
      <c r="J358" t="s">
        <v>77</v>
      </c>
      <c r="K358" t="s">
        <v>77</v>
      </c>
      <c r="L358" t="s">
        <v>77</v>
      </c>
      <c r="M358" t="s">
        <v>77</v>
      </c>
      <c r="O358">
        <v>52</v>
      </c>
      <c r="P358" t="s">
        <v>469</v>
      </c>
      <c r="Q358" s="2">
        <v>44713.590208333335</v>
      </c>
      <c r="R358">
        <v>92</v>
      </c>
      <c r="S358" t="s">
        <v>76</v>
      </c>
      <c r="T358">
        <v>0</v>
      </c>
      <c r="U358">
        <v>5.9649999999999999</v>
      </c>
      <c r="V358" s="26">
        <v>6238</v>
      </c>
      <c r="W358">
        <v>1.681</v>
      </c>
      <c r="X358" t="s">
        <v>77</v>
      </c>
      <c r="Y358" t="s">
        <v>77</v>
      </c>
      <c r="Z358" t="s">
        <v>77</v>
      </c>
      <c r="AA358" t="s">
        <v>77</v>
      </c>
      <c r="AC358">
        <v>52</v>
      </c>
      <c r="AD358" t="s">
        <v>469</v>
      </c>
      <c r="AE358" s="2">
        <v>44713.590208333335</v>
      </c>
      <c r="AF358">
        <v>92</v>
      </c>
      <c r="AG358" t="s">
        <v>76</v>
      </c>
      <c r="AH358">
        <v>0</v>
      </c>
      <c r="AI358">
        <v>12.122</v>
      </c>
      <c r="AJ358" s="26">
        <v>56411</v>
      </c>
      <c r="AK358">
        <v>11.772</v>
      </c>
      <c r="AL358" t="s">
        <v>77</v>
      </c>
      <c r="AM358" t="s">
        <v>77</v>
      </c>
      <c r="AN358" t="s">
        <v>77</v>
      </c>
      <c r="AO358" t="s">
        <v>77</v>
      </c>
      <c r="AQ358">
        <v>1</v>
      </c>
      <c r="AS358">
        <v>4</v>
      </c>
      <c r="AT358" s="46">
        <f t="shared" si="56"/>
        <v>1767.4556729592798</v>
      </c>
      <c r="AU358" s="47">
        <f t="shared" si="57"/>
        <v>11475.243932496078</v>
      </c>
      <c r="AW358" s="50">
        <f t="shared" si="48"/>
        <v>1744.2240280355402</v>
      </c>
      <c r="AX358" s="51">
        <f t="shared" si="49"/>
        <v>10293.682648188831</v>
      </c>
      <c r="AZ358" s="52">
        <f t="shared" si="50"/>
        <v>1884.7422232349204</v>
      </c>
      <c r="BA358" s="53">
        <f t="shared" si="51"/>
        <v>10730.182613024539</v>
      </c>
      <c r="BC358" s="46">
        <f t="shared" si="52"/>
        <v>1767.4556729592798</v>
      </c>
      <c r="BD358" s="47">
        <f t="shared" si="53"/>
        <v>11475.243932496078</v>
      </c>
      <c r="BF358" s="54">
        <f t="shared" si="46"/>
        <v>765.92681779999998</v>
      </c>
      <c r="BG358" s="55">
        <f t="shared" si="47"/>
        <v>644.3848338800002</v>
      </c>
    </row>
    <row r="359" spans="1:59" x14ac:dyDescent="0.55000000000000004">
      <c r="A359">
        <v>85</v>
      </c>
      <c r="B359" t="s">
        <v>470</v>
      </c>
      <c r="C359" s="2">
        <v>44714.291527777779</v>
      </c>
      <c r="D359">
        <v>90</v>
      </c>
      <c r="E359" t="s">
        <v>76</v>
      </c>
      <c r="F359">
        <v>0</v>
      </c>
      <c r="G359">
        <v>5.9580000000000002</v>
      </c>
      <c r="H359" s="26">
        <v>16874581</v>
      </c>
      <c r="I359">
        <v>35.003999999999998</v>
      </c>
      <c r="J359" t="s">
        <v>77</v>
      </c>
      <c r="K359" t="s">
        <v>77</v>
      </c>
      <c r="L359" t="s">
        <v>77</v>
      </c>
      <c r="M359" t="s">
        <v>77</v>
      </c>
      <c r="O359">
        <v>85</v>
      </c>
      <c r="P359" t="s">
        <v>470</v>
      </c>
      <c r="Q359" s="2">
        <v>44714.291527777779</v>
      </c>
      <c r="R359">
        <v>90</v>
      </c>
      <c r="S359" t="s">
        <v>76</v>
      </c>
      <c r="T359">
        <v>0</v>
      </c>
      <c r="U359">
        <v>5.9119999999999999</v>
      </c>
      <c r="V359" s="26">
        <v>128767</v>
      </c>
      <c r="W359">
        <v>31.353999999999999</v>
      </c>
      <c r="X359" t="s">
        <v>77</v>
      </c>
      <c r="Y359" t="s">
        <v>77</v>
      </c>
      <c r="Z359" t="s">
        <v>77</v>
      </c>
      <c r="AA359" t="s">
        <v>77</v>
      </c>
      <c r="AC359">
        <v>85</v>
      </c>
      <c r="AD359" t="s">
        <v>470</v>
      </c>
      <c r="AE359" s="2">
        <v>44714.291527777779</v>
      </c>
      <c r="AF359">
        <v>90</v>
      </c>
      <c r="AG359" t="s">
        <v>76</v>
      </c>
      <c r="AH359">
        <v>0</v>
      </c>
      <c r="AI359">
        <v>12.064</v>
      </c>
      <c r="AJ359" s="26">
        <v>98364</v>
      </c>
      <c r="AK359">
        <v>20.373999999999999</v>
      </c>
      <c r="AL359" t="s">
        <v>77</v>
      </c>
      <c r="AM359" t="s">
        <v>77</v>
      </c>
      <c r="AN359" t="s">
        <v>77</v>
      </c>
      <c r="AO359" t="s">
        <v>77</v>
      </c>
      <c r="AQ359">
        <v>1</v>
      </c>
      <c r="AS359">
        <v>37</v>
      </c>
      <c r="AT359" s="46">
        <f t="shared" si="56"/>
        <v>31723.787077199177</v>
      </c>
      <c r="AU359" s="47">
        <f t="shared" si="57"/>
        <v>19981.220639822077</v>
      </c>
      <c r="AW359" s="50">
        <f t="shared" si="48"/>
        <v>25066.821688849366</v>
      </c>
      <c r="AX359" s="51">
        <f t="shared" si="49"/>
        <v>17664.185940346084</v>
      </c>
      <c r="AZ359" s="52">
        <f t="shared" si="50"/>
        <v>32969.179328399769</v>
      </c>
      <c r="BA359" s="53">
        <f t="shared" si="51"/>
        <v>18646.015552175042</v>
      </c>
      <c r="BC359" s="46">
        <f t="shared" si="52"/>
        <v>31723.787077199177</v>
      </c>
      <c r="BD359" s="47">
        <f t="shared" si="53"/>
        <v>19981.220639822077</v>
      </c>
      <c r="BF359" s="54">
        <f t="shared" si="46"/>
        <v>59742.289639549999</v>
      </c>
      <c r="BG359" s="55">
        <f t="shared" si="47"/>
        <v>-5957.9685411199998</v>
      </c>
    </row>
    <row r="360" spans="1:59" x14ac:dyDescent="0.55000000000000004">
      <c r="A360">
        <v>65</v>
      </c>
      <c r="B360" t="s">
        <v>471</v>
      </c>
      <c r="C360" s="2">
        <v>44713.866574074076</v>
      </c>
      <c r="D360">
        <v>130</v>
      </c>
      <c r="E360" t="s">
        <v>76</v>
      </c>
      <c r="F360">
        <v>0</v>
      </c>
      <c r="G360">
        <v>5.9669999999999996</v>
      </c>
      <c r="H360" s="26">
        <v>18258218</v>
      </c>
      <c r="I360">
        <v>37.963000000000001</v>
      </c>
      <c r="J360" t="s">
        <v>77</v>
      </c>
      <c r="K360" t="s">
        <v>77</v>
      </c>
      <c r="L360" t="s">
        <v>77</v>
      </c>
      <c r="M360" t="s">
        <v>77</v>
      </c>
      <c r="O360">
        <v>65</v>
      </c>
      <c r="P360" t="s">
        <v>471</v>
      </c>
      <c r="Q360" s="2">
        <v>44713.866574074076</v>
      </c>
      <c r="R360">
        <v>130</v>
      </c>
      <c r="S360" t="s">
        <v>76</v>
      </c>
      <c r="T360">
        <v>0</v>
      </c>
      <c r="U360">
        <v>5.9189999999999996</v>
      </c>
      <c r="V360" s="26">
        <v>140138</v>
      </c>
      <c r="W360">
        <v>34.07</v>
      </c>
      <c r="X360" t="s">
        <v>77</v>
      </c>
      <c r="Y360" t="s">
        <v>77</v>
      </c>
      <c r="Z360" t="s">
        <v>77</v>
      </c>
      <c r="AA360" t="s">
        <v>77</v>
      </c>
      <c r="AC360">
        <v>65</v>
      </c>
      <c r="AD360" t="s">
        <v>471</v>
      </c>
      <c r="AE360" s="2">
        <v>44713.866574074076</v>
      </c>
      <c r="AF360">
        <v>130</v>
      </c>
      <c r="AG360" t="s">
        <v>76</v>
      </c>
      <c r="AH360">
        <v>0</v>
      </c>
      <c r="AI360">
        <v>12.090999999999999</v>
      </c>
      <c r="AJ360" s="26">
        <v>89249</v>
      </c>
      <c r="AK360">
        <v>18.52</v>
      </c>
      <c r="AL360" t="s">
        <v>77</v>
      </c>
      <c r="AM360" t="s">
        <v>77</v>
      </c>
      <c r="AN360" t="s">
        <v>77</v>
      </c>
      <c r="AO360" t="s">
        <v>77</v>
      </c>
      <c r="AQ360">
        <v>1</v>
      </c>
      <c r="AS360">
        <v>17</v>
      </c>
      <c r="AT360" s="46">
        <f t="shared" si="56"/>
        <v>34474.302587727281</v>
      </c>
      <c r="AU360" s="47">
        <f t="shared" si="57"/>
        <v>18140.791700294478</v>
      </c>
      <c r="AW360" s="50">
        <f t="shared" si="48"/>
        <v>27236.21919495954</v>
      </c>
      <c r="AX360" s="51">
        <f t="shared" si="49"/>
        <v>16081.607446257232</v>
      </c>
      <c r="AZ360" s="52">
        <f t="shared" si="50"/>
        <v>35823.335312986921</v>
      </c>
      <c r="BA360" s="53">
        <f t="shared" si="51"/>
        <v>16931.03365614374</v>
      </c>
      <c r="BC360" s="46">
        <f t="shared" si="52"/>
        <v>34474.302587727281</v>
      </c>
      <c r="BD360" s="47">
        <f t="shared" si="53"/>
        <v>18140.791700294478</v>
      </c>
      <c r="BF360" s="54">
        <f t="shared" si="46"/>
        <v>69707.046597799999</v>
      </c>
      <c r="BG360" s="55">
        <f t="shared" si="47"/>
        <v>-4008.6678197199985</v>
      </c>
    </row>
    <row r="361" spans="1:59" x14ac:dyDescent="0.55000000000000004">
      <c r="A361">
        <v>52</v>
      </c>
      <c r="B361" t="s">
        <v>472</v>
      </c>
      <c r="C361" s="2">
        <v>44720.511203703703</v>
      </c>
      <c r="D361">
        <v>106</v>
      </c>
      <c r="E361" t="s">
        <v>76</v>
      </c>
      <c r="F361">
        <v>0</v>
      </c>
      <c r="G361">
        <v>6.0030000000000001</v>
      </c>
      <c r="H361" s="26">
        <v>2048754</v>
      </c>
      <c r="I361">
        <v>4.1449999999999996</v>
      </c>
      <c r="J361" t="s">
        <v>77</v>
      </c>
      <c r="K361" t="s">
        <v>77</v>
      </c>
      <c r="L361" t="s">
        <v>77</v>
      </c>
      <c r="M361" t="s">
        <v>77</v>
      </c>
      <c r="O361">
        <v>52</v>
      </c>
      <c r="P361" t="s">
        <v>472</v>
      </c>
      <c r="Q361" s="2">
        <v>44720.511203703703</v>
      </c>
      <c r="R361">
        <v>106</v>
      </c>
      <c r="S361" t="s">
        <v>76</v>
      </c>
      <c r="T361">
        <v>0</v>
      </c>
      <c r="U361">
        <v>5.9569999999999999</v>
      </c>
      <c r="V361" s="26">
        <v>16307</v>
      </c>
      <c r="W361">
        <v>4.1479999999999997</v>
      </c>
      <c r="X361" t="s">
        <v>77</v>
      </c>
      <c r="Y361" t="s">
        <v>77</v>
      </c>
      <c r="Z361" t="s">
        <v>77</v>
      </c>
      <c r="AA361" t="s">
        <v>77</v>
      </c>
      <c r="AC361">
        <v>52</v>
      </c>
      <c r="AD361" t="s">
        <v>472</v>
      </c>
      <c r="AE361" s="2">
        <v>44720.511203703703</v>
      </c>
      <c r="AF361">
        <v>106</v>
      </c>
      <c r="AG361" t="s">
        <v>76</v>
      </c>
      <c r="AH361">
        <v>0</v>
      </c>
      <c r="AI361">
        <v>12.124000000000001</v>
      </c>
      <c r="AJ361" s="26">
        <v>50836</v>
      </c>
      <c r="AK361">
        <v>10.616</v>
      </c>
      <c r="AL361" t="s">
        <v>77</v>
      </c>
      <c r="AM361" t="s">
        <v>77</v>
      </c>
      <c r="AN361" t="s">
        <v>77</v>
      </c>
      <c r="AO361" t="s">
        <v>77</v>
      </c>
      <c r="AQ361">
        <v>1</v>
      </c>
      <c r="AS361">
        <v>52</v>
      </c>
      <c r="AT361" s="46">
        <f>IF(H361&lt;10000,((0.0000001453*H361^2)+(0.0008349*H361)+(-1.805)),(IF(H361&lt;700000,((-0.00000000008054*H361^2)+(0.002348*H361)+(-2.47)), ((-0.00000001938*V361^2)+(0.2471*V361)+(226.8)))))</f>
        <v>4251.10620433438</v>
      </c>
      <c r="AU361" s="47">
        <f>(-0.00000002552*AJ361^2)+(0.2067*AJ361)+(-103.7)</f>
        <v>10338.149892174079</v>
      </c>
      <c r="AW361" s="27">
        <f t="shared" si="48"/>
        <v>3657.0728414479654</v>
      </c>
      <c r="AX361" s="28">
        <f t="shared" si="49"/>
        <v>9297.6079582980801</v>
      </c>
      <c r="AZ361" s="33">
        <f t="shared" si="50"/>
        <v>4461.8778207425703</v>
      </c>
      <c r="BA361" s="34">
        <f t="shared" si="51"/>
        <v>9673.9644999510401</v>
      </c>
      <c r="BC361" s="46">
        <f t="shared" si="52"/>
        <v>4251.10620433438</v>
      </c>
      <c r="BD361" s="47">
        <f t="shared" si="53"/>
        <v>10338.149892174079</v>
      </c>
      <c r="BF361" s="48">
        <f t="shared" si="46"/>
        <v>2271.9345615500001</v>
      </c>
      <c r="BG361" s="49">
        <f t="shared" si="47"/>
        <v>1066.0044668800003</v>
      </c>
    </row>
    <row r="362" spans="1:59" x14ac:dyDescent="0.55000000000000004">
      <c r="A362">
        <v>53</v>
      </c>
      <c r="B362" t="s">
        <v>473</v>
      </c>
      <c r="C362" s="2">
        <v>44720.532418981478</v>
      </c>
      <c r="D362">
        <v>171</v>
      </c>
      <c r="E362" t="s">
        <v>76</v>
      </c>
      <c r="F362">
        <v>0</v>
      </c>
      <c r="G362">
        <v>6.0149999999999997</v>
      </c>
      <c r="H362" s="26">
        <v>8887</v>
      </c>
      <c r="I362">
        <v>1.2999999999999999E-2</v>
      </c>
      <c r="J362" t="s">
        <v>77</v>
      </c>
      <c r="K362" t="s">
        <v>77</v>
      </c>
      <c r="L362" t="s">
        <v>77</v>
      </c>
      <c r="M362" t="s">
        <v>77</v>
      </c>
      <c r="O362">
        <v>53</v>
      </c>
      <c r="P362" t="s">
        <v>473</v>
      </c>
      <c r="Q362" s="2">
        <v>44720.532418981478</v>
      </c>
      <c r="R362">
        <v>171</v>
      </c>
      <c r="S362" t="s">
        <v>76</v>
      </c>
      <c r="T362">
        <v>0</v>
      </c>
      <c r="U362" t="s">
        <v>77</v>
      </c>
      <c r="V362" s="26" t="s">
        <v>77</v>
      </c>
      <c r="W362" t="s">
        <v>77</v>
      </c>
      <c r="X362" t="s">
        <v>77</v>
      </c>
      <c r="Y362" t="s">
        <v>77</v>
      </c>
      <c r="Z362" t="s">
        <v>77</v>
      </c>
      <c r="AA362" t="s">
        <v>77</v>
      </c>
      <c r="AC362">
        <v>53</v>
      </c>
      <c r="AD362" t="s">
        <v>473</v>
      </c>
      <c r="AE362" s="2">
        <v>44720.532418981478</v>
      </c>
      <c r="AF362">
        <v>171</v>
      </c>
      <c r="AG362" t="s">
        <v>76</v>
      </c>
      <c r="AH362">
        <v>0</v>
      </c>
      <c r="AI362">
        <v>12.151</v>
      </c>
      <c r="AJ362" s="26">
        <v>15430</v>
      </c>
      <c r="AK362">
        <v>3.1970000000000001</v>
      </c>
      <c r="AL362" t="s">
        <v>77</v>
      </c>
      <c r="AM362" t="s">
        <v>77</v>
      </c>
      <c r="AN362" t="s">
        <v>77</v>
      </c>
      <c r="AO362" t="s">
        <v>77</v>
      </c>
      <c r="AQ362">
        <v>1</v>
      </c>
      <c r="AS362">
        <v>53</v>
      </c>
      <c r="AT362" s="46">
        <f t="shared" ref="AT362:AT425" si="58">IF(H362&lt;10000,((0.0000001453*H362^2)+(0.0008349*H362)+(-1.805)),(IF(H362&lt;700000,((-0.00000000008054*H362^2)+(0.002348*H362)+(-2.47)), ((-0.00000001938*V362^2)+(0.2471*V362)+(226.8)))))</f>
        <v>17.0903714357</v>
      </c>
      <c r="AU362" s="47">
        <f t="shared" ref="AU362:AU425" si="59">(-0.00000002552*AJ362^2)+(0.2067*AJ362)+(-103.7)</f>
        <v>3079.6050733520001</v>
      </c>
      <c r="AW362" s="27">
        <f t="shared" si="48"/>
        <v>21.346633841250004</v>
      </c>
      <c r="AX362" s="28">
        <f t="shared" si="49"/>
        <v>2880.607410827</v>
      </c>
      <c r="AZ362" s="33">
        <f t="shared" si="50"/>
        <v>22.683181336449998</v>
      </c>
      <c r="BA362" s="34">
        <f t="shared" si="51"/>
        <v>2942.4867395260003</v>
      </c>
      <c r="BC362" s="46">
        <f t="shared" si="52"/>
        <v>17.0903714357</v>
      </c>
      <c r="BD362" s="47">
        <f t="shared" si="53"/>
        <v>3079.6050733520001</v>
      </c>
      <c r="BF362" s="48">
        <f t="shared" si="46"/>
        <v>9.8675261887999994</v>
      </c>
      <c r="BG362" s="49">
        <f t="shared" si="47"/>
        <v>1247.9743120000001</v>
      </c>
    </row>
    <row r="363" spans="1:59" x14ac:dyDescent="0.55000000000000004">
      <c r="A363">
        <v>54</v>
      </c>
      <c r="B363" t="s">
        <v>474</v>
      </c>
      <c r="C363" s="2">
        <v>44720.55363425926</v>
      </c>
      <c r="D363">
        <v>173</v>
      </c>
      <c r="E363" t="s">
        <v>76</v>
      </c>
      <c r="F363">
        <v>0</v>
      </c>
      <c r="G363">
        <v>5.9969999999999999</v>
      </c>
      <c r="H363" s="26">
        <v>2701249</v>
      </c>
      <c r="I363">
        <v>5.4720000000000004</v>
      </c>
      <c r="J363" t="s">
        <v>77</v>
      </c>
      <c r="K363" t="s">
        <v>77</v>
      </c>
      <c r="L363" t="s">
        <v>77</v>
      </c>
      <c r="M363" t="s">
        <v>77</v>
      </c>
      <c r="O363">
        <v>54</v>
      </c>
      <c r="P363" t="s">
        <v>474</v>
      </c>
      <c r="Q363" s="2">
        <v>44720.55363425926</v>
      </c>
      <c r="R363">
        <v>173</v>
      </c>
      <c r="S363" t="s">
        <v>76</v>
      </c>
      <c r="T363">
        <v>0</v>
      </c>
      <c r="U363">
        <v>5.9530000000000003</v>
      </c>
      <c r="V363" s="26">
        <v>20596</v>
      </c>
      <c r="W363">
        <v>5.1980000000000004</v>
      </c>
      <c r="X363" t="s">
        <v>77</v>
      </c>
      <c r="Y363" t="s">
        <v>77</v>
      </c>
      <c r="Z363" t="s">
        <v>77</v>
      </c>
      <c r="AA363" t="s">
        <v>77</v>
      </c>
      <c r="AC363">
        <v>54</v>
      </c>
      <c r="AD363" t="s">
        <v>474</v>
      </c>
      <c r="AE363" s="2">
        <v>44720.55363425926</v>
      </c>
      <c r="AF363">
        <v>173</v>
      </c>
      <c r="AG363" t="s">
        <v>76</v>
      </c>
      <c r="AH363">
        <v>0</v>
      </c>
      <c r="AI363">
        <v>12.105</v>
      </c>
      <c r="AJ363" s="26">
        <v>48795</v>
      </c>
      <c r="AK363">
        <v>10.192</v>
      </c>
      <c r="AL363" t="s">
        <v>77</v>
      </c>
      <c r="AM363" t="s">
        <v>77</v>
      </c>
      <c r="AN363" t="s">
        <v>77</v>
      </c>
      <c r="AO363" t="s">
        <v>77</v>
      </c>
      <c r="AQ363">
        <v>1</v>
      </c>
      <c r="AS363">
        <v>54</v>
      </c>
      <c r="AT363" s="46">
        <f t="shared" si="58"/>
        <v>5307.8506967139201</v>
      </c>
      <c r="AU363" s="47">
        <f t="shared" si="59"/>
        <v>9921.4646043219982</v>
      </c>
      <c r="AW363" s="27">
        <f t="shared" si="48"/>
        <v>4472.0738812845602</v>
      </c>
      <c r="AX363" s="28">
        <f t="shared" si="49"/>
        <v>8931.9706413907516</v>
      </c>
      <c r="AZ363" s="33">
        <f t="shared" si="50"/>
        <v>5558.4008020148804</v>
      </c>
      <c r="BA363" s="34">
        <f t="shared" si="51"/>
        <v>9287.0317200735008</v>
      </c>
      <c r="BC363" s="46">
        <f t="shared" si="52"/>
        <v>5307.8506967139201</v>
      </c>
      <c r="BD363" s="47">
        <f t="shared" si="53"/>
        <v>9921.4646043219982</v>
      </c>
      <c r="BF363" s="48">
        <f t="shared" si="46"/>
        <v>3095.1002432</v>
      </c>
      <c r="BG363" s="49">
        <f t="shared" si="47"/>
        <v>1193.6227269999997</v>
      </c>
    </row>
    <row r="364" spans="1:59" x14ac:dyDescent="0.55000000000000004">
      <c r="A364">
        <v>55</v>
      </c>
      <c r="B364" t="s">
        <v>475</v>
      </c>
      <c r="C364" s="2">
        <v>44720.574849537035</v>
      </c>
      <c r="D364">
        <v>16</v>
      </c>
      <c r="E364" t="s">
        <v>76</v>
      </c>
      <c r="F364">
        <v>0</v>
      </c>
      <c r="G364">
        <v>6.008</v>
      </c>
      <c r="H364" s="26">
        <v>28474</v>
      </c>
      <c r="I364">
        <v>5.2999999999999999E-2</v>
      </c>
      <c r="J364" t="s">
        <v>77</v>
      </c>
      <c r="K364" t="s">
        <v>77</v>
      </c>
      <c r="L364" t="s">
        <v>77</v>
      </c>
      <c r="M364" t="s">
        <v>77</v>
      </c>
      <c r="O364">
        <v>55</v>
      </c>
      <c r="P364" t="s">
        <v>475</v>
      </c>
      <c r="Q364" s="2">
        <v>44720.574849537035</v>
      </c>
      <c r="R364">
        <v>16</v>
      </c>
      <c r="S364" t="s">
        <v>76</v>
      </c>
      <c r="T364">
        <v>0</v>
      </c>
      <c r="U364" t="s">
        <v>77</v>
      </c>
      <c r="V364" t="s">
        <v>77</v>
      </c>
      <c r="W364" t="s">
        <v>77</v>
      </c>
      <c r="X364" t="s">
        <v>77</v>
      </c>
      <c r="Y364" t="s">
        <v>77</v>
      </c>
      <c r="Z364" t="s">
        <v>77</v>
      </c>
      <c r="AA364" t="s">
        <v>77</v>
      </c>
      <c r="AC364">
        <v>55</v>
      </c>
      <c r="AD364" t="s">
        <v>475</v>
      </c>
      <c r="AE364" s="2">
        <v>44720.574849537035</v>
      </c>
      <c r="AF364">
        <v>16</v>
      </c>
      <c r="AG364" t="s">
        <v>76</v>
      </c>
      <c r="AH364">
        <v>0</v>
      </c>
      <c r="AI364">
        <v>12.151</v>
      </c>
      <c r="AJ364" s="26">
        <v>4876</v>
      </c>
      <c r="AK364">
        <v>0.95899999999999996</v>
      </c>
      <c r="AL364" t="s">
        <v>77</v>
      </c>
      <c r="AM364" t="s">
        <v>77</v>
      </c>
      <c r="AN364" t="s">
        <v>77</v>
      </c>
      <c r="AO364" t="s">
        <v>77</v>
      </c>
      <c r="AQ364">
        <v>1</v>
      </c>
      <c r="AS364">
        <v>55</v>
      </c>
      <c r="AT364" s="46">
        <f t="shared" si="58"/>
        <v>64.321652690834952</v>
      </c>
      <c r="AU364" s="47">
        <f t="shared" si="59"/>
        <v>903.56245240447993</v>
      </c>
      <c r="AW364" s="27">
        <f t="shared" si="48"/>
        <v>89.245284606648809</v>
      </c>
      <c r="AX364" s="28">
        <f t="shared" si="49"/>
        <v>937.34801964848009</v>
      </c>
      <c r="AZ364" s="33">
        <f t="shared" si="50"/>
        <v>74.519868067071599</v>
      </c>
      <c r="BA364" s="34">
        <f t="shared" si="51"/>
        <v>928.0466123862401</v>
      </c>
      <c r="BC364" s="46">
        <f t="shared" si="52"/>
        <v>64.321652690834952</v>
      </c>
      <c r="BD364" s="47">
        <f t="shared" si="53"/>
        <v>903.56245240447993</v>
      </c>
      <c r="BF364" s="48">
        <f t="shared" si="46"/>
        <v>49.092201675200002</v>
      </c>
      <c r="BG364" s="49">
        <f t="shared" si="47"/>
        <v>467.91044127999999</v>
      </c>
    </row>
    <row r="365" spans="1:59" x14ac:dyDescent="0.55000000000000004">
      <c r="A365">
        <v>56</v>
      </c>
      <c r="B365" t="s">
        <v>476</v>
      </c>
      <c r="C365" s="2">
        <v>44720.596053240741</v>
      </c>
      <c r="D365">
        <v>160</v>
      </c>
      <c r="E365" t="s">
        <v>76</v>
      </c>
      <c r="F365">
        <v>0</v>
      </c>
      <c r="G365">
        <v>6.0540000000000003</v>
      </c>
      <c r="H365" s="26">
        <v>1684</v>
      </c>
      <c r="I365">
        <v>-1E-3</v>
      </c>
      <c r="J365" t="s">
        <v>77</v>
      </c>
      <c r="K365" t="s">
        <v>77</v>
      </c>
      <c r="L365" t="s">
        <v>77</v>
      </c>
      <c r="M365" t="s">
        <v>77</v>
      </c>
      <c r="O365">
        <v>56</v>
      </c>
      <c r="P365" t="s">
        <v>476</v>
      </c>
      <c r="Q365" s="2">
        <v>44720.596053240741</v>
      </c>
      <c r="R365">
        <v>160</v>
      </c>
      <c r="S365" t="s">
        <v>76</v>
      </c>
      <c r="T365">
        <v>0</v>
      </c>
      <c r="U365" t="s">
        <v>77</v>
      </c>
      <c r="V365" t="s">
        <v>77</v>
      </c>
      <c r="W365" t="s">
        <v>77</v>
      </c>
      <c r="X365" t="s">
        <v>77</v>
      </c>
      <c r="Y365" t="s">
        <v>77</v>
      </c>
      <c r="Z365" t="s">
        <v>77</v>
      </c>
      <c r="AA365" t="s">
        <v>77</v>
      </c>
      <c r="AC365">
        <v>56</v>
      </c>
      <c r="AD365" t="s">
        <v>476</v>
      </c>
      <c r="AE365" s="2">
        <v>44720.596053240741</v>
      </c>
      <c r="AF365">
        <v>160</v>
      </c>
      <c r="AG365" t="s">
        <v>76</v>
      </c>
      <c r="AH365">
        <v>0</v>
      </c>
      <c r="AI365">
        <v>12.090999999999999</v>
      </c>
      <c r="AJ365" s="26">
        <v>71185</v>
      </c>
      <c r="AK365">
        <v>14.821</v>
      </c>
      <c r="AL365" t="s">
        <v>77</v>
      </c>
      <c r="AM365" t="s">
        <v>77</v>
      </c>
      <c r="AN365" t="s">
        <v>77</v>
      </c>
      <c r="AO365" t="s">
        <v>77</v>
      </c>
      <c r="AQ365">
        <v>1</v>
      </c>
      <c r="AS365">
        <v>56</v>
      </c>
      <c r="AT365" s="46">
        <f t="shared" si="58"/>
        <v>1.3021476800000098E-2</v>
      </c>
      <c r="AU365" s="47">
        <f t="shared" si="59"/>
        <v>14480.921896177999</v>
      </c>
      <c r="AW365" s="27">
        <f t="shared" si="48"/>
        <v>0.24448194000000001</v>
      </c>
      <c r="AX365" s="28">
        <f t="shared" si="49"/>
        <v>12914.45431379675</v>
      </c>
      <c r="AZ365" s="33">
        <f t="shared" si="50"/>
        <v>-0.4414058552000002</v>
      </c>
      <c r="BA365" s="34">
        <f t="shared" si="51"/>
        <v>13524.3196333015</v>
      </c>
      <c r="BC365" s="46">
        <f t="shared" si="52"/>
        <v>1.3021476800000098E-2</v>
      </c>
      <c r="BD365" s="47">
        <f t="shared" si="53"/>
        <v>14480.921896177999</v>
      </c>
      <c r="BF365" s="48">
        <f t="shared" si="46"/>
        <v>-1.6239901887999997</v>
      </c>
      <c r="BG365" s="49">
        <f t="shared" si="47"/>
        <v>-990.02023700000029</v>
      </c>
    </row>
    <row r="366" spans="1:59" x14ac:dyDescent="0.55000000000000004">
      <c r="A366">
        <v>57</v>
      </c>
      <c r="B366" t="s">
        <v>477</v>
      </c>
      <c r="C366" s="2">
        <v>44720.617268518516</v>
      </c>
      <c r="D366">
        <v>87</v>
      </c>
      <c r="E366" t="s">
        <v>76</v>
      </c>
      <c r="F366">
        <v>0</v>
      </c>
      <c r="G366">
        <v>6.0129999999999999</v>
      </c>
      <c r="H366" s="26">
        <v>13575</v>
      </c>
      <c r="I366">
        <v>2.3E-2</v>
      </c>
      <c r="J366" t="s">
        <v>77</v>
      </c>
      <c r="K366" t="s">
        <v>77</v>
      </c>
      <c r="L366" t="s">
        <v>77</v>
      </c>
      <c r="M366" t="s">
        <v>77</v>
      </c>
      <c r="O366">
        <v>57</v>
      </c>
      <c r="P366" t="s">
        <v>477</v>
      </c>
      <c r="Q366" s="2">
        <v>44720.617268518516</v>
      </c>
      <c r="R366">
        <v>87</v>
      </c>
      <c r="S366" t="s">
        <v>76</v>
      </c>
      <c r="T366">
        <v>0</v>
      </c>
      <c r="U366" t="s">
        <v>77</v>
      </c>
      <c r="V366" t="s">
        <v>77</v>
      </c>
      <c r="W366" t="s">
        <v>77</v>
      </c>
      <c r="X366" t="s">
        <v>77</v>
      </c>
      <c r="Y366" t="s">
        <v>77</v>
      </c>
      <c r="Z366" t="s">
        <v>77</v>
      </c>
      <c r="AA366" t="s">
        <v>77</v>
      </c>
      <c r="AC366">
        <v>57</v>
      </c>
      <c r="AD366" t="s">
        <v>477</v>
      </c>
      <c r="AE366" s="2">
        <v>44720.617268518516</v>
      </c>
      <c r="AF366">
        <v>87</v>
      </c>
      <c r="AG366" t="s">
        <v>76</v>
      </c>
      <c r="AH366">
        <v>0</v>
      </c>
      <c r="AI366">
        <v>12.11</v>
      </c>
      <c r="AJ366" s="26">
        <v>44404</v>
      </c>
      <c r="AK366">
        <v>9.2780000000000005</v>
      </c>
      <c r="AL366" t="s">
        <v>77</v>
      </c>
      <c r="AM366" t="s">
        <v>77</v>
      </c>
      <c r="AN366" t="s">
        <v>77</v>
      </c>
      <c r="AO366" t="s">
        <v>77</v>
      </c>
      <c r="AQ366">
        <v>1</v>
      </c>
      <c r="AS366">
        <v>57</v>
      </c>
      <c r="AT366" s="46">
        <f t="shared" si="58"/>
        <v>29.389258038462501</v>
      </c>
      <c r="AU366" s="47">
        <f t="shared" si="59"/>
        <v>9024.2886276876798</v>
      </c>
      <c r="AW366" s="27">
        <f t="shared" si="48"/>
        <v>36.265338281249996</v>
      </c>
      <c r="AX366" s="28">
        <f t="shared" si="49"/>
        <v>8143.5670358916796</v>
      </c>
      <c r="AZ366" s="33">
        <f t="shared" si="50"/>
        <v>35.336745472437499</v>
      </c>
      <c r="BA366" s="34">
        <f t="shared" si="51"/>
        <v>8454.1267105878396</v>
      </c>
      <c r="BC366" s="46">
        <f t="shared" si="52"/>
        <v>29.389258038462501</v>
      </c>
      <c r="BD366" s="47">
        <f t="shared" si="53"/>
        <v>9024.2886276876798</v>
      </c>
      <c r="BF366" s="48">
        <f t="shared" si="46"/>
        <v>18.193987999999997</v>
      </c>
      <c r="BG366" s="49">
        <f t="shared" si="47"/>
        <v>1419.60238048</v>
      </c>
    </row>
    <row r="367" spans="1:59" x14ac:dyDescent="0.55000000000000004">
      <c r="A367">
        <v>58</v>
      </c>
      <c r="B367" t="s">
        <v>478</v>
      </c>
      <c r="C367" s="2">
        <v>44720.638495370367</v>
      </c>
      <c r="D367">
        <v>169</v>
      </c>
      <c r="E367" t="s">
        <v>76</v>
      </c>
      <c r="F367">
        <v>0</v>
      </c>
      <c r="G367">
        <v>6.0019999999999998</v>
      </c>
      <c r="H367" s="26">
        <v>34932</v>
      </c>
      <c r="I367">
        <v>6.6000000000000003E-2</v>
      </c>
      <c r="J367" t="s">
        <v>77</v>
      </c>
      <c r="K367" t="s">
        <v>77</v>
      </c>
      <c r="L367" t="s">
        <v>77</v>
      </c>
      <c r="M367" t="s">
        <v>77</v>
      </c>
      <c r="O367">
        <v>58</v>
      </c>
      <c r="P367" t="s">
        <v>478</v>
      </c>
      <c r="Q367" s="2">
        <v>44720.638495370367</v>
      </c>
      <c r="R367">
        <v>169</v>
      </c>
      <c r="S367" t="s">
        <v>76</v>
      </c>
      <c r="T367">
        <v>0</v>
      </c>
      <c r="U367" t="s">
        <v>77</v>
      </c>
      <c r="V367" t="s">
        <v>77</v>
      </c>
      <c r="W367" t="s">
        <v>77</v>
      </c>
      <c r="X367" t="s">
        <v>77</v>
      </c>
      <c r="Y367" t="s">
        <v>77</v>
      </c>
      <c r="Z367" t="s">
        <v>77</v>
      </c>
      <c r="AA367" t="s">
        <v>77</v>
      </c>
      <c r="AC367">
        <v>58</v>
      </c>
      <c r="AD367" t="s">
        <v>478</v>
      </c>
      <c r="AE367" s="2">
        <v>44720.638495370367</v>
      </c>
      <c r="AF367">
        <v>169</v>
      </c>
      <c r="AG367" t="s">
        <v>76</v>
      </c>
      <c r="AH367">
        <v>0</v>
      </c>
      <c r="AI367" t="s">
        <v>77</v>
      </c>
      <c r="AJ367" t="s">
        <v>77</v>
      </c>
      <c r="AK367" t="s">
        <v>77</v>
      </c>
      <c r="AL367" t="s">
        <v>77</v>
      </c>
      <c r="AM367" t="s">
        <v>77</v>
      </c>
      <c r="AN367" t="s">
        <v>77</v>
      </c>
      <c r="AO367" t="s">
        <v>77</v>
      </c>
      <c r="AQ367">
        <v>1</v>
      </c>
      <c r="AS367">
        <v>58</v>
      </c>
      <c r="AT367" s="46">
        <f t="shared" si="58"/>
        <v>79.452057497983049</v>
      </c>
      <c r="AU367" s="47" t="e">
        <f t="shared" si="59"/>
        <v>#VALUE!</v>
      </c>
      <c r="AW367" s="27">
        <f t="shared" si="48"/>
        <v>109.1956483378912</v>
      </c>
      <c r="AX367" s="28" t="e">
        <f t="shared" si="49"/>
        <v>#VALUE!</v>
      </c>
      <c r="AZ367" s="33">
        <f t="shared" si="50"/>
        <v>91.487192424958408</v>
      </c>
      <c r="BA367" s="34" t="e">
        <f t="shared" si="51"/>
        <v>#VALUE!</v>
      </c>
      <c r="BC367" s="46">
        <f t="shared" si="52"/>
        <v>79.452057497983049</v>
      </c>
      <c r="BD367" s="47" t="e">
        <f t="shared" si="53"/>
        <v>#VALUE!</v>
      </c>
      <c r="BF367" s="48">
        <f t="shared" si="46"/>
        <v>64.581528684800006</v>
      </c>
      <c r="BG367" s="49" t="e">
        <f t="shared" si="47"/>
        <v>#VALUE!</v>
      </c>
    </row>
    <row r="368" spans="1:59" x14ac:dyDescent="0.55000000000000004">
      <c r="A368">
        <v>59</v>
      </c>
      <c r="B368" t="s">
        <v>479</v>
      </c>
      <c r="C368" s="2">
        <v>44720.659710648149</v>
      </c>
      <c r="D368">
        <v>120</v>
      </c>
      <c r="E368" t="s">
        <v>76</v>
      </c>
      <c r="F368">
        <v>0</v>
      </c>
      <c r="G368">
        <v>6.0119999999999996</v>
      </c>
      <c r="H368" s="26">
        <v>16626</v>
      </c>
      <c r="I368">
        <v>2.9000000000000001E-2</v>
      </c>
      <c r="J368" t="s">
        <v>77</v>
      </c>
      <c r="K368" t="s">
        <v>77</v>
      </c>
      <c r="L368" t="s">
        <v>77</v>
      </c>
      <c r="M368" t="s">
        <v>77</v>
      </c>
      <c r="O368">
        <v>59</v>
      </c>
      <c r="P368" t="s">
        <v>479</v>
      </c>
      <c r="Q368" s="2">
        <v>44720.659710648149</v>
      </c>
      <c r="R368">
        <v>120</v>
      </c>
      <c r="S368" t="s">
        <v>76</v>
      </c>
      <c r="T368">
        <v>0</v>
      </c>
      <c r="U368" t="s">
        <v>77</v>
      </c>
      <c r="V368" t="s">
        <v>77</v>
      </c>
      <c r="W368" t="s">
        <v>77</v>
      </c>
      <c r="X368" t="s">
        <v>77</v>
      </c>
      <c r="Y368" t="s">
        <v>77</v>
      </c>
      <c r="Z368" t="s">
        <v>77</v>
      </c>
      <c r="AA368" t="s">
        <v>77</v>
      </c>
      <c r="AC368">
        <v>59</v>
      </c>
      <c r="AD368" t="s">
        <v>479</v>
      </c>
      <c r="AE368" s="2">
        <v>44720.659710648149</v>
      </c>
      <c r="AF368">
        <v>120</v>
      </c>
      <c r="AG368" t="s">
        <v>76</v>
      </c>
      <c r="AH368">
        <v>0</v>
      </c>
      <c r="AI368" t="s">
        <v>77</v>
      </c>
      <c r="AJ368" t="s">
        <v>77</v>
      </c>
      <c r="AK368" t="s">
        <v>77</v>
      </c>
      <c r="AL368" t="s">
        <v>77</v>
      </c>
      <c r="AM368" t="s">
        <v>77</v>
      </c>
      <c r="AN368" t="s">
        <v>77</v>
      </c>
      <c r="AO368" t="s">
        <v>77</v>
      </c>
      <c r="AQ368">
        <v>1</v>
      </c>
      <c r="AS368">
        <v>59</v>
      </c>
      <c r="AT368" s="46">
        <f t="shared" si="58"/>
        <v>36.545584821026956</v>
      </c>
      <c r="AU368" s="47" t="e">
        <f t="shared" si="59"/>
        <v>#VALUE!</v>
      </c>
      <c r="AW368" s="27">
        <f t="shared" si="48"/>
        <v>52.4668488324088</v>
      </c>
      <c r="AX368" s="28" t="e">
        <f t="shared" si="49"/>
        <v>#VALUE!</v>
      </c>
      <c r="AZ368" s="33">
        <f t="shared" si="50"/>
        <v>43.364990353391605</v>
      </c>
      <c r="BA368" s="34" t="e">
        <f t="shared" si="51"/>
        <v>#VALUE!</v>
      </c>
      <c r="BC368" s="46">
        <f t="shared" si="52"/>
        <v>36.545584821026956</v>
      </c>
      <c r="BD368" s="47" t="e">
        <f t="shared" si="53"/>
        <v>#VALUE!</v>
      </c>
      <c r="BF368" s="48">
        <f t="shared" si="46"/>
        <v>23.971835115199998</v>
      </c>
      <c r="BG368" s="49" t="e">
        <f t="shared" si="47"/>
        <v>#VALUE!</v>
      </c>
    </row>
    <row r="369" spans="1:59" x14ac:dyDescent="0.55000000000000004">
      <c r="A369">
        <v>60</v>
      </c>
      <c r="B369" t="s">
        <v>480</v>
      </c>
      <c r="C369" s="2">
        <v>44720.680937500001</v>
      </c>
      <c r="D369">
        <v>142</v>
      </c>
      <c r="E369" t="s">
        <v>76</v>
      </c>
      <c r="F369">
        <v>0</v>
      </c>
      <c r="G369">
        <v>6.008</v>
      </c>
      <c r="H369" s="26">
        <v>52017</v>
      </c>
      <c r="I369">
        <v>0.1</v>
      </c>
      <c r="J369" t="s">
        <v>77</v>
      </c>
      <c r="K369" t="s">
        <v>77</v>
      </c>
      <c r="L369" t="s">
        <v>77</v>
      </c>
      <c r="M369" t="s">
        <v>77</v>
      </c>
      <c r="O369">
        <v>60</v>
      </c>
      <c r="P369" t="s">
        <v>480</v>
      </c>
      <c r="Q369" s="2">
        <v>44720.680937500001</v>
      </c>
      <c r="R369">
        <v>142</v>
      </c>
      <c r="S369" t="s">
        <v>76</v>
      </c>
      <c r="T369">
        <v>0</v>
      </c>
      <c r="U369">
        <v>5.9610000000000003</v>
      </c>
      <c r="V369">
        <v>481</v>
      </c>
      <c r="W369">
        <v>0.26800000000000002</v>
      </c>
      <c r="X369" t="s">
        <v>77</v>
      </c>
      <c r="Y369" t="s">
        <v>77</v>
      </c>
      <c r="Z369" t="s">
        <v>77</v>
      </c>
      <c r="AA369" t="s">
        <v>77</v>
      </c>
      <c r="AC369">
        <v>60</v>
      </c>
      <c r="AD369" t="s">
        <v>480</v>
      </c>
      <c r="AE369" s="2">
        <v>44720.680937500001</v>
      </c>
      <c r="AF369">
        <v>142</v>
      </c>
      <c r="AG369" t="s">
        <v>76</v>
      </c>
      <c r="AH369">
        <v>0</v>
      </c>
      <c r="AI369" t="s">
        <v>77</v>
      </c>
      <c r="AJ369" t="s">
        <v>77</v>
      </c>
      <c r="AK369" t="s">
        <v>77</v>
      </c>
      <c r="AL369" t="s">
        <v>77</v>
      </c>
      <c r="AM369" t="s">
        <v>77</v>
      </c>
      <c r="AN369" t="s">
        <v>77</v>
      </c>
      <c r="AO369" t="s">
        <v>77</v>
      </c>
      <c r="AQ369">
        <v>1</v>
      </c>
      <c r="AS369">
        <v>60</v>
      </c>
      <c r="AT369" s="46">
        <f t="shared" si="58"/>
        <v>119.44799342200393</v>
      </c>
      <c r="AU369" s="47" t="e">
        <f t="shared" si="59"/>
        <v>#VALUE!</v>
      </c>
      <c r="AW369" s="27">
        <f t="shared" si="48"/>
        <v>161.64714892251823</v>
      </c>
      <c r="AX369" s="28" t="e">
        <f t="shared" si="49"/>
        <v>#VALUE!</v>
      </c>
      <c r="AZ369" s="33">
        <f t="shared" si="50"/>
        <v>136.32656761385991</v>
      </c>
      <c r="BA369" s="34" t="e">
        <f t="shared" si="51"/>
        <v>#VALUE!</v>
      </c>
      <c r="BC369" s="46">
        <f t="shared" si="52"/>
        <v>119.44799342200393</v>
      </c>
      <c r="BD369" s="47" t="e">
        <f t="shared" si="53"/>
        <v>#VALUE!</v>
      </c>
      <c r="BF369" s="48">
        <f t="shared" si="46"/>
        <v>111.67333789280001</v>
      </c>
      <c r="BG369" s="49" t="e">
        <f t="shared" si="47"/>
        <v>#VALUE!</v>
      </c>
    </row>
    <row r="370" spans="1:59" x14ac:dyDescent="0.55000000000000004">
      <c r="A370">
        <v>61</v>
      </c>
      <c r="B370" t="s">
        <v>481</v>
      </c>
      <c r="C370" s="2">
        <v>44720.702152777776</v>
      </c>
      <c r="D370">
        <v>34</v>
      </c>
      <c r="E370" t="s">
        <v>76</v>
      </c>
      <c r="F370">
        <v>0</v>
      </c>
      <c r="G370">
        <v>5.9989999999999997</v>
      </c>
      <c r="H370" s="26">
        <v>88418</v>
      </c>
      <c r="I370">
        <v>0.17399999999999999</v>
      </c>
      <c r="J370" t="s">
        <v>77</v>
      </c>
      <c r="K370" t="s">
        <v>77</v>
      </c>
      <c r="L370" t="s">
        <v>77</v>
      </c>
      <c r="M370" t="s">
        <v>77</v>
      </c>
      <c r="O370">
        <v>61</v>
      </c>
      <c r="P370" t="s">
        <v>481</v>
      </c>
      <c r="Q370" s="2">
        <v>44720.702152777776</v>
      </c>
      <c r="R370">
        <v>34</v>
      </c>
      <c r="S370" t="s">
        <v>76</v>
      </c>
      <c r="T370">
        <v>0</v>
      </c>
      <c r="U370">
        <v>5.96</v>
      </c>
      <c r="V370">
        <v>984</v>
      </c>
      <c r="W370">
        <v>0.39100000000000001</v>
      </c>
      <c r="X370" t="s">
        <v>77</v>
      </c>
      <c r="Y370" t="s">
        <v>77</v>
      </c>
      <c r="Z370" t="s">
        <v>77</v>
      </c>
      <c r="AA370" t="s">
        <v>77</v>
      </c>
      <c r="AC370">
        <v>61</v>
      </c>
      <c r="AD370" t="s">
        <v>481</v>
      </c>
      <c r="AE370" s="2">
        <v>44720.702152777776</v>
      </c>
      <c r="AF370">
        <v>34</v>
      </c>
      <c r="AG370" t="s">
        <v>76</v>
      </c>
      <c r="AH370">
        <v>0</v>
      </c>
      <c r="AI370">
        <v>12.144</v>
      </c>
      <c r="AJ370" s="26">
        <v>2870</v>
      </c>
      <c r="AK370">
        <v>0.53300000000000003</v>
      </c>
      <c r="AL370" t="s">
        <v>77</v>
      </c>
      <c r="AM370" t="s">
        <v>77</v>
      </c>
      <c r="AN370" t="s">
        <v>77</v>
      </c>
      <c r="AO370" t="s">
        <v>77</v>
      </c>
      <c r="AQ370">
        <v>1</v>
      </c>
      <c r="AS370">
        <v>61</v>
      </c>
      <c r="AT370" s="46">
        <f t="shared" si="58"/>
        <v>204.50582300100902</v>
      </c>
      <c r="AU370" s="47">
        <f t="shared" si="59"/>
        <v>489.31879431200008</v>
      </c>
      <c r="AW370" s="27">
        <f t="shared" si="48"/>
        <v>271.81029638867119</v>
      </c>
      <c r="AX370" s="28">
        <f t="shared" si="49"/>
        <v>566.41096978700011</v>
      </c>
      <c r="AZ370" s="33">
        <f t="shared" si="50"/>
        <v>231.62516490466842</v>
      </c>
      <c r="BA370" s="34">
        <f t="shared" si="51"/>
        <v>544.75206800600006</v>
      </c>
      <c r="BC370" s="46">
        <f t="shared" si="52"/>
        <v>204.50582300100902</v>
      </c>
      <c r="BD370" s="47">
        <f t="shared" si="53"/>
        <v>489.31879431200008</v>
      </c>
      <c r="BF370" s="48">
        <f t="shared" si="46"/>
        <v>241.59986400479997</v>
      </c>
      <c r="BG370" s="49">
        <f t="shared" si="47"/>
        <v>276.30759200000006</v>
      </c>
    </row>
    <row r="371" spans="1:59" x14ac:dyDescent="0.55000000000000004">
      <c r="A371">
        <v>62</v>
      </c>
      <c r="B371" t="s">
        <v>482</v>
      </c>
      <c r="C371" s="2">
        <v>44720.723344907405</v>
      </c>
      <c r="D371">
        <v>158</v>
      </c>
      <c r="E371" t="s">
        <v>76</v>
      </c>
      <c r="F371">
        <v>0</v>
      </c>
      <c r="G371">
        <v>6.0350000000000001</v>
      </c>
      <c r="H371" s="26">
        <v>2045</v>
      </c>
      <c r="I371">
        <v>-1E-3</v>
      </c>
      <c r="J371" t="s">
        <v>77</v>
      </c>
      <c r="K371" t="s">
        <v>77</v>
      </c>
      <c r="L371" t="s">
        <v>77</v>
      </c>
      <c r="M371" t="s">
        <v>77</v>
      </c>
      <c r="O371">
        <v>62</v>
      </c>
      <c r="P371" t="s">
        <v>482</v>
      </c>
      <c r="Q371" s="2">
        <v>44720.723344907405</v>
      </c>
      <c r="R371">
        <v>158</v>
      </c>
      <c r="S371" t="s">
        <v>76</v>
      </c>
      <c r="T371">
        <v>0</v>
      </c>
      <c r="U371" t="s">
        <v>77</v>
      </c>
      <c r="V371" t="s">
        <v>77</v>
      </c>
      <c r="W371" t="s">
        <v>77</v>
      </c>
      <c r="X371" t="s">
        <v>77</v>
      </c>
      <c r="Y371" t="s">
        <v>77</v>
      </c>
      <c r="Z371" t="s">
        <v>77</v>
      </c>
      <c r="AA371" t="s">
        <v>77</v>
      </c>
      <c r="AC371">
        <v>62</v>
      </c>
      <c r="AD371" t="s">
        <v>482</v>
      </c>
      <c r="AE371" s="2">
        <v>44720.723344907405</v>
      </c>
      <c r="AF371">
        <v>158</v>
      </c>
      <c r="AG371" t="s">
        <v>76</v>
      </c>
      <c r="AH371">
        <v>0</v>
      </c>
      <c r="AI371">
        <v>12.08</v>
      </c>
      <c r="AJ371" s="26">
        <v>77606</v>
      </c>
      <c r="AK371">
        <v>16.14</v>
      </c>
      <c r="AL371" t="s">
        <v>77</v>
      </c>
      <c r="AM371" t="s">
        <v>77</v>
      </c>
      <c r="AN371" t="s">
        <v>77</v>
      </c>
      <c r="AO371" t="s">
        <v>77</v>
      </c>
      <c r="AQ371">
        <v>1</v>
      </c>
      <c r="AS371">
        <v>62</v>
      </c>
      <c r="AT371" s="46">
        <f t="shared" si="58"/>
        <v>0.51001873250000007</v>
      </c>
      <c r="AU371" s="47">
        <f t="shared" si="59"/>
        <v>15783.76111965728</v>
      </c>
      <c r="AW371" s="27">
        <f t="shared" si="48"/>
        <v>1.249593031249999</v>
      </c>
      <c r="AX371" s="28">
        <f t="shared" si="49"/>
        <v>14044.938071116281</v>
      </c>
      <c r="AZ371" s="33">
        <f t="shared" si="50"/>
        <v>0.86068665124999999</v>
      </c>
      <c r="BA371" s="34">
        <f t="shared" si="51"/>
        <v>14736.48024050264</v>
      </c>
      <c r="BC371" s="46">
        <f t="shared" si="52"/>
        <v>0.51001873250000007</v>
      </c>
      <c r="BD371" s="47">
        <f t="shared" si="53"/>
        <v>15783.76111965728</v>
      </c>
      <c r="BF371" s="48">
        <f t="shared" si="46"/>
        <v>-1.0856017200000001</v>
      </c>
      <c r="BG371" s="49">
        <f t="shared" si="47"/>
        <v>-1934.43709792</v>
      </c>
    </row>
    <row r="372" spans="1:59" x14ac:dyDescent="0.55000000000000004">
      <c r="A372">
        <v>63</v>
      </c>
      <c r="B372" t="s">
        <v>483</v>
      </c>
      <c r="C372" s="2">
        <v>44720.74459490741</v>
      </c>
      <c r="D372">
        <v>80</v>
      </c>
      <c r="E372" t="s">
        <v>76</v>
      </c>
      <c r="F372">
        <v>0</v>
      </c>
      <c r="G372">
        <v>6.0350000000000001</v>
      </c>
      <c r="H372" s="26">
        <v>2644</v>
      </c>
      <c r="I372">
        <v>1E-3</v>
      </c>
      <c r="J372" t="s">
        <v>77</v>
      </c>
      <c r="K372" t="s">
        <v>77</v>
      </c>
      <c r="L372" t="s">
        <v>77</v>
      </c>
      <c r="M372" t="s">
        <v>77</v>
      </c>
      <c r="O372">
        <v>63</v>
      </c>
      <c r="P372" t="s">
        <v>483</v>
      </c>
      <c r="Q372" s="2">
        <v>44720.74459490741</v>
      </c>
      <c r="R372">
        <v>80</v>
      </c>
      <c r="S372" t="s">
        <v>76</v>
      </c>
      <c r="T372">
        <v>0</v>
      </c>
      <c r="U372" t="s">
        <v>77</v>
      </c>
      <c r="V372" t="s">
        <v>77</v>
      </c>
      <c r="W372" t="s">
        <v>77</v>
      </c>
      <c r="X372" t="s">
        <v>77</v>
      </c>
      <c r="Y372" t="s">
        <v>77</v>
      </c>
      <c r="Z372" t="s">
        <v>77</v>
      </c>
      <c r="AA372" t="s">
        <v>77</v>
      </c>
      <c r="AC372">
        <v>63</v>
      </c>
      <c r="AD372" t="s">
        <v>483</v>
      </c>
      <c r="AE372" s="2">
        <v>44720.74459490741</v>
      </c>
      <c r="AF372">
        <v>80</v>
      </c>
      <c r="AG372" t="s">
        <v>76</v>
      </c>
      <c r="AH372">
        <v>0</v>
      </c>
      <c r="AI372">
        <v>12.163</v>
      </c>
      <c r="AJ372" s="26">
        <v>6176</v>
      </c>
      <c r="AK372">
        <v>1.236</v>
      </c>
      <c r="AL372" t="s">
        <v>77</v>
      </c>
      <c r="AM372" t="s">
        <v>77</v>
      </c>
      <c r="AN372" t="s">
        <v>77</v>
      </c>
      <c r="AO372" t="s">
        <v>77</v>
      </c>
      <c r="AQ372">
        <v>1</v>
      </c>
      <c r="AS372">
        <v>63</v>
      </c>
      <c r="AT372" s="46">
        <f t="shared" si="58"/>
        <v>1.4182295408000003</v>
      </c>
      <c r="AU372" s="47">
        <f t="shared" si="59"/>
        <v>1171.90579125248</v>
      </c>
      <c r="AW372" s="27">
        <f t="shared" si="48"/>
        <v>2.9295731399999996</v>
      </c>
      <c r="AX372" s="28">
        <f t="shared" si="49"/>
        <v>1177.4661653964799</v>
      </c>
      <c r="AZ372" s="33">
        <f t="shared" si="50"/>
        <v>2.9878988488000005</v>
      </c>
      <c r="BA372" s="34">
        <f t="shared" si="51"/>
        <v>1176.3729952102401</v>
      </c>
      <c r="BC372" s="46">
        <f t="shared" si="52"/>
        <v>1.4182295408000003</v>
      </c>
      <c r="BD372" s="47">
        <f t="shared" si="53"/>
        <v>1171.90579125248</v>
      </c>
      <c r="BF372" s="48">
        <f t="shared" si="46"/>
        <v>-0.18352401279999997</v>
      </c>
      <c r="BG372" s="49">
        <f t="shared" si="47"/>
        <v>584.68756928000005</v>
      </c>
    </row>
    <row r="373" spans="1:59" x14ac:dyDescent="0.55000000000000004">
      <c r="A373">
        <v>64</v>
      </c>
      <c r="B373" t="s">
        <v>484</v>
      </c>
      <c r="C373" s="2">
        <v>44720.765810185185</v>
      </c>
      <c r="D373">
        <v>22</v>
      </c>
      <c r="E373" t="s">
        <v>76</v>
      </c>
      <c r="F373">
        <v>0</v>
      </c>
      <c r="G373">
        <v>6.0119999999999996</v>
      </c>
      <c r="H373" s="26">
        <v>12661</v>
      </c>
      <c r="I373">
        <v>2.1000000000000001E-2</v>
      </c>
      <c r="J373" t="s">
        <v>77</v>
      </c>
      <c r="K373" t="s">
        <v>77</v>
      </c>
      <c r="L373" t="s">
        <v>77</v>
      </c>
      <c r="M373" t="s">
        <v>77</v>
      </c>
      <c r="O373">
        <v>64</v>
      </c>
      <c r="P373" t="s">
        <v>484</v>
      </c>
      <c r="Q373" s="2">
        <v>44720.765810185185</v>
      </c>
      <c r="R373">
        <v>22</v>
      </c>
      <c r="S373" t="s">
        <v>76</v>
      </c>
      <c r="T373">
        <v>0</v>
      </c>
      <c r="U373" t="s">
        <v>77</v>
      </c>
      <c r="V373" t="s">
        <v>77</v>
      </c>
      <c r="W373" t="s">
        <v>77</v>
      </c>
      <c r="X373" t="s">
        <v>77</v>
      </c>
      <c r="Y373" t="s">
        <v>77</v>
      </c>
      <c r="Z373" t="s">
        <v>77</v>
      </c>
      <c r="AA373" t="s">
        <v>77</v>
      </c>
      <c r="AC373">
        <v>64</v>
      </c>
      <c r="AD373" t="s">
        <v>484</v>
      </c>
      <c r="AE373" s="2">
        <v>44720.765810185185</v>
      </c>
      <c r="AF373">
        <v>22</v>
      </c>
      <c r="AG373" t="s">
        <v>76</v>
      </c>
      <c r="AH373">
        <v>0</v>
      </c>
      <c r="AI373" t="s">
        <v>77</v>
      </c>
      <c r="AJ373" t="s">
        <v>77</v>
      </c>
      <c r="AK373" t="s">
        <v>77</v>
      </c>
      <c r="AL373" t="s">
        <v>77</v>
      </c>
      <c r="AM373" t="s">
        <v>77</v>
      </c>
      <c r="AN373" t="s">
        <v>77</v>
      </c>
      <c r="AO373" t="s">
        <v>77</v>
      </c>
      <c r="AQ373">
        <v>1</v>
      </c>
      <c r="AS373">
        <v>64</v>
      </c>
      <c r="AT373" s="46">
        <f t="shared" si="58"/>
        <v>27.245117363822658</v>
      </c>
      <c r="AU373" s="47" t="e">
        <f t="shared" si="59"/>
        <v>#VALUE!</v>
      </c>
      <c r="AW373" s="27">
        <f t="shared" si="48"/>
        <v>33.283399571249994</v>
      </c>
      <c r="AX373" s="28" t="e">
        <f t="shared" si="49"/>
        <v>#VALUE!</v>
      </c>
      <c r="AZ373" s="33">
        <f t="shared" si="50"/>
        <v>32.931254618651103</v>
      </c>
      <c r="BA373" s="34" t="e">
        <f t="shared" si="51"/>
        <v>#VALUE!</v>
      </c>
      <c r="BC373" s="46">
        <f t="shared" si="52"/>
        <v>27.245117363822658</v>
      </c>
      <c r="BD373" s="47" t="e">
        <f t="shared" si="53"/>
        <v>#VALUE!</v>
      </c>
      <c r="BF373" s="48">
        <f t="shared" si="46"/>
        <v>16.518180699199998</v>
      </c>
      <c r="BG373" s="49" t="e">
        <f t="shared" si="47"/>
        <v>#VALUE!</v>
      </c>
    </row>
    <row r="374" spans="1:59" x14ac:dyDescent="0.55000000000000004">
      <c r="A374">
        <v>65</v>
      </c>
      <c r="B374" t="s">
        <v>485</v>
      </c>
      <c r="C374" s="2">
        <v>44720.78701388889</v>
      </c>
      <c r="D374">
        <v>118</v>
      </c>
      <c r="E374" t="s">
        <v>76</v>
      </c>
      <c r="F374">
        <v>0</v>
      </c>
      <c r="G374">
        <v>6.0419999999999998</v>
      </c>
      <c r="H374" s="26">
        <v>1606</v>
      </c>
      <c r="I374">
        <v>-2E-3</v>
      </c>
      <c r="J374" t="s">
        <v>77</v>
      </c>
      <c r="K374" t="s">
        <v>77</v>
      </c>
      <c r="L374" t="s">
        <v>77</v>
      </c>
      <c r="M374" t="s">
        <v>77</v>
      </c>
      <c r="O374">
        <v>65</v>
      </c>
      <c r="P374" t="s">
        <v>485</v>
      </c>
      <c r="Q374" s="2">
        <v>44720.78701388889</v>
      </c>
      <c r="R374">
        <v>118</v>
      </c>
      <c r="S374" t="s">
        <v>76</v>
      </c>
      <c r="T374">
        <v>0</v>
      </c>
      <c r="U374" t="s">
        <v>77</v>
      </c>
      <c r="V374" t="s">
        <v>77</v>
      </c>
      <c r="W374" t="s">
        <v>77</v>
      </c>
      <c r="X374" t="s">
        <v>77</v>
      </c>
      <c r="Y374" t="s">
        <v>77</v>
      </c>
      <c r="Z374" t="s">
        <v>77</v>
      </c>
      <c r="AA374" t="s">
        <v>77</v>
      </c>
      <c r="AC374">
        <v>65</v>
      </c>
      <c r="AD374" t="s">
        <v>485</v>
      </c>
      <c r="AE374" s="2">
        <v>44720.78701388889</v>
      </c>
      <c r="AF374">
        <v>118</v>
      </c>
      <c r="AG374" t="s">
        <v>76</v>
      </c>
      <c r="AH374">
        <v>0</v>
      </c>
      <c r="AI374">
        <v>12.074</v>
      </c>
      <c r="AJ374" s="26">
        <v>73929</v>
      </c>
      <c r="AK374">
        <v>15.385</v>
      </c>
      <c r="AL374" t="s">
        <v>77</v>
      </c>
      <c r="AM374" t="s">
        <v>77</v>
      </c>
      <c r="AN374" t="s">
        <v>77</v>
      </c>
      <c r="AO374" t="s">
        <v>77</v>
      </c>
      <c r="AQ374">
        <v>1</v>
      </c>
      <c r="AS374">
        <v>65</v>
      </c>
      <c r="AT374" s="46">
        <f t="shared" si="58"/>
        <v>-8.9387609199999885E-2</v>
      </c>
      <c r="AU374" s="47">
        <f t="shared" si="59"/>
        <v>15037.944815513678</v>
      </c>
      <c r="AW374" s="27">
        <f t="shared" si="48"/>
        <v>2.8038764999998911E-2</v>
      </c>
      <c r="AX374" s="28">
        <f t="shared" si="49"/>
        <v>13398.197350736431</v>
      </c>
      <c r="AZ374" s="33">
        <f t="shared" si="50"/>
        <v>-0.72472872619999951</v>
      </c>
      <c r="BA374" s="34">
        <f t="shared" si="51"/>
        <v>14042.497818113339</v>
      </c>
      <c r="BC374" s="46">
        <f t="shared" si="52"/>
        <v>-8.9387609199999885E-2</v>
      </c>
      <c r="BD374" s="47">
        <f t="shared" si="53"/>
        <v>15037.944815513678</v>
      </c>
      <c r="BF374" s="48">
        <f t="shared" si="46"/>
        <v>-1.7397974127999998</v>
      </c>
      <c r="BG374" s="49">
        <f t="shared" si="47"/>
        <v>-1376.2604085200007</v>
      </c>
    </row>
    <row r="375" spans="1:59" x14ac:dyDescent="0.55000000000000004">
      <c r="A375">
        <v>66</v>
      </c>
      <c r="B375" t="s">
        <v>486</v>
      </c>
      <c r="C375" s="2">
        <v>44720.808240740742</v>
      </c>
      <c r="D375">
        <v>48</v>
      </c>
      <c r="E375" t="s">
        <v>76</v>
      </c>
      <c r="F375">
        <v>0</v>
      </c>
      <c r="G375">
        <v>6.0140000000000002</v>
      </c>
      <c r="H375" s="26">
        <v>4991</v>
      </c>
      <c r="I375">
        <v>5.0000000000000001E-3</v>
      </c>
      <c r="J375" t="s">
        <v>77</v>
      </c>
      <c r="K375" t="s">
        <v>77</v>
      </c>
      <c r="L375" t="s">
        <v>77</v>
      </c>
      <c r="M375" t="s">
        <v>77</v>
      </c>
      <c r="O375">
        <v>66</v>
      </c>
      <c r="P375" t="s">
        <v>486</v>
      </c>
      <c r="Q375" s="2">
        <v>44720.808240740742</v>
      </c>
      <c r="R375">
        <v>48</v>
      </c>
      <c r="S375" t="s">
        <v>76</v>
      </c>
      <c r="T375">
        <v>0</v>
      </c>
      <c r="U375" t="s">
        <v>77</v>
      </c>
      <c r="V375" t="s">
        <v>77</v>
      </c>
      <c r="W375" t="s">
        <v>77</v>
      </c>
      <c r="X375" t="s">
        <v>77</v>
      </c>
      <c r="Y375" t="s">
        <v>77</v>
      </c>
      <c r="Z375" t="s">
        <v>77</v>
      </c>
      <c r="AA375" t="s">
        <v>77</v>
      </c>
      <c r="AC375">
        <v>66</v>
      </c>
      <c r="AD375" t="s">
        <v>486</v>
      </c>
      <c r="AE375" s="2">
        <v>44720.808240740742</v>
      </c>
      <c r="AF375">
        <v>48</v>
      </c>
      <c r="AG375" t="s">
        <v>76</v>
      </c>
      <c r="AH375">
        <v>0</v>
      </c>
      <c r="AI375">
        <v>12.134</v>
      </c>
      <c r="AJ375" s="26">
        <v>14980</v>
      </c>
      <c r="AK375">
        <v>3.1019999999999999</v>
      </c>
      <c r="AL375" t="s">
        <v>77</v>
      </c>
      <c r="AM375" t="s">
        <v>77</v>
      </c>
      <c r="AN375" t="s">
        <v>77</v>
      </c>
      <c r="AO375" t="s">
        <v>77</v>
      </c>
      <c r="AQ375">
        <v>1</v>
      </c>
      <c r="AS375">
        <v>66</v>
      </c>
      <c r="AT375" s="46">
        <f t="shared" si="58"/>
        <v>5.9814206693000003</v>
      </c>
      <c r="AU375" s="47">
        <f t="shared" si="59"/>
        <v>2986.9393017920002</v>
      </c>
      <c r="AW375" s="27">
        <f t="shared" si="48"/>
        <v>9.6589942212499995</v>
      </c>
      <c r="AX375" s="28">
        <f t="shared" si="49"/>
        <v>2798.0363868919999</v>
      </c>
      <c r="AZ375" s="33">
        <f t="shared" si="50"/>
        <v>10.922053806050002</v>
      </c>
      <c r="BA375" s="34">
        <f t="shared" si="51"/>
        <v>2856.6692494959998</v>
      </c>
      <c r="BC375" s="46">
        <f t="shared" si="52"/>
        <v>5.9814206693000003</v>
      </c>
      <c r="BD375" s="47">
        <f t="shared" si="53"/>
        <v>2986.9393017920002</v>
      </c>
      <c r="BF375" s="48">
        <f t="shared" ref="BF375:BF438" si="60">IF(H375&lt;100000,((0.0000000152*H375^2)+(0.0014347*H375)+(-4.08313)),((0.00000295*V375^2)+(0.083061*V375)+(133)))</f>
        <v>3.4560909312000003</v>
      </c>
      <c r="BG375" s="49">
        <f t="shared" ref="BG375:BG438" si="61">(-0.00000172*AJ375^2)+(0.108838*AJ375)+(-21.89)</f>
        <v>1222.5345520000001</v>
      </c>
    </row>
    <row r="376" spans="1:59" x14ac:dyDescent="0.55000000000000004">
      <c r="A376">
        <v>67</v>
      </c>
      <c r="B376" t="s">
        <v>487</v>
      </c>
      <c r="C376" s="2">
        <v>44720.829444444447</v>
      </c>
      <c r="D376" t="s">
        <v>488</v>
      </c>
      <c r="E376" t="s">
        <v>76</v>
      </c>
      <c r="F376">
        <v>0</v>
      </c>
      <c r="G376">
        <v>6.0069999999999997</v>
      </c>
      <c r="H376" s="26">
        <v>27437</v>
      </c>
      <c r="I376">
        <v>5.0999999999999997E-2</v>
      </c>
      <c r="J376" t="s">
        <v>77</v>
      </c>
      <c r="K376" t="s">
        <v>77</v>
      </c>
      <c r="L376" t="s">
        <v>77</v>
      </c>
      <c r="M376" t="s">
        <v>77</v>
      </c>
      <c r="O376">
        <v>67</v>
      </c>
      <c r="P376" t="s">
        <v>487</v>
      </c>
      <c r="Q376" s="2">
        <v>44720.829444444447</v>
      </c>
      <c r="R376" t="s">
        <v>488</v>
      </c>
      <c r="S376" t="s">
        <v>76</v>
      </c>
      <c r="T376">
        <v>0</v>
      </c>
      <c r="U376" t="s">
        <v>77</v>
      </c>
      <c r="V376" t="s">
        <v>77</v>
      </c>
      <c r="W376" t="s">
        <v>77</v>
      </c>
      <c r="X376" t="s">
        <v>77</v>
      </c>
      <c r="Y376" t="s">
        <v>77</v>
      </c>
      <c r="Z376" t="s">
        <v>77</v>
      </c>
      <c r="AA376" t="s">
        <v>77</v>
      </c>
      <c r="AC376">
        <v>67</v>
      </c>
      <c r="AD376" t="s">
        <v>487</v>
      </c>
      <c r="AE376" s="2">
        <v>44720.829444444447</v>
      </c>
      <c r="AF376" t="s">
        <v>488</v>
      </c>
      <c r="AG376" t="s">
        <v>76</v>
      </c>
      <c r="AH376">
        <v>0</v>
      </c>
      <c r="AI376">
        <v>12.148999999999999</v>
      </c>
      <c r="AJ376" s="26">
        <v>5723</v>
      </c>
      <c r="AK376">
        <v>1.139</v>
      </c>
      <c r="AL376" t="s">
        <v>77</v>
      </c>
      <c r="AM376" t="s">
        <v>77</v>
      </c>
      <c r="AN376" t="s">
        <v>77</v>
      </c>
      <c r="AO376" t="s">
        <v>77</v>
      </c>
      <c r="AQ376">
        <v>1</v>
      </c>
      <c r="AS376">
        <v>67</v>
      </c>
      <c r="AT376" s="46">
        <f t="shared" si="58"/>
        <v>61.891446376436733</v>
      </c>
      <c r="AU376" s="47">
        <f t="shared" si="59"/>
        <v>1078.4082503559198</v>
      </c>
      <c r="AW376" s="27">
        <f t="shared" si="48"/>
        <v>86.035390643502211</v>
      </c>
      <c r="AX376" s="28">
        <f t="shared" si="49"/>
        <v>1093.81831120067</v>
      </c>
      <c r="AZ376" s="33">
        <f t="shared" si="50"/>
        <v>71.7943828136479</v>
      </c>
      <c r="BA376" s="34">
        <f t="shared" si="51"/>
        <v>1089.8470406264603</v>
      </c>
      <c r="BC376" s="46">
        <f t="shared" si="52"/>
        <v>61.891446376436733</v>
      </c>
      <c r="BD376" s="47">
        <f t="shared" si="53"/>
        <v>1078.4082503559198</v>
      </c>
      <c r="BF376" s="48">
        <f t="shared" si="60"/>
        <v>46.723126228799998</v>
      </c>
      <c r="BG376" s="49">
        <f t="shared" si="61"/>
        <v>544.65518011999995</v>
      </c>
    </row>
    <row r="377" spans="1:59" x14ac:dyDescent="0.55000000000000004">
      <c r="A377">
        <v>68</v>
      </c>
      <c r="B377" t="s">
        <v>489</v>
      </c>
      <c r="C377" s="2">
        <v>44720.850659722222</v>
      </c>
      <c r="D377">
        <v>113</v>
      </c>
      <c r="E377" t="s">
        <v>76</v>
      </c>
      <c r="F377">
        <v>0</v>
      </c>
      <c r="G377">
        <v>5.9980000000000002</v>
      </c>
      <c r="H377" s="26">
        <v>47082</v>
      </c>
      <c r="I377">
        <v>0.09</v>
      </c>
      <c r="J377" t="s">
        <v>77</v>
      </c>
      <c r="K377" t="s">
        <v>77</v>
      </c>
      <c r="L377" t="s">
        <v>77</v>
      </c>
      <c r="M377" t="s">
        <v>77</v>
      </c>
      <c r="O377">
        <v>68</v>
      </c>
      <c r="P377" t="s">
        <v>489</v>
      </c>
      <c r="Q377" s="2">
        <v>44720.850659722222</v>
      </c>
      <c r="R377">
        <v>113</v>
      </c>
      <c r="S377" t="s">
        <v>76</v>
      </c>
      <c r="T377">
        <v>0</v>
      </c>
      <c r="U377" t="s">
        <v>77</v>
      </c>
      <c r="V377" t="s">
        <v>77</v>
      </c>
      <c r="W377" t="s">
        <v>77</v>
      </c>
      <c r="X377" t="s">
        <v>77</v>
      </c>
      <c r="Y377" t="s">
        <v>77</v>
      </c>
      <c r="Z377" t="s">
        <v>77</v>
      </c>
      <c r="AA377" t="s">
        <v>77</v>
      </c>
      <c r="AC377">
        <v>68</v>
      </c>
      <c r="AD377" t="s">
        <v>489</v>
      </c>
      <c r="AE377" s="2">
        <v>44720.850659722222</v>
      </c>
      <c r="AF377">
        <v>113</v>
      </c>
      <c r="AG377" t="s">
        <v>76</v>
      </c>
      <c r="AH377">
        <v>0</v>
      </c>
      <c r="AI377" t="s">
        <v>77</v>
      </c>
      <c r="AJ377" t="s">
        <v>77</v>
      </c>
      <c r="AK377" t="s">
        <v>77</v>
      </c>
      <c r="AL377" t="s">
        <v>77</v>
      </c>
      <c r="AM377" t="s">
        <v>77</v>
      </c>
      <c r="AN377" t="s">
        <v>77</v>
      </c>
      <c r="AO377" t="s">
        <v>77</v>
      </c>
      <c r="AQ377">
        <v>1</v>
      </c>
      <c r="AS377">
        <v>68</v>
      </c>
      <c r="AT377" s="46">
        <f t="shared" si="58"/>
        <v>107.90000179612905</v>
      </c>
      <c r="AU377" s="47" t="e">
        <f t="shared" si="59"/>
        <v>#VALUE!</v>
      </c>
      <c r="AW377" s="27">
        <f t="shared" si="48"/>
        <v>146.54547944227122</v>
      </c>
      <c r="AX377" s="28" t="e">
        <f t="shared" si="49"/>
        <v>#VALUE!</v>
      </c>
      <c r="AZ377" s="33">
        <f t="shared" si="50"/>
        <v>123.38196918986841</v>
      </c>
      <c r="BA377" s="34" t="e">
        <f t="shared" si="51"/>
        <v>#VALUE!</v>
      </c>
      <c r="BC377" s="46">
        <f t="shared" si="52"/>
        <v>107.90000179612905</v>
      </c>
      <c r="BD377" s="47" t="e">
        <f t="shared" si="53"/>
        <v>#VALUE!</v>
      </c>
      <c r="BF377" s="48">
        <f t="shared" si="60"/>
        <v>97.159479204800007</v>
      </c>
      <c r="BG377" s="49" t="e">
        <f t="shared" si="61"/>
        <v>#VALUE!</v>
      </c>
    </row>
    <row r="378" spans="1:59" x14ac:dyDescent="0.55000000000000004">
      <c r="A378">
        <v>69</v>
      </c>
      <c r="B378" t="s">
        <v>490</v>
      </c>
      <c r="C378" s="2">
        <v>44720.871874999997</v>
      </c>
      <c r="D378">
        <v>72</v>
      </c>
      <c r="E378" t="s">
        <v>76</v>
      </c>
      <c r="F378">
        <v>0</v>
      </c>
      <c r="G378">
        <v>6.0090000000000003</v>
      </c>
      <c r="H378" s="26">
        <v>23874</v>
      </c>
      <c r="I378">
        <v>4.2999999999999997E-2</v>
      </c>
      <c r="J378" t="s">
        <v>77</v>
      </c>
      <c r="K378" t="s">
        <v>77</v>
      </c>
      <c r="L378" t="s">
        <v>77</v>
      </c>
      <c r="M378" t="s">
        <v>77</v>
      </c>
      <c r="O378">
        <v>69</v>
      </c>
      <c r="P378" t="s">
        <v>490</v>
      </c>
      <c r="Q378" s="2">
        <v>44720.871874999997</v>
      </c>
      <c r="R378">
        <v>72</v>
      </c>
      <c r="S378" t="s">
        <v>76</v>
      </c>
      <c r="T378">
        <v>0</v>
      </c>
      <c r="U378" t="s">
        <v>77</v>
      </c>
      <c r="V378" t="s">
        <v>77</v>
      </c>
      <c r="W378" t="s">
        <v>77</v>
      </c>
      <c r="X378" t="s">
        <v>77</v>
      </c>
      <c r="Y378" t="s">
        <v>77</v>
      </c>
      <c r="Z378" t="s">
        <v>77</v>
      </c>
      <c r="AA378" t="s">
        <v>77</v>
      </c>
      <c r="AC378">
        <v>69</v>
      </c>
      <c r="AD378" t="s">
        <v>490</v>
      </c>
      <c r="AE378" s="2">
        <v>44720.871874999997</v>
      </c>
      <c r="AF378">
        <v>72</v>
      </c>
      <c r="AG378" t="s">
        <v>76</v>
      </c>
      <c r="AH378">
        <v>0</v>
      </c>
      <c r="AI378" t="s">
        <v>77</v>
      </c>
      <c r="AJ378" t="s">
        <v>77</v>
      </c>
      <c r="AK378" t="s">
        <v>77</v>
      </c>
      <c r="AL378" t="s">
        <v>77</v>
      </c>
      <c r="AM378" t="s">
        <v>77</v>
      </c>
      <c r="AN378" t="s">
        <v>77</v>
      </c>
      <c r="AO378" t="s">
        <v>77</v>
      </c>
      <c r="AQ378">
        <v>1</v>
      </c>
      <c r="AS378">
        <v>69</v>
      </c>
      <c r="AT378" s="46">
        <f t="shared" si="58"/>
        <v>53.540246787266959</v>
      </c>
      <c r="AU378" s="47" t="e">
        <f t="shared" si="59"/>
        <v>#VALUE!</v>
      </c>
      <c r="AW378" s="27">
        <f t="shared" si="48"/>
        <v>74.993226219608815</v>
      </c>
      <c r="AX378" s="28" t="e">
        <f t="shared" si="49"/>
        <v>#VALUE!</v>
      </c>
      <c r="AZ378" s="33">
        <f t="shared" si="50"/>
        <v>62.427980883791605</v>
      </c>
      <c r="BA378" s="34" t="e">
        <f t="shared" si="51"/>
        <v>#VALUE!</v>
      </c>
      <c r="BC378" s="46">
        <f t="shared" si="52"/>
        <v>53.540246787266959</v>
      </c>
      <c r="BD378" s="47" t="e">
        <f t="shared" si="53"/>
        <v>#VALUE!</v>
      </c>
      <c r="BF378" s="48">
        <f t="shared" si="60"/>
        <v>38.832409515200006</v>
      </c>
      <c r="BG378" s="49" t="e">
        <f t="shared" si="61"/>
        <v>#VALUE!</v>
      </c>
    </row>
    <row r="379" spans="1:59" x14ac:dyDescent="0.55000000000000004">
      <c r="A379">
        <v>70</v>
      </c>
      <c r="B379" t="s">
        <v>491</v>
      </c>
      <c r="C379" s="2">
        <v>44720.893067129633</v>
      </c>
      <c r="D379">
        <v>68</v>
      </c>
      <c r="E379" t="s">
        <v>76</v>
      </c>
      <c r="F379">
        <v>0</v>
      </c>
      <c r="G379">
        <v>5.9429999999999996</v>
      </c>
      <c r="H379" s="26">
        <v>23722991</v>
      </c>
      <c r="I379">
        <v>49.792000000000002</v>
      </c>
      <c r="J379" t="s">
        <v>77</v>
      </c>
      <c r="K379" t="s">
        <v>77</v>
      </c>
      <c r="L379" t="s">
        <v>77</v>
      </c>
      <c r="M379" t="s">
        <v>77</v>
      </c>
      <c r="O379">
        <v>70</v>
      </c>
      <c r="P379" t="s">
        <v>491</v>
      </c>
      <c r="Q379" s="2">
        <v>44720.893067129633</v>
      </c>
      <c r="R379">
        <v>68</v>
      </c>
      <c r="S379" t="s">
        <v>76</v>
      </c>
      <c r="T379">
        <v>0</v>
      </c>
      <c r="U379">
        <v>5.8979999999999997</v>
      </c>
      <c r="V379" s="26">
        <v>179346</v>
      </c>
      <c r="W379">
        <v>43.387</v>
      </c>
      <c r="X379" t="s">
        <v>77</v>
      </c>
      <c r="Y379" t="s">
        <v>77</v>
      </c>
      <c r="Z379" t="s">
        <v>77</v>
      </c>
      <c r="AA379" t="s">
        <v>77</v>
      </c>
      <c r="AC379">
        <v>70</v>
      </c>
      <c r="AD379" t="s">
        <v>491</v>
      </c>
      <c r="AE379" s="2">
        <v>44720.893067129633</v>
      </c>
      <c r="AF379">
        <v>68</v>
      </c>
      <c r="AG379" t="s">
        <v>76</v>
      </c>
      <c r="AH379">
        <v>0</v>
      </c>
      <c r="AI379">
        <v>12.087999999999999</v>
      </c>
      <c r="AJ379" s="26">
        <v>60320</v>
      </c>
      <c r="AK379">
        <v>12.581</v>
      </c>
      <c r="AL379" t="s">
        <v>77</v>
      </c>
      <c r="AM379" t="s">
        <v>77</v>
      </c>
      <c r="AN379" t="s">
        <v>77</v>
      </c>
      <c r="AO379" t="s">
        <v>77</v>
      </c>
      <c r="AQ379">
        <v>1</v>
      </c>
      <c r="AS379">
        <v>70</v>
      </c>
      <c r="AT379" s="46">
        <f t="shared" si="58"/>
        <v>43919.839138063922</v>
      </c>
      <c r="AU379" s="47">
        <f t="shared" si="59"/>
        <v>12271.589418751999</v>
      </c>
      <c r="AW379" s="27">
        <f t="shared" ref="AW379:AW442" si="62">IF(H379&lt;15000,((0.00000002125*H379^2)+(0.002705*H379)+(-4.371)),(IF(H379&lt;700000,((-0.0000000008162*H379^2)+(0.003141*H379)+(0.4702)), ((0.000000003285*V379^2)+(0.1899*V379)+(559.5)))))</f>
        <v>34722.967384647061</v>
      </c>
      <c r="AX379" s="28">
        <f t="shared" ref="AX379:AX442" si="63">((-0.00000006277*AJ379^2)+(0.1854*AJ379)+(34.83))</f>
        <v>10989.769204352002</v>
      </c>
      <c r="AZ379" s="33">
        <f t="shared" ref="AZ379:AZ442" si="64">IF(H379&lt;10000,((-0.00000005795*H379^2)+(0.003823*H379)+(-6.715)),(IF(H379&lt;700000,((-0.0000000001209*H379^2)+(0.002635*H379)+(-0.4111)), ((-0.00000002007*V379^2)+(0.2564*V379)+(286.1)))))</f>
        <v>45624.863096539884</v>
      </c>
      <c r="BA379" s="34">
        <f t="shared" ref="BA379:BA442" si="65">(-0.00000001626*AJ379^2)+(0.1912*AJ379)+(-3.858)</f>
        <v>11470.163950976001</v>
      </c>
      <c r="BC379" s="46">
        <f t="shared" ref="BC379:BC442" si="66">IF(H379&lt;10000,((0.0000001453*H379^2)+(0.0008349*H379)+(-1.805)),(IF(H379&lt;700000,((-0.00000000008054*H379^2)+(0.002348*H379)+(-2.47)), ((-0.00000001938*V379^2)+(0.2471*V379)+(226.8)))))</f>
        <v>43919.839138063922</v>
      </c>
      <c r="BD379" s="47">
        <f t="shared" ref="BD379:BD442" si="67">(-0.00000002552*AJ379^2)+(0.2067*AJ379)+(-103.7)</f>
        <v>12271.589418751999</v>
      </c>
      <c r="BF379" s="48">
        <f t="shared" si="60"/>
        <v>109916.3718682</v>
      </c>
      <c r="BG379" s="49">
        <f t="shared" si="61"/>
        <v>284.99403200000086</v>
      </c>
    </row>
    <row r="380" spans="1:59" x14ac:dyDescent="0.55000000000000004">
      <c r="A380">
        <v>71</v>
      </c>
      <c r="B380" t="s">
        <v>492</v>
      </c>
      <c r="C380" s="2">
        <v>44720.914305555554</v>
      </c>
      <c r="D380">
        <v>148</v>
      </c>
      <c r="E380" t="s">
        <v>76</v>
      </c>
      <c r="F380">
        <v>0</v>
      </c>
      <c r="G380">
        <v>6.0439999999999996</v>
      </c>
      <c r="H380" s="26">
        <v>1870</v>
      </c>
      <c r="I380">
        <v>-1E-3</v>
      </c>
      <c r="J380" t="s">
        <v>77</v>
      </c>
      <c r="K380" t="s">
        <v>77</v>
      </c>
      <c r="L380" t="s">
        <v>77</v>
      </c>
      <c r="M380" t="s">
        <v>77</v>
      </c>
      <c r="O380">
        <v>71</v>
      </c>
      <c r="P380" t="s">
        <v>492</v>
      </c>
      <c r="Q380" s="2">
        <v>44720.914305555554</v>
      </c>
      <c r="R380">
        <v>148</v>
      </c>
      <c r="S380" t="s">
        <v>76</v>
      </c>
      <c r="T380">
        <v>0</v>
      </c>
      <c r="U380" t="s">
        <v>77</v>
      </c>
      <c r="V380" t="s">
        <v>77</v>
      </c>
      <c r="W380" t="s">
        <v>77</v>
      </c>
      <c r="X380" t="s">
        <v>77</v>
      </c>
      <c r="Y380" t="s">
        <v>77</v>
      </c>
      <c r="Z380" t="s">
        <v>77</v>
      </c>
      <c r="AA380" t="s">
        <v>77</v>
      </c>
      <c r="AC380">
        <v>71</v>
      </c>
      <c r="AD380" t="s">
        <v>492</v>
      </c>
      <c r="AE380" s="2">
        <v>44720.914305555554</v>
      </c>
      <c r="AF380">
        <v>148</v>
      </c>
      <c r="AG380" t="s">
        <v>76</v>
      </c>
      <c r="AH380">
        <v>0</v>
      </c>
      <c r="AI380">
        <v>12.087</v>
      </c>
      <c r="AJ380" s="26">
        <v>66917</v>
      </c>
      <c r="AK380">
        <v>13.943</v>
      </c>
      <c r="AL380" t="s">
        <v>77</v>
      </c>
      <c r="AM380" t="s">
        <v>77</v>
      </c>
      <c r="AN380" t="s">
        <v>77</v>
      </c>
      <c r="AO380" t="s">
        <v>77</v>
      </c>
      <c r="AQ380">
        <v>1</v>
      </c>
      <c r="AS380">
        <v>71</v>
      </c>
      <c r="AT380" s="46">
        <f t="shared" si="58"/>
        <v>0.26436257000000007</v>
      </c>
      <c r="AU380" s="47">
        <f t="shared" si="59"/>
        <v>13613.768277632718</v>
      </c>
      <c r="AW380" s="27">
        <f t="shared" si="62"/>
        <v>0.76165912499999955</v>
      </c>
      <c r="AX380" s="28">
        <f t="shared" si="63"/>
        <v>12160.16496551747</v>
      </c>
      <c r="AZ380" s="33">
        <f t="shared" si="64"/>
        <v>0.2313646450000002</v>
      </c>
      <c r="BA380" s="34">
        <f t="shared" si="65"/>
        <v>12717.861991704862</v>
      </c>
      <c r="BC380" s="46">
        <f t="shared" si="66"/>
        <v>0.26436257000000007</v>
      </c>
      <c r="BD380" s="47">
        <f t="shared" si="67"/>
        <v>13613.768277632718</v>
      </c>
      <c r="BF380" s="48">
        <f t="shared" si="60"/>
        <v>-1.34708812</v>
      </c>
      <c r="BG380" s="49">
        <f t="shared" si="61"/>
        <v>-440.73956307999981</v>
      </c>
    </row>
    <row r="381" spans="1:59" x14ac:dyDescent="0.55000000000000004">
      <c r="A381">
        <v>72</v>
      </c>
      <c r="B381" t="s">
        <v>493</v>
      </c>
      <c r="C381" s="2">
        <v>44720.935520833336</v>
      </c>
      <c r="D381">
        <v>10</v>
      </c>
      <c r="E381" t="s">
        <v>76</v>
      </c>
      <c r="F381">
        <v>0</v>
      </c>
      <c r="G381">
        <v>6.032</v>
      </c>
      <c r="H381" s="26">
        <v>1645</v>
      </c>
      <c r="I381">
        <v>-1E-3</v>
      </c>
      <c r="J381" t="s">
        <v>77</v>
      </c>
      <c r="K381" t="s">
        <v>77</v>
      </c>
      <c r="L381" t="s">
        <v>77</v>
      </c>
      <c r="M381" t="s">
        <v>77</v>
      </c>
      <c r="O381">
        <v>72</v>
      </c>
      <c r="P381" t="s">
        <v>493</v>
      </c>
      <c r="Q381" s="2">
        <v>44720.935520833336</v>
      </c>
      <c r="R381">
        <v>10</v>
      </c>
      <c r="S381" t="s">
        <v>76</v>
      </c>
      <c r="T381">
        <v>0</v>
      </c>
      <c r="U381" t="s">
        <v>77</v>
      </c>
      <c r="V381" t="s">
        <v>77</v>
      </c>
      <c r="W381" t="s">
        <v>77</v>
      </c>
      <c r="X381" t="s">
        <v>77</v>
      </c>
      <c r="Y381" t="s">
        <v>77</v>
      </c>
      <c r="Z381" t="s">
        <v>77</v>
      </c>
      <c r="AA381" t="s">
        <v>77</v>
      </c>
      <c r="AC381">
        <v>72</v>
      </c>
      <c r="AD381" t="s">
        <v>493</v>
      </c>
      <c r="AE381" s="2">
        <v>44720.935520833336</v>
      </c>
      <c r="AF381">
        <v>10</v>
      </c>
      <c r="AG381" t="s">
        <v>76</v>
      </c>
      <c r="AH381">
        <v>0</v>
      </c>
      <c r="AI381">
        <v>12.055</v>
      </c>
      <c r="AJ381" s="26">
        <v>79147</v>
      </c>
      <c r="AK381">
        <v>16.454999999999998</v>
      </c>
      <c r="AL381" t="s">
        <v>77</v>
      </c>
      <c r="AM381" t="s">
        <v>77</v>
      </c>
      <c r="AN381" t="s">
        <v>77</v>
      </c>
      <c r="AO381" t="s">
        <v>77</v>
      </c>
      <c r="AQ381">
        <v>1</v>
      </c>
      <c r="AS381">
        <v>72</v>
      </c>
      <c r="AT381" s="46">
        <f t="shared" si="58"/>
        <v>-3.8404067499999917E-2</v>
      </c>
      <c r="AU381" s="47">
        <f t="shared" si="59"/>
        <v>16096.12130101832</v>
      </c>
      <c r="AW381" s="27">
        <f t="shared" si="62"/>
        <v>0.13622803124999905</v>
      </c>
      <c r="AX381" s="28">
        <f t="shared" si="63"/>
        <v>14315.47697758307</v>
      </c>
      <c r="AZ381" s="33">
        <f t="shared" si="64"/>
        <v>-0.58297914874999979</v>
      </c>
      <c r="BA381" s="34">
        <f t="shared" si="65"/>
        <v>15027.19173387766</v>
      </c>
      <c r="BC381" s="46">
        <f t="shared" si="66"/>
        <v>-3.8404067499999917E-2</v>
      </c>
      <c r="BD381" s="47">
        <f t="shared" si="67"/>
        <v>16096.12130101832</v>
      </c>
      <c r="BF381" s="48">
        <f t="shared" si="60"/>
        <v>-1.6819169199999999</v>
      </c>
      <c r="BG381" s="49">
        <f t="shared" si="61"/>
        <v>-2182.1947014799994</v>
      </c>
    </row>
    <row r="382" spans="1:59" x14ac:dyDescent="0.55000000000000004">
      <c r="A382">
        <v>73</v>
      </c>
      <c r="B382" t="s">
        <v>494</v>
      </c>
      <c r="C382" s="2">
        <v>44720.956736111111</v>
      </c>
      <c r="D382">
        <v>27</v>
      </c>
      <c r="E382" t="s">
        <v>76</v>
      </c>
      <c r="F382">
        <v>0</v>
      </c>
      <c r="G382">
        <v>6.0250000000000004</v>
      </c>
      <c r="H382" s="26">
        <v>2865</v>
      </c>
      <c r="I382">
        <v>1E-3</v>
      </c>
      <c r="J382" t="s">
        <v>77</v>
      </c>
      <c r="K382" t="s">
        <v>77</v>
      </c>
      <c r="L382" t="s">
        <v>77</v>
      </c>
      <c r="M382" t="s">
        <v>77</v>
      </c>
      <c r="O382">
        <v>73</v>
      </c>
      <c r="P382" t="s">
        <v>494</v>
      </c>
      <c r="Q382" s="2">
        <v>44720.956736111111</v>
      </c>
      <c r="R382">
        <v>27</v>
      </c>
      <c r="S382" t="s">
        <v>76</v>
      </c>
      <c r="T382">
        <v>0</v>
      </c>
      <c r="U382" t="s">
        <v>77</v>
      </c>
      <c r="V382" t="s">
        <v>77</v>
      </c>
      <c r="W382" t="s">
        <v>77</v>
      </c>
      <c r="X382" t="s">
        <v>77</v>
      </c>
      <c r="Y382" t="s">
        <v>77</v>
      </c>
      <c r="Z382" t="s">
        <v>77</v>
      </c>
      <c r="AA382" t="s">
        <v>77</v>
      </c>
      <c r="AC382">
        <v>73</v>
      </c>
      <c r="AD382" t="s">
        <v>494</v>
      </c>
      <c r="AE382" s="2">
        <v>44720.956736111111</v>
      </c>
      <c r="AF382">
        <v>27</v>
      </c>
      <c r="AG382" t="s">
        <v>76</v>
      </c>
      <c r="AH382">
        <v>0</v>
      </c>
      <c r="AI382">
        <v>12.159000000000001</v>
      </c>
      <c r="AJ382" s="26">
        <v>5631</v>
      </c>
      <c r="AK382">
        <v>1.1200000000000001</v>
      </c>
      <c r="AL382" t="s">
        <v>77</v>
      </c>
      <c r="AM382" t="s">
        <v>77</v>
      </c>
      <c r="AN382" t="s">
        <v>77</v>
      </c>
      <c r="AO382" t="s">
        <v>77</v>
      </c>
      <c r="AQ382">
        <v>1</v>
      </c>
      <c r="AS382">
        <v>73</v>
      </c>
      <c r="AT382" s="46">
        <f t="shared" si="58"/>
        <v>1.7796435925</v>
      </c>
      <c r="AU382" s="47">
        <f t="shared" si="59"/>
        <v>1059.41850773128</v>
      </c>
      <c r="AW382" s="27">
        <f t="shared" si="62"/>
        <v>3.553249781249999</v>
      </c>
      <c r="AX382" s="28">
        <f t="shared" si="63"/>
        <v>1076.82707873403</v>
      </c>
      <c r="AZ382" s="33">
        <f t="shared" si="64"/>
        <v>3.7622283612499992</v>
      </c>
      <c r="BA382" s="34">
        <f t="shared" si="65"/>
        <v>1072.2736253021401</v>
      </c>
      <c r="BC382" s="46">
        <f t="shared" si="66"/>
        <v>1.7796435925</v>
      </c>
      <c r="BD382" s="47">
        <f t="shared" si="67"/>
        <v>1059.41850773128</v>
      </c>
      <c r="BF382" s="48">
        <f t="shared" si="60"/>
        <v>0.15205051999999952</v>
      </c>
      <c r="BG382" s="49">
        <f t="shared" si="61"/>
        <v>536.43874108000011</v>
      </c>
    </row>
    <row r="383" spans="1:59" x14ac:dyDescent="0.55000000000000004">
      <c r="A383">
        <v>74</v>
      </c>
      <c r="B383" t="s">
        <v>495</v>
      </c>
      <c r="C383" s="2">
        <v>44720.977951388886</v>
      </c>
      <c r="D383">
        <v>123</v>
      </c>
      <c r="E383" t="s">
        <v>76</v>
      </c>
      <c r="F383">
        <v>0</v>
      </c>
      <c r="G383">
        <v>6.024</v>
      </c>
      <c r="H383" s="26">
        <v>4063</v>
      </c>
      <c r="I383">
        <v>3.0000000000000001E-3</v>
      </c>
      <c r="J383" t="s">
        <v>77</v>
      </c>
      <c r="K383" t="s">
        <v>77</v>
      </c>
      <c r="L383" t="s">
        <v>77</v>
      </c>
      <c r="M383" t="s">
        <v>77</v>
      </c>
      <c r="O383">
        <v>74</v>
      </c>
      <c r="P383" t="s">
        <v>495</v>
      </c>
      <c r="Q383" s="2">
        <v>44720.977951388886</v>
      </c>
      <c r="R383">
        <v>123</v>
      </c>
      <c r="S383" t="s">
        <v>76</v>
      </c>
      <c r="T383">
        <v>0</v>
      </c>
      <c r="U383" t="s">
        <v>77</v>
      </c>
      <c r="V383" t="s">
        <v>77</v>
      </c>
      <c r="W383" t="s">
        <v>77</v>
      </c>
      <c r="X383" t="s">
        <v>77</v>
      </c>
      <c r="Y383" t="s">
        <v>77</v>
      </c>
      <c r="Z383" t="s">
        <v>77</v>
      </c>
      <c r="AA383" t="s">
        <v>77</v>
      </c>
      <c r="AC383">
        <v>74</v>
      </c>
      <c r="AD383" t="s">
        <v>495</v>
      </c>
      <c r="AE383" s="2">
        <v>44720.977951388886</v>
      </c>
      <c r="AF383">
        <v>123</v>
      </c>
      <c r="AG383" t="s">
        <v>76</v>
      </c>
      <c r="AH383">
        <v>0</v>
      </c>
      <c r="AI383">
        <v>12.093999999999999</v>
      </c>
      <c r="AJ383" s="26">
        <v>58633</v>
      </c>
      <c r="AK383">
        <v>12.231999999999999</v>
      </c>
      <c r="AL383" t="s">
        <v>77</v>
      </c>
      <c r="AM383" t="s">
        <v>77</v>
      </c>
      <c r="AN383" t="s">
        <v>77</v>
      </c>
      <c r="AO383" t="s">
        <v>77</v>
      </c>
      <c r="AQ383">
        <v>1</v>
      </c>
      <c r="AS383">
        <v>74</v>
      </c>
      <c r="AT383" s="46">
        <f t="shared" si="58"/>
        <v>3.9858065956999997</v>
      </c>
      <c r="AU383" s="47">
        <f t="shared" si="59"/>
        <v>11928.007711856719</v>
      </c>
      <c r="AW383" s="27">
        <f t="shared" si="62"/>
        <v>6.9702093412499995</v>
      </c>
      <c r="AX383" s="28">
        <f t="shared" si="63"/>
        <v>10689.595693191472</v>
      </c>
      <c r="AZ383" s="33">
        <f t="shared" si="64"/>
        <v>7.8612121964500012</v>
      </c>
      <c r="BA383" s="34">
        <f t="shared" si="65"/>
        <v>11150.87250551686</v>
      </c>
      <c r="BC383" s="46">
        <f t="shared" si="66"/>
        <v>3.9858065956999997</v>
      </c>
      <c r="BD383" s="47">
        <f t="shared" si="67"/>
        <v>11928.007711856719</v>
      </c>
      <c r="BF383" s="48">
        <f t="shared" si="60"/>
        <v>1.9969772287999996</v>
      </c>
      <c r="BG383" s="49">
        <f t="shared" si="61"/>
        <v>446.54310892000046</v>
      </c>
    </row>
    <row r="384" spans="1:59" x14ac:dyDescent="0.55000000000000004">
      <c r="A384">
        <v>75</v>
      </c>
      <c r="B384" t="s">
        <v>496</v>
      </c>
      <c r="C384" s="2">
        <v>44720.999178240738</v>
      </c>
      <c r="D384">
        <v>104</v>
      </c>
      <c r="E384" t="s">
        <v>76</v>
      </c>
      <c r="F384">
        <v>0</v>
      </c>
      <c r="G384">
        <v>6.0350000000000001</v>
      </c>
      <c r="H384" s="26">
        <v>1823</v>
      </c>
      <c r="I384">
        <v>-1E-3</v>
      </c>
      <c r="J384" t="s">
        <v>77</v>
      </c>
      <c r="K384" t="s">
        <v>77</v>
      </c>
      <c r="L384" t="s">
        <v>77</v>
      </c>
      <c r="M384" t="s">
        <v>77</v>
      </c>
      <c r="O384">
        <v>75</v>
      </c>
      <c r="P384" t="s">
        <v>496</v>
      </c>
      <c r="Q384" s="2">
        <v>44720.999178240738</v>
      </c>
      <c r="R384">
        <v>104</v>
      </c>
      <c r="S384" t="s">
        <v>76</v>
      </c>
      <c r="T384">
        <v>0</v>
      </c>
      <c r="U384" t="s">
        <v>77</v>
      </c>
      <c r="V384" t="s">
        <v>77</v>
      </c>
      <c r="W384" t="s">
        <v>77</v>
      </c>
      <c r="X384" t="s">
        <v>77</v>
      </c>
      <c r="Y384" t="s">
        <v>77</v>
      </c>
      <c r="Z384" t="s">
        <v>77</v>
      </c>
      <c r="AA384" t="s">
        <v>77</v>
      </c>
      <c r="AC384">
        <v>75</v>
      </c>
      <c r="AD384" t="s">
        <v>496</v>
      </c>
      <c r="AE384" s="2">
        <v>44720.999178240738</v>
      </c>
      <c r="AF384">
        <v>104</v>
      </c>
      <c r="AG384" t="s">
        <v>76</v>
      </c>
      <c r="AH384">
        <v>0</v>
      </c>
      <c r="AI384">
        <v>12.068</v>
      </c>
      <c r="AJ384" s="26">
        <v>75263</v>
      </c>
      <c r="AK384">
        <v>15.659000000000001</v>
      </c>
      <c r="AL384" t="s">
        <v>77</v>
      </c>
      <c r="AM384" t="s">
        <v>77</v>
      </c>
      <c r="AN384" t="s">
        <v>77</v>
      </c>
      <c r="AO384" t="s">
        <v>77</v>
      </c>
      <c r="AQ384">
        <v>1</v>
      </c>
      <c r="AS384">
        <v>75</v>
      </c>
      <c r="AT384" s="46">
        <f t="shared" si="58"/>
        <v>0.19990240370000012</v>
      </c>
      <c r="AU384" s="47">
        <f t="shared" si="59"/>
        <v>15308.603570807119</v>
      </c>
      <c r="AW384" s="27">
        <f t="shared" si="62"/>
        <v>0.63083574124999942</v>
      </c>
      <c r="AX384" s="28">
        <f t="shared" si="63"/>
        <v>13633.028331761871</v>
      </c>
      <c r="AZ384" s="33">
        <f t="shared" si="64"/>
        <v>6.1742084450000512E-2</v>
      </c>
      <c r="BA384" s="34">
        <f t="shared" si="65"/>
        <v>14294.322518312061</v>
      </c>
      <c r="BC384" s="46">
        <f t="shared" si="66"/>
        <v>0.19990240370000012</v>
      </c>
      <c r="BD384" s="47">
        <f t="shared" si="67"/>
        <v>15308.603570807119</v>
      </c>
      <c r="BF384" s="48">
        <f t="shared" si="60"/>
        <v>-1.4171572991999999</v>
      </c>
      <c r="BG384" s="49">
        <f t="shared" si="61"/>
        <v>-1573.3885766800001</v>
      </c>
    </row>
    <row r="385" spans="1:73" x14ac:dyDescent="0.55000000000000004">
      <c r="A385">
        <v>76</v>
      </c>
      <c r="B385" t="s">
        <v>497</v>
      </c>
      <c r="C385" s="2">
        <v>44721.02039351852</v>
      </c>
      <c r="D385">
        <v>12</v>
      </c>
      <c r="E385" t="s">
        <v>76</v>
      </c>
      <c r="F385">
        <v>0</v>
      </c>
      <c r="G385">
        <v>5.9969999999999999</v>
      </c>
      <c r="H385" s="26">
        <v>57174</v>
      </c>
      <c r="I385">
        <v>0.111</v>
      </c>
      <c r="J385" t="s">
        <v>77</v>
      </c>
      <c r="K385" t="s">
        <v>77</v>
      </c>
      <c r="L385" t="s">
        <v>77</v>
      </c>
      <c r="M385" t="s">
        <v>77</v>
      </c>
      <c r="O385">
        <v>76</v>
      </c>
      <c r="P385" t="s">
        <v>497</v>
      </c>
      <c r="Q385" s="2">
        <v>44721.02039351852</v>
      </c>
      <c r="R385">
        <v>12</v>
      </c>
      <c r="S385" t="s">
        <v>76</v>
      </c>
      <c r="T385">
        <v>0</v>
      </c>
      <c r="U385" t="s">
        <v>77</v>
      </c>
      <c r="V385" t="s">
        <v>77</v>
      </c>
      <c r="W385" t="s">
        <v>77</v>
      </c>
      <c r="X385" t="s">
        <v>77</v>
      </c>
      <c r="Y385" t="s">
        <v>77</v>
      </c>
      <c r="Z385" t="s">
        <v>77</v>
      </c>
      <c r="AA385" t="s">
        <v>77</v>
      </c>
      <c r="AC385">
        <v>76</v>
      </c>
      <c r="AD385" t="s">
        <v>497</v>
      </c>
      <c r="AE385" s="2">
        <v>44721.02039351852</v>
      </c>
      <c r="AF385">
        <v>12</v>
      </c>
      <c r="AG385" t="s">
        <v>76</v>
      </c>
      <c r="AH385">
        <v>0</v>
      </c>
      <c r="AI385" t="s">
        <v>77</v>
      </c>
      <c r="AJ385" t="s">
        <v>77</v>
      </c>
      <c r="AK385" t="s">
        <v>77</v>
      </c>
      <c r="AL385" t="s">
        <v>77</v>
      </c>
      <c r="AM385" t="s">
        <v>77</v>
      </c>
      <c r="AN385" t="s">
        <v>77</v>
      </c>
      <c r="AO385" t="s">
        <v>77</v>
      </c>
      <c r="AQ385">
        <v>1</v>
      </c>
      <c r="AS385">
        <v>76</v>
      </c>
      <c r="AT385" s="46">
        <f t="shared" si="58"/>
        <v>131.51127751013095</v>
      </c>
      <c r="AU385" s="47" t="e">
        <f t="shared" si="59"/>
        <v>#VALUE!</v>
      </c>
      <c r="AW385" s="27">
        <f t="shared" si="62"/>
        <v>177.38568534552883</v>
      </c>
      <c r="AX385" s="28" t="e">
        <f t="shared" si="63"/>
        <v>#VALUE!</v>
      </c>
      <c r="AZ385" s="33">
        <f t="shared" si="64"/>
        <v>149.84718406723161</v>
      </c>
      <c r="BA385" s="34" t="e">
        <f t="shared" si="65"/>
        <v>#VALUE!</v>
      </c>
      <c r="BC385" s="46">
        <f t="shared" si="66"/>
        <v>131.51127751013095</v>
      </c>
      <c r="BD385" s="47" t="e">
        <f t="shared" si="67"/>
        <v>#VALUE!</v>
      </c>
      <c r="BF385" s="48">
        <f t="shared" si="60"/>
        <v>127.63117519519999</v>
      </c>
      <c r="BG385" s="49" t="e">
        <f t="shared" si="61"/>
        <v>#VALUE!</v>
      </c>
    </row>
    <row r="386" spans="1:73" x14ac:dyDescent="0.55000000000000004">
      <c r="A386">
        <v>77</v>
      </c>
      <c r="B386" t="s">
        <v>498</v>
      </c>
      <c r="C386" s="2">
        <v>44721.041620370372</v>
      </c>
      <c r="D386">
        <v>215</v>
      </c>
      <c r="E386" t="s">
        <v>76</v>
      </c>
      <c r="F386">
        <v>0</v>
      </c>
      <c r="G386">
        <v>6.0060000000000002</v>
      </c>
      <c r="H386" s="26">
        <v>46871</v>
      </c>
      <c r="I386">
        <v>0.09</v>
      </c>
      <c r="J386" t="s">
        <v>77</v>
      </c>
      <c r="K386" t="s">
        <v>77</v>
      </c>
      <c r="L386" t="s">
        <v>77</v>
      </c>
      <c r="M386" t="s">
        <v>77</v>
      </c>
      <c r="O386">
        <v>77</v>
      </c>
      <c r="P386" t="s">
        <v>498</v>
      </c>
      <c r="Q386" s="2">
        <v>44721.041620370372</v>
      </c>
      <c r="R386">
        <v>215</v>
      </c>
      <c r="S386" t="s">
        <v>76</v>
      </c>
      <c r="T386">
        <v>0</v>
      </c>
      <c r="U386">
        <v>5.9669999999999996</v>
      </c>
      <c r="V386">
        <v>539</v>
      </c>
      <c r="W386">
        <v>0.28199999999999997</v>
      </c>
      <c r="X386" t="s">
        <v>77</v>
      </c>
      <c r="Y386" t="s">
        <v>77</v>
      </c>
      <c r="Z386" t="s">
        <v>77</v>
      </c>
      <c r="AA386" t="s">
        <v>77</v>
      </c>
      <c r="AC386">
        <v>77</v>
      </c>
      <c r="AD386" t="s">
        <v>498</v>
      </c>
      <c r="AE386" s="2">
        <v>44721.041620370372</v>
      </c>
      <c r="AF386">
        <v>215</v>
      </c>
      <c r="AG386" t="s">
        <v>76</v>
      </c>
      <c r="AH386">
        <v>0</v>
      </c>
      <c r="AI386" t="s">
        <v>77</v>
      </c>
      <c r="AJ386" t="s">
        <v>77</v>
      </c>
      <c r="AK386" t="s">
        <v>77</v>
      </c>
      <c r="AL386" t="s">
        <v>77</v>
      </c>
      <c r="AM386" t="s">
        <v>77</v>
      </c>
      <c r="AN386" t="s">
        <v>77</v>
      </c>
      <c r="AO386" t="s">
        <v>77</v>
      </c>
      <c r="AQ386">
        <v>1</v>
      </c>
      <c r="AS386">
        <v>77</v>
      </c>
      <c r="AT386" s="46">
        <f t="shared" si="58"/>
        <v>107.40617042777386</v>
      </c>
      <c r="AU386" s="47" t="e">
        <f t="shared" si="59"/>
        <v>#VALUE!</v>
      </c>
      <c r="AW386" s="27">
        <f t="shared" si="62"/>
        <v>145.89890885881582</v>
      </c>
      <c r="AX386" s="28" t="e">
        <f t="shared" si="63"/>
        <v>#VALUE!</v>
      </c>
      <c r="AZ386" s="33">
        <f t="shared" si="64"/>
        <v>122.8283809215031</v>
      </c>
      <c r="BA386" s="34" t="e">
        <f t="shared" si="65"/>
        <v>#VALUE!</v>
      </c>
      <c r="BC386" s="46">
        <f t="shared" si="66"/>
        <v>107.40617042777386</v>
      </c>
      <c r="BD386" s="47" t="e">
        <f t="shared" si="67"/>
        <v>#VALUE!</v>
      </c>
      <c r="BF386" s="48">
        <f t="shared" si="60"/>
        <v>96.555431443200007</v>
      </c>
      <c r="BG386" s="49" t="e">
        <f t="shared" si="61"/>
        <v>#VALUE!</v>
      </c>
    </row>
    <row r="387" spans="1:73" x14ac:dyDescent="0.55000000000000004">
      <c r="A387">
        <v>78</v>
      </c>
      <c r="B387" t="s">
        <v>499</v>
      </c>
      <c r="C387" s="2">
        <v>44721.062824074077</v>
      </c>
      <c r="D387">
        <v>145</v>
      </c>
      <c r="E387" t="s">
        <v>76</v>
      </c>
      <c r="F387">
        <v>0</v>
      </c>
      <c r="G387">
        <v>5.9450000000000003</v>
      </c>
      <c r="H387" s="26">
        <v>22942191</v>
      </c>
      <c r="I387">
        <v>48.088000000000001</v>
      </c>
      <c r="J387" t="s">
        <v>77</v>
      </c>
      <c r="K387" t="s">
        <v>77</v>
      </c>
      <c r="L387" t="s">
        <v>77</v>
      </c>
      <c r="M387" t="s">
        <v>77</v>
      </c>
      <c r="O387">
        <v>78</v>
      </c>
      <c r="P387" t="s">
        <v>499</v>
      </c>
      <c r="Q387" s="2">
        <v>44721.062824074077</v>
      </c>
      <c r="R387">
        <v>145</v>
      </c>
      <c r="S387" t="s">
        <v>76</v>
      </c>
      <c r="T387">
        <v>0</v>
      </c>
      <c r="U387">
        <v>5.9</v>
      </c>
      <c r="V387" s="26">
        <v>175106</v>
      </c>
      <c r="W387">
        <v>42.381999999999998</v>
      </c>
      <c r="X387" t="s">
        <v>77</v>
      </c>
      <c r="Y387" t="s">
        <v>77</v>
      </c>
      <c r="Z387" t="s">
        <v>77</v>
      </c>
      <c r="AA387" t="s">
        <v>77</v>
      </c>
      <c r="AC387">
        <v>78</v>
      </c>
      <c r="AD387" t="s">
        <v>499</v>
      </c>
      <c r="AE387" s="2">
        <v>44721.062824074077</v>
      </c>
      <c r="AF387">
        <v>145</v>
      </c>
      <c r="AG387" t="s">
        <v>76</v>
      </c>
      <c r="AH387">
        <v>0</v>
      </c>
      <c r="AI387">
        <v>12.067</v>
      </c>
      <c r="AJ387" s="26">
        <v>87350</v>
      </c>
      <c r="AK387">
        <v>18.132000000000001</v>
      </c>
      <c r="AL387" t="s">
        <v>77</v>
      </c>
      <c r="AM387" t="s">
        <v>77</v>
      </c>
      <c r="AN387" t="s">
        <v>77</v>
      </c>
      <c r="AO387" t="s">
        <v>77</v>
      </c>
      <c r="AQ387">
        <v>1</v>
      </c>
      <c r="AS387">
        <v>78</v>
      </c>
      <c r="AT387" s="46">
        <f t="shared" si="58"/>
        <v>42901.260884246316</v>
      </c>
      <c r="AU387" s="47">
        <f t="shared" si="59"/>
        <v>17756.826825799999</v>
      </c>
      <c r="AW387" s="27">
        <f t="shared" si="62"/>
        <v>33912.854435410263</v>
      </c>
      <c r="AX387" s="28">
        <f t="shared" si="63"/>
        <v>15750.583487675</v>
      </c>
      <c r="AZ387" s="33">
        <f t="shared" si="64"/>
        <v>44567.889827493484</v>
      </c>
      <c r="BA387" s="34">
        <f t="shared" si="65"/>
        <v>16573.397834150001</v>
      </c>
      <c r="BC387" s="46">
        <f t="shared" si="66"/>
        <v>42901.260884246316</v>
      </c>
      <c r="BD387" s="47">
        <f t="shared" si="67"/>
        <v>17756.826825799999</v>
      </c>
      <c r="BF387" s="48">
        <f t="shared" si="60"/>
        <v>105130.70761220001</v>
      </c>
      <c r="BG387" s="49">
        <f t="shared" si="61"/>
        <v>-3638.5293999999999</v>
      </c>
    </row>
    <row r="388" spans="1:73" x14ac:dyDescent="0.55000000000000004">
      <c r="A388">
        <v>79</v>
      </c>
      <c r="B388" t="s">
        <v>500</v>
      </c>
      <c r="C388" s="2">
        <v>44721.084050925929</v>
      </c>
      <c r="D388">
        <v>26</v>
      </c>
      <c r="E388" t="s">
        <v>76</v>
      </c>
      <c r="F388">
        <v>0</v>
      </c>
      <c r="G388">
        <v>6.0209999999999999</v>
      </c>
      <c r="H388" s="26">
        <v>4479</v>
      </c>
      <c r="I388">
        <v>4.0000000000000001E-3</v>
      </c>
      <c r="J388" t="s">
        <v>77</v>
      </c>
      <c r="K388" t="s">
        <v>77</v>
      </c>
      <c r="L388" t="s">
        <v>77</v>
      </c>
      <c r="M388" t="s">
        <v>77</v>
      </c>
      <c r="O388">
        <v>79</v>
      </c>
      <c r="P388" t="s">
        <v>500</v>
      </c>
      <c r="Q388" s="2">
        <v>44721.084050925929</v>
      </c>
      <c r="R388">
        <v>26</v>
      </c>
      <c r="S388" t="s">
        <v>76</v>
      </c>
      <c r="T388">
        <v>0</v>
      </c>
      <c r="U388" t="s">
        <v>77</v>
      </c>
      <c r="V388" t="s">
        <v>77</v>
      </c>
      <c r="W388" t="s">
        <v>77</v>
      </c>
      <c r="X388" t="s">
        <v>77</v>
      </c>
      <c r="Y388" t="s">
        <v>77</v>
      </c>
      <c r="Z388" t="s">
        <v>77</v>
      </c>
      <c r="AA388" t="s">
        <v>77</v>
      </c>
      <c r="AC388">
        <v>79</v>
      </c>
      <c r="AD388" t="s">
        <v>500</v>
      </c>
      <c r="AE388" s="2">
        <v>44721.084050925929</v>
      </c>
      <c r="AF388">
        <v>26</v>
      </c>
      <c r="AG388" t="s">
        <v>76</v>
      </c>
      <c r="AH388">
        <v>0</v>
      </c>
      <c r="AI388">
        <v>12.092000000000001</v>
      </c>
      <c r="AJ388" s="26">
        <v>60974</v>
      </c>
      <c r="AK388">
        <v>12.715999999999999</v>
      </c>
      <c r="AL388" t="s">
        <v>77</v>
      </c>
      <c r="AM388" t="s">
        <v>77</v>
      </c>
      <c r="AN388" t="s">
        <v>77</v>
      </c>
      <c r="AO388" t="s">
        <v>77</v>
      </c>
      <c r="AQ388">
        <v>1</v>
      </c>
      <c r="AS388">
        <v>79</v>
      </c>
      <c r="AT388" s="46">
        <f t="shared" si="58"/>
        <v>4.8494444773000005</v>
      </c>
      <c r="AU388" s="47">
        <f t="shared" si="59"/>
        <v>12404.746812188479</v>
      </c>
      <c r="AW388" s="27">
        <f t="shared" si="62"/>
        <v>8.1710006212500002</v>
      </c>
      <c r="AX388" s="28">
        <f t="shared" si="63"/>
        <v>11106.041494007481</v>
      </c>
      <c r="AZ388" s="33">
        <f t="shared" si="64"/>
        <v>9.2456564940500012</v>
      </c>
      <c r="BA388" s="34">
        <f t="shared" si="65"/>
        <v>11593.91890572824</v>
      </c>
      <c r="BC388" s="46">
        <f t="shared" si="66"/>
        <v>4.8494444773000005</v>
      </c>
      <c r="BD388" s="47">
        <f t="shared" si="67"/>
        <v>12404.746812188479</v>
      </c>
      <c r="BF388" s="48">
        <f t="shared" si="60"/>
        <v>2.6478252032</v>
      </c>
      <c r="BG388" s="49">
        <f t="shared" si="61"/>
        <v>219.73288927999999</v>
      </c>
    </row>
    <row r="389" spans="1:73" x14ac:dyDescent="0.55000000000000004">
      <c r="A389">
        <v>80</v>
      </c>
      <c r="B389" t="s">
        <v>501</v>
      </c>
      <c r="C389" s="2">
        <v>44721.10527777778</v>
      </c>
      <c r="D389">
        <v>30</v>
      </c>
      <c r="E389" t="s">
        <v>76</v>
      </c>
      <c r="F389">
        <v>0</v>
      </c>
      <c r="G389">
        <v>6.0069999999999997</v>
      </c>
      <c r="H389" s="26">
        <v>28057</v>
      </c>
      <c r="I389">
        <v>5.1999999999999998E-2</v>
      </c>
      <c r="J389" t="s">
        <v>77</v>
      </c>
      <c r="K389" t="s">
        <v>77</v>
      </c>
      <c r="L389" t="s">
        <v>77</v>
      </c>
      <c r="M389" t="s">
        <v>77</v>
      </c>
      <c r="O389">
        <v>80</v>
      </c>
      <c r="P389" t="s">
        <v>501</v>
      </c>
      <c r="Q389" s="2">
        <v>44721.10527777778</v>
      </c>
      <c r="R389">
        <v>30</v>
      </c>
      <c r="S389" t="s">
        <v>76</v>
      </c>
      <c r="T389">
        <v>0</v>
      </c>
      <c r="U389" t="s">
        <v>77</v>
      </c>
      <c r="V389" t="s">
        <v>77</v>
      </c>
      <c r="W389" t="s">
        <v>77</v>
      </c>
      <c r="X389" t="s">
        <v>77</v>
      </c>
      <c r="Y389" t="s">
        <v>77</v>
      </c>
      <c r="Z389" t="s">
        <v>77</v>
      </c>
      <c r="AA389" t="s">
        <v>77</v>
      </c>
      <c r="AC389">
        <v>80</v>
      </c>
      <c r="AD389" t="s">
        <v>501</v>
      </c>
      <c r="AE389" s="2">
        <v>44721.10527777778</v>
      </c>
      <c r="AF389">
        <v>30</v>
      </c>
      <c r="AG389" t="s">
        <v>76</v>
      </c>
      <c r="AH389">
        <v>0</v>
      </c>
      <c r="AI389">
        <v>12.151999999999999</v>
      </c>
      <c r="AJ389" s="26">
        <v>2700</v>
      </c>
      <c r="AK389">
        <v>0.497</v>
      </c>
      <c r="AL389" t="s">
        <v>77</v>
      </c>
      <c r="AM389" t="s">
        <v>77</v>
      </c>
      <c r="AN389" t="s">
        <v>77</v>
      </c>
      <c r="AO389" t="s">
        <v>77</v>
      </c>
      <c r="AQ389">
        <v>1</v>
      </c>
      <c r="AS389">
        <v>80</v>
      </c>
      <c r="AT389" s="46">
        <f t="shared" si="58"/>
        <v>63.34443529464555</v>
      </c>
      <c r="AU389" s="47">
        <f t="shared" si="59"/>
        <v>454.20395920000004</v>
      </c>
      <c r="AW389" s="27">
        <f t="shared" si="62"/>
        <v>87.954728237766204</v>
      </c>
      <c r="AX389" s="28">
        <f t="shared" si="63"/>
        <v>534.9524067000001</v>
      </c>
      <c r="AZ389" s="33">
        <f t="shared" si="64"/>
        <v>73.423923094395903</v>
      </c>
      <c r="BA389" s="34">
        <f t="shared" si="65"/>
        <v>512.26346460000002</v>
      </c>
      <c r="BC389" s="46">
        <f t="shared" si="66"/>
        <v>63.34443529464555</v>
      </c>
      <c r="BD389" s="47">
        <f t="shared" si="67"/>
        <v>454.20395920000004</v>
      </c>
      <c r="BF389" s="48">
        <f t="shared" si="60"/>
        <v>48.135615684800001</v>
      </c>
      <c r="BG389" s="49">
        <f t="shared" si="61"/>
        <v>259.43380000000002</v>
      </c>
    </row>
    <row r="390" spans="1:73" x14ac:dyDescent="0.55000000000000004">
      <c r="A390">
        <v>81</v>
      </c>
      <c r="B390" t="s">
        <v>502</v>
      </c>
      <c r="C390" s="2">
        <v>44721.126504629632</v>
      </c>
      <c r="D390">
        <v>128</v>
      </c>
      <c r="E390" t="s">
        <v>76</v>
      </c>
      <c r="F390">
        <v>0</v>
      </c>
      <c r="G390">
        <v>6.0090000000000003</v>
      </c>
      <c r="H390" s="26">
        <v>11742</v>
      </c>
      <c r="I390">
        <v>1.9E-2</v>
      </c>
      <c r="J390" t="s">
        <v>77</v>
      </c>
      <c r="K390" t="s">
        <v>77</v>
      </c>
      <c r="L390" t="s">
        <v>77</v>
      </c>
      <c r="M390" t="s">
        <v>77</v>
      </c>
      <c r="O390">
        <v>81</v>
      </c>
      <c r="P390" t="s">
        <v>502</v>
      </c>
      <c r="Q390" s="2">
        <v>44721.126504629632</v>
      </c>
      <c r="R390">
        <v>128</v>
      </c>
      <c r="S390" t="s">
        <v>76</v>
      </c>
      <c r="T390">
        <v>0</v>
      </c>
      <c r="U390" t="s">
        <v>77</v>
      </c>
      <c r="V390" t="s">
        <v>77</v>
      </c>
      <c r="W390" t="s">
        <v>77</v>
      </c>
      <c r="X390" t="s">
        <v>77</v>
      </c>
      <c r="Y390" t="s">
        <v>77</v>
      </c>
      <c r="Z390" t="s">
        <v>77</v>
      </c>
      <c r="AA390" t="s">
        <v>77</v>
      </c>
      <c r="AC390">
        <v>81</v>
      </c>
      <c r="AD390" t="s">
        <v>502</v>
      </c>
      <c r="AE390" s="2">
        <v>44721.126504629632</v>
      </c>
      <c r="AF390">
        <v>128</v>
      </c>
      <c r="AG390" t="s">
        <v>76</v>
      </c>
      <c r="AH390">
        <v>0</v>
      </c>
      <c r="AI390">
        <v>12.109</v>
      </c>
      <c r="AJ390" s="26">
        <v>45618</v>
      </c>
      <c r="AK390">
        <v>9.5310000000000006</v>
      </c>
      <c r="AL390" t="s">
        <v>77</v>
      </c>
      <c r="AM390" t="s">
        <v>77</v>
      </c>
      <c r="AN390" t="s">
        <v>77</v>
      </c>
      <c r="AO390" t="s">
        <v>77</v>
      </c>
      <c r="AQ390">
        <v>1</v>
      </c>
      <c r="AS390">
        <v>81</v>
      </c>
      <c r="AT390" s="46">
        <f t="shared" si="58"/>
        <v>25.089111582615441</v>
      </c>
      <c r="AU390" s="47">
        <f t="shared" si="59"/>
        <v>9272.4334308995185</v>
      </c>
      <c r="AW390" s="27">
        <f t="shared" si="62"/>
        <v>30.320944484999998</v>
      </c>
      <c r="AX390" s="28">
        <f t="shared" si="63"/>
        <v>8361.7827092305197</v>
      </c>
      <c r="AZ390" s="33">
        <f t="shared" si="64"/>
        <v>30.5124009652124</v>
      </c>
      <c r="BA390" s="34">
        <f t="shared" si="65"/>
        <v>8684.4665087157609</v>
      </c>
      <c r="BC390" s="46">
        <f t="shared" si="66"/>
        <v>25.089111582615441</v>
      </c>
      <c r="BD390" s="47">
        <f t="shared" si="67"/>
        <v>9272.4334308995185</v>
      </c>
      <c r="BF390" s="48">
        <f t="shared" si="60"/>
        <v>14.858810772799998</v>
      </c>
      <c r="BG390" s="49">
        <f t="shared" si="61"/>
        <v>1363.7585747200003</v>
      </c>
    </row>
    <row r="391" spans="1:73" x14ac:dyDescent="0.55000000000000004">
      <c r="A391">
        <v>49</v>
      </c>
      <c r="B391" t="s">
        <v>504</v>
      </c>
      <c r="C391" s="2">
        <v>44831.476574074077</v>
      </c>
      <c r="D391" t="s">
        <v>75</v>
      </c>
      <c r="E391" t="s">
        <v>76</v>
      </c>
      <c r="F391">
        <v>0</v>
      </c>
      <c r="G391">
        <v>6.0650000000000004</v>
      </c>
      <c r="H391" s="26">
        <v>2122</v>
      </c>
      <c r="I391">
        <v>-1E-3</v>
      </c>
      <c r="J391" t="s">
        <v>77</v>
      </c>
      <c r="K391" t="s">
        <v>77</v>
      </c>
      <c r="L391" t="s">
        <v>77</v>
      </c>
      <c r="M391" t="s">
        <v>77</v>
      </c>
      <c r="O391">
        <v>49</v>
      </c>
      <c r="P391" t="s">
        <v>504</v>
      </c>
      <c r="Q391" s="2">
        <v>44831.476574074077</v>
      </c>
      <c r="R391" t="s">
        <v>75</v>
      </c>
      <c r="S391" t="s">
        <v>76</v>
      </c>
      <c r="T391">
        <v>0</v>
      </c>
      <c r="U391" t="s">
        <v>77</v>
      </c>
      <c r="V391" s="26" t="s">
        <v>77</v>
      </c>
      <c r="W391" t="s">
        <v>77</v>
      </c>
      <c r="X391" t="s">
        <v>77</v>
      </c>
      <c r="Y391" t="s">
        <v>77</v>
      </c>
      <c r="Z391" t="s">
        <v>77</v>
      </c>
      <c r="AA391" t="s">
        <v>77</v>
      </c>
      <c r="AC391">
        <v>49</v>
      </c>
      <c r="AD391" t="s">
        <v>504</v>
      </c>
      <c r="AE391" s="2">
        <v>44831.476574074077</v>
      </c>
      <c r="AF391" t="s">
        <v>75</v>
      </c>
      <c r="AG391" t="s">
        <v>76</v>
      </c>
      <c r="AH391">
        <v>0</v>
      </c>
      <c r="AI391">
        <v>12.247999999999999</v>
      </c>
      <c r="AJ391" s="26">
        <v>4356</v>
      </c>
      <c r="AK391">
        <v>0.84899999999999998</v>
      </c>
      <c r="AL391" t="s">
        <v>77</v>
      </c>
      <c r="AM391" t="s">
        <v>77</v>
      </c>
      <c r="AN391" t="s">
        <v>77</v>
      </c>
      <c r="AO391" t="s">
        <v>77</v>
      </c>
      <c r="AQ391">
        <v>1</v>
      </c>
      <c r="AS391">
        <v>49</v>
      </c>
      <c r="AT391" s="46">
        <f t="shared" si="58"/>
        <v>0.62092684519999986</v>
      </c>
      <c r="AU391" s="47">
        <f t="shared" si="59"/>
        <v>796.20096473727995</v>
      </c>
      <c r="AW391" s="27">
        <f t="shared" si="62"/>
        <v>1.4646962849999996</v>
      </c>
      <c r="AX391" s="28">
        <f t="shared" si="63"/>
        <v>841.24135582128008</v>
      </c>
      <c r="AZ391" s="33">
        <f t="shared" si="64"/>
        <v>1.1364638722000002</v>
      </c>
      <c r="BA391" s="34">
        <f t="shared" si="65"/>
        <v>828.70067079264004</v>
      </c>
      <c r="BC391" s="46">
        <f t="shared" si="66"/>
        <v>0.62092684519999986</v>
      </c>
      <c r="BD391" s="47">
        <f t="shared" si="67"/>
        <v>796.20096473727995</v>
      </c>
      <c r="BF391" s="48">
        <f t="shared" si="60"/>
        <v>-0.97025276319999954</v>
      </c>
      <c r="BG391" s="49">
        <f t="shared" si="61"/>
        <v>419.57178208000005</v>
      </c>
      <c r="BI391">
        <v>49</v>
      </c>
      <c r="BJ391" t="s">
        <v>504</v>
      </c>
      <c r="BK391" s="2">
        <v>44831.476574074077</v>
      </c>
      <c r="BL391" t="s">
        <v>75</v>
      </c>
      <c r="BM391" t="s">
        <v>76</v>
      </c>
      <c r="BN391">
        <v>0</v>
      </c>
      <c r="BO391">
        <v>2.698</v>
      </c>
      <c r="BP391" s="26">
        <v>5444156</v>
      </c>
      <c r="BQ391">
        <v>960.48800000000006</v>
      </c>
      <c r="BR391" t="s">
        <v>77</v>
      </c>
      <c r="BS391" t="s">
        <v>77</v>
      </c>
      <c r="BT391" t="s">
        <v>77</v>
      </c>
      <c r="BU391" t="s">
        <v>77</v>
      </c>
    </row>
    <row r="392" spans="1:73" x14ac:dyDescent="0.55000000000000004">
      <c r="A392">
        <v>50</v>
      </c>
      <c r="B392" t="s">
        <v>505</v>
      </c>
      <c r="C392" s="2">
        <v>44831.497777777775</v>
      </c>
      <c r="D392" t="s">
        <v>79</v>
      </c>
      <c r="E392" t="s">
        <v>76</v>
      </c>
      <c r="F392">
        <v>0</v>
      </c>
      <c r="G392">
        <v>6.0170000000000003</v>
      </c>
      <c r="H392" s="26">
        <v>1169900</v>
      </c>
      <c r="I392">
        <v>2.3620000000000001</v>
      </c>
      <c r="J392" t="s">
        <v>77</v>
      </c>
      <c r="K392" t="s">
        <v>77</v>
      </c>
      <c r="L392" t="s">
        <v>77</v>
      </c>
      <c r="M392" t="s">
        <v>77</v>
      </c>
      <c r="O392">
        <v>50</v>
      </c>
      <c r="P392" t="s">
        <v>505</v>
      </c>
      <c r="Q392" s="2">
        <v>44831.497777777775</v>
      </c>
      <c r="R392" t="s">
        <v>79</v>
      </c>
      <c r="S392" t="s">
        <v>76</v>
      </c>
      <c r="T392">
        <v>0</v>
      </c>
      <c r="U392">
        <v>5.9710000000000001</v>
      </c>
      <c r="V392" s="26">
        <v>9400</v>
      </c>
      <c r="W392">
        <v>2.456</v>
      </c>
      <c r="X392" t="s">
        <v>77</v>
      </c>
      <c r="Y392" t="s">
        <v>77</v>
      </c>
      <c r="Z392" t="s">
        <v>77</v>
      </c>
      <c r="AA392" t="s">
        <v>77</v>
      </c>
      <c r="AC392">
        <v>50</v>
      </c>
      <c r="AD392" t="s">
        <v>505</v>
      </c>
      <c r="AE392" s="2">
        <v>44831.497777777775</v>
      </c>
      <c r="AF392" t="s">
        <v>79</v>
      </c>
      <c r="AG392" t="s">
        <v>76</v>
      </c>
      <c r="AH392">
        <v>0</v>
      </c>
      <c r="AI392">
        <v>12.217000000000001</v>
      </c>
      <c r="AJ392" s="26">
        <v>8783</v>
      </c>
      <c r="AK392">
        <v>1.7889999999999999</v>
      </c>
      <c r="AL392" t="s">
        <v>77</v>
      </c>
      <c r="AM392" t="s">
        <v>77</v>
      </c>
      <c r="AN392" t="s">
        <v>77</v>
      </c>
      <c r="AO392" t="s">
        <v>77</v>
      </c>
      <c r="AQ392">
        <v>1</v>
      </c>
      <c r="AS392">
        <v>50</v>
      </c>
      <c r="AT392" s="46">
        <f t="shared" si="58"/>
        <v>2547.8275831999999</v>
      </c>
      <c r="AU392" s="47">
        <f t="shared" si="59"/>
        <v>1709.7774594087198</v>
      </c>
      <c r="AW392" s="27">
        <f t="shared" si="62"/>
        <v>2344.8502626</v>
      </c>
      <c r="AX392" s="28">
        <f t="shared" si="63"/>
        <v>1658.3560538434701</v>
      </c>
      <c r="AZ392" s="33">
        <f t="shared" si="64"/>
        <v>2694.4866148000001</v>
      </c>
      <c r="BA392" s="34">
        <f t="shared" si="65"/>
        <v>1674.19728589286</v>
      </c>
      <c r="BC392" s="46">
        <f t="shared" si="66"/>
        <v>2547.8275831999999</v>
      </c>
      <c r="BD392" s="47">
        <f t="shared" si="67"/>
        <v>1709.7774594087198</v>
      </c>
      <c r="BF392" s="48">
        <f t="shared" si="60"/>
        <v>1174.4353999999998</v>
      </c>
      <c r="BG392" s="49">
        <f t="shared" si="61"/>
        <v>801.35148092000009</v>
      </c>
      <c r="BI392">
        <v>50</v>
      </c>
      <c r="BJ392" t="s">
        <v>505</v>
      </c>
      <c r="BK392" s="2">
        <v>44831.497777777775</v>
      </c>
      <c r="BL392" t="s">
        <v>79</v>
      </c>
      <c r="BM392" t="s">
        <v>76</v>
      </c>
      <c r="BN392">
        <v>0</v>
      </c>
      <c r="BO392">
        <v>2.7120000000000002</v>
      </c>
      <c r="BP392" s="26">
        <v>5197024</v>
      </c>
      <c r="BQ392">
        <v>958.78800000000001</v>
      </c>
      <c r="BR392" t="s">
        <v>77</v>
      </c>
      <c r="BS392" t="s">
        <v>77</v>
      </c>
      <c r="BT392" t="s">
        <v>77</v>
      </c>
      <c r="BU392" t="s">
        <v>77</v>
      </c>
    </row>
    <row r="393" spans="1:73" x14ac:dyDescent="0.55000000000000004">
      <c r="A393">
        <v>51</v>
      </c>
      <c r="B393" t="s">
        <v>506</v>
      </c>
      <c r="C393" s="2">
        <v>44831.519004629627</v>
      </c>
      <c r="D393" t="s">
        <v>507</v>
      </c>
      <c r="E393" t="s">
        <v>76</v>
      </c>
      <c r="F393">
        <v>0</v>
      </c>
      <c r="G393">
        <v>6.0419999999999998</v>
      </c>
      <c r="H393" s="26">
        <v>3511</v>
      </c>
      <c r="I393">
        <v>2E-3</v>
      </c>
      <c r="J393" t="s">
        <v>77</v>
      </c>
      <c r="K393" t="s">
        <v>77</v>
      </c>
      <c r="L393" t="s">
        <v>77</v>
      </c>
      <c r="M393" t="s">
        <v>77</v>
      </c>
      <c r="O393">
        <v>51</v>
      </c>
      <c r="P393" t="s">
        <v>506</v>
      </c>
      <c r="Q393" s="2">
        <v>44831.519004629627</v>
      </c>
      <c r="R393" t="s">
        <v>507</v>
      </c>
      <c r="S393" t="s">
        <v>76</v>
      </c>
      <c r="T393">
        <v>0</v>
      </c>
      <c r="U393" t="s">
        <v>77</v>
      </c>
      <c r="V393" s="26" t="s">
        <v>77</v>
      </c>
      <c r="W393" t="s">
        <v>77</v>
      </c>
      <c r="X393" t="s">
        <v>77</v>
      </c>
      <c r="Y393" t="s">
        <v>77</v>
      </c>
      <c r="Z393" t="s">
        <v>77</v>
      </c>
      <c r="AA393" t="s">
        <v>77</v>
      </c>
      <c r="AC393">
        <v>51</v>
      </c>
      <c r="AD393" t="s">
        <v>506</v>
      </c>
      <c r="AE393" s="2">
        <v>44831.519004629627</v>
      </c>
      <c r="AF393" t="s">
        <v>507</v>
      </c>
      <c r="AG393" t="s">
        <v>76</v>
      </c>
      <c r="AH393">
        <v>0</v>
      </c>
      <c r="AI393">
        <v>12.228999999999999</v>
      </c>
      <c r="AJ393" s="26">
        <v>1702</v>
      </c>
      <c r="AK393">
        <v>0.28399999999999997</v>
      </c>
      <c r="AL393" t="s">
        <v>77</v>
      </c>
      <c r="AM393" t="s">
        <v>77</v>
      </c>
      <c r="AN393" t="s">
        <v>77</v>
      </c>
      <c r="AO393" t="s">
        <v>77</v>
      </c>
      <c r="AQ393">
        <v>1</v>
      </c>
      <c r="AS393">
        <v>51</v>
      </c>
      <c r="AT393" s="46">
        <f t="shared" si="58"/>
        <v>2.9174645813</v>
      </c>
      <c r="AU393" s="47">
        <f t="shared" si="59"/>
        <v>248.02947356192004</v>
      </c>
      <c r="AW393" s="27">
        <f t="shared" si="62"/>
        <v>5.3882063212499993</v>
      </c>
      <c r="AX393" s="28">
        <f t="shared" si="63"/>
        <v>350.19896761292</v>
      </c>
      <c r="AZ393" s="33">
        <f t="shared" si="64"/>
        <v>5.9931963380500015</v>
      </c>
      <c r="BA393" s="34">
        <f t="shared" si="65"/>
        <v>321.51729796696003</v>
      </c>
      <c r="BC393" s="46">
        <f t="shared" si="66"/>
        <v>2.9174645813</v>
      </c>
      <c r="BD393" s="47">
        <f t="shared" si="67"/>
        <v>248.02947356192004</v>
      </c>
      <c r="BF393" s="48">
        <f t="shared" si="60"/>
        <v>1.1414739392</v>
      </c>
      <c r="BG393" s="49">
        <f t="shared" si="61"/>
        <v>158.36977311999999</v>
      </c>
      <c r="BI393">
        <v>51</v>
      </c>
      <c r="BJ393" t="s">
        <v>506</v>
      </c>
      <c r="BK393" s="2">
        <v>44831.519004629627</v>
      </c>
      <c r="BL393" t="s">
        <v>507</v>
      </c>
      <c r="BM393" t="s">
        <v>76</v>
      </c>
      <c r="BN393">
        <v>0</v>
      </c>
      <c r="BO393">
        <v>2.7080000000000002</v>
      </c>
      <c r="BP393" s="26">
        <v>5386357</v>
      </c>
      <c r="BQ393">
        <v>960.11400000000003</v>
      </c>
      <c r="BR393" t="s">
        <v>77</v>
      </c>
      <c r="BS393" t="s">
        <v>77</v>
      </c>
      <c r="BT393" t="s">
        <v>77</v>
      </c>
      <c r="BU393" t="s">
        <v>77</v>
      </c>
    </row>
    <row r="394" spans="1:73" x14ac:dyDescent="0.55000000000000004">
      <c r="A394">
        <v>52</v>
      </c>
      <c r="B394" t="s">
        <v>508</v>
      </c>
      <c r="C394" s="2">
        <v>44831.540219907409</v>
      </c>
      <c r="D394" t="s">
        <v>507</v>
      </c>
      <c r="E394" t="s">
        <v>76</v>
      </c>
      <c r="F394">
        <v>0</v>
      </c>
      <c r="G394">
        <v>6.032</v>
      </c>
      <c r="H394" s="26">
        <v>3883</v>
      </c>
      <c r="I394">
        <v>3.0000000000000001E-3</v>
      </c>
      <c r="J394" t="s">
        <v>77</v>
      </c>
      <c r="K394" t="s">
        <v>77</v>
      </c>
      <c r="L394" t="s">
        <v>77</v>
      </c>
      <c r="M394" t="s">
        <v>77</v>
      </c>
      <c r="O394">
        <v>52</v>
      </c>
      <c r="P394" t="s">
        <v>508</v>
      </c>
      <c r="Q394" s="2">
        <v>44831.540219907409</v>
      </c>
      <c r="R394" t="s">
        <v>507</v>
      </c>
      <c r="S394" t="s">
        <v>76</v>
      </c>
      <c r="T394">
        <v>0</v>
      </c>
      <c r="U394" t="s">
        <v>77</v>
      </c>
      <c r="V394" s="26" t="s">
        <v>77</v>
      </c>
      <c r="W394" t="s">
        <v>77</v>
      </c>
      <c r="X394" t="s">
        <v>77</v>
      </c>
      <c r="Y394" t="s">
        <v>77</v>
      </c>
      <c r="Z394" t="s">
        <v>77</v>
      </c>
      <c r="AA394" t="s">
        <v>77</v>
      </c>
      <c r="AC394">
        <v>52</v>
      </c>
      <c r="AD394" t="s">
        <v>508</v>
      </c>
      <c r="AE394" s="2">
        <v>44831.540219907409</v>
      </c>
      <c r="AF394" t="s">
        <v>507</v>
      </c>
      <c r="AG394" t="s">
        <v>76</v>
      </c>
      <c r="AH394">
        <v>0</v>
      </c>
      <c r="AI394">
        <v>12.23</v>
      </c>
      <c r="AJ394" s="26">
        <v>2326</v>
      </c>
      <c r="AK394">
        <v>0.41699999999999998</v>
      </c>
      <c r="AL394" t="s">
        <v>77</v>
      </c>
      <c r="AM394" t="s">
        <v>77</v>
      </c>
      <c r="AN394" t="s">
        <v>77</v>
      </c>
      <c r="AO394" t="s">
        <v>77</v>
      </c>
      <c r="AQ394">
        <v>1</v>
      </c>
      <c r="AS394">
        <v>52</v>
      </c>
      <c r="AT394" s="46">
        <f t="shared" si="58"/>
        <v>3.6277049117000004</v>
      </c>
      <c r="AU394" s="47">
        <f t="shared" si="59"/>
        <v>376.94612975647999</v>
      </c>
      <c r="AW394" s="27">
        <f t="shared" si="62"/>
        <v>6.4529158912499991</v>
      </c>
      <c r="AX394" s="28">
        <f t="shared" si="63"/>
        <v>465.73079697548002</v>
      </c>
      <c r="AZ394" s="33">
        <f t="shared" si="64"/>
        <v>7.2559569224500002</v>
      </c>
      <c r="BA394" s="34">
        <f t="shared" si="65"/>
        <v>440.78522891223997</v>
      </c>
      <c r="BC394" s="46">
        <f t="shared" si="66"/>
        <v>3.6277049117000004</v>
      </c>
      <c r="BD394" s="47">
        <f t="shared" si="67"/>
        <v>376.94612975647999</v>
      </c>
      <c r="BF394" s="48">
        <f t="shared" si="60"/>
        <v>1.7169909727999997</v>
      </c>
      <c r="BG394" s="49">
        <f t="shared" si="61"/>
        <v>221.96151328000002</v>
      </c>
      <c r="BI394">
        <v>52</v>
      </c>
      <c r="BJ394" t="s">
        <v>508</v>
      </c>
      <c r="BK394" s="2">
        <v>44831.540219907409</v>
      </c>
      <c r="BL394" t="s">
        <v>507</v>
      </c>
      <c r="BM394" t="s">
        <v>76</v>
      </c>
      <c r="BN394">
        <v>0</v>
      </c>
      <c r="BO394">
        <v>2.6949999999999998</v>
      </c>
      <c r="BP394" s="26">
        <v>5535982</v>
      </c>
      <c r="BQ394">
        <v>961.05799999999999</v>
      </c>
      <c r="BR394" t="s">
        <v>77</v>
      </c>
      <c r="BS394" t="s">
        <v>77</v>
      </c>
      <c r="BT394" t="s">
        <v>77</v>
      </c>
      <c r="BU394" t="s">
        <v>77</v>
      </c>
    </row>
    <row r="395" spans="1:73" x14ac:dyDescent="0.55000000000000004">
      <c r="A395">
        <v>53</v>
      </c>
      <c r="B395" t="s">
        <v>509</v>
      </c>
      <c r="C395" s="2">
        <v>44831.561435185184</v>
      </c>
      <c r="D395" t="s">
        <v>510</v>
      </c>
      <c r="E395" t="s">
        <v>76</v>
      </c>
      <c r="F395">
        <v>0</v>
      </c>
      <c r="G395">
        <v>6.032</v>
      </c>
      <c r="H395" s="26">
        <v>7636</v>
      </c>
      <c r="I395">
        <v>1.0999999999999999E-2</v>
      </c>
      <c r="J395" t="s">
        <v>77</v>
      </c>
      <c r="K395" t="s">
        <v>77</v>
      </c>
      <c r="L395" t="s">
        <v>77</v>
      </c>
      <c r="M395" t="s">
        <v>77</v>
      </c>
      <c r="O395">
        <v>53</v>
      </c>
      <c r="P395" t="s">
        <v>509</v>
      </c>
      <c r="Q395" s="2">
        <v>44831.561435185184</v>
      </c>
      <c r="R395" t="s">
        <v>510</v>
      </c>
      <c r="S395" t="s">
        <v>76</v>
      </c>
      <c r="T395">
        <v>0</v>
      </c>
      <c r="U395" t="s">
        <v>77</v>
      </c>
      <c r="V395" s="26" t="s">
        <v>77</v>
      </c>
      <c r="W395" t="s">
        <v>77</v>
      </c>
      <c r="X395" t="s">
        <v>77</v>
      </c>
      <c r="Y395" t="s">
        <v>77</v>
      </c>
      <c r="Z395" t="s">
        <v>77</v>
      </c>
      <c r="AA395" t="s">
        <v>77</v>
      </c>
      <c r="AC395">
        <v>53</v>
      </c>
      <c r="AD395" t="s">
        <v>509</v>
      </c>
      <c r="AE395" s="2">
        <v>44831.561435185184</v>
      </c>
      <c r="AF395" t="s">
        <v>510</v>
      </c>
      <c r="AG395" t="s">
        <v>76</v>
      </c>
      <c r="AH395">
        <v>0</v>
      </c>
      <c r="AI395">
        <v>12.192</v>
      </c>
      <c r="AJ395" s="26">
        <v>12411</v>
      </c>
      <c r="AK395">
        <v>2.5579999999999998</v>
      </c>
      <c r="AL395" t="s">
        <v>77</v>
      </c>
      <c r="AM395" t="s">
        <v>77</v>
      </c>
      <c r="AN395" t="s">
        <v>77</v>
      </c>
      <c r="AO395" t="s">
        <v>77</v>
      </c>
      <c r="AQ395">
        <v>3</v>
      </c>
      <c r="AR395" t="s">
        <v>511</v>
      </c>
      <c r="AS395">
        <v>53</v>
      </c>
      <c r="AT395" s="46">
        <f t="shared" si="58"/>
        <v>13.0425208688</v>
      </c>
      <c r="AU395" s="47">
        <f t="shared" si="59"/>
        <v>2457.7227798560803</v>
      </c>
      <c r="AW395" s="27">
        <f t="shared" si="62"/>
        <v>17.523435540000001</v>
      </c>
      <c r="AX395" s="28">
        <f t="shared" si="63"/>
        <v>2326.1607535488301</v>
      </c>
      <c r="AZ395" s="33">
        <f t="shared" si="64"/>
        <v>19.098450656800001</v>
      </c>
      <c r="BA395" s="34">
        <f t="shared" si="65"/>
        <v>2366.6206247045398</v>
      </c>
      <c r="BC395" s="46">
        <f t="shared" si="66"/>
        <v>13.0425208688</v>
      </c>
      <c r="BD395" s="47">
        <f t="shared" si="67"/>
        <v>2457.7227798560803</v>
      </c>
      <c r="BF395" s="48">
        <f t="shared" si="60"/>
        <v>7.7585283392000006</v>
      </c>
      <c r="BG395" s="49">
        <f t="shared" si="61"/>
        <v>1063.96179388</v>
      </c>
      <c r="BI395">
        <v>53</v>
      </c>
      <c r="BJ395" t="s">
        <v>509</v>
      </c>
      <c r="BK395" s="2">
        <v>44831.561435185184</v>
      </c>
      <c r="BL395" t="s">
        <v>510</v>
      </c>
      <c r="BM395" t="s">
        <v>76</v>
      </c>
      <c r="BN395">
        <v>0</v>
      </c>
      <c r="BO395">
        <v>2.8</v>
      </c>
      <c r="BP395" s="26">
        <v>2343878</v>
      </c>
      <c r="BQ395">
        <v>0</v>
      </c>
      <c r="BR395" t="s">
        <v>77</v>
      </c>
      <c r="BS395" t="s">
        <v>77</v>
      </c>
      <c r="BT395" t="s">
        <v>77</v>
      </c>
      <c r="BU395" t="s">
        <v>77</v>
      </c>
    </row>
    <row r="396" spans="1:73" x14ac:dyDescent="0.55000000000000004">
      <c r="A396">
        <v>54</v>
      </c>
      <c r="B396" t="s">
        <v>512</v>
      </c>
      <c r="C396" s="2">
        <v>44831.582662037035</v>
      </c>
      <c r="D396">
        <v>369</v>
      </c>
      <c r="E396" t="s">
        <v>76</v>
      </c>
      <c r="F396">
        <v>0</v>
      </c>
      <c r="G396">
        <v>6.0190000000000001</v>
      </c>
      <c r="H396" s="26">
        <v>68352</v>
      </c>
      <c r="I396">
        <v>0.13300000000000001</v>
      </c>
      <c r="J396" t="s">
        <v>77</v>
      </c>
      <c r="K396" t="s">
        <v>77</v>
      </c>
      <c r="L396" t="s">
        <v>77</v>
      </c>
      <c r="M396" t="s">
        <v>77</v>
      </c>
      <c r="O396">
        <v>54</v>
      </c>
      <c r="P396" t="s">
        <v>512</v>
      </c>
      <c r="Q396" s="2">
        <v>44831.582662037035</v>
      </c>
      <c r="R396">
        <v>369</v>
      </c>
      <c r="S396" t="s">
        <v>76</v>
      </c>
      <c r="T396">
        <v>0</v>
      </c>
      <c r="U396" t="s">
        <v>77</v>
      </c>
      <c r="V396" s="26" t="s">
        <v>77</v>
      </c>
      <c r="W396" t="s">
        <v>77</v>
      </c>
      <c r="X396" t="s">
        <v>77</v>
      </c>
      <c r="Y396" t="s">
        <v>77</v>
      </c>
      <c r="Z396" t="s">
        <v>77</v>
      </c>
      <c r="AA396" t="s">
        <v>77</v>
      </c>
      <c r="AC396">
        <v>54</v>
      </c>
      <c r="AD396" t="s">
        <v>512</v>
      </c>
      <c r="AE396" s="2">
        <v>44831.582662037035</v>
      </c>
      <c r="AF396">
        <v>369</v>
      </c>
      <c r="AG396" t="s">
        <v>76</v>
      </c>
      <c r="AH396">
        <v>0</v>
      </c>
      <c r="AI396">
        <v>12.183999999999999</v>
      </c>
      <c r="AJ396" s="26">
        <v>6436</v>
      </c>
      <c r="AK396">
        <v>1.2909999999999999</v>
      </c>
      <c r="AL396" t="s">
        <v>77</v>
      </c>
      <c r="AM396" t="s">
        <v>77</v>
      </c>
      <c r="AN396" t="s">
        <v>77</v>
      </c>
      <c r="AO396" t="s">
        <v>77</v>
      </c>
      <c r="AQ396">
        <v>1</v>
      </c>
      <c r="AS396">
        <v>54</v>
      </c>
      <c r="AT396" s="46">
        <f t="shared" si="58"/>
        <v>157.64421344989182</v>
      </c>
      <c r="AU396" s="47">
        <f t="shared" si="59"/>
        <v>1225.5641081100798</v>
      </c>
      <c r="AW396" s="27">
        <f t="shared" si="62"/>
        <v>211.35054894315522</v>
      </c>
      <c r="AX396" s="28">
        <f t="shared" si="63"/>
        <v>1225.46433503408</v>
      </c>
      <c r="AZ396" s="33">
        <f t="shared" si="64"/>
        <v>179.13157569520641</v>
      </c>
      <c r="BA396" s="34">
        <f t="shared" si="65"/>
        <v>1226.0316767190402</v>
      </c>
      <c r="BC396" s="46">
        <f t="shared" si="66"/>
        <v>157.64421344989182</v>
      </c>
      <c r="BD396" s="47">
        <f t="shared" si="67"/>
        <v>1225.5641081100798</v>
      </c>
      <c r="BF396" s="48">
        <f t="shared" si="60"/>
        <v>164.99582214079999</v>
      </c>
      <c r="BG396" s="49">
        <f t="shared" si="61"/>
        <v>607.34536287999993</v>
      </c>
      <c r="BI396">
        <v>54</v>
      </c>
      <c r="BJ396" t="s">
        <v>512</v>
      </c>
      <c r="BK396" s="2">
        <v>44831.582662037035</v>
      </c>
      <c r="BL396">
        <v>369</v>
      </c>
      <c r="BM396" t="s">
        <v>76</v>
      </c>
      <c r="BN396">
        <v>0</v>
      </c>
      <c r="BO396">
        <v>2.8639999999999999</v>
      </c>
      <c r="BP396" s="26">
        <v>854587</v>
      </c>
      <c r="BQ396">
        <v>0</v>
      </c>
      <c r="BR396" t="s">
        <v>77</v>
      </c>
      <c r="BS396" t="s">
        <v>77</v>
      </c>
      <c r="BT396" t="s">
        <v>77</v>
      </c>
      <c r="BU396" t="s">
        <v>77</v>
      </c>
    </row>
    <row r="397" spans="1:73" x14ac:dyDescent="0.55000000000000004">
      <c r="A397">
        <v>55</v>
      </c>
      <c r="B397" t="s">
        <v>513</v>
      </c>
      <c r="C397" s="2">
        <v>44831.603865740741</v>
      </c>
      <c r="D397">
        <v>279</v>
      </c>
      <c r="E397" t="s">
        <v>76</v>
      </c>
      <c r="F397">
        <v>0</v>
      </c>
      <c r="G397">
        <v>6.0060000000000002</v>
      </c>
      <c r="H397" s="26">
        <v>5230282</v>
      </c>
      <c r="I397">
        <v>10.641999999999999</v>
      </c>
      <c r="J397" t="s">
        <v>77</v>
      </c>
      <c r="K397" t="s">
        <v>77</v>
      </c>
      <c r="L397" t="s">
        <v>77</v>
      </c>
      <c r="M397" t="s">
        <v>77</v>
      </c>
      <c r="O397">
        <v>55</v>
      </c>
      <c r="P397" t="s">
        <v>513</v>
      </c>
      <c r="Q397" s="2">
        <v>44831.603865740741</v>
      </c>
      <c r="R397">
        <v>279</v>
      </c>
      <c r="S397" t="s">
        <v>76</v>
      </c>
      <c r="T397">
        <v>0</v>
      </c>
      <c r="U397">
        <v>5.9589999999999996</v>
      </c>
      <c r="V397" s="26">
        <v>38874</v>
      </c>
      <c r="W397">
        <v>9.6590000000000007</v>
      </c>
      <c r="X397" t="s">
        <v>77</v>
      </c>
      <c r="Y397" t="s">
        <v>77</v>
      </c>
      <c r="Z397" t="s">
        <v>77</v>
      </c>
      <c r="AA397" t="s">
        <v>77</v>
      </c>
      <c r="AC397">
        <v>55</v>
      </c>
      <c r="AD397" t="s">
        <v>513</v>
      </c>
      <c r="AE397" s="2">
        <v>44831.603865740741</v>
      </c>
      <c r="AF397">
        <v>279</v>
      </c>
      <c r="AG397" t="s">
        <v>76</v>
      </c>
      <c r="AH397">
        <v>0</v>
      </c>
      <c r="AI397">
        <v>12.006</v>
      </c>
      <c r="AJ397" s="26">
        <v>206113</v>
      </c>
      <c r="AK397">
        <v>41.710999999999999</v>
      </c>
      <c r="AL397" t="s">
        <v>77</v>
      </c>
      <c r="AM397" t="s">
        <v>77</v>
      </c>
      <c r="AN397" t="s">
        <v>77</v>
      </c>
      <c r="AO397" t="s">
        <v>77</v>
      </c>
      <c r="AQ397">
        <v>1</v>
      </c>
      <c r="AS397">
        <v>55</v>
      </c>
      <c r="AT397" s="46">
        <f t="shared" si="58"/>
        <v>9803.2785789631198</v>
      </c>
      <c r="AU397" s="47">
        <f t="shared" si="59"/>
        <v>41415.70194501512</v>
      </c>
      <c r="AW397" s="27">
        <f t="shared" si="62"/>
        <v>7946.6368521726608</v>
      </c>
      <c r="AX397" s="28">
        <f t="shared" si="63"/>
        <v>35581.54935836987</v>
      </c>
      <c r="AZ397" s="33">
        <f t="shared" si="64"/>
        <v>10223.064059328681</v>
      </c>
      <c r="BA397" s="34">
        <f t="shared" si="65"/>
        <v>38714.181031816057</v>
      </c>
      <c r="BC397" s="46">
        <f t="shared" si="66"/>
        <v>9803.2785789631198</v>
      </c>
      <c r="BD397" s="47">
        <f t="shared" si="67"/>
        <v>41415.70194501512</v>
      </c>
      <c r="BF397" s="48">
        <f t="shared" si="60"/>
        <v>7819.917548200001</v>
      </c>
      <c r="BG397" s="49">
        <f t="shared" si="61"/>
        <v>-50658.981588679999</v>
      </c>
      <c r="BI397">
        <v>55</v>
      </c>
      <c r="BJ397" t="s">
        <v>513</v>
      </c>
      <c r="BK397" s="2">
        <v>44831.603865740741</v>
      </c>
      <c r="BL397">
        <v>279</v>
      </c>
      <c r="BM397" t="s">
        <v>76</v>
      </c>
      <c r="BN397">
        <v>0</v>
      </c>
      <c r="BO397">
        <v>2.8719999999999999</v>
      </c>
      <c r="BP397" s="26">
        <v>742488</v>
      </c>
      <c r="BQ397">
        <v>0</v>
      </c>
      <c r="BR397" t="s">
        <v>77</v>
      </c>
      <c r="BS397" t="s">
        <v>77</v>
      </c>
      <c r="BT397" t="s">
        <v>77</v>
      </c>
      <c r="BU397" t="s">
        <v>77</v>
      </c>
    </row>
    <row r="398" spans="1:73" x14ac:dyDescent="0.55000000000000004">
      <c r="A398">
        <v>56</v>
      </c>
      <c r="B398" t="s">
        <v>514</v>
      </c>
      <c r="C398" s="2">
        <v>44831.625104166669</v>
      </c>
      <c r="D398">
        <v>203</v>
      </c>
      <c r="E398" t="s">
        <v>76</v>
      </c>
      <c r="F398">
        <v>0</v>
      </c>
      <c r="G398">
        <v>6.0220000000000002</v>
      </c>
      <c r="H398" s="26">
        <v>9717</v>
      </c>
      <c r="I398">
        <v>1.4999999999999999E-2</v>
      </c>
      <c r="J398" t="s">
        <v>77</v>
      </c>
      <c r="K398" t="s">
        <v>77</v>
      </c>
      <c r="L398" t="s">
        <v>77</v>
      </c>
      <c r="M398" t="s">
        <v>77</v>
      </c>
      <c r="O398">
        <v>56</v>
      </c>
      <c r="P398" t="s">
        <v>514</v>
      </c>
      <c r="Q398" s="2">
        <v>44831.625104166669</v>
      </c>
      <c r="R398">
        <v>203</v>
      </c>
      <c r="S398" t="s">
        <v>76</v>
      </c>
      <c r="T398">
        <v>0</v>
      </c>
      <c r="U398" t="s">
        <v>77</v>
      </c>
      <c r="V398" s="26" t="s">
        <v>77</v>
      </c>
      <c r="W398" t="s">
        <v>77</v>
      </c>
      <c r="X398" t="s">
        <v>77</v>
      </c>
      <c r="Y398" t="s">
        <v>77</v>
      </c>
      <c r="Z398" t="s">
        <v>77</v>
      </c>
      <c r="AA398" t="s">
        <v>77</v>
      </c>
      <c r="AC398">
        <v>56</v>
      </c>
      <c r="AD398" t="s">
        <v>514</v>
      </c>
      <c r="AE398" s="2">
        <v>44831.625104166669</v>
      </c>
      <c r="AF398">
        <v>203</v>
      </c>
      <c r="AG398" t="s">
        <v>76</v>
      </c>
      <c r="AH398">
        <v>0</v>
      </c>
      <c r="AI398">
        <v>12.173</v>
      </c>
      <c r="AJ398" s="26">
        <v>13174</v>
      </c>
      <c r="AK398">
        <v>2.72</v>
      </c>
      <c r="AL398" t="s">
        <v>77</v>
      </c>
      <c r="AM398" t="s">
        <v>77</v>
      </c>
      <c r="AN398" t="s">
        <v>77</v>
      </c>
      <c r="AO398" t="s">
        <v>77</v>
      </c>
      <c r="AQ398">
        <v>1</v>
      </c>
      <c r="AS398">
        <v>56</v>
      </c>
      <c r="AT398" s="46">
        <f t="shared" si="58"/>
        <v>20.026962231700001</v>
      </c>
      <c r="AU398" s="47">
        <f t="shared" si="59"/>
        <v>2614.93669487648</v>
      </c>
      <c r="AW398" s="27">
        <f t="shared" si="62"/>
        <v>23.919911891250003</v>
      </c>
      <c r="AX398" s="28">
        <f t="shared" si="63"/>
        <v>2466.3955980954802</v>
      </c>
      <c r="AZ398" s="33">
        <f t="shared" si="64"/>
        <v>24.961446842450002</v>
      </c>
      <c r="BA398" s="34">
        <f t="shared" si="65"/>
        <v>2512.1888074722401</v>
      </c>
      <c r="BC398" s="46">
        <f t="shared" si="66"/>
        <v>20.026962231700001</v>
      </c>
      <c r="BD398" s="47">
        <f t="shared" si="67"/>
        <v>2614.93669487648</v>
      </c>
      <c r="BF398" s="48">
        <f t="shared" si="60"/>
        <v>11.293035252799999</v>
      </c>
      <c r="BG398" s="49">
        <f t="shared" si="61"/>
        <v>1113.42845728</v>
      </c>
      <c r="BI398">
        <v>56</v>
      </c>
      <c r="BJ398" t="s">
        <v>514</v>
      </c>
      <c r="BK398" s="2">
        <v>44831.625104166669</v>
      </c>
      <c r="BL398">
        <v>203</v>
      </c>
      <c r="BM398" t="s">
        <v>76</v>
      </c>
      <c r="BN398">
        <v>0</v>
      </c>
      <c r="BO398">
        <v>2.839</v>
      </c>
      <c r="BP398" s="26">
        <v>1238545</v>
      </c>
      <c r="BQ398">
        <v>0</v>
      </c>
      <c r="BR398" t="s">
        <v>77</v>
      </c>
      <c r="BS398" t="s">
        <v>77</v>
      </c>
      <c r="BT398" t="s">
        <v>77</v>
      </c>
      <c r="BU398" t="s">
        <v>77</v>
      </c>
    </row>
    <row r="399" spans="1:73" x14ac:dyDescent="0.55000000000000004">
      <c r="A399">
        <v>57</v>
      </c>
      <c r="B399" t="s">
        <v>515</v>
      </c>
      <c r="C399" s="2">
        <v>44831.646331018521</v>
      </c>
      <c r="D399">
        <v>366</v>
      </c>
      <c r="E399" t="s">
        <v>76</v>
      </c>
      <c r="F399">
        <v>0</v>
      </c>
      <c r="G399">
        <v>6.0010000000000003</v>
      </c>
      <c r="H399" s="26">
        <v>3769675</v>
      </c>
      <c r="I399">
        <v>7.6509999999999998</v>
      </c>
      <c r="J399" t="s">
        <v>77</v>
      </c>
      <c r="K399" t="s">
        <v>77</v>
      </c>
      <c r="L399" t="s">
        <v>77</v>
      </c>
      <c r="M399" t="s">
        <v>77</v>
      </c>
      <c r="O399">
        <v>57</v>
      </c>
      <c r="P399" t="s">
        <v>515</v>
      </c>
      <c r="Q399" s="2">
        <v>44831.646331018521</v>
      </c>
      <c r="R399">
        <v>366</v>
      </c>
      <c r="S399" t="s">
        <v>76</v>
      </c>
      <c r="T399">
        <v>0</v>
      </c>
      <c r="U399">
        <v>5.9539999999999997</v>
      </c>
      <c r="V399" s="26">
        <v>28619</v>
      </c>
      <c r="W399">
        <v>7.1580000000000004</v>
      </c>
      <c r="X399" t="s">
        <v>77</v>
      </c>
      <c r="Y399" t="s">
        <v>77</v>
      </c>
      <c r="Z399" t="s">
        <v>77</v>
      </c>
      <c r="AA399" t="s">
        <v>77</v>
      </c>
      <c r="AC399">
        <v>57</v>
      </c>
      <c r="AD399" t="s">
        <v>515</v>
      </c>
      <c r="AE399" s="2">
        <v>44831.646331018521</v>
      </c>
      <c r="AF399">
        <v>366</v>
      </c>
      <c r="AG399" t="s">
        <v>76</v>
      </c>
      <c r="AH399">
        <v>0</v>
      </c>
      <c r="AI399">
        <v>11.987</v>
      </c>
      <c r="AJ399" s="26">
        <v>212329</v>
      </c>
      <c r="AK399">
        <v>42.911999999999999</v>
      </c>
      <c r="AL399" t="s">
        <v>77</v>
      </c>
      <c r="AM399" t="s">
        <v>77</v>
      </c>
      <c r="AN399" t="s">
        <v>77</v>
      </c>
      <c r="AO399" t="s">
        <v>77</v>
      </c>
      <c r="AQ399">
        <v>1</v>
      </c>
      <c r="AS399">
        <v>57</v>
      </c>
      <c r="AT399" s="46">
        <f t="shared" si="58"/>
        <v>7282.6817660198203</v>
      </c>
      <c r="AU399" s="47">
        <f t="shared" si="59"/>
        <v>42634.170719769681</v>
      </c>
      <c r="AW399" s="27">
        <f t="shared" si="62"/>
        <v>5996.9386699238858</v>
      </c>
      <c r="AX399" s="28">
        <f t="shared" si="63"/>
        <v>36570.72876179243</v>
      </c>
      <c r="AZ399" s="33">
        <f t="shared" si="64"/>
        <v>7607.5733234787303</v>
      </c>
      <c r="BA399" s="34">
        <f t="shared" si="65"/>
        <v>39860.387395041347</v>
      </c>
      <c r="BC399" s="46">
        <f t="shared" si="66"/>
        <v>7282.6817660198203</v>
      </c>
      <c r="BD399" s="47">
        <f t="shared" si="67"/>
        <v>42634.170719769681</v>
      </c>
      <c r="BF399" s="48">
        <f t="shared" si="60"/>
        <v>4926.3118839500003</v>
      </c>
      <c r="BG399" s="49">
        <f t="shared" si="61"/>
        <v>-54456.225592520008</v>
      </c>
      <c r="BI399">
        <v>57</v>
      </c>
      <c r="BJ399" t="s">
        <v>515</v>
      </c>
      <c r="BK399" s="2">
        <v>44831.646331018521</v>
      </c>
      <c r="BL399">
        <v>366</v>
      </c>
      <c r="BM399" t="s">
        <v>76</v>
      </c>
      <c r="BN399">
        <v>0</v>
      </c>
      <c r="BO399">
        <v>2.859</v>
      </c>
      <c r="BP399" s="26">
        <v>805271</v>
      </c>
      <c r="BQ399">
        <v>0</v>
      </c>
      <c r="BR399" t="s">
        <v>77</v>
      </c>
      <c r="BS399" t="s">
        <v>77</v>
      </c>
      <c r="BT399" t="s">
        <v>77</v>
      </c>
      <c r="BU399" t="s">
        <v>77</v>
      </c>
    </row>
    <row r="400" spans="1:73" x14ac:dyDescent="0.55000000000000004">
      <c r="A400">
        <v>58</v>
      </c>
      <c r="B400" t="s">
        <v>516</v>
      </c>
      <c r="C400" s="2">
        <v>44831.667557870373</v>
      </c>
      <c r="D400">
        <v>204</v>
      </c>
      <c r="E400" t="s">
        <v>76</v>
      </c>
      <c r="F400">
        <v>0</v>
      </c>
      <c r="G400">
        <v>6.0339999999999998</v>
      </c>
      <c r="H400" s="26">
        <v>6661</v>
      </c>
      <c r="I400">
        <v>8.9999999999999993E-3</v>
      </c>
      <c r="J400" t="s">
        <v>77</v>
      </c>
      <c r="K400" t="s">
        <v>77</v>
      </c>
      <c r="L400" t="s">
        <v>77</v>
      </c>
      <c r="M400" t="s">
        <v>77</v>
      </c>
      <c r="O400">
        <v>58</v>
      </c>
      <c r="P400" t="s">
        <v>516</v>
      </c>
      <c r="Q400" s="2">
        <v>44831.667557870373</v>
      </c>
      <c r="R400">
        <v>204</v>
      </c>
      <c r="S400" t="s">
        <v>76</v>
      </c>
      <c r="T400">
        <v>0</v>
      </c>
      <c r="U400" t="s">
        <v>77</v>
      </c>
      <c r="V400" s="26" t="s">
        <v>77</v>
      </c>
      <c r="W400" t="s">
        <v>77</v>
      </c>
      <c r="X400" t="s">
        <v>77</v>
      </c>
      <c r="Y400" t="s">
        <v>77</v>
      </c>
      <c r="Z400" t="s">
        <v>77</v>
      </c>
      <c r="AA400" t="s">
        <v>77</v>
      </c>
      <c r="AC400">
        <v>58</v>
      </c>
      <c r="AD400" t="s">
        <v>516</v>
      </c>
      <c r="AE400" s="2">
        <v>44831.667557870373</v>
      </c>
      <c r="AF400">
        <v>204</v>
      </c>
      <c r="AG400" t="s">
        <v>76</v>
      </c>
      <c r="AH400">
        <v>0</v>
      </c>
      <c r="AI400">
        <v>12.19</v>
      </c>
      <c r="AJ400" s="26">
        <v>11143</v>
      </c>
      <c r="AK400">
        <v>2.29</v>
      </c>
      <c r="AL400" t="s">
        <v>77</v>
      </c>
      <c r="AM400" t="s">
        <v>77</v>
      </c>
      <c r="AN400" t="s">
        <v>77</v>
      </c>
      <c r="AO400" t="s">
        <v>77</v>
      </c>
      <c r="AQ400">
        <v>1</v>
      </c>
      <c r="AS400">
        <v>58</v>
      </c>
      <c r="AT400" s="46">
        <f t="shared" si="58"/>
        <v>10.203073121300001</v>
      </c>
      <c r="AU400" s="47">
        <f t="shared" si="59"/>
        <v>2196.3893722215203</v>
      </c>
      <c r="AW400" s="27">
        <f t="shared" si="62"/>
        <v>14.58984457125</v>
      </c>
      <c r="AX400" s="28">
        <f t="shared" si="63"/>
        <v>2092.9482719962703</v>
      </c>
      <c r="AZ400" s="33">
        <f t="shared" si="64"/>
        <v>16.178824028049998</v>
      </c>
      <c r="BA400" s="34">
        <f t="shared" si="65"/>
        <v>2124.6646535392597</v>
      </c>
      <c r="BC400" s="46">
        <f t="shared" si="66"/>
        <v>10.203073121300001</v>
      </c>
      <c r="BD400" s="47">
        <f t="shared" si="67"/>
        <v>2196.3893722215203</v>
      </c>
      <c r="BF400" s="48">
        <f t="shared" si="60"/>
        <v>6.1478142991999993</v>
      </c>
      <c r="BG400" s="49">
        <f t="shared" si="61"/>
        <v>977.32554172000016</v>
      </c>
      <c r="BI400">
        <v>58</v>
      </c>
      <c r="BJ400" t="s">
        <v>516</v>
      </c>
      <c r="BK400" s="2">
        <v>44831.667557870373</v>
      </c>
      <c r="BL400">
        <v>204</v>
      </c>
      <c r="BM400" t="s">
        <v>76</v>
      </c>
      <c r="BN400">
        <v>0</v>
      </c>
      <c r="BO400">
        <v>2.8540000000000001</v>
      </c>
      <c r="BP400" s="26">
        <v>1106456</v>
      </c>
      <c r="BQ400">
        <v>0</v>
      </c>
      <c r="BR400" t="s">
        <v>77</v>
      </c>
      <c r="BS400" t="s">
        <v>77</v>
      </c>
      <c r="BT400" t="s">
        <v>77</v>
      </c>
      <c r="BU400" t="s">
        <v>77</v>
      </c>
    </row>
    <row r="401" spans="1:73" x14ac:dyDescent="0.55000000000000004">
      <c r="A401">
        <v>59</v>
      </c>
      <c r="B401" t="s">
        <v>517</v>
      </c>
      <c r="C401" s="2">
        <v>44831.688750000001</v>
      </c>
      <c r="D401">
        <v>243</v>
      </c>
      <c r="E401" t="s">
        <v>76</v>
      </c>
      <c r="F401">
        <v>0</v>
      </c>
      <c r="G401">
        <v>6.0190000000000001</v>
      </c>
      <c r="H401" s="26">
        <v>98943</v>
      </c>
      <c r="I401">
        <v>0.19500000000000001</v>
      </c>
      <c r="J401" t="s">
        <v>77</v>
      </c>
      <c r="K401" t="s">
        <v>77</v>
      </c>
      <c r="L401" t="s">
        <v>77</v>
      </c>
      <c r="M401" t="s">
        <v>77</v>
      </c>
      <c r="O401">
        <v>59</v>
      </c>
      <c r="P401" t="s">
        <v>517</v>
      </c>
      <c r="Q401" s="2">
        <v>44831.688750000001</v>
      </c>
      <c r="R401">
        <v>243</v>
      </c>
      <c r="S401" t="s">
        <v>76</v>
      </c>
      <c r="T401">
        <v>0</v>
      </c>
      <c r="U401" t="s">
        <v>77</v>
      </c>
      <c r="V401" s="26" t="s">
        <v>77</v>
      </c>
      <c r="W401" t="s">
        <v>77</v>
      </c>
      <c r="X401" t="s">
        <v>77</v>
      </c>
      <c r="Y401" t="s">
        <v>77</v>
      </c>
      <c r="Z401" t="s">
        <v>77</v>
      </c>
      <c r="AA401" t="s">
        <v>77</v>
      </c>
      <c r="AC401">
        <v>59</v>
      </c>
      <c r="AD401" t="s">
        <v>517</v>
      </c>
      <c r="AE401" s="2">
        <v>44831.688750000001</v>
      </c>
      <c r="AF401">
        <v>243</v>
      </c>
      <c r="AG401" t="s">
        <v>76</v>
      </c>
      <c r="AH401">
        <v>0</v>
      </c>
      <c r="AI401">
        <v>12.156000000000001</v>
      </c>
      <c r="AJ401" s="26">
        <v>33580</v>
      </c>
      <c r="AK401">
        <v>7.0170000000000003</v>
      </c>
      <c r="AL401" t="s">
        <v>77</v>
      </c>
      <c r="AM401" t="s">
        <v>77</v>
      </c>
      <c r="AN401" t="s">
        <v>77</v>
      </c>
      <c r="AO401" t="s">
        <v>77</v>
      </c>
      <c r="AQ401">
        <v>1</v>
      </c>
      <c r="AS401">
        <v>59</v>
      </c>
      <c r="AT401" s="46">
        <f t="shared" si="58"/>
        <v>229.05970017276553</v>
      </c>
      <c r="AU401" s="47">
        <f t="shared" si="59"/>
        <v>6808.5092294719998</v>
      </c>
      <c r="AW401" s="27">
        <f t="shared" si="62"/>
        <v>303.25979578136617</v>
      </c>
      <c r="AX401" s="28">
        <f t="shared" si="63"/>
        <v>6189.7815185720001</v>
      </c>
      <c r="AZ401" s="33">
        <f t="shared" si="64"/>
        <v>259.12012818459596</v>
      </c>
      <c r="BA401" s="34">
        <f t="shared" si="65"/>
        <v>6398.302957336</v>
      </c>
      <c r="BC401" s="46">
        <f t="shared" si="66"/>
        <v>229.05970017276553</v>
      </c>
      <c r="BD401" s="47">
        <f t="shared" si="67"/>
        <v>6808.5092294719998</v>
      </c>
      <c r="BF401" s="48">
        <f t="shared" si="60"/>
        <v>286.67409428480005</v>
      </c>
      <c r="BG401" s="49">
        <f t="shared" si="61"/>
        <v>1693.3898319999998</v>
      </c>
      <c r="BI401">
        <v>59</v>
      </c>
      <c r="BJ401" t="s">
        <v>517</v>
      </c>
      <c r="BK401" s="2">
        <v>44831.688750000001</v>
      </c>
      <c r="BL401">
        <v>243</v>
      </c>
      <c r="BM401" t="s">
        <v>76</v>
      </c>
      <c r="BN401">
        <v>0</v>
      </c>
      <c r="BO401">
        <v>2.8679999999999999</v>
      </c>
      <c r="BP401" s="26">
        <v>819442</v>
      </c>
      <c r="BQ401">
        <v>0</v>
      </c>
      <c r="BR401" t="s">
        <v>77</v>
      </c>
      <c r="BS401" t="s">
        <v>77</v>
      </c>
      <c r="BT401" t="s">
        <v>77</v>
      </c>
      <c r="BU401" t="s">
        <v>77</v>
      </c>
    </row>
    <row r="402" spans="1:73" x14ac:dyDescent="0.55000000000000004">
      <c r="A402">
        <v>60</v>
      </c>
      <c r="B402" t="s">
        <v>518</v>
      </c>
      <c r="C402" s="2">
        <v>44831.709976851853</v>
      </c>
      <c r="D402">
        <v>326</v>
      </c>
      <c r="E402" t="s">
        <v>76</v>
      </c>
      <c r="F402">
        <v>0</v>
      </c>
      <c r="G402">
        <v>6.0140000000000002</v>
      </c>
      <c r="H402" s="26">
        <v>77727</v>
      </c>
      <c r="I402">
        <v>0.152</v>
      </c>
      <c r="J402" t="s">
        <v>77</v>
      </c>
      <c r="K402" t="s">
        <v>77</v>
      </c>
      <c r="L402" t="s">
        <v>77</v>
      </c>
      <c r="M402" t="s">
        <v>77</v>
      </c>
      <c r="O402">
        <v>60</v>
      </c>
      <c r="P402" t="s">
        <v>518</v>
      </c>
      <c r="Q402" s="2">
        <v>44831.709976851853</v>
      </c>
      <c r="R402">
        <v>326</v>
      </c>
      <c r="S402" t="s">
        <v>76</v>
      </c>
      <c r="T402">
        <v>0</v>
      </c>
      <c r="U402" t="s">
        <v>77</v>
      </c>
      <c r="V402" s="26" t="s">
        <v>77</v>
      </c>
      <c r="W402" t="s">
        <v>77</v>
      </c>
      <c r="X402" t="s">
        <v>77</v>
      </c>
      <c r="Y402" t="s">
        <v>77</v>
      </c>
      <c r="Z402" t="s">
        <v>77</v>
      </c>
      <c r="AA402" t="s">
        <v>77</v>
      </c>
      <c r="AC402">
        <v>60</v>
      </c>
      <c r="AD402" t="s">
        <v>518</v>
      </c>
      <c r="AE402" s="2">
        <v>44831.709976851853</v>
      </c>
      <c r="AF402">
        <v>326</v>
      </c>
      <c r="AG402" t="s">
        <v>76</v>
      </c>
      <c r="AH402">
        <v>0</v>
      </c>
      <c r="AI402">
        <v>12.175000000000001</v>
      </c>
      <c r="AJ402" s="26">
        <v>8262</v>
      </c>
      <c r="AK402">
        <v>1.679</v>
      </c>
      <c r="AL402" t="s">
        <v>77</v>
      </c>
      <c r="AM402" t="s">
        <v>77</v>
      </c>
      <c r="AN402" t="s">
        <v>77</v>
      </c>
      <c r="AO402" t="s">
        <v>77</v>
      </c>
      <c r="AQ402">
        <v>1</v>
      </c>
      <c r="AS402">
        <v>60</v>
      </c>
      <c r="AT402" s="46">
        <f t="shared" si="58"/>
        <v>179.54641467495435</v>
      </c>
      <c r="AU402" s="47">
        <f t="shared" si="59"/>
        <v>1602.3133883651199</v>
      </c>
      <c r="AW402" s="27">
        <f t="shared" si="62"/>
        <v>239.67964569503022</v>
      </c>
      <c r="AX402" s="28">
        <f t="shared" si="63"/>
        <v>1562.32007937612</v>
      </c>
      <c r="AZ402" s="33">
        <f t="shared" si="64"/>
        <v>203.66912927864391</v>
      </c>
      <c r="BA402" s="34">
        <f t="shared" si="65"/>
        <v>1574.7264819285601</v>
      </c>
      <c r="BC402" s="46">
        <f t="shared" si="66"/>
        <v>179.54641467495435</v>
      </c>
      <c r="BD402" s="47">
        <f t="shared" si="67"/>
        <v>1602.3133883651199</v>
      </c>
      <c r="BF402" s="48">
        <f t="shared" si="60"/>
        <v>199.26239214079999</v>
      </c>
      <c r="BG402" s="49">
        <f t="shared" si="61"/>
        <v>759.92124832000002</v>
      </c>
      <c r="BI402">
        <v>60</v>
      </c>
      <c r="BJ402" t="s">
        <v>518</v>
      </c>
      <c r="BK402" s="2">
        <v>44831.709976851853</v>
      </c>
      <c r="BL402">
        <v>326</v>
      </c>
      <c r="BM402" t="s">
        <v>76</v>
      </c>
      <c r="BN402">
        <v>0</v>
      </c>
      <c r="BO402">
        <v>2.8519999999999999</v>
      </c>
      <c r="BP402" s="26">
        <v>994134</v>
      </c>
      <c r="BQ402">
        <v>0</v>
      </c>
      <c r="BR402" t="s">
        <v>77</v>
      </c>
      <c r="BS402" t="s">
        <v>77</v>
      </c>
      <c r="BT402" t="s">
        <v>77</v>
      </c>
      <c r="BU402" t="s">
        <v>77</v>
      </c>
    </row>
    <row r="403" spans="1:73" x14ac:dyDescent="0.55000000000000004">
      <c r="A403">
        <v>61</v>
      </c>
      <c r="B403" t="s">
        <v>519</v>
      </c>
      <c r="C403" s="2">
        <v>44831.731215277781</v>
      </c>
      <c r="D403">
        <v>291</v>
      </c>
      <c r="E403" t="s">
        <v>76</v>
      </c>
      <c r="F403">
        <v>0</v>
      </c>
      <c r="G403">
        <v>6</v>
      </c>
      <c r="H403" s="26">
        <v>4164418</v>
      </c>
      <c r="I403">
        <v>8.4580000000000002</v>
      </c>
      <c r="J403" t="s">
        <v>77</v>
      </c>
      <c r="K403" t="s">
        <v>77</v>
      </c>
      <c r="L403" t="s">
        <v>77</v>
      </c>
      <c r="M403" t="s">
        <v>77</v>
      </c>
      <c r="O403">
        <v>61</v>
      </c>
      <c r="P403" t="s">
        <v>519</v>
      </c>
      <c r="Q403" s="2">
        <v>44831.731215277781</v>
      </c>
      <c r="R403">
        <v>291</v>
      </c>
      <c r="S403" t="s">
        <v>76</v>
      </c>
      <c r="T403">
        <v>0</v>
      </c>
      <c r="U403">
        <v>5.9550000000000001</v>
      </c>
      <c r="V403" s="26">
        <v>36504</v>
      </c>
      <c r="W403">
        <v>9.0809999999999995</v>
      </c>
      <c r="X403" t="s">
        <v>77</v>
      </c>
      <c r="Y403" t="s">
        <v>77</v>
      </c>
      <c r="Z403" t="s">
        <v>77</v>
      </c>
      <c r="AA403" t="s">
        <v>77</v>
      </c>
      <c r="AC403">
        <v>61</v>
      </c>
      <c r="AD403" t="s">
        <v>519</v>
      </c>
      <c r="AE403" s="2">
        <v>44831.731215277781</v>
      </c>
      <c r="AF403">
        <v>291</v>
      </c>
      <c r="AG403" t="s">
        <v>76</v>
      </c>
      <c r="AH403">
        <v>0</v>
      </c>
      <c r="AI403">
        <v>12.055</v>
      </c>
      <c r="AJ403" s="26">
        <v>130904</v>
      </c>
      <c r="AK403">
        <v>26.928000000000001</v>
      </c>
      <c r="AL403" t="s">
        <v>77</v>
      </c>
      <c r="AM403" t="s">
        <v>77</v>
      </c>
      <c r="AN403" t="s">
        <v>77</v>
      </c>
      <c r="AO403" t="s">
        <v>77</v>
      </c>
      <c r="AQ403">
        <v>1</v>
      </c>
      <c r="AS403">
        <v>61</v>
      </c>
      <c r="AT403" s="46">
        <f t="shared" si="58"/>
        <v>9221.1137357299194</v>
      </c>
      <c r="AU403" s="47">
        <f t="shared" si="59"/>
        <v>26516.849723847678</v>
      </c>
      <c r="AW403" s="27">
        <f t="shared" si="62"/>
        <v>7495.9870005225603</v>
      </c>
      <c r="AX403" s="28">
        <f t="shared" si="63"/>
        <v>23228.813842551685</v>
      </c>
      <c r="AZ403" s="33">
        <f t="shared" si="64"/>
        <v>9618.9814817388815</v>
      </c>
      <c r="BA403" s="34">
        <f t="shared" si="65"/>
        <v>24746.357761667841</v>
      </c>
      <c r="BC403" s="46">
        <f t="shared" si="66"/>
        <v>9221.1137357299194</v>
      </c>
      <c r="BD403" s="47">
        <f t="shared" si="67"/>
        <v>26516.849723847678</v>
      </c>
      <c r="BF403" s="48">
        <f t="shared" si="60"/>
        <v>7096.0576911999997</v>
      </c>
      <c r="BG403" s="49">
        <f t="shared" si="61"/>
        <v>-15248.23485952</v>
      </c>
      <c r="BI403">
        <v>61</v>
      </c>
      <c r="BJ403" t="s">
        <v>519</v>
      </c>
      <c r="BK403" s="2">
        <v>44831.731215277781</v>
      </c>
      <c r="BL403">
        <v>291</v>
      </c>
      <c r="BM403" t="s">
        <v>76</v>
      </c>
      <c r="BN403">
        <v>0</v>
      </c>
      <c r="BO403">
        <v>2.8540000000000001</v>
      </c>
      <c r="BP403" s="26">
        <v>908720</v>
      </c>
      <c r="BQ403">
        <v>0</v>
      </c>
      <c r="BR403" t="s">
        <v>77</v>
      </c>
      <c r="BS403" t="s">
        <v>77</v>
      </c>
      <c r="BT403" t="s">
        <v>77</v>
      </c>
      <c r="BU403" t="s">
        <v>77</v>
      </c>
    </row>
    <row r="404" spans="1:73" x14ac:dyDescent="0.55000000000000004">
      <c r="A404">
        <v>62</v>
      </c>
      <c r="B404" t="s">
        <v>520</v>
      </c>
      <c r="C404" s="2">
        <v>44831.752430555556</v>
      </c>
      <c r="D404">
        <v>252</v>
      </c>
      <c r="E404" t="s">
        <v>76</v>
      </c>
      <c r="F404">
        <v>0</v>
      </c>
      <c r="G404">
        <v>6.0449999999999999</v>
      </c>
      <c r="H404" s="26">
        <v>3711</v>
      </c>
      <c r="I404">
        <v>3.0000000000000001E-3</v>
      </c>
      <c r="J404" t="s">
        <v>77</v>
      </c>
      <c r="K404" t="s">
        <v>77</v>
      </c>
      <c r="L404" t="s">
        <v>77</v>
      </c>
      <c r="M404" t="s">
        <v>77</v>
      </c>
      <c r="O404">
        <v>62</v>
      </c>
      <c r="P404" t="s">
        <v>520</v>
      </c>
      <c r="Q404" s="2">
        <v>44831.752430555556</v>
      </c>
      <c r="R404">
        <v>252</v>
      </c>
      <c r="S404" t="s">
        <v>76</v>
      </c>
      <c r="T404">
        <v>0</v>
      </c>
      <c r="U404" t="s">
        <v>77</v>
      </c>
      <c r="V404" s="26" t="s">
        <v>77</v>
      </c>
      <c r="W404" t="s">
        <v>77</v>
      </c>
      <c r="X404" t="s">
        <v>77</v>
      </c>
      <c r="Y404" t="s">
        <v>77</v>
      </c>
      <c r="Z404" t="s">
        <v>77</v>
      </c>
      <c r="AA404" t="s">
        <v>77</v>
      </c>
      <c r="AC404">
        <v>62</v>
      </c>
      <c r="AD404" t="s">
        <v>520</v>
      </c>
      <c r="AE404" s="2">
        <v>44831.752430555556</v>
      </c>
      <c r="AF404">
        <v>252</v>
      </c>
      <c r="AG404" t="s">
        <v>76</v>
      </c>
      <c r="AH404">
        <v>0</v>
      </c>
      <c r="AI404">
        <v>12.166</v>
      </c>
      <c r="AJ404" s="26">
        <v>32735</v>
      </c>
      <c r="AK404">
        <v>6.84</v>
      </c>
      <c r="AL404" t="s">
        <v>77</v>
      </c>
      <c r="AM404" t="s">
        <v>77</v>
      </c>
      <c r="AN404" t="s">
        <v>77</v>
      </c>
      <c r="AO404" t="s">
        <v>77</v>
      </c>
      <c r="AQ404">
        <v>1</v>
      </c>
      <c r="AS404">
        <v>62</v>
      </c>
      <c r="AT404" s="46">
        <f t="shared" si="58"/>
        <v>3.294315901300001</v>
      </c>
      <c r="AU404" s="47">
        <f t="shared" si="59"/>
        <v>6635.2777726579998</v>
      </c>
      <c r="AW404" s="27">
        <f t="shared" si="62"/>
        <v>5.9598998212499996</v>
      </c>
      <c r="AX404" s="28">
        <f t="shared" si="63"/>
        <v>6036.6359092767507</v>
      </c>
      <c r="AZ404" s="33">
        <f t="shared" si="64"/>
        <v>6.6740933580500013</v>
      </c>
      <c r="BA404" s="34">
        <f t="shared" si="65"/>
        <v>6237.6501055415001</v>
      </c>
      <c r="BC404" s="46">
        <f t="shared" si="66"/>
        <v>3.294315901300001</v>
      </c>
      <c r="BD404" s="47">
        <f t="shared" si="67"/>
        <v>6635.2777726579998</v>
      </c>
      <c r="BF404" s="48">
        <f t="shared" si="60"/>
        <v>1.4503688192000004</v>
      </c>
      <c r="BG404" s="49">
        <f t="shared" si="61"/>
        <v>1697.8039430000001</v>
      </c>
      <c r="BI404">
        <v>62</v>
      </c>
      <c r="BJ404" t="s">
        <v>520</v>
      </c>
      <c r="BK404" s="2">
        <v>44831.752430555556</v>
      </c>
      <c r="BL404">
        <v>252</v>
      </c>
      <c r="BM404" t="s">
        <v>76</v>
      </c>
      <c r="BN404">
        <v>0</v>
      </c>
      <c r="BO404">
        <v>2.8679999999999999</v>
      </c>
      <c r="BP404" s="26">
        <v>852583</v>
      </c>
      <c r="BQ404">
        <v>0</v>
      </c>
      <c r="BR404" t="s">
        <v>77</v>
      </c>
      <c r="BS404" t="s">
        <v>77</v>
      </c>
      <c r="BT404" t="s">
        <v>77</v>
      </c>
      <c r="BU404" t="s">
        <v>77</v>
      </c>
    </row>
    <row r="405" spans="1:73" x14ac:dyDescent="0.55000000000000004">
      <c r="A405">
        <v>63</v>
      </c>
      <c r="B405" t="s">
        <v>521</v>
      </c>
      <c r="C405" s="2">
        <v>44831.773645833331</v>
      </c>
      <c r="D405">
        <v>262</v>
      </c>
      <c r="E405" t="s">
        <v>76</v>
      </c>
      <c r="F405">
        <v>0</v>
      </c>
      <c r="G405">
        <v>6.0129999999999999</v>
      </c>
      <c r="H405" s="26">
        <v>143939</v>
      </c>
      <c r="I405">
        <v>0.28599999999999998</v>
      </c>
      <c r="J405" t="s">
        <v>77</v>
      </c>
      <c r="K405" t="s">
        <v>77</v>
      </c>
      <c r="L405" t="s">
        <v>77</v>
      </c>
      <c r="M405" t="s">
        <v>77</v>
      </c>
      <c r="O405">
        <v>63</v>
      </c>
      <c r="P405" t="s">
        <v>521</v>
      </c>
      <c r="Q405" s="2">
        <v>44831.773645833331</v>
      </c>
      <c r="R405">
        <v>262</v>
      </c>
      <c r="S405" t="s">
        <v>76</v>
      </c>
      <c r="T405">
        <v>0</v>
      </c>
      <c r="U405">
        <v>5.9779999999999998</v>
      </c>
      <c r="V405">
        <v>963</v>
      </c>
      <c r="W405">
        <v>0.38600000000000001</v>
      </c>
      <c r="X405" t="s">
        <v>77</v>
      </c>
      <c r="Y405" t="s">
        <v>77</v>
      </c>
      <c r="Z405" t="s">
        <v>77</v>
      </c>
      <c r="AA405" t="s">
        <v>77</v>
      </c>
      <c r="AC405">
        <v>63</v>
      </c>
      <c r="AD405" t="s">
        <v>521</v>
      </c>
      <c r="AE405" s="2">
        <v>44831.773645833331</v>
      </c>
      <c r="AF405">
        <v>262</v>
      </c>
      <c r="AG405" t="s">
        <v>76</v>
      </c>
      <c r="AH405">
        <v>0</v>
      </c>
      <c r="AI405">
        <v>12.151999999999999</v>
      </c>
      <c r="AJ405" s="26">
        <v>34900</v>
      </c>
      <c r="AK405">
        <v>7.2930000000000001</v>
      </c>
      <c r="AL405" t="s">
        <v>77</v>
      </c>
      <c r="AM405" t="s">
        <v>77</v>
      </c>
      <c r="AN405" t="s">
        <v>77</v>
      </c>
      <c r="AO405" t="s">
        <v>77</v>
      </c>
      <c r="AQ405">
        <v>1</v>
      </c>
      <c r="AS405">
        <v>63</v>
      </c>
      <c r="AT405" s="46">
        <f t="shared" si="58"/>
        <v>333.83010918703064</v>
      </c>
      <c r="AU405" s="47">
        <f t="shared" si="59"/>
        <v>7079.0463847999999</v>
      </c>
      <c r="AW405" s="27">
        <f t="shared" si="62"/>
        <v>435.67221176451983</v>
      </c>
      <c r="AX405" s="28">
        <f t="shared" si="63"/>
        <v>6428.8355123000001</v>
      </c>
      <c r="AZ405" s="33">
        <f t="shared" si="64"/>
        <v>376.36330612133111</v>
      </c>
      <c r="BA405" s="34">
        <f t="shared" si="65"/>
        <v>6649.2171574000004</v>
      </c>
      <c r="BC405" s="46">
        <f t="shared" si="66"/>
        <v>333.83010918703064</v>
      </c>
      <c r="BD405" s="47">
        <f t="shared" si="67"/>
        <v>7079.0463847999999</v>
      </c>
      <c r="BF405" s="48">
        <f t="shared" si="60"/>
        <v>215.72348154999997</v>
      </c>
      <c r="BG405" s="49">
        <f t="shared" si="61"/>
        <v>1681.579</v>
      </c>
      <c r="BI405">
        <v>63</v>
      </c>
      <c r="BJ405" t="s">
        <v>521</v>
      </c>
      <c r="BK405" s="2">
        <v>44831.773645833331</v>
      </c>
      <c r="BL405">
        <v>262</v>
      </c>
      <c r="BM405" t="s">
        <v>76</v>
      </c>
      <c r="BN405">
        <v>0</v>
      </c>
      <c r="BO405">
        <v>2.8540000000000001</v>
      </c>
      <c r="BP405" s="26">
        <v>960199</v>
      </c>
      <c r="BQ405">
        <v>0</v>
      </c>
      <c r="BR405" t="s">
        <v>77</v>
      </c>
      <c r="BS405" t="s">
        <v>77</v>
      </c>
      <c r="BT405" t="s">
        <v>77</v>
      </c>
      <c r="BU405" t="s">
        <v>77</v>
      </c>
    </row>
    <row r="406" spans="1:73" x14ac:dyDescent="0.55000000000000004">
      <c r="A406">
        <v>64</v>
      </c>
      <c r="B406" t="s">
        <v>522</v>
      </c>
      <c r="C406" s="2">
        <v>44831.794861111113</v>
      </c>
      <c r="D406">
        <v>41</v>
      </c>
      <c r="E406" t="s">
        <v>76</v>
      </c>
      <c r="F406">
        <v>0</v>
      </c>
      <c r="G406">
        <v>6.008</v>
      </c>
      <c r="H406" s="26">
        <v>2191854</v>
      </c>
      <c r="I406">
        <v>4.4359999999999999</v>
      </c>
      <c r="J406" t="s">
        <v>77</v>
      </c>
      <c r="K406" t="s">
        <v>77</v>
      </c>
      <c r="L406" t="s">
        <v>77</v>
      </c>
      <c r="M406" t="s">
        <v>77</v>
      </c>
      <c r="O406">
        <v>64</v>
      </c>
      <c r="P406" t="s">
        <v>522</v>
      </c>
      <c r="Q406" s="2">
        <v>44831.794861111113</v>
      </c>
      <c r="R406">
        <v>41</v>
      </c>
      <c r="S406" t="s">
        <v>76</v>
      </c>
      <c r="T406">
        <v>0</v>
      </c>
      <c r="U406">
        <v>5.9619999999999997</v>
      </c>
      <c r="V406" s="26">
        <v>17067</v>
      </c>
      <c r="W406">
        <v>4.3339999999999996</v>
      </c>
      <c r="X406" t="s">
        <v>77</v>
      </c>
      <c r="Y406" t="s">
        <v>77</v>
      </c>
      <c r="Z406" t="s">
        <v>77</v>
      </c>
      <c r="AA406" t="s">
        <v>77</v>
      </c>
      <c r="AC406">
        <v>64</v>
      </c>
      <c r="AD406" t="s">
        <v>522</v>
      </c>
      <c r="AE406" s="2">
        <v>44831.794861111113</v>
      </c>
      <c r="AF406">
        <v>41</v>
      </c>
      <c r="AG406" t="s">
        <v>76</v>
      </c>
      <c r="AH406">
        <v>0</v>
      </c>
      <c r="AI406">
        <v>12.002000000000001</v>
      </c>
      <c r="AJ406" s="26">
        <v>209555</v>
      </c>
      <c r="AK406">
        <v>42.375999999999998</v>
      </c>
      <c r="AL406" t="s">
        <v>77</v>
      </c>
      <c r="AM406" t="s">
        <v>77</v>
      </c>
      <c r="AN406" t="s">
        <v>77</v>
      </c>
      <c r="AO406" t="s">
        <v>77</v>
      </c>
      <c r="AQ406">
        <v>1</v>
      </c>
      <c r="AS406">
        <v>64</v>
      </c>
      <c r="AT406" s="46">
        <f t="shared" si="58"/>
        <v>4438.4106453631803</v>
      </c>
      <c r="AU406" s="47">
        <f t="shared" si="59"/>
        <v>42090.651134402004</v>
      </c>
      <c r="AW406" s="27">
        <f t="shared" si="62"/>
        <v>3801.4801629763651</v>
      </c>
      <c r="AX406" s="28">
        <f t="shared" si="63"/>
        <v>36129.889282970755</v>
      </c>
      <c r="AZ406" s="33">
        <f t="shared" si="64"/>
        <v>4656.2327604457705</v>
      </c>
      <c r="BA406" s="34">
        <f t="shared" si="65"/>
        <v>39349.027774113507</v>
      </c>
      <c r="BC406" s="46">
        <f t="shared" si="66"/>
        <v>4438.4106453631803</v>
      </c>
      <c r="BD406" s="47">
        <f t="shared" si="67"/>
        <v>42090.651134402004</v>
      </c>
      <c r="BF406" s="48">
        <f t="shared" si="60"/>
        <v>2409.88542955</v>
      </c>
      <c r="BG406" s="49">
        <f t="shared" si="61"/>
        <v>-52745.215512999996</v>
      </c>
      <c r="BI406">
        <v>64</v>
      </c>
      <c r="BJ406" t="s">
        <v>522</v>
      </c>
      <c r="BK406" s="2">
        <v>44831.794861111113</v>
      </c>
      <c r="BL406">
        <v>41</v>
      </c>
      <c r="BM406" t="s">
        <v>76</v>
      </c>
      <c r="BN406">
        <v>0</v>
      </c>
      <c r="BO406">
        <v>2.8620000000000001</v>
      </c>
      <c r="BP406" s="26">
        <v>772169</v>
      </c>
      <c r="BQ406">
        <v>0</v>
      </c>
      <c r="BR406" t="s">
        <v>77</v>
      </c>
      <c r="BS406" t="s">
        <v>77</v>
      </c>
      <c r="BT406" t="s">
        <v>77</v>
      </c>
      <c r="BU406" t="s">
        <v>77</v>
      </c>
    </row>
    <row r="407" spans="1:73" x14ac:dyDescent="0.55000000000000004">
      <c r="A407">
        <v>65</v>
      </c>
      <c r="B407" t="s">
        <v>523</v>
      </c>
      <c r="C407" s="2">
        <v>44831.816087962965</v>
      </c>
      <c r="D407">
        <v>247</v>
      </c>
      <c r="E407" t="s">
        <v>76</v>
      </c>
      <c r="F407">
        <v>0</v>
      </c>
      <c r="G407">
        <v>6.0119999999999996</v>
      </c>
      <c r="H407" s="26">
        <v>189476</v>
      </c>
      <c r="I407">
        <v>0.378</v>
      </c>
      <c r="J407" t="s">
        <v>77</v>
      </c>
      <c r="K407" t="s">
        <v>77</v>
      </c>
      <c r="L407" t="s">
        <v>77</v>
      </c>
      <c r="M407" t="s">
        <v>77</v>
      </c>
      <c r="O407">
        <v>65</v>
      </c>
      <c r="P407" t="s">
        <v>523</v>
      </c>
      <c r="Q407" s="2">
        <v>44831.816087962965</v>
      </c>
      <c r="R407">
        <v>247</v>
      </c>
      <c r="S407" t="s">
        <v>76</v>
      </c>
      <c r="T407">
        <v>0</v>
      </c>
      <c r="U407">
        <v>5.9669999999999996</v>
      </c>
      <c r="V407" s="26">
        <v>1310</v>
      </c>
      <c r="W407">
        <v>0.47099999999999997</v>
      </c>
      <c r="X407" t="s">
        <v>77</v>
      </c>
      <c r="Y407" t="s">
        <v>77</v>
      </c>
      <c r="Z407" t="s">
        <v>77</v>
      </c>
      <c r="AA407" t="s">
        <v>77</v>
      </c>
      <c r="AC407">
        <v>65</v>
      </c>
      <c r="AD407" t="s">
        <v>523</v>
      </c>
      <c r="AE407" s="2">
        <v>44831.816087962965</v>
      </c>
      <c r="AF407">
        <v>247</v>
      </c>
      <c r="AG407" t="s">
        <v>76</v>
      </c>
      <c r="AH407">
        <v>0</v>
      </c>
      <c r="AI407">
        <v>11.99</v>
      </c>
      <c r="AJ407" s="26">
        <v>209024</v>
      </c>
      <c r="AK407">
        <v>42.274000000000001</v>
      </c>
      <c r="AL407" t="s">
        <v>77</v>
      </c>
      <c r="AM407" t="s">
        <v>77</v>
      </c>
      <c r="AN407" t="s">
        <v>77</v>
      </c>
      <c r="AO407" t="s">
        <v>77</v>
      </c>
      <c r="AQ407">
        <v>1</v>
      </c>
      <c r="AS407">
        <v>65</v>
      </c>
      <c r="AT407" s="46">
        <f t="shared" si="58"/>
        <v>439.52816901044889</v>
      </c>
      <c r="AU407" s="47">
        <f t="shared" si="59"/>
        <v>41986.565648660478</v>
      </c>
      <c r="AW407" s="27">
        <f t="shared" si="62"/>
        <v>566.31179363506885</v>
      </c>
      <c r="AX407" s="28">
        <f t="shared" si="63"/>
        <v>36045.393485204477</v>
      </c>
      <c r="AZ407" s="33">
        <f t="shared" si="64"/>
        <v>494.51771041176164</v>
      </c>
      <c r="BA407" s="34" t="s">
        <v>533</v>
      </c>
      <c r="BC407" s="46">
        <f t="shared" si="66"/>
        <v>439.52816901044889</v>
      </c>
      <c r="BD407" s="47">
        <f t="shared" si="67"/>
        <v>41986.565648660478</v>
      </c>
      <c r="BF407" s="48">
        <f t="shared" si="60"/>
        <v>246.87240499999999</v>
      </c>
      <c r="BG407" s="49">
        <f t="shared" si="61"/>
        <v>-52420.711918719993</v>
      </c>
      <c r="BI407">
        <v>65</v>
      </c>
      <c r="BJ407" t="s">
        <v>523</v>
      </c>
      <c r="BK407" s="2">
        <v>44831.816087962965</v>
      </c>
      <c r="BL407">
        <v>247</v>
      </c>
      <c r="BM407" t="s">
        <v>76</v>
      </c>
      <c r="BN407">
        <v>0</v>
      </c>
      <c r="BO407">
        <v>2.8559999999999999</v>
      </c>
      <c r="BP407" s="26">
        <v>866557</v>
      </c>
      <c r="BQ407">
        <v>0</v>
      </c>
      <c r="BR407" t="s">
        <v>77</v>
      </c>
      <c r="BS407" t="s">
        <v>77</v>
      </c>
      <c r="BT407" t="s">
        <v>77</v>
      </c>
      <c r="BU407" t="s">
        <v>77</v>
      </c>
    </row>
    <row r="408" spans="1:73" x14ac:dyDescent="0.55000000000000004">
      <c r="A408">
        <v>66</v>
      </c>
      <c r="B408" t="s">
        <v>524</v>
      </c>
      <c r="C408" s="2">
        <v>44831.837268518517</v>
      </c>
      <c r="D408">
        <v>284</v>
      </c>
      <c r="E408" t="s">
        <v>76</v>
      </c>
      <c r="F408">
        <v>0</v>
      </c>
      <c r="G408">
        <v>6.0469999999999997</v>
      </c>
      <c r="H408" s="26">
        <v>3920</v>
      </c>
      <c r="I408">
        <v>3.0000000000000001E-3</v>
      </c>
      <c r="J408" t="s">
        <v>77</v>
      </c>
      <c r="K408" t="s">
        <v>77</v>
      </c>
      <c r="L408" t="s">
        <v>77</v>
      </c>
      <c r="M408" t="s">
        <v>77</v>
      </c>
      <c r="O408">
        <v>66</v>
      </c>
      <c r="P408" t="s">
        <v>524</v>
      </c>
      <c r="Q408" s="2">
        <v>44831.837268518517</v>
      </c>
      <c r="R408">
        <v>284</v>
      </c>
      <c r="S408" t="s">
        <v>76</v>
      </c>
      <c r="T408">
        <v>0</v>
      </c>
      <c r="U408" t="s">
        <v>77</v>
      </c>
      <c r="V408" s="26" t="s">
        <v>77</v>
      </c>
      <c r="W408" t="s">
        <v>77</v>
      </c>
      <c r="X408" t="s">
        <v>77</v>
      </c>
      <c r="Y408" t="s">
        <v>77</v>
      </c>
      <c r="Z408" t="s">
        <v>77</v>
      </c>
      <c r="AA408" t="s">
        <v>77</v>
      </c>
      <c r="AC408">
        <v>66</v>
      </c>
      <c r="AD408" t="s">
        <v>524</v>
      </c>
      <c r="AE408" s="2">
        <v>44831.837268518517</v>
      </c>
      <c r="AF408">
        <v>284</v>
      </c>
      <c r="AG408" t="s">
        <v>76</v>
      </c>
      <c r="AH408">
        <v>0</v>
      </c>
      <c r="AI408">
        <v>12.164</v>
      </c>
      <c r="AJ408" s="26">
        <v>33733</v>
      </c>
      <c r="AK408">
        <v>7.0490000000000004</v>
      </c>
      <c r="AL408" t="s">
        <v>77</v>
      </c>
      <c r="AM408" t="s">
        <v>77</v>
      </c>
      <c r="AN408" t="s">
        <v>77</v>
      </c>
      <c r="AO408" t="s">
        <v>77</v>
      </c>
      <c r="AQ408">
        <v>1</v>
      </c>
      <c r="AS408">
        <v>66</v>
      </c>
      <c r="AT408" s="46">
        <f t="shared" si="58"/>
        <v>3.7005459200000006</v>
      </c>
      <c r="AU408" s="47">
        <f t="shared" si="59"/>
        <v>6839.8715018247203</v>
      </c>
      <c r="AW408" s="27">
        <f t="shared" si="62"/>
        <v>6.5591360000000005</v>
      </c>
      <c r="AX408" s="28">
        <f t="shared" si="63"/>
        <v>6217.50125730947</v>
      </c>
      <c r="AZ408" s="33">
        <f t="shared" si="64"/>
        <v>7.3806771199999996</v>
      </c>
      <c r="BA408" s="34">
        <f t="shared" si="65"/>
        <v>6427.38909740086</v>
      </c>
      <c r="BC408" s="46">
        <f t="shared" si="66"/>
        <v>3.7005459200000006</v>
      </c>
      <c r="BD408" s="47">
        <f t="shared" si="67"/>
        <v>6839.8715018247203</v>
      </c>
      <c r="BF408" s="48">
        <f t="shared" si="60"/>
        <v>1.77446328</v>
      </c>
      <c r="BG408" s="49">
        <f t="shared" si="61"/>
        <v>1692.3279569200001</v>
      </c>
      <c r="BI408">
        <v>66</v>
      </c>
      <c r="BJ408" t="s">
        <v>524</v>
      </c>
      <c r="BK408" s="2">
        <v>44831.837268518517</v>
      </c>
      <c r="BL408">
        <v>284</v>
      </c>
      <c r="BM408" t="s">
        <v>76</v>
      </c>
      <c r="BN408">
        <v>0</v>
      </c>
      <c r="BO408">
        <v>2.8660000000000001</v>
      </c>
      <c r="BP408" s="26">
        <v>851824</v>
      </c>
      <c r="BQ408">
        <v>0</v>
      </c>
      <c r="BR408" t="s">
        <v>77</v>
      </c>
      <c r="BS408" t="s">
        <v>77</v>
      </c>
      <c r="BT408" t="s">
        <v>77</v>
      </c>
      <c r="BU408" t="s">
        <v>77</v>
      </c>
    </row>
    <row r="409" spans="1:73" x14ac:dyDescent="0.55000000000000004">
      <c r="A409">
        <v>67</v>
      </c>
      <c r="B409" t="s">
        <v>525</v>
      </c>
      <c r="C409" s="2">
        <v>44831.858483796299</v>
      </c>
      <c r="D409">
        <v>96</v>
      </c>
      <c r="E409" t="s">
        <v>76</v>
      </c>
      <c r="F409">
        <v>0</v>
      </c>
      <c r="G409">
        <v>6.0170000000000003</v>
      </c>
      <c r="H409" s="26">
        <v>2457046</v>
      </c>
      <c r="I409">
        <v>4.9749999999999996</v>
      </c>
      <c r="J409" t="s">
        <v>77</v>
      </c>
      <c r="K409" t="s">
        <v>77</v>
      </c>
      <c r="L409" t="s">
        <v>77</v>
      </c>
      <c r="M409" t="s">
        <v>77</v>
      </c>
      <c r="O409">
        <v>67</v>
      </c>
      <c r="P409" t="s">
        <v>525</v>
      </c>
      <c r="Q409" s="2">
        <v>44831.858483796299</v>
      </c>
      <c r="R409">
        <v>96</v>
      </c>
      <c r="S409" t="s">
        <v>76</v>
      </c>
      <c r="T409">
        <v>0</v>
      </c>
      <c r="U409">
        <v>5.97</v>
      </c>
      <c r="V409" s="26">
        <v>19285</v>
      </c>
      <c r="W409">
        <v>4.8769999999999998</v>
      </c>
      <c r="X409" t="s">
        <v>77</v>
      </c>
      <c r="Y409" t="s">
        <v>77</v>
      </c>
      <c r="Z409" t="s">
        <v>77</v>
      </c>
      <c r="AA409" t="s">
        <v>77</v>
      </c>
      <c r="AC409">
        <v>67</v>
      </c>
      <c r="AD409" t="s">
        <v>525</v>
      </c>
      <c r="AE409" s="2">
        <v>44831.858483796299</v>
      </c>
      <c r="AF409">
        <v>96</v>
      </c>
      <c r="AG409" t="s">
        <v>76</v>
      </c>
      <c r="AH409">
        <v>0</v>
      </c>
      <c r="AI409">
        <v>12.016999999999999</v>
      </c>
      <c r="AJ409" s="26">
        <v>199375</v>
      </c>
      <c r="AK409">
        <v>40.406999999999996</v>
      </c>
      <c r="AL409" t="s">
        <v>77</v>
      </c>
      <c r="AM409" t="s">
        <v>77</v>
      </c>
      <c r="AN409" t="s">
        <v>77</v>
      </c>
      <c r="AO409" t="s">
        <v>77</v>
      </c>
      <c r="AQ409">
        <v>1</v>
      </c>
      <c r="AS409">
        <v>67</v>
      </c>
      <c r="AT409" s="46">
        <f t="shared" si="58"/>
        <v>4984.9158604594995</v>
      </c>
      <c r="AU409" s="47">
        <f t="shared" si="59"/>
        <v>40092.68253125</v>
      </c>
      <c r="AW409" s="27">
        <f t="shared" si="62"/>
        <v>4222.9432283741253</v>
      </c>
      <c r="AX409" s="28">
        <f t="shared" si="63"/>
        <v>34503.822980468751</v>
      </c>
      <c r="AZ409" s="33">
        <f t="shared" si="64"/>
        <v>5223.3097417142508</v>
      </c>
      <c r="BA409" s="34">
        <f t="shared" si="65"/>
        <v>37470.3006484375</v>
      </c>
      <c r="BC409" s="46">
        <f t="shared" si="66"/>
        <v>4984.9158604594995</v>
      </c>
      <c r="BD409" s="47">
        <f t="shared" si="67"/>
        <v>40092.68253125</v>
      </c>
      <c r="BF409" s="48">
        <f t="shared" si="60"/>
        <v>2831.9694987499997</v>
      </c>
      <c r="BG409" s="49">
        <f t="shared" si="61"/>
        <v>-46692.985625000001</v>
      </c>
      <c r="BI409">
        <v>67</v>
      </c>
      <c r="BJ409" t="s">
        <v>525</v>
      </c>
      <c r="BK409" s="2">
        <v>44831.858483796299</v>
      </c>
      <c r="BL409">
        <v>96</v>
      </c>
      <c r="BM409" t="s">
        <v>76</v>
      </c>
      <c r="BN409">
        <v>0</v>
      </c>
      <c r="BO409">
        <v>2.87</v>
      </c>
      <c r="BP409" s="26">
        <v>821832</v>
      </c>
      <c r="BQ409">
        <v>0</v>
      </c>
      <c r="BR409" t="s">
        <v>77</v>
      </c>
      <c r="BS409" t="s">
        <v>77</v>
      </c>
      <c r="BT409" t="s">
        <v>77</v>
      </c>
      <c r="BU409" t="s">
        <v>77</v>
      </c>
    </row>
    <row r="410" spans="1:73" x14ac:dyDescent="0.55000000000000004">
      <c r="A410">
        <v>68</v>
      </c>
      <c r="B410" t="s">
        <v>526</v>
      </c>
      <c r="C410" s="2">
        <v>44831.879699074074</v>
      </c>
      <c r="D410">
        <v>241</v>
      </c>
      <c r="E410" t="s">
        <v>76</v>
      </c>
      <c r="F410">
        <v>0</v>
      </c>
      <c r="G410">
        <v>6</v>
      </c>
      <c r="H410" s="26">
        <v>4742298</v>
      </c>
      <c r="I410">
        <v>9.641</v>
      </c>
      <c r="J410" t="s">
        <v>77</v>
      </c>
      <c r="K410" t="s">
        <v>77</v>
      </c>
      <c r="L410" t="s">
        <v>77</v>
      </c>
      <c r="M410" t="s">
        <v>77</v>
      </c>
      <c r="O410">
        <v>68</v>
      </c>
      <c r="P410" t="s">
        <v>526</v>
      </c>
      <c r="Q410" s="2">
        <v>44831.879699074074</v>
      </c>
      <c r="R410">
        <v>241</v>
      </c>
      <c r="S410" t="s">
        <v>76</v>
      </c>
      <c r="T410">
        <v>0</v>
      </c>
      <c r="U410">
        <v>5.9530000000000003</v>
      </c>
      <c r="V410" s="26">
        <v>35601</v>
      </c>
      <c r="W410">
        <v>8.8610000000000007</v>
      </c>
      <c r="X410" t="s">
        <v>77</v>
      </c>
      <c r="Y410" t="s">
        <v>77</v>
      </c>
      <c r="Z410" t="s">
        <v>77</v>
      </c>
      <c r="AA410" t="s">
        <v>77</v>
      </c>
      <c r="AC410">
        <v>68</v>
      </c>
      <c r="AD410" t="s">
        <v>526</v>
      </c>
      <c r="AE410" s="2">
        <v>44831.879699074074</v>
      </c>
      <c r="AF410">
        <v>241</v>
      </c>
      <c r="AG410" t="s">
        <v>76</v>
      </c>
      <c r="AH410">
        <v>0</v>
      </c>
      <c r="AI410">
        <v>11.974</v>
      </c>
      <c r="AJ410" s="26">
        <v>225322</v>
      </c>
      <c r="AK410">
        <v>45.41</v>
      </c>
      <c r="AL410" t="s">
        <v>77</v>
      </c>
      <c r="AM410" t="s">
        <v>77</v>
      </c>
      <c r="AN410" t="s">
        <v>77</v>
      </c>
      <c r="AO410" t="s">
        <v>77</v>
      </c>
      <c r="AQ410">
        <v>1</v>
      </c>
      <c r="AS410">
        <v>68</v>
      </c>
      <c r="AT410" s="46">
        <f t="shared" si="58"/>
        <v>8999.2442833246187</v>
      </c>
      <c r="AU410" s="47">
        <f t="shared" si="59"/>
        <v>45174.70690598432</v>
      </c>
      <c r="AW410" s="27">
        <f t="shared" si="62"/>
        <v>7324.2934114952859</v>
      </c>
      <c r="AX410" s="28">
        <f t="shared" si="63"/>
        <v>38622.695668755325</v>
      </c>
      <c r="AZ410" s="33">
        <f t="shared" si="64"/>
        <v>9388.7590557959302</v>
      </c>
      <c r="BA410" s="34">
        <f t="shared" si="65"/>
        <v>42252.188140098166</v>
      </c>
      <c r="BC410" s="46">
        <f t="shared" si="66"/>
        <v>8999.2442833246187</v>
      </c>
      <c r="BD410" s="47">
        <f t="shared" si="67"/>
        <v>45174.70690598432</v>
      </c>
      <c r="BF410" s="48">
        <f t="shared" si="60"/>
        <v>6828.9767039500002</v>
      </c>
      <c r="BG410" s="49">
        <f t="shared" si="61"/>
        <v>-62822.700500480008</v>
      </c>
      <c r="BI410">
        <v>68</v>
      </c>
      <c r="BJ410" t="s">
        <v>526</v>
      </c>
      <c r="BK410" s="2">
        <v>44831.879699074074</v>
      </c>
      <c r="BL410">
        <v>241</v>
      </c>
      <c r="BM410" t="s">
        <v>76</v>
      </c>
      <c r="BN410">
        <v>0</v>
      </c>
      <c r="BO410">
        <v>2.8540000000000001</v>
      </c>
      <c r="BP410" s="26">
        <v>894304</v>
      </c>
      <c r="BQ410">
        <v>0</v>
      </c>
      <c r="BR410" t="s">
        <v>77</v>
      </c>
      <c r="BS410" t="s">
        <v>77</v>
      </c>
      <c r="BT410" t="s">
        <v>77</v>
      </c>
      <c r="BU410" t="s">
        <v>77</v>
      </c>
    </row>
    <row r="411" spans="1:73" x14ac:dyDescent="0.55000000000000004">
      <c r="A411">
        <v>69</v>
      </c>
      <c r="B411" t="s">
        <v>527</v>
      </c>
      <c r="C411" s="2">
        <v>44831.900925925926</v>
      </c>
      <c r="D411">
        <v>368</v>
      </c>
      <c r="E411" t="s">
        <v>76</v>
      </c>
      <c r="F411">
        <v>0</v>
      </c>
      <c r="G411">
        <v>6.0359999999999996</v>
      </c>
      <c r="H411" s="26">
        <v>7969</v>
      </c>
      <c r="I411">
        <v>1.0999999999999999E-2</v>
      </c>
      <c r="J411" t="s">
        <v>77</v>
      </c>
      <c r="K411" t="s">
        <v>77</v>
      </c>
      <c r="L411" t="s">
        <v>77</v>
      </c>
      <c r="M411" t="s">
        <v>77</v>
      </c>
      <c r="O411">
        <v>69</v>
      </c>
      <c r="P411" t="s">
        <v>527</v>
      </c>
      <c r="Q411" s="2">
        <v>44831.900925925926</v>
      </c>
      <c r="R411">
        <v>368</v>
      </c>
      <c r="S411" t="s">
        <v>76</v>
      </c>
      <c r="T411">
        <v>0</v>
      </c>
      <c r="U411" t="s">
        <v>77</v>
      </c>
      <c r="V411" s="26" t="s">
        <v>77</v>
      </c>
      <c r="W411" t="s">
        <v>77</v>
      </c>
      <c r="X411" t="s">
        <v>77</v>
      </c>
      <c r="Y411" t="s">
        <v>77</v>
      </c>
      <c r="Z411" t="s">
        <v>77</v>
      </c>
      <c r="AA411" t="s">
        <v>77</v>
      </c>
      <c r="AC411">
        <v>69</v>
      </c>
      <c r="AD411" t="s">
        <v>527</v>
      </c>
      <c r="AE411" s="2">
        <v>44831.900925925926</v>
      </c>
      <c r="AF411">
        <v>368</v>
      </c>
      <c r="AG411" t="s">
        <v>76</v>
      </c>
      <c r="AH411">
        <v>0</v>
      </c>
      <c r="AI411">
        <v>12.196999999999999</v>
      </c>
      <c r="AJ411" s="26">
        <v>13045</v>
      </c>
      <c r="AK411">
        <v>2.6920000000000002</v>
      </c>
      <c r="AL411" t="s">
        <v>77</v>
      </c>
      <c r="AM411" t="s">
        <v>77</v>
      </c>
      <c r="AN411" t="s">
        <v>77</v>
      </c>
      <c r="AO411" t="s">
        <v>77</v>
      </c>
      <c r="AQ411">
        <v>1</v>
      </c>
      <c r="AS411">
        <v>69</v>
      </c>
      <c r="AT411" s="46">
        <f t="shared" si="58"/>
        <v>14.075588933300001</v>
      </c>
      <c r="AU411" s="47">
        <f t="shared" si="59"/>
        <v>2588.3587099220003</v>
      </c>
      <c r="AW411" s="27">
        <f t="shared" si="62"/>
        <v>18.534625421249999</v>
      </c>
      <c r="AX411" s="28">
        <f t="shared" si="63"/>
        <v>2442.6913019907502</v>
      </c>
      <c r="AZ411" s="33">
        <f t="shared" si="64"/>
        <v>20.070374510049998</v>
      </c>
      <c r="BA411" s="34">
        <f t="shared" si="65"/>
        <v>2487.5790028735</v>
      </c>
      <c r="BC411" s="46">
        <f t="shared" si="66"/>
        <v>14.075588933300001</v>
      </c>
      <c r="BD411" s="47">
        <f t="shared" si="67"/>
        <v>2588.3587099220003</v>
      </c>
      <c r="BF411" s="48">
        <f t="shared" si="60"/>
        <v>8.3152697071999988</v>
      </c>
      <c r="BG411" s="49">
        <f t="shared" si="61"/>
        <v>1105.205827</v>
      </c>
      <c r="BI411">
        <v>69</v>
      </c>
      <c r="BJ411" t="s">
        <v>527</v>
      </c>
      <c r="BK411" s="2">
        <v>44831.900925925926</v>
      </c>
      <c r="BL411">
        <v>368</v>
      </c>
      <c r="BM411" t="s">
        <v>76</v>
      </c>
      <c r="BN411">
        <v>0</v>
      </c>
      <c r="BO411">
        <v>2.867</v>
      </c>
      <c r="BP411" s="26">
        <v>889620</v>
      </c>
      <c r="BQ411">
        <v>0</v>
      </c>
      <c r="BR411" t="s">
        <v>77</v>
      </c>
      <c r="BS411" t="s">
        <v>77</v>
      </c>
      <c r="BT411" t="s">
        <v>77</v>
      </c>
      <c r="BU411" t="s">
        <v>77</v>
      </c>
    </row>
    <row r="412" spans="1:73" x14ac:dyDescent="0.55000000000000004">
      <c r="A412">
        <v>70</v>
      </c>
      <c r="B412" t="s">
        <v>528</v>
      </c>
      <c r="C412" s="2">
        <v>44831.922118055554</v>
      </c>
      <c r="D412">
        <v>88</v>
      </c>
      <c r="E412" t="s">
        <v>76</v>
      </c>
      <c r="F412">
        <v>0</v>
      </c>
      <c r="G412">
        <v>6.0030000000000001</v>
      </c>
      <c r="H412" s="26">
        <v>3548766</v>
      </c>
      <c r="I412">
        <v>7.2</v>
      </c>
      <c r="J412" t="s">
        <v>77</v>
      </c>
      <c r="K412" t="s">
        <v>77</v>
      </c>
      <c r="L412" t="s">
        <v>77</v>
      </c>
      <c r="M412" t="s">
        <v>77</v>
      </c>
      <c r="O412">
        <v>70</v>
      </c>
      <c r="P412" t="s">
        <v>528</v>
      </c>
      <c r="Q412" s="2">
        <v>44831.922118055554</v>
      </c>
      <c r="R412">
        <v>88</v>
      </c>
      <c r="S412" t="s">
        <v>76</v>
      </c>
      <c r="T412">
        <v>0</v>
      </c>
      <c r="U412">
        <v>5.9569999999999999</v>
      </c>
      <c r="V412" s="26">
        <v>26893</v>
      </c>
      <c r="W412">
        <v>6.7359999999999998</v>
      </c>
      <c r="X412" t="s">
        <v>77</v>
      </c>
      <c r="Y412" t="s">
        <v>77</v>
      </c>
      <c r="Z412" t="s">
        <v>77</v>
      </c>
      <c r="AA412" t="s">
        <v>77</v>
      </c>
      <c r="AC412">
        <v>70</v>
      </c>
      <c r="AD412" t="s">
        <v>528</v>
      </c>
      <c r="AE412" s="2">
        <v>44831.922118055554</v>
      </c>
      <c r="AF412">
        <v>88</v>
      </c>
      <c r="AG412" t="s">
        <v>76</v>
      </c>
      <c r="AH412">
        <v>0</v>
      </c>
      <c r="AI412">
        <v>12.051</v>
      </c>
      <c r="AJ412" s="26">
        <v>132177</v>
      </c>
      <c r="AK412">
        <v>27.181999999999999</v>
      </c>
      <c r="AL412" t="s">
        <v>77</v>
      </c>
      <c r="AM412" t="s">
        <v>77</v>
      </c>
      <c r="AN412" t="s">
        <v>77</v>
      </c>
      <c r="AO412" t="s">
        <v>77</v>
      </c>
      <c r="AQ412">
        <v>1</v>
      </c>
      <c r="AS412">
        <v>70</v>
      </c>
      <c r="AT412" s="46">
        <f t="shared" si="58"/>
        <v>6858.0440357583802</v>
      </c>
      <c r="AU412" s="47">
        <f t="shared" si="59"/>
        <v>26771.432121923917</v>
      </c>
      <c r="AW412" s="27">
        <f t="shared" si="62"/>
        <v>5668.8565218799649</v>
      </c>
      <c r="AX412" s="28">
        <f t="shared" si="63"/>
        <v>23443.80623691867</v>
      </c>
      <c r="AZ412" s="33">
        <f t="shared" si="64"/>
        <v>7166.9499046785704</v>
      </c>
      <c r="BA412" s="34">
        <f t="shared" si="65"/>
        <v>24984.309853310464</v>
      </c>
      <c r="BC412" s="46">
        <f t="shared" si="66"/>
        <v>6858.0440357583802</v>
      </c>
      <c r="BD412" s="47">
        <f t="shared" si="67"/>
        <v>26771.432121923917</v>
      </c>
      <c r="BF412" s="48">
        <f t="shared" si="60"/>
        <v>4500.2981475500001</v>
      </c>
      <c r="BG412" s="49">
        <f t="shared" si="61"/>
        <v>-15685.71571988</v>
      </c>
      <c r="BI412">
        <v>70</v>
      </c>
      <c r="BJ412" t="s">
        <v>528</v>
      </c>
      <c r="BK412" s="2">
        <v>44831.922118055554</v>
      </c>
      <c r="BL412">
        <v>88</v>
      </c>
      <c r="BM412" t="s">
        <v>76</v>
      </c>
      <c r="BN412">
        <v>0</v>
      </c>
      <c r="BO412">
        <v>2.8530000000000002</v>
      </c>
      <c r="BP412" s="26">
        <v>921047</v>
      </c>
      <c r="BQ412">
        <v>0</v>
      </c>
      <c r="BR412" t="s">
        <v>77</v>
      </c>
      <c r="BS412" t="s">
        <v>77</v>
      </c>
      <c r="BT412" t="s">
        <v>77</v>
      </c>
      <c r="BU412" t="s">
        <v>77</v>
      </c>
    </row>
    <row r="413" spans="1:73" x14ac:dyDescent="0.55000000000000004">
      <c r="A413">
        <v>71</v>
      </c>
      <c r="B413" t="s">
        <v>529</v>
      </c>
      <c r="C413" s="2">
        <v>44831.943310185183</v>
      </c>
      <c r="D413" t="s">
        <v>530</v>
      </c>
      <c r="E413" t="s">
        <v>76</v>
      </c>
      <c r="F413">
        <v>0</v>
      </c>
      <c r="G413">
        <v>6.0579999999999998</v>
      </c>
      <c r="H413" s="26">
        <v>1939</v>
      </c>
      <c r="I413">
        <v>-1E-3</v>
      </c>
      <c r="J413" t="s">
        <v>77</v>
      </c>
      <c r="K413" t="s">
        <v>77</v>
      </c>
      <c r="L413" t="s">
        <v>77</v>
      </c>
      <c r="M413" t="s">
        <v>77</v>
      </c>
      <c r="O413">
        <v>71</v>
      </c>
      <c r="P413" t="s">
        <v>529</v>
      </c>
      <c r="Q413" s="2">
        <v>44831.943310185183</v>
      </c>
      <c r="R413" t="s">
        <v>530</v>
      </c>
      <c r="S413" t="s">
        <v>76</v>
      </c>
      <c r="T413">
        <v>0</v>
      </c>
      <c r="U413" t="s">
        <v>77</v>
      </c>
      <c r="V413" s="26" t="s">
        <v>77</v>
      </c>
      <c r="W413" t="s">
        <v>77</v>
      </c>
      <c r="X413" t="s">
        <v>77</v>
      </c>
      <c r="Y413" t="s">
        <v>77</v>
      </c>
      <c r="Z413" t="s">
        <v>77</v>
      </c>
      <c r="AA413" t="s">
        <v>77</v>
      </c>
      <c r="AC413">
        <v>71</v>
      </c>
      <c r="AD413" t="s">
        <v>529</v>
      </c>
      <c r="AE413" s="2">
        <v>44831.943310185183</v>
      </c>
      <c r="AF413" t="s">
        <v>530</v>
      </c>
      <c r="AG413" t="s">
        <v>76</v>
      </c>
      <c r="AH413">
        <v>0</v>
      </c>
      <c r="AI413">
        <v>12.186999999999999</v>
      </c>
      <c r="AJ413" s="26">
        <v>13008</v>
      </c>
      <c r="AK413">
        <v>2.6850000000000001</v>
      </c>
      <c r="AL413" t="s">
        <v>77</v>
      </c>
      <c r="AM413" t="s">
        <v>77</v>
      </c>
      <c r="AN413" t="s">
        <v>77</v>
      </c>
      <c r="AO413" t="s">
        <v>77</v>
      </c>
      <c r="AQ413">
        <v>1</v>
      </c>
      <c r="AS413">
        <v>71</v>
      </c>
      <c r="AT413" s="46">
        <f t="shared" si="58"/>
        <v>0.36015856130000024</v>
      </c>
      <c r="AU413" s="47">
        <f t="shared" si="59"/>
        <v>2580.7354102067202</v>
      </c>
      <c r="AW413" s="27">
        <f t="shared" si="62"/>
        <v>0.95388907124999989</v>
      </c>
      <c r="AX413" s="28">
        <f t="shared" si="63"/>
        <v>2435.89200982272</v>
      </c>
      <c r="AZ413" s="33">
        <f t="shared" si="64"/>
        <v>0.47992116805000062</v>
      </c>
      <c r="BA413" s="34">
        <f t="shared" si="65"/>
        <v>2480.5202768793602</v>
      </c>
      <c r="BC413" s="46">
        <f t="shared" si="66"/>
        <v>0.36015856130000024</v>
      </c>
      <c r="BD413" s="47">
        <f t="shared" si="67"/>
        <v>2580.7354102067202</v>
      </c>
      <c r="BF413" s="48">
        <f t="shared" si="60"/>
        <v>-1.2440989408000003</v>
      </c>
      <c r="BG413" s="49">
        <f t="shared" si="61"/>
        <v>1102.8368339200001</v>
      </c>
      <c r="BI413">
        <v>71</v>
      </c>
      <c r="BJ413" t="s">
        <v>529</v>
      </c>
      <c r="BK413" s="2">
        <v>44831.943310185183</v>
      </c>
      <c r="BL413" t="s">
        <v>530</v>
      </c>
      <c r="BM413" t="s">
        <v>76</v>
      </c>
      <c r="BN413">
        <v>0</v>
      </c>
      <c r="BO413">
        <v>2.8519999999999999</v>
      </c>
      <c r="BP413" s="26">
        <v>1162025</v>
      </c>
      <c r="BQ413">
        <v>0</v>
      </c>
      <c r="BR413" t="s">
        <v>77</v>
      </c>
      <c r="BS413" t="s">
        <v>77</v>
      </c>
      <c r="BT413" t="s">
        <v>77</v>
      </c>
      <c r="BU413" t="s">
        <v>77</v>
      </c>
    </row>
    <row r="414" spans="1:73" x14ac:dyDescent="0.55000000000000004">
      <c r="A414">
        <v>72</v>
      </c>
      <c r="B414" t="s">
        <v>531</v>
      </c>
      <c r="C414" s="2">
        <v>44831.964537037034</v>
      </c>
      <c r="D414" t="s">
        <v>530</v>
      </c>
      <c r="E414" t="s">
        <v>76</v>
      </c>
      <c r="F414">
        <v>0</v>
      </c>
      <c r="G414">
        <v>6.0620000000000003</v>
      </c>
      <c r="H414" s="26">
        <v>1807</v>
      </c>
      <c r="I414">
        <v>-1E-3</v>
      </c>
      <c r="J414" t="s">
        <v>77</v>
      </c>
      <c r="K414" t="s">
        <v>77</v>
      </c>
      <c r="L414" t="s">
        <v>77</v>
      </c>
      <c r="M414" t="s">
        <v>77</v>
      </c>
      <c r="O414">
        <v>72</v>
      </c>
      <c r="P414" t="s">
        <v>531</v>
      </c>
      <c r="Q414" s="2">
        <v>44831.964537037034</v>
      </c>
      <c r="R414" t="s">
        <v>530</v>
      </c>
      <c r="S414" t="s">
        <v>76</v>
      </c>
      <c r="T414">
        <v>0</v>
      </c>
      <c r="U414" t="s">
        <v>77</v>
      </c>
      <c r="V414" t="s">
        <v>77</v>
      </c>
      <c r="W414" t="s">
        <v>77</v>
      </c>
      <c r="X414" t="s">
        <v>77</v>
      </c>
      <c r="Y414" t="s">
        <v>77</v>
      </c>
      <c r="Z414" t="s">
        <v>77</v>
      </c>
      <c r="AA414" t="s">
        <v>77</v>
      </c>
      <c r="AC414">
        <v>72</v>
      </c>
      <c r="AD414" t="s">
        <v>531</v>
      </c>
      <c r="AE414" s="2">
        <v>44831.964537037034</v>
      </c>
      <c r="AF414" t="s">
        <v>530</v>
      </c>
      <c r="AG414" t="s">
        <v>76</v>
      </c>
      <c r="AH414">
        <v>0</v>
      </c>
      <c r="AI414">
        <v>12.17</v>
      </c>
      <c r="AJ414" s="26">
        <v>13293</v>
      </c>
      <c r="AK414">
        <v>2.7450000000000001</v>
      </c>
      <c r="AL414" t="s">
        <v>77</v>
      </c>
      <c r="AM414" t="s">
        <v>77</v>
      </c>
      <c r="AN414" t="s">
        <v>77</v>
      </c>
      <c r="AO414" t="s">
        <v>77</v>
      </c>
      <c r="AQ414">
        <v>1</v>
      </c>
      <c r="AS414">
        <v>72</v>
      </c>
      <c r="AT414" s="46">
        <f t="shared" si="58"/>
        <v>0.17810497970000005</v>
      </c>
      <c r="AU414" s="47">
        <f t="shared" si="59"/>
        <v>2639.4536177735199</v>
      </c>
      <c r="AW414" s="27">
        <f t="shared" si="62"/>
        <v>0.58632154124999936</v>
      </c>
      <c r="AX414" s="28">
        <f t="shared" si="63"/>
        <v>2488.2604993982704</v>
      </c>
      <c r="AZ414" s="33">
        <f t="shared" si="64"/>
        <v>3.9398204500002976E-3</v>
      </c>
      <c r="BA414" s="34">
        <f t="shared" si="65"/>
        <v>2534.8903954152597</v>
      </c>
      <c r="BC414" s="46">
        <f t="shared" si="66"/>
        <v>0.17810497970000005</v>
      </c>
      <c r="BD414" s="47">
        <f t="shared" si="67"/>
        <v>2639.4536177735199</v>
      </c>
      <c r="BF414" s="48">
        <f t="shared" si="60"/>
        <v>-1.4409953151999999</v>
      </c>
      <c r="BG414" s="49">
        <f t="shared" si="61"/>
        <v>1120.96291372</v>
      </c>
      <c r="BI414">
        <v>72</v>
      </c>
      <c r="BJ414" t="s">
        <v>531</v>
      </c>
      <c r="BK414" s="2">
        <v>44831.964537037034</v>
      </c>
      <c r="BL414" t="s">
        <v>530</v>
      </c>
      <c r="BM414" t="s">
        <v>76</v>
      </c>
      <c r="BN414">
        <v>0</v>
      </c>
      <c r="BO414">
        <v>2.847</v>
      </c>
      <c r="BP414" s="26">
        <v>1070848</v>
      </c>
      <c r="BQ414">
        <v>0</v>
      </c>
      <c r="BR414" t="s">
        <v>77</v>
      </c>
      <c r="BS414" t="s">
        <v>77</v>
      </c>
      <c r="BT414" t="s">
        <v>77</v>
      </c>
      <c r="BU414" t="s">
        <v>77</v>
      </c>
    </row>
    <row r="415" spans="1:73" x14ac:dyDescent="0.55000000000000004">
      <c r="A415">
        <v>73</v>
      </c>
      <c r="B415" t="s">
        <v>532</v>
      </c>
      <c r="C415" s="2">
        <v>44831.985752314817</v>
      </c>
      <c r="D415" t="s">
        <v>530</v>
      </c>
      <c r="E415" t="s">
        <v>76</v>
      </c>
      <c r="F415">
        <v>0</v>
      </c>
      <c r="G415">
        <v>6.0549999999999997</v>
      </c>
      <c r="H415" s="26">
        <v>1953</v>
      </c>
      <c r="I415">
        <v>-1E-3</v>
      </c>
      <c r="J415" t="s">
        <v>77</v>
      </c>
      <c r="K415" t="s">
        <v>77</v>
      </c>
      <c r="L415" t="s">
        <v>77</v>
      </c>
      <c r="M415" t="s">
        <v>77</v>
      </c>
      <c r="O415">
        <v>73</v>
      </c>
      <c r="P415" t="s">
        <v>532</v>
      </c>
      <c r="Q415" s="2">
        <v>44831.985752314817</v>
      </c>
      <c r="R415" t="s">
        <v>530</v>
      </c>
      <c r="S415" t="s">
        <v>76</v>
      </c>
      <c r="T415">
        <v>0</v>
      </c>
      <c r="U415" t="s">
        <v>77</v>
      </c>
      <c r="V415" s="26" t="s">
        <v>77</v>
      </c>
      <c r="W415" t="s">
        <v>77</v>
      </c>
      <c r="X415" t="s">
        <v>77</v>
      </c>
      <c r="Y415" t="s">
        <v>77</v>
      </c>
      <c r="Z415" t="s">
        <v>77</v>
      </c>
      <c r="AA415" t="s">
        <v>77</v>
      </c>
      <c r="AC415">
        <v>73</v>
      </c>
      <c r="AD415" t="s">
        <v>532</v>
      </c>
      <c r="AE415" s="2">
        <v>44831.985752314817</v>
      </c>
      <c r="AF415" t="s">
        <v>530</v>
      </c>
      <c r="AG415" t="s">
        <v>76</v>
      </c>
      <c r="AH415">
        <v>0</v>
      </c>
      <c r="AI415">
        <v>12.167999999999999</v>
      </c>
      <c r="AJ415" s="26">
        <v>13297</v>
      </c>
      <c r="AK415">
        <v>2.746</v>
      </c>
      <c r="AL415" t="s">
        <v>77</v>
      </c>
      <c r="AM415" t="s">
        <v>77</v>
      </c>
      <c r="AN415" t="s">
        <v>77</v>
      </c>
      <c r="AO415" t="s">
        <v>77</v>
      </c>
      <c r="AQ415">
        <v>1</v>
      </c>
      <c r="AS415">
        <v>73</v>
      </c>
      <c r="AT415" s="46">
        <f t="shared" si="58"/>
        <v>0.37976426769999994</v>
      </c>
      <c r="AU415" s="47">
        <f t="shared" si="59"/>
        <v>2640.2777034663204</v>
      </c>
      <c r="AW415" s="27">
        <f t="shared" si="62"/>
        <v>0.99291694124999985</v>
      </c>
      <c r="AX415" s="28">
        <f t="shared" si="63"/>
        <v>2488.9954231810702</v>
      </c>
      <c r="AZ415" s="33">
        <f t="shared" si="64"/>
        <v>0.53028558845000084</v>
      </c>
      <c r="BA415" s="34">
        <f t="shared" si="65"/>
        <v>2535.65346600166</v>
      </c>
      <c r="BC415" s="46">
        <f t="shared" si="66"/>
        <v>0.37976426769999994</v>
      </c>
      <c r="BD415" s="47">
        <f t="shared" si="67"/>
        <v>2640.2777034663204</v>
      </c>
      <c r="BF415" s="48">
        <f t="shared" si="60"/>
        <v>-1.2231849231999998</v>
      </c>
      <c r="BG415" s="49">
        <f t="shared" si="61"/>
        <v>1121.21532652</v>
      </c>
      <c r="BI415">
        <v>73</v>
      </c>
      <c r="BJ415" t="s">
        <v>532</v>
      </c>
      <c r="BK415" s="2">
        <v>44831.985752314817</v>
      </c>
      <c r="BL415" t="s">
        <v>530</v>
      </c>
      <c r="BM415" t="s">
        <v>76</v>
      </c>
      <c r="BN415">
        <v>0</v>
      </c>
      <c r="BO415">
        <v>2.8340000000000001</v>
      </c>
      <c r="BP415" s="26">
        <v>1331169</v>
      </c>
      <c r="BQ415">
        <v>0</v>
      </c>
      <c r="BR415" t="s">
        <v>77</v>
      </c>
      <c r="BS415" t="s">
        <v>77</v>
      </c>
      <c r="BT415" t="s">
        <v>77</v>
      </c>
      <c r="BU415" t="s">
        <v>77</v>
      </c>
    </row>
    <row r="416" spans="1:73" x14ac:dyDescent="0.55000000000000004">
      <c r="A416">
        <v>49</v>
      </c>
      <c r="B416" t="s">
        <v>534</v>
      </c>
      <c r="C416" s="2">
        <v>44775.410740740743</v>
      </c>
      <c r="D416" t="s">
        <v>535</v>
      </c>
      <c r="E416" t="s">
        <v>76</v>
      </c>
      <c r="F416">
        <v>0</v>
      </c>
      <c r="G416">
        <v>6.0430000000000001</v>
      </c>
      <c r="H416" s="26">
        <v>964</v>
      </c>
      <c r="I416">
        <v>-3.0000000000000001E-3</v>
      </c>
      <c r="J416" t="s">
        <v>77</v>
      </c>
      <c r="K416" t="s">
        <v>77</v>
      </c>
      <c r="L416" t="s">
        <v>77</v>
      </c>
      <c r="M416" t="s">
        <v>77</v>
      </c>
      <c r="O416">
        <v>49</v>
      </c>
      <c r="P416" t="s">
        <v>534</v>
      </c>
      <c r="Q416" s="2">
        <v>44775.410740740743</v>
      </c>
      <c r="R416" t="s">
        <v>535</v>
      </c>
      <c r="S416" t="s">
        <v>76</v>
      </c>
      <c r="T416">
        <v>0</v>
      </c>
      <c r="U416" t="s">
        <v>77</v>
      </c>
      <c r="V416" t="s">
        <v>77</v>
      </c>
      <c r="W416" t="s">
        <v>77</v>
      </c>
      <c r="X416" t="s">
        <v>77</v>
      </c>
      <c r="Y416" t="s">
        <v>77</v>
      </c>
      <c r="Z416" t="s">
        <v>77</v>
      </c>
      <c r="AA416" t="s">
        <v>77</v>
      </c>
      <c r="AC416">
        <v>49</v>
      </c>
      <c r="AD416" t="s">
        <v>534</v>
      </c>
      <c r="AE416" s="2">
        <v>44775.410740740743</v>
      </c>
      <c r="AF416" t="s">
        <v>535</v>
      </c>
      <c r="AG416" t="s">
        <v>76</v>
      </c>
      <c r="AH416">
        <v>0</v>
      </c>
      <c r="AI416">
        <v>12.225</v>
      </c>
      <c r="AJ416" s="26">
        <v>3124</v>
      </c>
      <c r="AK416">
        <v>0.58699999999999997</v>
      </c>
      <c r="AL416" t="s">
        <v>77</v>
      </c>
      <c r="AM416" t="s">
        <v>77</v>
      </c>
      <c r="AN416" t="s">
        <v>77</v>
      </c>
      <c r="AO416" t="s">
        <v>77</v>
      </c>
      <c r="AQ416">
        <v>1</v>
      </c>
      <c r="AS416">
        <v>83</v>
      </c>
      <c r="AT416" s="46">
        <f t="shared" si="58"/>
        <v>-0.86512969119999994</v>
      </c>
      <c r="AU416" s="47">
        <f t="shared" si="59"/>
        <v>541.78174072447985</v>
      </c>
      <c r="AW416" s="27">
        <f t="shared" si="62"/>
        <v>-1.7436324600000006</v>
      </c>
      <c r="AX416" s="28">
        <f t="shared" si="63"/>
        <v>613.40700396848013</v>
      </c>
      <c r="AZ416" s="33">
        <f t="shared" si="64"/>
        <v>-3.0834807031999998</v>
      </c>
      <c r="BA416" s="34">
        <f t="shared" si="65"/>
        <v>593.29211254624011</v>
      </c>
      <c r="BC416" s="46">
        <f t="shared" si="66"/>
        <v>-0.86512969119999994</v>
      </c>
      <c r="BD416" s="47">
        <f t="shared" si="67"/>
        <v>541.78174072447985</v>
      </c>
      <c r="BF416" s="48">
        <f t="shared" si="60"/>
        <v>-2.6859539007999995</v>
      </c>
      <c r="BG416" s="49">
        <f t="shared" si="61"/>
        <v>301.33378527999997</v>
      </c>
      <c r="BI416">
        <v>49</v>
      </c>
      <c r="BJ416" t="s">
        <v>534</v>
      </c>
      <c r="BK416" s="2">
        <v>44775.410740740743</v>
      </c>
      <c r="BL416" t="s">
        <v>535</v>
      </c>
      <c r="BM416" t="s">
        <v>76</v>
      </c>
      <c r="BN416">
        <v>0</v>
      </c>
      <c r="BO416">
        <v>2.6970000000000001</v>
      </c>
      <c r="BP416" s="26">
        <v>5446211</v>
      </c>
      <c r="BQ416">
        <v>960.50099999999998</v>
      </c>
      <c r="BR416" t="s">
        <v>77</v>
      </c>
      <c r="BS416" t="s">
        <v>77</v>
      </c>
      <c r="BT416" t="s">
        <v>77</v>
      </c>
      <c r="BU416" t="s">
        <v>77</v>
      </c>
    </row>
    <row r="417" spans="1:73" x14ac:dyDescent="0.55000000000000004">
      <c r="A417">
        <v>50</v>
      </c>
      <c r="B417" t="s">
        <v>536</v>
      </c>
      <c r="C417" s="2">
        <v>44775.432037037041</v>
      </c>
      <c r="D417" t="s">
        <v>537</v>
      </c>
      <c r="E417" t="s">
        <v>76</v>
      </c>
      <c r="F417">
        <v>0</v>
      </c>
      <c r="G417">
        <v>6.0129999999999999</v>
      </c>
      <c r="H417" s="26">
        <v>799117</v>
      </c>
      <c r="I417">
        <v>1.611</v>
      </c>
      <c r="J417" t="s">
        <v>77</v>
      </c>
      <c r="K417" t="s">
        <v>77</v>
      </c>
      <c r="L417" t="s">
        <v>77</v>
      </c>
      <c r="M417" t="s">
        <v>77</v>
      </c>
      <c r="O417">
        <v>50</v>
      </c>
      <c r="P417" t="s">
        <v>536</v>
      </c>
      <c r="Q417" s="2">
        <v>44775.432037037041</v>
      </c>
      <c r="R417" t="s">
        <v>537</v>
      </c>
      <c r="S417" t="s">
        <v>76</v>
      </c>
      <c r="T417">
        <v>0</v>
      </c>
      <c r="U417">
        <v>5.9619999999999997</v>
      </c>
      <c r="V417" s="26">
        <v>7206</v>
      </c>
      <c r="W417">
        <v>1.9179999999999999</v>
      </c>
      <c r="X417" t="s">
        <v>77</v>
      </c>
      <c r="Y417" t="s">
        <v>77</v>
      </c>
      <c r="Z417" t="s">
        <v>77</v>
      </c>
      <c r="AA417" t="s">
        <v>77</v>
      </c>
      <c r="AC417">
        <v>50</v>
      </c>
      <c r="AD417" t="s">
        <v>536</v>
      </c>
      <c r="AE417" s="2">
        <v>44775.432037037041</v>
      </c>
      <c r="AF417" t="s">
        <v>537</v>
      </c>
      <c r="AG417" t="s">
        <v>76</v>
      </c>
      <c r="AH417">
        <v>0</v>
      </c>
      <c r="AI417">
        <v>12.204000000000001</v>
      </c>
      <c r="AJ417" s="26">
        <v>6839</v>
      </c>
      <c r="AK417">
        <v>1.3759999999999999</v>
      </c>
      <c r="AL417" t="s">
        <v>77</v>
      </c>
      <c r="AM417" t="s">
        <v>77</v>
      </c>
      <c r="AN417" t="s">
        <v>77</v>
      </c>
      <c r="AO417" t="s">
        <v>77</v>
      </c>
      <c r="AQ417">
        <v>1</v>
      </c>
      <c r="AS417">
        <v>84</v>
      </c>
      <c r="AT417" s="46">
        <f t="shared" si="58"/>
        <v>2006.39626567032</v>
      </c>
      <c r="AU417" s="47">
        <f t="shared" si="59"/>
        <v>1308.72768057608</v>
      </c>
      <c r="AW417" s="27">
        <f t="shared" si="62"/>
        <v>1928.0899783422599</v>
      </c>
      <c r="AX417" s="28">
        <f t="shared" si="63"/>
        <v>1299.8447265188302</v>
      </c>
      <c r="AZ417" s="33">
        <f t="shared" si="64"/>
        <v>2132.67623642948</v>
      </c>
      <c r="BA417" s="34">
        <f t="shared" si="65"/>
        <v>1302.99828856454</v>
      </c>
      <c r="BC417" s="46">
        <f t="shared" si="66"/>
        <v>2006.39626567032</v>
      </c>
      <c r="BD417" s="47">
        <f t="shared" si="67"/>
        <v>1308.72768057608</v>
      </c>
      <c r="BF417" s="48">
        <f t="shared" si="60"/>
        <v>884.72055219999993</v>
      </c>
      <c r="BG417" s="49">
        <f t="shared" si="61"/>
        <v>642.00537787999997</v>
      </c>
      <c r="BI417">
        <v>50</v>
      </c>
      <c r="BJ417" t="s">
        <v>536</v>
      </c>
      <c r="BK417" s="2">
        <v>44775.432037037041</v>
      </c>
      <c r="BL417" t="s">
        <v>537</v>
      </c>
      <c r="BM417" t="s">
        <v>76</v>
      </c>
      <c r="BN417">
        <v>0</v>
      </c>
      <c r="BO417">
        <v>2.7130000000000001</v>
      </c>
      <c r="BP417" s="26">
        <v>5204457</v>
      </c>
      <c r="BQ417">
        <v>958.84400000000005</v>
      </c>
      <c r="BR417" t="s">
        <v>77</v>
      </c>
      <c r="BS417" t="s">
        <v>77</v>
      </c>
      <c r="BT417" t="s">
        <v>77</v>
      </c>
      <c r="BU417" t="s">
        <v>77</v>
      </c>
    </row>
    <row r="418" spans="1:73" x14ac:dyDescent="0.55000000000000004">
      <c r="A418">
        <v>51</v>
      </c>
      <c r="B418" t="s">
        <v>538</v>
      </c>
      <c r="C418" s="2">
        <v>44775.453344907408</v>
      </c>
      <c r="D418" t="s">
        <v>507</v>
      </c>
      <c r="E418" t="s">
        <v>76</v>
      </c>
      <c r="F418">
        <v>0</v>
      </c>
      <c r="G418">
        <v>6.0289999999999999</v>
      </c>
      <c r="H418" s="26">
        <v>2457</v>
      </c>
      <c r="I418">
        <v>0</v>
      </c>
      <c r="J418" t="s">
        <v>77</v>
      </c>
      <c r="K418" t="s">
        <v>77</v>
      </c>
      <c r="L418" t="s">
        <v>77</v>
      </c>
      <c r="M418" t="s">
        <v>77</v>
      </c>
      <c r="O418">
        <v>51</v>
      </c>
      <c r="P418" t="s">
        <v>538</v>
      </c>
      <c r="Q418" s="2">
        <v>44775.453344907408</v>
      </c>
      <c r="R418" t="s">
        <v>507</v>
      </c>
      <c r="S418" t="s">
        <v>76</v>
      </c>
      <c r="T418">
        <v>0</v>
      </c>
      <c r="U418" t="s">
        <v>77</v>
      </c>
      <c r="V418" t="s">
        <v>77</v>
      </c>
      <c r="W418" t="s">
        <v>77</v>
      </c>
      <c r="X418" t="s">
        <v>77</v>
      </c>
      <c r="Y418" t="s">
        <v>77</v>
      </c>
      <c r="Z418" t="s">
        <v>77</v>
      </c>
      <c r="AA418" t="s">
        <v>77</v>
      </c>
      <c r="AC418">
        <v>51</v>
      </c>
      <c r="AD418" t="s">
        <v>538</v>
      </c>
      <c r="AE418" s="2">
        <v>44775.453344907408</v>
      </c>
      <c r="AF418" t="s">
        <v>507</v>
      </c>
      <c r="AG418" t="s">
        <v>76</v>
      </c>
      <c r="AH418">
        <v>0</v>
      </c>
      <c r="AI418">
        <v>12.206</v>
      </c>
      <c r="AJ418" s="26">
        <v>1688</v>
      </c>
      <c r="AK418">
        <v>0.28100000000000003</v>
      </c>
      <c r="AL418" t="s">
        <v>77</v>
      </c>
      <c r="AM418" t="s">
        <v>77</v>
      </c>
      <c r="AN418" t="s">
        <v>77</v>
      </c>
      <c r="AO418" t="s">
        <v>77</v>
      </c>
      <c r="AQ418">
        <v>1</v>
      </c>
      <c r="AS418">
        <v>85</v>
      </c>
      <c r="AT418" s="46">
        <f t="shared" si="58"/>
        <v>1.1235034597</v>
      </c>
      <c r="AU418" s="47">
        <f t="shared" si="59"/>
        <v>245.13688474112001</v>
      </c>
      <c r="AW418" s="27">
        <f t="shared" si="62"/>
        <v>2.4034680412499991</v>
      </c>
      <c r="AX418" s="28">
        <f t="shared" si="63"/>
        <v>347.60634667711997</v>
      </c>
      <c r="AZ418" s="33">
        <f t="shared" si="64"/>
        <v>2.3282756004499987</v>
      </c>
      <c r="BA418" s="34">
        <f t="shared" si="65"/>
        <v>318.84126966656004</v>
      </c>
      <c r="BC418" s="46">
        <f t="shared" si="66"/>
        <v>1.1235034597</v>
      </c>
      <c r="BD418" s="47">
        <f t="shared" si="67"/>
        <v>245.13688474112001</v>
      </c>
      <c r="BF418" s="48">
        <f t="shared" si="60"/>
        <v>-0.46631199519999988</v>
      </c>
      <c r="BG418" s="49">
        <f t="shared" si="61"/>
        <v>156.92767232</v>
      </c>
      <c r="BI418">
        <v>51</v>
      </c>
      <c r="BJ418" t="s">
        <v>538</v>
      </c>
      <c r="BK418" s="2">
        <v>44775.453344907408</v>
      </c>
      <c r="BL418" t="s">
        <v>507</v>
      </c>
      <c r="BM418" t="s">
        <v>76</v>
      </c>
      <c r="BN418">
        <v>0</v>
      </c>
      <c r="BO418">
        <v>2.7080000000000002</v>
      </c>
      <c r="BP418" s="26">
        <v>5311409</v>
      </c>
      <c r="BQ418">
        <v>959.60900000000004</v>
      </c>
      <c r="BR418" t="s">
        <v>77</v>
      </c>
      <c r="BS418" t="s">
        <v>77</v>
      </c>
      <c r="BT418" t="s">
        <v>77</v>
      </c>
      <c r="BU418" t="s">
        <v>77</v>
      </c>
    </row>
    <row r="419" spans="1:73" x14ac:dyDescent="0.55000000000000004">
      <c r="A419">
        <v>52</v>
      </c>
      <c r="B419" t="s">
        <v>539</v>
      </c>
      <c r="C419" s="2">
        <v>44775.474606481483</v>
      </c>
      <c r="D419" t="s">
        <v>507</v>
      </c>
      <c r="E419" t="s">
        <v>76</v>
      </c>
      <c r="F419">
        <v>0</v>
      </c>
      <c r="G419">
        <v>6.032</v>
      </c>
      <c r="H419" s="26">
        <v>2498</v>
      </c>
      <c r="I419">
        <v>0</v>
      </c>
      <c r="J419" t="s">
        <v>77</v>
      </c>
      <c r="K419" t="s">
        <v>77</v>
      </c>
      <c r="L419" t="s">
        <v>77</v>
      </c>
      <c r="M419" t="s">
        <v>77</v>
      </c>
      <c r="O419">
        <v>52</v>
      </c>
      <c r="P419" t="s">
        <v>539</v>
      </c>
      <c r="Q419" s="2">
        <v>44775.474606481483</v>
      </c>
      <c r="R419" t="s">
        <v>507</v>
      </c>
      <c r="S419" t="s">
        <v>76</v>
      </c>
      <c r="T419">
        <v>0</v>
      </c>
      <c r="U419" t="s">
        <v>77</v>
      </c>
      <c r="V419" s="26" t="s">
        <v>77</v>
      </c>
      <c r="W419" t="s">
        <v>77</v>
      </c>
      <c r="X419" t="s">
        <v>77</v>
      </c>
      <c r="Y419" t="s">
        <v>77</v>
      </c>
      <c r="Z419" t="s">
        <v>77</v>
      </c>
      <c r="AA419" t="s">
        <v>77</v>
      </c>
      <c r="AC419">
        <v>52</v>
      </c>
      <c r="AD419" t="s">
        <v>539</v>
      </c>
      <c r="AE419" s="2">
        <v>44775.474606481483</v>
      </c>
      <c r="AF419" t="s">
        <v>507</v>
      </c>
      <c r="AG419" t="s">
        <v>76</v>
      </c>
      <c r="AH419">
        <v>0</v>
      </c>
      <c r="AI419">
        <v>12.204000000000001</v>
      </c>
      <c r="AJ419" s="26">
        <v>2113</v>
      </c>
      <c r="AK419">
        <v>0.372</v>
      </c>
      <c r="AL419" t="s">
        <v>77</v>
      </c>
      <c r="AM419" t="s">
        <v>77</v>
      </c>
      <c r="AN419" t="s">
        <v>77</v>
      </c>
      <c r="AO419" t="s">
        <v>77</v>
      </c>
      <c r="AQ419">
        <v>1</v>
      </c>
      <c r="AS419">
        <v>86</v>
      </c>
      <c r="AT419" s="46">
        <f t="shared" si="58"/>
        <v>1.1872527812</v>
      </c>
      <c r="AU419" s="47">
        <f t="shared" si="59"/>
        <v>332.94315909512</v>
      </c>
      <c r="AW419" s="27">
        <f t="shared" si="62"/>
        <v>2.5186900849999994</v>
      </c>
      <c r="AX419" s="28">
        <f t="shared" si="63"/>
        <v>426.29994644986999</v>
      </c>
      <c r="AZ419" s="33">
        <f t="shared" si="64"/>
        <v>2.4732457682</v>
      </c>
      <c r="BA419" s="34">
        <f t="shared" si="65"/>
        <v>400.07500285606</v>
      </c>
      <c r="BC419" s="46">
        <f t="shared" si="66"/>
        <v>1.1872527812</v>
      </c>
      <c r="BD419" s="47">
        <f t="shared" si="67"/>
        <v>332.94315909512</v>
      </c>
      <c r="BF419" s="48">
        <f t="shared" si="60"/>
        <v>-0.4044013392000001</v>
      </c>
      <c r="BG419" s="49">
        <f t="shared" si="61"/>
        <v>200.40529132</v>
      </c>
      <c r="BI419">
        <v>52</v>
      </c>
      <c r="BJ419" t="s">
        <v>539</v>
      </c>
      <c r="BK419" s="2">
        <v>44775.474606481483</v>
      </c>
      <c r="BL419" t="s">
        <v>507</v>
      </c>
      <c r="BM419" t="s">
        <v>76</v>
      </c>
      <c r="BN419">
        <v>0</v>
      </c>
      <c r="BO419">
        <v>2.7109999999999999</v>
      </c>
      <c r="BP419" s="26">
        <v>5255114</v>
      </c>
      <c r="BQ419">
        <v>959.21400000000006</v>
      </c>
      <c r="BR419" t="s">
        <v>77</v>
      </c>
      <c r="BS419" t="s">
        <v>77</v>
      </c>
      <c r="BT419" t="s">
        <v>77</v>
      </c>
      <c r="BU419" t="s">
        <v>77</v>
      </c>
    </row>
    <row r="420" spans="1:73" x14ac:dyDescent="0.55000000000000004">
      <c r="A420">
        <v>53</v>
      </c>
      <c r="B420" t="s">
        <v>540</v>
      </c>
      <c r="C420" s="2">
        <v>44775.495937500003</v>
      </c>
      <c r="D420">
        <v>347</v>
      </c>
      <c r="E420" t="s">
        <v>76</v>
      </c>
      <c r="F420">
        <v>0</v>
      </c>
      <c r="G420">
        <v>6.0149999999999997</v>
      </c>
      <c r="H420" s="26">
        <v>16304</v>
      </c>
      <c r="I420">
        <v>2.8000000000000001E-2</v>
      </c>
      <c r="J420" t="s">
        <v>77</v>
      </c>
      <c r="K420" t="s">
        <v>77</v>
      </c>
      <c r="L420" t="s">
        <v>77</v>
      </c>
      <c r="M420" t="s">
        <v>77</v>
      </c>
      <c r="O420">
        <v>53</v>
      </c>
      <c r="P420" t="s">
        <v>540</v>
      </c>
      <c r="Q420" s="2">
        <v>44775.495937500003</v>
      </c>
      <c r="R420">
        <v>347</v>
      </c>
      <c r="S420" t="s">
        <v>76</v>
      </c>
      <c r="T420">
        <v>0</v>
      </c>
      <c r="U420" t="s">
        <v>77</v>
      </c>
      <c r="V420" s="26" t="s">
        <v>77</v>
      </c>
      <c r="W420" t="s">
        <v>77</v>
      </c>
      <c r="X420" t="s">
        <v>77</v>
      </c>
      <c r="Y420" t="s">
        <v>77</v>
      </c>
      <c r="Z420" t="s">
        <v>77</v>
      </c>
      <c r="AA420" t="s">
        <v>77</v>
      </c>
      <c r="AC420">
        <v>53</v>
      </c>
      <c r="AD420" t="s">
        <v>540</v>
      </c>
      <c r="AE420" s="2">
        <v>44775.495937500003</v>
      </c>
      <c r="AF420">
        <v>347</v>
      </c>
      <c r="AG420" t="s">
        <v>76</v>
      </c>
      <c r="AH420">
        <v>0</v>
      </c>
      <c r="AI420">
        <v>12.169</v>
      </c>
      <c r="AJ420" s="26">
        <v>16456</v>
      </c>
      <c r="AK420">
        <v>3.4140000000000001</v>
      </c>
      <c r="AL420" t="s">
        <v>77</v>
      </c>
      <c r="AM420" t="s">
        <v>77</v>
      </c>
      <c r="AN420" t="s">
        <v>77</v>
      </c>
      <c r="AO420" t="s">
        <v>77</v>
      </c>
      <c r="AQ420">
        <v>1</v>
      </c>
      <c r="AS420">
        <v>87</v>
      </c>
      <c r="AT420" s="46">
        <f t="shared" si="58"/>
        <v>35.79038282369536</v>
      </c>
      <c r="AU420" s="47">
        <f t="shared" si="59"/>
        <v>3290.8443856332801</v>
      </c>
      <c r="AW420" s="27">
        <f t="shared" si="62"/>
        <v>51.464101376460796</v>
      </c>
      <c r="AX420" s="28">
        <f t="shared" si="63"/>
        <v>3068.7742880172805</v>
      </c>
      <c r="AZ420" s="33">
        <f t="shared" si="64"/>
        <v>42.517802311705609</v>
      </c>
      <c r="BA420" s="34">
        <f t="shared" si="65"/>
        <v>3138.12599304064</v>
      </c>
      <c r="BC420" s="46">
        <f t="shared" si="66"/>
        <v>35.79038282369536</v>
      </c>
      <c r="BD420" s="47">
        <f t="shared" si="67"/>
        <v>3290.8443856332801</v>
      </c>
      <c r="BF420" s="48">
        <f t="shared" si="60"/>
        <v>23.3486891232</v>
      </c>
      <c r="BG420" s="49">
        <f t="shared" si="61"/>
        <v>1303.37223808</v>
      </c>
      <c r="BI420">
        <v>53</v>
      </c>
      <c r="BJ420" t="s">
        <v>540</v>
      </c>
      <c r="BK420" s="2">
        <v>44775.495937500003</v>
      </c>
      <c r="BL420">
        <v>347</v>
      </c>
      <c r="BM420" t="s">
        <v>76</v>
      </c>
      <c r="BN420">
        <v>0</v>
      </c>
      <c r="BO420">
        <v>2.8519999999999999</v>
      </c>
      <c r="BP420" s="26">
        <v>1070281</v>
      </c>
      <c r="BQ420">
        <v>0</v>
      </c>
      <c r="BR420" t="s">
        <v>77</v>
      </c>
      <c r="BS420" t="s">
        <v>77</v>
      </c>
      <c r="BT420" t="s">
        <v>77</v>
      </c>
      <c r="BU420" t="s">
        <v>77</v>
      </c>
    </row>
    <row r="421" spans="1:73" x14ac:dyDescent="0.55000000000000004">
      <c r="A421">
        <v>54</v>
      </c>
      <c r="B421" t="s">
        <v>541</v>
      </c>
      <c r="C421" s="2">
        <v>44775.517233796294</v>
      </c>
      <c r="D421">
        <v>24</v>
      </c>
      <c r="E421" t="s">
        <v>76</v>
      </c>
      <c r="F421">
        <v>0</v>
      </c>
      <c r="G421">
        <v>5.9960000000000004</v>
      </c>
      <c r="H421" s="26">
        <v>2503886</v>
      </c>
      <c r="I421">
        <v>5.07</v>
      </c>
      <c r="J421" t="s">
        <v>77</v>
      </c>
      <c r="K421" t="s">
        <v>77</v>
      </c>
      <c r="L421" t="s">
        <v>77</v>
      </c>
      <c r="M421" t="s">
        <v>77</v>
      </c>
      <c r="O421">
        <v>54</v>
      </c>
      <c r="P421" t="s">
        <v>541</v>
      </c>
      <c r="Q421" s="2">
        <v>44775.517233796294</v>
      </c>
      <c r="R421">
        <v>24</v>
      </c>
      <c r="S421" t="s">
        <v>76</v>
      </c>
      <c r="T421">
        <v>0</v>
      </c>
      <c r="U421">
        <v>5.9480000000000004</v>
      </c>
      <c r="V421" s="26">
        <v>20697</v>
      </c>
      <c r="W421">
        <v>5.2220000000000004</v>
      </c>
      <c r="X421" t="s">
        <v>77</v>
      </c>
      <c r="Y421" t="s">
        <v>77</v>
      </c>
      <c r="Z421" t="s">
        <v>77</v>
      </c>
      <c r="AA421" t="s">
        <v>77</v>
      </c>
      <c r="AC421">
        <v>54</v>
      </c>
      <c r="AD421" t="s">
        <v>541</v>
      </c>
      <c r="AE421" s="2">
        <v>44775.517233796294</v>
      </c>
      <c r="AF421">
        <v>24</v>
      </c>
      <c r="AG421" t="s">
        <v>76</v>
      </c>
      <c r="AH421">
        <v>0</v>
      </c>
      <c r="AI421">
        <v>12.053000000000001</v>
      </c>
      <c r="AJ421" s="26">
        <v>110494</v>
      </c>
      <c r="AK421">
        <v>22.827999999999999</v>
      </c>
      <c r="AL421" t="s">
        <v>77</v>
      </c>
      <c r="AM421" t="s">
        <v>77</v>
      </c>
      <c r="AN421" t="s">
        <v>77</v>
      </c>
      <c r="AO421" t="s">
        <v>77</v>
      </c>
      <c r="AQ421">
        <v>1</v>
      </c>
      <c r="AS421">
        <v>88</v>
      </c>
      <c r="AT421" s="46">
        <f t="shared" si="58"/>
        <v>5332.7269706215802</v>
      </c>
      <c r="AU421" s="47">
        <f t="shared" si="59"/>
        <v>22423.838058601279</v>
      </c>
      <c r="AW421" s="27">
        <f t="shared" si="62"/>
        <v>4491.2674816825656</v>
      </c>
      <c r="AX421" s="28">
        <f t="shared" si="63"/>
        <v>19754.063438260284</v>
      </c>
      <c r="AZ421" s="33">
        <f t="shared" si="64"/>
        <v>5584.2134982133712</v>
      </c>
      <c r="BA421" s="34">
        <f t="shared" si="65"/>
        <v>20924.077695174641</v>
      </c>
      <c r="BC421" s="46">
        <f t="shared" si="66"/>
        <v>5332.7269706215802</v>
      </c>
      <c r="BD421" s="47">
        <f t="shared" si="67"/>
        <v>22423.838058601279</v>
      </c>
      <c r="BF421" s="48">
        <f t="shared" si="60"/>
        <v>3115.7926535500001</v>
      </c>
      <c r="BG421" s="49">
        <f t="shared" si="61"/>
        <v>-8995.2933699200003</v>
      </c>
      <c r="BI421">
        <v>54</v>
      </c>
      <c r="BJ421" t="s">
        <v>541</v>
      </c>
      <c r="BK421" s="2">
        <v>44775.517233796294</v>
      </c>
      <c r="BL421">
        <v>24</v>
      </c>
      <c r="BM421" t="s">
        <v>76</v>
      </c>
      <c r="BN421">
        <v>0</v>
      </c>
      <c r="BO421">
        <v>2.8479999999999999</v>
      </c>
      <c r="BP421" s="26">
        <v>927416</v>
      </c>
      <c r="BQ421">
        <v>0</v>
      </c>
      <c r="BR421" t="s">
        <v>77</v>
      </c>
      <c r="BS421" t="s">
        <v>77</v>
      </c>
      <c r="BT421" t="s">
        <v>77</v>
      </c>
      <c r="BU421" t="s">
        <v>77</v>
      </c>
    </row>
    <row r="422" spans="1:73" x14ac:dyDescent="0.55000000000000004">
      <c r="A422">
        <v>55</v>
      </c>
      <c r="B422" t="s">
        <v>542</v>
      </c>
      <c r="C422" s="2">
        <v>44775.538553240738</v>
      </c>
      <c r="D422">
        <v>371</v>
      </c>
      <c r="E422" t="s">
        <v>76</v>
      </c>
      <c r="F422">
        <v>0</v>
      </c>
      <c r="G422">
        <v>6.01</v>
      </c>
      <c r="H422" s="26">
        <v>2181172</v>
      </c>
      <c r="I422">
        <v>4.4139999999999997</v>
      </c>
      <c r="J422" t="s">
        <v>77</v>
      </c>
      <c r="K422" t="s">
        <v>77</v>
      </c>
      <c r="L422" t="s">
        <v>77</v>
      </c>
      <c r="M422" t="s">
        <v>77</v>
      </c>
      <c r="O422">
        <v>55</v>
      </c>
      <c r="P422" t="s">
        <v>542</v>
      </c>
      <c r="Q422" s="2">
        <v>44775.538553240738</v>
      </c>
      <c r="R422">
        <v>371</v>
      </c>
      <c r="S422" t="s">
        <v>76</v>
      </c>
      <c r="T422">
        <v>0</v>
      </c>
      <c r="U422">
        <v>5.9610000000000003</v>
      </c>
      <c r="V422" s="26">
        <v>19042</v>
      </c>
      <c r="W422">
        <v>4.8170000000000002</v>
      </c>
      <c r="X422" t="s">
        <v>77</v>
      </c>
      <c r="Y422" t="s">
        <v>77</v>
      </c>
      <c r="Z422" t="s">
        <v>77</v>
      </c>
      <c r="AA422" t="s">
        <v>77</v>
      </c>
      <c r="AC422">
        <v>55</v>
      </c>
      <c r="AD422" t="s">
        <v>542</v>
      </c>
      <c r="AE422" s="2">
        <v>44775.538553240738</v>
      </c>
      <c r="AF422">
        <v>371</v>
      </c>
      <c r="AG422" t="s">
        <v>76</v>
      </c>
      <c r="AH422">
        <v>0</v>
      </c>
      <c r="AI422">
        <v>12.069000000000001</v>
      </c>
      <c r="AJ422" s="26">
        <v>112655</v>
      </c>
      <c r="AK422">
        <v>23.263999999999999</v>
      </c>
      <c r="AL422" t="s">
        <v>77</v>
      </c>
      <c r="AM422" t="s">
        <v>77</v>
      </c>
      <c r="AN422" t="s">
        <v>77</v>
      </c>
      <c r="AO422" t="s">
        <v>77</v>
      </c>
      <c r="AQ422">
        <v>1</v>
      </c>
      <c r="AS422">
        <v>89</v>
      </c>
      <c r="AT422" s="46">
        <f t="shared" si="58"/>
        <v>4925.0510553336799</v>
      </c>
      <c r="AU422" s="47">
        <f t="shared" si="59"/>
        <v>22858.210376881998</v>
      </c>
      <c r="AW422" s="27">
        <f t="shared" si="62"/>
        <v>4176.7669336547406</v>
      </c>
      <c r="AX422" s="28">
        <f t="shared" si="63"/>
        <v>20124.443575700752</v>
      </c>
      <c r="AZ422" s="33">
        <f t="shared" si="64"/>
        <v>5161.1914628765207</v>
      </c>
      <c r="BA422" s="34">
        <f t="shared" si="65"/>
        <v>21329.419916853501</v>
      </c>
      <c r="BC422" s="46">
        <f t="shared" si="66"/>
        <v>4925.0510553336799</v>
      </c>
      <c r="BD422" s="47">
        <f t="shared" si="67"/>
        <v>22858.210376881998</v>
      </c>
      <c r="BF422" s="48">
        <f t="shared" si="60"/>
        <v>2784.3109657999998</v>
      </c>
      <c r="BG422" s="49">
        <f t="shared" si="61"/>
        <v>-9589.5214330000017</v>
      </c>
      <c r="BI422">
        <v>55</v>
      </c>
      <c r="BJ422" t="s">
        <v>542</v>
      </c>
      <c r="BK422" s="2">
        <v>44775.538553240738</v>
      </c>
      <c r="BL422">
        <v>371</v>
      </c>
      <c r="BM422" t="s">
        <v>76</v>
      </c>
      <c r="BN422">
        <v>0</v>
      </c>
      <c r="BO422">
        <v>2.859</v>
      </c>
      <c r="BP422" s="26">
        <v>973558</v>
      </c>
      <c r="BQ422">
        <v>0</v>
      </c>
      <c r="BR422" t="s">
        <v>77</v>
      </c>
      <c r="BS422" t="s">
        <v>77</v>
      </c>
      <c r="BT422" t="s">
        <v>77</v>
      </c>
      <c r="BU422" t="s">
        <v>77</v>
      </c>
    </row>
    <row r="423" spans="1:73" x14ac:dyDescent="0.55000000000000004">
      <c r="A423">
        <v>56</v>
      </c>
      <c r="B423" t="s">
        <v>543</v>
      </c>
      <c r="C423" s="2">
        <v>44775.559861111113</v>
      </c>
      <c r="D423">
        <v>353</v>
      </c>
      <c r="E423" t="s">
        <v>76</v>
      </c>
      <c r="F423">
        <v>0</v>
      </c>
      <c r="G423">
        <v>6.0170000000000003</v>
      </c>
      <c r="H423" s="26">
        <v>71550</v>
      </c>
      <c r="I423">
        <v>0.14000000000000001</v>
      </c>
      <c r="J423" t="s">
        <v>77</v>
      </c>
      <c r="K423" t="s">
        <v>77</v>
      </c>
      <c r="L423" t="s">
        <v>77</v>
      </c>
      <c r="M423" t="s">
        <v>77</v>
      </c>
      <c r="O423">
        <v>56</v>
      </c>
      <c r="P423" t="s">
        <v>543</v>
      </c>
      <c r="Q423" s="2">
        <v>44775.559861111113</v>
      </c>
      <c r="R423">
        <v>353</v>
      </c>
      <c r="S423" t="s">
        <v>76</v>
      </c>
      <c r="T423">
        <v>0</v>
      </c>
      <c r="U423">
        <v>5.9790000000000001</v>
      </c>
      <c r="V423">
        <v>676</v>
      </c>
      <c r="W423">
        <v>0.316</v>
      </c>
      <c r="X423" t="s">
        <v>77</v>
      </c>
      <c r="Y423" t="s">
        <v>77</v>
      </c>
      <c r="Z423" t="s">
        <v>77</v>
      </c>
      <c r="AA423" t="s">
        <v>77</v>
      </c>
      <c r="AC423">
        <v>56</v>
      </c>
      <c r="AD423" t="s">
        <v>543</v>
      </c>
      <c r="AE423" s="2">
        <v>44775.559861111113</v>
      </c>
      <c r="AF423">
        <v>353</v>
      </c>
      <c r="AG423" t="s">
        <v>76</v>
      </c>
      <c r="AH423">
        <v>0</v>
      </c>
      <c r="AI423">
        <v>12.186999999999999</v>
      </c>
      <c r="AJ423" s="26">
        <v>6283</v>
      </c>
      <c r="AK423">
        <v>1.258</v>
      </c>
      <c r="AL423" t="s">
        <v>77</v>
      </c>
      <c r="AM423" t="s">
        <v>77</v>
      </c>
      <c r="AN423" t="s">
        <v>77</v>
      </c>
      <c r="AO423" t="s">
        <v>77</v>
      </c>
      <c r="AQ423">
        <v>1</v>
      </c>
      <c r="AS423">
        <v>90</v>
      </c>
      <c r="AT423" s="46">
        <f t="shared" si="58"/>
        <v>165.11708332264999</v>
      </c>
      <c r="AU423" s="47">
        <f t="shared" si="59"/>
        <v>1193.9886702087199</v>
      </c>
      <c r="AW423" s="27">
        <f t="shared" si="62"/>
        <v>221.03029367950001</v>
      </c>
      <c r="AX423" s="28">
        <f t="shared" si="63"/>
        <v>1197.22028589347</v>
      </c>
      <c r="AZ423" s="33">
        <f t="shared" si="64"/>
        <v>187.50421423775001</v>
      </c>
      <c r="BA423" s="34">
        <f t="shared" si="65"/>
        <v>1196.8097187928602</v>
      </c>
      <c r="BC423" s="46">
        <f t="shared" si="66"/>
        <v>165.11708332264999</v>
      </c>
      <c r="BD423" s="47">
        <f t="shared" si="67"/>
        <v>1193.9886702087199</v>
      </c>
      <c r="BF423" s="48">
        <f t="shared" si="60"/>
        <v>176.38457299999999</v>
      </c>
      <c r="BG423" s="49">
        <f t="shared" si="61"/>
        <v>594.04028091999999</v>
      </c>
      <c r="BI423">
        <v>56</v>
      </c>
      <c r="BJ423" t="s">
        <v>543</v>
      </c>
      <c r="BK423" s="2">
        <v>44775.559861111113</v>
      </c>
      <c r="BL423">
        <v>353</v>
      </c>
      <c r="BM423" t="s">
        <v>76</v>
      </c>
      <c r="BN423">
        <v>0</v>
      </c>
      <c r="BO423">
        <v>2.8540000000000001</v>
      </c>
      <c r="BP423" s="26">
        <v>1109525</v>
      </c>
      <c r="BQ423">
        <v>0</v>
      </c>
      <c r="BR423" t="s">
        <v>77</v>
      </c>
      <c r="BS423" t="s">
        <v>77</v>
      </c>
      <c r="BT423" t="s">
        <v>77</v>
      </c>
      <c r="BU423" t="s">
        <v>77</v>
      </c>
    </row>
    <row r="424" spans="1:73" x14ac:dyDescent="0.55000000000000004">
      <c r="A424">
        <v>57</v>
      </c>
      <c r="B424" t="s">
        <v>544</v>
      </c>
      <c r="C424" s="2">
        <v>44775.58116898148</v>
      </c>
      <c r="D424">
        <v>143</v>
      </c>
      <c r="E424" t="s">
        <v>76</v>
      </c>
      <c r="F424">
        <v>0</v>
      </c>
      <c r="G424">
        <v>6.0190000000000001</v>
      </c>
      <c r="H424" s="26">
        <v>19166</v>
      </c>
      <c r="I424">
        <v>3.4000000000000002E-2</v>
      </c>
      <c r="J424" t="s">
        <v>77</v>
      </c>
      <c r="K424" t="s">
        <v>77</v>
      </c>
      <c r="L424" t="s">
        <v>77</v>
      </c>
      <c r="M424" t="s">
        <v>77</v>
      </c>
      <c r="O424">
        <v>57</v>
      </c>
      <c r="P424" t="s">
        <v>544</v>
      </c>
      <c r="Q424" s="2">
        <v>44775.58116898148</v>
      </c>
      <c r="R424">
        <v>143</v>
      </c>
      <c r="S424" t="s">
        <v>76</v>
      </c>
      <c r="T424">
        <v>0</v>
      </c>
      <c r="U424" t="s">
        <v>77</v>
      </c>
      <c r="V424" s="26" t="s">
        <v>77</v>
      </c>
      <c r="W424" t="s">
        <v>77</v>
      </c>
      <c r="X424" t="s">
        <v>77</v>
      </c>
      <c r="Y424" t="s">
        <v>77</v>
      </c>
      <c r="Z424" t="s">
        <v>77</v>
      </c>
      <c r="AA424" t="s">
        <v>77</v>
      </c>
      <c r="AC424">
        <v>57</v>
      </c>
      <c r="AD424" t="s">
        <v>544</v>
      </c>
      <c r="AE424" s="2">
        <v>44775.58116898148</v>
      </c>
      <c r="AF424">
        <v>143</v>
      </c>
      <c r="AG424" t="s">
        <v>76</v>
      </c>
      <c r="AH424">
        <v>0</v>
      </c>
      <c r="AI424">
        <v>12.164999999999999</v>
      </c>
      <c r="AJ424" s="26">
        <v>15338</v>
      </c>
      <c r="AK424">
        <v>3.1779999999999999</v>
      </c>
      <c r="AL424" t="s">
        <v>77</v>
      </c>
      <c r="AM424" t="s">
        <v>77</v>
      </c>
      <c r="AN424" t="s">
        <v>77</v>
      </c>
      <c r="AO424" t="s">
        <v>77</v>
      </c>
      <c r="AQ424">
        <v>1</v>
      </c>
      <c r="AS424">
        <v>91</v>
      </c>
      <c r="AT424" s="46">
        <f t="shared" si="58"/>
        <v>42.502182794319758</v>
      </c>
      <c r="AU424" s="47">
        <f t="shared" si="59"/>
        <v>3060.6609116931199</v>
      </c>
      <c r="AW424" s="27">
        <f t="shared" si="62"/>
        <v>60.3707867191928</v>
      </c>
      <c r="AX424" s="28">
        <f t="shared" si="63"/>
        <v>2863.7282911041202</v>
      </c>
      <c r="AZ424" s="33">
        <f t="shared" si="64"/>
        <v>50.046899131279609</v>
      </c>
      <c r="BA424" s="34">
        <f t="shared" si="65"/>
        <v>2924.9423659925601</v>
      </c>
      <c r="BC424" s="46">
        <f t="shared" si="66"/>
        <v>42.502182794319758</v>
      </c>
      <c r="BD424" s="47">
        <f t="shared" si="67"/>
        <v>3060.6609116931199</v>
      </c>
      <c r="BF424" s="48">
        <f t="shared" si="60"/>
        <v>28.997830651200001</v>
      </c>
      <c r="BG424" s="49">
        <f t="shared" si="61"/>
        <v>1242.8299443199999</v>
      </c>
      <c r="BI424">
        <v>57</v>
      </c>
      <c r="BJ424" t="s">
        <v>544</v>
      </c>
      <c r="BK424" s="2">
        <v>44775.58116898148</v>
      </c>
      <c r="BL424">
        <v>143</v>
      </c>
      <c r="BM424" t="s">
        <v>76</v>
      </c>
      <c r="BN424">
        <v>0</v>
      </c>
      <c r="BO424">
        <v>2.851</v>
      </c>
      <c r="BP424" s="26">
        <v>1116297</v>
      </c>
      <c r="BQ424">
        <v>0</v>
      </c>
      <c r="BR424" t="s">
        <v>77</v>
      </c>
      <c r="BS424" t="s">
        <v>77</v>
      </c>
      <c r="BT424" t="s">
        <v>77</v>
      </c>
      <c r="BU424" t="s">
        <v>77</v>
      </c>
    </row>
    <row r="425" spans="1:73" x14ac:dyDescent="0.55000000000000004">
      <c r="A425">
        <v>58</v>
      </c>
      <c r="B425" t="s">
        <v>545</v>
      </c>
      <c r="C425" s="2">
        <v>44775.602465277778</v>
      </c>
      <c r="D425">
        <v>57</v>
      </c>
      <c r="E425" t="s">
        <v>76</v>
      </c>
      <c r="F425">
        <v>0</v>
      </c>
      <c r="G425">
        <v>6.016</v>
      </c>
      <c r="H425" s="26">
        <v>46635</v>
      </c>
      <c r="I425">
        <v>8.8999999999999996E-2</v>
      </c>
      <c r="J425" t="s">
        <v>77</v>
      </c>
      <c r="K425" t="s">
        <v>77</v>
      </c>
      <c r="L425" t="s">
        <v>77</v>
      </c>
      <c r="M425" t="s">
        <v>77</v>
      </c>
      <c r="O425">
        <v>58</v>
      </c>
      <c r="P425" t="s">
        <v>545</v>
      </c>
      <c r="Q425" s="2">
        <v>44775.602465277778</v>
      </c>
      <c r="R425">
        <v>57</v>
      </c>
      <c r="S425" t="s">
        <v>76</v>
      </c>
      <c r="T425">
        <v>0</v>
      </c>
      <c r="U425">
        <v>5.9880000000000004</v>
      </c>
      <c r="V425" s="26">
        <v>1148</v>
      </c>
      <c r="W425">
        <v>0.43099999999999999</v>
      </c>
      <c r="X425" t="s">
        <v>77</v>
      </c>
      <c r="Y425" t="s">
        <v>77</v>
      </c>
      <c r="Z425" t="s">
        <v>77</v>
      </c>
      <c r="AA425" t="s">
        <v>77</v>
      </c>
      <c r="AC425">
        <v>58</v>
      </c>
      <c r="AD425" t="s">
        <v>545</v>
      </c>
      <c r="AE425" s="2">
        <v>44775.602465277778</v>
      </c>
      <c r="AF425">
        <v>57</v>
      </c>
      <c r="AG425" t="s">
        <v>76</v>
      </c>
      <c r="AH425">
        <v>0</v>
      </c>
      <c r="AI425">
        <v>12.195</v>
      </c>
      <c r="AJ425" s="26">
        <v>1274</v>
      </c>
      <c r="AK425">
        <v>0.193</v>
      </c>
      <c r="AL425" t="s">
        <v>77</v>
      </c>
      <c r="AM425" t="s">
        <v>77</v>
      </c>
      <c r="AN425" t="s">
        <v>77</v>
      </c>
      <c r="AO425" t="s">
        <v>77</v>
      </c>
      <c r="AQ425">
        <v>1</v>
      </c>
      <c r="AS425">
        <v>92</v>
      </c>
      <c r="AT425" s="46">
        <f t="shared" si="58"/>
        <v>106.85381973745849</v>
      </c>
      <c r="AU425" s="47">
        <f t="shared" si="59"/>
        <v>159.59437910048001</v>
      </c>
      <c r="AW425" s="27">
        <f t="shared" si="62"/>
        <v>145.17564428375502</v>
      </c>
      <c r="AX425" s="28">
        <f t="shared" si="63"/>
        <v>270.92771951947998</v>
      </c>
      <c r="AZ425" s="33">
        <f t="shared" si="64"/>
        <v>122.2091888720975</v>
      </c>
      <c r="BA425" s="34">
        <f t="shared" si="65"/>
        <v>239.70440878424003</v>
      </c>
      <c r="BC425" s="46">
        <f t="shared" si="66"/>
        <v>106.85381973745849</v>
      </c>
      <c r="BD425" s="47">
        <f t="shared" si="67"/>
        <v>159.59437910048001</v>
      </c>
      <c r="BF425" s="48">
        <f t="shared" si="60"/>
        <v>95.881417519999999</v>
      </c>
      <c r="BG425" s="49">
        <f t="shared" si="61"/>
        <v>113.97792128000002</v>
      </c>
      <c r="BI425">
        <v>58</v>
      </c>
      <c r="BJ425" t="s">
        <v>545</v>
      </c>
      <c r="BK425" s="2">
        <v>44775.602465277778</v>
      </c>
      <c r="BL425">
        <v>57</v>
      </c>
      <c r="BM425" t="s">
        <v>76</v>
      </c>
      <c r="BN425">
        <v>0</v>
      </c>
      <c r="BO425">
        <v>2.8410000000000002</v>
      </c>
      <c r="BP425" s="26">
        <v>1351990</v>
      </c>
      <c r="BQ425">
        <v>0</v>
      </c>
      <c r="BR425" t="s">
        <v>77</v>
      </c>
      <c r="BS425" t="s">
        <v>77</v>
      </c>
      <c r="BT425" t="s">
        <v>77</v>
      </c>
      <c r="BU425" t="s">
        <v>77</v>
      </c>
    </row>
    <row r="426" spans="1:73" x14ac:dyDescent="0.55000000000000004">
      <c r="A426">
        <v>59</v>
      </c>
      <c r="B426" t="s">
        <v>546</v>
      </c>
      <c r="C426" s="2">
        <v>44775.623761574076</v>
      </c>
      <c r="D426">
        <v>219</v>
      </c>
      <c r="E426" t="s">
        <v>76</v>
      </c>
      <c r="F426">
        <v>0</v>
      </c>
      <c r="G426">
        <v>6.0170000000000003</v>
      </c>
      <c r="H426" s="26">
        <v>73681</v>
      </c>
      <c r="I426">
        <v>0.14399999999999999</v>
      </c>
      <c r="J426" t="s">
        <v>77</v>
      </c>
      <c r="K426" t="s">
        <v>77</v>
      </c>
      <c r="L426" t="s">
        <v>77</v>
      </c>
      <c r="M426" t="s">
        <v>77</v>
      </c>
      <c r="O426">
        <v>59</v>
      </c>
      <c r="P426" t="s">
        <v>546</v>
      </c>
      <c r="Q426" s="2">
        <v>44775.623761574076</v>
      </c>
      <c r="R426">
        <v>219</v>
      </c>
      <c r="S426" t="s">
        <v>76</v>
      </c>
      <c r="T426">
        <v>0</v>
      </c>
      <c r="U426">
        <v>5.9560000000000004</v>
      </c>
      <c r="V426" s="26">
        <v>264</v>
      </c>
      <c r="W426">
        <v>0.215</v>
      </c>
      <c r="X426" t="s">
        <v>77</v>
      </c>
      <c r="Y426" t="s">
        <v>77</v>
      </c>
      <c r="Z426" t="s">
        <v>77</v>
      </c>
      <c r="AA426" t="s">
        <v>77</v>
      </c>
      <c r="AC426">
        <v>59</v>
      </c>
      <c r="AD426" t="s">
        <v>546</v>
      </c>
      <c r="AE426" s="2">
        <v>44775.623761574076</v>
      </c>
      <c r="AF426">
        <v>219</v>
      </c>
      <c r="AG426" t="s">
        <v>76</v>
      </c>
      <c r="AH426">
        <v>0</v>
      </c>
      <c r="AI426">
        <v>12.178000000000001</v>
      </c>
      <c r="AJ426" s="26">
        <v>5729</v>
      </c>
      <c r="AK426">
        <v>1.141</v>
      </c>
      <c r="AL426" t="s">
        <v>77</v>
      </c>
      <c r="AM426" t="s">
        <v>77</v>
      </c>
      <c r="AN426" t="s">
        <v>77</v>
      </c>
      <c r="AO426" t="s">
        <v>77</v>
      </c>
      <c r="AQ426">
        <v>1</v>
      </c>
      <c r="AS426">
        <v>93</v>
      </c>
      <c r="AT426" s="46">
        <f t="shared" ref="AT426:AT489" si="68">IF(H426&lt;10000,((0.0000001453*H426^2)+(0.0008349*H426)+(-1.805)),(IF(H426&lt;700000,((-0.00000000008054*H426^2)+(0.002348*H426)+(-2.47)), ((-0.00000001938*V426^2)+(0.2471*V426)+(226.8)))))</f>
        <v>170.09574521864906</v>
      </c>
      <c r="AU426" s="47">
        <f t="shared" ref="AU426:AU489" si="69">(-0.00000002552*AJ426^2)+(0.2067*AJ426)+(-103.7)</f>
        <v>1079.6466968256798</v>
      </c>
      <c r="AW426" s="27">
        <f t="shared" si="62"/>
        <v>227.47116117707182</v>
      </c>
      <c r="AX426" s="28">
        <f t="shared" si="63"/>
        <v>1094.9263981484301</v>
      </c>
      <c r="AZ426" s="33">
        <f t="shared" si="64"/>
        <v>193.08198222789511</v>
      </c>
      <c r="BA426" s="34">
        <f t="shared" si="65"/>
        <v>1090.9931233693401</v>
      </c>
      <c r="BC426" s="46">
        <f t="shared" si="66"/>
        <v>170.09574521864906</v>
      </c>
      <c r="BD426" s="47">
        <f t="shared" si="67"/>
        <v>1079.6466968256798</v>
      </c>
      <c r="BF426" s="48">
        <f t="shared" si="60"/>
        <v>184.14612506719999</v>
      </c>
      <c r="BG426" s="49">
        <f t="shared" si="61"/>
        <v>545.19002348000004</v>
      </c>
      <c r="BI426">
        <v>59</v>
      </c>
      <c r="BJ426" t="s">
        <v>546</v>
      </c>
      <c r="BK426" s="2">
        <v>44775.623761574076</v>
      </c>
      <c r="BL426">
        <v>219</v>
      </c>
      <c r="BM426" t="s">
        <v>76</v>
      </c>
      <c r="BN426">
        <v>0</v>
      </c>
      <c r="BO426">
        <v>2.84</v>
      </c>
      <c r="BP426" s="26">
        <v>1362222</v>
      </c>
      <c r="BQ426">
        <v>0</v>
      </c>
      <c r="BR426" t="s">
        <v>77</v>
      </c>
      <c r="BS426" t="s">
        <v>77</v>
      </c>
      <c r="BT426" t="s">
        <v>77</v>
      </c>
      <c r="BU426" t="s">
        <v>77</v>
      </c>
    </row>
    <row r="427" spans="1:73" x14ac:dyDescent="0.55000000000000004">
      <c r="A427">
        <v>60</v>
      </c>
      <c r="B427" t="s">
        <v>547</v>
      </c>
      <c r="C427" s="2">
        <v>44775.645046296297</v>
      </c>
      <c r="D427">
        <v>345</v>
      </c>
      <c r="E427" t="s">
        <v>76</v>
      </c>
      <c r="F427">
        <v>0</v>
      </c>
      <c r="G427">
        <v>6.1070000000000002</v>
      </c>
      <c r="H427" s="26">
        <v>1021</v>
      </c>
      <c r="I427">
        <v>-3.0000000000000001E-3</v>
      </c>
      <c r="J427" t="s">
        <v>77</v>
      </c>
      <c r="K427" t="s">
        <v>77</v>
      </c>
      <c r="L427" t="s">
        <v>77</v>
      </c>
      <c r="M427" t="s">
        <v>77</v>
      </c>
      <c r="O427">
        <v>60</v>
      </c>
      <c r="P427" t="s">
        <v>547</v>
      </c>
      <c r="Q427" s="2">
        <v>44775.645046296297</v>
      </c>
      <c r="R427">
        <v>345</v>
      </c>
      <c r="S427" t="s">
        <v>76</v>
      </c>
      <c r="T427">
        <v>0</v>
      </c>
      <c r="U427" t="s">
        <v>77</v>
      </c>
      <c r="V427" s="26" t="s">
        <v>77</v>
      </c>
      <c r="W427" t="s">
        <v>77</v>
      </c>
      <c r="X427" t="s">
        <v>77</v>
      </c>
      <c r="Y427" t="s">
        <v>77</v>
      </c>
      <c r="Z427" t="s">
        <v>77</v>
      </c>
      <c r="AA427" t="s">
        <v>77</v>
      </c>
      <c r="AC427">
        <v>60</v>
      </c>
      <c r="AD427" t="s">
        <v>547</v>
      </c>
      <c r="AE427" s="2">
        <v>44775.645046296297</v>
      </c>
      <c r="AF427">
        <v>345</v>
      </c>
      <c r="AG427" t="s">
        <v>76</v>
      </c>
      <c r="AH427">
        <v>0</v>
      </c>
      <c r="AI427">
        <v>12.071</v>
      </c>
      <c r="AJ427" s="26">
        <v>155445</v>
      </c>
      <c r="AK427">
        <v>31.806000000000001</v>
      </c>
      <c r="AL427" t="s">
        <v>77</v>
      </c>
      <c r="AM427" t="s">
        <v>77</v>
      </c>
      <c r="AN427" t="s">
        <v>77</v>
      </c>
      <c r="AO427" t="s">
        <v>77</v>
      </c>
      <c r="AQ427">
        <v>1</v>
      </c>
      <c r="AS427">
        <v>94</v>
      </c>
      <c r="AT427" s="46">
        <f t="shared" si="68"/>
        <v>-0.80110042270000004</v>
      </c>
      <c r="AU427" s="47">
        <f t="shared" si="69"/>
        <v>31410.137962401997</v>
      </c>
      <c r="AW427" s="27">
        <f t="shared" si="62"/>
        <v>-1.5870431287500004</v>
      </c>
      <c r="AX427" s="28">
        <f t="shared" si="63"/>
        <v>27337.612198470753</v>
      </c>
      <c r="AZ427" s="33">
        <f t="shared" si="64"/>
        <v>-2.8721264559499997</v>
      </c>
      <c r="BA427" s="34">
        <f t="shared" si="65"/>
        <v>29324.333213113503</v>
      </c>
      <c r="BC427" s="46">
        <f t="shared" si="66"/>
        <v>-0.80110042270000004</v>
      </c>
      <c r="BD427" s="47">
        <f t="shared" si="67"/>
        <v>31410.137962401997</v>
      </c>
      <c r="BF427" s="48">
        <f t="shared" si="60"/>
        <v>-2.6024561967999995</v>
      </c>
      <c r="BG427" s="49">
        <f t="shared" si="61"/>
        <v>-24664.181693000002</v>
      </c>
      <c r="BI427">
        <v>60</v>
      </c>
      <c r="BJ427" t="s">
        <v>547</v>
      </c>
      <c r="BK427" s="2">
        <v>44775.645046296297</v>
      </c>
      <c r="BL427">
        <v>345</v>
      </c>
      <c r="BM427" t="s">
        <v>76</v>
      </c>
      <c r="BN427">
        <v>0</v>
      </c>
      <c r="BO427">
        <v>2.887</v>
      </c>
      <c r="BP427" s="26">
        <v>1147762</v>
      </c>
      <c r="BQ427">
        <v>0</v>
      </c>
      <c r="BR427" t="s">
        <v>77</v>
      </c>
      <c r="BS427" t="s">
        <v>77</v>
      </c>
      <c r="BT427" t="s">
        <v>77</v>
      </c>
      <c r="BU427" t="s">
        <v>77</v>
      </c>
    </row>
    <row r="428" spans="1:73" x14ac:dyDescent="0.55000000000000004">
      <c r="A428">
        <v>61</v>
      </c>
      <c r="B428" t="s">
        <v>548</v>
      </c>
      <c r="C428" s="2">
        <v>44775.666400462964</v>
      </c>
      <c r="D428">
        <v>312</v>
      </c>
      <c r="E428" t="s">
        <v>76</v>
      </c>
      <c r="F428">
        <v>0</v>
      </c>
      <c r="G428">
        <v>6.0359999999999996</v>
      </c>
      <c r="H428" s="26">
        <v>1667</v>
      </c>
      <c r="I428">
        <v>-1E-3</v>
      </c>
      <c r="J428" t="s">
        <v>77</v>
      </c>
      <c r="K428" t="s">
        <v>77</v>
      </c>
      <c r="L428" t="s">
        <v>77</v>
      </c>
      <c r="M428" t="s">
        <v>77</v>
      </c>
      <c r="O428">
        <v>61</v>
      </c>
      <c r="P428" t="s">
        <v>548</v>
      </c>
      <c r="Q428" s="2">
        <v>44775.666400462964</v>
      </c>
      <c r="R428">
        <v>312</v>
      </c>
      <c r="S428" t="s">
        <v>76</v>
      </c>
      <c r="T428">
        <v>0</v>
      </c>
      <c r="U428" t="s">
        <v>77</v>
      </c>
      <c r="V428" s="26" t="s">
        <v>77</v>
      </c>
      <c r="W428" t="s">
        <v>77</v>
      </c>
      <c r="X428" t="s">
        <v>77</v>
      </c>
      <c r="Y428" t="s">
        <v>77</v>
      </c>
      <c r="Z428" t="s">
        <v>77</v>
      </c>
      <c r="AA428" t="s">
        <v>77</v>
      </c>
      <c r="AC428">
        <v>61</v>
      </c>
      <c r="AD428" t="s">
        <v>548</v>
      </c>
      <c r="AE428" s="2">
        <v>44775.666400462964</v>
      </c>
      <c r="AF428">
        <v>312</v>
      </c>
      <c r="AG428" t="s">
        <v>76</v>
      </c>
      <c r="AH428">
        <v>0</v>
      </c>
      <c r="AI428">
        <v>12.055999999999999</v>
      </c>
      <c r="AJ428" s="26">
        <v>131475</v>
      </c>
      <c r="AK428">
        <v>27.042000000000002</v>
      </c>
      <c r="AL428" t="s">
        <v>77</v>
      </c>
      <c r="AM428" t="s">
        <v>77</v>
      </c>
      <c r="AN428" t="s">
        <v>77</v>
      </c>
      <c r="AO428" t="s">
        <v>77</v>
      </c>
      <c r="AQ428">
        <v>1</v>
      </c>
      <c r="AS428">
        <v>95</v>
      </c>
      <c r="AT428" s="46">
        <f t="shared" si="68"/>
        <v>-9.4491282999999981E-3</v>
      </c>
      <c r="AU428" s="47">
        <f t="shared" si="69"/>
        <v>26631.052058049998</v>
      </c>
      <c r="AW428" s="27">
        <f t="shared" si="62"/>
        <v>0.19728639124999958</v>
      </c>
      <c r="AX428" s="28">
        <f t="shared" si="63"/>
        <v>23325.273141018752</v>
      </c>
      <c r="AZ428" s="33">
        <f t="shared" si="64"/>
        <v>-0.50309561754999965</v>
      </c>
      <c r="BA428" s="34">
        <f t="shared" si="65"/>
        <v>24853.0969143375</v>
      </c>
      <c r="BC428" s="46">
        <f t="shared" si="66"/>
        <v>-9.4491282999999981E-3</v>
      </c>
      <c r="BD428" s="47">
        <f t="shared" si="67"/>
        <v>26631.052058049998</v>
      </c>
      <c r="BF428" s="48">
        <f t="shared" si="60"/>
        <v>-1.6492459872</v>
      </c>
      <c r="BG428" s="49">
        <f t="shared" si="61"/>
        <v>-15443.776024999999</v>
      </c>
      <c r="BI428">
        <v>61</v>
      </c>
      <c r="BJ428" t="s">
        <v>548</v>
      </c>
      <c r="BK428" s="2">
        <v>44775.666400462964</v>
      </c>
      <c r="BL428">
        <v>312</v>
      </c>
      <c r="BM428" t="s">
        <v>76</v>
      </c>
      <c r="BN428">
        <v>0</v>
      </c>
      <c r="BO428">
        <v>2.8580000000000001</v>
      </c>
      <c r="BP428" s="26">
        <v>982898</v>
      </c>
      <c r="BQ428">
        <v>0</v>
      </c>
      <c r="BR428" t="s">
        <v>77</v>
      </c>
      <c r="BS428" t="s">
        <v>77</v>
      </c>
      <c r="BT428" t="s">
        <v>77</v>
      </c>
      <c r="BU428" t="s">
        <v>77</v>
      </c>
    </row>
    <row r="429" spans="1:73" x14ac:dyDescent="0.55000000000000004">
      <c r="A429">
        <v>62</v>
      </c>
      <c r="B429" t="s">
        <v>549</v>
      </c>
      <c r="C429" s="2">
        <v>44775.687719907408</v>
      </c>
      <c r="D429">
        <v>351</v>
      </c>
      <c r="E429" t="s">
        <v>76</v>
      </c>
      <c r="F429">
        <v>0</v>
      </c>
      <c r="G429">
        <v>6.04</v>
      </c>
      <c r="H429" s="26">
        <v>3300</v>
      </c>
      <c r="I429">
        <v>2E-3</v>
      </c>
      <c r="J429" t="s">
        <v>77</v>
      </c>
      <c r="K429" t="s">
        <v>77</v>
      </c>
      <c r="L429" t="s">
        <v>77</v>
      </c>
      <c r="M429" t="s">
        <v>77</v>
      </c>
      <c r="O429">
        <v>62</v>
      </c>
      <c r="P429" t="s">
        <v>549</v>
      </c>
      <c r="Q429" s="2">
        <v>44775.687719907408</v>
      </c>
      <c r="R429">
        <v>351</v>
      </c>
      <c r="S429" t="s">
        <v>76</v>
      </c>
      <c r="T429">
        <v>0</v>
      </c>
      <c r="U429" t="s">
        <v>77</v>
      </c>
      <c r="V429" s="26" t="s">
        <v>77</v>
      </c>
      <c r="W429" t="s">
        <v>77</v>
      </c>
      <c r="X429" t="s">
        <v>77</v>
      </c>
      <c r="Y429" t="s">
        <v>77</v>
      </c>
      <c r="Z429" t="s">
        <v>77</v>
      </c>
      <c r="AA429" t="s">
        <v>77</v>
      </c>
      <c r="AC429">
        <v>62</v>
      </c>
      <c r="AD429" t="s">
        <v>549</v>
      </c>
      <c r="AE429" s="2">
        <v>44775.687719907408</v>
      </c>
      <c r="AF429">
        <v>351</v>
      </c>
      <c r="AG429" t="s">
        <v>76</v>
      </c>
      <c r="AH429">
        <v>0</v>
      </c>
      <c r="AI429">
        <v>12.052</v>
      </c>
      <c r="AJ429" s="26">
        <v>135079</v>
      </c>
      <c r="AK429">
        <v>27.762</v>
      </c>
      <c r="AL429" t="s">
        <v>77</v>
      </c>
      <c r="AM429" t="s">
        <v>77</v>
      </c>
      <c r="AN429" t="s">
        <v>77</v>
      </c>
      <c r="AO429" t="s">
        <v>77</v>
      </c>
      <c r="AQ429">
        <v>1</v>
      </c>
      <c r="AS429">
        <v>96</v>
      </c>
      <c r="AT429" s="46">
        <f t="shared" si="68"/>
        <v>2.5324869999999997</v>
      </c>
      <c r="AU429" s="47">
        <f t="shared" si="69"/>
        <v>27351.482799129677</v>
      </c>
      <c r="AW429" s="27">
        <f t="shared" si="62"/>
        <v>4.7869124999999979</v>
      </c>
      <c r="AX429" s="28">
        <f t="shared" si="63"/>
        <v>23933.154074152433</v>
      </c>
      <c r="AZ429" s="33">
        <f t="shared" si="64"/>
        <v>5.2698245000000004</v>
      </c>
      <c r="BA429" s="34">
        <f t="shared" si="65"/>
        <v>25526.561372721342</v>
      </c>
      <c r="BC429" s="46">
        <f t="shared" si="66"/>
        <v>2.5324869999999997</v>
      </c>
      <c r="BD429" s="47">
        <f t="shared" si="67"/>
        <v>27351.482799129677</v>
      </c>
      <c r="BF429" s="48">
        <f t="shared" si="60"/>
        <v>0.81690799999999975</v>
      </c>
      <c r="BG429" s="49">
        <f t="shared" si="61"/>
        <v>-16703.86013252</v>
      </c>
      <c r="BI429">
        <v>62</v>
      </c>
      <c r="BJ429" t="s">
        <v>549</v>
      </c>
      <c r="BK429" s="2">
        <v>44775.687719907408</v>
      </c>
      <c r="BL429">
        <v>351</v>
      </c>
      <c r="BM429" t="s">
        <v>76</v>
      </c>
      <c r="BN429">
        <v>0</v>
      </c>
      <c r="BO429">
        <v>2.85</v>
      </c>
      <c r="BP429" s="26">
        <v>1126598</v>
      </c>
      <c r="BQ429">
        <v>0</v>
      </c>
      <c r="BR429" t="s">
        <v>77</v>
      </c>
      <c r="BS429" t="s">
        <v>77</v>
      </c>
      <c r="BT429" t="s">
        <v>77</v>
      </c>
      <c r="BU429" t="s">
        <v>77</v>
      </c>
    </row>
    <row r="430" spans="1:73" x14ac:dyDescent="0.55000000000000004">
      <c r="A430">
        <v>63</v>
      </c>
      <c r="B430" t="s">
        <v>550</v>
      </c>
      <c r="C430" s="2">
        <v>44775.709027777775</v>
      </c>
      <c r="D430">
        <v>216</v>
      </c>
      <c r="E430" t="s">
        <v>76</v>
      </c>
      <c r="F430">
        <v>0</v>
      </c>
      <c r="G430">
        <v>6.0030000000000001</v>
      </c>
      <c r="H430" s="26">
        <v>88504</v>
      </c>
      <c r="I430">
        <v>0.17399999999999999</v>
      </c>
      <c r="J430" t="s">
        <v>77</v>
      </c>
      <c r="K430" t="s">
        <v>77</v>
      </c>
      <c r="L430" t="s">
        <v>77</v>
      </c>
      <c r="M430" t="s">
        <v>77</v>
      </c>
      <c r="O430">
        <v>63</v>
      </c>
      <c r="P430" t="s">
        <v>550</v>
      </c>
      <c r="Q430" s="2">
        <v>44775.709027777775</v>
      </c>
      <c r="R430">
        <v>216</v>
      </c>
      <c r="S430" t="s">
        <v>76</v>
      </c>
      <c r="T430">
        <v>0</v>
      </c>
      <c r="U430">
        <v>5.944</v>
      </c>
      <c r="V430" s="26">
        <v>762</v>
      </c>
      <c r="W430">
        <v>0.33700000000000002</v>
      </c>
      <c r="X430" t="s">
        <v>77</v>
      </c>
      <c r="Y430" t="s">
        <v>77</v>
      </c>
      <c r="Z430" t="s">
        <v>77</v>
      </c>
      <c r="AA430" t="s">
        <v>77</v>
      </c>
      <c r="AC430">
        <v>63</v>
      </c>
      <c r="AD430" t="s">
        <v>550</v>
      </c>
      <c r="AE430" s="2">
        <v>44775.709027777775</v>
      </c>
      <c r="AF430">
        <v>216</v>
      </c>
      <c r="AG430" t="s">
        <v>76</v>
      </c>
      <c r="AH430">
        <v>0</v>
      </c>
      <c r="AI430">
        <v>12.177</v>
      </c>
      <c r="AJ430" s="26">
        <v>6667</v>
      </c>
      <c r="AK430">
        <v>1.34</v>
      </c>
      <c r="AL430" t="s">
        <v>77</v>
      </c>
      <c r="AM430" t="s">
        <v>77</v>
      </c>
      <c r="AN430" t="s">
        <v>77</v>
      </c>
      <c r="AO430" t="s">
        <v>77</v>
      </c>
      <c r="AQ430">
        <v>1</v>
      </c>
      <c r="AS430">
        <v>97</v>
      </c>
      <c r="AT430" s="46">
        <f t="shared" si="68"/>
        <v>204.70652556139135</v>
      </c>
      <c r="AU430" s="47">
        <f t="shared" si="69"/>
        <v>1273.2345643527199</v>
      </c>
      <c r="AW430" s="27">
        <f t="shared" si="62"/>
        <v>272.06800366734075</v>
      </c>
      <c r="AX430" s="28">
        <f t="shared" si="63"/>
        <v>1268.1017432374699</v>
      </c>
      <c r="AZ430" s="33">
        <f t="shared" si="64"/>
        <v>231.84993537586561</v>
      </c>
      <c r="BA430" s="34">
        <f t="shared" si="65"/>
        <v>1270.1496610648603</v>
      </c>
      <c r="BC430" s="46">
        <f t="shared" si="66"/>
        <v>204.70652556139135</v>
      </c>
      <c r="BD430" s="47">
        <f t="shared" si="67"/>
        <v>1273.2345643527199</v>
      </c>
      <c r="BF430" s="48">
        <f t="shared" si="60"/>
        <v>241.95452064319997</v>
      </c>
      <c r="BG430" s="49">
        <f t="shared" si="61"/>
        <v>627.28085692000002</v>
      </c>
      <c r="BI430">
        <v>63</v>
      </c>
      <c r="BJ430" t="s">
        <v>550</v>
      </c>
      <c r="BK430" s="2">
        <v>44775.709027777775</v>
      </c>
      <c r="BL430">
        <v>216</v>
      </c>
      <c r="BM430" t="s">
        <v>76</v>
      </c>
      <c r="BN430">
        <v>0</v>
      </c>
      <c r="BO430">
        <v>2.839</v>
      </c>
      <c r="BP430" s="26">
        <v>1149516</v>
      </c>
      <c r="BQ430">
        <v>0</v>
      </c>
      <c r="BR430" t="s">
        <v>77</v>
      </c>
      <c r="BS430" t="s">
        <v>77</v>
      </c>
      <c r="BT430" t="s">
        <v>77</v>
      </c>
      <c r="BU430" t="s">
        <v>77</v>
      </c>
    </row>
    <row r="431" spans="1:73" x14ac:dyDescent="0.55000000000000004">
      <c r="A431">
        <v>64</v>
      </c>
      <c r="B431" t="s">
        <v>551</v>
      </c>
      <c r="C431" s="2">
        <v>44775.730347222219</v>
      </c>
      <c r="D431">
        <v>108</v>
      </c>
      <c r="E431" t="s">
        <v>76</v>
      </c>
      <c r="F431">
        <v>0</v>
      </c>
      <c r="G431">
        <v>5.907</v>
      </c>
      <c r="H431" s="26">
        <v>36800672</v>
      </c>
      <c r="I431">
        <v>79.087999999999994</v>
      </c>
      <c r="J431" t="s">
        <v>77</v>
      </c>
      <c r="K431" t="s">
        <v>77</v>
      </c>
      <c r="L431" t="s">
        <v>77</v>
      </c>
      <c r="M431" t="s">
        <v>77</v>
      </c>
      <c r="O431">
        <v>64</v>
      </c>
      <c r="P431" t="s">
        <v>551</v>
      </c>
      <c r="Q431" s="2">
        <v>44775.730347222219</v>
      </c>
      <c r="R431">
        <v>108</v>
      </c>
      <c r="S431" t="s">
        <v>76</v>
      </c>
      <c r="T431">
        <v>0</v>
      </c>
      <c r="U431">
        <v>5.8689999999999998</v>
      </c>
      <c r="V431" s="26">
        <v>314780</v>
      </c>
      <c r="W431">
        <v>75.022000000000006</v>
      </c>
      <c r="X431" t="s">
        <v>77</v>
      </c>
      <c r="Y431" t="s">
        <v>77</v>
      </c>
      <c r="Z431" t="s">
        <v>77</v>
      </c>
      <c r="AA431" t="s">
        <v>77</v>
      </c>
      <c r="AC431">
        <v>64</v>
      </c>
      <c r="AD431" t="s">
        <v>551</v>
      </c>
      <c r="AE431" s="2">
        <v>44775.730347222219</v>
      </c>
      <c r="AF431">
        <v>108</v>
      </c>
      <c r="AG431" t="s">
        <v>76</v>
      </c>
      <c r="AH431">
        <v>0</v>
      </c>
      <c r="AI431">
        <v>12.039</v>
      </c>
      <c r="AJ431" s="26">
        <v>145088</v>
      </c>
      <c r="AK431">
        <v>29.754000000000001</v>
      </c>
      <c r="AL431" t="s">
        <v>77</v>
      </c>
      <c r="AM431" t="s">
        <v>77</v>
      </c>
      <c r="AN431" t="s">
        <v>77</v>
      </c>
      <c r="AO431" t="s">
        <v>77</v>
      </c>
      <c r="AQ431">
        <v>1</v>
      </c>
      <c r="AS431">
        <v>98</v>
      </c>
      <c r="AT431" s="46">
        <f t="shared" si="68"/>
        <v>76088.642630007991</v>
      </c>
      <c r="AU431" s="47">
        <f t="shared" si="69"/>
        <v>29348.780131973119</v>
      </c>
      <c r="AW431" s="27">
        <f t="shared" si="62"/>
        <v>60661.720982994004</v>
      </c>
      <c r="AX431" s="28">
        <f t="shared" si="63"/>
        <v>25612.803573509122</v>
      </c>
      <c r="AZ431" s="33">
        <f t="shared" si="64"/>
        <v>79007.026980612005</v>
      </c>
      <c r="BA431" s="34">
        <f t="shared" si="65"/>
        <v>27394.686018882559</v>
      </c>
      <c r="BC431" s="46">
        <f t="shared" si="66"/>
        <v>76088.642630007991</v>
      </c>
      <c r="BD431" s="47">
        <f t="shared" si="67"/>
        <v>29348.780131973119</v>
      </c>
      <c r="BF431" s="48">
        <f t="shared" si="60"/>
        <v>318583.96435999998</v>
      </c>
      <c r="BG431" s="49">
        <f t="shared" si="61"/>
        <v>-20437.709975679998</v>
      </c>
      <c r="BI431">
        <v>64</v>
      </c>
      <c r="BJ431" t="s">
        <v>551</v>
      </c>
      <c r="BK431" s="2">
        <v>44775.730347222219</v>
      </c>
      <c r="BL431">
        <v>108</v>
      </c>
      <c r="BM431" t="s">
        <v>76</v>
      </c>
      <c r="BN431">
        <v>0</v>
      </c>
      <c r="BO431">
        <v>2.8319999999999999</v>
      </c>
      <c r="BP431" s="26">
        <v>1451005</v>
      </c>
      <c r="BQ431">
        <v>0</v>
      </c>
      <c r="BR431" t="s">
        <v>77</v>
      </c>
      <c r="BS431" t="s">
        <v>77</v>
      </c>
      <c r="BT431" t="s">
        <v>77</v>
      </c>
      <c r="BU431" t="s">
        <v>77</v>
      </c>
    </row>
    <row r="432" spans="1:73" x14ac:dyDescent="0.55000000000000004">
      <c r="A432">
        <v>65</v>
      </c>
      <c r="B432" t="s">
        <v>552</v>
      </c>
      <c r="C432" s="2">
        <v>44775.751643518517</v>
      </c>
      <c r="D432">
        <v>339</v>
      </c>
      <c r="E432" t="s">
        <v>76</v>
      </c>
      <c r="F432">
        <v>0</v>
      </c>
      <c r="G432">
        <v>6.0170000000000003</v>
      </c>
      <c r="H432" s="26">
        <v>74358</v>
      </c>
      <c r="I432">
        <v>0.14499999999999999</v>
      </c>
      <c r="J432" t="s">
        <v>77</v>
      </c>
      <c r="K432" t="s">
        <v>77</v>
      </c>
      <c r="L432" t="s">
        <v>77</v>
      </c>
      <c r="M432" t="s">
        <v>77</v>
      </c>
      <c r="O432">
        <v>65</v>
      </c>
      <c r="P432" t="s">
        <v>552</v>
      </c>
      <c r="Q432" s="2">
        <v>44775.751643518517</v>
      </c>
      <c r="R432">
        <v>339</v>
      </c>
      <c r="S432" t="s">
        <v>76</v>
      </c>
      <c r="T432">
        <v>0</v>
      </c>
      <c r="U432">
        <v>6.0119999999999996</v>
      </c>
      <c r="V432" s="26">
        <v>872</v>
      </c>
      <c r="W432">
        <v>0.36399999999999999</v>
      </c>
      <c r="X432" t="s">
        <v>77</v>
      </c>
      <c r="Y432" t="s">
        <v>77</v>
      </c>
      <c r="Z432" t="s">
        <v>77</v>
      </c>
      <c r="AA432" t="s">
        <v>77</v>
      </c>
      <c r="AC432">
        <v>65</v>
      </c>
      <c r="AD432" t="s">
        <v>552</v>
      </c>
      <c r="AE432" s="2">
        <v>44775.751643518517</v>
      </c>
      <c r="AF432">
        <v>339</v>
      </c>
      <c r="AG432" t="s">
        <v>76</v>
      </c>
      <c r="AH432">
        <v>0</v>
      </c>
      <c r="AI432">
        <v>12.198</v>
      </c>
      <c r="AJ432" s="26">
        <v>1449</v>
      </c>
      <c r="AK432">
        <v>0.23</v>
      </c>
      <c r="AL432" t="s">
        <v>77</v>
      </c>
      <c r="AM432" t="s">
        <v>77</v>
      </c>
      <c r="AN432" t="s">
        <v>77</v>
      </c>
      <c r="AO432" t="s">
        <v>77</v>
      </c>
      <c r="AQ432">
        <v>1</v>
      </c>
      <c r="AS432">
        <v>99</v>
      </c>
      <c r="AT432" s="46">
        <f t="shared" si="68"/>
        <v>171.67726930631142</v>
      </c>
      <c r="AU432" s="47">
        <f t="shared" si="69"/>
        <v>195.75471818248002</v>
      </c>
      <c r="AW432" s="27">
        <f t="shared" si="62"/>
        <v>229.51581665174322</v>
      </c>
      <c r="AX432" s="28">
        <f t="shared" si="63"/>
        <v>303.34280804523002</v>
      </c>
      <c r="AZ432" s="33">
        <f t="shared" si="64"/>
        <v>194.8537603393724</v>
      </c>
      <c r="BA432" s="34">
        <f t="shared" si="65"/>
        <v>273.15666048774</v>
      </c>
      <c r="BC432" s="46">
        <f t="shared" si="66"/>
        <v>171.67726930631142</v>
      </c>
      <c r="BD432" s="47">
        <f t="shared" si="67"/>
        <v>195.75471818248002</v>
      </c>
      <c r="BF432" s="48">
        <f t="shared" si="60"/>
        <v>186.64079749279998</v>
      </c>
      <c r="BG432" s="49">
        <f t="shared" si="61"/>
        <v>132.20494828</v>
      </c>
      <c r="BI432">
        <v>65</v>
      </c>
      <c r="BJ432" t="s">
        <v>552</v>
      </c>
      <c r="BK432" s="2">
        <v>44775.751643518517</v>
      </c>
      <c r="BL432">
        <v>339</v>
      </c>
      <c r="BM432" t="s">
        <v>76</v>
      </c>
      <c r="BN432">
        <v>0</v>
      </c>
      <c r="BO432">
        <v>2.8490000000000002</v>
      </c>
      <c r="BP432" s="26">
        <v>1184191</v>
      </c>
      <c r="BQ432">
        <v>0</v>
      </c>
      <c r="BR432" t="s">
        <v>77</v>
      </c>
      <c r="BS432" t="s">
        <v>77</v>
      </c>
      <c r="BT432" t="s">
        <v>77</v>
      </c>
      <c r="BU432" t="s">
        <v>77</v>
      </c>
    </row>
    <row r="433" spans="1:73" x14ac:dyDescent="0.55000000000000004">
      <c r="A433">
        <v>66</v>
      </c>
      <c r="B433" t="s">
        <v>553</v>
      </c>
      <c r="C433" s="2">
        <v>44775.772962962961</v>
      </c>
      <c r="D433">
        <v>18</v>
      </c>
      <c r="E433" t="s">
        <v>76</v>
      </c>
      <c r="F433">
        <v>0</v>
      </c>
      <c r="G433">
        <v>5.952</v>
      </c>
      <c r="H433" s="26">
        <v>23138528</v>
      </c>
      <c r="I433">
        <v>48.515999999999998</v>
      </c>
      <c r="J433" t="s">
        <v>77</v>
      </c>
      <c r="K433" t="s">
        <v>77</v>
      </c>
      <c r="L433" t="s">
        <v>77</v>
      </c>
      <c r="M433" t="s">
        <v>77</v>
      </c>
      <c r="O433">
        <v>66</v>
      </c>
      <c r="P433" t="s">
        <v>553</v>
      </c>
      <c r="Q433" s="2">
        <v>44775.772962962961</v>
      </c>
      <c r="R433">
        <v>18</v>
      </c>
      <c r="S433" t="s">
        <v>76</v>
      </c>
      <c r="T433">
        <v>0</v>
      </c>
      <c r="U433">
        <v>5.91</v>
      </c>
      <c r="V433" s="26">
        <v>188363</v>
      </c>
      <c r="W433">
        <v>45.518999999999998</v>
      </c>
      <c r="X433" t="s">
        <v>77</v>
      </c>
      <c r="Y433" t="s">
        <v>77</v>
      </c>
      <c r="Z433" t="s">
        <v>77</v>
      </c>
      <c r="AA433" t="s">
        <v>77</v>
      </c>
      <c r="AC433">
        <v>66</v>
      </c>
      <c r="AD433" t="s">
        <v>553</v>
      </c>
      <c r="AE433" s="2">
        <v>44775.772962962961</v>
      </c>
      <c r="AF433">
        <v>18</v>
      </c>
      <c r="AG433" t="s">
        <v>76</v>
      </c>
      <c r="AH433">
        <v>0</v>
      </c>
      <c r="AI433">
        <v>12.095000000000001</v>
      </c>
      <c r="AJ433" s="26">
        <v>87801</v>
      </c>
      <c r="AK433">
        <v>18.224</v>
      </c>
      <c r="AL433" t="s">
        <v>77</v>
      </c>
      <c r="AM433" t="s">
        <v>77</v>
      </c>
      <c r="AN433" t="s">
        <v>77</v>
      </c>
      <c r="AO433" t="s">
        <v>77</v>
      </c>
      <c r="AQ433">
        <v>1</v>
      </c>
      <c r="AS433">
        <v>100</v>
      </c>
      <c r="AT433" s="46">
        <f t="shared" si="68"/>
        <v>46083.682888876778</v>
      </c>
      <c r="AU433" s="47">
        <f t="shared" si="69"/>
        <v>17848.03262186248</v>
      </c>
      <c r="AW433" s="27">
        <f t="shared" si="62"/>
        <v>36446.187535941172</v>
      </c>
      <c r="AX433" s="28">
        <f t="shared" si="63"/>
        <v>15829.240490725231</v>
      </c>
      <c r="AZ433" s="33">
        <f t="shared" si="64"/>
        <v>47870.277161236168</v>
      </c>
      <c r="BA433" s="34">
        <f t="shared" si="65"/>
        <v>16658.344606327741</v>
      </c>
      <c r="BC433" s="46">
        <f t="shared" si="66"/>
        <v>46083.682888876778</v>
      </c>
      <c r="BD433" s="47">
        <f t="shared" si="67"/>
        <v>17848.03262186248</v>
      </c>
      <c r="BF433" s="48">
        <f t="shared" si="60"/>
        <v>120446.44746155001</v>
      </c>
      <c r="BG433" s="49">
        <f t="shared" si="61"/>
        <v>-3725.3115957200012</v>
      </c>
      <c r="BI433">
        <v>66</v>
      </c>
      <c r="BJ433" t="s">
        <v>553</v>
      </c>
      <c r="BK433" s="2">
        <v>44775.772962962961</v>
      </c>
      <c r="BL433">
        <v>18</v>
      </c>
      <c r="BM433" t="s">
        <v>76</v>
      </c>
      <c r="BN433">
        <v>0</v>
      </c>
      <c r="BO433">
        <v>2.8359999999999999</v>
      </c>
      <c r="BP433" s="26">
        <v>1451731</v>
      </c>
      <c r="BQ433">
        <v>0</v>
      </c>
      <c r="BR433" t="s">
        <v>77</v>
      </c>
      <c r="BS433" t="s">
        <v>77</v>
      </c>
      <c r="BT433" t="s">
        <v>77</v>
      </c>
      <c r="BU433" t="s">
        <v>77</v>
      </c>
    </row>
    <row r="434" spans="1:73" x14ac:dyDescent="0.55000000000000004">
      <c r="A434">
        <v>67</v>
      </c>
      <c r="B434" t="s">
        <v>554</v>
      </c>
      <c r="C434" s="2">
        <v>44775.794317129628</v>
      </c>
      <c r="D434">
        <v>198</v>
      </c>
      <c r="E434" t="s">
        <v>76</v>
      </c>
      <c r="F434">
        <v>0</v>
      </c>
      <c r="G434">
        <v>6.03</v>
      </c>
      <c r="H434" s="26">
        <v>3694</v>
      </c>
      <c r="I434">
        <v>3.0000000000000001E-3</v>
      </c>
      <c r="J434" t="s">
        <v>77</v>
      </c>
      <c r="K434" t="s">
        <v>77</v>
      </c>
      <c r="L434" t="s">
        <v>77</v>
      </c>
      <c r="M434" t="s">
        <v>77</v>
      </c>
      <c r="O434">
        <v>67</v>
      </c>
      <c r="P434" t="s">
        <v>554</v>
      </c>
      <c r="Q434" s="2">
        <v>44775.794317129628</v>
      </c>
      <c r="R434">
        <v>198</v>
      </c>
      <c r="S434" t="s">
        <v>76</v>
      </c>
      <c r="T434">
        <v>0</v>
      </c>
      <c r="U434" t="s">
        <v>77</v>
      </c>
      <c r="V434" s="26" t="s">
        <v>77</v>
      </c>
      <c r="W434" t="s">
        <v>77</v>
      </c>
      <c r="X434" t="s">
        <v>77</v>
      </c>
      <c r="Y434" t="s">
        <v>77</v>
      </c>
      <c r="Z434" t="s">
        <v>77</v>
      </c>
      <c r="AA434" t="s">
        <v>77</v>
      </c>
      <c r="AC434">
        <v>67</v>
      </c>
      <c r="AD434" t="s">
        <v>554</v>
      </c>
      <c r="AE434" s="2">
        <v>44775.794317129628</v>
      </c>
      <c r="AF434">
        <v>198</v>
      </c>
      <c r="AG434" t="s">
        <v>76</v>
      </c>
      <c r="AH434">
        <v>0</v>
      </c>
      <c r="AI434">
        <v>12.058</v>
      </c>
      <c r="AJ434" s="26">
        <v>133479</v>
      </c>
      <c r="AK434">
        <v>27.442</v>
      </c>
      <c r="AL434" t="s">
        <v>77</v>
      </c>
      <c r="AM434" t="s">
        <v>77</v>
      </c>
      <c r="AN434" t="s">
        <v>77</v>
      </c>
      <c r="AO434" t="s">
        <v>77</v>
      </c>
      <c r="AQ434">
        <v>1</v>
      </c>
      <c r="AS434">
        <v>101</v>
      </c>
      <c r="AT434" s="46">
        <f t="shared" si="68"/>
        <v>3.2618315108000004</v>
      </c>
      <c r="AU434" s="47">
        <f t="shared" si="69"/>
        <v>27031.72855938568</v>
      </c>
      <c r="AW434" s="27">
        <f t="shared" si="62"/>
        <v>5.9112397649999995</v>
      </c>
      <c r="AX434" s="28">
        <f t="shared" si="63"/>
        <v>23663.485891208431</v>
      </c>
      <c r="AZ434" s="33">
        <f t="shared" si="64"/>
        <v>6.6163973937999998</v>
      </c>
      <c r="BA434" s="34">
        <f t="shared" si="65"/>
        <v>25227.628177649342</v>
      </c>
      <c r="BC434" s="46">
        <f t="shared" si="66"/>
        <v>3.2618315108000004</v>
      </c>
      <c r="BD434" s="47">
        <f t="shared" si="67"/>
        <v>27031.72855938568</v>
      </c>
      <c r="BF434" s="48">
        <f t="shared" si="60"/>
        <v>1.4240654672000002</v>
      </c>
      <c r="BG434" s="49">
        <f t="shared" si="61"/>
        <v>-16138.92931652</v>
      </c>
      <c r="BI434">
        <v>67</v>
      </c>
      <c r="BJ434" t="s">
        <v>554</v>
      </c>
      <c r="BK434" s="2">
        <v>44775.794317129628</v>
      </c>
      <c r="BL434">
        <v>198</v>
      </c>
      <c r="BM434" t="s">
        <v>76</v>
      </c>
      <c r="BN434">
        <v>0</v>
      </c>
      <c r="BO434">
        <v>2.851</v>
      </c>
      <c r="BP434" s="26">
        <v>1171178</v>
      </c>
      <c r="BQ434">
        <v>0</v>
      </c>
      <c r="BR434" t="s">
        <v>77</v>
      </c>
      <c r="BS434" t="s">
        <v>77</v>
      </c>
      <c r="BT434" t="s">
        <v>77</v>
      </c>
      <c r="BU434" t="s">
        <v>77</v>
      </c>
    </row>
    <row r="435" spans="1:73" x14ac:dyDescent="0.55000000000000004">
      <c r="A435">
        <v>68</v>
      </c>
      <c r="B435" t="s">
        <v>555</v>
      </c>
      <c r="C435" s="2">
        <v>44775.815648148149</v>
      </c>
      <c r="D435">
        <v>401</v>
      </c>
      <c r="E435" t="s">
        <v>76</v>
      </c>
      <c r="F435">
        <v>0</v>
      </c>
      <c r="G435">
        <v>5.9459999999999997</v>
      </c>
      <c r="H435" s="26">
        <v>24484385</v>
      </c>
      <c r="I435">
        <v>51.457999999999998</v>
      </c>
      <c r="J435" t="s">
        <v>77</v>
      </c>
      <c r="K435" t="s">
        <v>77</v>
      </c>
      <c r="L435" t="s">
        <v>77</v>
      </c>
      <c r="M435" t="s">
        <v>77</v>
      </c>
      <c r="O435">
        <v>68</v>
      </c>
      <c r="P435" t="s">
        <v>555</v>
      </c>
      <c r="Q435" s="2">
        <v>44775.815648148149</v>
      </c>
      <c r="R435">
        <v>401</v>
      </c>
      <c r="S435" t="s">
        <v>76</v>
      </c>
      <c r="T435">
        <v>0</v>
      </c>
      <c r="U435">
        <v>5.9029999999999996</v>
      </c>
      <c r="V435" s="26">
        <v>200019</v>
      </c>
      <c r="W435">
        <v>48.27</v>
      </c>
      <c r="X435" t="s">
        <v>77</v>
      </c>
      <c r="Y435" t="s">
        <v>77</v>
      </c>
      <c r="Z435" t="s">
        <v>77</v>
      </c>
      <c r="AA435" t="s">
        <v>77</v>
      </c>
      <c r="AC435">
        <v>68</v>
      </c>
      <c r="AD435" t="s">
        <v>555</v>
      </c>
      <c r="AE435" s="2">
        <v>44775.815648148149</v>
      </c>
      <c r="AF435">
        <v>401</v>
      </c>
      <c r="AG435" t="s">
        <v>76</v>
      </c>
      <c r="AH435">
        <v>0</v>
      </c>
      <c r="AI435">
        <v>12.112</v>
      </c>
      <c r="AJ435" s="26">
        <v>70243</v>
      </c>
      <c r="AK435">
        <v>14.628</v>
      </c>
      <c r="AL435" t="s">
        <v>77</v>
      </c>
      <c r="AM435" t="s">
        <v>77</v>
      </c>
      <c r="AN435" t="s">
        <v>77</v>
      </c>
      <c r="AO435" t="s">
        <v>77</v>
      </c>
      <c r="AQ435">
        <v>1</v>
      </c>
      <c r="AS435">
        <v>102</v>
      </c>
      <c r="AT435" s="46">
        <f t="shared" si="68"/>
        <v>48876.147605003818</v>
      </c>
      <c r="AU435" s="47">
        <f t="shared" si="69"/>
        <v>14289.610402669519</v>
      </c>
      <c r="AW435" s="27">
        <f t="shared" si="62"/>
        <v>38674.53306718589</v>
      </c>
      <c r="AX435" s="28">
        <f t="shared" si="63"/>
        <v>12748.170058094271</v>
      </c>
      <c r="AZ435" s="33">
        <f t="shared" si="64"/>
        <v>50768.019060754734</v>
      </c>
      <c r="BA435" s="34">
        <f t="shared" si="65"/>
        <v>13346.37547466326</v>
      </c>
      <c r="BC435" s="46">
        <f t="shared" si="66"/>
        <v>48876.147605003818</v>
      </c>
      <c r="BD435" s="47">
        <f t="shared" si="67"/>
        <v>14289.610402669519</v>
      </c>
      <c r="BF435" s="48">
        <f t="shared" si="60"/>
        <v>134769.19922395001</v>
      </c>
      <c r="BG435" s="49">
        <f t="shared" si="61"/>
        <v>-863.39833027999941</v>
      </c>
      <c r="BI435">
        <v>68</v>
      </c>
      <c r="BJ435" t="s">
        <v>555</v>
      </c>
      <c r="BK435" s="2">
        <v>44775.815648148149</v>
      </c>
      <c r="BL435">
        <v>401</v>
      </c>
      <c r="BM435" t="s">
        <v>76</v>
      </c>
      <c r="BN435">
        <v>0</v>
      </c>
      <c r="BO435">
        <v>2.8610000000000002</v>
      </c>
      <c r="BP435" s="26">
        <v>898117</v>
      </c>
      <c r="BQ435">
        <v>0</v>
      </c>
      <c r="BR435" t="s">
        <v>77</v>
      </c>
      <c r="BS435" t="s">
        <v>77</v>
      </c>
      <c r="BT435" t="s">
        <v>77</v>
      </c>
      <c r="BU435" t="s">
        <v>77</v>
      </c>
    </row>
    <row r="436" spans="1:73" x14ac:dyDescent="0.55000000000000004">
      <c r="A436">
        <v>69</v>
      </c>
      <c r="B436" t="s">
        <v>556</v>
      </c>
      <c r="C436" s="2">
        <v>44775.836967592593</v>
      </c>
      <c r="D436">
        <v>338</v>
      </c>
      <c r="E436" t="s">
        <v>76</v>
      </c>
      <c r="F436">
        <v>0</v>
      </c>
      <c r="G436">
        <v>6.05</v>
      </c>
      <c r="H436" s="26">
        <v>1648</v>
      </c>
      <c r="I436">
        <v>-1E-3</v>
      </c>
      <c r="J436" t="s">
        <v>77</v>
      </c>
      <c r="K436" t="s">
        <v>77</v>
      </c>
      <c r="L436" t="s">
        <v>77</v>
      </c>
      <c r="M436" t="s">
        <v>77</v>
      </c>
      <c r="O436">
        <v>69</v>
      </c>
      <c r="P436" t="s">
        <v>556</v>
      </c>
      <c r="Q436" s="2">
        <v>44775.836967592593</v>
      </c>
      <c r="R436">
        <v>338</v>
      </c>
      <c r="S436" t="s">
        <v>76</v>
      </c>
      <c r="T436">
        <v>0</v>
      </c>
      <c r="U436" t="s">
        <v>77</v>
      </c>
      <c r="V436" s="26" t="s">
        <v>77</v>
      </c>
      <c r="W436" t="s">
        <v>77</v>
      </c>
      <c r="X436" t="s">
        <v>77</v>
      </c>
      <c r="Y436" t="s">
        <v>77</v>
      </c>
      <c r="Z436" t="s">
        <v>77</v>
      </c>
      <c r="AA436" t="s">
        <v>77</v>
      </c>
      <c r="AC436">
        <v>69</v>
      </c>
      <c r="AD436" t="s">
        <v>556</v>
      </c>
      <c r="AE436" s="2">
        <v>44775.836967592593</v>
      </c>
      <c r="AF436">
        <v>338</v>
      </c>
      <c r="AG436" t="s">
        <v>76</v>
      </c>
      <c r="AH436">
        <v>0</v>
      </c>
      <c r="AI436">
        <v>12.055</v>
      </c>
      <c r="AJ436" s="26">
        <v>132030</v>
      </c>
      <c r="AK436">
        <v>27.152999999999999</v>
      </c>
      <c r="AL436" t="s">
        <v>77</v>
      </c>
      <c r="AM436" t="s">
        <v>77</v>
      </c>
      <c r="AN436" t="s">
        <v>77</v>
      </c>
      <c r="AO436" t="s">
        <v>77</v>
      </c>
      <c r="AQ436">
        <v>1</v>
      </c>
      <c r="AS436">
        <v>103</v>
      </c>
      <c r="AT436" s="46">
        <f t="shared" si="68"/>
        <v>-3.4463948800000033E-2</v>
      </c>
      <c r="AU436" s="47">
        <f t="shared" si="69"/>
        <v>26742.038378631998</v>
      </c>
      <c r="AW436" s="27">
        <f t="shared" si="62"/>
        <v>0.14455295999999951</v>
      </c>
      <c r="AX436" s="28">
        <f t="shared" si="63"/>
        <v>23418.990325107003</v>
      </c>
      <c r="AZ436" s="33">
        <f t="shared" si="64"/>
        <v>-0.57208263680000027</v>
      </c>
      <c r="BA436" s="34">
        <f t="shared" si="65"/>
        <v>24956.834966166003</v>
      </c>
      <c r="BC436" s="46">
        <f t="shared" si="66"/>
        <v>-3.4463948800000033E-2</v>
      </c>
      <c r="BD436" s="47">
        <f t="shared" si="67"/>
        <v>26742.038378631998</v>
      </c>
      <c r="BF436" s="48">
        <f t="shared" si="60"/>
        <v>-1.6774626591999997</v>
      </c>
      <c r="BG436" s="49">
        <f t="shared" si="61"/>
        <v>-15634.912807999997</v>
      </c>
      <c r="BI436">
        <v>69</v>
      </c>
      <c r="BJ436" t="s">
        <v>556</v>
      </c>
      <c r="BK436" s="2">
        <v>44775.836967592593</v>
      </c>
      <c r="BL436">
        <v>338</v>
      </c>
      <c r="BM436" t="s">
        <v>76</v>
      </c>
      <c r="BN436">
        <v>0</v>
      </c>
      <c r="BO436">
        <v>2.8519999999999999</v>
      </c>
      <c r="BP436" s="26">
        <v>1093384</v>
      </c>
      <c r="BQ436">
        <v>0</v>
      </c>
      <c r="BR436" t="s">
        <v>77</v>
      </c>
      <c r="BS436" t="s">
        <v>77</v>
      </c>
      <c r="BT436" t="s">
        <v>77</v>
      </c>
      <c r="BU436" t="s">
        <v>77</v>
      </c>
    </row>
    <row r="437" spans="1:73" x14ac:dyDescent="0.55000000000000004">
      <c r="A437">
        <v>70</v>
      </c>
      <c r="B437" t="s">
        <v>557</v>
      </c>
      <c r="C437" s="2">
        <v>44775.858287037037</v>
      </c>
      <c r="D437">
        <v>217</v>
      </c>
      <c r="E437" t="s">
        <v>76</v>
      </c>
      <c r="F437">
        <v>0</v>
      </c>
      <c r="G437">
        <v>6.0110000000000001</v>
      </c>
      <c r="H437" s="26">
        <v>15566</v>
      </c>
      <c r="I437">
        <v>2.7E-2</v>
      </c>
      <c r="J437" t="s">
        <v>77</v>
      </c>
      <c r="K437" t="s">
        <v>77</v>
      </c>
      <c r="L437" t="s">
        <v>77</v>
      </c>
      <c r="M437" t="s">
        <v>77</v>
      </c>
      <c r="O437">
        <v>70</v>
      </c>
      <c r="P437" t="s">
        <v>557</v>
      </c>
      <c r="Q437" s="2">
        <v>44775.858287037037</v>
      </c>
      <c r="R437">
        <v>217</v>
      </c>
      <c r="S437" t="s">
        <v>76</v>
      </c>
      <c r="T437">
        <v>0</v>
      </c>
      <c r="U437" t="s">
        <v>77</v>
      </c>
      <c r="V437" s="26" t="s">
        <v>77</v>
      </c>
      <c r="W437" t="s">
        <v>77</v>
      </c>
      <c r="X437" t="s">
        <v>77</v>
      </c>
      <c r="Y437" t="s">
        <v>77</v>
      </c>
      <c r="Z437" t="s">
        <v>77</v>
      </c>
      <c r="AA437" t="s">
        <v>77</v>
      </c>
      <c r="AC437">
        <v>70</v>
      </c>
      <c r="AD437" t="s">
        <v>557</v>
      </c>
      <c r="AE437" s="2">
        <v>44775.858287037037</v>
      </c>
      <c r="AF437">
        <v>217</v>
      </c>
      <c r="AG437" t="s">
        <v>76</v>
      </c>
      <c r="AH437">
        <v>0</v>
      </c>
      <c r="AI437">
        <v>12.144</v>
      </c>
      <c r="AJ437" s="26">
        <v>34477</v>
      </c>
      <c r="AK437">
        <v>7.2050000000000001</v>
      </c>
      <c r="AL437" t="s">
        <v>77</v>
      </c>
      <c r="AM437" t="s">
        <v>77</v>
      </c>
      <c r="AN437" t="s">
        <v>77</v>
      </c>
      <c r="AO437" t="s">
        <v>77</v>
      </c>
      <c r="AQ437">
        <v>1</v>
      </c>
      <c r="AS437">
        <v>104</v>
      </c>
      <c r="AT437" s="46">
        <f t="shared" si="68"/>
        <v>34.059453129327757</v>
      </c>
      <c r="AU437" s="47">
        <f t="shared" si="69"/>
        <v>6992.3612067399199</v>
      </c>
      <c r="AW437" s="27">
        <f t="shared" si="62"/>
        <v>49.165240449432801</v>
      </c>
      <c r="AX437" s="28">
        <f t="shared" si="63"/>
        <v>6352.2533902846708</v>
      </c>
      <c r="AZ437" s="33">
        <f t="shared" si="64"/>
        <v>40.576015886959603</v>
      </c>
      <c r="BA437" s="34">
        <f t="shared" si="65"/>
        <v>6568.8167310184599</v>
      </c>
      <c r="BC437" s="46">
        <f t="shared" si="66"/>
        <v>34.059453129327757</v>
      </c>
      <c r="BD437" s="47">
        <f t="shared" si="67"/>
        <v>6992.3612067399199</v>
      </c>
      <c r="BF437" s="48">
        <f t="shared" si="60"/>
        <v>21.932375611199998</v>
      </c>
      <c r="BG437" s="49">
        <f t="shared" si="61"/>
        <v>1686.0164561200002</v>
      </c>
      <c r="BI437">
        <v>70</v>
      </c>
      <c r="BJ437" t="s">
        <v>557</v>
      </c>
      <c r="BK437" s="2">
        <v>44775.858287037037</v>
      </c>
      <c r="BL437">
        <v>217</v>
      </c>
      <c r="BM437" t="s">
        <v>76</v>
      </c>
      <c r="BN437">
        <v>0</v>
      </c>
      <c r="BO437">
        <v>2.839</v>
      </c>
      <c r="BP437" s="26">
        <v>1142173</v>
      </c>
      <c r="BQ437">
        <v>0</v>
      </c>
      <c r="BR437" t="s">
        <v>77</v>
      </c>
      <c r="BS437" t="s">
        <v>77</v>
      </c>
      <c r="BT437" t="s">
        <v>77</v>
      </c>
      <c r="BU437" t="s">
        <v>77</v>
      </c>
    </row>
    <row r="438" spans="1:73" x14ac:dyDescent="0.55000000000000004">
      <c r="A438">
        <v>71</v>
      </c>
      <c r="B438" t="s">
        <v>558</v>
      </c>
      <c r="C438" s="2">
        <v>44775.879594907405</v>
      </c>
      <c r="D438">
        <v>122</v>
      </c>
      <c r="E438" t="s">
        <v>76</v>
      </c>
      <c r="F438">
        <v>0</v>
      </c>
      <c r="G438">
        <v>6.0170000000000003</v>
      </c>
      <c r="H438" s="26">
        <v>240501</v>
      </c>
      <c r="I438">
        <v>0.48099999999999998</v>
      </c>
      <c r="J438" t="s">
        <v>77</v>
      </c>
      <c r="K438" t="s">
        <v>77</v>
      </c>
      <c r="L438" t="s">
        <v>77</v>
      </c>
      <c r="M438" t="s">
        <v>77</v>
      </c>
      <c r="O438">
        <v>71</v>
      </c>
      <c r="P438" t="s">
        <v>558</v>
      </c>
      <c r="Q438" s="2">
        <v>44775.879594907405</v>
      </c>
      <c r="R438">
        <v>122</v>
      </c>
      <c r="S438" t="s">
        <v>76</v>
      </c>
      <c r="T438">
        <v>0</v>
      </c>
      <c r="U438">
        <v>5.9740000000000002</v>
      </c>
      <c r="V438" s="26">
        <v>2250</v>
      </c>
      <c r="W438">
        <v>0.70199999999999996</v>
      </c>
      <c r="X438" t="s">
        <v>77</v>
      </c>
      <c r="Y438" t="s">
        <v>77</v>
      </c>
      <c r="Z438" t="s">
        <v>77</v>
      </c>
      <c r="AA438" t="s">
        <v>77</v>
      </c>
      <c r="AC438">
        <v>71</v>
      </c>
      <c r="AD438" t="s">
        <v>558</v>
      </c>
      <c r="AE438" s="2">
        <v>44775.879594907405</v>
      </c>
      <c r="AF438">
        <v>122</v>
      </c>
      <c r="AG438" t="s">
        <v>76</v>
      </c>
      <c r="AH438">
        <v>0</v>
      </c>
      <c r="AI438">
        <v>12.176</v>
      </c>
      <c r="AJ438" s="26">
        <v>11309</v>
      </c>
      <c r="AK438">
        <v>2.3250000000000002</v>
      </c>
      <c r="AL438" t="s">
        <v>77</v>
      </c>
      <c r="AM438" t="s">
        <v>77</v>
      </c>
      <c r="AN438" t="s">
        <v>77</v>
      </c>
      <c r="AO438" t="s">
        <v>77</v>
      </c>
      <c r="AQ438">
        <v>1</v>
      </c>
      <c r="AS438">
        <v>105</v>
      </c>
      <c r="AT438" s="46">
        <f t="shared" si="68"/>
        <v>557.56785552517943</v>
      </c>
      <c r="AU438" s="47">
        <f t="shared" si="69"/>
        <v>2230.6064583648799</v>
      </c>
      <c r="AW438" s="27">
        <f t="shared" si="62"/>
        <v>708.67423635698378</v>
      </c>
      <c r="AX438" s="28">
        <f t="shared" si="63"/>
        <v>2123.49072619763</v>
      </c>
      <c r="AZ438" s="33">
        <f t="shared" si="64"/>
        <v>626.31609062197913</v>
      </c>
      <c r="BA438" s="34">
        <f t="shared" si="65"/>
        <v>2156.3432519989396</v>
      </c>
      <c r="BC438" s="46">
        <f t="shared" si="66"/>
        <v>557.56785552517943</v>
      </c>
      <c r="BD438" s="47">
        <f t="shared" si="67"/>
        <v>2230.6064583648799</v>
      </c>
      <c r="BF438" s="48">
        <f t="shared" si="60"/>
        <v>334.82162499999998</v>
      </c>
      <c r="BG438" s="49">
        <f t="shared" si="61"/>
        <v>988.98215468000012</v>
      </c>
      <c r="BI438">
        <v>71</v>
      </c>
      <c r="BJ438" t="s">
        <v>558</v>
      </c>
      <c r="BK438" s="2">
        <v>44775.879594907405</v>
      </c>
      <c r="BL438">
        <v>122</v>
      </c>
      <c r="BM438" t="s">
        <v>76</v>
      </c>
      <c r="BN438">
        <v>0</v>
      </c>
      <c r="BO438">
        <v>2.851</v>
      </c>
      <c r="BP438" s="26">
        <v>1174285</v>
      </c>
      <c r="BQ438">
        <v>0</v>
      </c>
      <c r="BR438" t="s">
        <v>77</v>
      </c>
      <c r="BS438" t="s">
        <v>77</v>
      </c>
      <c r="BT438" t="s">
        <v>77</v>
      </c>
      <c r="BU438" t="s">
        <v>77</v>
      </c>
    </row>
    <row r="439" spans="1:73" x14ac:dyDescent="0.55000000000000004">
      <c r="A439">
        <v>72</v>
      </c>
      <c r="B439" t="s">
        <v>559</v>
      </c>
      <c r="C439" s="2">
        <v>44775.900914351849</v>
      </c>
      <c r="D439">
        <v>245</v>
      </c>
      <c r="E439" t="s">
        <v>76</v>
      </c>
      <c r="F439">
        <v>0</v>
      </c>
      <c r="G439">
        <v>6.11</v>
      </c>
      <c r="H439" s="26">
        <v>1290</v>
      </c>
      <c r="I439">
        <v>-2E-3</v>
      </c>
      <c r="J439" t="s">
        <v>77</v>
      </c>
      <c r="K439" t="s">
        <v>77</v>
      </c>
      <c r="L439" t="s">
        <v>77</v>
      </c>
      <c r="M439" t="s">
        <v>77</v>
      </c>
      <c r="O439">
        <v>72</v>
      </c>
      <c r="P439" t="s">
        <v>559</v>
      </c>
      <c r="Q439" s="2">
        <v>44775.900914351849</v>
      </c>
      <c r="R439">
        <v>245</v>
      </c>
      <c r="S439" t="s">
        <v>76</v>
      </c>
      <c r="T439">
        <v>0</v>
      </c>
      <c r="U439" t="s">
        <v>77</v>
      </c>
      <c r="V439" s="26" t="s">
        <v>77</v>
      </c>
      <c r="W439" t="s">
        <v>77</v>
      </c>
      <c r="X439" t="s">
        <v>77</v>
      </c>
      <c r="Y439" t="s">
        <v>77</v>
      </c>
      <c r="Z439" t="s">
        <v>77</v>
      </c>
      <c r="AA439" t="s">
        <v>77</v>
      </c>
      <c r="AC439">
        <v>72</v>
      </c>
      <c r="AD439" t="s">
        <v>559</v>
      </c>
      <c r="AE439" s="2">
        <v>44775.900914351849</v>
      </c>
      <c r="AF439">
        <v>245</v>
      </c>
      <c r="AG439" t="s">
        <v>76</v>
      </c>
      <c r="AH439">
        <v>0</v>
      </c>
      <c r="AI439">
        <v>12.045999999999999</v>
      </c>
      <c r="AJ439" s="26">
        <v>134493</v>
      </c>
      <c r="AK439">
        <v>27.645</v>
      </c>
      <c r="AL439" t="s">
        <v>77</v>
      </c>
      <c r="AM439" t="s">
        <v>77</v>
      </c>
      <c r="AN439" t="s">
        <v>77</v>
      </c>
      <c r="AO439" t="s">
        <v>77</v>
      </c>
      <c r="AQ439">
        <v>1</v>
      </c>
      <c r="AS439">
        <v>106</v>
      </c>
      <c r="AT439" s="46">
        <f t="shared" si="68"/>
        <v>-0.48618527</v>
      </c>
      <c r="AU439" s="47">
        <f t="shared" si="69"/>
        <v>27234.387972909517</v>
      </c>
      <c r="AW439" s="27">
        <f t="shared" si="62"/>
        <v>-0.84618787500000092</v>
      </c>
      <c r="AX439" s="28">
        <f t="shared" si="63"/>
        <v>23834.425400334276</v>
      </c>
      <c r="AZ439" s="33">
        <f t="shared" si="64"/>
        <v>-1.8797645949999993</v>
      </c>
      <c r="BA439" s="34">
        <f t="shared" si="65"/>
        <v>25417.086751783259</v>
      </c>
      <c r="BC439" s="46">
        <f t="shared" si="66"/>
        <v>-0.48618527</v>
      </c>
      <c r="BD439" s="47">
        <f t="shared" si="67"/>
        <v>27234.387972909517</v>
      </c>
      <c r="BF439" s="48">
        <f t="shared" ref="BF439:BF502" si="70">IF(H439&lt;100000,((0.0000000152*H439^2)+(0.0014347*H439)+(-4.08313)),((0.00000295*V439^2)+(0.083061*V439)+(133)))</f>
        <v>-2.2070726799999996</v>
      </c>
      <c r="BG439" s="49">
        <f t="shared" ref="BG439:BG502" si="71">(-0.00000172*AJ439^2)+(0.108838*AJ439)+(-21.89)</f>
        <v>-16495.93219028</v>
      </c>
      <c r="BI439">
        <v>72</v>
      </c>
      <c r="BJ439" t="s">
        <v>559</v>
      </c>
      <c r="BK439" s="2">
        <v>44775.900914351849</v>
      </c>
      <c r="BL439">
        <v>245</v>
      </c>
      <c r="BM439" t="s">
        <v>76</v>
      </c>
      <c r="BN439">
        <v>0</v>
      </c>
      <c r="BO439">
        <v>2.8559999999999999</v>
      </c>
      <c r="BP439" s="26">
        <v>1014910</v>
      </c>
      <c r="BQ439">
        <v>0</v>
      </c>
      <c r="BR439" t="s">
        <v>77</v>
      </c>
      <c r="BS439" t="s">
        <v>77</v>
      </c>
      <c r="BT439" t="s">
        <v>77</v>
      </c>
      <c r="BU439" t="s">
        <v>77</v>
      </c>
    </row>
    <row r="440" spans="1:73" x14ac:dyDescent="0.55000000000000004">
      <c r="A440">
        <v>73</v>
      </c>
      <c r="B440" t="s">
        <v>560</v>
      </c>
      <c r="C440" s="2">
        <v>44775.922210648147</v>
      </c>
      <c r="D440">
        <v>201</v>
      </c>
      <c r="E440" t="s">
        <v>76</v>
      </c>
      <c r="F440">
        <v>0</v>
      </c>
      <c r="G440">
        <v>5.8869999999999996</v>
      </c>
      <c r="H440" s="26">
        <v>41067668</v>
      </c>
      <c r="I440">
        <v>88.975999999999999</v>
      </c>
      <c r="J440" t="s">
        <v>77</v>
      </c>
      <c r="K440" t="s">
        <v>77</v>
      </c>
      <c r="L440" t="s">
        <v>77</v>
      </c>
      <c r="M440" t="s">
        <v>77</v>
      </c>
      <c r="O440">
        <v>73</v>
      </c>
      <c r="P440" t="s">
        <v>560</v>
      </c>
      <c r="Q440" s="2">
        <v>44775.922210648147</v>
      </c>
      <c r="R440">
        <v>201</v>
      </c>
      <c r="S440" t="s">
        <v>76</v>
      </c>
      <c r="T440">
        <v>0</v>
      </c>
      <c r="U440">
        <v>5.8529999999999998</v>
      </c>
      <c r="V440" s="26">
        <v>369591</v>
      </c>
      <c r="W440">
        <v>87.593999999999994</v>
      </c>
      <c r="X440" t="s">
        <v>77</v>
      </c>
      <c r="Y440" t="s">
        <v>77</v>
      </c>
      <c r="Z440" t="s">
        <v>77</v>
      </c>
      <c r="AA440" t="s">
        <v>77</v>
      </c>
      <c r="AC440">
        <v>73</v>
      </c>
      <c r="AD440" t="s">
        <v>560</v>
      </c>
      <c r="AE440" s="2">
        <v>44775.922210648147</v>
      </c>
      <c r="AF440">
        <v>201</v>
      </c>
      <c r="AG440" t="s">
        <v>76</v>
      </c>
      <c r="AH440">
        <v>0</v>
      </c>
      <c r="AI440">
        <v>12.086</v>
      </c>
      <c r="AJ440" s="26">
        <v>97763</v>
      </c>
      <c r="AK440">
        <v>20.251999999999999</v>
      </c>
      <c r="AL440" t="s">
        <v>77</v>
      </c>
      <c r="AM440" t="s">
        <v>77</v>
      </c>
      <c r="AN440" t="s">
        <v>77</v>
      </c>
      <c r="AO440" t="s">
        <v>77</v>
      </c>
      <c r="AQ440">
        <v>1</v>
      </c>
      <c r="AS440">
        <v>107</v>
      </c>
      <c r="AT440" s="46">
        <f t="shared" si="68"/>
        <v>88905.476408894217</v>
      </c>
      <c r="AU440" s="47">
        <f t="shared" si="69"/>
        <v>19860.002041607117</v>
      </c>
      <c r="AW440" s="27">
        <f t="shared" si="62"/>
        <v>71193.553711418092</v>
      </c>
      <c r="AX440" s="28">
        <f t="shared" si="63"/>
        <v>17560.159386311872</v>
      </c>
      <c r="AZ440" s="33">
        <f t="shared" si="64"/>
        <v>92307.720428870336</v>
      </c>
      <c r="BA440" s="34">
        <f t="shared" si="65"/>
        <v>18533.020956212058</v>
      </c>
      <c r="BC440" s="46">
        <f t="shared" si="66"/>
        <v>88905.476408894217</v>
      </c>
      <c r="BD440" s="47">
        <f t="shared" si="67"/>
        <v>19860.002041607117</v>
      </c>
      <c r="BF440" s="48">
        <f t="shared" si="70"/>
        <v>433794.24452995003</v>
      </c>
      <c r="BG440" s="49">
        <f t="shared" si="71"/>
        <v>-5820.639776680001</v>
      </c>
      <c r="BI440">
        <v>73</v>
      </c>
      <c r="BJ440" t="s">
        <v>560</v>
      </c>
      <c r="BK440" s="2">
        <v>44775.922210648147</v>
      </c>
      <c r="BL440">
        <v>201</v>
      </c>
      <c r="BM440" t="s">
        <v>76</v>
      </c>
      <c r="BN440">
        <v>0</v>
      </c>
      <c r="BO440">
        <v>2.8540000000000001</v>
      </c>
      <c r="BP440" s="26">
        <v>969471</v>
      </c>
      <c r="BQ440">
        <v>0</v>
      </c>
      <c r="BR440" t="s">
        <v>77</v>
      </c>
      <c r="BS440" t="s">
        <v>77</v>
      </c>
      <c r="BT440" t="s">
        <v>77</v>
      </c>
      <c r="BU440" t="s">
        <v>77</v>
      </c>
    </row>
    <row r="441" spans="1:73" x14ac:dyDescent="0.55000000000000004">
      <c r="A441">
        <v>74</v>
      </c>
      <c r="B441" t="s">
        <v>561</v>
      </c>
      <c r="C441" s="2">
        <v>44775.943506944444</v>
      </c>
      <c r="D441">
        <v>328</v>
      </c>
      <c r="E441" t="s">
        <v>76</v>
      </c>
      <c r="F441">
        <v>0</v>
      </c>
      <c r="G441">
        <v>6.0190000000000001</v>
      </c>
      <c r="H441" s="26">
        <v>78770</v>
      </c>
      <c r="I441">
        <v>0.154</v>
      </c>
      <c r="J441" t="s">
        <v>77</v>
      </c>
      <c r="K441" t="s">
        <v>77</v>
      </c>
      <c r="L441" t="s">
        <v>77</v>
      </c>
      <c r="M441" t="s">
        <v>77</v>
      </c>
      <c r="O441">
        <v>74</v>
      </c>
      <c r="P441" t="s">
        <v>561</v>
      </c>
      <c r="Q441" s="2">
        <v>44775.943506944444</v>
      </c>
      <c r="R441">
        <v>328</v>
      </c>
      <c r="S441" t="s">
        <v>76</v>
      </c>
      <c r="T441">
        <v>0</v>
      </c>
      <c r="U441">
        <v>5.9640000000000004</v>
      </c>
      <c r="V441" s="26">
        <v>906</v>
      </c>
      <c r="W441">
        <v>0.372</v>
      </c>
      <c r="X441" t="s">
        <v>77</v>
      </c>
      <c r="Y441" t="s">
        <v>77</v>
      </c>
      <c r="Z441" t="s">
        <v>77</v>
      </c>
      <c r="AA441" t="s">
        <v>77</v>
      </c>
      <c r="AC441">
        <v>74</v>
      </c>
      <c r="AD441" t="s">
        <v>561</v>
      </c>
      <c r="AE441" s="2">
        <v>44775.943506944444</v>
      </c>
      <c r="AF441">
        <v>328</v>
      </c>
      <c r="AG441" t="s">
        <v>76</v>
      </c>
      <c r="AH441">
        <v>0</v>
      </c>
      <c r="AI441">
        <v>12.193</v>
      </c>
      <c r="AJ441" s="26">
        <v>7190</v>
      </c>
      <c r="AK441">
        <v>1.4510000000000001</v>
      </c>
      <c r="AL441" t="s">
        <v>77</v>
      </c>
      <c r="AM441" t="s">
        <v>77</v>
      </c>
      <c r="AN441" t="s">
        <v>77</v>
      </c>
      <c r="AO441" t="s">
        <v>77</v>
      </c>
      <c r="AQ441">
        <v>1</v>
      </c>
      <c r="AS441">
        <v>108</v>
      </c>
      <c r="AT441" s="46">
        <f t="shared" si="68"/>
        <v>181.98223242303399</v>
      </c>
      <c r="AU441" s="47">
        <f t="shared" si="69"/>
        <v>1381.153715528</v>
      </c>
      <c r="AW441" s="27">
        <f t="shared" si="62"/>
        <v>242.82248333102001</v>
      </c>
      <c r="AX441" s="28">
        <f t="shared" si="63"/>
        <v>1364.611035803</v>
      </c>
      <c r="AZ441" s="33">
        <f t="shared" si="64"/>
        <v>206.39770021039001</v>
      </c>
      <c r="BA441" s="34">
        <f t="shared" si="65"/>
        <v>1370.0294214140001</v>
      </c>
      <c r="BC441" s="46">
        <f t="shared" si="66"/>
        <v>181.98223242303399</v>
      </c>
      <c r="BD441" s="47">
        <f t="shared" si="67"/>
        <v>1381.153715528</v>
      </c>
      <c r="BF441" s="48">
        <f t="shared" si="70"/>
        <v>203.23982507999997</v>
      </c>
      <c r="BG441" s="49">
        <f t="shared" si="71"/>
        <v>671.73792800000012</v>
      </c>
      <c r="BI441">
        <v>74</v>
      </c>
      <c r="BJ441" t="s">
        <v>561</v>
      </c>
      <c r="BK441" s="2">
        <v>44775.943506944444</v>
      </c>
      <c r="BL441">
        <v>328</v>
      </c>
      <c r="BM441" t="s">
        <v>76</v>
      </c>
      <c r="BN441">
        <v>0</v>
      </c>
      <c r="BO441">
        <v>2.8530000000000002</v>
      </c>
      <c r="BP441" s="26">
        <v>1164820</v>
      </c>
      <c r="BQ441">
        <v>0</v>
      </c>
      <c r="BR441" t="s">
        <v>77</v>
      </c>
      <c r="BS441" t="s">
        <v>77</v>
      </c>
      <c r="BT441" t="s">
        <v>77</v>
      </c>
      <c r="BU441" t="s">
        <v>77</v>
      </c>
    </row>
    <row r="442" spans="1:73" x14ac:dyDescent="0.55000000000000004">
      <c r="A442">
        <v>75</v>
      </c>
      <c r="B442" t="s">
        <v>562</v>
      </c>
      <c r="C442" s="2">
        <v>44775.964814814812</v>
      </c>
      <c r="D442">
        <v>105</v>
      </c>
      <c r="E442" t="s">
        <v>76</v>
      </c>
      <c r="F442">
        <v>0</v>
      </c>
      <c r="G442">
        <v>6.02</v>
      </c>
      <c r="H442" s="26">
        <v>148865</v>
      </c>
      <c r="I442">
        <v>0.29599999999999999</v>
      </c>
      <c r="J442" t="s">
        <v>77</v>
      </c>
      <c r="K442" t="s">
        <v>77</v>
      </c>
      <c r="L442" t="s">
        <v>77</v>
      </c>
      <c r="M442" t="s">
        <v>77</v>
      </c>
      <c r="O442">
        <v>75</v>
      </c>
      <c r="P442" t="s">
        <v>562</v>
      </c>
      <c r="Q442" s="2">
        <v>44775.964814814812</v>
      </c>
      <c r="R442">
        <v>105</v>
      </c>
      <c r="S442" t="s">
        <v>76</v>
      </c>
      <c r="T442">
        <v>0</v>
      </c>
      <c r="U442">
        <v>5.9649999999999999</v>
      </c>
      <c r="V442" s="26">
        <v>1569</v>
      </c>
      <c r="W442">
        <v>0.53500000000000003</v>
      </c>
      <c r="X442" t="s">
        <v>77</v>
      </c>
      <c r="Y442" t="s">
        <v>77</v>
      </c>
      <c r="Z442" t="s">
        <v>77</v>
      </c>
      <c r="AA442" t="s">
        <v>77</v>
      </c>
      <c r="AC442">
        <v>75</v>
      </c>
      <c r="AD442" t="s">
        <v>562</v>
      </c>
      <c r="AE442" s="2">
        <v>44775.964814814812</v>
      </c>
      <c r="AF442">
        <v>105</v>
      </c>
      <c r="AG442" t="s">
        <v>76</v>
      </c>
      <c r="AH442">
        <v>0</v>
      </c>
      <c r="AI442">
        <v>12.185</v>
      </c>
      <c r="AJ442" s="26">
        <v>10767</v>
      </c>
      <c r="AK442">
        <v>2.21</v>
      </c>
      <c r="AL442" t="s">
        <v>77</v>
      </c>
      <c r="AM442" t="s">
        <v>77</v>
      </c>
      <c r="AN442" t="s">
        <v>77</v>
      </c>
      <c r="AO442" t="s">
        <v>77</v>
      </c>
      <c r="AQ442">
        <v>1</v>
      </c>
      <c r="AS442">
        <v>109</v>
      </c>
      <c r="AT442" s="46">
        <f t="shared" si="68"/>
        <v>345.28019011635843</v>
      </c>
      <c r="AU442" s="47">
        <f t="shared" si="69"/>
        <v>2118.8804100647203</v>
      </c>
      <c r="AW442" s="27">
        <f t="shared" si="62"/>
        <v>449.96752965075501</v>
      </c>
      <c r="AX442" s="28">
        <f t="shared" si="63"/>
        <v>2023.75498129947</v>
      </c>
      <c r="AZ442" s="33">
        <f t="shared" si="64"/>
        <v>389.16893570359753</v>
      </c>
      <c r="BA442" s="34">
        <f t="shared" si="65"/>
        <v>2052.90740602086</v>
      </c>
      <c r="BC442" s="46">
        <f t="shared" si="66"/>
        <v>345.28019011635843</v>
      </c>
      <c r="BD442" s="47">
        <f t="shared" si="67"/>
        <v>2118.8804100647203</v>
      </c>
      <c r="BF442" s="48">
        <f t="shared" si="70"/>
        <v>270.58490395000001</v>
      </c>
      <c r="BG442" s="49">
        <f t="shared" si="71"/>
        <v>950.57208892000006</v>
      </c>
      <c r="BI442">
        <v>75</v>
      </c>
      <c r="BJ442" t="s">
        <v>562</v>
      </c>
      <c r="BK442" s="2">
        <v>44775.964814814812</v>
      </c>
      <c r="BL442">
        <v>105</v>
      </c>
      <c r="BM442" t="s">
        <v>76</v>
      </c>
      <c r="BN442">
        <v>0</v>
      </c>
      <c r="BO442">
        <v>2.8570000000000002</v>
      </c>
      <c r="BP442" s="26">
        <v>1100936</v>
      </c>
      <c r="BQ442">
        <v>0</v>
      </c>
      <c r="BR442" t="s">
        <v>77</v>
      </c>
      <c r="BS442" t="s">
        <v>77</v>
      </c>
      <c r="BT442" t="s">
        <v>77</v>
      </c>
      <c r="BU442" t="s">
        <v>77</v>
      </c>
    </row>
    <row r="443" spans="1:73" x14ac:dyDescent="0.55000000000000004">
      <c r="A443">
        <v>76</v>
      </c>
      <c r="B443" t="s">
        <v>563</v>
      </c>
      <c r="C443" s="2">
        <v>44775.986076388886</v>
      </c>
      <c r="D443">
        <v>68</v>
      </c>
      <c r="E443" t="s">
        <v>76</v>
      </c>
      <c r="F443">
        <v>0</v>
      </c>
      <c r="G443">
        <v>6.0229999999999997</v>
      </c>
      <c r="H443" s="26">
        <v>13426</v>
      </c>
      <c r="I443">
        <v>2.1999999999999999E-2</v>
      </c>
      <c r="J443" t="s">
        <v>77</v>
      </c>
      <c r="K443" t="s">
        <v>77</v>
      </c>
      <c r="L443" t="s">
        <v>77</v>
      </c>
      <c r="M443" t="s">
        <v>77</v>
      </c>
      <c r="O443">
        <v>76</v>
      </c>
      <c r="P443" t="s">
        <v>563</v>
      </c>
      <c r="Q443" s="2">
        <v>44775.986076388886</v>
      </c>
      <c r="R443">
        <v>68</v>
      </c>
      <c r="S443" t="s">
        <v>76</v>
      </c>
      <c r="T443">
        <v>0</v>
      </c>
      <c r="U443" t="s">
        <v>77</v>
      </c>
      <c r="V443" t="s">
        <v>77</v>
      </c>
      <c r="W443" t="s">
        <v>77</v>
      </c>
      <c r="X443" t="s">
        <v>77</v>
      </c>
      <c r="Y443" t="s">
        <v>77</v>
      </c>
      <c r="Z443" t="s">
        <v>77</v>
      </c>
      <c r="AA443" t="s">
        <v>77</v>
      </c>
      <c r="AC443">
        <v>76</v>
      </c>
      <c r="AD443" t="s">
        <v>563</v>
      </c>
      <c r="AE443" s="2">
        <v>44775.986076388886</v>
      </c>
      <c r="AF443">
        <v>68</v>
      </c>
      <c r="AG443" t="s">
        <v>76</v>
      </c>
      <c r="AH443">
        <v>0</v>
      </c>
      <c r="AI443">
        <v>12.153</v>
      </c>
      <c r="AJ443" s="26">
        <v>29533</v>
      </c>
      <c r="AK443">
        <v>6.1680000000000001</v>
      </c>
      <c r="AL443" t="s">
        <v>77</v>
      </c>
      <c r="AM443" t="s">
        <v>77</v>
      </c>
      <c r="AN443" t="s">
        <v>77</v>
      </c>
      <c r="AO443" t="s">
        <v>77</v>
      </c>
      <c r="AQ443">
        <v>1</v>
      </c>
      <c r="AS443">
        <v>110</v>
      </c>
      <c r="AT443" s="46">
        <f t="shared" si="68"/>
        <v>29.039730062882956</v>
      </c>
      <c r="AU443" s="47">
        <f t="shared" si="69"/>
        <v>5978.5126047687199</v>
      </c>
      <c r="AW443" s="27">
        <f t="shared" ref="AW443:AW506" si="72">IF(H443&lt;15000,((0.00000002125*H443^2)+(0.002705*H443)+(-4.371)),(IF(H443&lt;700000,((-0.0000000008162*H443^2)+(0.003141*H443)+(0.4702)), ((0.000000003285*V443^2)+(0.1899*V443)+(559.5)))))</f>
        <v>35.776801364999997</v>
      </c>
      <c r="AX443" s="28">
        <f t="shared" ref="AX443:AX506" si="73">((-0.00000006277*AJ443^2)+(0.1854*AJ443)+(34.83))</f>
        <v>5455.5003259534697</v>
      </c>
      <c r="AZ443" s="33">
        <f t="shared" ref="AZ443:AZ506" si="74">IF(H443&lt;10000,((-0.00000005795*H443^2)+(0.003823*H443)+(-6.715)),(IF(H443&lt;700000,((-0.0000000001209*H443^2)+(0.002635*H443)+(-0.4111)), ((-0.00000002007*V443^2)+(0.2564*V443)+(286.1)))))</f>
        <v>34.944616871151602</v>
      </c>
      <c r="BA443" s="34">
        <f t="shared" ref="BA443:BA506" si="75">(-0.00000001626*AJ443^2)+(0.1912*AJ443)+(-3.858)</f>
        <v>5628.6696590728598</v>
      </c>
      <c r="BC443" s="46">
        <f t="shared" ref="BC443:BC506" si="76">IF(H443&lt;10000,((0.0000001453*H443^2)+(0.0008349*H443)+(-1.805)),(IF(H443&lt;700000,((-0.00000000008054*H443^2)+(0.002348*H443)+(-2.47)), ((-0.00000001938*V443^2)+(0.2471*V443)+(226.8)))))</f>
        <v>29.039730062882956</v>
      </c>
      <c r="BD443" s="47">
        <f t="shared" ref="BD443:BD506" si="77">(-0.00000002552*AJ443^2)+(0.2067*AJ443)+(-103.7)</f>
        <v>5978.5126047687199</v>
      </c>
      <c r="BF443" s="48">
        <f t="shared" si="70"/>
        <v>17.919065835199998</v>
      </c>
      <c r="BG443" s="49">
        <f t="shared" si="71"/>
        <v>1692.2419409200002</v>
      </c>
      <c r="BI443">
        <v>76</v>
      </c>
      <c r="BJ443" t="s">
        <v>563</v>
      </c>
      <c r="BK443" s="2">
        <v>44775.986076388886</v>
      </c>
      <c r="BL443">
        <v>68</v>
      </c>
      <c r="BM443" t="s">
        <v>76</v>
      </c>
      <c r="BN443">
        <v>0</v>
      </c>
      <c r="BO443">
        <v>2.855</v>
      </c>
      <c r="BP443" s="26">
        <v>1111319</v>
      </c>
      <c r="BQ443">
        <v>0</v>
      </c>
      <c r="BR443" t="s">
        <v>77</v>
      </c>
      <c r="BS443" t="s">
        <v>77</v>
      </c>
      <c r="BT443" t="s">
        <v>77</v>
      </c>
      <c r="BU443" t="s">
        <v>77</v>
      </c>
    </row>
    <row r="444" spans="1:73" x14ac:dyDescent="0.55000000000000004">
      <c r="A444">
        <v>74</v>
      </c>
      <c r="B444" t="s">
        <v>564</v>
      </c>
      <c r="C444" s="2">
        <v>44782.457418981481</v>
      </c>
      <c r="D444" t="s">
        <v>75</v>
      </c>
      <c r="E444" t="s">
        <v>76</v>
      </c>
      <c r="F444">
        <v>0</v>
      </c>
      <c r="G444">
        <v>6.0739999999999998</v>
      </c>
      <c r="H444" s="26">
        <v>1670</v>
      </c>
      <c r="I444">
        <v>-1E-3</v>
      </c>
      <c r="J444" t="s">
        <v>77</v>
      </c>
      <c r="K444" t="s">
        <v>77</v>
      </c>
      <c r="L444" t="s">
        <v>77</v>
      </c>
      <c r="M444" t="s">
        <v>77</v>
      </c>
      <c r="O444">
        <v>74</v>
      </c>
      <c r="P444" t="s">
        <v>564</v>
      </c>
      <c r="Q444" s="2">
        <v>44782.457418981481</v>
      </c>
      <c r="R444" t="s">
        <v>75</v>
      </c>
      <c r="S444" t="s">
        <v>76</v>
      </c>
      <c r="T444">
        <v>0</v>
      </c>
      <c r="U444" t="s">
        <v>77</v>
      </c>
      <c r="V444" s="26" t="s">
        <v>77</v>
      </c>
      <c r="W444" t="s">
        <v>77</v>
      </c>
      <c r="X444" t="s">
        <v>77</v>
      </c>
      <c r="Y444" t="s">
        <v>77</v>
      </c>
      <c r="Z444" t="s">
        <v>77</v>
      </c>
      <c r="AA444" t="s">
        <v>77</v>
      </c>
      <c r="AC444">
        <v>74</v>
      </c>
      <c r="AD444" t="s">
        <v>564</v>
      </c>
      <c r="AE444" s="2">
        <v>44782.457418981481</v>
      </c>
      <c r="AF444" t="s">
        <v>75</v>
      </c>
      <c r="AG444" t="s">
        <v>76</v>
      </c>
      <c r="AH444">
        <v>0</v>
      </c>
      <c r="AI444">
        <v>12.234</v>
      </c>
      <c r="AJ444" s="26">
        <v>3510</v>
      </c>
      <c r="AK444">
        <v>0.66900000000000004</v>
      </c>
      <c r="AL444" t="s">
        <v>77</v>
      </c>
      <c r="AM444" t="s">
        <v>77</v>
      </c>
      <c r="AN444" t="s">
        <v>77</v>
      </c>
      <c r="AO444" t="s">
        <v>77</v>
      </c>
      <c r="AQ444">
        <v>1</v>
      </c>
      <c r="AS444">
        <v>108</v>
      </c>
      <c r="AT444" s="46">
        <f t="shared" si="68"/>
        <v>-5.4898299999999178E-3</v>
      </c>
      <c r="AU444" s="47">
        <f t="shared" si="69"/>
        <v>621.50259104799989</v>
      </c>
      <c r="AW444" s="27">
        <f t="shared" si="72"/>
        <v>0.20561412499999943</v>
      </c>
      <c r="AX444" s="28">
        <f t="shared" si="73"/>
        <v>684.81066732300008</v>
      </c>
      <c r="AZ444" s="33">
        <f t="shared" si="74"/>
        <v>-0.49220675499999977</v>
      </c>
      <c r="BA444" s="34">
        <f t="shared" si="75"/>
        <v>667.05367517400009</v>
      </c>
      <c r="BC444" s="46">
        <f t="shared" si="76"/>
        <v>-5.4898299999999178E-3</v>
      </c>
      <c r="BD444" s="47">
        <f t="shared" si="77"/>
        <v>621.50259104799989</v>
      </c>
      <c r="BF444" s="48">
        <f t="shared" si="70"/>
        <v>-1.6447897199999999</v>
      </c>
      <c r="BG444" s="49">
        <f t="shared" si="71"/>
        <v>338.94080800000006</v>
      </c>
      <c r="BI444">
        <v>74</v>
      </c>
      <c r="BJ444" t="s">
        <v>564</v>
      </c>
      <c r="BK444" s="2">
        <v>44782.457418981481</v>
      </c>
      <c r="BL444" t="s">
        <v>75</v>
      </c>
      <c r="BM444" t="s">
        <v>76</v>
      </c>
      <c r="BN444">
        <v>0</v>
      </c>
      <c r="BO444">
        <v>2.7130000000000001</v>
      </c>
      <c r="BP444" s="26">
        <v>5253555</v>
      </c>
      <c r="BQ444">
        <v>959.202</v>
      </c>
      <c r="BR444" t="s">
        <v>77</v>
      </c>
      <c r="BS444" t="s">
        <v>77</v>
      </c>
      <c r="BT444" t="s">
        <v>77</v>
      </c>
      <c r="BU444" t="s">
        <v>77</v>
      </c>
    </row>
    <row r="445" spans="1:73" x14ac:dyDescent="0.55000000000000004">
      <c r="A445">
        <v>73</v>
      </c>
      <c r="B445" t="s">
        <v>536</v>
      </c>
      <c r="C445" s="2">
        <v>44782.478703703702</v>
      </c>
      <c r="D445" t="s">
        <v>79</v>
      </c>
      <c r="E445" t="s">
        <v>76</v>
      </c>
      <c r="F445">
        <v>0</v>
      </c>
      <c r="G445">
        <v>6.0069999999999997</v>
      </c>
      <c r="H445" s="26">
        <v>1197484</v>
      </c>
      <c r="I445">
        <v>2.4169999999999998</v>
      </c>
      <c r="J445" t="s">
        <v>77</v>
      </c>
      <c r="K445" t="s">
        <v>77</v>
      </c>
      <c r="L445" t="s">
        <v>77</v>
      </c>
      <c r="M445" t="s">
        <v>77</v>
      </c>
      <c r="O445">
        <v>73</v>
      </c>
      <c r="P445" t="s">
        <v>536</v>
      </c>
      <c r="Q445" s="2">
        <v>44782.478703703702</v>
      </c>
      <c r="R445" t="s">
        <v>79</v>
      </c>
      <c r="S445" t="s">
        <v>76</v>
      </c>
      <c r="T445">
        <v>0</v>
      </c>
      <c r="U445">
        <v>5.9619999999999997</v>
      </c>
      <c r="V445" s="26">
        <v>11073</v>
      </c>
      <c r="W445">
        <v>2.8660000000000001</v>
      </c>
      <c r="X445" t="s">
        <v>77</v>
      </c>
      <c r="Y445" t="s">
        <v>77</v>
      </c>
      <c r="Z445" t="s">
        <v>77</v>
      </c>
      <c r="AA445" t="s">
        <v>77</v>
      </c>
      <c r="AC445">
        <v>73</v>
      </c>
      <c r="AD445" t="s">
        <v>536</v>
      </c>
      <c r="AE445" s="2">
        <v>44782.478703703702</v>
      </c>
      <c r="AF445" t="s">
        <v>79</v>
      </c>
      <c r="AG445" t="s">
        <v>76</v>
      </c>
      <c r="AH445">
        <v>0</v>
      </c>
      <c r="AI445">
        <v>12.186</v>
      </c>
      <c r="AJ445" s="26">
        <v>8829</v>
      </c>
      <c r="AK445">
        <v>1.7989999999999999</v>
      </c>
      <c r="AL445" t="s">
        <v>77</v>
      </c>
      <c r="AM445" t="s">
        <v>77</v>
      </c>
      <c r="AN445" t="s">
        <v>77</v>
      </c>
      <c r="AO445" t="s">
        <v>77</v>
      </c>
      <c r="AQ445">
        <v>1</v>
      </c>
      <c r="AS445">
        <v>107</v>
      </c>
      <c r="AT445" s="46">
        <f t="shared" si="68"/>
        <v>2960.5620924439804</v>
      </c>
      <c r="AU445" s="47">
        <f t="shared" si="69"/>
        <v>1719.2649843296799</v>
      </c>
      <c r="AW445" s="27">
        <f t="shared" si="72"/>
        <v>2662.6654782157652</v>
      </c>
      <c r="AX445" s="28">
        <f t="shared" si="73"/>
        <v>1666.8336006024299</v>
      </c>
      <c r="AZ445" s="33">
        <f t="shared" si="74"/>
        <v>3122.7563906269702</v>
      </c>
      <c r="BA445" s="34">
        <f t="shared" si="75"/>
        <v>1682.97931282134</v>
      </c>
      <c r="BC445" s="46">
        <f t="shared" si="76"/>
        <v>2960.5620924439804</v>
      </c>
      <c r="BD445" s="47">
        <f t="shared" si="77"/>
        <v>1719.2649843296799</v>
      </c>
      <c r="BF445" s="48">
        <f t="shared" si="70"/>
        <v>1414.4378735499999</v>
      </c>
      <c r="BG445" s="49">
        <f t="shared" si="71"/>
        <v>804.96456748000003</v>
      </c>
      <c r="BI445">
        <v>73</v>
      </c>
      <c r="BJ445" t="s">
        <v>536</v>
      </c>
      <c r="BK445" s="2">
        <v>44782.478703703702</v>
      </c>
      <c r="BL445" t="s">
        <v>79</v>
      </c>
      <c r="BM445" t="s">
        <v>76</v>
      </c>
      <c r="BN445">
        <v>0</v>
      </c>
      <c r="BO445">
        <v>2.71</v>
      </c>
      <c r="BP445" s="26">
        <v>5238135</v>
      </c>
      <c r="BQ445">
        <v>959.09100000000001</v>
      </c>
      <c r="BR445" t="s">
        <v>77</v>
      </c>
      <c r="BS445" t="s">
        <v>77</v>
      </c>
      <c r="BT445" t="s">
        <v>77</v>
      </c>
      <c r="BU445" t="s">
        <v>77</v>
      </c>
    </row>
    <row r="446" spans="1:73" x14ac:dyDescent="0.55000000000000004">
      <c r="A446">
        <v>49</v>
      </c>
      <c r="B446" t="s">
        <v>538</v>
      </c>
      <c r="C446" s="2">
        <v>44782.500081018516</v>
      </c>
      <c r="D446" t="s">
        <v>507</v>
      </c>
      <c r="E446" t="s">
        <v>76</v>
      </c>
      <c r="F446">
        <v>0</v>
      </c>
      <c r="G446">
        <v>6.032</v>
      </c>
      <c r="H446" s="26">
        <v>2842</v>
      </c>
      <c r="I446">
        <v>1E-3</v>
      </c>
      <c r="J446" t="s">
        <v>77</v>
      </c>
      <c r="K446" t="s">
        <v>77</v>
      </c>
      <c r="L446" t="s">
        <v>77</v>
      </c>
      <c r="M446" t="s">
        <v>77</v>
      </c>
      <c r="O446">
        <v>49</v>
      </c>
      <c r="P446" t="s">
        <v>538</v>
      </c>
      <c r="Q446" s="2">
        <v>44782.500081018516</v>
      </c>
      <c r="R446" t="s">
        <v>507</v>
      </c>
      <c r="S446" t="s">
        <v>76</v>
      </c>
      <c r="T446">
        <v>0</v>
      </c>
      <c r="U446" t="s">
        <v>77</v>
      </c>
      <c r="V446" t="s">
        <v>77</v>
      </c>
      <c r="W446" t="s">
        <v>77</v>
      </c>
      <c r="X446" t="s">
        <v>77</v>
      </c>
      <c r="Y446" t="s">
        <v>77</v>
      </c>
      <c r="Z446" t="s">
        <v>77</v>
      </c>
      <c r="AA446" t="s">
        <v>77</v>
      </c>
      <c r="AC446">
        <v>49</v>
      </c>
      <c r="AD446" t="s">
        <v>538</v>
      </c>
      <c r="AE446" s="2">
        <v>44782.500081018516</v>
      </c>
      <c r="AF446" t="s">
        <v>507</v>
      </c>
      <c r="AG446" t="s">
        <v>76</v>
      </c>
      <c r="AH446">
        <v>0</v>
      </c>
      <c r="AI446">
        <v>12.196</v>
      </c>
      <c r="AJ446" s="26">
        <v>1342</v>
      </c>
      <c r="AK446">
        <v>0.20699999999999999</v>
      </c>
      <c r="AL446" t="s">
        <v>77</v>
      </c>
      <c r="AM446" t="s">
        <v>77</v>
      </c>
      <c r="AN446" t="s">
        <v>77</v>
      </c>
      <c r="AO446" t="s">
        <v>77</v>
      </c>
      <c r="AQ446">
        <v>1</v>
      </c>
      <c r="AS446">
        <v>83</v>
      </c>
      <c r="AT446" s="46">
        <f t="shared" si="68"/>
        <v>1.7413686692000001</v>
      </c>
      <c r="AU446" s="47">
        <f t="shared" si="69"/>
        <v>173.64543939871999</v>
      </c>
      <c r="AW446" s="27">
        <f t="shared" si="72"/>
        <v>3.4882454849999993</v>
      </c>
      <c r="AX446" s="28">
        <f t="shared" si="73"/>
        <v>283.52375348972004</v>
      </c>
      <c r="AZ446" s="33">
        <f t="shared" si="74"/>
        <v>3.6819059362000015</v>
      </c>
      <c r="BA446" s="34">
        <f t="shared" si="75"/>
        <v>252.70311632535999</v>
      </c>
      <c r="BC446" s="46">
        <f t="shared" si="76"/>
        <v>1.7413686692000001</v>
      </c>
      <c r="BD446" s="47">
        <f t="shared" si="77"/>
        <v>173.64543939871999</v>
      </c>
      <c r="BF446" s="48">
        <f t="shared" si="70"/>
        <v>0.11705725280000046</v>
      </c>
      <c r="BG446" s="49">
        <f t="shared" si="71"/>
        <v>121.07293792</v>
      </c>
      <c r="BI446">
        <v>49</v>
      </c>
      <c r="BJ446" t="s">
        <v>538</v>
      </c>
      <c r="BK446" s="2">
        <v>44782.500081018516</v>
      </c>
      <c r="BL446" t="s">
        <v>507</v>
      </c>
      <c r="BM446" t="s">
        <v>76</v>
      </c>
      <c r="BN446">
        <v>0</v>
      </c>
      <c r="BO446">
        <v>2.7130000000000001</v>
      </c>
      <c r="BP446" s="26">
        <v>5178698</v>
      </c>
      <c r="BQ446">
        <v>958.65</v>
      </c>
      <c r="BR446" t="s">
        <v>77</v>
      </c>
      <c r="BS446" t="s">
        <v>77</v>
      </c>
      <c r="BT446" t="s">
        <v>77</v>
      </c>
      <c r="BU446" t="s">
        <v>77</v>
      </c>
    </row>
    <row r="447" spans="1:73" x14ac:dyDescent="0.55000000000000004">
      <c r="A447">
        <v>72</v>
      </c>
      <c r="B447" t="s">
        <v>539</v>
      </c>
      <c r="C447" s="2">
        <v>44782.521412037036</v>
      </c>
      <c r="D447" t="s">
        <v>507</v>
      </c>
      <c r="E447" t="s">
        <v>76</v>
      </c>
      <c r="F447">
        <v>0</v>
      </c>
      <c r="G447">
        <v>6.0339999999999998</v>
      </c>
      <c r="H447" s="26">
        <v>2988</v>
      </c>
      <c r="I447">
        <v>1E-3</v>
      </c>
      <c r="J447" t="s">
        <v>77</v>
      </c>
      <c r="K447" t="s">
        <v>77</v>
      </c>
      <c r="L447" t="s">
        <v>77</v>
      </c>
      <c r="M447" t="s">
        <v>77</v>
      </c>
      <c r="O447">
        <v>72</v>
      </c>
      <c r="P447" t="s">
        <v>539</v>
      </c>
      <c r="Q447" s="2">
        <v>44782.521412037036</v>
      </c>
      <c r="R447" t="s">
        <v>507</v>
      </c>
      <c r="S447" t="s">
        <v>76</v>
      </c>
      <c r="T447">
        <v>0</v>
      </c>
      <c r="U447" t="s">
        <v>77</v>
      </c>
      <c r="V447" s="26" t="s">
        <v>77</v>
      </c>
      <c r="W447" t="s">
        <v>77</v>
      </c>
      <c r="X447" t="s">
        <v>77</v>
      </c>
      <c r="Y447" t="s">
        <v>77</v>
      </c>
      <c r="Z447" t="s">
        <v>77</v>
      </c>
      <c r="AA447" t="s">
        <v>77</v>
      </c>
      <c r="AC447">
        <v>72</v>
      </c>
      <c r="AD447" t="s">
        <v>539</v>
      </c>
      <c r="AE447" s="2">
        <v>44782.521412037036</v>
      </c>
      <c r="AF447" t="s">
        <v>507</v>
      </c>
      <c r="AG447" t="s">
        <v>76</v>
      </c>
      <c r="AH447">
        <v>0</v>
      </c>
      <c r="AI447">
        <v>12.214</v>
      </c>
      <c r="AJ447" s="26">
        <v>1589</v>
      </c>
      <c r="AK447">
        <v>0.26</v>
      </c>
      <c r="AL447" t="s">
        <v>77</v>
      </c>
      <c r="AM447" t="s">
        <v>77</v>
      </c>
      <c r="AN447" t="s">
        <v>77</v>
      </c>
      <c r="AO447" t="s">
        <v>77</v>
      </c>
      <c r="AQ447">
        <v>1</v>
      </c>
      <c r="AS447">
        <v>106</v>
      </c>
      <c r="AT447" s="46">
        <f t="shared" si="68"/>
        <v>1.9869405232000001</v>
      </c>
      <c r="AU447" s="47">
        <f t="shared" si="69"/>
        <v>224.68186401608</v>
      </c>
      <c r="AW447" s="27">
        <f t="shared" si="72"/>
        <v>3.9012630599999998</v>
      </c>
      <c r="AX447" s="28">
        <f t="shared" si="73"/>
        <v>329.27211070883004</v>
      </c>
      <c r="AZ447" s="33">
        <f t="shared" si="74"/>
        <v>4.1907380552000006</v>
      </c>
      <c r="BA447" s="34">
        <f t="shared" si="75"/>
        <v>299.91774478453999</v>
      </c>
      <c r="BC447" s="46">
        <f t="shared" si="76"/>
        <v>1.9869405232000001</v>
      </c>
      <c r="BD447" s="47">
        <f t="shared" si="77"/>
        <v>224.68186401608</v>
      </c>
      <c r="BF447" s="48">
        <f t="shared" si="70"/>
        <v>0.33946138879999932</v>
      </c>
      <c r="BG447" s="49">
        <f t="shared" si="71"/>
        <v>146.71071788</v>
      </c>
      <c r="BI447">
        <v>72</v>
      </c>
      <c r="BJ447" t="s">
        <v>539</v>
      </c>
      <c r="BK447" s="2">
        <v>44782.521412037036</v>
      </c>
      <c r="BL447" t="s">
        <v>507</v>
      </c>
      <c r="BM447" t="s">
        <v>76</v>
      </c>
      <c r="BN447">
        <v>0</v>
      </c>
      <c r="BO447">
        <v>2.71</v>
      </c>
      <c r="BP447" s="26">
        <v>5218487</v>
      </c>
      <c r="BQ447">
        <v>958.94799999999998</v>
      </c>
      <c r="BR447" t="s">
        <v>77</v>
      </c>
      <c r="BS447" t="s">
        <v>77</v>
      </c>
      <c r="BT447" t="s">
        <v>77</v>
      </c>
      <c r="BU447" t="s">
        <v>77</v>
      </c>
    </row>
    <row r="448" spans="1:73" x14ac:dyDescent="0.55000000000000004">
      <c r="A448">
        <v>71</v>
      </c>
      <c r="B448" t="s">
        <v>540</v>
      </c>
      <c r="C448" s="2">
        <v>44782.542731481481</v>
      </c>
      <c r="D448">
        <v>317</v>
      </c>
      <c r="E448" t="s">
        <v>76</v>
      </c>
      <c r="F448">
        <v>0</v>
      </c>
      <c r="G448">
        <v>6.016</v>
      </c>
      <c r="H448" s="26">
        <v>24533</v>
      </c>
      <c r="I448">
        <v>4.4999999999999998E-2</v>
      </c>
      <c r="J448" t="s">
        <v>77</v>
      </c>
      <c r="K448" t="s">
        <v>77</v>
      </c>
      <c r="L448" t="s">
        <v>77</v>
      </c>
      <c r="M448" t="s">
        <v>77</v>
      </c>
      <c r="O448">
        <v>71</v>
      </c>
      <c r="P448" t="s">
        <v>540</v>
      </c>
      <c r="Q448" s="2">
        <v>44782.542731481481</v>
      </c>
      <c r="R448">
        <v>317</v>
      </c>
      <c r="S448" t="s">
        <v>76</v>
      </c>
      <c r="T448">
        <v>0</v>
      </c>
      <c r="U448" t="s">
        <v>77</v>
      </c>
      <c r="V448" s="26" t="s">
        <v>77</v>
      </c>
      <c r="W448" t="s">
        <v>77</v>
      </c>
      <c r="X448" t="s">
        <v>77</v>
      </c>
      <c r="Y448" t="s">
        <v>77</v>
      </c>
      <c r="Z448" t="s">
        <v>77</v>
      </c>
      <c r="AA448" t="s">
        <v>77</v>
      </c>
      <c r="AC448">
        <v>71</v>
      </c>
      <c r="AD448" t="s">
        <v>540</v>
      </c>
      <c r="AE448" s="2">
        <v>44782.542731481481</v>
      </c>
      <c r="AF448">
        <v>317</v>
      </c>
      <c r="AG448" t="s">
        <v>76</v>
      </c>
      <c r="AH448">
        <v>0</v>
      </c>
      <c r="AI448">
        <v>12.146000000000001</v>
      </c>
      <c r="AJ448" s="26">
        <v>1225</v>
      </c>
      <c r="AK448">
        <v>0.182</v>
      </c>
      <c r="AL448" t="s">
        <v>77</v>
      </c>
      <c r="AM448" t="s">
        <v>77</v>
      </c>
      <c r="AN448" t="s">
        <v>77</v>
      </c>
      <c r="AO448" t="s">
        <v>77</v>
      </c>
      <c r="AQ448">
        <v>1</v>
      </c>
      <c r="AS448">
        <v>105</v>
      </c>
      <c r="AT448" s="46">
        <f t="shared" si="68"/>
        <v>55.085009544111934</v>
      </c>
      <c r="AU448" s="47">
        <f t="shared" si="69"/>
        <v>149.46920404999997</v>
      </c>
      <c r="AW448" s="27">
        <f t="shared" si="72"/>
        <v>77.037108265758206</v>
      </c>
      <c r="AX448" s="28">
        <f t="shared" si="73"/>
        <v>261.85080576875004</v>
      </c>
      <c r="AZ448" s="33">
        <f t="shared" si="74"/>
        <v>64.160589148039904</v>
      </c>
      <c r="BA448" s="34">
        <f t="shared" si="75"/>
        <v>230.33759983749999</v>
      </c>
      <c r="BC448" s="46">
        <f t="shared" si="76"/>
        <v>55.085009544111934</v>
      </c>
      <c r="BD448" s="47">
        <f t="shared" si="77"/>
        <v>149.46920404999997</v>
      </c>
      <c r="BF448" s="48">
        <f t="shared" si="70"/>
        <v>40.262760052800004</v>
      </c>
      <c r="BG448" s="49">
        <f t="shared" si="71"/>
        <v>108.855475</v>
      </c>
      <c r="BI448">
        <v>71</v>
      </c>
      <c r="BJ448" t="s">
        <v>540</v>
      </c>
      <c r="BK448" s="2">
        <v>44782.542731481481</v>
      </c>
      <c r="BL448">
        <v>317</v>
      </c>
      <c r="BM448" t="s">
        <v>76</v>
      </c>
      <c r="BN448">
        <v>0</v>
      </c>
      <c r="BO448">
        <v>2.8490000000000002</v>
      </c>
      <c r="BP448" s="26">
        <v>1177232</v>
      </c>
      <c r="BQ448">
        <v>0</v>
      </c>
      <c r="BR448" t="s">
        <v>77</v>
      </c>
      <c r="BS448" t="s">
        <v>77</v>
      </c>
      <c r="BT448" t="s">
        <v>77</v>
      </c>
      <c r="BU448" t="s">
        <v>77</v>
      </c>
    </row>
    <row r="449" spans="1:73" x14ac:dyDescent="0.55000000000000004">
      <c r="A449">
        <v>70</v>
      </c>
      <c r="B449" t="s">
        <v>541</v>
      </c>
      <c r="C449" s="2">
        <v>44782.564050925925</v>
      </c>
      <c r="D449">
        <v>320</v>
      </c>
      <c r="E449" t="s">
        <v>76</v>
      </c>
      <c r="F449">
        <v>0</v>
      </c>
      <c r="G449">
        <v>6.0860000000000003</v>
      </c>
      <c r="H449" s="26">
        <v>1242</v>
      </c>
      <c r="I449">
        <v>-2E-3</v>
      </c>
      <c r="J449" t="s">
        <v>77</v>
      </c>
      <c r="K449" t="s">
        <v>77</v>
      </c>
      <c r="L449" t="s">
        <v>77</v>
      </c>
      <c r="M449" t="s">
        <v>77</v>
      </c>
      <c r="O449">
        <v>70</v>
      </c>
      <c r="P449" t="s">
        <v>541</v>
      </c>
      <c r="Q449" s="2">
        <v>44782.564050925925</v>
      </c>
      <c r="R449">
        <v>320</v>
      </c>
      <c r="S449" t="s">
        <v>76</v>
      </c>
      <c r="T449">
        <v>0</v>
      </c>
      <c r="U449" t="s">
        <v>77</v>
      </c>
      <c r="V449" s="26" t="s">
        <v>77</v>
      </c>
      <c r="W449" t="s">
        <v>77</v>
      </c>
      <c r="X449" t="s">
        <v>77</v>
      </c>
      <c r="Y449" t="s">
        <v>77</v>
      </c>
      <c r="Z449" t="s">
        <v>77</v>
      </c>
      <c r="AA449" t="s">
        <v>77</v>
      </c>
      <c r="AC449">
        <v>70</v>
      </c>
      <c r="AD449" t="s">
        <v>541</v>
      </c>
      <c r="AE449" s="2">
        <v>44782.564050925925</v>
      </c>
      <c r="AF449">
        <v>320</v>
      </c>
      <c r="AG449" t="s">
        <v>76</v>
      </c>
      <c r="AH449">
        <v>0</v>
      </c>
      <c r="AI449">
        <v>12.053000000000001</v>
      </c>
      <c r="AJ449" s="26">
        <v>126933</v>
      </c>
      <c r="AK449">
        <v>26.132999999999999</v>
      </c>
      <c r="AL449" t="s">
        <v>77</v>
      </c>
      <c r="AM449" t="s">
        <v>77</v>
      </c>
      <c r="AN449" t="s">
        <v>77</v>
      </c>
      <c r="AO449" t="s">
        <v>77</v>
      </c>
      <c r="AQ449">
        <v>1</v>
      </c>
      <c r="AS449">
        <v>104</v>
      </c>
      <c r="AT449" s="46">
        <f t="shared" si="68"/>
        <v>-0.54391965079999993</v>
      </c>
      <c r="AU449" s="47">
        <f t="shared" si="69"/>
        <v>25722.173204800722</v>
      </c>
      <c r="AW449" s="27">
        <f t="shared" si="72"/>
        <v>-0.97861051500000062</v>
      </c>
      <c r="AX449" s="28">
        <f t="shared" si="73"/>
        <v>22556.858808085475</v>
      </c>
      <c r="AZ449" s="33">
        <f t="shared" si="74"/>
        <v>-2.0562255837999999</v>
      </c>
      <c r="BA449" s="34">
        <f t="shared" si="75"/>
        <v>24003.750699688859</v>
      </c>
      <c r="BC449" s="46">
        <f t="shared" si="76"/>
        <v>-0.54391965079999993</v>
      </c>
      <c r="BD449" s="47">
        <f t="shared" si="77"/>
        <v>25722.173204800722</v>
      </c>
      <c r="BF449" s="48">
        <f t="shared" si="70"/>
        <v>-2.2777856272000001</v>
      </c>
      <c r="BG449" s="49">
        <f t="shared" si="71"/>
        <v>-13919.37290708</v>
      </c>
      <c r="BI449">
        <v>70</v>
      </c>
      <c r="BJ449" t="s">
        <v>541</v>
      </c>
      <c r="BK449" s="2">
        <v>44782.564050925925</v>
      </c>
      <c r="BL449">
        <v>320</v>
      </c>
      <c r="BM449" t="s">
        <v>76</v>
      </c>
      <c r="BN449">
        <v>0</v>
      </c>
      <c r="BO449">
        <v>2.8540000000000001</v>
      </c>
      <c r="BP449" s="26">
        <v>1047272</v>
      </c>
      <c r="BQ449">
        <v>0</v>
      </c>
      <c r="BR449" t="s">
        <v>77</v>
      </c>
      <c r="BS449" t="s">
        <v>77</v>
      </c>
      <c r="BT449" t="s">
        <v>77</v>
      </c>
      <c r="BU449" t="s">
        <v>77</v>
      </c>
    </row>
    <row r="450" spans="1:73" x14ac:dyDescent="0.55000000000000004">
      <c r="A450">
        <v>69</v>
      </c>
      <c r="B450" t="s">
        <v>542</v>
      </c>
      <c r="C450" s="2">
        <v>44782.585381944446</v>
      </c>
      <c r="D450">
        <v>119</v>
      </c>
      <c r="E450" t="s">
        <v>76</v>
      </c>
      <c r="F450">
        <v>0</v>
      </c>
      <c r="G450">
        <v>6.0880000000000001</v>
      </c>
      <c r="H450" s="26">
        <v>1070</v>
      </c>
      <c r="I450">
        <v>-3.0000000000000001E-3</v>
      </c>
      <c r="J450" t="s">
        <v>77</v>
      </c>
      <c r="K450" t="s">
        <v>77</v>
      </c>
      <c r="L450" t="s">
        <v>77</v>
      </c>
      <c r="M450" t="s">
        <v>77</v>
      </c>
      <c r="O450">
        <v>69</v>
      </c>
      <c r="P450" t="s">
        <v>542</v>
      </c>
      <c r="Q450" s="2">
        <v>44782.585381944446</v>
      </c>
      <c r="R450">
        <v>119</v>
      </c>
      <c r="S450" t="s">
        <v>76</v>
      </c>
      <c r="T450">
        <v>0</v>
      </c>
      <c r="U450" t="s">
        <v>77</v>
      </c>
      <c r="V450" s="26" t="s">
        <v>77</v>
      </c>
      <c r="W450" t="s">
        <v>77</v>
      </c>
      <c r="X450" t="s">
        <v>77</v>
      </c>
      <c r="Y450" t="s">
        <v>77</v>
      </c>
      <c r="Z450" t="s">
        <v>77</v>
      </c>
      <c r="AA450" t="s">
        <v>77</v>
      </c>
      <c r="AC450">
        <v>69</v>
      </c>
      <c r="AD450" t="s">
        <v>542</v>
      </c>
      <c r="AE450" s="2">
        <v>44782.585381944446</v>
      </c>
      <c r="AF450">
        <v>119</v>
      </c>
      <c r="AG450" t="s">
        <v>76</v>
      </c>
      <c r="AH450">
        <v>0</v>
      </c>
      <c r="AI450">
        <v>12.047000000000001</v>
      </c>
      <c r="AJ450" s="26">
        <v>129524</v>
      </c>
      <c r="AK450">
        <v>26.652000000000001</v>
      </c>
      <c r="AL450" t="s">
        <v>77</v>
      </c>
      <c r="AM450" t="s">
        <v>77</v>
      </c>
      <c r="AN450" t="s">
        <v>77</v>
      </c>
      <c r="AO450" t="s">
        <v>77</v>
      </c>
      <c r="AQ450">
        <v>1</v>
      </c>
      <c r="AS450">
        <v>103</v>
      </c>
      <c r="AT450" s="46">
        <f t="shared" si="68"/>
        <v>-0.74530302999999987</v>
      </c>
      <c r="AU450" s="47">
        <f t="shared" si="69"/>
        <v>26240.775372980479</v>
      </c>
      <c r="AW450" s="27">
        <f t="shared" si="72"/>
        <v>-1.4523208750000007</v>
      </c>
      <c r="AX450" s="28">
        <f t="shared" si="73"/>
        <v>22995.520793024483</v>
      </c>
      <c r="AZ450" s="33">
        <f t="shared" si="74"/>
        <v>-2.6907369550000002</v>
      </c>
      <c r="BA450" s="34">
        <f t="shared" si="75"/>
        <v>24488.345453474241</v>
      </c>
      <c r="BC450" s="46">
        <f t="shared" si="76"/>
        <v>-0.74530302999999987</v>
      </c>
      <c r="BD450" s="47">
        <f t="shared" si="77"/>
        <v>26240.775372980479</v>
      </c>
      <c r="BF450" s="48">
        <f t="shared" si="70"/>
        <v>-2.5305985199999999</v>
      </c>
      <c r="BG450" s="49">
        <f t="shared" si="71"/>
        <v>-14780.27939872</v>
      </c>
      <c r="BI450">
        <v>69</v>
      </c>
      <c r="BJ450" t="s">
        <v>542</v>
      </c>
      <c r="BK450" s="2">
        <v>44782.585381944446</v>
      </c>
      <c r="BL450">
        <v>119</v>
      </c>
      <c r="BM450" t="s">
        <v>76</v>
      </c>
      <c r="BN450">
        <v>0</v>
      </c>
      <c r="BO450">
        <v>2.8559999999999999</v>
      </c>
      <c r="BP450" s="26">
        <v>997301</v>
      </c>
      <c r="BQ450">
        <v>0</v>
      </c>
      <c r="BR450" t="s">
        <v>77</v>
      </c>
      <c r="BS450" t="s">
        <v>77</v>
      </c>
      <c r="BT450" t="s">
        <v>77</v>
      </c>
      <c r="BU450" t="s">
        <v>77</v>
      </c>
    </row>
    <row r="451" spans="1:73" x14ac:dyDescent="0.55000000000000004">
      <c r="A451">
        <v>68</v>
      </c>
      <c r="B451" t="s">
        <v>543</v>
      </c>
      <c r="C451" s="2">
        <v>44782.606712962966</v>
      </c>
      <c r="D451">
        <v>59</v>
      </c>
      <c r="E451" t="s">
        <v>76</v>
      </c>
      <c r="F451">
        <v>0</v>
      </c>
      <c r="G451">
        <v>6.0170000000000003</v>
      </c>
      <c r="H451" s="26">
        <v>37466</v>
      </c>
      <c r="I451">
        <v>7.0999999999999994E-2</v>
      </c>
      <c r="J451" t="s">
        <v>77</v>
      </c>
      <c r="K451" t="s">
        <v>77</v>
      </c>
      <c r="L451" t="s">
        <v>77</v>
      </c>
      <c r="M451" t="s">
        <v>77</v>
      </c>
      <c r="O451">
        <v>68</v>
      </c>
      <c r="P451" t="s">
        <v>543</v>
      </c>
      <c r="Q451" s="2">
        <v>44782.606712962966</v>
      </c>
      <c r="R451">
        <v>59</v>
      </c>
      <c r="S451" t="s">
        <v>76</v>
      </c>
      <c r="T451">
        <v>0</v>
      </c>
      <c r="U451" t="s">
        <v>77</v>
      </c>
      <c r="V451" s="26" t="s">
        <v>77</v>
      </c>
      <c r="W451" t="s">
        <v>77</v>
      </c>
      <c r="X451" t="s">
        <v>77</v>
      </c>
      <c r="Y451" t="s">
        <v>77</v>
      </c>
      <c r="Z451" t="s">
        <v>77</v>
      </c>
      <c r="AA451" t="s">
        <v>77</v>
      </c>
      <c r="AC451">
        <v>68</v>
      </c>
      <c r="AD451" t="s">
        <v>543</v>
      </c>
      <c r="AE451" s="2">
        <v>44782.606712962966</v>
      </c>
      <c r="AF451">
        <v>59</v>
      </c>
      <c r="AG451" t="s">
        <v>76</v>
      </c>
      <c r="AH451">
        <v>0</v>
      </c>
      <c r="AI451">
        <v>12.182</v>
      </c>
      <c r="AJ451" s="26">
        <v>6127</v>
      </c>
      <c r="AK451">
        <v>1.2250000000000001</v>
      </c>
      <c r="AL451" t="s">
        <v>77</v>
      </c>
      <c r="AM451" t="s">
        <v>77</v>
      </c>
      <c r="AN451" t="s">
        <v>77</v>
      </c>
      <c r="AO451" t="s">
        <v>77</v>
      </c>
      <c r="AQ451">
        <v>1</v>
      </c>
      <c r="AS451">
        <v>102</v>
      </c>
      <c r="AT451" s="46">
        <f t="shared" si="68"/>
        <v>85.387113908895742</v>
      </c>
      <c r="AU451" s="47">
        <f t="shared" si="69"/>
        <v>1161.79287590792</v>
      </c>
      <c r="AW451" s="27">
        <f t="shared" si="72"/>
        <v>117.00520511647281</v>
      </c>
      <c r="AX451" s="28">
        <f t="shared" si="73"/>
        <v>1168.4194061026699</v>
      </c>
      <c r="AZ451" s="33">
        <f t="shared" si="74"/>
        <v>98.142102530239612</v>
      </c>
      <c r="BA451" s="34">
        <f t="shared" si="75"/>
        <v>1167.0139975024601</v>
      </c>
      <c r="BC451" s="46">
        <f t="shared" si="76"/>
        <v>85.387113908895742</v>
      </c>
      <c r="BD451" s="47">
        <f t="shared" si="77"/>
        <v>1161.79287590792</v>
      </c>
      <c r="BF451" s="48">
        <f t="shared" si="70"/>
        <v>71.005597771200001</v>
      </c>
      <c r="BG451" s="49">
        <f t="shared" si="71"/>
        <v>580.39140411999995</v>
      </c>
      <c r="BI451">
        <v>68</v>
      </c>
      <c r="BJ451" t="s">
        <v>543</v>
      </c>
      <c r="BK451" s="2">
        <v>44782.606712962966</v>
      </c>
      <c r="BL451">
        <v>59</v>
      </c>
      <c r="BM451" t="s">
        <v>76</v>
      </c>
      <c r="BN451">
        <v>0</v>
      </c>
      <c r="BO451">
        <v>2.847</v>
      </c>
      <c r="BP451" s="26">
        <v>1236774</v>
      </c>
      <c r="BQ451">
        <v>0</v>
      </c>
      <c r="BR451" t="s">
        <v>77</v>
      </c>
      <c r="BS451" t="s">
        <v>77</v>
      </c>
      <c r="BT451" t="s">
        <v>77</v>
      </c>
      <c r="BU451" t="s">
        <v>77</v>
      </c>
    </row>
    <row r="452" spans="1:73" x14ac:dyDescent="0.55000000000000004">
      <c r="A452">
        <v>50</v>
      </c>
      <c r="B452" t="s">
        <v>544</v>
      </c>
      <c r="C452" s="2">
        <v>44782.628055555557</v>
      </c>
      <c r="D452">
        <v>136</v>
      </c>
      <c r="E452" t="s">
        <v>76</v>
      </c>
      <c r="F452">
        <v>0</v>
      </c>
      <c r="G452">
        <v>6.0170000000000003</v>
      </c>
      <c r="H452" s="26">
        <v>35482</v>
      </c>
      <c r="I452">
        <v>6.7000000000000004E-2</v>
      </c>
      <c r="J452" t="s">
        <v>77</v>
      </c>
      <c r="K452" t="s">
        <v>77</v>
      </c>
      <c r="L452" t="s">
        <v>77</v>
      </c>
      <c r="M452" t="s">
        <v>77</v>
      </c>
      <c r="O452">
        <v>50</v>
      </c>
      <c r="P452" t="s">
        <v>544</v>
      </c>
      <c r="Q452" s="2">
        <v>44782.628055555557</v>
      </c>
      <c r="R452">
        <v>136</v>
      </c>
      <c r="S452" t="s">
        <v>76</v>
      </c>
      <c r="T452">
        <v>0</v>
      </c>
      <c r="U452" t="s">
        <v>77</v>
      </c>
      <c r="V452" s="26" t="s">
        <v>77</v>
      </c>
      <c r="W452" t="s">
        <v>77</v>
      </c>
      <c r="X452" t="s">
        <v>77</v>
      </c>
      <c r="Y452" t="s">
        <v>77</v>
      </c>
      <c r="Z452" t="s">
        <v>77</v>
      </c>
      <c r="AA452" t="s">
        <v>77</v>
      </c>
      <c r="AC452">
        <v>50</v>
      </c>
      <c r="AD452" t="s">
        <v>544</v>
      </c>
      <c r="AE452" s="2">
        <v>44782.628055555557</v>
      </c>
      <c r="AF452">
        <v>136</v>
      </c>
      <c r="AG452" t="s">
        <v>76</v>
      </c>
      <c r="AH452">
        <v>0</v>
      </c>
      <c r="AI452">
        <v>12.186999999999999</v>
      </c>
      <c r="AJ452" s="26">
        <v>6749</v>
      </c>
      <c r="AK452">
        <v>1.357</v>
      </c>
      <c r="AL452" t="s">
        <v>77</v>
      </c>
      <c r="AM452" t="s">
        <v>77</v>
      </c>
      <c r="AN452" t="s">
        <v>77</v>
      </c>
      <c r="AO452" t="s">
        <v>77</v>
      </c>
      <c r="AQ452">
        <v>1</v>
      </c>
      <c r="AS452">
        <v>84</v>
      </c>
      <c r="AT452" s="46">
        <f t="shared" si="68"/>
        <v>80.740338369025039</v>
      </c>
      <c r="AU452" s="47">
        <f t="shared" si="69"/>
        <v>1290.1558894944799</v>
      </c>
      <c r="AW452" s="27">
        <f t="shared" si="72"/>
        <v>110.89158878915121</v>
      </c>
      <c r="AX452" s="28">
        <f t="shared" si="73"/>
        <v>1283.2354892072299</v>
      </c>
      <c r="AZ452" s="33">
        <f t="shared" si="74"/>
        <v>92.931760246028404</v>
      </c>
      <c r="BA452" s="34">
        <f t="shared" si="75"/>
        <v>1285.8101732437401</v>
      </c>
      <c r="BC452" s="46">
        <f t="shared" si="76"/>
        <v>80.740338369025039</v>
      </c>
      <c r="BD452" s="47">
        <f t="shared" si="77"/>
        <v>1290.1558894944799</v>
      </c>
      <c r="BF452" s="48">
        <f t="shared" si="70"/>
        <v>65.959274724799997</v>
      </c>
      <c r="BG452" s="49">
        <f t="shared" si="71"/>
        <v>634.31338028000005</v>
      </c>
      <c r="BI452">
        <v>50</v>
      </c>
      <c r="BJ452" t="s">
        <v>544</v>
      </c>
      <c r="BK452" s="2">
        <v>44782.628055555557</v>
      </c>
      <c r="BL452">
        <v>136</v>
      </c>
      <c r="BM452" t="s">
        <v>76</v>
      </c>
      <c r="BN452">
        <v>0</v>
      </c>
      <c r="BO452">
        <v>2.847</v>
      </c>
      <c r="BP452" s="26">
        <v>1244234</v>
      </c>
      <c r="BQ452">
        <v>0</v>
      </c>
      <c r="BR452" t="s">
        <v>77</v>
      </c>
      <c r="BS452" t="s">
        <v>77</v>
      </c>
      <c r="BT452" t="s">
        <v>77</v>
      </c>
      <c r="BU452" t="s">
        <v>77</v>
      </c>
    </row>
    <row r="453" spans="1:73" x14ac:dyDescent="0.55000000000000004">
      <c r="A453">
        <v>67</v>
      </c>
      <c r="B453" t="s">
        <v>545</v>
      </c>
      <c r="C453" s="2">
        <v>44782.649421296293</v>
      </c>
      <c r="D453">
        <v>112</v>
      </c>
      <c r="E453" t="s">
        <v>76</v>
      </c>
      <c r="F453">
        <v>0</v>
      </c>
      <c r="G453">
        <v>6.0449999999999999</v>
      </c>
      <c r="H453" s="26">
        <v>1276</v>
      </c>
      <c r="I453">
        <v>-2E-3</v>
      </c>
      <c r="J453" t="s">
        <v>77</v>
      </c>
      <c r="K453" t="s">
        <v>77</v>
      </c>
      <c r="L453" t="s">
        <v>77</v>
      </c>
      <c r="M453" t="s">
        <v>77</v>
      </c>
      <c r="O453">
        <v>67</v>
      </c>
      <c r="P453" t="s">
        <v>545</v>
      </c>
      <c r="Q453" s="2">
        <v>44782.649421296293</v>
      </c>
      <c r="R453">
        <v>112</v>
      </c>
      <c r="S453" t="s">
        <v>76</v>
      </c>
      <c r="T453">
        <v>0</v>
      </c>
      <c r="U453" t="s">
        <v>77</v>
      </c>
      <c r="V453" s="26" t="s">
        <v>77</v>
      </c>
      <c r="W453" t="s">
        <v>77</v>
      </c>
      <c r="X453" t="s">
        <v>77</v>
      </c>
      <c r="Y453" t="s">
        <v>77</v>
      </c>
      <c r="Z453" t="s">
        <v>77</v>
      </c>
      <c r="AA453" t="s">
        <v>77</v>
      </c>
      <c r="AC453">
        <v>67</v>
      </c>
      <c r="AD453" t="s">
        <v>545</v>
      </c>
      <c r="AE453" s="2">
        <v>44782.649421296293</v>
      </c>
      <c r="AF453">
        <v>112</v>
      </c>
      <c r="AG453" t="s">
        <v>76</v>
      </c>
      <c r="AH453">
        <v>0</v>
      </c>
      <c r="AI453">
        <v>12.084</v>
      </c>
      <c r="AJ453" s="26">
        <v>100372</v>
      </c>
      <c r="AK453">
        <v>20.780999999999999</v>
      </c>
      <c r="AL453" t="s">
        <v>77</v>
      </c>
      <c r="AM453" t="s">
        <v>77</v>
      </c>
      <c r="AN453" t="s">
        <v>77</v>
      </c>
      <c r="AO453" t="s">
        <v>77</v>
      </c>
      <c r="AQ453">
        <v>1</v>
      </c>
      <c r="AS453">
        <v>101</v>
      </c>
      <c r="AT453" s="46">
        <f t="shared" si="68"/>
        <v>-0.50309362719999995</v>
      </c>
      <c r="AU453" s="47">
        <f t="shared" si="69"/>
        <v>20386.090180440318</v>
      </c>
      <c r="AW453" s="27">
        <f t="shared" si="72"/>
        <v>-0.88482126000000072</v>
      </c>
      <c r="AX453" s="28">
        <f t="shared" si="73"/>
        <v>18011.420025636326</v>
      </c>
      <c r="AZ453" s="33">
        <f t="shared" si="74"/>
        <v>-1.9312047991999997</v>
      </c>
      <c r="BA453" s="34">
        <f t="shared" si="75"/>
        <v>19023.456405876161</v>
      </c>
      <c r="BC453" s="46">
        <f t="shared" si="76"/>
        <v>-0.50309362719999995</v>
      </c>
      <c r="BD453" s="47">
        <f t="shared" si="77"/>
        <v>20386.090180440318</v>
      </c>
      <c r="BF453" s="48">
        <f t="shared" si="70"/>
        <v>-2.2277045248</v>
      </c>
      <c r="BG453" s="49">
        <f t="shared" si="71"/>
        <v>-6425.8082844800001</v>
      </c>
      <c r="BI453">
        <v>67</v>
      </c>
      <c r="BJ453" t="s">
        <v>545</v>
      </c>
      <c r="BK453" s="2">
        <v>44782.649421296293</v>
      </c>
      <c r="BL453">
        <v>112</v>
      </c>
      <c r="BM453" t="s">
        <v>76</v>
      </c>
      <c r="BN453">
        <v>0</v>
      </c>
      <c r="BO453">
        <v>2.8479999999999999</v>
      </c>
      <c r="BP453" s="26">
        <v>1205914</v>
      </c>
      <c r="BQ453">
        <v>0</v>
      </c>
      <c r="BR453" t="s">
        <v>77</v>
      </c>
      <c r="BS453" t="s">
        <v>77</v>
      </c>
      <c r="BT453" t="s">
        <v>77</v>
      </c>
      <c r="BU453" t="s">
        <v>77</v>
      </c>
    </row>
    <row r="454" spans="1:73" x14ac:dyDescent="0.55000000000000004">
      <c r="A454">
        <v>66</v>
      </c>
      <c r="B454" t="s">
        <v>546</v>
      </c>
      <c r="C454" s="2">
        <v>44782.670740740738</v>
      </c>
      <c r="D454">
        <v>174</v>
      </c>
      <c r="E454" t="s">
        <v>76</v>
      </c>
      <c r="F454">
        <v>0</v>
      </c>
      <c r="G454">
        <v>6.0220000000000002</v>
      </c>
      <c r="H454" s="26">
        <v>5886</v>
      </c>
      <c r="I454">
        <v>7.0000000000000001E-3</v>
      </c>
      <c r="J454" t="s">
        <v>77</v>
      </c>
      <c r="K454" t="s">
        <v>77</v>
      </c>
      <c r="L454" t="s">
        <v>77</v>
      </c>
      <c r="M454" t="s">
        <v>77</v>
      </c>
      <c r="O454">
        <v>66</v>
      </c>
      <c r="P454" t="s">
        <v>546</v>
      </c>
      <c r="Q454" s="2">
        <v>44782.670740740738</v>
      </c>
      <c r="R454">
        <v>174</v>
      </c>
      <c r="S454" t="s">
        <v>76</v>
      </c>
      <c r="T454">
        <v>0</v>
      </c>
      <c r="U454" t="s">
        <v>77</v>
      </c>
      <c r="V454" s="26" t="s">
        <v>77</v>
      </c>
      <c r="W454" t="s">
        <v>77</v>
      </c>
      <c r="X454" t="s">
        <v>77</v>
      </c>
      <c r="Y454" t="s">
        <v>77</v>
      </c>
      <c r="Z454" t="s">
        <v>77</v>
      </c>
      <c r="AA454" t="s">
        <v>77</v>
      </c>
      <c r="AC454">
        <v>66</v>
      </c>
      <c r="AD454" t="s">
        <v>546</v>
      </c>
      <c r="AE454" s="2">
        <v>44782.670740740738</v>
      </c>
      <c r="AF454">
        <v>174</v>
      </c>
      <c r="AG454" t="s">
        <v>76</v>
      </c>
      <c r="AH454">
        <v>0</v>
      </c>
      <c r="AI454">
        <v>12.163</v>
      </c>
      <c r="AJ454" s="26">
        <v>25310</v>
      </c>
      <c r="AK454">
        <v>5.2809999999999997</v>
      </c>
      <c r="AL454" t="s">
        <v>77</v>
      </c>
      <c r="AM454" t="s">
        <v>77</v>
      </c>
      <c r="AN454" t="s">
        <v>77</v>
      </c>
      <c r="AO454" t="s">
        <v>77</v>
      </c>
      <c r="AQ454">
        <v>1</v>
      </c>
      <c r="AS454">
        <v>100</v>
      </c>
      <c r="AT454" s="46">
        <f t="shared" si="68"/>
        <v>8.1431393187999994</v>
      </c>
      <c r="AU454" s="47">
        <f t="shared" si="69"/>
        <v>5111.5289875280005</v>
      </c>
      <c r="AW454" s="27">
        <f t="shared" si="72"/>
        <v>12.286836164999999</v>
      </c>
      <c r="AX454" s="28">
        <f t="shared" si="73"/>
        <v>4687.0937828030001</v>
      </c>
      <c r="AZ454" s="33">
        <f t="shared" si="74"/>
        <v>13.7795004818</v>
      </c>
      <c r="BA454" s="34">
        <f t="shared" si="75"/>
        <v>4824.9979074140001</v>
      </c>
      <c r="BC454" s="46">
        <f t="shared" si="76"/>
        <v>8.1431393187999994</v>
      </c>
      <c r="BD454" s="47">
        <f t="shared" si="77"/>
        <v>5111.5289875280005</v>
      </c>
      <c r="BF454" s="48">
        <f t="shared" si="70"/>
        <v>4.8881181391999986</v>
      </c>
      <c r="BG454" s="49">
        <f t="shared" si="71"/>
        <v>1630.9744880000001</v>
      </c>
      <c r="BI454">
        <v>66</v>
      </c>
      <c r="BJ454" t="s">
        <v>546</v>
      </c>
      <c r="BK454" s="2">
        <v>44782.670740740738</v>
      </c>
      <c r="BL454">
        <v>174</v>
      </c>
      <c r="BM454" t="s">
        <v>76</v>
      </c>
      <c r="BN454">
        <v>0</v>
      </c>
      <c r="BO454">
        <v>2.855</v>
      </c>
      <c r="BP454" s="26">
        <v>1083501</v>
      </c>
      <c r="BQ454">
        <v>0</v>
      </c>
      <c r="BR454" t="s">
        <v>77</v>
      </c>
      <c r="BS454" t="s">
        <v>77</v>
      </c>
      <c r="BT454" t="s">
        <v>77</v>
      </c>
      <c r="BU454" t="s">
        <v>77</v>
      </c>
    </row>
    <row r="455" spans="1:73" x14ac:dyDescent="0.55000000000000004">
      <c r="A455">
        <v>65</v>
      </c>
      <c r="B455" t="s">
        <v>547</v>
      </c>
      <c r="C455" s="2">
        <v>44782.692071759258</v>
      </c>
      <c r="D455">
        <v>382</v>
      </c>
      <c r="E455" t="s">
        <v>76</v>
      </c>
      <c r="F455">
        <v>0</v>
      </c>
      <c r="G455">
        <v>5.9930000000000003</v>
      </c>
      <c r="H455" s="26">
        <v>3078931</v>
      </c>
      <c r="I455">
        <v>6.242</v>
      </c>
      <c r="J455" t="s">
        <v>77</v>
      </c>
      <c r="K455" t="s">
        <v>77</v>
      </c>
      <c r="L455" t="s">
        <v>77</v>
      </c>
      <c r="M455" t="s">
        <v>77</v>
      </c>
      <c r="O455">
        <v>65</v>
      </c>
      <c r="P455" t="s">
        <v>547</v>
      </c>
      <c r="Q455" s="2">
        <v>44782.692071759258</v>
      </c>
      <c r="R455">
        <v>382</v>
      </c>
      <c r="S455" t="s">
        <v>76</v>
      </c>
      <c r="T455">
        <v>0</v>
      </c>
      <c r="U455">
        <v>5.9470000000000001</v>
      </c>
      <c r="V455" s="26">
        <v>23149</v>
      </c>
      <c r="W455">
        <v>5.8220000000000001</v>
      </c>
      <c r="X455" t="s">
        <v>77</v>
      </c>
      <c r="Y455" t="s">
        <v>77</v>
      </c>
      <c r="Z455" t="s">
        <v>77</v>
      </c>
      <c r="AA455" t="s">
        <v>77</v>
      </c>
      <c r="AC455">
        <v>65</v>
      </c>
      <c r="AD455" t="s">
        <v>547</v>
      </c>
      <c r="AE455" s="2">
        <v>44782.692071759258</v>
      </c>
      <c r="AF455">
        <v>382</v>
      </c>
      <c r="AG455" t="s">
        <v>76</v>
      </c>
      <c r="AH455">
        <v>0</v>
      </c>
      <c r="AI455">
        <v>12.066000000000001</v>
      </c>
      <c r="AJ455" s="26">
        <v>100355</v>
      </c>
      <c r="AK455">
        <v>20.777999999999999</v>
      </c>
      <c r="AL455" t="s">
        <v>77</v>
      </c>
      <c r="AM455" t="s">
        <v>77</v>
      </c>
      <c r="AN455" t="s">
        <v>77</v>
      </c>
      <c r="AO455" t="s">
        <v>77</v>
      </c>
      <c r="AQ455">
        <v>1</v>
      </c>
      <c r="AS455">
        <v>99</v>
      </c>
      <c r="AT455" s="46">
        <f t="shared" si="68"/>
        <v>5936.5326192246193</v>
      </c>
      <c r="AU455" s="47">
        <f t="shared" si="69"/>
        <v>20382.663363841999</v>
      </c>
      <c r="AW455" s="27">
        <f t="shared" si="72"/>
        <v>4957.2554533202847</v>
      </c>
      <c r="AX455" s="28">
        <f t="shared" si="73"/>
        <v>18008.482419410753</v>
      </c>
      <c r="AZ455" s="33">
        <f t="shared" si="74"/>
        <v>6210.7485646459309</v>
      </c>
      <c r="BA455" s="34">
        <f t="shared" si="75"/>
        <v>19020.261490833502</v>
      </c>
      <c r="BC455" s="46">
        <f t="shared" si="76"/>
        <v>5936.5326192246193</v>
      </c>
      <c r="BD455" s="47">
        <f t="shared" si="77"/>
        <v>20382.663363841999</v>
      </c>
      <c r="BF455" s="48">
        <f t="shared" si="70"/>
        <v>3636.6138819500002</v>
      </c>
      <c r="BG455" s="49">
        <f t="shared" si="71"/>
        <v>-6421.7892729999994</v>
      </c>
      <c r="BI455">
        <v>65</v>
      </c>
      <c r="BJ455" t="s">
        <v>547</v>
      </c>
      <c r="BK455" s="2">
        <v>44782.692071759258</v>
      </c>
      <c r="BL455">
        <v>382</v>
      </c>
      <c r="BM455" t="s">
        <v>76</v>
      </c>
      <c r="BN455">
        <v>0</v>
      </c>
      <c r="BO455">
        <v>2.8420000000000001</v>
      </c>
      <c r="BP455" s="26">
        <v>1040872</v>
      </c>
      <c r="BQ455">
        <v>0</v>
      </c>
      <c r="BR455" t="s">
        <v>77</v>
      </c>
      <c r="BS455" t="s">
        <v>77</v>
      </c>
      <c r="BT455" t="s">
        <v>77</v>
      </c>
      <c r="BU455" t="s">
        <v>77</v>
      </c>
    </row>
    <row r="456" spans="1:73" x14ac:dyDescent="0.55000000000000004">
      <c r="A456">
        <v>64</v>
      </c>
      <c r="B456" t="s">
        <v>548</v>
      </c>
      <c r="C456" s="2">
        <v>44782.713414351849</v>
      </c>
      <c r="D456">
        <v>332</v>
      </c>
      <c r="E456" t="s">
        <v>76</v>
      </c>
      <c r="F456">
        <v>0</v>
      </c>
      <c r="G456">
        <v>6.06</v>
      </c>
      <c r="H456" s="26">
        <v>1687</v>
      </c>
      <c r="I456">
        <v>-1E-3</v>
      </c>
      <c r="J456" t="s">
        <v>77</v>
      </c>
      <c r="K456" t="s">
        <v>77</v>
      </c>
      <c r="L456" t="s">
        <v>77</v>
      </c>
      <c r="M456" t="s">
        <v>77</v>
      </c>
      <c r="O456">
        <v>64</v>
      </c>
      <c r="P456" t="s">
        <v>548</v>
      </c>
      <c r="Q456" s="2">
        <v>44782.713414351849</v>
      </c>
      <c r="R456">
        <v>332</v>
      </c>
      <c r="S456" t="s">
        <v>76</v>
      </c>
      <c r="T456">
        <v>0</v>
      </c>
      <c r="U456" t="s">
        <v>77</v>
      </c>
      <c r="V456" s="26" t="s">
        <v>77</v>
      </c>
      <c r="W456" t="s">
        <v>77</v>
      </c>
      <c r="X456" t="s">
        <v>77</v>
      </c>
      <c r="Y456" t="s">
        <v>77</v>
      </c>
      <c r="Z456" t="s">
        <v>77</v>
      </c>
      <c r="AA456" t="s">
        <v>77</v>
      </c>
      <c r="AC456">
        <v>64</v>
      </c>
      <c r="AD456" t="s">
        <v>548</v>
      </c>
      <c r="AE456" s="2">
        <v>44782.713414351849</v>
      </c>
      <c r="AF456">
        <v>332</v>
      </c>
      <c r="AG456" t="s">
        <v>76</v>
      </c>
      <c r="AH456">
        <v>0</v>
      </c>
      <c r="AI456">
        <v>12.081</v>
      </c>
      <c r="AJ456" s="26">
        <v>102585</v>
      </c>
      <c r="AK456">
        <v>21.228999999999999</v>
      </c>
      <c r="AL456" t="s">
        <v>77</v>
      </c>
      <c r="AM456" t="s">
        <v>77</v>
      </c>
      <c r="AN456" t="s">
        <v>77</v>
      </c>
      <c r="AO456" t="s">
        <v>77</v>
      </c>
      <c r="AQ456">
        <v>1</v>
      </c>
      <c r="AS456">
        <v>98</v>
      </c>
      <c r="AT456" s="46">
        <f t="shared" si="68"/>
        <v>1.6995595700000088E-2</v>
      </c>
      <c r="AU456" s="47">
        <f t="shared" si="69"/>
        <v>20832.055129617998</v>
      </c>
      <c r="AW456" s="27">
        <f t="shared" si="72"/>
        <v>0.25281184124999889</v>
      </c>
      <c r="AX456" s="28">
        <f t="shared" si="73"/>
        <v>18393.517466736754</v>
      </c>
      <c r="AZ456" s="33">
        <f t="shared" si="74"/>
        <v>-0.43052290355</v>
      </c>
      <c r="BA456" s="34">
        <f t="shared" si="75"/>
        <v>19439.2789270215</v>
      </c>
      <c r="BC456" s="46">
        <f t="shared" si="76"/>
        <v>1.6995595700000088E-2</v>
      </c>
      <c r="BD456" s="47">
        <f t="shared" si="77"/>
        <v>20832.055129617998</v>
      </c>
      <c r="BF456" s="48">
        <f t="shared" si="70"/>
        <v>-1.6195323711999996</v>
      </c>
      <c r="BG456" s="49">
        <f t="shared" si="71"/>
        <v>-6957.4771969999993</v>
      </c>
      <c r="BI456">
        <v>64</v>
      </c>
      <c r="BJ456" t="s">
        <v>548</v>
      </c>
      <c r="BK456" s="2">
        <v>44782.713414351849</v>
      </c>
      <c r="BL456">
        <v>332</v>
      </c>
      <c r="BM456" t="s">
        <v>76</v>
      </c>
      <c r="BN456">
        <v>0</v>
      </c>
      <c r="BO456">
        <v>2.847</v>
      </c>
      <c r="BP456" s="26">
        <v>1196710</v>
      </c>
      <c r="BQ456">
        <v>0</v>
      </c>
      <c r="BR456" t="s">
        <v>77</v>
      </c>
      <c r="BS456" t="s">
        <v>77</v>
      </c>
      <c r="BT456" t="s">
        <v>77</v>
      </c>
      <c r="BU456" t="s">
        <v>77</v>
      </c>
    </row>
    <row r="457" spans="1:73" x14ac:dyDescent="0.55000000000000004">
      <c r="A457">
        <v>63</v>
      </c>
      <c r="B457" t="s">
        <v>549</v>
      </c>
      <c r="C457" s="2">
        <v>44782.734733796293</v>
      </c>
      <c r="D457">
        <v>20</v>
      </c>
      <c r="E457" t="s">
        <v>76</v>
      </c>
      <c r="F457">
        <v>0</v>
      </c>
      <c r="G457">
        <v>5.9340000000000002</v>
      </c>
      <c r="H457" s="26">
        <v>29416713</v>
      </c>
      <c r="I457">
        <v>62.368000000000002</v>
      </c>
      <c r="J457" t="s">
        <v>77</v>
      </c>
      <c r="K457" t="s">
        <v>77</v>
      </c>
      <c r="L457" t="s">
        <v>77</v>
      </c>
      <c r="M457" t="s">
        <v>77</v>
      </c>
      <c r="O457">
        <v>63</v>
      </c>
      <c r="P457" t="s">
        <v>549</v>
      </c>
      <c r="Q457" s="2">
        <v>44782.734733796293</v>
      </c>
      <c r="R457">
        <v>20</v>
      </c>
      <c r="S457" t="s">
        <v>76</v>
      </c>
      <c r="T457">
        <v>0</v>
      </c>
      <c r="U457">
        <v>5.8929999999999998</v>
      </c>
      <c r="V457" s="26">
        <v>237412</v>
      </c>
      <c r="W457">
        <v>57.052</v>
      </c>
      <c r="X457" t="s">
        <v>77</v>
      </c>
      <c r="Y457" t="s">
        <v>77</v>
      </c>
      <c r="Z457" t="s">
        <v>77</v>
      </c>
      <c r="AA457" t="s">
        <v>77</v>
      </c>
      <c r="AC457">
        <v>63</v>
      </c>
      <c r="AD457" t="s">
        <v>549</v>
      </c>
      <c r="AE457" s="2">
        <v>44782.734733796293</v>
      </c>
      <c r="AF457">
        <v>20</v>
      </c>
      <c r="AG457" t="s">
        <v>76</v>
      </c>
      <c r="AH457">
        <v>0</v>
      </c>
      <c r="AI457">
        <v>12.051</v>
      </c>
      <c r="AJ457" s="26">
        <v>129692</v>
      </c>
      <c r="AK457">
        <v>26.686</v>
      </c>
      <c r="AL457" t="s">
        <v>77</v>
      </c>
      <c r="AM457" t="s">
        <v>77</v>
      </c>
      <c r="AN457" t="s">
        <v>77</v>
      </c>
      <c r="AO457" t="s">
        <v>77</v>
      </c>
      <c r="AQ457">
        <v>1</v>
      </c>
      <c r="AS457">
        <v>97</v>
      </c>
      <c r="AT457" s="46">
        <f t="shared" si="68"/>
        <v>57798.962008921284</v>
      </c>
      <c r="AU457" s="47">
        <f t="shared" si="69"/>
        <v>26274.389620670718</v>
      </c>
      <c r="AW457" s="27">
        <f t="shared" si="72"/>
        <v>45829.196043689044</v>
      </c>
      <c r="AX457" s="28">
        <f t="shared" si="73"/>
        <v>23023.934466986724</v>
      </c>
      <c r="AZ457" s="33">
        <f t="shared" si="74"/>
        <v>60027.302133077923</v>
      </c>
      <c r="BA457" s="34">
        <f t="shared" si="75"/>
        <v>24519.758958311362</v>
      </c>
      <c r="BC457" s="46">
        <f t="shared" si="76"/>
        <v>57798.962008921284</v>
      </c>
      <c r="BD457" s="47">
        <f t="shared" si="77"/>
        <v>26274.389620670718</v>
      </c>
      <c r="BF457" s="48">
        <f t="shared" si="70"/>
        <v>186127.8284768</v>
      </c>
      <c r="BG457" s="49">
        <f t="shared" si="71"/>
        <v>-14836.897670079999</v>
      </c>
      <c r="BI457">
        <v>63</v>
      </c>
      <c r="BJ457" t="s">
        <v>549</v>
      </c>
      <c r="BK457" s="2">
        <v>44782.734733796293</v>
      </c>
      <c r="BL457">
        <v>20</v>
      </c>
      <c r="BM457" t="s">
        <v>76</v>
      </c>
      <c r="BN457">
        <v>0</v>
      </c>
      <c r="BO457">
        <v>2.8450000000000002</v>
      </c>
      <c r="BP457" s="26">
        <v>1224782</v>
      </c>
      <c r="BQ457">
        <v>0</v>
      </c>
      <c r="BR457" t="s">
        <v>77</v>
      </c>
      <c r="BS457" t="s">
        <v>77</v>
      </c>
      <c r="BT457" t="s">
        <v>77</v>
      </c>
      <c r="BU457" t="s">
        <v>77</v>
      </c>
    </row>
    <row r="458" spans="1:73" x14ac:dyDescent="0.55000000000000004">
      <c r="A458">
        <v>62</v>
      </c>
      <c r="B458" t="s">
        <v>550</v>
      </c>
      <c r="C458" s="2">
        <v>44782.75608796296</v>
      </c>
      <c r="D458">
        <v>28</v>
      </c>
      <c r="E458" t="s">
        <v>76</v>
      </c>
      <c r="F458">
        <v>0</v>
      </c>
      <c r="G458">
        <v>5.93</v>
      </c>
      <c r="H458" s="26">
        <v>29506758</v>
      </c>
      <c r="I458">
        <v>62.569000000000003</v>
      </c>
      <c r="J458" t="s">
        <v>77</v>
      </c>
      <c r="K458" t="s">
        <v>77</v>
      </c>
      <c r="L458" t="s">
        <v>77</v>
      </c>
      <c r="M458" t="s">
        <v>77</v>
      </c>
      <c r="O458">
        <v>62</v>
      </c>
      <c r="P458" t="s">
        <v>550</v>
      </c>
      <c r="Q458" s="2">
        <v>44782.75608796296</v>
      </c>
      <c r="R458">
        <v>28</v>
      </c>
      <c r="S458" t="s">
        <v>76</v>
      </c>
      <c r="T458">
        <v>0</v>
      </c>
      <c r="U458">
        <v>5.8920000000000003</v>
      </c>
      <c r="V458" s="26">
        <v>242237</v>
      </c>
      <c r="W458">
        <v>58.18</v>
      </c>
      <c r="X458" t="s">
        <v>77</v>
      </c>
      <c r="Y458" t="s">
        <v>77</v>
      </c>
      <c r="Z458" t="s">
        <v>77</v>
      </c>
      <c r="AA458" t="s">
        <v>77</v>
      </c>
      <c r="AC458">
        <v>62</v>
      </c>
      <c r="AD458" t="s">
        <v>550</v>
      </c>
      <c r="AE458" s="2">
        <v>44782.75608796296</v>
      </c>
      <c r="AF458">
        <v>28</v>
      </c>
      <c r="AG458" t="s">
        <v>76</v>
      </c>
      <c r="AH458">
        <v>0</v>
      </c>
      <c r="AI458">
        <v>12.06</v>
      </c>
      <c r="AJ458" s="26">
        <v>123091</v>
      </c>
      <c r="AK458">
        <v>25.363</v>
      </c>
      <c r="AL458" t="s">
        <v>77</v>
      </c>
      <c r="AM458" t="s">
        <v>77</v>
      </c>
      <c r="AN458" t="s">
        <v>77</v>
      </c>
      <c r="AO458" t="s">
        <v>77</v>
      </c>
      <c r="AQ458">
        <v>1</v>
      </c>
      <c r="AS458">
        <v>96</v>
      </c>
      <c r="AT458" s="46">
        <f t="shared" si="68"/>
        <v>58946.368250404783</v>
      </c>
      <c r="AU458" s="47">
        <f t="shared" si="69"/>
        <v>24952.546117948881</v>
      </c>
      <c r="AW458" s="27">
        <f t="shared" si="72"/>
        <v>46753.066040295169</v>
      </c>
      <c r="AX458" s="28">
        <f t="shared" si="73"/>
        <v>21904.848380981632</v>
      </c>
      <c r="AZ458" s="33">
        <f t="shared" si="74"/>
        <v>61217.984003128171</v>
      </c>
      <c r="BA458" s="34">
        <f t="shared" si="75"/>
        <v>23284.779528990941</v>
      </c>
      <c r="BC458" s="46">
        <f t="shared" si="76"/>
        <v>58946.368250404783</v>
      </c>
      <c r="BD458" s="47">
        <f t="shared" si="77"/>
        <v>24952.546117948881</v>
      </c>
      <c r="BF458" s="48">
        <f t="shared" si="70"/>
        <v>193355.80175555</v>
      </c>
      <c r="BG458" s="49">
        <f t="shared" si="71"/>
        <v>-12685.30990532</v>
      </c>
      <c r="BI458">
        <v>62</v>
      </c>
      <c r="BJ458" t="s">
        <v>550</v>
      </c>
      <c r="BK458" s="2">
        <v>44782.75608796296</v>
      </c>
      <c r="BL458">
        <v>28</v>
      </c>
      <c r="BM458" t="s">
        <v>76</v>
      </c>
      <c r="BN458">
        <v>0</v>
      </c>
      <c r="BO458">
        <v>2.8530000000000002</v>
      </c>
      <c r="BP458" s="26">
        <v>1049277</v>
      </c>
      <c r="BQ458">
        <v>0</v>
      </c>
      <c r="BR458" t="s">
        <v>77</v>
      </c>
      <c r="BS458" t="s">
        <v>77</v>
      </c>
      <c r="BT458" t="s">
        <v>77</v>
      </c>
      <c r="BU458" t="s">
        <v>77</v>
      </c>
    </row>
    <row r="459" spans="1:73" x14ac:dyDescent="0.55000000000000004">
      <c r="A459">
        <v>61</v>
      </c>
      <c r="B459" t="s">
        <v>551</v>
      </c>
      <c r="C459" s="2">
        <v>44782.777418981481</v>
      </c>
      <c r="D459">
        <v>297</v>
      </c>
      <c r="E459" t="s">
        <v>76</v>
      </c>
      <c r="F459">
        <v>0</v>
      </c>
      <c r="G459">
        <v>6.02</v>
      </c>
      <c r="H459" s="26">
        <v>25628</v>
      </c>
      <c r="I459">
        <v>4.7E-2</v>
      </c>
      <c r="J459" t="s">
        <v>77</v>
      </c>
      <c r="K459" t="s">
        <v>77</v>
      </c>
      <c r="L459" t="s">
        <v>77</v>
      </c>
      <c r="M459" t="s">
        <v>77</v>
      </c>
      <c r="O459">
        <v>61</v>
      </c>
      <c r="P459" t="s">
        <v>551</v>
      </c>
      <c r="Q459" s="2">
        <v>44782.777418981481</v>
      </c>
      <c r="R459">
        <v>297</v>
      </c>
      <c r="S459" t="s">
        <v>76</v>
      </c>
      <c r="T459">
        <v>0</v>
      </c>
      <c r="U459" t="s">
        <v>77</v>
      </c>
      <c r="V459" s="26" t="s">
        <v>77</v>
      </c>
      <c r="W459" t="s">
        <v>77</v>
      </c>
      <c r="X459" t="s">
        <v>77</v>
      </c>
      <c r="Y459" t="s">
        <v>77</v>
      </c>
      <c r="Z459" t="s">
        <v>77</v>
      </c>
      <c r="AA459" t="s">
        <v>77</v>
      </c>
      <c r="AC459">
        <v>61</v>
      </c>
      <c r="AD459" t="s">
        <v>551</v>
      </c>
      <c r="AE459" s="2">
        <v>44782.777418981481</v>
      </c>
      <c r="AF459">
        <v>297</v>
      </c>
      <c r="AG459" t="s">
        <v>76</v>
      </c>
      <c r="AH459">
        <v>0</v>
      </c>
      <c r="AI459">
        <v>12.074</v>
      </c>
      <c r="AJ459" s="26">
        <v>113790</v>
      </c>
      <c r="AK459">
        <v>23.492999999999999</v>
      </c>
      <c r="AL459" t="s">
        <v>77</v>
      </c>
      <c r="AM459" t="s">
        <v>77</v>
      </c>
      <c r="AN459" t="s">
        <v>77</v>
      </c>
      <c r="AO459" t="s">
        <v>77</v>
      </c>
      <c r="AQ459">
        <v>1</v>
      </c>
      <c r="AS459">
        <v>95</v>
      </c>
      <c r="AT459" s="46">
        <f t="shared" si="68"/>
        <v>57.651645780312641</v>
      </c>
      <c r="AU459" s="47">
        <f t="shared" si="69"/>
        <v>23086.255852168</v>
      </c>
      <c r="AW459" s="27">
        <f t="shared" si="72"/>
        <v>80.431672423779219</v>
      </c>
      <c r="AX459" s="28">
        <f t="shared" si="73"/>
        <v>20318.739739443005</v>
      </c>
      <c r="AZ459" s="33">
        <f t="shared" si="74"/>
        <v>67.039273558974401</v>
      </c>
      <c r="BA459" s="34">
        <f t="shared" si="75"/>
        <v>21542.252851734</v>
      </c>
      <c r="BC459" s="46">
        <f t="shared" si="76"/>
        <v>57.651645780312641</v>
      </c>
      <c r="BD459" s="47">
        <f t="shared" si="77"/>
        <v>23086.255852168</v>
      </c>
      <c r="BF459" s="48">
        <f t="shared" si="70"/>
        <v>42.668636236799998</v>
      </c>
      <c r="BG459" s="49">
        <f t="shared" si="71"/>
        <v>-9908.0562320000008</v>
      </c>
      <c r="BI459">
        <v>61</v>
      </c>
      <c r="BJ459" t="s">
        <v>551</v>
      </c>
      <c r="BK459" s="2">
        <v>44782.777418981481</v>
      </c>
      <c r="BL459">
        <v>297</v>
      </c>
      <c r="BM459" t="s">
        <v>76</v>
      </c>
      <c r="BN459">
        <v>0</v>
      </c>
      <c r="BO459">
        <v>2.8580000000000001</v>
      </c>
      <c r="BP459" s="26">
        <v>1041031</v>
      </c>
      <c r="BQ459">
        <v>0</v>
      </c>
      <c r="BR459" t="s">
        <v>77</v>
      </c>
      <c r="BS459" t="s">
        <v>77</v>
      </c>
      <c r="BT459" t="s">
        <v>77</v>
      </c>
      <c r="BU459" t="s">
        <v>77</v>
      </c>
    </row>
    <row r="460" spans="1:73" x14ac:dyDescent="0.55000000000000004">
      <c r="A460">
        <v>60</v>
      </c>
      <c r="B460" t="s">
        <v>552</v>
      </c>
      <c r="C460" s="2">
        <v>44782.798773148148</v>
      </c>
      <c r="D460">
        <v>295</v>
      </c>
      <c r="E460" t="s">
        <v>76</v>
      </c>
      <c r="F460">
        <v>0</v>
      </c>
      <c r="G460">
        <v>6.0339999999999998</v>
      </c>
      <c r="H460" s="26">
        <v>1896</v>
      </c>
      <c r="I460">
        <v>-1E-3</v>
      </c>
      <c r="J460" t="s">
        <v>77</v>
      </c>
      <c r="K460" t="s">
        <v>77</v>
      </c>
      <c r="L460" t="s">
        <v>77</v>
      </c>
      <c r="M460" t="s">
        <v>77</v>
      </c>
      <c r="O460">
        <v>60</v>
      </c>
      <c r="P460" t="s">
        <v>552</v>
      </c>
      <c r="Q460" s="2">
        <v>44782.798773148148</v>
      </c>
      <c r="R460">
        <v>295</v>
      </c>
      <c r="S460" t="s">
        <v>76</v>
      </c>
      <c r="T460">
        <v>0</v>
      </c>
      <c r="U460" t="s">
        <v>77</v>
      </c>
      <c r="V460" s="26" t="s">
        <v>77</v>
      </c>
      <c r="W460" t="s">
        <v>77</v>
      </c>
      <c r="X460" t="s">
        <v>77</v>
      </c>
      <c r="Y460" t="s">
        <v>77</v>
      </c>
      <c r="Z460" t="s">
        <v>77</v>
      </c>
      <c r="AA460" t="s">
        <v>77</v>
      </c>
      <c r="AC460">
        <v>60</v>
      </c>
      <c r="AD460" t="s">
        <v>552</v>
      </c>
      <c r="AE460" s="2">
        <v>44782.798773148148</v>
      </c>
      <c r="AF460">
        <v>295</v>
      </c>
      <c r="AG460" t="s">
        <v>76</v>
      </c>
      <c r="AH460">
        <v>0</v>
      </c>
      <c r="AI460">
        <v>12.012</v>
      </c>
      <c r="AJ460" s="26">
        <v>162169</v>
      </c>
      <c r="AK460">
        <v>33.134</v>
      </c>
      <c r="AL460" t="s">
        <v>77</v>
      </c>
      <c r="AM460" t="s">
        <v>77</v>
      </c>
      <c r="AN460" t="s">
        <v>77</v>
      </c>
      <c r="AO460" t="s">
        <v>77</v>
      </c>
      <c r="AQ460">
        <v>1</v>
      </c>
      <c r="AS460">
        <v>94</v>
      </c>
      <c r="AT460" s="46">
        <f t="shared" si="68"/>
        <v>0.30029716480000013</v>
      </c>
      <c r="AU460" s="47">
        <f t="shared" si="69"/>
        <v>32745.487318003285</v>
      </c>
      <c r="AW460" s="27">
        <f t="shared" si="72"/>
        <v>0.83406983999999973</v>
      </c>
      <c r="AX460" s="28">
        <f t="shared" si="73"/>
        <v>28450.187893106031</v>
      </c>
      <c r="AZ460" s="33">
        <f t="shared" si="74"/>
        <v>0.32508841280000045</v>
      </c>
      <c r="BA460" s="34">
        <f t="shared" si="75"/>
        <v>30575.236563038139</v>
      </c>
      <c r="BC460" s="46">
        <f t="shared" si="76"/>
        <v>0.30029716480000013</v>
      </c>
      <c r="BD460" s="47">
        <f t="shared" si="77"/>
        <v>32745.487318003285</v>
      </c>
      <c r="BF460" s="48">
        <f t="shared" si="70"/>
        <v>-1.3082975967999997</v>
      </c>
      <c r="BG460" s="49">
        <f t="shared" si="71"/>
        <v>-27605.649822919997</v>
      </c>
      <c r="BI460">
        <v>60</v>
      </c>
      <c r="BJ460" t="s">
        <v>552</v>
      </c>
      <c r="BK460" s="2">
        <v>44782.798773148148</v>
      </c>
      <c r="BL460">
        <v>295</v>
      </c>
      <c r="BM460" t="s">
        <v>76</v>
      </c>
      <c r="BN460">
        <v>0</v>
      </c>
      <c r="BO460">
        <v>2.8370000000000002</v>
      </c>
      <c r="BP460" s="26">
        <v>1128998</v>
      </c>
      <c r="BQ460">
        <v>0</v>
      </c>
      <c r="BR460" t="s">
        <v>77</v>
      </c>
      <c r="BS460" t="s">
        <v>77</v>
      </c>
      <c r="BT460" t="s">
        <v>77</v>
      </c>
      <c r="BU460" t="s">
        <v>77</v>
      </c>
    </row>
    <row r="461" spans="1:73" x14ac:dyDescent="0.55000000000000004">
      <c r="A461">
        <v>59</v>
      </c>
      <c r="B461" t="s">
        <v>553</v>
      </c>
      <c r="C461" s="2">
        <v>44782.820069444446</v>
      </c>
      <c r="D461">
        <v>192</v>
      </c>
      <c r="E461" t="s">
        <v>76</v>
      </c>
      <c r="F461">
        <v>0</v>
      </c>
      <c r="G461">
        <v>6.0110000000000001</v>
      </c>
      <c r="H461" s="26">
        <v>2716608</v>
      </c>
      <c r="I461">
        <v>5.5030000000000001</v>
      </c>
      <c r="J461" t="s">
        <v>77</v>
      </c>
      <c r="K461" t="s">
        <v>77</v>
      </c>
      <c r="L461" t="s">
        <v>77</v>
      </c>
      <c r="M461" t="s">
        <v>77</v>
      </c>
      <c r="O461">
        <v>59</v>
      </c>
      <c r="P461" t="s">
        <v>553</v>
      </c>
      <c r="Q461" s="2">
        <v>44782.820069444446</v>
      </c>
      <c r="R461">
        <v>192</v>
      </c>
      <c r="S461" t="s">
        <v>76</v>
      </c>
      <c r="T461">
        <v>0</v>
      </c>
      <c r="U461">
        <v>5.9630000000000001</v>
      </c>
      <c r="V461" s="26">
        <v>20853</v>
      </c>
      <c r="W461">
        <v>5.26</v>
      </c>
      <c r="X461" t="s">
        <v>77</v>
      </c>
      <c r="Y461" t="s">
        <v>77</v>
      </c>
      <c r="Z461" t="s">
        <v>77</v>
      </c>
      <c r="AA461" t="s">
        <v>77</v>
      </c>
      <c r="AC461">
        <v>59</v>
      </c>
      <c r="AD461" t="s">
        <v>553</v>
      </c>
      <c r="AE461" s="2">
        <v>44782.820069444446</v>
      </c>
      <c r="AF461">
        <v>192</v>
      </c>
      <c r="AG461" t="s">
        <v>76</v>
      </c>
      <c r="AH461">
        <v>0</v>
      </c>
      <c r="AI461">
        <v>12.097</v>
      </c>
      <c r="AJ461" s="26">
        <v>92172</v>
      </c>
      <c r="AK461">
        <v>19.114999999999998</v>
      </c>
      <c r="AL461" t="s">
        <v>77</v>
      </c>
      <c r="AM461" t="s">
        <v>77</v>
      </c>
      <c r="AN461" t="s">
        <v>77</v>
      </c>
      <c r="AO461" t="s">
        <v>77</v>
      </c>
      <c r="AQ461">
        <v>1</v>
      </c>
      <c r="AS461">
        <v>93</v>
      </c>
      <c r="AT461" s="46">
        <f t="shared" si="68"/>
        <v>5371.1489533375798</v>
      </c>
      <c r="AU461" s="47">
        <f t="shared" si="69"/>
        <v>18731.442708056318</v>
      </c>
      <c r="AW461" s="27">
        <f t="shared" si="72"/>
        <v>4520.9131743955659</v>
      </c>
      <c r="AX461" s="28">
        <f t="shared" si="73"/>
        <v>16590.24511805232</v>
      </c>
      <c r="AZ461" s="33">
        <f t="shared" si="74"/>
        <v>5624.0818084873708</v>
      </c>
      <c r="BA461" s="34">
        <f t="shared" si="75"/>
        <v>17481.288682484159</v>
      </c>
      <c r="BC461" s="46">
        <f t="shared" si="76"/>
        <v>5371.1489533375798</v>
      </c>
      <c r="BD461" s="47">
        <f t="shared" si="77"/>
        <v>18731.442708056318</v>
      </c>
      <c r="BF461" s="48">
        <f t="shared" si="70"/>
        <v>3147.87147955</v>
      </c>
      <c r="BG461" s="49">
        <f t="shared" si="71"/>
        <v>-4602.6393084799993</v>
      </c>
      <c r="BI461">
        <v>59</v>
      </c>
      <c r="BJ461" t="s">
        <v>553</v>
      </c>
      <c r="BK461" s="2">
        <v>44782.820069444446</v>
      </c>
      <c r="BL461">
        <v>192</v>
      </c>
      <c r="BM461" t="s">
        <v>76</v>
      </c>
      <c r="BN461">
        <v>0</v>
      </c>
      <c r="BO461">
        <v>2.8610000000000002</v>
      </c>
      <c r="BP461" s="26">
        <v>1010456</v>
      </c>
      <c r="BQ461">
        <v>0</v>
      </c>
      <c r="BR461" t="s">
        <v>77</v>
      </c>
      <c r="BS461" t="s">
        <v>77</v>
      </c>
      <c r="BT461" t="s">
        <v>77</v>
      </c>
      <c r="BU461" t="s">
        <v>77</v>
      </c>
    </row>
    <row r="462" spans="1:73" x14ac:dyDescent="0.55000000000000004">
      <c r="A462">
        <v>58</v>
      </c>
      <c r="B462" t="s">
        <v>554</v>
      </c>
      <c r="C462" s="2">
        <v>44782.841423611113</v>
      </c>
      <c r="D462">
        <v>385</v>
      </c>
      <c r="E462" t="s">
        <v>76</v>
      </c>
      <c r="F462">
        <v>0</v>
      </c>
      <c r="G462">
        <v>6.0119999999999996</v>
      </c>
      <c r="H462" s="26">
        <v>4271</v>
      </c>
      <c r="I462">
        <v>4.0000000000000001E-3</v>
      </c>
      <c r="J462" t="s">
        <v>77</v>
      </c>
      <c r="K462" t="s">
        <v>77</v>
      </c>
      <c r="L462" t="s">
        <v>77</v>
      </c>
      <c r="M462" t="s">
        <v>77</v>
      </c>
      <c r="O462">
        <v>58</v>
      </c>
      <c r="P462" t="s">
        <v>554</v>
      </c>
      <c r="Q462" s="2">
        <v>44782.841423611113</v>
      </c>
      <c r="R462">
        <v>385</v>
      </c>
      <c r="S462" t="s">
        <v>76</v>
      </c>
      <c r="T462">
        <v>0</v>
      </c>
      <c r="U462" t="s">
        <v>77</v>
      </c>
      <c r="V462" s="26" t="s">
        <v>77</v>
      </c>
      <c r="W462" t="s">
        <v>77</v>
      </c>
      <c r="X462" t="s">
        <v>77</v>
      </c>
      <c r="Y462" t="s">
        <v>77</v>
      </c>
      <c r="Z462" t="s">
        <v>77</v>
      </c>
      <c r="AA462" t="s">
        <v>77</v>
      </c>
      <c r="AC462">
        <v>58</v>
      </c>
      <c r="AD462" t="s">
        <v>554</v>
      </c>
      <c r="AE462" s="2">
        <v>44782.841423611113</v>
      </c>
      <c r="AF462">
        <v>385</v>
      </c>
      <c r="AG462" t="s">
        <v>76</v>
      </c>
      <c r="AH462">
        <v>0</v>
      </c>
      <c r="AI462">
        <v>12.154</v>
      </c>
      <c r="AJ462" s="26">
        <v>20232</v>
      </c>
      <c r="AK462">
        <v>4.2110000000000003</v>
      </c>
      <c r="AL462" t="s">
        <v>77</v>
      </c>
      <c r="AM462" t="s">
        <v>77</v>
      </c>
      <c r="AN462" t="s">
        <v>77</v>
      </c>
      <c r="AO462" t="s">
        <v>77</v>
      </c>
      <c r="AQ462">
        <v>1</v>
      </c>
      <c r="AS462">
        <v>92</v>
      </c>
      <c r="AT462" s="46">
        <f t="shared" si="68"/>
        <v>4.4113392772999998</v>
      </c>
      <c r="AU462" s="47">
        <f t="shared" si="69"/>
        <v>4067.8082008115198</v>
      </c>
      <c r="AW462" s="27">
        <f t="shared" si="72"/>
        <v>7.5696856212500006</v>
      </c>
      <c r="AX462" s="28">
        <f t="shared" si="73"/>
        <v>3760.1489158675199</v>
      </c>
      <c r="AZ462" s="33">
        <f t="shared" si="74"/>
        <v>8.5559414940500016</v>
      </c>
      <c r="BA462" s="34">
        <f t="shared" si="75"/>
        <v>3857.8446320217599</v>
      </c>
      <c r="BC462" s="46">
        <f t="shared" si="76"/>
        <v>4.4113392772999998</v>
      </c>
      <c r="BD462" s="47">
        <f t="shared" si="77"/>
        <v>4067.8082008115198</v>
      </c>
      <c r="BF462" s="48">
        <f t="shared" si="70"/>
        <v>2.3217436031999998</v>
      </c>
      <c r="BG462" s="49">
        <f t="shared" si="71"/>
        <v>1476.06623872</v>
      </c>
      <c r="BI462">
        <v>58</v>
      </c>
      <c r="BJ462" t="s">
        <v>554</v>
      </c>
      <c r="BK462" s="2">
        <v>44782.841423611113</v>
      </c>
      <c r="BL462">
        <v>385</v>
      </c>
      <c r="BM462" t="s">
        <v>76</v>
      </c>
      <c r="BN462">
        <v>0</v>
      </c>
      <c r="BO462">
        <v>2.806</v>
      </c>
      <c r="BP462" s="26">
        <v>1907387</v>
      </c>
      <c r="BQ462">
        <v>0</v>
      </c>
      <c r="BR462" t="s">
        <v>77</v>
      </c>
      <c r="BS462" t="s">
        <v>77</v>
      </c>
      <c r="BT462" t="s">
        <v>77</v>
      </c>
      <c r="BU462" t="s">
        <v>77</v>
      </c>
    </row>
    <row r="463" spans="1:73" x14ac:dyDescent="0.55000000000000004">
      <c r="A463">
        <v>57</v>
      </c>
      <c r="B463" t="s">
        <v>555</v>
      </c>
      <c r="C463" s="2">
        <v>44782.862754629627</v>
      </c>
      <c r="D463">
        <v>346</v>
      </c>
      <c r="E463" t="s">
        <v>76</v>
      </c>
      <c r="F463">
        <v>0</v>
      </c>
      <c r="G463">
        <v>6.0179999999999998</v>
      </c>
      <c r="H463" s="26">
        <v>36295</v>
      </c>
      <c r="I463">
        <v>6.8000000000000005E-2</v>
      </c>
      <c r="J463" t="s">
        <v>77</v>
      </c>
      <c r="K463" t="s">
        <v>77</v>
      </c>
      <c r="L463" t="s">
        <v>77</v>
      </c>
      <c r="M463" t="s">
        <v>77</v>
      </c>
      <c r="O463">
        <v>57</v>
      </c>
      <c r="P463" t="s">
        <v>555</v>
      </c>
      <c r="Q463" s="2">
        <v>44782.862754629627</v>
      </c>
      <c r="R463">
        <v>346</v>
      </c>
      <c r="S463" t="s">
        <v>76</v>
      </c>
      <c r="T463">
        <v>0</v>
      </c>
      <c r="U463" t="s">
        <v>77</v>
      </c>
      <c r="V463" s="26" t="s">
        <v>77</v>
      </c>
      <c r="W463" t="s">
        <v>77</v>
      </c>
      <c r="X463" t="s">
        <v>77</v>
      </c>
      <c r="Y463" t="s">
        <v>77</v>
      </c>
      <c r="Z463" t="s">
        <v>77</v>
      </c>
      <c r="AA463" t="s">
        <v>77</v>
      </c>
      <c r="AC463">
        <v>57</v>
      </c>
      <c r="AD463" t="s">
        <v>555</v>
      </c>
      <c r="AE463" s="2">
        <v>44782.862754629627</v>
      </c>
      <c r="AF463">
        <v>346</v>
      </c>
      <c r="AG463" t="s">
        <v>76</v>
      </c>
      <c r="AH463">
        <v>0</v>
      </c>
      <c r="AI463">
        <v>12.188000000000001</v>
      </c>
      <c r="AJ463" s="26">
        <v>6916</v>
      </c>
      <c r="AK463">
        <v>1.393</v>
      </c>
      <c r="AL463" t="s">
        <v>77</v>
      </c>
      <c r="AM463" t="s">
        <v>77</v>
      </c>
      <c r="AN463" t="s">
        <v>77</v>
      </c>
      <c r="AO463" t="s">
        <v>77</v>
      </c>
      <c r="AQ463">
        <v>1</v>
      </c>
      <c r="AS463">
        <v>91</v>
      </c>
      <c r="AT463" s="46">
        <f t="shared" si="68"/>
        <v>82.644562481406496</v>
      </c>
      <c r="AU463" s="47">
        <f t="shared" si="69"/>
        <v>1324.61655145088</v>
      </c>
      <c r="AW463" s="27">
        <f t="shared" si="72"/>
        <v>113.39759268219501</v>
      </c>
      <c r="AX463" s="28">
        <f t="shared" si="73"/>
        <v>1314.05404461488</v>
      </c>
      <c r="AZ463" s="33">
        <f t="shared" si="74"/>
        <v>95.066960162677503</v>
      </c>
      <c r="BA463" s="34">
        <f t="shared" si="75"/>
        <v>1317.7034670294402</v>
      </c>
      <c r="BC463" s="46">
        <f t="shared" si="76"/>
        <v>82.644562481406496</v>
      </c>
      <c r="BD463" s="47">
        <f t="shared" si="77"/>
        <v>1324.61655145088</v>
      </c>
      <c r="BF463" s="48">
        <f t="shared" si="70"/>
        <v>68.012677280000005</v>
      </c>
      <c r="BG463" s="49">
        <f t="shared" si="71"/>
        <v>648.56419168000002</v>
      </c>
      <c r="BI463">
        <v>57</v>
      </c>
      <c r="BJ463" t="s">
        <v>555</v>
      </c>
      <c r="BK463" s="2">
        <v>44782.862754629627</v>
      </c>
      <c r="BL463">
        <v>346</v>
      </c>
      <c r="BM463" t="s">
        <v>76</v>
      </c>
      <c r="BN463">
        <v>0</v>
      </c>
      <c r="BO463">
        <v>2.8490000000000002</v>
      </c>
      <c r="BP463" s="26">
        <v>1236974</v>
      </c>
      <c r="BQ463">
        <v>0</v>
      </c>
      <c r="BR463" t="s">
        <v>77</v>
      </c>
      <c r="BS463" t="s">
        <v>77</v>
      </c>
      <c r="BT463" t="s">
        <v>77</v>
      </c>
      <c r="BU463" t="s">
        <v>77</v>
      </c>
    </row>
    <row r="464" spans="1:73" x14ac:dyDescent="0.55000000000000004">
      <c r="A464">
        <v>56</v>
      </c>
      <c r="B464" t="s">
        <v>556</v>
      </c>
      <c r="C464" s="2">
        <v>44782.884074074071</v>
      </c>
      <c r="D464">
        <v>267</v>
      </c>
      <c r="E464" t="s">
        <v>76</v>
      </c>
      <c r="F464">
        <v>0</v>
      </c>
      <c r="G464">
        <v>6.0220000000000002</v>
      </c>
      <c r="H464" s="26">
        <v>4483</v>
      </c>
      <c r="I464">
        <v>4.0000000000000001E-3</v>
      </c>
      <c r="J464" t="s">
        <v>77</v>
      </c>
      <c r="K464" t="s">
        <v>77</v>
      </c>
      <c r="L464" t="s">
        <v>77</v>
      </c>
      <c r="M464" t="s">
        <v>77</v>
      </c>
      <c r="O464">
        <v>56</v>
      </c>
      <c r="P464" t="s">
        <v>556</v>
      </c>
      <c r="Q464" s="2">
        <v>44782.884074074071</v>
      </c>
      <c r="R464">
        <v>267</v>
      </c>
      <c r="S464" t="s">
        <v>76</v>
      </c>
      <c r="T464">
        <v>0</v>
      </c>
      <c r="U464" t="s">
        <v>77</v>
      </c>
      <c r="V464" t="s">
        <v>77</v>
      </c>
      <c r="W464" t="s">
        <v>77</v>
      </c>
      <c r="X464" t="s">
        <v>77</v>
      </c>
      <c r="Y464" t="s">
        <v>77</v>
      </c>
      <c r="Z464" t="s">
        <v>77</v>
      </c>
      <c r="AA464" t="s">
        <v>77</v>
      </c>
      <c r="AC464">
        <v>56</v>
      </c>
      <c r="AD464" t="s">
        <v>556</v>
      </c>
      <c r="AE464" s="2">
        <v>44782.884074074071</v>
      </c>
      <c r="AF464">
        <v>267</v>
      </c>
      <c r="AG464" t="s">
        <v>76</v>
      </c>
      <c r="AH464">
        <v>0</v>
      </c>
      <c r="AI464">
        <v>12.074999999999999</v>
      </c>
      <c r="AJ464" s="26">
        <v>109538</v>
      </c>
      <c r="AK464">
        <v>22.635999999999999</v>
      </c>
      <c r="AL464" t="s">
        <v>77</v>
      </c>
      <c r="AM464" t="s">
        <v>77</v>
      </c>
      <c r="AN464" t="s">
        <v>77</v>
      </c>
      <c r="AO464" t="s">
        <v>77</v>
      </c>
      <c r="AQ464">
        <v>1</v>
      </c>
      <c r="AS464">
        <v>90</v>
      </c>
      <c r="AT464" s="46">
        <f t="shared" si="68"/>
        <v>4.857992791700001</v>
      </c>
      <c r="AU464" s="47">
        <f t="shared" si="69"/>
        <v>22231.601005709119</v>
      </c>
      <c r="AW464" s="27">
        <f t="shared" si="72"/>
        <v>8.1825823912499995</v>
      </c>
      <c r="AX464" s="28">
        <f t="shared" si="73"/>
        <v>19590.02474492012</v>
      </c>
      <c r="AZ464" s="33">
        <f t="shared" si="74"/>
        <v>9.2588711024499997</v>
      </c>
      <c r="BA464" s="34">
        <f t="shared" si="75"/>
        <v>20744.710795800562</v>
      </c>
      <c r="BC464" s="46">
        <f t="shared" si="76"/>
        <v>4.857992791700001</v>
      </c>
      <c r="BD464" s="47">
        <f t="shared" si="77"/>
        <v>22231.601005709119</v>
      </c>
      <c r="BF464" s="48">
        <f t="shared" si="70"/>
        <v>2.6541088928000001</v>
      </c>
      <c r="BG464" s="49">
        <f t="shared" si="71"/>
        <v>-8737.539479680001</v>
      </c>
      <c r="BI464">
        <v>56</v>
      </c>
      <c r="BJ464" t="s">
        <v>556</v>
      </c>
      <c r="BK464" s="2">
        <v>44782.884074074071</v>
      </c>
      <c r="BL464">
        <v>267</v>
      </c>
      <c r="BM464" t="s">
        <v>76</v>
      </c>
      <c r="BN464">
        <v>0</v>
      </c>
      <c r="BO464">
        <v>2.8610000000000002</v>
      </c>
      <c r="BP464" s="26">
        <v>981647</v>
      </c>
      <c r="BQ464">
        <v>0</v>
      </c>
      <c r="BR464" t="s">
        <v>77</v>
      </c>
      <c r="BS464" t="s">
        <v>77</v>
      </c>
      <c r="BT464" t="s">
        <v>77</v>
      </c>
      <c r="BU464" t="s">
        <v>77</v>
      </c>
    </row>
    <row r="465" spans="1:73" x14ac:dyDescent="0.55000000000000004">
      <c r="A465">
        <v>55</v>
      </c>
      <c r="B465" t="s">
        <v>557</v>
      </c>
      <c r="C465" s="2">
        <v>44782.905428240738</v>
      </c>
      <c r="D465">
        <v>228</v>
      </c>
      <c r="E465" t="s">
        <v>76</v>
      </c>
      <c r="F465">
        <v>0</v>
      </c>
      <c r="G465">
        <v>5.95</v>
      </c>
      <c r="H465" s="26">
        <v>24580242</v>
      </c>
      <c r="I465">
        <v>51.667999999999999</v>
      </c>
      <c r="J465" t="s">
        <v>77</v>
      </c>
      <c r="K465" t="s">
        <v>77</v>
      </c>
      <c r="L465" t="s">
        <v>77</v>
      </c>
      <c r="M465" t="s">
        <v>77</v>
      </c>
      <c r="O465">
        <v>55</v>
      </c>
      <c r="P465" t="s">
        <v>557</v>
      </c>
      <c r="Q465" s="2">
        <v>44782.905428240738</v>
      </c>
      <c r="R465">
        <v>228</v>
      </c>
      <c r="S465" t="s">
        <v>76</v>
      </c>
      <c r="T465">
        <v>0</v>
      </c>
      <c r="U465">
        <v>5.907</v>
      </c>
      <c r="V465" s="26">
        <v>197487</v>
      </c>
      <c r="W465">
        <v>47.673000000000002</v>
      </c>
      <c r="X465" t="s">
        <v>77</v>
      </c>
      <c r="Y465" t="s">
        <v>77</v>
      </c>
      <c r="Z465" t="s">
        <v>77</v>
      </c>
      <c r="AA465" t="s">
        <v>77</v>
      </c>
      <c r="AC465">
        <v>55</v>
      </c>
      <c r="AD465" t="s">
        <v>557</v>
      </c>
      <c r="AE465" s="2">
        <v>44782.905428240738</v>
      </c>
      <c r="AF465">
        <v>228</v>
      </c>
      <c r="AG465" t="s">
        <v>76</v>
      </c>
      <c r="AH465">
        <v>0</v>
      </c>
      <c r="AI465">
        <v>12.081</v>
      </c>
      <c r="AJ465" s="26">
        <v>99276</v>
      </c>
      <c r="AK465">
        <v>20.559000000000001</v>
      </c>
      <c r="AL465" t="s">
        <v>77</v>
      </c>
      <c r="AM465" t="s">
        <v>77</v>
      </c>
      <c r="AN465" t="s">
        <v>77</v>
      </c>
      <c r="AO465" t="s">
        <v>77</v>
      </c>
      <c r="AQ465">
        <v>1</v>
      </c>
      <c r="AS465">
        <v>89</v>
      </c>
      <c r="AT465" s="46">
        <f t="shared" si="68"/>
        <v>48269.996088024782</v>
      </c>
      <c r="AU465" s="47">
        <f t="shared" si="69"/>
        <v>20165.13111902848</v>
      </c>
      <c r="AW465" s="27">
        <f t="shared" si="72"/>
        <v>38190.399963330165</v>
      </c>
      <c r="AX465" s="28">
        <f t="shared" si="73"/>
        <v>17821.956593472481</v>
      </c>
      <c r="AZ465" s="33">
        <f t="shared" si="74"/>
        <v>50139.014418558174</v>
      </c>
      <c r="BA465" s="34">
        <f t="shared" si="75"/>
        <v>18817.459124898243</v>
      </c>
      <c r="BC465" s="46">
        <f t="shared" si="76"/>
        <v>48269.996088024782</v>
      </c>
      <c r="BD465" s="47">
        <f t="shared" si="77"/>
        <v>20165.13111902848</v>
      </c>
      <c r="BF465" s="48">
        <f t="shared" si="70"/>
        <v>131589.75745554999</v>
      </c>
      <c r="BG465" s="49">
        <f t="shared" si="71"/>
        <v>-6168.7342947200004</v>
      </c>
      <c r="BI465">
        <v>55</v>
      </c>
      <c r="BJ465" t="s">
        <v>557</v>
      </c>
      <c r="BK465" s="2">
        <v>44782.905428240738</v>
      </c>
      <c r="BL465">
        <v>228</v>
      </c>
      <c r="BM465" t="s">
        <v>76</v>
      </c>
      <c r="BN465">
        <v>0</v>
      </c>
      <c r="BO465">
        <v>2.8580000000000001</v>
      </c>
      <c r="BP465" s="26">
        <v>983343</v>
      </c>
      <c r="BQ465">
        <v>0</v>
      </c>
      <c r="BR465" t="s">
        <v>77</v>
      </c>
      <c r="BS465" t="s">
        <v>77</v>
      </c>
      <c r="BT465" t="s">
        <v>77</v>
      </c>
      <c r="BU465" t="s">
        <v>77</v>
      </c>
    </row>
    <row r="466" spans="1:73" x14ac:dyDescent="0.55000000000000004">
      <c r="A466">
        <v>54</v>
      </c>
      <c r="B466" t="s">
        <v>558</v>
      </c>
      <c r="C466" s="2">
        <v>44782.926747685182</v>
      </c>
      <c r="D466">
        <v>305</v>
      </c>
      <c r="E466" t="s">
        <v>76</v>
      </c>
      <c r="F466">
        <v>0</v>
      </c>
      <c r="G466">
        <v>6.0179999999999998</v>
      </c>
      <c r="H466" s="26">
        <v>42625</v>
      </c>
      <c r="I466">
        <v>8.1000000000000003E-2</v>
      </c>
      <c r="J466" t="s">
        <v>77</v>
      </c>
      <c r="K466" t="s">
        <v>77</v>
      </c>
      <c r="L466" t="s">
        <v>77</v>
      </c>
      <c r="M466" t="s">
        <v>77</v>
      </c>
      <c r="O466">
        <v>54</v>
      </c>
      <c r="P466" t="s">
        <v>558</v>
      </c>
      <c r="Q466" s="2">
        <v>44782.926747685182</v>
      </c>
      <c r="R466">
        <v>305</v>
      </c>
      <c r="S466" t="s">
        <v>76</v>
      </c>
      <c r="T466">
        <v>0</v>
      </c>
      <c r="U466" t="s">
        <v>77</v>
      </c>
      <c r="V466" s="26" t="s">
        <v>77</v>
      </c>
      <c r="W466" t="s">
        <v>77</v>
      </c>
      <c r="X466" t="s">
        <v>77</v>
      </c>
      <c r="Y466" t="s">
        <v>77</v>
      </c>
      <c r="Z466" t="s">
        <v>77</v>
      </c>
      <c r="AA466" t="s">
        <v>77</v>
      </c>
      <c r="AC466">
        <v>54</v>
      </c>
      <c r="AD466" t="s">
        <v>558</v>
      </c>
      <c r="AE466" s="2">
        <v>44782.926747685182</v>
      </c>
      <c r="AF466">
        <v>305</v>
      </c>
      <c r="AG466" t="s">
        <v>76</v>
      </c>
      <c r="AH466">
        <v>0</v>
      </c>
      <c r="AI466">
        <v>12.175000000000001</v>
      </c>
      <c r="AJ466" s="26">
        <v>6754</v>
      </c>
      <c r="AK466">
        <v>1.3580000000000001</v>
      </c>
      <c r="AL466" t="s">
        <v>77</v>
      </c>
      <c r="AM466" t="s">
        <v>77</v>
      </c>
      <c r="AN466" t="s">
        <v>77</v>
      </c>
      <c r="AO466" t="s">
        <v>77</v>
      </c>
      <c r="AQ466">
        <v>1</v>
      </c>
      <c r="AS466">
        <v>88</v>
      </c>
      <c r="AT466" s="46">
        <f t="shared" si="68"/>
        <v>97.467167629062487</v>
      </c>
      <c r="AU466" s="47">
        <f t="shared" si="69"/>
        <v>1291.1876665116799</v>
      </c>
      <c r="AW466" s="27">
        <f t="shared" si="72"/>
        <v>132.87237887187501</v>
      </c>
      <c r="AX466" s="28">
        <f t="shared" si="73"/>
        <v>1284.15825129068</v>
      </c>
      <c r="AZ466" s="33">
        <f t="shared" si="74"/>
        <v>111.68611292343751</v>
      </c>
      <c r="BA466" s="34">
        <f t="shared" si="75"/>
        <v>1286.7650754498402</v>
      </c>
      <c r="BC466" s="46">
        <f t="shared" si="76"/>
        <v>97.467167629062487</v>
      </c>
      <c r="BD466" s="47">
        <f t="shared" si="77"/>
        <v>1291.1876665116799</v>
      </c>
      <c r="BF466" s="48">
        <f t="shared" si="70"/>
        <v>84.687695000000005</v>
      </c>
      <c r="BG466" s="49">
        <f t="shared" si="71"/>
        <v>634.74144448000004</v>
      </c>
      <c r="BI466">
        <v>54</v>
      </c>
      <c r="BJ466" t="s">
        <v>558</v>
      </c>
      <c r="BK466" s="2">
        <v>44782.926747685182</v>
      </c>
      <c r="BL466">
        <v>305</v>
      </c>
      <c r="BM466" t="s">
        <v>76</v>
      </c>
      <c r="BN466">
        <v>0</v>
      </c>
      <c r="BO466">
        <v>2.851</v>
      </c>
      <c r="BP466" s="26">
        <v>1204493</v>
      </c>
      <c r="BQ466">
        <v>0</v>
      </c>
      <c r="BR466" t="s">
        <v>77</v>
      </c>
      <c r="BS466" t="s">
        <v>77</v>
      </c>
      <c r="BT466" t="s">
        <v>77</v>
      </c>
      <c r="BU466" t="s">
        <v>77</v>
      </c>
    </row>
    <row r="467" spans="1:73" x14ac:dyDescent="0.55000000000000004">
      <c r="A467">
        <v>53</v>
      </c>
      <c r="B467" t="s">
        <v>559</v>
      </c>
      <c r="C467" s="2">
        <v>44782.94809027778</v>
      </c>
      <c r="D467">
        <v>157</v>
      </c>
      <c r="E467" t="s">
        <v>76</v>
      </c>
      <c r="F467">
        <v>0</v>
      </c>
      <c r="G467">
        <v>6.0220000000000002</v>
      </c>
      <c r="H467" s="26">
        <v>31866</v>
      </c>
      <c r="I467">
        <v>0.06</v>
      </c>
      <c r="J467" t="s">
        <v>77</v>
      </c>
      <c r="K467" t="s">
        <v>77</v>
      </c>
      <c r="L467" t="s">
        <v>77</v>
      </c>
      <c r="M467" t="s">
        <v>77</v>
      </c>
      <c r="O467">
        <v>53</v>
      </c>
      <c r="P467" t="s">
        <v>559</v>
      </c>
      <c r="Q467" s="2">
        <v>44782.94809027778</v>
      </c>
      <c r="R467">
        <v>157</v>
      </c>
      <c r="S467" t="s">
        <v>76</v>
      </c>
      <c r="T467">
        <v>0</v>
      </c>
      <c r="U467" t="s">
        <v>77</v>
      </c>
      <c r="V467" s="26" t="s">
        <v>77</v>
      </c>
      <c r="W467" t="s">
        <v>77</v>
      </c>
      <c r="X467" t="s">
        <v>77</v>
      </c>
      <c r="Y467" t="s">
        <v>77</v>
      </c>
      <c r="Z467" t="s">
        <v>77</v>
      </c>
      <c r="AA467" t="s">
        <v>77</v>
      </c>
      <c r="AC467">
        <v>53</v>
      </c>
      <c r="AD467" t="s">
        <v>559</v>
      </c>
      <c r="AE467" s="2">
        <v>44782.94809027778</v>
      </c>
      <c r="AF467">
        <v>157</v>
      </c>
      <c r="AG467" t="s">
        <v>76</v>
      </c>
      <c r="AH467">
        <v>0</v>
      </c>
      <c r="AI467">
        <v>12.206</v>
      </c>
      <c r="AJ467" s="26">
        <v>2126</v>
      </c>
      <c r="AK467">
        <v>0.374</v>
      </c>
      <c r="AL467" t="s">
        <v>77</v>
      </c>
      <c r="AM467" t="s">
        <v>77</v>
      </c>
      <c r="AN467" t="s">
        <v>77</v>
      </c>
      <c r="AO467" t="s">
        <v>77</v>
      </c>
      <c r="AQ467">
        <v>1</v>
      </c>
      <c r="AS467">
        <v>87</v>
      </c>
      <c r="AT467" s="46">
        <f t="shared" si="68"/>
        <v>72.269584304863756</v>
      </c>
      <c r="AU467" s="47">
        <f t="shared" si="69"/>
        <v>335.62885276447997</v>
      </c>
      <c r="AW467" s="27">
        <f t="shared" si="72"/>
        <v>99.732502275512815</v>
      </c>
      <c r="AX467" s="28">
        <f t="shared" si="73"/>
        <v>428.70668738348002</v>
      </c>
      <c r="AZ467" s="33">
        <f t="shared" si="74"/>
        <v>83.433043067519606</v>
      </c>
      <c r="BA467" s="34">
        <f t="shared" si="75"/>
        <v>402.55970681624001</v>
      </c>
      <c r="BC467" s="46">
        <f t="shared" si="76"/>
        <v>72.269584304863756</v>
      </c>
      <c r="BD467" s="47">
        <f t="shared" si="77"/>
        <v>335.62885276447997</v>
      </c>
      <c r="BF467" s="48">
        <f t="shared" si="70"/>
        <v>57.069737931200002</v>
      </c>
      <c r="BG467" s="49">
        <f t="shared" si="71"/>
        <v>201.72540128000003</v>
      </c>
      <c r="BI467">
        <v>53</v>
      </c>
      <c r="BJ467" t="s">
        <v>559</v>
      </c>
      <c r="BK467" s="2">
        <v>44782.94809027778</v>
      </c>
      <c r="BL467">
        <v>157</v>
      </c>
      <c r="BM467" t="s">
        <v>76</v>
      </c>
      <c r="BN467">
        <v>0</v>
      </c>
      <c r="BO467">
        <v>2.8540000000000001</v>
      </c>
      <c r="BP467" s="26">
        <v>1210373</v>
      </c>
      <c r="BQ467">
        <v>0</v>
      </c>
      <c r="BR467" t="s">
        <v>77</v>
      </c>
      <c r="BS467" t="s">
        <v>77</v>
      </c>
      <c r="BT467" t="s">
        <v>77</v>
      </c>
      <c r="BU467" t="s">
        <v>77</v>
      </c>
    </row>
    <row r="468" spans="1:73" x14ac:dyDescent="0.55000000000000004">
      <c r="A468">
        <v>52</v>
      </c>
      <c r="B468" t="s">
        <v>560</v>
      </c>
      <c r="C468" s="2">
        <v>44782.96943287037</v>
      </c>
      <c r="D468">
        <v>269</v>
      </c>
      <c r="E468" t="s">
        <v>76</v>
      </c>
      <c r="F468">
        <v>0</v>
      </c>
      <c r="G468">
        <v>5.9589999999999996</v>
      </c>
      <c r="H468" s="26">
        <v>23028676</v>
      </c>
      <c r="I468">
        <v>48.276000000000003</v>
      </c>
      <c r="J468" t="s">
        <v>77</v>
      </c>
      <c r="K468" t="s">
        <v>77</v>
      </c>
      <c r="L468" t="s">
        <v>77</v>
      </c>
      <c r="M468" t="s">
        <v>77</v>
      </c>
      <c r="O468">
        <v>52</v>
      </c>
      <c r="P468" t="s">
        <v>560</v>
      </c>
      <c r="Q468" s="2">
        <v>44782.96943287037</v>
      </c>
      <c r="R468">
        <v>269</v>
      </c>
      <c r="S468" t="s">
        <v>76</v>
      </c>
      <c r="T468">
        <v>0</v>
      </c>
      <c r="U468">
        <v>5.9169999999999998</v>
      </c>
      <c r="V468" s="26">
        <v>179304</v>
      </c>
      <c r="W468">
        <v>43.377000000000002</v>
      </c>
      <c r="X468" t="s">
        <v>77</v>
      </c>
      <c r="Y468" t="s">
        <v>77</v>
      </c>
      <c r="Z468" t="s">
        <v>77</v>
      </c>
      <c r="AA468" t="s">
        <v>77</v>
      </c>
      <c r="AC468">
        <v>52</v>
      </c>
      <c r="AD468" t="s">
        <v>560</v>
      </c>
      <c r="AE468" s="2">
        <v>44782.96943287037</v>
      </c>
      <c r="AF468">
        <v>269</v>
      </c>
      <c r="AG468" t="s">
        <v>76</v>
      </c>
      <c r="AH468">
        <v>0</v>
      </c>
      <c r="AI468">
        <v>12.082000000000001</v>
      </c>
      <c r="AJ468" s="26">
        <v>114046</v>
      </c>
      <c r="AK468">
        <v>23.545000000000002</v>
      </c>
      <c r="AL468" t="s">
        <v>77</v>
      </c>
      <c r="AM468" t="s">
        <v>77</v>
      </c>
      <c r="AN468" t="s">
        <v>77</v>
      </c>
      <c r="AO468" t="s">
        <v>77</v>
      </c>
      <c r="AQ468">
        <v>1</v>
      </c>
      <c r="AS468">
        <v>86</v>
      </c>
      <c r="AT468" s="46">
        <f t="shared" si="68"/>
        <v>43909.752864817921</v>
      </c>
      <c r="AU468" s="47">
        <f t="shared" si="69"/>
        <v>23137.682572239679</v>
      </c>
      <c r="AW468" s="27">
        <f t="shared" si="72"/>
        <v>34714.942101706562</v>
      </c>
      <c r="AX468" s="28">
        <f t="shared" si="73"/>
        <v>20362.541015418683</v>
      </c>
      <c r="AZ468" s="33">
        <f t="shared" si="74"/>
        <v>45614.39661697088</v>
      </c>
      <c r="BA468" s="34">
        <f t="shared" si="75"/>
        <v>21590.251670713838</v>
      </c>
      <c r="BC468" s="46">
        <f t="shared" si="76"/>
        <v>43909.752864817921</v>
      </c>
      <c r="BD468" s="47">
        <f t="shared" si="77"/>
        <v>23137.682572239679</v>
      </c>
      <c r="BF468" s="48">
        <f t="shared" si="70"/>
        <v>109868.44657120001</v>
      </c>
      <c r="BG468" s="49">
        <f t="shared" si="71"/>
        <v>-9980.5144515200009</v>
      </c>
      <c r="BI468">
        <v>52</v>
      </c>
      <c r="BJ468" t="s">
        <v>560</v>
      </c>
      <c r="BK468" s="2">
        <v>44782.96943287037</v>
      </c>
      <c r="BL468">
        <v>269</v>
      </c>
      <c r="BM468" t="s">
        <v>76</v>
      </c>
      <c r="BN468">
        <v>0</v>
      </c>
      <c r="BO468">
        <v>2.847</v>
      </c>
      <c r="BP468" s="26">
        <v>1297648</v>
      </c>
      <c r="BQ468">
        <v>0</v>
      </c>
      <c r="BR468" t="s">
        <v>77</v>
      </c>
      <c r="BS468" t="s">
        <v>77</v>
      </c>
      <c r="BT468" t="s">
        <v>77</v>
      </c>
      <c r="BU468" t="s">
        <v>77</v>
      </c>
    </row>
    <row r="469" spans="1:73" x14ac:dyDescent="0.55000000000000004">
      <c r="A469">
        <v>51</v>
      </c>
      <c r="B469" t="s">
        <v>561</v>
      </c>
      <c r="C469" s="2">
        <v>44782.990752314814</v>
      </c>
      <c r="D469">
        <v>94</v>
      </c>
      <c r="E469" t="s">
        <v>76</v>
      </c>
      <c r="F469">
        <v>0</v>
      </c>
      <c r="G469">
        <v>6.0259999999999998</v>
      </c>
      <c r="H469" s="26">
        <v>8604</v>
      </c>
      <c r="I469">
        <v>1.2999999999999999E-2</v>
      </c>
      <c r="J469" t="s">
        <v>77</v>
      </c>
      <c r="K469" t="s">
        <v>77</v>
      </c>
      <c r="L469" t="s">
        <v>77</v>
      </c>
      <c r="M469" t="s">
        <v>77</v>
      </c>
      <c r="O469">
        <v>51</v>
      </c>
      <c r="P469" t="s">
        <v>561</v>
      </c>
      <c r="Q469" s="2">
        <v>44782.990752314814</v>
      </c>
      <c r="R469">
        <v>94</v>
      </c>
      <c r="S469" t="s">
        <v>76</v>
      </c>
      <c r="T469">
        <v>0</v>
      </c>
      <c r="U469" t="s">
        <v>77</v>
      </c>
      <c r="V469" t="s">
        <v>77</v>
      </c>
      <c r="W469" t="s">
        <v>77</v>
      </c>
      <c r="X469" t="s">
        <v>77</v>
      </c>
      <c r="Y469" t="s">
        <v>77</v>
      </c>
      <c r="Z469" t="s">
        <v>77</v>
      </c>
      <c r="AA469" t="s">
        <v>77</v>
      </c>
      <c r="AC469">
        <v>51</v>
      </c>
      <c r="AD469" t="s">
        <v>561</v>
      </c>
      <c r="AE469" s="2">
        <v>44782.990752314814</v>
      </c>
      <c r="AF469">
        <v>94</v>
      </c>
      <c r="AG469" t="s">
        <v>76</v>
      </c>
      <c r="AH469">
        <v>0</v>
      </c>
      <c r="AI469">
        <v>12.041</v>
      </c>
      <c r="AJ469" s="26">
        <v>150792</v>
      </c>
      <c r="AK469">
        <v>30.885999999999999</v>
      </c>
      <c r="AL469" t="s">
        <v>77</v>
      </c>
      <c r="AM469" t="s">
        <v>77</v>
      </c>
      <c r="AN469" t="s">
        <v>77</v>
      </c>
      <c r="AO469" t="s">
        <v>77</v>
      </c>
      <c r="AQ469">
        <v>1</v>
      </c>
      <c r="AS469">
        <v>85</v>
      </c>
      <c r="AT469" s="46">
        <f t="shared" si="68"/>
        <v>16.134866564799999</v>
      </c>
      <c r="AU469" s="47">
        <f t="shared" si="69"/>
        <v>30484.72684022272</v>
      </c>
      <c r="AW469" s="27">
        <f t="shared" si="72"/>
        <v>20.47593234</v>
      </c>
      <c r="AX469" s="28">
        <f t="shared" si="73"/>
        <v>26564.388274638724</v>
      </c>
      <c r="AZ469" s="33">
        <f t="shared" si="74"/>
        <v>21.888122112800001</v>
      </c>
      <c r="BA469" s="34">
        <f t="shared" si="75"/>
        <v>28457.84882468736</v>
      </c>
      <c r="BC469" s="46">
        <f t="shared" si="76"/>
        <v>16.134866564799999</v>
      </c>
      <c r="BD469" s="47">
        <f t="shared" si="77"/>
        <v>30484.72684022272</v>
      </c>
      <c r="BF469" s="48">
        <f t="shared" si="70"/>
        <v>9.3862668031999981</v>
      </c>
      <c r="BG469" s="49">
        <f t="shared" si="71"/>
        <v>-22719.741198080003</v>
      </c>
      <c r="BI469">
        <v>51</v>
      </c>
      <c r="BJ469" t="s">
        <v>561</v>
      </c>
      <c r="BK469" s="2">
        <v>44782.990752314814</v>
      </c>
      <c r="BL469">
        <v>94</v>
      </c>
      <c r="BM469" t="s">
        <v>76</v>
      </c>
      <c r="BN469">
        <v>0</v>
      </c>
      <c r="BO469">
        <v>2.863</v>
      </c>
      <c r="BP469" s="26">
        <v>972730</v>
      </c>
      <c r="BQ469">
        <v>0</v>
      </c>
      <c r="BR469" t="s">
        <v>77</v>
      </c>
      <c r="BS469" t="s">
        <v>77</v>
      </c>
      <c r="BT469" t="s">
        <v>77</v>
      </c>
      <c r="BU469" t="s">
        <v>77</v>
      </c>
    </row>
    <row r="470" spans="1:73" x14ac:dyDescent="0.55000000000000004">
      <c r="A470">
        <v>75</v>
      </c>
      <c r="B470" t="s">
        <v>562</v>
      </c>
      <c r="C470" s="2">
        <v>44775.964814814812</v>
      </c>
      <c r="D470">
        <v>105</v>
      </c>
      <c r="E470" t="s">
        <v>76</v>
      </c>
      <c r="F470">
        <v>0</v>
      </c>
      <c r="G470">
        <v>6.02</v>
      </c>
      <c r="H470" s="26">
        <v>148865</v>
      </c>
      <c r="I470">
        <v>0.29599999999999999</v>
      </c>
      <c r="J470" t="s">
        <v>77</v>
      </c>
      <c r="K470" t="s">
        <v>77</v>
      </c>
      <c r="L470" t="s">
        <v>77</v>
      </c>
      <c r="M470" t="s">
        <v>77</v>
      </c>
      <c r="O470">
        <v>75</v>
      </c>
      <c r="P470" t="s">
        <v>562</v>
      </c>
      <c r="Q470" s="2">
        <v>44775.964814814812</v>
      </c>
      <c r="R470">
        <v>105</v>
      </c>
      <c r="S470" t="s">
        <v>76</v>
      </c>
      <c r="T470">
        <v>0</v>
      </c>
      <c r="U470">
        <v>5.9649999999999999</v>
      </c>
      <c r="V470" s="26">
        <v>1569</v>
      </c>
      <c r="W470">
        <v>0.53500000000000003</v>
      </c>
      <c r="X470" t="s">
        <v>77</v>
      </c>
      <c r="Y470" t="s">
        <v>77</v>
      </c>
      <c r="Z470" t="s">
        <v>77</v>
      </c>
      <c r="AA470" t="s">
        <v>77</v>
      </c>
      <c r="AC470">
        <v>75</v>
      </c>
      <c r="AD470" t="s">
        <v>562</v>
      </c>
      <c r="AE470" s="2">
        <v>44775.964814814812</v>
      </c>
      <c r="AF470">
        <v>105</v>
      </c>
      <c r="AG470" t="s">
        <v>76</v>
      </c>
      <c r="AH470">
        <v>0</v>
      </c>
      <c r="AI470">
        <v>12.185</v>
      </c>
      <c r="AJ470" s="26">
        <v>10767</v>
      </c>
      <c r="AK470">
        <v>2.21</v>
      </c>
      <c r="AL470" t="s">
        <v>77</v>
      </c>
      <c r="AM470" t="s">
        <v>77</v>
      </c>
      <c r="AN470" t="s">
        <v>77</v>
      </c>
      <c r="AO470" t="s">
        <v>77</v>
      </c>
      <c r="AQ470">
        <v>1</v>
      </c>
      <c r="AS470">
        <v>109</v>
      </c>
      <c r="AT470" s="46">
        <f t="shared" si="68"/>
        <v>345.28019011635843</v>
      </c>
      <c r="AU470" s="47">
        <f t="shared" si="69"/>
        <v>2118.8804100647203</v>
      </c>
      <c r="AW470" s="27">
        <f t="shared" si="72"/>
        <v>449.96752965075501</v>
      </c>
      <c r="AX470" s="28">
        <f t="shared" si="73"/>
        <v>2023.75498129947</v>
      </c>
      <c r="AZ470" s="33">
        <f t="shared" si="74"/>
        <v>389.16893570359753</v>
      </c>
      <c r="BA470" s="34">
        <f t="shared" si="75"/>
        <v>2052.90740602086</v>
      </c>
      <c r="BC470" s="46">
        <f t="shared" si="76"/>
        <v>345.28019011635843</v>
      </c>
      <c r="BD470" s="47">
        <f t="shared" si="77"/>
        <v>2118.8804100647203</v>
      </c>
      <c r="BF470" s="48">
        <f t="shared" si="70"/>
        <v>270.58490395000001</v>
      </c>
      <c r="BG470" s="49">
        <f t="shared" si="71"/>
        <v>950.57208892000006</v>
      </c>
      <c r="BI470">
        <v>75</v>
      </c>
      <c r="BJ470" t="s">
        <v>562</v>
      </c>
      <c r="BK470" s="2">
        <v>44775.964814814812</v>
      </c>
      <c r="BL470">
        <v>105</v>
      </c>
      <c r="BM470" t="s">
        <v>76</v>
      </c>
      <c r="BN470">
        <v>0</v>
      </c>
      <c r="BO470">
        <v>2.8570000000000002</v>
      </c>
      <c r="BP470" s="26">
        <v>1100936</v>
      </c>
      <c r="BQ470">
        <v>0</v>
      </c>
      <c r="BR470" t="s">
        <v>77</v>
      </c>
      <c r="BS470" t="s">
        <v>77</v>
      </c>
      <c r="BT470" t="s">
        <v>77</v>
      </c>
      <c r="BU470" t="s">
        <v>77</v>
      </c>
    </row>
    <row r="471" spans="1:73" x14ac:dyDescent="0.55000000000000004">
      <c r="A471">
        <v>76</v>
      </c>
      <c r="B471" t="s">
        <v>563</v>
      </c>
      <c r="C471" s="2">
        <v>44775.986076388886</v>
      </c>
      <c r="D471">
        <v>68</v>
      </c>
      <c r="E471" t="s">
        <v>76</v>
      </c>
      <c r="F471">
        <v>0</v>
      </c>
      <c r="G471">
        <v>6.0229999999999997</v>
      </c>
      <c r="H471" s="26">
        <v>13426</v>
      </c>
      <c r="I471">
        <v>2.1999999999999999E-2</v>
      </c>
      <c r="J471" t="s">
        <v>77</v>
      </c>
      <c r="K471" t="s">
        <v>77</v>
      </c>
      <c r="L471" t="s">
        <v>77</v>
      </c>
      <c r="M471" t="s">
        <v>77</v>
      </c>
      <c r="O471">
        <v>76</v>
      </c>
      <c r="P471" t="s">
        <v>563</v>
      </c>
      <c r="Q471" s="2">
        <v>44775.986076388886</v>
      </c>
      <c r="R471">
        <v>68</v>
      </c>
      <c r="S471" t="s">
        <v>76</v>
      </c>
      <c r="T471">
        <v>0</v>
      </c>
      <c r="U471" t="s">
        <v>77</v>
      </c>
      <c r="V471" t="s">
        <v>77</v>
      </c>
      <c r="W471" t="s">
        <v>77</v>
      </c>
      <c r="X471" t="s">
        <v>77</v>
      </c>
      <c r="Y471" t="s">
        <v>77</v>
      </c>
      <c r="Z471" t="s">
        <v>77</v>
      </c>
      <c r="AA471" t="s">
        <v>77</v>
      </c>
      <c r="AC471">
        <v>76</v>
      </c>
      <c r="AD471" t="s">
        <v>563</v>
      </c>
      <c r="AE471" s="2">
        <v>44775.986076388886</v>
      </c>
      <c r="AF471">
        <v>68</v>
      </c>
      <c r="AG471" t="s">
        <v>76</v>
      </c>
      <c r="AH471">
        <v>0</v>
      </c>
      <c r="AI471">
        <v>12.153</v>
      </c>
      <c r="AJ471" s="26">
        <v>29533</v>
      </c>
      <c r="AK471">
        <v>6.1680000000000001</v>
      </c>
      <c r="AL471" t="s">
        <v>77</v>
      </c>
      <c r="AM471" t="s">
        <v>77</v>
      </c>
      <c r="AN471" t="s">
        <v>77</v>
      </c>
      <c r="AO471" t="s">
        <v>77</v>
      </c>
      <c r="AQ471">
        <v>1</v>
      </c>
      <c r="AS471">
        <v>110</v>
      </c>
      <c r="AT471" s="46">
        <f t="shared" si="68"/>
        <v>29.039730062882956</v>
      </c>
      <c r="AU471" s="47">
        <f t="shared" si="69"/>
        <v>5978.5126047687199</v>
      </c>
      <c r="AW471" s="27">
        <f t="shared" si="72"/>
        <v>35.776801364999997</v>
      </c>
      <c r="AX471" s="28">
        <f t="shared" si="73"/>
        <v>5455.5003259534697</v>
      </c>
      <c r="AZ471" s="33">
        <f t="shared" si="74"/>
        <v>34.944616871151602</v>
      </c>
      <c r="BA471" s="34">
        <f t="shared" si="75"/>
        <v>5628.6696590728598</v>
      </c>
      <c r="BC471" s="46">
        <f t="shared" si="76"/>
        <v>29.039730062882956</v>
      </c>
      <c r="BD471" s="47">
        <f t="shared" si="77"/>
        <v>5978.5126047687199</v>
      </c>
      <c r="BF471" s="48">
        <f t="shared" si="70"/>
        <v>17.919065835199998</v>
      </c>
      <c r="BG471" s="49">
        <f t="shared" si="71"/>
        <v>1692.2419409200002</v>
      </c>
      <c r="BI471">
        <v>76</v>
      </c>
      <c r="BJ471" t="s">
        <v>563</v>
      </c>
      <c r="BK471" s="2">
        <v>44775.986076388886</v>
      </c>
      <c r="BL471">
        <v>68</v>
      </c>
      <c r="BM471" t="s">
        <v>76</v>
      </c>
      <c r="BN471">
        <v>0</v>
      </c>
      <c r="BO471">
        <v>2.855</v>
      </c>
      <c r="BP471" s="26">
        <v>1111319</v>
      </c>
      <c r="BQ471">
        <v>0</v>
      </c>
      <c r="BR471" t="s">
        <v>77</v>
      </c>
      <c r="BS471" t="s">
        <v>77</v>
      </c>
      <c r="BT471" t="s">
        <v>77</v>
      </c>
      <c r="BU471" t="s">
        <v>77</v>
      </c>
    </row>
    <row r="472" spans="1:73" x14ac:dyDescent="0.55000000000000004">
      <c r="A472">
        <v>49</v>
      </c>
      <c r="B472" t="s">
        <v>566</v>
      </c>
      <c r="C472" s="2">
        <v>44796.46020833333</v>
      </c>
      <c r="D472" t="s">
        <v>75</v>
      </c>
      <c r="E472" t="s">
        <v>76</v>
      </c>
      <c r="F472">
        <v>0</v>
      </c>
      <c r="G472">
        <v>6.0590000000000002</v>
      </c>
      <c r="H472" s="26">
        <v>2019</v>
      </c>
      <c r="I472">
        <v>-1E-3</v>
      </c>
      <c r="J472" t="s">
        <v>77</v>
      </c>
      <c r="K472" t="s">
        <v>77</v>
      </c>
      <c r="L472" t="s">
        <v>77</v>
      </c>
      <c r="M472" t="s">
        <v>77</v>
      </c>
      <c r="O472">
        <v>49</v>
      </c>
      <c r="P472" t="s">
        <v>566</v>
      </c>
      <c r="Q472" s="2">
        <v>44796.46020833333</v>
      </c>
      <c r="R472" t="s">
        <v>75</v>
      </c>
      <c r="S472" t="s">
        <v>76</v>
      </c>
      <c r="T472">
        <v>0</v>
      </c>
      <c r="U472" t="s">
        <v>77</v>
      </c>
      <c r="V472" t="s">
        <v>77</v>
      </c>
      <c r="W472" t="s">
        <v>77</v>
      </c>
      <c r="X472" t="s">
        <v>77</v>
      </c>
      <c r="Y472" t="s">
        <v>77</v>
      </c>
      <c r="Z472" t="s">
        <v>77</v>
      </c>
      <c r="AA472" t="s">
        <v>77</v>
      </c>
      <c r="AC472">
        <v>49</v>
      </c>
      <c r="AD472" t="s">
        <v>566</v>
      </c>
      <c r="AE472" s="2">
        <v>44796.46020833333</v>
      </c>
      <c r="AF472" t="s">
        <v>75</v>
      </c>
      <c r="AG472" t="s">
        <v>76</v>
      </c>
      <c r="AH472">
        <v>0</v>
      </c>
      <c r="AI472">
        <v>12.222</v>
      </c>
      <c r="AJ472" s="26">
        <v>2771</v>
      </c>
      <c r="AK472">
        <v>0.51200000000000001</v>
      </c>
      <c r="AL472" t="s">
        <v>77</v>
      </c>
      <c r="AM472" t="s">
        <v>77</v>
      </c>
      <c r="AN472" t="s">
        <v>77</v>
      </c>
      <c r="AO472" t="s">
        <v>77</v>
      </c>
      <c r="AQ472">
        <v>1</v>
      </c>
      <c r="AS472">
        <v>83</v>
      </c>
      <c r="AT472" s="46">
        <f t="shared" si="68"/>
        <v>0.47295835329999991</v>
      </c>
      <c r="AU472" s="47">
        <f t="shared" si="69"/>
        <v>468.86974618568007</v>
      </c>
      <c r="AW472" s="27">
        <f t="shared" si="72"/>
        <v>1.1770176712499989</v>
      </c>
      <c r="AX472" s="28">
        <f t="shared" si="73"/>
        <v>548.09142425843015</v>
      </c>
      <c r="AZ472" s="33">
        <f t="shared" si="74"/>
        <v>0.76741188005000005</v>
      </c>
      <c r="BA472" s="34">
        <f t="shared" si="75"/>
        <v>525.83234854934005</v>
      </c>
      <c r="BC472" s="46">
        <f t="shared" si="76"/>
        <v>0.47295835329999991</v>
      </c>
      <c r="BD472" s="47">
        <f t="shared" si="77"/>
        <v>468.86974618568007</v>
      </c>
      <c r="BF472" s="48">
        <f t="shared" si="70"/>
        <v>-1.1245100128000001</v>
      </c>
      <c r="BG472" s="49">
        <f t="shared" si="71"/>
        <v>266.49317948000004</v>
      </c>
      <c r="BI472">
        <v>49</v>
      </c>
      <c r="BJ472" t="s">
        <v>566</v>
      </c>
      <c r="BK472" s="2">
        <v>44796.46020833333</v>
      </c>
      <c r="BL472" t="s">
        <v>75</v>
      </c>
      <c r="BM472" t="s">
        <v>76</v>
      </c>
      <c r="BN472">
        <v>0</v>
      </c>
      <c r="BO472">
        <v>2.706</v>
      </c>
      <c r="BP472" s="26">
        <v>5422097</v>
      </c>
      <c r="BQ472">
        <v>960.34699999999998</v>
      </c>
      <c r="BR472" t="s">
        <v>77</v>
      </c>
      <c r="BS472" t="s">
        <v>77</v>
      </c>
      <c r="BT472" t="s">
        <v>77</v>
      </c>
      <c r="BU472" t="s">
        <v>77</v>
      </c>
    </row>
    <row r="473" spans="1:73" x14ac:dyDescent="0.55000000000000004">
      <c r="A473">
        <v>50</v>
      </c>
      <c r="B473" t="s">
        <v>567</v>
      </c>
      <c r="C473" s="2">
        <v>44796.481435185182</v>
      </c>
      <c r="D473" t="s">
        <v>79</v>
      </c>
      <c r="E473" t="s">
        <v>76</v>
      </c>
      <c r="F473">
        <v>0</v>
      </c>
      <c r="G473">
        <v>5.9980000000000002</v>
      </c>
      <c r="H473" s="26">
        <v>1246862</v>
      </c>
      <c r="I473">
        <v>2.5179999999999998</v>
      </c>
      <c r="J473" t="s">
        <v>77</v>
      </c>
      <c r="K473" t="s">
        <v>77</v>
      </c>
      <c r="L473" t="s">
        <v>77</v>
      </c>
      <c r="M473" t="s">
        <v>77</v>
      </c>
      <c r="O473">
        <v>50</v>
      </c>
      <c r="P473" t="s">
        <v>567</v>
      </c>
      <c r="Q473" s="2">
        <v>44796.481435185182</v>
      </c>
      <c r="R473" t="s">
        <v>79</v>
      </c>
      <c r="S473" t="s">
        <v>76</v>
      </c>
      <c r="T473">
        <v>0</v>
      </c>
      <c r="U473">
        <v>5.95</v>
      </c>
      <c r="V473" s="26">
        <v>10075</v>
      </c>
      <c r="W473">
        <v>2.6219999999999999</v>
      </c>
      <c r="X473" t="s">
        <v>77</v>
      </c>
      <c r="Y473" t="s">
        <v>77</v>
      </c>
      <c r="Z473" t="s">
        <v>77</v>
      </c>
      <c r="AA473" t="s">
        <v>77</v>
      </c>
      <c r="AC473">
        <v>50</v>
      </c>
      <c r="AD473" t="s">
        <v>567</v>
      </c>
      <c r="AE473" s="2">
        <v>44796.481435185182</v>
      </c>
      <c r="AF473" t="s">
        <v>79</v>
      </c>
      <c r="AG473" t="s">
        <v>76</v>
      </c>
      <c r="AH473">
        <v>0</v>
      </c>
      <c r="AI473">
        <v>12.172000000000001</v>
      </c>
      <c r="AJ473" s="26">
        <v>10130</v>
      </c>
      <c r="AK473">
        <v>2.0750000000000002</v>
      </c>
      <c r="AL473" t="s">
        <v>77</v>
      </c>
      <c r="AM473" t="s">
        <v>77</v>
      </c>
      <c r="AN473" t="s">
        <v>77</v>
      </c>
      <c r="AO473" t="s">
        <v>77</v>
      </c>
      <c r="AQ473">
        <v>1</v>
      </c>
      <c r="AS473">
        <v>84</v>
      </c>
      <c r="AT473" s="46">
        <f t="shared" si="68"/>
        <v>2714.3653209875001</v>
      </c>
      <c r="AU473" s="47">
        <f t="shared" si="69"/>
        <v>1987.552216712</v>
      </c>
      <c r="AW473" s="27">
        <f t="shared" si="72"/>
        <v>2473.0759459781248</v>
      </c>
      <c r="AX473" s="28">
        <f t="shared" si="73"/>
        <v>1906.4907371869999</v>
      </c>
      <c r="AZ473" s="33">
        <f t="shared" si="74"/>
        <v>2867.2927821062499</v>
      </c>
      <c r="BA473" s="34">
        <f t="shared" si="75"/>
        <v>1931.3294492059999</v>
      </c>
      <c r="BC473" s="46">
        <f t="shared" si="76"/>
        <v>2714.3653209875001</v>
      </c>
      <c r="BD473" s="47">
        <f t="shared" si="77"/>
        <v>1987.552216712</v>
      </c>
      <c r="BF473" s="48">
        <f t="shared" si="70"/>
        <v>1269.28116875</v>
      </c>
      <c r="BG473" s="49">
        <f t="shared" si="71"/>
        <v>904.13787200000013</v>
      </c>
      <c r="BI473">
        <v>50</v>
      </c>
      <c r="BJ473" t="s">
        <v>567</v>
      </c>
      <c r="BK473" s="2">
        <v>44796.481435185182</v>
      </c>
      <c r="BL473" t="s">
        <v>79</v>
      </c>
      <c r="BM473" t="s">
        <v>76</v>
      </c>
      <c r="BN473">
        <v>0</v>
      </c>
      <c r="BO473">
        <v>2.6920000000000002</v>
      </c>
      <c r="BP473" s="26">
        <v>5560613</v>
      </c>
      <c r="BQ473">
        <v>961.20600000000002</v>
      </c>
      <c r="BR473" t="s">
        <v>77</v>
      </c>
      <c r="BS473" t="s">
        <v>77</v>
      </c>
      <c r="BT473" t="s">
        <v>77</v>
      </c>
      <c r="BU473" t="s">
        <v>77</v>
      </c>
    </row>
    <row r="474" spans="1:73" x14ac:dyDescent="0.55000000000000004">
      <c r="A474">
        <v>51</v>
      </c>
      <c r="B474" t="s">
        <v>568</v>
      </c>
      <c r="C474" s="2">
        <v>44796.502662037034</v>
      </c>
      <c r="D474" t="s">
        <v>507</v>
      </c>
      <c r="E474" t="s">
        <v>76</v>
      </c>
      <c r="F474">
        <v>0</v>
      </c>
      <c r="G474">
        <v>6.024</v>
      </c>
      <c r="H474" s="26">
        <v>3858</v>
      </c>
      <c r="I474">
        <v>3.0000000000000001E-3</v>
      </c>
      <c r="J474" t="s">
        <v>77</v>
      </c>
      <c r="K474" t="s">
        <v>77</v>
      </c>
      <c r="L474" t="s">
        <v>77</v>
      </c>
      <c r="M474" t="s">
        <v>77</v>
      </c>
      <c r="O474">
        <v>51</v>
      </c>
      <c r="P474" t="s">
        <v>568</v>
      </c>
      <c r="Q474" s="2">
        <v>44796.502662037034</v>
      </c>
      <c r="R474" t="s">
        <v>507</v>
      </c>
      <c r="S474" t="s">
        <v>76</v>
      </c>
      <c r="T474">
        <v>0</v>
      </c>
      <c r="U474" t="s">
        <v>77</v>
      </c>
      <c r="V474" t="s">
        <v>77</v>
      </c>
      <c r="W474" t="s">
        <v>77</v>
      </c>
      <c r="X474" t="s">
        <v>77</v>
      </c>
      <c r="Y474" t="s">
        <v>77</v>
      </c>
      <c r="Z474" t="s">
        <v>77</v>
      </c>
      <c r="AA474" t="s">
        <v>77</v>
      </c>
      <c r="AC474">
        <v>51</v>
      </c>
      <c r="AD474" t="s">
        <v>568</v>
      </c>
      <c r="AE474" s="2">
        <v>44796.502662037034</v>
      </c>
      <c r="AF474" t="s">
        <v>507</v>
      </c>
      <c r="AG474" t="s">
        <v>76</v>
      </c>
      <c r="AH474">
        <v>0</v>
      </c>
      <c r="AI474">
        <v>12.196</v>
      </c>
      <c r="AJ474" s="26">
        <v>1940</v>
      </c>
      <c r="AK474">
        <v>0.33500000000000002</v>
      </c>
      <c r="AL474" t="s">
        <v>77</v>
      </c>
      <c r="AM474" t="s">
        <v>77</v>
      </c>
      <c r="AN474" t="s">
        <v>77</v>
      </c>
      <c r="AO474" t="s">
        <v>77</v>
      </c>
      <c r="AQ474">
        <v>1</v>
      </c>
      <c r="AS474">
        <v>85</v>
      </c>
      <c r="AT474" s="46">
        <f t="shared" si="68"/>
        <v>3.5787132291999999</v>
      </c>
      <c r="AU474" s="47">
        <f t="shared" si="69"/>
        <v>297.20195292800003</v>
      </c>
      <c r="AW474" s="27">
        <f t="shared" si="72"/>
        <v>6.3811784849999995</v>
      </c>
      <c r="AX474" s="28">
        <f t="shared" si="73"/>
        <v>394.26975882800002</v>
      </c>
      <c r="AZ474" s="33">
        <f t="shared" si="74"/>
        <v>7.1715966962</v>
      </c>
      <c r="BA474" s="34">
        <f t="shared" si="75"/>
        <v>367.00880386400001</v>
      </c>
      <c r="BC474" s="46">
        <f t="shared" si="76"/>
        <v>3.5787132291999999</v>
      </c>
      <c r="BD474" s="47">
        <f t="shared" si="77"/>
        <v>297.20195292800003</v>
      </c>
      <c r="BF474" s="48">
        <f t="shared" si="70"/>
        <v>1.6781818927999996</v>
      </c>
      <c r="BG474" s="49">
        <f t="shared" si="71"/>
        <v>182.78232800000001</v>
      </c>
      <c r="BI474">
        <v>51</v>
      </c>
      <c r="BJ474" t="s">
        <v>568</v>
      </c>
      <c r="BK474" s="2">
        <v>44796.502662037034</v>
      </c>
      <c r="BL474" t="s">
        <v>507</v>
      </c>
      <c r="BM474" t="s">
        <v>76</v>
      </c>
      <c r="BN474">
        <v>0</v>
      </c>
      <c r="BO474">
        <v>2.69</v>
      </c>
      <c r="BP474" s="26">
        <v>5620650</v>
      </c>
      <c r="BQ474">
        <v>961.56100000000004</v>
      </c>
      <c r="BR474" t="s">
        <v>77</v>
      </c>
      <c r="BS474" t="s">
        <v>77</v>
      </c>
      <c r="BT474" t="s">
        <v>77</v>
      </c>
      <c r="BU474" t="s">
        <v>77</v>
      </c>
    </row>
    <row r="475" spans="1:73" x14ac:dyDescent="0.55000000000000004">
      <c r="A475">
        <v>52</v>
      </c>
      <c r="B475" t="s">
        <v>569</v>
      </c>
      <c r="C475" s="2">
        <v>44796.523854166669</v>
      </c>
      <c r="D475" t="s">
        <v>507</v>
      </c>
      <c r="E475" t="s">
        <v>76</v>
      </c>
      <c r="F475">
        <v>0</v>
      </c>
      <c r="G475">
        <v>6.0259999999999998</v>
      </c>
      <c r="H475" s="26">
        <v>3656</v>
      </c>
      <c r="I475">
        <v>3.0000000000000001E-3</v>
      </c>
      <c r="J475" t="s">
        <v>77</v>
      </c>
      <c r="K475" t="s">
        <v>77</v>
      </c>
      <c r="L475" t="s">
        <v>77</v>
      </c>
      <c r="M475" t="s">
        <v>77</v>
      </c>
      <c r="O475">
        <v>52</v>
      </c>
      <c r="P475" t="s">
        <v>569</v>
      </c>
      <c r="Q475" s="2">
        <v>44796.523854166669</v>
      </c>
      <c r="R475" t="s">
        <v>507</v>
      </c>
      <c r="S475" t="s">
        <v>76</v>
      </c>
      <c r="T475">
        <v>0</v>
      </c>
      <c r="U475" t="s">
        <v>77</v>
      </c>
      <c r="V475" s="26" t="s">
        <v>77</v>
      </c>
      <c r="W475" t="s">
        <v>77</v>
      </c>
      <c r="X475" t="s">
        <v>77</v>
      </c>
      <c r="Y475" t="s">
        <v>77</v>
      </c>
      <c r="Z475" t="s">
        <v>77</v>
      </c>
      <c r="AA475" t="s">
        <v>77</v>
      </c>
      <c r="AC475">
        <v>52</v>
      </c>
      <c r="AD475" t="s">
        <v>569</v>
      </c>
      <c r="AE475" s="2">
        <v>44796.523854166669</v>
      </c>
      <c r="AF475" t="s">
        <v>507</v>
      </c>
      <c r="AG475" t="s">
        <v>76</v>
      </c>
      <c r="AH475">
        <v>0</v>
      </c>
      <c r="AI475">
        <v>12.202</v>
      </c>
      <c r="AJ475" s="26">
        <v>1306</v>
      </c>
      <c r="AK475">
        <v>0.2</v>
      </c>
      <c r="AL475" t="s">
        <v>77</v>
      </c>
      <c r="AM475" t="s">
        <v>77</v>
      </c>
      <c r="AN475" t="s">
        <v>77</v>
      </c>
      <c r="AO475" t="s">
        <v>77</v>
      </c>
      <c r="AQ475">
        <v>1</v>
      </c>
      <c r="AS475">
        <v>86</v>
      </c>
      <c r="AT475" s="46">
        <f t="shared" si="68"/>
        <v>3.1895230208000003</v>
      </c>
      <c r="AU475" s="47">
        <f t="shared" si="69"/>
        <v>166.20667216928001</v>
      </c>
      <c r="AW475" s="27">
        <f t="shared" si="72"/>
        <v>5.8025146399999983</v>
      </c>
      <c r="AX475" s="28">
        <f t="shared" si="73"/>
        <v>276.85533722828001</v>
      </c>
      <c r="AZ475" s="33">
        <f t="shared" si="74"/>
        <v>6.4873088288000016</v>
      </c>
      <c r="BA475" s="34">
        <f t="shared" si="75"/>
        <v>245.82146635864001</v>
      </c>
      <c r="BC475" s="46">
        <f t="shared" si="76"/>
        <v>3.1895230208000003</v>
      </c>
      <c r="BD475" s="47">
        <f t="shared" si="77"/>
        <v>166.20667216928001</v>
      </c>
      <c r="BF475" s="48">
        <f t="shared" si="70"/>
        <v>1.3653015071999999</v>
      </c>
      <c r="BG475" s="49">
        <f t="shared" si="71"/>
        <v>117.31873408</v>
      </c>
      <c r="BI475">
        <v>52</v>
      </c>
      <c r="BJ475" t="s">
        <v>569</v>
      </c>
      <c r="BK475" s="2">
        <v>44796.523854166669</v>
      </c>
      <c r="BL475" t="s">
        <v>507</v>
      </c>
      <c r="BM475" t="s">
        <v>76</v>
      </c>
      <c r="BN475">
        <v>0</v>
      </c>
      <c r="BO475">
        <v>2.6920000000000002</v>
      </c>
      <c r="BP475" s="26">
        <v>5543940</v>
      </c>
      <c r="BQ475">
        <v>961.10599999999999</v>
      </c>
      <c r="BR475" t="s">
        <v>77</v>
      </c>
      <c r="BS475" t="s">
        <v>77</v>
      </c>
      <c r="BT475" t="s">
        <v>77</v>
      </c>
      <c r="BU475" t="s">
        <v>77</v>
      </c>
    </row>
    <row r="476" spans="1:73" x14ac:dyDescent="0.55000000000000004">
      <c r="A476">
        <v>53</v>
      </c>
      <c r="B476" t="s">
        <v>570</v>
      </c>
      <c r="C476" s="2">
        <v>44796.545104166667</v>
      </c>
      <c r="D476">
        <v>322</v>
      </c>
      <c r="E476" t="s">
        <v>76</v>
      </c>
      <c r="F476">
        <v>0</v>
      </c>
      <c r="G476">
        <v>6.0049999999999999</v>
      </c>
      <c r="H476" s="26">
        <v>21279</v>
      </c>
      <c r="I476">
        <v>3.7999999999999999E-2</v>
      </c>
      <c r="J476" t="s">
        <v>77</v>
      </c>
      <c r="K476" t="s">
        <v>77</v>
      </c>
      <c r="L476" t="s">
        <v>77</v>
      </c>
      <c r="M476" t="s">
        <v>77</v>
      </c>
      <c r="O476">
        <v>53</v>
      </c>
      <c r="P476" t="s">
        <v>570</v>
      </c>
      <c r="Q476" s="2">
        <v>44796.545104166667</v>
      </c>
      <c r="R476">
        <v>322</v>
      </c>
      <c r="S476" t="s">
        <v>76</v>
      </c>
      <c r="T476">
        <v>0</v>
      </c>
      <c r="U476" t="s">
        <v>77</v>
      </c>
      <c r="V476" s="26" t="s">
        <v>77</v>
      </c>
      <c r="W476" t="s">
        <v>77</v>
      </c>
      <c r="X476" t="s">
        <v>77</v>
      </c>
      <c r="Y476" t="s">
        <v>77</v>
      </c>
      <c r="Z476" t="s">
        <v>77</v>
      </c>
      <c r="AA476" t="s">
        <v>77</v>
      </c>
      <c r="AC476">
        <v>53</v>
      </c>
      <c r="AD476" t="s">
        <v>570</v>
      </c>
      <c r="AE476" s="2">
        <v>44796.545104166667</v>
      </c>
      <c r="AF476">
        <v>322</v>
      </c>
      <c r="AG476" t="s">
        <v>76</v>
      </c>
      <c r="AH476">
        <v>0</v>
      </c>
      <c r="AI476">
        <v>12.162000000000001</v>
      </c>
      <c r="AJ476" s="26">
        <v>4248</v>
      </c>
      <c r="AK476">
        <v>0.82599999999999996</v>
      </c>
      <c r="AL476" t="s">
        <v>77</v>
      </c>
      <c r="AM476" t="s">
        <v>77</v>
      </c>
      <c r="AN476" t="s">
        <v>77</v>
      </c>
      <c r="AO476" t="s">
        <v>77</v>
      </c>
      <c r="AQ476">
        <v>1</v>
      </c>
      <c r="AS476">
        <v>87</v>
      </c>
      <c r="AT476" s="46">
        <f t="shared" si="68"/>
        <v>47.456623822965859</v>
      </c>
      <c r="AU476" s="47">
        <f t="shared" si="69"/>
        <v>773.90107873791999</v>
      </c>
      <c r="AW476" s="27">
        <f t="shared" si="72"/>
        <v>66.937967034575806</v>
      </c>
      <c r="AX476" s="28">
        <f t="shared" si="73"/>
        <v>821.27648371392002</v>
      </c>
      <c r="AZ476" s="33">
        <f t="shared" si="74"/>
        <v>55.604321982823109</v>
      </c>
      <c r="BA476" s="34">
        <f t="shared" si="75"/>
        <v>808.06618010496015</v>
      </c>
      <c r="BC476" s="46">
        <f t="shared" si="76"/>
        <v>47.456623822965859</v>
      </c>
      <c r="BD476" s="47">
        <f t="shared" si="77"/>
        <v>773.90107873791999</v>
      </c>
      <c r="BF476" s="48">
        <f t="shared" si="70"/>
        <v>33.328348083199998</v>
      </c>
      <c r="BG476" s="49">
        <f t="shared" si="71"/>
        <v>409.41555712000007</v>
      </c>
      <c r="BI476">
        <v>53</v>
      </c>
      <c r="BJ476" t="s">
        <v>570</v>
      </c>
      <c r="BK476" s="2">
        <v>44796.545104166667</v>
      </c>
      <c r="BL476">
        <v>322</v>
      </c>
      <c r="BM476" t="s">
        <v>76</v>
      </c>
      <c r="BN476">
        <v>0</v>
      </c>
      <c r="BO476">
        <v>2.8039999999999998</v>
      </c>
      <c r="BP476" s="26">
        <v>1922931</v>
      </c>
      <c r="BQ476">
        <v>0</v>
      </c>
      <c r="BR476" t="s">
        <v>77</v>
      </c>
      <c r="BS476" t="s">
        <v>77</v>
      </c>
      <c r="BT476" t="s">
        <v>77</v>
      </c>
      <c r="BU476" t="s">
        <v>77</v>
      </c>
    </row>
    <row r="477" spans="1:73" x14ac:dyDescent="0.55000000000000004">
      <c r="A477">
        <v>54</v>
      </c>
      <c r="B477" t="s">
        <v>571</v>
      </c>
      <c r="C477" s="2">
        <v>44796.566307870373</v>
      </c>
      <c r="D477">
        <v>102</v>
      </c>
      <c r="E477" t="s">
        <v>76</v>
      </c>
      <c r="F477">
        <v>0</v>
      </c>
      <c r="G477">
        <v>6.008</v>
      </c>
      <c r="H477" s="26">
        <v>9430</v>
      </c>
      <c r="I477">
        <v>1.4E-2</v>
      </c>
      <c r="J477" t="s">
        <v>77</v>
      </c>
      <c r="K477" t="s">
        <v>77</v>
      </c>
      <c r="L477" t="s">
        <v>77</v>
      </c>
      <c r="M477" t="s">
        <v>77</v>
      </c>
      <c r="O477">
        <v>54</v>
      </c>
      <c r="P477" t="s">
        <v>571</v>
      </c>
      <c r="Q477" s="2">
        <v>44796.566307870373</v>
      </c>
      <c r="R477">
        <v>102</v>
      </c>
      <c r="S477" t="s">
        <v>76</v>
      </c>
      <c r="T477">
        <v>0</v>
      </c>
      <c r="U477" t="s">
        <v>77</v>
      </c>
      <c r="V477" s="26" t="s">
        <v>77</v>
      </c>
      <c r="W477" t="s">
        <v>77</v>
      </c>
      <c r="X477" t="s">
        <v>77</v>
      </c>
      <c r="Y477" t="s">
        <v>77</v>
      </c>
      <c r="Z477" t="s">
        <v>77</v>
      </c>
      <c r="AA477" t="s">
        <v>77</v>
      </c>
      <c r="AC477">
        <v>54</v>
      </c>
      <c r="AD477" t="s">
        <v>571</v>
      </c>
      <c r="AE477" s="2">
        <v>44796.566307870373</v>
      </c>
      <c r="AF477">
        <v>102</v>
      </c>
      <c r="AG477" t="s">
        <v>76</v>
      </c>
      <c r="AH477">
        <v>0</v>
      </c>
      <c r="AI477">
        <v>12.132</v>
      </c>
      <c r="AJ477" s="26">
        <v>28927</v>
      </c>
      <c r="AK477">
        <v>6.0410000000000004</v>
      </c>
      <c r="AL477" t="s">
        <v>77</v>
      </c>
      <c r="AM477" t="s">
        <v>77</v>
      </c>
      <c r="AN477" t="s">
        <v>77</v>
      </c>
      <c r="AO477" t="s">
        <v>77</v>
      </c>
      <c r="AQ477">
        <v>1</v>
      </c>
      <c r="AS477">
        <v>88</v>
      </c>
      <c r="AT477" s="46">
        <f t="shared" si="68"/>
        <v>18.98889497</v>
      </c>
      <c r="AU477" s="47">
        <f t="shared" si="69"/>
        <v>5854.1564956839202</v>
      </c>
      <c r="AW477" s="27">
        <f t="shared" si="72"/>
        <v>23.026804124999998</v>
      </c>
      <c r="AX477" s="28">
        <f t="shared" si="73"/>
        <v>5345.3716636786703</v>
      </c>
      <c r="AZ477" s="33">
        <f t="shared" si="74"/>
        <v>24.182692045000003</v>
      </c>
      <c r="BA477" s="34">
        <f t="shared" si="75"/>
        <v>5513.37849819046</v>
      </c>
      <c r="BC477" s="46">
        <f t="shared" si="76"/>
        <v>18.98889497</v>
      </c>
      <c r="BD477" s="47">
        <f t="shared" si="77"/>
        <v>5854.1564956839202</v>
      </c>
      <c r="BF477" s="48">
        <f t="shared" si="70"/>
        <v>10.79774948</v>
      </c>
      <c r="BG477" s="49">
        <f t="shared" si="71"/>
        <v>1687.22014012</v>
      </c>
      <c r="BI477">
        <v>54</v>
      </c>
      <c r="BJ477" t="s">
        <v>571</v>
      </c>
      <c r="BK477" s="2">
        <v>44796.566307870373</v>
      </c>
      <c r="BL477">
        <v>102</v>
      </c>
      <c r="BM477" t="s">
        <v>76</v>
      </c>
      <c r="BN477">
        <v>0</v>
      </c>
      <c r="BO477">
        <v>2.8130000000000002</v>
      </c>
      <c r="BP477" s="26">
        <v>1662447</v>
      </c>
      <c r="BQ477">
        <v>0</v>
      </c>
      <c r="BR477" t="s">
        <v>77</v>
      </c>
      <c r="BS477" t="s">
        <v>77</v>
      </c>
      <c r="BT477" t="s">
        <v>77</v>
      </c>
      <c r="BU477" t="s">
        <v>77</v>
      </c>
    </row>
    <row r="478" spans="1:73" x14ac:dyDescent="0.55000000000000004">
      <c r="A478">
        <v>55</v>
      </c>
      <c r="B478" t="s">
        <v>572</v>
      </c>
      <c r="C478" s="2">
        <v>44796.587534722225</v>
      </c>
      <c r="D478">
        <v>138</v>
      </c>
      <c r="E478" t="s">
        <v>76</v>
      </c>
      <c r="F478">
        <v>0</v>
      </c>
      <c r="G478">
        <v>5.883</v>
      </c>
      <c r="H478" s="26">
        <v>39730171</v>
      </c>
      <c r="I478">
        <v>85.858000000000004</v>
      </c>
      <c r="J478" t="s">
        <v>77</v>
      </c>
      <c r="K478" t="s">
        <v>77</v>
      </c>
      <c r="L478" t="s">
        <v>77</v>
      </c>
      <c r="M478" t="s">
        <v>77</v>
      </c>
      <c r="O478">
        <v>55</v>
      </c>
      <c r="P478" t="s">
        <v>572</v>
      </c>
      <c r="Q478" s="2">
        <v>44796.587534722225</v>
      </c>
      <c r="R478">
        <v>138</v>
      </c>
      <c r="S478" t="s">
        <v>76</v>
      </c>
      <c r="T478">
        <v>0</v>
      </c>
      <c r="U478">
        <v>5.8470000000000004</v>
      </c>
      <c r="V478" s="26">
        <v>336855</v>
      </c>
      <c r="W478">
        <v>80.100999999999999</v>
      </c>
      <c r="X478" t="s">
        <v>77</v>
      </c>
      <c r="Y478" t="s">
        <v>77</v>
      </c>
      <c r="Z478" t="s">
        <v>77</v>
      </c>
      <c r="AA478" t="s">
        <v>77</v>
      </c>
      <c r="AC478">
        <v>55</v>
      </c>
      <c r="AD478" t="s">
        <v>572</v>
      </c>
      <c r="AE478" s="2">
        <v>44796.587534722225</v>
      </c>
      <c r="AF478">
        <v>138</v>
      </c>
      <c r="AG478" t="s">
        <v>76</v>
      </c>
      <c r="AH478">
        <v>0</v>
      </c>
      <c r="AI478">
        <v>12.037000000000001</v>
      </c>
      <c r="AJ478" s="26">
        <v>117786</v>
      </c>
      <c r="AK478">
        <v>24.297999999999998</v>
      </c>
      <c r="AL478" t="s">
        <v>77</v>
      </c>
      <c r="AM478" t="s">
        <v>77</v>
      </c>
      <c r="AN478" t="s">
        <v>77</v>
      </c>
      <c r="AO478" t="s">
        <v>77</v>
      </c>
      <c r="AQ478">
        <v>1</v>
      </c>
      <c r="AS478">
        <v>89</v>
      </c>
      <c r="AT478" s="46">
        <f t="shared" si="68"/>
        <v>81264.596879935489</v>
      </c>
      <c r="AU478" s="47">
        <f t="shared" si="69"/>
        <v>23888.613413366078</v>
      </c>
      <c r="AW478" s="27">
        <f t="shared" si="72"/>
        <v>64901.017691017129</v>
      </c>
      <c r="AX478" s="28">
        <f t="shared" si="73"/>
        <v>21001.512181465085</v>
      </c>
      <c r="AZ478" s="33">
        <f t="shared" si="74"/>
        <v>84378.353189128262</v>
      </c>
      <c r="BA478" s="34">
        <f t="shared" si="75"/>
        <v>22291.24141039704</v>
      </c>
      <c r="BC478" s="46">
        <f t="shared" si="76"/>
        <v>81264.596879935489</v>
      </c>
      <c r="BD478" s="47">
        <f t="shared" si="77"/>
        <v>23888.613413366078</v>
      </c>
      <c r="BF478" s="48">
        <f t="shared" si="70"/>
        <v>362852.82167874998</v>
      </c>
      <c r="BG478" s="49">
        <f t="shared" si="71"/>
        <v>-11064.789221119998</v>
      </c>
      <c r="BI478">
        <v>55</v>
      </c>
      <c r="BJ478" t="s">
        <v>572</v>
      </c>
      <c r="BK478" s="2">
        <v>44796.587534722225</v>
      </c>
      <c r="BL478">
        <v>138</v>
      </c>
      <c r="BM478" t="s">
        <v>76</v>
      </c>
      <c r="BN478">
        <v>0</v>
      </c>
      <c r="BO478">
        <v>2.8239999999999998</v>
      </c>
      <c r="BP478" s="26">
        <v>1295409</v>
      </c>
      <c r="BQ478">
        <v>0</v>
      </c>
      <c r="BR478" t="s">
        <v>77</v>
      </c>
      <c r="BS478" t="s">
        <v>77</v>
      </c>
      <c r="BT478" t="s">
        <v>77</v>
      </c>
      <c r="BU478" t="s">
        <v>77</v>
      </c>
    </row>
    <row r="479" spans="1:73" x14ac:dyDescent="0.55000000000000004">
      <c r="A479">
        <v>56</v>
      </c>
      <c r="B479" t="s">
        <v>573</v>
      </c>
      <c r="C479" s="2">
        <v>44796.608761574076</v>
      </c>
      <c r="D479">
        <v>121</v>
      </c>
      <c r="E479" t="s">
        <v>76</v>
      </c>
      <c r="F479">
        <v>0</v>
      </c>
      <c r="G479">
        <v>5.8630000000000004</v>
      </c>
      <c r="H479" s="26">
        <v>44080328</v>
      </c>
      <c r="I479">
        <v>96.063000000000002</v>
      </c>
      <c r="J479" t="s">
        <v>77</v>
      </c>
      <c r="K479" t="s">
        <v>77</v>
      </c>
      <c r="L479" t="s">
        <v>77</v>
      </c>
      <c r="M479" t="s">
        <v>77</v>
      </c>
      <c r="O479">
        <v>56</v>
      </c>
      <c r="P479" t="s">
        <v>573</v>
      </c>
      <c r="Q479" s="2">
        <v>44796.608761574076</v>
      </c>
      <c r="R479">
        <v>121</v>
      </c>
      <c r="S479" t="s">
        <v>76</v>
      </c>
      <c r="T479">
        <v>0</v>
      </c>
      <c r="U479">
        <v>5.8330000000000002</v>
      </c>
      <c r="V479" s="26">
        <v>403915</v>
      </c>
      <c r="W479">
        <v>95.403000000000006</v>
      </c>
      <c r="X479" t="s">
        <v>77</v>
      </c>
      <c r="Y479" t="s">
        <v>77</v>
      </c>
      <c r="Z479" t="s">
        <v>77</v>
      </c>
      <c r="AA479" t="s">
        <v>77</v>
      </c>
      <c r="AC479">
        <v>56</v>
      </c>
      <c r="AD479" t="s">
        <v>573</v>
      </c>
      <c r="AE479" s="2">
        <v>44796.608761574076</v>
      </c>
      <c r="AF479">
        <v>121</v>
      </c>
      <c r="AG479" t="s">
        <v>76</v>
      </c>
      <c r="AH479">
        <v>0</v>
      </c>
      <c r="AI479">
        <v>12.053000000000001</v>
      </c>
      <c r="AJ479" s="26">
        <v>100507</v>
      </c>
      <c r="AK479">
        <v>20.808</v>
      </c>
      <c r="AL479" t="s">
        <v>77</v>
      </c>
      <c r="AM479" t="s">
        <v>77</v>
      </c>
      <c r="AN479" t="s">
        <v>77</v>
      </c>
      <c r="AO479" t="s">
        <v>77</v>
      </c>
      <c r="AQ479">
        <v>1</v>
      </c>
      <c r="AS479">
        <v>90</v>
      </c>
      <c r="AT479" s="46">
        <f t="shared" si="68"/>
        <v>96872.401298379496</v>
      </c>
      <c r="AU479" s="47">
        <f t="shared" si="69"/>
        <v>20413.302612109521</v>
      </c>
      <c r="AW479" s="27">
        <f t="shared" si="72"/>
        <v>77798.897469934134</v>
      </c>
      <c r="AX479" s="28">
        <f t="shared" si="73"/>
        <v>18034.746787034273</v>
      </c>
      <c r="AZ479" s="33">
        <f t="shared" si="74"/>
        <v>100575.53914259427</v>
      </c>
      <c r="BA479" s="34">
        <f t="shared" si="75"/>
        <v>19048.82745638326</v>
      </c>
      <c r="BC479" s="46">
        <f t="shared" si="76"/>
        <v>96872.401298379496</v>
      </c>
      <c r="BD479" s="47">
        <f t="shared" si="77"/>
        <v>20413.302612109521</v>
      </c>
      <c r="BF479" s="48">
        <f t="shared" si="70"/>
        <v>514967.19912875001</v>
      </c>
      <c r="BG479" s="49">
        <f t="shared" si="71"/>
        <v>-6457.7592582800016</v>
      </c>
      <c r="BI479">
        <v>56</v>
      </c>
      <c r="BJ479" t="s">
        <v>573</v>
      </c>
      <c r="BK479" s="2">
        <v>44796.608761574076</v>
      </c>
      <c r="BL479">
        <v>121</v>
      </c>
      <c r="BM479" t="s">
        <v>76</v>
      </c>
      <c r="BN479">
        <v>0</v>
      </c>
      <c r="BO479">
        <v>2.8290000000000002</v>
      </c>
      <c r="BP479" s="26">
        <v>1221014</v>
      </c>
      <c r="BQ479">
        <v>0</v>
      </c>
      <c r="BR479" t="s">
        <v>77</v>
      </c>
      <c r="BS479" t="s">
        <v>77</v>
      </c>
      <c r="BT479" t="s">
        <v>77</v>
      </c>
      <c r="BU479" t="s">
        <v>77</v>
      </c>
    </row>
    <row r="480" spans="1:73" x14ac:dyDescent="0.55000000000000004">
      <c r="A480">
        <v>57</v>
      </c>
      <c r="B480" t="s">
        <v>574</v>
      </c>
      <c r="C480" s="2">
        <v>44796.629976851851</v>
      </c>
      <c r="D480">
        <v>396</v>
      </c>
      <c r="E480" t="s">
        <v>76</v>
      </c>
      <c r="F480">
        <v>0</v>
      </c>
      <c r="G480">
        <v>5.9930000000000003</v>
      </c>
      <c r="H480" s="26">
        <v>2697417</v>
      </c>
      <c r="I480">
        <v>5.4640000000000004</v>
      </c>
      <c r="J480" t="s">
        <v>77</v>
      </c>
      <c r="K480" t="s">
        <v>77</v>
      </c>
      <c r="L480" t="s">
        <v>77</v>
      </c>
      <c r="M480" t="s">
        <v>77</v>
      </c>
      <c r="O480">
        <v>57</v>
      </c>
      <c r="P480" t="s">
        <v>574</v>
      </c>
      <c r="Q480" s="2">
        <v>44796.629976851851</v>
      </c>
      <c r="R480">
        <v>396</v>
      </c>
      <c r="S480" t="s">
        <v>76</v>
      </c>
      <c r="T480">
        <v>0</v>
      </c>
      <c r="U480">
        <v>5.9470000000000001</v>
      </c>
      <c r="V480" s="26">
        <v>22468</v>
      </c>
      <c r="W480">
        <v>5.6550000000000002</v>
      </c>
      <c r="X480" t="s">
        <v>77</v>
      </c>
      <c r="Y480" t="s">
        <v>77</v>
      </c>
      <c r="Z480" t="s">
        <v>77</v>
      </c>
      <c r="AA480" t="s">
        <v>77</v>
      </c>
      <c r="AC480">
        <v>57</v>
      </c>
      <c r="AD480" t="s">
        <v>574</v>
      </c>
      <c r="AE480" s="2">
        <v>44796.629976851851</v>
      </c>
      <c r="AF480">
        <v>396</v>
      </c>
      <c r="AG480" t="s">
        <v>76</v>
      </c>
      <c r="AH480">
        <v>0</v>
      </c>
      <c r="AI480">
        <v>11.991</v>
      </c>
      <c r="AJ480" s="26">
        <v>177048</v>
      </c>
      <c r="AK480">
        <v>36.057000000000002</v>
      </c>
      <c r="AL480" t="s">
        <v>77</v>
      </c>
      <c r="AM480" t="s">
        <v>77</v>
      </c>
      <c r="AN480" t="s">
        <v>77</v>
      </c>
      <c r="AO480" t="s">
        <v>77</v>
      </c>
      <c r="AQ480">
        <v>1</v>
      </c>
      <c r="AS480">
        <v>91</v>
      </c>
      <c r="AT480" s="46">
        <f t="shared" si="68"/>
        <v>5768.8595623548799</v>
      </c>
      <c r="AU480" s="47">
        <f t="shared" si="69"/>
        <v>35692.171825361918</v>
      </c>
      <c r="AW480" s="27">
        <f t="shared" si="72"/>
        <v>4827.8315042138402</v>
      </c>
      <c r="AX480" s="28">
        <f t="shared" si="73"/>
        <v>30891.941137537924</v>
      </c>
      <c r="AZ480" s="33">
        <f t="shared" si="74"/>
        <v>6036.7636427483212</v>
      </c>
      <c r="BA480" s="34">
        <f t="shared" si="75"/>
        <v>33338.033732616961</v>
      </c>
      <c r="BC480" s="46">
        <f t="shared" si="76"/>
        <v>5768.8595623548799</v>
      </c>
      <c r="BD480" s="47">
        <f t="shared" si="77"/>
        <v>35692.171825361918</v>
      </c>
      <c r="BF480" s="48">
        <f t="shared" si="70"/>
        <v>3488.4070688000002</v>
      </c>
      <c r="BG480" s="49">
        <f t="shared" si="71"/>
        <v>-34667.449978880002</v>
      </c>
      <c r="BI480">
        <v>57</v>
      </c>
      <c r="BJ480" t="s">
        <v>574</v>
      </c>
      <c r="BK480" s="2">
        <v>44796.629976851851</v>
      </c>
      <c r="BL480">
        <v>396</v>
      </c>
      <c r="BM480" t="s">
        <v>76</v>
      </c>
      <c r="BN480">
        <v>0</v>
      </c>
      <c r="BO480">
        <v>2.8079999999999998</v>
      </c>
      <c r="BP480" s="26">
        <v>1721147</v>
      </c>
      <c r="BQ480">
        <v>0</v>
      </c>
      <c r="BR480" t="s">
        <v>77</v>
      </c>
      <c r="BS480" t="s">
        <v>77</v>
      </c>
      <c r="BT480" t="s">
        <v>77</v>
      </c>
      <c r="BU480" t="s">
        <v>77</v>
      </c>
    </row>
    <row r="481" spans="1:73" x14ac:dyDescent="0.55000000000000004">
      <c r="A481">
        <v>58</v>
      </c>
      <c r="B481" t="s">
        <v>575</v>
      </c>
      <c r="C481" s="2">
        <v>44796.651203703703</v>
      </c>
      <c r="D481">
        <v>311</v>
      </c>
      <c r="E481" t="s">
        <v>76</v>
      </c>
      <c r="F481">
        <v>0</v>
      </c>
      <c r="G481">
        <v>6.0010000000000003</v>
      </c>
      <c r="H481" s="26">
        <v>57495</v>
      </c>
      <c r="I481">
        <v>0.111</v>
      </c>
      <c r="J481" t="s">
        <v>77</v>
      </c>
      <c r="K481" t="s">
        <v>77</v>
      </c>
      <c r="L481" t="s">
        <v>77</v>
      </c>
      <c r="M481" t="s">
        <v>77</v>
      </c>
      <c r="O481">
        <v>58</v>
      </c>
      <c r="P481" t="s">
        <v>575</v>
      </c>
      <c r="Q481" s="2">
        <v>44796.651203703703</v>
      </c>
      <c r="R481">
        <v>311</v>
      </c>
      <c r="S481" t="s">
        <v>76</v>
      </c>
      <c r="T481">
        <v>0</v>
      </c>
      <c r="U481" t="s">
        <v>77</v>
      </c>
      <c r="V481" s="26" t="s">
        <v>77</v>
      </c>
      <c r="W481" t="s">
        <v>77</v>
      </c>
      <c r="X481" t="s">
        <v>77</v>
      </c>
      <c r="Y481" t="s">
        <v>77</v>
      </c>
      <c r="Z481" t="s">
        <v>77</v>
      </c>
      <c r="AA481" t="s">
        <v>77</v>
      </c>
      <c r="AC481">
        <v>58</v>
      </c>
      <c r="AD481" t="s">
        <v>575</v>
      </c>
      <c r="AE481" s="2">
        <v>44796.651203703703</v>
      </c>
      <c r="AF481">
        <v>311</v>
      </c>
      <c r="AG481" t="s">
        <v>76</v>
      </c>
      <c r="AH481">
        <v>0</v>
      </c>
      <c r="AI481">
        <v>11.989000000000001</v>
      </c>
      <c r="AJ481" s="26">
        <v>172773</v>
      </c>
      <c r="AK481">
        <v>35.219000000000001</v>
      </c>
      <c r="AL481" t="s">
        <v>77</v>
      </c>
      <c r="AM481" t="s">
        <v>77</v>
      </c>
      <c r="AN481" t="s">
        <v>77</v>
      </c>
      <c r="AO481" t="s">
        <v>77</v>
      </c>
      <c r="AQ481">
        <v>1</v>
      </c>
      <c r="AS481">
        <v>92</v>
      </c>
      <c r="AT481" s="46">
        <f t="shared" si="68"/>
        <v>132.2620209334865</v>
      </c>
      <c r="AU481" s="47">
        <f t="shared" si="69"/>
        <v>34846.694096819927</v>
      </c>
      <c r="AW481" s="27">
        <f t="shared" si="72"/>
        <v>178.36390304459502</v>
      </c>
      <c r="AX481" s="28">
        <f t="shared" si="73"/>
        <v>30193.227716864672</v>
      </c>
      <c r="AZ481" s="33">
        <f t="shared" si="74"/>
        <v>150.68856888947749</v>
      </c>
      <c r="BA481" s="34">
        <f t="shared" si="75"/>
        <v>32544.970315058461</v>
      </c>
      <c r="BC481" s="46">
        <f t="shared" si="76"/>
        <v>132.2620209334865</v>
      </c>
      <c r="BD481" s="47">
        <f t="shared" si="77"/>
        <v>34846.694096819927</v>
      </c>
      <c r="BF481" s="48">
        <f t="shared" si="70"/>
        <v>128.65120687999999</v>
      </c>
      <c r="BG481" s="49">
        <f t="shared" si="71"/>
        <v>-32560.498615880002</v>
      </c>
      <c r="BI481">
        <v>58</v>
      </c>
      <c r="BJ481" t="s">
        <v>575</v>
      </c>
      <c r="BK481" s="2">
        <v>44796.651203703703</v>
      </c>
      <c r="BL481">
        <v>311</v>
      </c>
      <c r="BM481" t="s">
        <v>76</v>
      </c>
      <c r="BN481">
        <v>0</v>
      </c>
      <c r="BO481">
        <v>2.8119999999999998</v>
      </c>
      <c r="BP481" s="26">
        <v>1676651</v>
      </c>
      <c r="BQ481">
        <v>0</v>
      </c>
      <c r="BR481" t="s">
        <v>77</v>
      </c>
      <c r="BS481" t="s">
        <v>77</v>
      </c>
      <c r="BT481" t="s">
        <v>77</v>
      </c>
      <c r="BU481" t="s">
        <v>77</v>
      </c>
    </row>
    <row r="482" spans="1:73" x14ac:dyDescent="0.55000000000000004">
      <c r="A482">
        <v>59</v>
      </c>
      <c r="B482" t="s">
        <v>576</v>
      </c>
      <c r="C482" s="2">
        <v>44796.672430555554</v>
      </c>
      <c r="D482">
        <v>229</v>
      </c>
      <c r="E482" t="s">
        <v>76</v>
      </c>
      <c r="F482">
        <v>0</v>
      </c>
      <c r="G482">
        <v>5.8609999999999998</v>
      </c>
      <c r="H482" s="26">
        <v>45644044</v>
      </c>
      <c r="I482">
        <v>99.777000000000001</v>
      </c>
      <c r="J482" t="s">
        <v>77</v>
      </c>
      <c r="K482" t="s">
        <v>77</v>
      </c>
      <c r="L482" t="s">
        <v>77</v>
      </c>
      <c r="M482" t="s">
        <v>77</v>
      </c>
      <c r="O482">
        <v>59</v>
      </c>
      <c r="P482" t="s">
        <v>576</v>
      </c>
      <c r="Q482" s="2">
        <v>44796.672430555554</v>
      </c>
      <c r="R482">
        <v>229</v>
      </c>
      <c r="S482" t="s">
        <v>76</v>
      </c>
      <c r="T482">
        <v>0</v>
      </c>
      <c r="U482">
        <v>5.8289999999999997</v>
      </c>
      <c r="V482" s="26">
        <v>414271</v>
      </c>
      <c r="W482">
        <v>97.748999999999995</v>
      </c>
      <c r="X482" t="s">
        <v>77</v>
      </c>
      <c r="Y482" t="s">
        <v>77</v>
      </c>
      <c r="Z482" t="s">
        <v>77</v>
      </c>
      <c r="AA482" t="s">
        <v>77</v>
      </c>
      <c r="AC482">
        <v>59</v>
      </c>
      <c r="AD482" t="s">
        <v>576</v>
      </c>
      <c r="AE482" s="2">
        <v>44796.672430555554</v>
      </c>
      <c r="AF482">
        <v>229</v>
      </c>
      <c r="AG482" t="s">
        <v>76</v>
      </c>
      <c r="AH482">
        <v>0</v>
      </c>
      <c r="AI482">
        <v>12.016999999999999</v>
      </c>
      <c r="AJ482" s="26">
        <v>146477</v>
      </c>
      <c r="AK482">
        <v>30.03</v>
      </c>
      <c r="AL482" t="s">
        <v>77</v>
      </c>
      <c r="AM482" t="s">
        <v>77</v>
      </c>
      <c r="AN482" t="s">
        <v>77</v>
      </c>
      <c r="AO482" t="s">
        <v>77</v>
      </c>
      <c r="AQ482">
        <v>1</v>
      </c>
      <c r="AS482">
        <v>93</v>
      </c>
      <c r="AT482" s="46">
        <f t="shared" si="68"/>
        <v>99267.159557273408</v>
      </c>
      <c r="AU482" s="47">
        <f t="shared" si="69"/>
        <v>29625.55124577992</v>
      </c>
      <c r="AW482" s="27">
        <f t="shared" si="72"/>
        <v>79793.336115833692</v>
      </c>
      <c r="AX482" s="28">
        <f t="shared" si="73"/>
        <v>25844.903341324673</v>
      </c>
      <c r="AZ482" s="33">
        <f t="shared" si="74"/>
        <v>103060.76173887914</v>
      </c>
      <c r="BA482" s="34">
        <f t="shared" si="75"/>
        <v>27653.677782538463</v>
      </c>
      <c r="BC482" s="46">
        <f t="shared" si="76"/>
        <v>99267.159557273408</v>
      </c>
      <c r="BD482" s="47">
        <f t="shared" si="77"/>
        <v>29625.55124577992</v>
      </c>
      <c r="BF482" s="48">
        <f t="shared" si="70"/>
        <v>540823.12478195003</v>
      </c>
      <c r="BG482" s="49">
        <f t="shared" si="71"/>
        <v>-20983.10610388</v>
      </c>
      <c r="BI482">
        <v>59</v>
      </c>
      <c r="BJ482" t="s">
        <v>576</v>
      </c>
      <c r="BK482" s="2">
        <v>44796.672430555554</v>
      </c>
      <c r="BL482">
        <v>229</v>
      </c>
      <c r="BM482" t="s">
        <v>76</v>
      </c>
      <c r="BN482">
        <v>0</v>
      </c>
      <c r="BO482">
        <v>2.7970000000000002</v>
      </c>
      <c r="BP482" s="26">
        <v>1971815</v>
      </c>
      <c r="BQ482">
        <v>0</v>
      </c>
      <c r="BR482" t="s">
        <v>77</v>
      </c>
      <c r="BS482" t="s">
        <v>77</v>
      </c>
      <c r="BT482" t="s">
        <v>77</v>
      </c>
      <c r="BU482" t="s">
        <v>77</v>
      </c>
    </row>
    <row r="483" spans="1:73" x14ac:dyDescent="0.55000000000000004">
      <c r="A483">
        <v>60</v>
      </c>
      <c r="B483" t="s">
        <v>577</v>
      </c>
      <c r="C483" s="2">
        <v>44796.693645833337</v>
      </c>
      <c r="D483">
        <v>340</v>
      </c>
      <c r="E483" t="s">
        <v>76</v>
      </c>
      <c r="F483">
        <v>0</v>
      </c>
      <c r="G483">
        <v>6.01</v>
      </c>
      <c r="H483" s="26">
        <v>21830</v>
      </c>
      <c r="I483">
        <v>3.9E-2</v>
      </c>
      <c r="J483" t="s">
        <v>77</v>
      </c>
      <c r="K483" t="s">
        <v>77</v>
      </c>
      <c r="L483" t="s">
        <v>77</v>
      </c>
      <c r="M483" t="s">
        <v>77</v>
      </c>
      <c r="O483">
        <v>60</v>
      </c>
      <c r="P483" t="s">
        <v>577</v>
      </c>
      <c r="Q483" s="2">
        <v>44796.693645833337</v>
      </c>
      <c r="R483">
        <v>340</v>
      </c>
      <c r="S483" t="s">
        <v>76</v>
      </c>
      <c r="T483">
        <v>0</v>
      </c>
      <c r="U483" t="s">
        <v>77</v>
      </c>
      <c r="V483" s="26" t="s">
        <v>77</v>
      </c>
      <c r="W483" t="s">
        <v>77</v>
      </c>
      <c r="X483" t="s">
        <v>77</v>
      </c>
      <c r="Y483" t="s">
        <v>77</v>
      </c>
      <c r="Z483" t="s">
        <v>77</v>
      </c>
      <c r="AA483" t="s">
        <v>77</v>
      </c>
      <c r="AC483">
        <v>60</v>
      </c>
      <c r="AD483" t="s">
        <v>577</v>
      </c>
      <c r="AE483" s="2">
        <v>44796.693645833337</v>
      </c>
      <c r="AF483">
        <v>340</v>
      </c>
      <c r="AG483" t="s">
        <v>76</v>
      </c>
      <c r="AH483">
        <v>0</v>
      </c>
      <c r="AI483">
        <v>12.01</v>
      </c>
      <c r="AJ483" s="26">
        <v>168015</v>
      </c>
      <c r="AK483">
        <v>34.283999999999999</v>
      </c>
      <c r="AL483" t="s">
        <v>77</v>
      </c>
      <c r="AM483" t="s">
        <v>77</v>
      </c>
      <c r="AN483" t="s">
        <v>77</v>
      </c>
      <c r="AO483" t="s">
        <v>77</v>
      </c>
      <c r="AQ483">
        <v>1</v>
      </c>
      <c r="AS483">
        <v>94</v>
      </c>
      <c r="AT483" s="46">
        <f t="shared" si="68"/>
        <v>48.748458751594001</v>
      </c>
      <c r="AU483" s="47">
        <f t="shared" si="69"/>
        <v>33904.595393458003</v>
      </c>
      <c r="AW483" s="27">
        <f t="shared" si="72"/>
        <v>68.649270787820015</v>
      </c>
      <c r="AX483" s="28">
        <f t="shared" si="73"/>
        <v>29412.874145076752</v>
      </c>
      <c r="AZ483" s="33">
        <f t="shared" si="74"/>
        <v>57.053335237990012</v>
      </c>
      <c r="BA483" s="34">
        <f t="shared" si="75"/>
        <v>31661.605805941501</v>
      </c>
      <c r="BC483" s="46">
        <f t="shared" si="76"/>
        <v>48.748458751594001</v>
      </c>
      <c r="BD483" s="47">
        <f t="shared" si="77"/>
        <v>33904.595393458003</v>
      </c>
      <c r="BF483" s="48">
        <f t="shared" si="70"/>
        <v>34.479914280000003</v>
      </c>
      <c r="BG483" s="49">
        <f t="shared" si="71"/>
        <v>-30289.422616999997</v>
      </c>
      <c r="BI483">
        <v>60</v>
      </c>
      <c r="BJ483" t="s">
        <v>577</v>
      </c>
      <c r="BK483" s="2">
        <v>44796.693645833337</v>
      </c>
      <c r="BL483">
        <v>340</v>
      </c>
      <c r="BM483" t="s">
        <v>76</v>
      </c>
      <c r="BN483">
        <v>0</v>
      </c>
      <c r="BO483">
        <v>2.82</v>
      </c>
      <c r="BP483" s="26">
        <v>1617629</v>
      </c>
      <c r="BQ483">
        <v>0</v>
      </c>
      <c r="BR483" t="s">
        <v>77</v>
      </c>
      <c r="BS483" t="s">
        <v>77</v>
      </c>
      <c r="BT483" t="s">
        <v>77</v>
      </c>
      <c r="BU483" t="s">
        <v>77</v>
      </c>
    </row>
    <row r="484" spans="1:73" x14ac:dyDescent="0.55000000000000004">
      <c r="A484">
        <v>61</v>
      </c>
      <c r="B484" t="s">
        <v>578</v>
      </c>
      <c r="C484" s="2">
        <v>44796.714884259258</v>
      </c>
      <c r="D484">
        <v>270</v>
      </c>
      <c r="E484" t="s">
        <v>76</v>
      </c>
      <c r="F484">
        <v>0</v>
      </c>
      <c r="G484">
        <v>5.8639999999999999</v>
      </c>
      <c r="H484" s="26">
        <v>43957771</v>
      </c>
      <c r="I484">
        <v>95.772999999999996</v>
      </c>
      <c r="J484" t="s">
        <v>77</v>
      </c>
      <c r="K484" t="s">
        <v>77</v>
      </c>
      <c r="L484" t="s">
        <v>77</v>
      </c>
      <c r="M484" t="s">
        <v>77</v>
      </c>
      <c r="O484">
        <v>61</v>
      </c>
      <c r="P484" t="s">
        <v>578</v>
      </c>
      <c r="Q484" s="2">
        <v>44796.714884259258</v>
      </c>
      <c r="R484">
        <v>270</v>
      </c>
      <c r="S484" t="s">
        <v>76</v>
      </c>
      <c r="T484">
        <v>0</v>
      </c>
      <c r="U484">
        <v>5.8319999999999999</v>
      </c>
      <c r="V484" s="26">
        <v>396307</v>
      </c>
      <c r="W484">
        <v>93.676000000000002</v>
      </c>
      <c r="X484" t="s">
        <v>77</v>
      </c>
      <c r="Y484" t="s">
        <v>77</v>
      </c>
      <c r="Z484" t="s">
        <v>77</v>
      </c>
      <c r="AA484" t="s">
        <v>77</v>
      </c>
      <c r="AC484">
        <v>61</v>
      </c>
      <c r="AD484" t="s">
        <v>578</v>
      </c>
      <c r="AE484" s="2">
        <v>44796.714884259258</v>
      </c>
      <c r="AF484">
        <v>270</v>
      </c>
      <c r="AG484" t="s">
        <v>76</v>
      </c>
      <c r="AH484">
        <v>0</v>
      </c>
      <c r="AI484">
        <v>12.035</v>
      </c>
      <c r="AJ484" s="26">
        <v>120375</v>
      </c>
      <c r="AK484">
        <v>24.818000000000001</v>
      </c>
      <c r="AL484" t="s">
        <v>77</v>
      </c>
      <c r="AM484" t="s">
        <v>77</v>
      </c>
      <c r="AN484" t="s">
        <v>77</v>
      </c>
      <c r="AO484" t="s">
        <v>77</v>
      </c>
      <c r="AQ484">
        <v>1</v>
      </c>
      <c r="AS484">
        <v>95</v>
      </c>
      <c r="AT484" s="46">
        <f t="shared" si="68"/>
        <v>95110.451662734369</v>
      </c>
      <c r="AU484" s="47">
        <f t="shared" si="69"/>
        <v>24408.024111250001</v>
      </c>
      <c r="AW484" s="27">
        <f t="shared" si="72"/>
        <v>76334.138897647979</v>
      </c>
      <c r="AX484" s="28">
        <f t="shared" si="73"/>
        <v>21442.808872968752</v>
      </c>
      <c r="AZ484" s="33">
        <f t="shared" si="74"/>
        <v>98747.03588834258</v>
      </c>
      <c r="BA484" s="34">
        <f t="shared" si="75"/>
        <v>22776.2323134375</v>
      </c>
      <c r="BC484" s="46">
        <f t="shared" si="76"/>
        <v>95110.451662734369</v>
      </c>
      <c r="BD484" s="47">
        <f t="shared" si="77"/>
        <v>24408.024111250001</v>
      </c>
      <c r="BF484" s="48">
        <f t="shared" si="70"/>
        <v>496375.40856155002</v>
      </c>
      <c r="BG484" s="49">
        <f t="shared" si="71"/>
        <v>-11843.557624999998</v>
      </c>
      <c r="BI484">
        <v>61</v>
      </c>
      <c r="BJ484" t="s">
        <v>578</v>
      </c>
      <c r="BK484" s="2">
        <v>44796.714884259258</v>
      </c>
      <c r="BL484">
        <v>270</v>
      </c>
      <c r="BM484" t="s">
        <v>76</v>
      </c>
      <c r="BN484">
        <v>0</v>
      </c>
      <c r="BO484">
        <v>2.8239999999999998</v>
      </c>
      <c r="BP484" s="26">
        <v>1325490</v>
      </c>
      <c r="BQ484">
        <v>0</v>
      </c>
      <c r="BR484" t="s">
        <v>77</v>
      </c>
      <c r="BS484" t="s">
        <v>77</v>
      </c>
      <c r="BT484" t="s">
        <v>77</v>
      </c>
      <c r="BU484" t="s">
        <v>77</v>
      </c>
    </row>
    <row r="485" spans="1:73" x14ac:dyDescent="0.55000000000000004">
      <c r="A485">
        <v>62</v>
      </c>
      <c r="B485" t="s">
        <v>579</v>
      </c>
      <c r="C485" s="2">
        <v>44796.73609953704</v>
      </c>
      <c r="D485">
        <v>266</v>
      </c>
      <c r="E485" t="s">
        <v>76</v>
      </c>
      <c r="F485">
        <v>0</v>
      </c>
      <c r="G485">
        <v>6.0119999999999996</v>
      </c>
      <c r="H485" s="26">
        <v>6871</v>
      </c>
      <c r="I485">
        <v>8.9999999999999993E-3</v>
      </c>
      <c r="J485" t="s">
        <v>77</v>
      </c>
      <c r="K485" t="s">
        <v>77</v>
      </c>
      <c r="L485" t="s">
        <v>77</v>
      </c>
      <c r="M485" t="s">
        <v>77</v>
      </c>
      <c r="O485">
        <v>62</v>
      </c>
      <c r="P485" t="s">
        <v>579</v>
      </c>
      <c r="Q485" s="2">
        <v>44796.73609953704</v>
      </c>
      <c r="R485">
        <v>266</v>
      </c>
      <c r="S485" t="s">
        <v>76</v>
      </c>
      <c r="T485">
        <v>0</v>
      </c>
      <c r="U485" t="s">
        <v>77</v>
      </c>
      <c r="V485" s="26" t="s">
        <v>77</v>
      </c>
      <c r="W485" t="s">
        <v>77</v>
      </c>
      <c r="X485" t="s">
        <v>77</v>
      </c>
      <c r="Y485" t="s">
        <v>77</v>
      </c>
      <c r="Z485" t="s">
        <v>77</v>
      </c>
      <c r="AA485" t="s">
        <v>77</v>
      </c>
      <c r="AC485">
        <v>62</v>
      </c>
      <c r="AD485" t="s">
        <v>579</v>
      </c>
      <c r="AE485" s="2">
        <v>44796.73609953704</v>
      </c>
      <c r="AF485">
        <v>266</v>
      </c>
      <c r="AG485" t="s">
        <v>76</v>
      </c>
      <c r="AH485">
        <v>0</v>
      </c>
      <c r="AI485">
        <v>12.134</v>
      </c>
      <c r="AJ485" s="26">
        <v>29739</v>
      </c>
      <c r="AK485">
        <v>6.2110000000000003</v>
      </c>
      <c r="AL485" t="s">
        <v>77</v>
      </c>
      <c r="AM485" t="s">
        <v>77</v>
      </c>
      <c r="AN485" t="s">
        <v>77</v>
      </c>
      <c r="AO485" t="s">
        <v>77</v>
      </c>
      <c r="AQ485">
        <v>1</v>
      </c>
      <c r="AS485">
        <v>96</v>
      </c>
      <c r="AT485" s="46">
        <f t="shared" si="68"/>
        <v>10.791304037300002</v>
      </c>
      <c r="AU485" s="47">
        <f t="shared" si="69"/>
        <v>6020.7812047520802</v>
      </c>
      <c r="AW485" s="27">
        <f t="shared" si="72"/>
        <v>15.218281121249996</v>
      </c>
      <c r="AX485" s="28">
        <f t="shared" si="73"/>
        <v>5492.9263022448295</v>
      </c>
      <c r="AZ485" s="33">
        <f t="shared" si="74"/>
        <v>16.816976354049999</v>
      </c>
      <c r="BA485" s="34">
        <f t="shared" si="75"/>
        <v>5667.8583239525396</v>
      </c>
      <c r="BC485" s="46">
        <f t="shared" si="76"/>
        <v>10.791304037300002</v>
      </c>
      <c r="BD485" s="47">
        <f t="shared" si="77"/>
        <v>6020.7812047520802</v>
      </c>
      <c r="BF485" s="48">
        <f t="shared" si="70"/>
        <v>6.4922954431999989</v>
      </c>
      <c r="BG485" s="49">
        <f t="shared" si="71"/>
        <v>1693.6613138800001</v>
      </c>
      <c r="BI485">
        <v>62</v>
      </c>
      <c r="BJ485" t="s">
        <v>579</v>
      </c>
      <c r="BK485" s="2">
        <v>44796.73609953704</v>
      </c>
      <c r="BL485">
        <v>266</v>
      </c>
      <c r="BM485" t="s">
        <v>76</v>
      </c>
      <c r="BN485">
        <v>0</v>
      </c>
      <c r="BO485">
        <v>2.81</v>
      </c>
      <c r="BP485" s="26">
        <v>1758999</v>
      </c>
      <c r="BQ485">
        <v>0</v>
      </c>
      <c r="BR485" t="s">
        <v>77</v>
      </c>
      <c r="BS485" t="s">
        <v>77</v>
      </c>
      <c r="BT485" t="s">
        <v>77</v>
      </c>
      <c r="BU485" t="s">
        <v>77</v>
      </c>
    </row>
    <row r="486" spans="1:73" x14ac:dyDescent="0.55000000000000004">
      <c r="A486">
        <v>63</v>
      </c>
      <c r="B486" t="s">
        <v>580</v>
      </c>
      <c r="C486" s="2">
        <v>44796.757349537038</v>
      </c>
      <c r="D486">
        <v>341</v>
      </c>
      <c r="E486" t="s">
        <v>76</v>
      </c>
      <c r="F486">
        <v>0</v>
      </c>
      <c r="G486">
        <v>6.0030000000000001</v>
      </c>
      <c r="H486" s="26">
        <v>44847</v>
      </c>
      <c r="I486">
        <v>8.5999999999999993E-2</v>
      </c>
      <c r="J486" t="s">
        <v>77</v>
      </c>
      <c r="K486" t="s">
        <v>77</v>
      </c>
      <c r="L486" t="s">
        <v>77</v>
      </c>
      <c r="M486" t="s">
        <v>77</v>
      </c>
      <c r="O486">
        <v>63</v>
      </c>
      <c r="P486" t="s">
        <v>580</v>
      </c>
      <c r="Q486" s="2">
        <v>44796.757349537038</v>
      </c>
      <c r="R486">
        <v>341</v>
      </c>
      <c r="S486" t="s">
        <v>76</v>
      </c>
      <c r="T486">
        <v>0</v>
      </c>
      <c r="U486" t="s">
        <v>77</v>
      </c>
      <c r="V486" s="26" t="s">
        <v>77</v>
      </c>
      <c r="W486" t="s">
        <v>77</v>
      </c>
      <c r="X486" t="s">
        <v>77</v>
      </c>
      <c r="Y486" t="s">
        <v>77</v>
      </c>
      <c r="Z486" t="s">
        <v>77</v>
      </c>
      <c r="AA486" t="s">
        <v>77</v>
      </c>
      <c r="AC486">
        <v>63</v>
      </c>
      <c r="AD486" t="s">
        <v>580</v>
      </c>
      <c r="AE486" s="2">
        <v>44796.757349537038</v>
      </c>
      <c r="AF486">
        <v>341</v>
      </c>
      <c r="AG486" t="s">
        <v>76</v>
      </c>
      <c r="AH486">
        <v>0</v>
      </c>
      <c r="AI486">
        <v>11.987</v>
      </c>
      <c r="AJ486" s="26">
        <v>184031</v>
      </c>
      <c r="AK486">
        <v>37.421999999999997</v>
      </c>
      <c r="AL486" t="s">
        <v>77</v>
      </c>
      <c r="AM486" t="s">
        <v>77</v>
      </c>
      <c r="AN486" t="s">
        <v>77</v>
      </c>
      <c r="AO486" t="s">
        <v>77</v>
      </c>
      <c r="AQ486">
        <v>1</v>
      </c>
      <c r="AS486">
        <v>97</v>
      </c>
      <c r="AT486" s="46">
        <f t="shared" si="68"/>
        <v>102.66876965043913</v>
      </c>
      <c r="AU486" s="47">
        <f t="shared" si="69"/>
        <v>37071.211423315282</v>
      </c>
      <c r="AW486" s="27">
        <f t="shared" si="72"/>
        <v>139.6930419675742</v>
      </c>
      <c r="AX486" s="28">
        <f t="shared" si="73"/>
        <v>32028.320139518029</v>
      </c>
      <c r="AZ486" s="33">
        <f t="shared" si="74"/>
        <v>117.5175844628519</v>
      </c>
      <c r="BA486" s="34">
        <f t="shared" si="75"/>
        <v>34632.185130294143</v>
      </c>
      <c r="BC486" s="46">
        <f t="shared" si="76"/>
        <v>102.66876965043913</v>
      </c>
      <c r="BD486" s="47">
        <f t="shared" si="77"/>
        <v>37071.211423315282</v>
      </c>
      <c r="BF486" s="48">
        <f t="shared" si="70"/>
        <v>90.829912716799996</v>
      </c>
      <c r="BG486" s="49">
        <f t="shared" si="71"/>
        <v>-38244.267434919995</v>
      </c>
      <c r="BI486">
        <v>63</v>
      </c>
      <c r="BJ486" t="s">
        <v>580</v>
      </c>
      <c r="BK486" s="2">
        <v>44796.757349537038</v>
      </c>
      <c r="BL486">
        <v>341</v>
      </c>
      <c r="BM486" t="s">
        <v>76</v>
      </c>
      <c r="BN486">
        <v>0</v>
      </c>
      <c r="BO486">
        <v>2.8079999999999998</v>
      </c>
      <c r="BP486" s="26">
        <v>1750529</v>
      </c>
      <c r="BQ486">
        <v>0</v>
      </c>
      <c r="BR486" t="s">
        <v>77</v>
      </c>
      <c r="BS486" t="s">
        <v>77</v>
      </c>
      <c r="BT486" t="s">
        <v>77</v>
      </c>
      <c r="BU486" t="s">
        <v>77</v>
      </c>
    </row>
    <row r="487" spans="1:73" x14ac:dyDescent="0.55000000000000004">
      <c r="A487">
        <v>64</v>
      </c>
      <c r="B487" t="s">
        <v>581</v>
      </c>
      <c r="C487" s="2">
        <v>44796.778564814813</v>
      </c>
      <c r="D487">
        <v>280</v>
      </c>
      <c r="E487" t="s">
        <v>76</v>
      </c>
      <c r="F487">
        <v>0</v>
      </c>
      <c r="G487">
        <v>6.0049999999999999</v>
      </c>
      <c r="H487" s="26">
        <v>24006</v>
      </c>
      <c r="I487">
        <v>4.3999999999999997E-2</v>
      </c>
      <c r="J487" t="s">
        <v>77</v>
      </c>
      <c r="K487" t="s">
        <v>77</v>
      </c>
      <c r="L487" t="s">
        <v>77</v>
      </c>
      <c r="M487" t="s">
        <v>77</v>
      </c>
      <c r="O487">
        <v>64</v>
      </c>
      <c r="P487" t="s">
        <v>581</v>
      </c>
      <c r="Q487" s="2">
        <v>44796.778564814813</v>
      </c>
      <c r="R487">
        <v>280</v>
      </c>
      <c r="S487" t="s">
        <v>76</v>
      </c>
      <c r="T487">
        <v>0</v>
      </c>
      <c r="U487" t="s">
        <v>77</v>
      </c>
      <c r="V487" s="26" t="s">
        <v>77</v>
      </c>
      <c r="W487" t="s">
        <v>77</v>
      </c>
      <c r="X487" t="s">
        <v>77</v>
      </c>
      <c r="Y487" t="s">
        <v>77</v>
      </c>
      <c r="Z487" t="s">
        <v>77</v>
      </c>
      <c r="AA487" t="s">
        <v>77</v>
      </c>
      <c r="AC487">
        <v>64</v>
      </c>
      <c r="AD487" t="s">
        <v>581</v>
      </c>
      <c r="AE487" s="2">
        <v>44796.778564814813</v>
      </c>
      <c r="AF487">
        <v>280</v>
      </c>
      <c r="AG487" t="s">
        <v>76</v>
      </c>
      <c r="AH487">
        <v>0</v>
      </c>
      <c r="AI487">
        <v>12.18</v>
      </c>
      <c r="AJ487" s="26">
        <v>3724</v>
      </c>
      <c r="AK487">
        <v>0.71399999999999997</v>
      </c>
      <c r="AL487" t="s">
        <v>77</v>
      </c>
      <c r="AM487" t="s">
        <v>77</v>
      </c>
      <c r="AN487" t="s">
        <v>77</v>
      </c>
      <c r="AO487" t="s">
        <v>77</v>
      </c>
      <c r="AQ487">
        <v>1</v>
      </c>
      <c r="AS487">
        <v>98</v>
      </c>
      <c r="AT487" s="46">
        <f t="shared" si="68"/>
        <v>53.849673761580561</v>
      </c>
      <c r="AU487" s="47">
        <f t="shared" si="69"/>
        <v>665.69688414847997</v>
      </c>
      <c r="AW487" s="27">
        <f t="shared" si="72"/>
        <v>75.402679705016808</v>
      </c>
      <c r="AX487" s="28">
        <f t="shared" si="73"/>
        <v>724.38909459248009</v>
      </c>
      <c r="AZ487" s="33">
        <f t="shared" si="74"/>
        <v>62.775036776447607</v>
      </c>
      <c r="BA487" s="34">
        <f t="shared" si="75"/>
        <v>707.94530345824012</v>
      </c>
      <c r="BC487" s="46">
        <f t="shared" si="76"/>
        <v>53.849673761580561</v>
      </c>
      <c r="BD487" s="47">
        <f t="shared" si="77"/>
        <v>665.69688414847997</v>
      </c>
      <c r="BF487" s="48">
        <f t="shared" si="70"/>
        <v>39.117856347200004</v>
      </c>
      <c r="BG487" s="49">
        <f t="shared" si="71"/>
        <v>359.56944928000007</v>
      </c>
      <c r="BI487">
        <v>64</v>
      </c>
      <c r="BJ487" t="s">
        <v>581</v>
      </c>
      <c r="BK487" s="2">
        <v>44796.778564814813</v>
      </c>
      <c r="BL487">
        <v>280</v>
      </c>
      <c r="BM487" t="s">
        <v>76</v>
      </c>
      <c r="BN487">
        <v>0</v>
      </c>
      <c r="BO487">
        <v>2.8069999999999999</v>
      </c>
      <c r="BP487" s="26">
        <v>1855942</v>
      </c>
      <c r="BQ487">
        <v>0</v>
      </c>
      <c r="BR487" t="s">
        <v>77</v>
      </c>
      <c r="BS487" t="s">
        <v>77</v>
      </c>
      <c r="BT487" t="s">
        <v>77</v>
      </c>
      <c r="BU487" t="s">
        <v>77</v>
      </c>
    </row>
    <row r="488" spans="1:73" x14ac:dyDescent="0.55000000000000004">
      <c r="A488">
        <v>65</v>
      </c>
      <c r="B488" t="s">
        <v>582</v>
      </c>
      <c r="C488" s="2">
        <v>44796.799814814818</v>
      </c>
      <c r="D488">
        <v>288</v>
      </c>
      <c r="E488" t="s">
        <v>76</v>
      </c>
      <c r="F488">
        <v>0</v>
      </c>
      <c r="G488">
        <v>6.0049999999999999</v>
      </c>
      <c r="H488" s="26">
        <v>56370</v>
      </c>
      <c r="I488">
        <v>0.109</v>
      </c>
      <c r="J488" t="s">
        <v>77</v>
      </c>
      <c r="K488" t="s">
        <v>77</v>
      </c>
      <c r="L488" t="s">
        <v>77</v>
      </c>
      <c r="M488" t="s">
        <v>77</v>
      </c>
      <c r="O488">
        <v>65</v>
      </c>
      <c r="P488" t="s">
        <v>582</v>
      </c>
      <c r="Q488" s="2">
        <v>44796.799814814818</v>
      </c>
      <c r="R488">
        <v>288</v>
      </c>
      <c r="S488" t="s">
        <v>76</v>
      </c>
      <c r="T488">
        <v>0</v>
      </c>
      <c r="U488" t="s">
        <v>77</v>
      </c>
      <c r="V488" s="26" t="s">
        <v>77</v>
      </c>
      <c r="W488" t="s">
        <v>77</v>
      </c>
      <c r="X488" t="s">
        <v>77</v>
      </c>
      <c r="Y488" t="s">
        <v>77</v>
      </c>
      <c r="Z488" t="s">
        <v>77</v>
      </c>
      <c r="AA488" t="s">
        <v>77</v>
      </c>
      <c r="AC488">
        <v>65</v>
      </c>
      <c r="AD488" t="s">
        <v>582</v>
      </c>
      <c r="AE488" s="2">
        <v>44796.799814814818</v>
      </c>
      <c r="AF488">
        <v>288</v>
      </c>
      <c r="AG488" t="s">
        <v>76</v>
      </c>
      <c r="AH488">
        <v>0</v>
      </c>
      <c r="AI488">
        <v>12.159000000000001</v>
      </c>
      <c r="AJ488" s="26">
        <v>3812</v>
      </c>
      <c r="AK488">
        <v>0.73299999999999998</v>
      </c>
      <c r="AL488" t="s">
        <v>77</v>
      </c>
      <c r="AM488" t="s">
        <v>77</v>
      </c>
      <c r="AN488" t="s">
        <v>77</v>
      </c>
      <c r="AO488" t="s">
        <v>77</v>
      </c>
      <c r="AQ488">
        <v>1</v>
      </c>
      <c r="AS488">
        <v>99</v>
      </c>
      <c r="AT488" s="46">
        <f t="shared" si="68"/>
        <v>129.63083795647398</v>
      </c>
      <c r="AU488" s="47">
        <f t="shared" si="69"/>
        <v>683.86956010111987</v>
      </c>
      <c r="AW488" s="27">
        <f t="shared" si="72"/>
        <v>174.93483173422001</v>
      </c>
      <c r="AX488" s="28">
        <f t="shared" si="73"/>
        <v>740.66266753712011</v>
      </c>
      <c r="AZ488" s="33">
        <f t="shared" si="74"/>
        <v>147.73968095279</v>
      </c>
      <c r="BA488" s="34">
        <f t="shared" si="75"/>
        <v>724.76012034656014</v>
      </c>
      <c r="BC488" s="46">
        <f t="shared" si="76"/>
        <v>129.63083795647398</v>
      </c>
      <c r="BD488" s="47">
        <f t="shared" si="77"/>
        <v>683.86956010111987</v>
      </c>
      <c r="BF488" s="48">
        <f t="shared" si="70"/>
        <v>125.09007788000001</v>
      </c>
      <c r="BG488" s="49">
        <f t="shared" si="71"/>
        <v>368.00654432000005</v>
      </c>
      <c r="BI488">
        <v>65</v>
      </c>
      <c r="BJ488" t="s">
        <v>582</v>
      </c>
      <c r="BK488" s="2">
        <v>44796.799814814818</v>
      </c>
      <c r="BL488">
        <v>288</v>
      </c>
      <c r="BM488" t="s">
        <v>76</v>
      </c>
      <c r="BN488">
        <v>0</v>
      </c>
      <c r="BO488">
        <v>2.82</v>
      </c>
      <c r="BP488" s="26">
        <v>1572260</v>
      </c>
      <c r="BQ488">
        <v>0</v>
      </c>
      <c r="BR488" t="s">
        <v>77</v>
      </c>
      <c r="BS488" t="s">
        <v>77</v>
      </c>
      <c r="BT488" t="s">
        <v>77</v>
      </c>
      <c r="BU488" t="s">
        <v>77</v>
      </c>
    </row>
    <row r="489" spans="1:73" x14ac:dyDescent="0.55000000000000004">
      <c r="A489">
        <v>66</v>
      </c>
      <c r="B489" t="s">
        <v>583</v>
      </c>
      <c r="C489" s="2">
        <v>44796.821076388886</v>
      </c>
      <c r="D489">
        <v>411</v>
      </c>
      <c r="E489" t="s">
        <v>76</v>
      </c>
      <c r="F489">
        <v>0</v>
      </c>
      <c r="G489">
        <v>5.9980000000000002</v>
      </c>
      <c r="H489" s="26">
        <v>1406824</v>
      </c>
      <c r="I489">
        <v>2.8420000000000001</v>
      </c>
      <c r="J489" t="s">
        <v>77</v>
      </c>
      <c r="K489" t="s">
        <v>77</v>
      </c>
      <c r="L489" t="s">
        <v>77</v>
      </c>
      <c r="M489" t="s">
        <v>77</v>
      </c>
      <c r="O489">
        <v>66</v>
      </c>
      <c r="P489" t="s">
        <v>583</v>
      </c>
      <c r="Q489" s="2">
        <v>44796.821076388886</v>
      </c>
      <c r="R489">
        <v>411</v>
      </c>
      <c r="S489" t="s">
        <v>76</v>
      </c>
      <c r="T489">
        <v>0</v>
      </c>
      <c r="U489">
        <v>5.952</v>
      </c>
      <c r="V489" s="26">
        <v>11450</v>
      </c>
      <c r="W489">
        <v>2.9590000000000001</v>
      </c>
      <c r="X489" t="s">
        <v>77</v>
      </c>
      <c r="Y489" t="s">
        <v>77</v>
      </c>
      <c r="Z489" t="s">
        <v>77</v>
      </c>
      <c r="AA489" t="s">
        <v>77</v>
      </c>
      <c r="AC489">
        <v>66</v>
      </c>
      <c r="AD489" t="s">
        <v>583</v>
      </c>
      <c r="AE489" s="2">
        <v>44796.821076388886</v>
      </c>
      <c r="AF489">
        <v>411</v>
      </c>
      <c r="AG489" t="s">
        <v>76</v>
      </c>
      <c r="AH489">
        <v>0</v>
      </c>
      <c r="AI489">
        <v>12.105</v>
      </c>
      <c r="AJ489" s="26">
        <v>66023</v>
      </c>
      <c r="AK489">
        <v>13.759</v>
      </c>
      <c r="AL489" t="s">
        <v>77</v>
      </c>
      <c r="AM489" t="s">
        <v>77</v>
      </c>
      <c r="AN489" t="s">
        <v>77</v>
      </c>
      <c r="AO489" t="s">
        <v>77</v>
      </c>
      <c r="AQ489">
        <v>1</v>
      </c>
      <c r="AS489">
        <v>100</v>
      </c>
      <c r="AT489" s="46">
        <f t="shared" si="68"/>
        <v>3053.5542335499999</v>
      </c>
      <c r="AU489" s="47">
        <f t="shared" si="69"/>
        <v>13432.011487779919</v>
      </c>
      <c r="AW489" s="27">
        <f t="shared" si="72"/>
        <v>2734.2856717125001</v>
      </c>
      <c r="AX489" s="28">
        <f t="shared" si="73"/>
        <v>12001.877477074671</v>
      </c>
      <c r="AZ489" s="33">
        <f t="shared" si="74"/>
        <v>3219.2487728250003</v>
      </c>
      <c r="BA489" s="34">
        <f t="shared" si="75"/>
        <v>12548.861666038461</v>
      </c>
      <c r="BC489" s="46">
        <f t="shared" si="76"/>
        <v>3053.5542335499999</v>
      </c>
      <c r="BD489" s="47">
        <f t="shared" si="77"/>
        <v>13432.011487779919</v>
      </c>
      <c r="BF489" s="48">
        <f t="shared" si="70"/>
        <v>1470.800825</v>
      </c>
      <c r="BG489" s="49">
        <f t="shared" si="71"/>
        <v>-333.62155587999916</v>
      </c>
      <c r="BI489">
        <v>66</v>
      </c>
      <c r="BJ489" t="s">
        <v>583</v>
      </c>
      <c r="BK489" s="2">
        <v>44796.821076388886</v>
      </c>
      <c r="BL489">
        <v>411</v>
      </c>
      <c r="BM489" t="s">
        <v>76</v>
      </c>
      <c r="BN489">
        <v>0</v>
      </c>
      <c r="BO489">
        <v>2.8140000000000001</v>
      </c>
      <c r="BP489" s="26">
        <v>1663027</v>
      </c>
      <c r="BQ489">
        <v>0</v>
      </c>
      <c r="BR489" t="s">
        <v>77</v>
      </c>
      <c r="BS489" t="s">
        <v>77</v>
      </c>
      <c r="BT489" t="s">
        <v>77</v>
      </c>
      <c r="BU489" t="s">
        <v>77</v>
      </c>
    </row>
    <row r="490" spans="1:73" x14ac:dyDescent="0.55000000000000004">
      <c r="A490">
        <v>67</v>
      </c>
      <c r="B490" t="s">
        <v>584</v>
      </c>
      <c r="C490" s="2">
        <v>44796.842291666668</v>
      </c>
      <c r="D490">
        <v>303</v>
      </c>
      <c r="E490" t="s">
        <v>76</v>
      </c>
      <c r="F490">
        <v>0</v>
      </c>
      <c r="G490">
        <v>6.0060000000000002</v>
      </c>
      <c r="H490" s="26">
        <v>1036405</v>
      </c>
      <c r="I490">
        <v>2.0910000000000002</v>
      </c>
      <c r="J490" t="s">
        <v>77</v>
      </c>
      <c r="K490" t="s">
        <v>77</v>
      </c>
      <c r="L490" t="s">
        <v>77</v>
      </c>
      <c r="M490" t="s">
        <v>77</v>
      </c>
      <c r="O490">
        <v>67</v>
      </c>
      <c r="P490" t="s">
        <v>584</v>
      </c>
      <c r="Q490" s="2">
        <v>44796.842291666668</v>
      </c>
      <c r="R490">
        <v>303</v>
      </c>
      <c r="S490" t="s">
        <v>76</v>
      </c>
      <c r="T490">
        <v>0</v>
      </c>
      <c r="U490">
        <v>5.9619999999999997</v>
      </c>
      <c r="V490" s="26">
        <v>9240</v>
      </c>
      <c r="W490">
        <v>2.4169999999999998</v>
      </c>
      <c r="X490" t="s">
        <v>77</v>
      </c>
      <c r="Y490" t="s">
        <v>77</v>
      </c>
      <c r="Z490" t="s">
        <v>77</v>
      </c>
      <c r="AA490" t="s">
        <v>77</v>
      </c>
      <c r="AC490">
        <v>67</v>
      </c>
      <c r="AD490" t="s">
        <v>584</v>
      </c>
      <c r="AE490" s="2">
        <v>44796.842291666668</v>
      </c>
      <c r="AF490">
        <v>303</v>
      </c>
      <c r="AG490" t="s">
        <v>76</v>
      </c>
      <c r="AH490">
        <v>0</v>
      </c>
      <c r="AI490">
        <v>12.116</v>
      </c>
      <c r="AJ490" s="26">
        <v>52943</v>
      </c>
      <c r="AK490">
        <v>11.054</v>
      </c>
      <c r="AL490" t="s">
        <v>77</v>
      </c>
      <c r="AM490" t="s">
        <v>77</v>
      </c>
      <c r="AN490" t="s">
        <v>77</v>
      </c>
      <c r="AO490" t="s">
        <v>77</v>
      </c>
      <c r="AQ490">
        <v>1</v>
      </c>
      <c r="AS490">
        <v>101</v>
      </c>
      <c r="AT490" s="46">
        <f t="shared" ref="AT490:AT543" si="78">IF(H490&lt;10000,((0.0000001453*H490^2)+(0.0008349*H490)+(-1.805)),(IF(H490&lt;700000,((-0.00000000008054*H490^2)+(0.002348*H490)+(-2.47)), ((-0.00000001938*V490^2)+(0.2471*V490)+(226.8)))))</f>
        <v>2508.3493821120001</v>
      </c>
      <c r="AU490" s="47">
        <f t="shared" ref="AU490:AU543" si="79">(-0.00000002552*AJ490^2)+(0.2067*AJ490)+(-103.7)</f>
        <v>10768.08652892552</v>
      </c>
      <c r="AW490" s="27">
        <f t="shared" si="72"/>
        <v>2314.4564654160004</v>
      </c>
      <c r="AX490" s="28">
        <f t="shared" si="73"/>
        <v>9674.5203224002707</v>
      </c>
      <c r="AZ490" s="33">
        <f t="shared" si="74"/>
        <v>2653.5224715679997</v>
      </c>
      <c r="BA490" s="34">
        <f t="shared" si="75"/>
        <v>10073.26745009126</v>
      </c>
      <c r="BC490" s="46">
        <f t="shared" si="76"/>
        <v>2508.3493821120001</v>
      </c>
      <c r="BD490" s="47">
        <f t="shared" si="77"/>
        <v>10768.08652892552</v>
      </c>
      <c r="BF490" s="48">
        <f t="shared" si="70"/>
        <v>1152.3475599999999</v>
      </c>
      <c r="BG490" s="49">
        <f t="shared" si="71"/>
        <v>919.22688572000004</v>
      </c>
      <c r="BI490">
        <v>67</v>
      </c>
      <c r="BJ490" t="s">
        <v>584</v>
      </c>
      <c r="BK490" s="2">
        <v>44796.842291666668</v>
      </c>
      <c r="BL490">
        <v>303</v>
      </c>
      <c r="BM490" t="s">
        <v>76</v>
      </c>
      <c r="BN490">
        <v>0</v>
      </c>
      <c r="BO490">
        <v>2.8239999999999998</v>
      </c>
      <c r="BP490" s="26">
        <v>1557042</v>
      </c>
      <c r="BQ490">
        <v>0</v>
      </c>
      <c r="BR490" t="s">
        <v>77</v>
      </c>
      <c r="BS490" t="s">
        <v>77</v>
      </c>
      <c r="BT490" t="s">
        <v>77</v>
      </c>
      <c r="BU490" t="s">
        <v>77</v>
      </c>
    </row>
    <row r="491" spans="1:73" x14ac:dyDescent="0.55000000000000004">
      <c r="A491">
        <v>68</v>
      </c>
      <c r="B491" t="s">
        <v>585</v>
      </c>
      <c r="C491" s="2">
        <v>44796.863530092596</v>
      </c>
      <c r="D491">
        <v>195</v>
      </c>
      <c r="E491" t="s">
        <v>76</v>
      </c>
      <c r="F491">
        <v>0</v>
      </c>
      <c r="G491">
        <v>6.0119999999999996</v>
      </c>
      <c r="H491" s="26">
        <v>3264</v>
      </c>
      <c r="I491">
        <v>2E-3</v>
      </c>
      <c r="J491" t="s">
        <v>77</v>
      </c>
      <c r="K491" t="s">
        <v>77</v>
      </c>
      <c r="L491" t="s">
        <v>77</v>
      </c>
      <c r="M491" t="s">
        <v>77</v>
      </c>
      <c r="O491">
        <v>68</v>
      </c>
      <c r="P491" t="s">
        <v>585</v>
      </c>
      <c r="Q491" s="2">
        <v>44796.863530092596</v>
      </c>
      <c r="R491">
        <v>195</v>
      </c>
      <c r="S491" t="s">
        <v>76</v>
      </c>
      <c r="T491">
        <v>0</v>
      </c>
      <c r="U491" t="s">
        <v>77</v>
      </c>
      <c r="V491" s="26" t="s">
        <v>77</v>
      </c>
      <c r="W491" t="s">
        <v>77</v>
      </c>
      <c r="X491" t="s">
        <v>77</v>
      </c>
      <c r="Y491" t="s">
        <v>77</v>
      </c>
      <c r="Z491" t="s">
        <v>77</v>
      </c>
      <c r="AA491" t="s">
        <v>77</v>
      </c>
      <c r="AC491">
        <v>68</v>
      </c>
      <c r="AD491" t="s">
        <v>585</v>
      </c>
      <c r="AE491" s="2">
        <v>44796.863530092596</v>
      </c>
      <c r="AF491">
        <v>195</v>
      </c>
      <c r="AG491" t="s">
        <v>76</v>
      </c>
      <c r="AH491">
        <v>0</v>
      </c>
      <c r="AI491">
        <v>12.006</v>
      </c>
      <c r="AJ491" s="26">
        <v>157930</v>
      </c>
      <c r="AK491">
        <v>32.296999999999997</v>
      </c>
      <c r="AL491" t="s">
        <v>77</v>
      </c>
      <c r="AM491" t="s">
        <v>77</v>
      </c>
      <c r="AN491" t="s">
        <v>77</v>
      </c>
      <c r="AO491" t="s">
        <v>77</v>
      </c>
      <c r="AQ491">
        <v>1</v>
      </c>
      <c r="AS491">
        <v>102</v>
      </c>
      <c r="AT491" s="46">
        <f t="shared" si="78"/>
        <v>2.4680956288000004</v>
      </c>
      <c r="AU491" s="47">
        <f t="shared" si="79"/>
        <v>31903.914097351997</v>
      </c>
      <c r="AW491" s="27">
        <f t="shared" si="72"/>
        <v>4.6845110399999985</v>
      </c>
      <c r="AX491" s="28">
        <f t="shared" si="73"/>
        <v>27749.449884827005</v>
      </c>
      <c r="AZ491" s="33">
        <f t="shared" si="74"/>
        <v>5.145890316800001</v>
      </c>
      <c r="BA491" s="34">
        <f t="shared" si="75"/>
        <v>29786.802951525999</v>
      </c>
      <c r="BC491" s="46">
        <f t="shared" si="76"/>
        <v>2.4680956288000004</v>
      </c>
      <c r="BD491" s="47">
        <f t="shared" si="77"/>
        <v>31903.914097351997</v>
      </c>
      <c r="BF491" s="48">
        <f t="shared" si="70"/>
        <v>0.76166697919999926</v>
      </c>
      <c r="BG491" s="49">
        <f t="shared" si="71"/>
        <v>-25733.146688000001</v>
      </c>
      <c r="BI491">
        <v>68</v>
      </c>
      <c r="BJ491" t="s">
        <v>585</v>
      </c>
      <c r="BK491" s="2">
        <v>44796.863530092596</v>
      </c>
      <c r="BL491">
        <v>195</v>
      </c>
      <c r="BM491" t="s">
        <v>76</v>
      </c>
      <c r="BN491">
        <v>0</v>
      </c>
      <c r="BO491">
        <v>2.8130000000000002</v>
      </c>
      <c r="BP491" s="26">
        <v>1653992</v>
      </c>
      <c r="BQ491">
        <v>0</v>
      </c>
      <c r="BR491" t="s">
        <v>77</v>
      </c>
      <c r="BS491" t="s">
        <v>77</v>
      </c>
      <c r="BT491" t="s">
        <v>77</v>
      </c>
      <c r="BU491" t="s">
        <v>77</v>
      </c>
    </row>
    <row r="492" spans="1:73" x14ac:dyDescent="0.55000000000000004">
      <c r="A492">
        <v>69</v>
      </c>
      <c r="B492" t="s">
        <v>586</v>
      </c>
      <c r="C492" s="2">
        <v>44796.884780092594</v>
      </c>
      <c r="D492">
        <v>268</v>
      </c>
      <c r="E492" t="s">
        <v>76</v>
      </c>
      <c r="F492">
        <v>0</v>
      </c>
      <c r="G492">
        <v>6.0149999999999997</v>
      </c>
      <c r="H492" s="26">
        <v>12953</v>
      </c>
      <c r="I492">
        <v>2.1000000000000001E-2</v>
      </c>
      <c r="J492" t="s">
        <v>77</v>
      </c>
      <c r="K492" t="s">
        <v>77</v>
      </c>
      <c r="L492" t="s">
        <v>77</v>
      </c>
      <c r="M492" t="s">
        <v>77</v>
      </c>
      <c r="O492">
        <v>69</v>
      </c>
      <c r="P492" t="s">
        <v>586</v>
      </c>
      <c r="Q492" s="2">
        <v>44796.884780092594</v>
      </c>
      <c r="R492">
        <v>268</v>
      </c>
      <c r="S492" t="s">
        <v>76</v>
      </c>
      <c r="T492">
        <v>0</v>
      </c>
      <c r="U492" t="s">
        <v>77</v>
      </c>
      <c r="V492" s="26" t="s">
        <v>77</v>
      </c>
      <c r="W492" t="s">
        <v>77</v>
      </c>
      <c r="X492" t="s">
        <v>77</v>
      </c>
      <c r="Y492" t="s">
        <v>77</v>
      </c>
      <c r="Z492" t="s">
        <v>77</v>
      </c>
      <c r="AA492" t="s">
        <v>77</v>
      </c>
      <c r="AC492">
        <v>69</v>
      </c>
      <c r="AD492" t="s">
        <v>586</v>
      </c>
      <c r="AE492" s="2">
        <v>44796.884780092594</v>
      </c>
      <c r="AF492">
        <v>268</v>
      </c>
      <c r="AG492" t="s">
        <v>76</v>
      </c>
      <c r="AH492">
        <v>0</v>
      </c>
      <c r="AI492">
        <v>12.164999999999999</v>
      </c>
      <c r="AJ492" s="26">
        <v>5995</v>
      </c>
      <c r="AK492">
        <v>1.1970000000000001</v>
      </c>
      <c r="AL492" t="s">
        <v>77</v>
      </c>
      <c r="AM492" t="s">
        <v>77</v>
      </c>
      <c r="AN492" t="s">
        <v>77</v>
      </c>
      <c r="AO492" t="s">
        <v>77</v>
      </c>
      <c r="AQ492">
        <v>1</v>
      </c>
      <c r="AS492">
        <v>103</v>
      </c>
      <c r="AT492" s="46">
        <f t="shared" si="78"/>
        <v>27.930130981967139</v>
      </c>
      <c r="AU492" s="47">
        <f t="shared" si="79"/>
        <v>1134.5493105620001</v>
      </c>
      <c r="AW492" s="27">
        <f t="shared" si="72"/>
        <v>34.232194441249995</v>
      </c>
      <c r="AX492" s="28">
        <f t="shared" si="73"/>
        <v>1144.04704463075</v>
      </c>
      <c r="AZ492" s="33">
        <f t="shared" si="74"/>
        <v>33.699770372731905</v>
      </c>
      <c r="BA492" s="34">
        <f t="shared" si="75"/>
        <v>1141.8016151935001</v>
      </c>
      <c r="BC492" s="46">
        <f t="shared" si="76"/>
        <v>27.930130981967139</v>
      </c>
      <c r="BD492" s="47">
        <f t="shared" si="77"/>
        <v>1134.5493105620001</v>
      </c>
      <c r="BF492" s="48">
        <f t="shared" si="70"/>
        <v>17.050798276799998</v>
      </c>
      <c r="BG492" s="49">
        <f t="shared" si="71"/>
        <v>568.77696700000013</v>
      </c>
      <c r="BI492">
        <v>69</v>
      </c>
      <c r="BJ492" t="s">
        <v>586</v>
      </c>
      <c r="BK492" s="2">
        <v>44796.884780092594</v>
      </c>
      <c r="BL492">
        <v>268</v>
      </c>
      <c r="BM492" t="s">
        <v>76</v>
      </c>
      <c r="BN492">
        <v>0</v>
      </c>
      <c r="BO492">
        <v>2.8290000000000002</v>
      </c>
      <c r="BP492" s="26">
        <v>1500658</v>
      </c>
      <c r="BQ492">
        <v>0</v>
      </c>
      <c r="BR492" t="s">
        <v>77</v>
      </c>
      <c r="BS492" t="s">
        <v>77</v>
      </c>
      <c r="BT492" t="s">
        <v>77</v>
      </c>
      <c r="BU492" t="s">
        <v>77</v>
      </c>
    </row>
    <row r="493" spans="1:73" x14ac:dyDescent="0.55000000000000004">
      <c r="A493">
        <v>70</v>
      </c>
      <c r="B493" t="s">
        <v>587</v>
      </c>
      <c r="C493" s="2">
        <v>44796.9059837963</v>
      </c>
      <c r="D493">
        <v>336</v>
      </c>
      <c r="E493" t="s">
        <v>76</v>
      </c>
      <c r="F493">
        <v>0</v>
      </c>
      <c r="G493">
        <v>6.0049999999999999</v>
      </c>
      <c r="H493" s="26">
        <v>22463</v>
      </c>
      <c r="I493">
        <v>4.1000000000000002E-2</v>
      </c>
      <c r="J493" t="s">
        <v>77</v>
      </c>
      <c r="K493" t="s">
        <v>77</v>
      </c>
      <c r="L493" t="s">
        <v>77</v>
      </c>
      <c r="M493" t="s">
        <v>77</v>
      </c>
      <c r="O493">
        <v>70</v>
      </c>
      <c r="P493" t="s">
        <v>587</v>
      </c>
      <c r="Q493" s="2">
        <v>44796.9059837963</v>
      </c>
      <c r="R493">
        <v>336</v>
      </c>
      <c r="S493" t="s">
        <v>76</v>
      </c>
      <c r="T493">
        <v>0</v>
      </c>
      <c r="U493" t="s">
        <v>77</v>
      </c>
      <c r="V493" s="26" t="s">
        <v>77</v>
      </c>
      <c r="W493" t="s">
        <v>77</v>
      </c>
      <c r="X493" t="s">
        <v>77</v>
      </c>
      <c r="Y493" t="s">
        <v>77</v>
      </c>
      <c r="Z493" t="s">
        <v>77</v>
      </c>
      <c r="AA493" t="s">
        <v>77</v>
      </c>
      <c r="AC493">
        <v>70</v>
      </c>
      <c r="AD493" t="s">
        <v>587</v>
      </c>
      <c r="AE493" s="2">
        <v>44796.9059837963</v>
      </c>
      <c r="AF493">
        <v>336</v>
      </c>
      <c r="AG493" t="s">
        <v>76</v>
      </c>
      <c r="AH493">
        <v>0</v>
      </c>
      <c r="AI493">
        <v>12.164999999999999</v>
      </c>
      <c r="AJ493" s="26">
        <v>5078</v>
      </c>
      <c r="AK493">
        <v>1.002</v>
      </c>
      <c r="AL493" t="s">
        <v>77</v>
      </c>
      <c r="AM493" t="s">
        <v>77</v>
      </c>
      <c r="AN493" t="s">
        <v>77</v>
      </c>
      <c r="AO493" t="s">
        <v>77</v>
      </c>
      <c r="AQ493">
        <v>1</v>
      </c>
      <c r="AS493">
        <v>104</v>
      </c>
      <c r="AT493" s="46">
        <f t="shared" si="78"/>
        <v>50.232484613840732</v>
      </c>
      <c r="AU493" s="47">
        <f t="shared" si="79"/>
        <v>945.26453913631985</v>
      </c>
      <c r="AW493" s="27">
        <f t="shared" si="72"/>
        <v>70.614639605622216</v>
      </c>
      <c r="AX493" s="28">
        <f t="shared" si="73"/>
        <v>974.67260750732009</v>
      </c>
      <c r="AZ493" s="33">
        <f t="shared" si="74"/>
        <v>58.717900507987906</v>
      </c>
      <c r="BA493" s="34">
        <f t="shared" si="75"/>
        <v>966.63631827416009</v>
      </c>
      <c r="BC493" s="46">
        <f t="shared" si="76"/>
        <v>50.232484613840732</v>
      </c>
      <c r="BD493" s="47">
        <f t="shared" si="77"/>
        <v>945.26453913631985</v>
      </c>
      <c r="BF493" s="48">
        <f t="shared" si="70"/>
        <v>35.814248908800003</v>
      </c>
      <c r="BG493" s="49">
        <f t="shared" si="71"/>
        <v>486.43729952000007</v>
      </c>
      <c r="BI493">
        <v>70</v>
      </c>
      <c r="BJ493" t="s">
        <v>587</v>
      </c>
      <c r="BK493" s="2">
        <v>44796.9059837963</v>
      </c>
      <c r="BL493">
        <v>336</v>
      </c>
      <c r="BM493" t="s">
        <v>76</v>
      </c>
      <c r="BN493">
        <v>0</v>
      </c>
      <c r="BO493">
        <v>2.8090000000000002</v>
      </c>
      <c r="BP493" s="26">
        <v>1802257</v>
      </c>
      <c r="BQ493">
        <v>0</v>
      </c>
      <c r="BR493" t="s">
        <v>77</v>
      </c>
      <c r="BS493" t="s">
        <v>77</v>
      </c>
      <c r="BT493" t="s">
        <v>77</v>
      </c>
      <c r="BU493" t="s">
        <v>77</v>
      </c>
    </row>
    <row r="494" spans="1:73" x14ac:dyDescent="0.55000000000000004">
      <c r="A494">
        <v>71</v>
      </c>
      <c r="B494" t="s">
        <v>588</v>
      </c>
      <c r="C494" s="2">
        <v>44796.927222222221</v>
      </c>
      <c r="D494">
        <v>92</v>
      </c>
      <c r="E494" t="s">
        <v>76</v>
      </c>
      <c r="F494">
        <v>0</v>
      </c>
      <c r="G494">
        <v>6.0259999999999998</v>
      </c>
      <c r="H494" s="26">
        <v>3762</v>
      </c>
      <c r="I494">
        <v>3.0000000000000001E-3</v>
      </c>
      <c r="J494" t="s">
        <v>77</v>
      </c>
      <c r="K494" t="s">
        <v>77</v>
      </c>
      <c r="L494" t="s">
        <v>77</v>
      </c>
      <c r="M494" t="s">
        <v>77</v>
      </c>
      <c r="O494">
        <v>71</v>
      </c>
      <c r="P494" t="s">
        <v>588</v>
      </c>
      <c r="Q494" s="2">
        <v>44796.927222222221</v>
      </c>
      <c r="R494">
        <v>92</v>
      </c>
      <c r="S494" t="s">
        <v>76</v>
      </c>
      <c r="T494">
        <v>0</v>
      </c>
      <c r="U494" t="s">
        <v>77</v>
      </c>
      <c r="V494" s="26" t="s">
        <v>77</v>
      </c>
      <c r="W494" t="s">
        <v>77</v>
      </c>
      <c r="X494" t="s">
        <v>77</v>
      </c>
      <c r="Y494" t="s">
        <v>77</v>
      </c>
      <c r="Z494" t="s">
        <v>77</v>
      </c>
      <c r="AA494" t="s">
        <v>77</v>
      </c>
      <c r="AC494">
        <v>71</v>
      </c>
      <c r="AD494" t="s">
        <v>588</v>
      </c>
      <c r="AE494" s="2">
        <v>44796.927222222221</v>
      </c>
      <c r="AF494">
        <v>92</v>
      </c>
      <c r="AG494" t="s">
        <v>76</v>
      </c>
      <c r="AH494">
        <v>0</v>
      </c>
      <c r="AI494">
        <v>12.02</v>
      </c>
      <c r="AJ494" s="26">
        <v>147498</v>
      </c>
      <c r="AK494">
        <v>30.233000000000001</v>
      </c>
      <c r="AL494" t="s">
        <v>77</v>
      </c>
      <c r="AM494" t="s">
        <v>77</v>
      </c>
      <c r="AN494" t="s">
        <v>77</v>
      </c>
      <c r="AO494" t="s">
        <v>77</v>
      </c>
      <c r="AQ494">
        <v>1</v>
      </c>
      <c r="AS494">
        <v>105</v>
      </c>
      <c r="AT494" s="46">
        <f t="shared" si="78"/>
        <v>3.3922729732000008</v>
      </c>
      <c r="AU494" s="47">
        <f t="shared" si="79"/>
        <v>29828.93215669792</v>
      </c>
      <c r="AW494" s="27">
        <f t="shared" si="72"/>
        <v>6.1059536849999994</v>
      </c>
      <c r="AX494" s="28">
        <f t="shared" si="73"/>
        <v>26015.356421548924</v>
      </c>
      <c r="AZ494" s="33">
        <f t="shared" si="74"/>
        <v>6.8469802802000004</v>
      </c>
      <c r="BA494" s="34">
        <f t="shared" si="75"/>
        <v>27844.012568334962</v>
      </c>
      <c r="BC494" s="46">
        <f t="shared" si="76"/>
        <v>3.3922729732000008</v>
      </c>
      <c r="BD494" s="47">
        <f t="shared" si="77"/>
        <v>29828.93215669792</v>
      </c>
      <c r="BF494" s="48">
        <f t="shared" si="70"/>
        <v>1.5293315887999999</v>
      </c>
      <c r="BG494" s="49">
        <f t="shared" si="71"/>
        <v>-21388.237882879999</v>
      </c>
      <c r="BI494">
        <v>71</v>
      </c>
      <c r="BJ494" t="s">
        <v>588</v>
      </c>
      <c r="BK494" s="2">
        <v>44796.927222222221</v>
      </c>
      <c r="BL494">
        <v>92</v>
      </c>
      <c r="BM494" t="s">
        <v>76</v>
      </c>
      <c r="BN494">
        <v>0</v>
      </c>
      <c r="BO494">
        <v>2.8319999999999999</v>
      </c>
      <c r="BP494" s="26">
        <v>1419086</v>
      </c>
      <c r="BQ494">
        <v>0</v>
      </c>
      <c r="BR494" t="s">
        <v>77</v>
      </c>
      <c r="BS494" t="s">
        <v>77</v>
      </c>
      <c r="BT494" t="s">
        <v>77</v>
      </c>
      <c r="BU494" t="s">
        <v>77</v>
      </c>
    </row>
    <row r="495" spans="1:73" x14ac:dyDescent="0.55000000000000004">
      <c r="A495">
        <v>72</v>
      </c>
      <c r="B495" t="s">
        <v>589</v>
      </c>
      <c r="C495" s="2">
        <v>44796.948460648149</v>
      </c>
      <c r="D495">
        <v>363</v>
      </c>
      <c r="E495" t="s">
        <v>76</v>
      </c>
      <c r="F495">
        <v>0</v>
      </c>
      <c r="G495">
        <v>6.0039999999999996</v>
      </c>
      <c r="H495" s="26">
        <v>26543</v>
      </c>
      <c r="I495">
        <v>4.9000000000000002E-2</v>
      </c>
      <c r="J495" t="s">
        <v>77</v>
      </c>
      <c r="K495" t="s">
        <v>77</v>
      </c>
      <c r="L495" t="s">
        <v>77</v>
      </c>
      <c r="M495" t="s">
        <v>77</v>
      </c>
      <c r="O495">
        <v>72</v>
      </c>
      <c r="P495" t="s">
        <v>589</v>
      </c>
      <c r="Q495" s="2">
        <v>44796.948460648149</v>
      </c>
      <c r="R495">
        <v>363</v>
      </c>
      <c r="S495" t="s">
        <v>76</v>
      </c>
      <c r="T495">
        <v>0</v>
      </c>
      <c r="U495" t="s">
        <v>77</v>
      </c>
      <c r="V495" s="26" t="s">
        <v>77</v>
      </c>
      <c r="W495" t="s">
        <v>77</v>
      </c>
      <c r="X495" t="s">
        <v>77</v>
      </c>
      <c r="Y495" t="s">
        <v>77</v>
      </c>
      <c r="Z495" t="s">
        <v>77</v>
      </c>
      <c r="AA495" t="s">
        <v>77</v>
      </c>
      <c r="AC495">
        <v>72</v>
      </c>
      <c r="AD495" t="s">
        <v>589</v>
      </c>
      <c r="AE495" s="2">
        <v>44796.948460648149</v>
      </c>
      <c r="AF495">
        <v>363</v>
      </c>
      <c r="AG495" t="s">
        <v>76</v>
      </c>
      <c r="AH495">
        <v>0</v>
      </c>
      <c r="AI495">
        <v>11.988</v>
      </c>
      <c r="AJ495" s="26">
        <v>183770</v>
      </c>
      <c r="AK495">
        <v>37.371000000000002</v>
      </c>
      <c r="AL495" t="s">
        <v>77</v>
      </c>
      <c r="AM495" t="s">
        <v>77</v>
      </c>
      <c r="AN495" t="s">
        <v>77</v>
      </c>
      <c r="AO495" t="s">
        <v>77</v>
      </c>
      <c r="AQ495">
        <v>1</v>
      </c>
      <c r="AS495">
        <v>106</v>
      </c>
      <c r="AT495" s="46">
        <f t="shared" si="78"/>
        <v>59.796221085421543</v>
      </c>
      <c r="AU495" s="47">
        <f t="shared" si="79"/>
        <v>37019.712542792004</v>
      </c>
      <c r="AW495" s="27">
        <f t="shared" si="72"/>
        <v>83.266724921046219</v>
      </c>
      <c r="AX495" s="28">
        <f t="shared" si="73"/>
        <v>31985.956412267002</v>
      </c>
      <c r="AZ495" s="33">
        <f t="shared" si="74"/>
        <v>69.444527220355909</v>
      </c>
      <c r="BA495" s="34">
        <f t="shared" si="75"/>
        <v>34583.842826246</v>
      </c>
      <c r="BC495" s="46">
        <f t="shared" si="76"/>
        <v>59.796221085421543</v>
      </c>
      <c r="BD495" s="47">
        <f t="shared" si="77"/>
        <v>37019.712542792004</v>
      </c>
      <c r="BF495" s="48">
        <f t="shared" si="70"/>
        <v>44.706981004799999</v>
      </c>
      <c r="BG495" s="49">
        <f t="shared" si="71"/>
        <v>-38107.560927999999</v>
      </c>
      <c r="BI495">
        <v>72</v>
      </c>
      <c r="BJ495" t="s">
        <v>589</v>
      </c>
      <c r="BK495" s="2">
        <v>44796.948460648149</v>
      </c>
      <c r="BL495">
        <v>363</v>
      </c>
      <c r="BM495" t="s">
        <v>76</v>
      </c>
      <c r="BN495">
        <v>0</v>
      </c>
      <c r="BO495">
        <v>2.8140000000000001</v>
      </c>
      <c r="BP495" s="26">
        <v>1605826</v>
      </c>
      <c r="BQ495">
        <v>0</v>
      </c>
      <c r="BR495" t="s">
        <v>77</v>
      </c>
      <c r="BS495" t="s">
        <v>77</v>
      </c>
      <c r="BT495" t="s">
        <v>77</v>
      </c>
      <c r="BU495" t="s">
        <v>77</v>
      </c>
    </row>
    <row r="496" spans="1:73" x14ac:dyDescent="0.55000000000000004">
      <c r="A496">
        <v>73</v>
      </c>
      <c r="B496" t="s">
        <v>590</v>
      </c>
      <c r="C496" s="2">
        <v>44796.969675925924</v>
      </c>
      <c r="D496">
        <v>413</v>
      </c>
      <c r="E496" t="s">
        <v>76</v>
      </c>
      <c r="F496">
        <v>0</v>
      </c>
      <c r="G496">
        <v>6.016</v>
      </c>
      <c r="H496" s="26">
        <v>8522</v>
      </c>
      <c r="I496">
        <v>1.2E-2</v>
      </c>
      <c r="J496" t="s">
        <v>77</v>
      </c>
      <c r="K496" t="s">
        <v>77</v>
      </c>
      <c r="L496" t="s">
        <v>77</v>
      </c>
      <c r="M496" t="s">
        <v>77</v>
      </c>
      <c r="O496">
        <v>73</v>
      </c>
      <c r="P496" t="s">
        <v>590</v>
      </c>
      <c r="Q496" s="2">
        <v>44796.969675925924</v>
      </c>
      <c r="R496">
        <v>413</v>
      </c>
      <c r="S496" t="s">
        <v>76</v>
      </c>
      <c r="T496">
        <v>0</v>
      </c>
      <c r="U496" t="s">
        <v>77</v>
      </c>
      <c r="V496" s="26" t="s">
        <v>77</v>
      </c>
      <c r="W496" t="s">
        <v>77</v>
      </c>
      <c r="X496" t="s">
        <v>77</v>
      </c>
      <c r="Y496" t="s">
        <v>77</v>
      </c>
      <c r="Z496" t="s">
        <v>77</v>
      </c>
      <c r="AA496" t="s">
        <v>77</v>
      </c>
      <c r="AC496">
        <v>73</v>
      </c>
      <c r="AD496" t="s">
        <v>590</v>
      </c>
      <c r="AE496" s="2">
        <v>44796.969675925924</v>
      </c>
      <c r="AF496">
        <v>413</v>
      </c>
      <c r="AG496" t="s">
        <v>76</v>
      </c>
      <c r="AH496">
        <v>0</v>
      </c>
      <c r="AI496">
        <v>12.17</v>
      </c>
      <c r="AJ496" s="26">
        <v>5437</v>
      </c>
      <c r="AK496">
        <v>1.079</v>
      </c>
      <c r="AL496" t="s">
        <v>77</v>
      </c>
      <c r="AM496" t="s">
        <v>77</v>
      </c>
      <c r="AN496" t="s">
        <v>77</v>
      </c>
      <c r="AO496" t="s">
        <v>77</v>
      </c>
      <c r="AQ496">
        <v>1</v>
      </c>
      <c r="AS496">
        <v>107</v>
      </c>
      <c r="AT496" s="46">
        <f t="shared" si="78"/>
        <v>15.862355325199999</v>
      </c>
      <c r="AU496" s="47">
        <f t="shared" si="79"/>
        <v>1019.3735040711199</v>
      </c>
      <c r="AW496" s="27">
        <f t="shared" si="72"/>
        <v>20.224280284999999</v>
      </c>
      <c r="AX496" s="28">
        <f t="shared" si="73"/>
        <v>1040.9942579758699</v>
      </c>
      <c r="AZ496" s="33">
        <f t="shared" si="74"/>
        <v>21.656017152199997</v>
      </c>
      <c r="BA496" s="34">
        <f t="shared" si="75"/>
        <v>1035.2157386440601</v>
      </c>
      <c r="BC496" s="46">
        <f t="shared" si="76"/>
        <v>15.862355325199999</v>
      </c>
      <c r="BD496" s="47">
        <f t="shared" si="77"/>
        <v>1019.3735040711199</v>
      </c>
      <c r="BF496" s="48">
        <f t="shared" si="70"/>
        <v>9.2472755568000018</v>
      </c>
      <c r="BG496" s="49">
        <f t="shared" si="71"/>
        <v>519.01733932000002</v>
      </c>
      <c r="BI496">
        <v>73</v>
      </c>
      <c r="BJ496" t="s">
        <v>590</v>
      </c>
      <c r="BK496" s="2">
        <v>44796.969675925924</v>
      </c>
      <c r="BL496">
        <v>413</v>
      </c>
      <c r="BM496" t="s">
        <v>76</v>
      </c>
      <c r="BN496">
        <v>0</v>
      </c>
      <c r="BO496">
        <v>2.8119999999999998</v>
      </c>
      <c r="BP496" s="26">
        <v>1924324</v>
      </c>
      <c r="BQ496">
        <v>0</v>
      </c>
      <c r="BR496" t="s">
        <v>77</v>
      </c>
      <c r="BS496" t="s">
        <v>77</v>
      </c>
      <c r="BT496" t="s">
        <v>77</v>
      </c>
      <c r="BU496" t="s">
        <v>77</v>
      </c>
    </row>
    <row r="497" spans="1:73" x14ac:dyDescent="0.55000000000000004">
      <c r="A497">
        <v>74</v>
      </c>
      <c r="B497" t="s">
        <v>591</v>
      </c>
      <c r="C497" s="2">
        <v>44796.990891203706</v>
      </c>
      <c r="D497">
        <v>361</v>
      </c>
      <c r="E497" t="s">
        <v>76</v>
      </c>
      <c r="F497">
        <v>0</v>
      </c>
      <c r="G497">
        <v>6.0039999999999996</v>
      </c>
      <c r="H497" s="26">
        <v>1379675</v>
      </c>
      <c r="I497">
        <v>2.7869999999999999</v>
      </c>
      <c r="J497" t="s">
        <v>77</v>
      </c>
      <c r="K497" t="s">
        <v>77</v>
      </c>
      <c r="L497" t="s">
        <v>77</v>
      </c>
      <c r="M497" t="s">
        <v>77</v>
      </c>
      <c r="O497">
        <v>74</v>
      </c>
      <c r="P497" t="s">
        <v>591</v>
      </c>
      <c r="Q497" s="2">
        <v>44796.990891203706</v>
      </c>
      <c r="R497">
        <v>361</v>
      </c>
      <c r="S497" t="s">
        <v>76</v>
      </c>
      <c r="T497">
        <v>0</v>
      </c>
      <c r="U497">
        <v>5.9560000000000004</v>
      </c>
      <c r="V497" s="26">
        <v>10675</v>
      </c>
      <c r="W497">
        <v>2.7690000000000001</v>
      </c>
      <c r="X497" t="s">
        <v>77</v>
      </c>
      <c r="Y497" t="s">
        <v>77</v>
      </c>
      <c r="Z497" t="s">
        <v>77</v>
      </c>
      <c r="AA497" t="s">
        <v>77</v>
      </c>
      <c r="AC497">
        <v>74</v>
      </c>
      <c r="AD497" t="s">
        <v>591</v>
      </c>
      <c r="AE497" s="2">
        <v>44796.990891203706</v>
      </c>
      <c r="AF497">
        <v>361</v>
      </c>
      <c r="AG497" t="s">
        <v>76</v>
      </c>
      <c r="AH497">
        <v>0</v>
      </c>
      <c r="AI497">
        <v>12.009</v>
      </c>
      <c r="AJ497" s="26">
        <v>164120</v>
      </c>
      <c r="AK497">
        <v>33.518000000000001</v>
      </c>
      <c r="AL497" t="s">
        <v>77</v>
      </c>
      <c r="AM497" t="s">
        <v>77</v>
      </c>
      <c r="AN497" t="s">
        <v>77</v>
      </c>
      <c r="AO497" t="s">
        <v>77</v>
      </c>
      <c r="AQ497">
        <v>1</v>
      </c>
      <c r="AS497">
        <v>108</v>
      </c>
      <c r="AT497" s="46">
        <f t="shared" si="78"/>
        <v>2862.3840399875003</v>
      </c>
      <c r="AU497" s="47">
        <f t="shared" si="79"/>
        <v>33132.513245312002</v>
      </c>
      <c r="AW497" s="27">
        <f t="shared" si="72"/>
        <v>2587.0568442281251</v>
      </c>
      <c r="AX497" s="28">
        <f t="shared" si="73"/>
        <v>28771.944548912004</v>
      </c>
      <c r="AZ497" s="33">
        <f t="shared" si="74"/>
        <v>3020.8829106062499</v>
      </c>
      <c r="BA497" s="34">
        <f t="shared" si="75"/>
        <v>30937.916812256</v>
      </c>
      <c r="BC497" s="46">
        <f t="shared" si="76"/>
        <v>2862.3840399875003</v>
      </c>
      <c r="BD497" s="47">
        <f t="shared" si="77"/>
        <v>33132.513245312002</v>
      </c>
      <c r="BF497" s="48">
        <f t="shared" si="70"/>
        <v>1355.8452687499998</v>
      </c>
      <c r="BG497" s="49">
        <f t="shared" si="71"/>
        <v>-28488.241407999998</v>
      </c>
      <c r="BI497">
        <v>74</v>
      </c>
      <c r="BJ497" t="s">
        <v>591</v>
      </c>
      <c r="BK497" s="2">
        <v>44796.990891203706</v>
      </c>
      <c r="BL497">
        <v>361</v>
      </c>
      <c r="BM497" t="s">
        <v>76</v>
      </c>
      <c r="BN497">
        <v>0</v>
      </c>
      <c r="BO497">
        <v>2.82</v>
      </c>
      <c r="BP497" s="26">
        <v>1617671</v>
      </c>
      <c r="BQ497">
        <v>0</v>
      </c>
      <c r="BR497" t="s">
        <v>77</v>
      </c>
      <c r="BS497" t="s">
        <v>77</v>
      </c>
      <c r="BT497" t="s">
        <v>77</v>
      </c>
      <c r="BU497" t="s">
        <v>77</v>
      </c>
    </row>
    <row r="498" spans="1:73" x14ac:dyDescent="0.55000000000000004">
      <c r="A498">
        <v>49</v>
      </c>
      <c r="B498" t="s">
        <v>592</v>
      </c>
      <c r="C498" s="2">
        <v>44803.402071759258</v>
      </c>
      <c r="D498" t="s">
        <v>75</v>
      </c>
      <c r="E498" t="s">
        <v>76</v>
      </c>
      <c r="F498">
        <v>0</v>
      </c>
      <c r="G498">
        <v>6.05</v>
      </c>
      <c r="H498" s="26">
        <v>1755</v>
      </c>
      <c r="I498">
        <v>-1E-3</v>
      </c>
      <c r="J498" t="s">
        <v>77</v>
      </c>
      <c r="K498" t="s">
        <v>77</v>
      </c>
      <c r="L498" t="s">
        <v>77</v>
      </c>
      <c r="M498" t="s">
        <v>77</v>
      </c>
      <c r="O498">
        <v>49</v>
      </c>
      <c r="P498" t="s">
        <v>592</v>
      </c>
      <c r="Q498" s="2">
        <v>44803.402071759258</v>
      </c>
      <c r="R498" t="s">
        <v>75</v>
      </c>
      <c r="S498" t="s">
        <v>76</v>
      </c>
      <c r="T498">
        <v>0</v>
      </c>
      <c r="U498" t="s">
        <v>77</v>
      </c>
      <c r="V498" t="s">
        <v>77</v>
      </c>
      <c r="W498" t="s">
        <v>77</v>
      </c>
      <c r="X498" t="s">
        <v>77</v>
      </c>
      <c r="Y498" t="s">
        <v>77</v>
      </c>
      <c r="Z498" t="s">
        <v>77</v>
      </c>
      <c r="AA498" t="s">
        <v>77</v>
      </c>
      <c r="AC498">
        <v>49</v>
      </c>
      <c r="AD498" t="s">
        <v>592</v>
      </c>
      <c r="AE498" s="2">
        <v>44803.402071759258</v>
      </c>
      <c r="AF498" t="s">
        <v>75</v>
      </c>
      <c r="AG498" t="s">
        <v>76</v>
      </c>
      <c r="AH498">
        <v>0</v>
      </c>
      <c r="AI498">
        <v>12.205</v>
      </c>
      <c r="AJ498" s="26">
        <v>4113</v>
      </c>
      <c r="AK498">
        <v>0.79700000000000004</v>
      </c>
      <c r="AL498" t="s">
        <v>77</v>
      </c>
      <c r="AM498" t="s">
        <v>77</v>
      </c>
      <c r="AN498" t="s">
        <v>77</v>
      </c>
      <c r="AO498" t="s">
        <v>77</v>
      </c>
      <c r="AQ498">
        <v>2</v>
      </c>
      <c r="AR498" t="s">
        <v>593</v>
      </c>
      <c r="AS498">
        <v>83</v>
      </c>
      <c r="AT498" s="46">
        <f t="shared" si="78"/>
        <v>0.10777713250000009</v>
      </c>
      <c r="AU498" s="47">
        <f t="shared" si="79"/>
        <v>746.02538405511996</v>
      </c>
      <c r="AW498" s="27">
        <f t="shared" si="72"/>
        <v>0.44172553124999947</v>
      </c>
      <c r="AX498" s="28">
        <f t="shared" si="73"/>
        <v>796.31833440987009</v>
      </c>
      <c r="AZ498" s="33">
        <f t="shared" si="74"/>
        <v>-0.18412244875000017</v>
      </c>
      <c r="BA498" s="34">
        <f t="shared" si="75"/>
        <v>782.27253333606006</v>
      </c>
      <c r="BC498" s="46">
        <f t="shared" si="76"/>
        <v>0.10777713250000009</v>
      </c>
      <c r="BD498" s="47">
        <f t="shared" si="77"/>
        <v>746.02538405511996</v>
      </c>
      <c r="BF498" s="48">
        <f t="shared" si="70"/>
        <v>-1.5184151199999998</v>
      </c>
      <c r="BG498" s="49">
        <f t="shared" si="71"/>
        <v>396.66385132000005</v>
      </c>
      <c r="BI498">
        <v>49</v>
      </c>
      <c r="BJ498" t="s">
        <v>592</v>
      </c>
      <c r="BK498" s="2">
        <v>44803.402071759258</v>
      </c>
      <c r="BL498" t="s">
        <v>75</v>
      </c>
      <c r="BM498" t="s">
        <v>76</v>
      </c>
      <c r="BN498">
        <v>0</v>
      </c>
      <c r="BO498">
        <v>2.7</v>
      </c>
      <c r="BP498" s="26">
        <v>5222038</v>
      </c>
      <c r="BQ498">
        <v>958.97400000000005</v>
      </c>
      <c r="BR498" t="s">
        <v>77</v>
      </c>
      <c r="BS498" t="s">
        <v>77</v>
      </c>
      <c r="BT498" t="s">
        <v>77</v>
      </c>
      <c r="BU498" t="s">
        <v>77</v>
      </c>
    </row>
    <row r="499" spans="1:73" x14ac:dyDescent="0.55000000000000004">
      <c r="A499">
        <v>50</v>
      </c>
      <c r="B499" t="s">
        <v>594</v>
      </c>
      <c r="C499" s="2">
        <v>44803.423298611109</v>
      </c>
      <c r="D499" t="s">
        <v>79</v>
      </c>
      <c r="E499" t="s">
        <v>76</v>
      </c>
      <c r="F499">
        <v>0</v>
      </c>
      <c r="G499">
        <v>5.9980000000000002</v>
      </c>
      <c r="H499" s="26">
        <v>842087</v>
      </c>
      <c r="I499">
        <v>1.698</v>
      </c>
      <c r="J499" t="s">
        <v>77</v>
      </c>
      <c r="K499" t="s">
        <v>77</v>
      </c>
      <c r="L499" t="s">
        <v>77</v>
      </c>
      <c r="M499" t="s">
        <v>77</v>
      </c>
      <c r="O499">
        <v>50</v>
      </c>
      <c r="P499" t="s">
        <v>594</v>
      </c>
      <c r="Q499" s="2">
        <v>44803.423298611109</v>
      </c>
      <c r="R499" t="s">
        <v>79</v>
      </c>
      <c r="S499" t="s">
        <v>76</v>
      </c>
      <c r="T499">
        <v>0</v>
      </c>
      <c r="U499">
        <v>5.9470000000000001</v>
      </c>
      <c r="V499" s="26">
        <v>6584</v>
      </c>
      <c r="W499">
        <v>1.766</v>
      </c>
      <c r="X499" t="s">
        <v>77</v>
      </c>
      <c r="Y499" t="s">
        <v>77</v>
      </c>
      <c r="Z499" t="s">
        <v>77</v>
      </c>
      <c r="AA499" t="s">
        <v>77</v>
      </c>
      <c r="AC499">
        <v>50</v>
      </c>
      <c r="AD499" t="s">
        <v>594</v>
      </c>
      <c r="AE499" s="2">
        <v>44803.423298611109</v>
      </c>
      <c r="AF499" t="s">
        <v>79</v>
      </c>
      <c r="AG499" t="s">
        <v>76</v>
      </c>
      <c r="AH499">
        <v>0</v>
      </c>
      <c r="AI499">
        <v>12.163</v>
      </c>
      <c r="AJ499" s="26">
        <v>8684</v>
      </c>
      <c r="AK499">
        <v>1.768</v>
      </c>
      <c r="AL499" t="s">
        <v>77</v>
      </c>
      <c r="AM499" t="s">
        <v>77</v>
      </c>
      <c r="AN499" t="s">
        <v>77</v>
      </c>
      <c r="AO499" t="s">
        <v>77</v>
      </c>
      <c r="AQ499">
        <v>1</v>
      </c>
      <c r="AS499">
        <v>84</v>
      </c>
      <c r="AT499" s="46">
        <f t="shared" si="78"/>
        <v>1852.8662952947197</v>
      </c>
      <c r="AU499" s="47">
        <f t="shared" si="79"/>
        <v>1689.3582894348799</v>
      </c>
      <c r="AW499" s="27">
        <f t="shared" si="72"/>
        <v>1809.94400164896</v>
      </c>
      <c r="AX499" s="28">
        <f t="shared" si="73"/>
        <v>1640.1099977988799</v>
      </c>
      <c r="AZ499" s="33">
        <f t="shared" si="74"/>
        <v>1973.3675844460799</v>
      </c>
      <c r="BA499" s="34">
        <f t="shared" si="75"/>
        <v>1655.2966032214401</v>
      </c>
      <c r="BC499" s="46">
        <f t="shared" si="76"/>
        <v>1852.8662952947197</v>
      </c>
      <c r="BD499" s="47">
        <f t="shared" si="77"/>
        <v>1689.3582894348799</v>
      </c>
      <c r="BF499" s="48">
        <f t="shared" si="70"/>
        <v>807.75333919999991</v>
      </c>
      <c r="BG499" s="49">
        <f t="shared" si="71"/>
        <v>793.55079968000007</v>
      </c>
      <c r="BI499">
        <v>50</v>
      </c>
      <c r="BJ499" t="s">
        <v>594</v>
      </c>
      <c r="BK499" s="2">
        <v>44803.423298611109</v>
      </c>
      <c r="BL499" t="s">
        <v>79</v>
      </c>
      <c r="BM499" t="s">
        <v>76</v>
      </c>
      <c r="BN499">
        <v>0</v>
      </c>
      <c r="BO499">
        <v>2.694</v>
      </c>
      <c r="BP499" s="26">
        <v>5462102</v>
      </c>
      <c r="BQ499">
        <v>960.60199999999998</v>
      </c>
      <c r="BR499" t="s">
        <v>77</v>
      </c>
      <c r="BS499" t="s">
        <v>77</v>
      </c>
      <c r="BT499" t="s">
        <v>77</v>
      </c>
      <c r="BU499" t="s">
        <v>77</v>
      </c>
    </row>
    <row r="500" spans="1:73" x14ac:dyDescent="0.55000000000000004">
      <c r="A500">
        <v>51</v>
      </c>
      <c r="B500" t="s">
        <v>595</v>
      </c>
      <c r="C500" s="2">
        <v>44803.444537037038</v>
      </c>
      <c r="D500" t="s">
        <v>507</v>
      </c>
      <c r="E500" t="s">
        <v>76</v>
      </c>
      <c r="F500">
        <v>0</v>
      </c>
      <c r="G500">
        <v>6.024</v>
      </c>
      <c r="H500" s="26">
        <v>3617</v>
      </c>
      <c r="I500">
        <v>3.0000000000000001E-3</v>
      </c>
      <c r="J500" t="s">
        <v>77</v>
      </c>
      <c r="K500" t="s">
        <v>77</v>
      </c>
      <c r="L500" t="s">
        <v>77</v>
      </c>
      <c r="M500" t="s">
        <v>77</v>
      </c>
      <c r="O500">
        <v>51</v>
      </c>
      <c r="P500" t="s">
        <v>595</v>
      </c>
      <c r="Q500" s="2">
        <v>44803.444537037038</v>
      </c>
      <c r="R500" t="s">
        <v>507</v>
      </c>
      <c r="S500" t="s">
        <v>76</v>
      </c>
      <c r="T500">
        <v>0</v>
      </c>
      <c r="U500" t="s">
        <v>77</v>
      </c>
      <c r="V500" t="s">
        <v>77</v>
      </c>
      <c r="W500" t="s">
        <v>77</v>
      </c>
      <c r="X500" t="s">
        <v>77</v>
      </c>
      <c r="Y500" t="s">
        <v>77</v>
      </c>
      <c r="Z500" t="s">
        <v>77</v>
      </c>
      <c r="AA500" t="s">
        <v>77</v>
      </c>
      <c r="AC500">
        <v>51</v>
      </c>
      <c r="AD500" t="s">
        <v>595</v>
      </c>
      <c r="AE500" s="2">
        <v>44803.444537037038</v>
      </c>
      <c r="AF500" t="s">
        <v>507</v>
      </c>
      <c r="AG500" t="s">
        <v>76</v>
      </c>
      <c r="AH500">
        <v>0</v>
      </c>
      <c r="AI500">
        <v>12.196</v>
      </c>
      <c r="AJ500" s="26">
        <v>1386</v>
      </c>
      <c r="AK500">
        <v>0.217</v>
      </c>
      <c r="AL500" t="s">
        <v>77</v>
      </c>
      <c r="AM500" t="s">
        <v>77</v>
      </c>
      <c r="AN500" t="s">
        <v>77</v>
      </c>
      <c r="AO500" t="s">
        <v>77</v>
      </c>
      <c r="AQ500">
        <v>1</v>
      </c>
      <c r="AS500">
        <v>85</v>
      </c>
      <c r="AT500" s="46">
        <f t="shared" si="78"/>
        <v>3.1157480117</v>
      </c>
      <c r="AU500" s="47">
        <f t="shared" si="79"/>
        <v>182.73717618208002</v>
      </c>
      <c r="AW500" s="27">
        <f t="shared" si="72"/>
        <v>5.6909921412499997</v>
      </c>
      <c r="AX500" s="28">
        <f t="shared" si="73"/>
        <v>291.67381908108001</v>
      </c>
      <c r="AZ500" s="33">
        <f t="shared" si="74"/>
        <v>6.3546491724499994</v>
      </c>
      <c r="BA500" s="34">
        <f t="shared" si="75"/>
        <v>261.11396460504</v>
      </c>
      <c r="BC500" s="46">
        <f t="shared" si="76"/>
        <v>3.1157480117</v>
      </c>
      <c r="BD500" s="47">
        <f t="shared" si="77"/>
        <v>182.73717618208002</v>
      </c>
      <c r="BF500" s="48">
        <f t="shared" si="70"/>
        <v>1.3050367728000003</v>
      </c>
      <c r="BG500" s="49">
        <f t="shared" si="71"/>
        <v>125.65535487999999</v>
      </c>
      <c r="BI500">
        <v>51</v>
      </c>
      <c r="BJ500" t="s">
        <v>595</v>
      </c>
      <c r="BK500" s="2">
        <v>44803.444537037038</v>
      </c>
      <c r="BL500" t="s">
        <v>507</v>
      </c>
      <c r="BM500" t="s">
        <v>76</v>
      </c>
      <c r="BN500">
        <v>0</v>
      </c>
      <c r="BO500">
        <v>2.6909999999999998</v>
      </c>
      <c r="BP500" s="26">
        <v>5525881</v>
      </c>
      <c r="BQ500">
        <v>960.99699999999996</v>
      </c>
      <c r="BR500" t="s">
        <v>77</v>
      </c>
      <c r="BS500" t="s">
        <v>77</v>
      </c>
      <c r="BT500" t="s">
        <v>77</v>
      </c>
      <c r="BU500" t="s">
        <v>77</v>
      </c>
    </row>
    <row r="501" spans="1:73" x14ac:dyDescent="0.55000000000000004">
      <c r="A501">
        <v>52</v>
      </c>
      <c r="B501" t="s">
        <v>596</v>
      </c>
      <c r="C501" s="2">
        <v>44803.465763888889</v>
      </c>
      <c r="D501" t="s">
        <v>507</v>
      </c>
      <c r="E501" t="s">
        <v>76</v>
      </c>
      <c r="F501">
        <v>0</v>
      </c>
      <c r="G501">
        <v>6.0209999999999999</v>
      </c>
      <c r="H501" s="26">
        <v>3447</v>
      </c>
      <c r="I501">
        <v>2E-3</v>
      </c>
      <c r="J501" t="s">
        <v>77</v>
      </c>
      <c r="K501" t="s">
        <v>77</v>
      </c>
      <c r="L501" t="s">
        <v>77</v>
      </c>
      <c r="M501" t="s">
        <v>77</v>
      </c>
      <c r="O501">
        <v>52</v>
      </c>
      <c r="P501" t="s">
        <v>596</v>
      </c>
      <c r="Q501" s="2">
        <v>44803.465763888889</v>
      </c>
      <c r="R501" t="s">
        <v>507</v>
      </c>
      <c r="S501" t="s">
        <v>76</v>
      </c>
      <c r="T501">
        <v>0</v>
      </c>
      <c r="U501" t="s">
        <v>77</v>
      </c>
      <c r="V501" s="26" t="s">
        <v>77</v>
      </c>
      <c r="W501" t="s">
        <v>77</v>
      </c>
      <c r="X501" t="s">
        <v>77</v>
      </c>
      <c r="Y501" t="s">
        <v>77</v>
      </c>
      <c r="Z501" t="s">
        <v>77</v>
      </c>
      <c r="AA501" t="s">
        <v>77</v>
      </c>
      <c r="AC501">
        <v>52</v>
      </c>
      <c r="AD501" t="s">
        <v>596</v>
      </c>
      <c r="AE501" s="2">
        <v>44803.465763888889</v>
      </c>
      <c r="AF501" t="s">
        <v>507</v>
      </c>
      <c r="AG501" t="s">
        <v>76</v>
      </c>
      <c r="AH501">
        <v>0</v>
      </c>
      <c r="AI501">
        <v>12.186</v>
      </c>
      <c r="AJ501" s="26">
        <v>1583</v>
      </c>
      <c r="AK501">
        <v>0.25900000000000001</v>
      </c>
      <c r="AL501" t="s">
        <v>77</v>
      </c>
      <c r="AM501" t="s">
        <v>77</v>
      </c>
      <c r="AN501" t="s">
        <v>77</v>
      </c>
      <c r="AO501" t="s">
        <v>77</v>
      </c>
      <c r="AQ501">
        <v>1</v>
      </c>
      <c r="AS501">
        <v>86</v>
      </c>
      <c r="AT501" s="46">
        <f t="shared" si="78"/>
        <v>2.7993271477000006</v>
      </c>
      <c r="AU501" s="47">
        <f t="shared" si="79"/>
        <v>223.44214971271998</v>
      </c>
      <c r="AW501" s="27">
        <f t="shared" si="72"/>
        <v>5.2056234412499993</v>
      </c>
      <c r="AX501" s="28">
        <f t="shared" si="73"/>
        <v>328.16090534746996</v>
      </c>
      <c r="AZ501" s="33">
        <f t="shared" si="74"/>
        <v>5.7743301684499997</v>
      </c>
      <c r="BA501" s="34">
        <f t="shared" si="75"/>
        <v>298.77085424486</v>
      </c>
      <c r="BC501" s="46">
        <f t="shared" si="76"/>
        <v>2.7993271477000006</v>
      </c>
      <c r="BD501" s="47">
        <f t="shared" si="77"/>
        <v>223.44214971271998</v>
      </c>
      <c r="BF501" s="48">
        <f t="shared" si="70"/>
        <v>1.0428843967999999</v>
      </c>
      <c r="BG501" s="49">
        <f t="shared" si="71"/>
        <v>146.09042492000003</v>
      </c>
      <c r="BI501">
        <v>52</v>
      </c>
      <c r="BJ501" t="s">
        <v>596</v>
      </c>
      <c r="BK501" s="2">
        <v>44803.465763888889</v>
      </c>
      <c r="BL501" t="s">
        <v>507</v>
      </c>
      <c r="BM501" t="s">
        <v>76</v>
      </c>
      <c r="BN501">
        <v>0</v>
      </c>
      <c r="BO501">
        <v>2.702</v>
      </c>
      <c r="BP501" s="26">
        <v>5300389</v>
      </c>
      <c r="BQ501">
        <v>959.53300000000002</v>
      </c>
      <c r="BR501" t="s">
        <v>77</v>
      </c>
      <c r="BS501" t="s">
        <v>77</v>
      </c>
      <c r="BT501" t="s">
        <v>77</v>
      </c>
      <c r="BU501" t="s">
        <v>77</v>
      </c>
    </row>
    <row r="502" spans="1:73" x14ac:dyDescent="0.55000000000000004">
      <c r="A502">
        <v>53</v>
      </c>
      <c r="B502" t="s">
        <v>597</v>
      </c>
      <c r="C502" s="2">
        <v>44803.487002314818</v>
      </c>
      <c r="D502">
        <v>238</v>
      </c>
      <c r="E502" t="s">
        <v>76</v>
      </c>
      <c r="F502">
        <v>0</v>
      </c>
      <c r="G502">
        <v>6</v>
      </c>
      <c r="H502" s="26">
        <v>75364</v>
      </c>
      <c r="I502">
        <v>0.14699999999999999</v>
      </c>
      <c r="J502" t="s">
        <v>77</v>
      </c>
      <c r="K502" t="s">
        <v>77</v>
      </c>
      <c r="L502" t="s">
        <v>77</v>
      </c>
      <c r="M502" t="s">
        <v>77</v>
      </c>
      <c r="O502">
        <v>53</v>
      </c>
      <c r="P502" t="s">
        <v>597</v>
      </c>
      <c r="Q502" s="2">
        <v>44803.487002314818</v>
      </c>
      <c r="R502">
        <v>238</v>
      </c>
      <c r="S502" t="s">
        <v>76</v>
      </c>
      <c r="T502">
        <v>0</v>
      </c>
      <c r="U502" t="s">
        <v>77</v>
      </c>
      <c r="V502" s="26" t="s">
        <v>77</v>
      </c>
      <c r="W502" t="s">
        <v>77</v>
      </c>
      <c r="X502" t="s">
        <v>77</v>
      </c>
      <c r="Y502" t="s">
        <v>77</v>
      </c>
      <c r="Z502" t="s">
        <v>77</v>
      </c>
      <c r="AA502" t="s">
        <v>77</v>
      </c>
      <c r="AC502">
        <v>53</v>
      </c>
      <c r="AD502" t="s">
        <v>597</v>
      </c>
      <c r="AE502" s="2">
        <v>44803.487002314818</v>
      </c>
      <c r="AF502">
        <v>238</v>
      </c>
      <c r="AG502" t="s">
        <v>76</v>
      </c>
      <c r="AH502">
        <v>0</v>
      </c>
      <c r="AI502">
        <v>12.154999999999999</v>
      </c>
      <c r="AJ502" s="26">
        <v>6804</v>
      </c>
      <c r="AK502">
        <v>1.369</v>
      </c>
      <c r="AL502" t="s">
        <v>77</v>
      </c>
      <c r="AM502" t="s">
        <v>77</v>
      </c>
      <c r="AN502" t="s">
        <v>77</v>
      </c>
      <c r="AO502" t="s">
        <v>77</v>
      </c>
      <c r="AQ502">
        <v>1</v>
      </c>
      <c r="AS502">
        <v>87</v>
      </c>
      <c r="AT502" s="46">
        <f t="shared" si="78"/>
        <v>174.02722634477215</v>
      </c>
      <c r="AU502" s="47">
        <f t="shared" si="79"/>
        <v>1301.5053665036799</v>
      </c>
      <c r="AW502" s="27">
        <f t="shared" si="72"/>
        <v>232.55272633676481</v>
      </c>
      <c r="AX502" s="28">
        <f t="shared" si="73"/>
        <v>1293.3856995076801</v>
      </c>
      <c r="AZ502" s="33">
        <f t="shared" si="74"/>
        <v>197.48636034123362</v>
      </c>
      <c r="BA502" s="34">
        <f t="shared" si="75"/>
        <v>1296.3140527958401</v>
      </c>
      <c r="BC502" s="46">
        <f t="shared" si="76"/>
        <v>174.02722634477215</v>
      </c>
      <c r="BD502" s="47">
        <f t="shared" si="77"/>
        <v>1301.5053665036799</v>
      </c>
      <c r="BF502" s="48">
        <f t="shared" si="70"/>
        <v>190.37353473919998</v>
      </c>
      <c r="BG502" s="49">
        <f t="shared" si="71"/>
        <v>639.0173564800001</v>
      </c>
      <c r="BI502">
        <v>53</v>
      </c>
      <c r="BJ502" t="s">
        <v>597</v>
      </c>
      <c r="BK502" s="2">
        <v>44803.487002314818</v>
      </c>
      <c r="BL502">
        <v>238</v>
      </c>
      <c r="BM502" t="s">
        <v>76</v>
      </c>
      <c r="BN502">
        <v>0</v>
      </c>
      <c r="BO502">
        <v>2.8380000000000001</v>
      </c>
      <c r="BP502" s="26">
        <v>1120035</v>
      </c>
      <c r="BQ502">
        <v>0</v>
      </c>
      <c r="BR502" t="s">
        <v>77</v>
      </c>
      <c r="BS502" t="s">
        <v>77</v>
      </c>
      <c r="BT502" t="s">
        <v>77</v>
      </c>
      <c r="BU502" t="s">
        <v>77</v>
      </c>
    </row>
    <row r="503" spans="1:73" x14ac:dyDescent="0.55000000000000004">
      <c r="A503">
        <v>54</v>
      </c>
      <c r="B503" t="s">
        <v>598</v>
      </c>
      <c r="C503" s="2">
        <v>44803.508240740739</v>
      </c>
      <c r="D503">
        <v>308</v>
      </c>
      <c r="E503" t="s">
        <v>76</v>
      </c>
      <c r="F503">
        <v>0</v>
      </c>
      <c r="G503">
        <v>6.0010000000000003</v>
      </c>
      <c r="H503" s="26">
        <v>53178</v>
      </c>
      <c r="I503">
        <v>0.10299999999999999</v>
      </c>
      <c r="J503" t="s">
        <v>77</v>
      </c>
      <c r="K503" t="s">
        <v>77</v>
      </c>
      <c r="L503" t="s">
        <v>77</v>
      </c>
      <c r="M503" t="s">
        <v>77</v>
      </c>
      <c r="O503">
        <v>54</v>
      </c>
      <c r="P503" t="s">
        <v>598</v>
      </c>
      <c r="Q503" s="2">
        <v>44803.508240740739</v>
      </c>
      <c r="R503">
        <v>308</v>
      </c>
      <c r="S503" t="s">
        <v>76</v>
      </c>
      <c r="T503">
        <v>0</v>
      </c>
      <c r="U503" t="s">
        <v>77</v>
      </c>
      <c r="V503" s="26" t="s">
        <v>77</v>
      </c>
      <c r="W503" t="s">
        <v>77</v>
      </c>
      <c r="X503" t="s">
        <v>77</v>
      </c>
      <c r="Y503" t="s">
        <v>77</v>
      </c>
      <c r="Z503" t="s">
        <v>77</v>
      </c>
      <c r="AA503" t="s">
        <v>77</v>
      </c>
      <c r="AC503">
        <v>54</v>
      </c>
      <c r="AD503" t="s">
        <v>598</v>
      </c>
      <c r="AE503" s="2">
        <v>44803.508240740739</v>
      </c>
      <c r="AF503">
        <v>308</v>
      </c>
      <c r="AG503" t="s">
        <v>76</v>
      </c>
      <c r="AH503">
        <v>0</v>
      </c>
      <c r="AI503">
        <v>12.156000000000001</v>
      </c>
      <c r="AJ503" s="26">
        <v>6887</v>
      </c>
      <c r="AK503">
        <v>1.387</v>
      </c>
      <c r="AL503" t="s">
        <v>77</v>
      </c>
      <c r="AM503" t="s">
        <v>77</v>
      </c>
      <c r="AN503" t="s">
        <v>77</v>
      </c>
      <c r="AO503" t="s">
        <v>77</v>
      </c>
      <c r="AQ503">
        <v>1</v>
      </c>
      <c r="AS503">
        <v>88</v>
      </c>
      <c r="AT503" s="46">
        <f t="shared" si="78"/>
        <v>122.16418495945064</v>
      </c>
      <c r="AU503" s="47">
        <f t="shared" si="79"/>
        <v>1318.6324667751198</v>
      </c>
      <c r="AW503" s="27">
        <f t="shared" si="72"/>
        <v>165.19416627791924</v>
      </c>
      <c r="AX503" s="28">
        <f t="shared" si="73"/>
        <v>1308.7025706298698</v>
      </c>
      <c r="AZ503" s="33">
        <f t="shared" si="74"/>
        <v>139.3710369282044</v>
      </c>
      <c r="BA503" s="34">
        <f t="shared" si="75"/>
        <v>1312.16517569606</v>
      </c>
      <c r="BC503" s="46">
        <f t="shared" si="76"/>
        <v>122.16418495945064</v>
      </c>
      <c r="BD503" s="47">
        <f t="shared" si="77"/>
        <v>1318.6324667751198</v>
      </c>
      <c r="BF503" s="48">
        <f t="shared" ref="BF503:BF566" si="80">IF(H503&lt;100000,((0.0000000152*H503^2)+(0.0014347*H503)+(-4.08313)),((0.00000295*V503^2)+(0.083061*V503)+(133)))</f>
        <v>115.19542179680001</v>
      </c>
      <c r="BG503" s="49">
        <f t="shared" ref="BG503:BG566" si="81">(-0.00000172*AJ503^2)+(0.108838*AJ503)+(-21.89)</f>
        <v>646.09638332000009</v>
      </c>
      <c r="BI503">
        <v>54</v>
      </c>
      <c r="BJ503" t="s">
        <v>598</v>
      </c>
      <c r="BK503" s="2">
        <v>44803.508240740739</v>
      </c>
      <c r="BL503">
        <v>308</v>
      </c>
      <c r="BM503" t="s">
        <v>76</v>
      </c>
      <c r="BN503">
        <v>0</v>
      </c>
      <c r="BO503">
        <v>2.8479999999999999</v>
      </c>
      <c r="BP503" s="26">
        <v>953878</v>
      </c>
      <c r="BQ503">
        <v>0</v>
      </c>
      <c r="BR503" t="s">
        <v>77</v>
      </c>
      <c r="BS503" t="s">
        <v>77</v>
      </c>
      <c r="BT503" t="s">
        <v>77</v>
      </c>
      <c r="BU503" t="s">
        <v>77</v>
      </c>
    </row>
    <row r="504" spans="1:73" x14ac:dyDescent="0.55000000000000004">
      <c r="A504">
        <v>55</v>
      </c>
      <c r="B504" t="s">
        <v>599</v>
      </c>
      <c r="C504" s="2">
        <v>44803.529502314814</v>
      </c>
      <c r="D504">
        <v>170</v>
      </c>
      <c r="E504" t="s">
        <v>76</v>
      </c>
      <c r="F504">
        <v>0</v>
      </c>
      <c r="G504">
        <v>5.9960000000000004</v>
      </c>
      <c r="H504" s="26">
        <v>797517</v>
      </c>
      <c r="I504">
        <v>1.607</v>
      </c>
      <c r="J504" t="s">
        <v>77</v>
      </c>
      <c r="K504" t="s">
        <v>77</v>
      </c>
      <c r="L504" t="s">
        <v>77</v>
      </c>
      <c r="M504" t="s">
        <v>77</v>
      </c>
      <c r="O504">
        <v>55</v>
      </c>
      <c r="P504" t="s">
        <v>599</v>
      </c>
      <c r="Q504" s="2">
        <v>44803.529502314814</v>
      </c>
      <c r="R504">
        <v>170</v>
      </c>
      <c r="S504" t="s">
        <v>76</v>
      </c>
      <c r="T504">
        <v>0</v>
      </c>
      <c r="U504">
        <v>5.95</v>
      </c>
      <c r="V504" s="26">
        <v>6339</v>
      </c>
      <c r="W504">
        <v>1.7050000000000001</v>
      </c>
      <c r="X504" t="s">
        <v>77</v>
      </c>
      <c r="Y504" t="s">
        <v>77</v>
      </c>
      <c r="Z504" t="s">
        <v>77</v>
      </c>
      <c r="AA504" t="s">
        <v>77</v>
      </c>
      <c r="AC504">
        <v>55</v>
      </c>
      <c r="AD504" t="s">
        <v>599</v>
      </c>
      <c r="AE504" s="2">
        <v>44803.529502314814</v>
      </c>
      <c r="AF504">
        <v>170</v>
      </c>
      <c r="AG504" t="s">
        <v>76</v>
      </c>
      <c r="AH504">
        <v>0</v>
      </c>
      <c r="AI504">
        <v>12.016999999999999</v>
      </c>
      <c r="AJ504" s="26">
        <v>149137</v>
      </c>
      <c r="AK504">
        <v>30.558</v>
      </c>
      <c r="AL504" t="s">
        <v>77</v>
      </c>
      <c r="AM504" t="s">
        <v>77</v>
      </c>
      <c r="AN504" t="s">
        <v>77</v>
      </c>
      <c r="AO504" t="s">
        <v>77</v>
      </c>
      <c r="AQ504">
        <v>1</v>
      </c>
      <c r="AS504">
        <v>89</v>
      </c>
      <c r="AT504" s="46">
        <f t="shared" si="78"/>
        <v>1792.38815499102</v>
      </c>
      <c r="AU504" s="47">
        <f t="shared" si="79"/>
        <v>30155.306021495118</v>
      </c>
      <c r="AW504" s="27">
        <f t="shared" si="72"/>
        <v>1763.4081008954849</v>
      </c>
      <c r="AX504" s="28">
        <f t="shared" si="73"/>
        <v>26288.709203849874</v>
      </c>
      <c r="AZ504" s="33">
        <f t="shared" si="74"/>
        <v>1910.6131287755302</v>
      </c>
      <c r="BA504" s="34">
        <f t="shared" si="75"/>
        <v>28149.484004056059</v>
      </c>
      <c r="BC504" s="46">
        <f t="shared" si="76"/>
        <v>1792.38815499102</v>
      </c>
      <c r="BD504" s="47">
        <f t="shared" si="77"/>
        <v>30155.306021495118</v>
      </c>
      <c r="BF504" s="48">
        <f t="shared" si="80"/>
        <v>778.06329595</v>
      </c>
      <c r="BG504" s="49">
        <f t="shared" si="81"/>
        <v>-22046.090196680001</v>
      </c>
      <c r="BI504">
        <v>55</v>
      </c>
      <c r="BJ504" t="s">
        <v>599</v>
      </c>
      <c r="BK504" s="2">
        <v>44803.529502314814</v>
      </c>
      <c r="BL504">
        <v>170</v>
      </c>
      <c r="BM504" t="s">
        <v>76</v>
      </c>
      <c r="BN504">
        <v>0</v>
      </c>
      <c r="BO504">
        <v>2.83</v>
      </c>
      <c r="BP504" s="26">
        <v>1245993</v>
      </c>
      <c r="BQ504">
        <v>0</v>
      </c>
      <c r="BR504" t="s">
        <v>77</v>
      </c>
      <c r="BS504" t="s">
        <v>77</v>
      </c>
      <c r="BT504" t="s">
        <v>77</v>
      </c>
      <c r="BU504" t="s">
        <v>77</v>
      </c>
    </row>
    <row r="505" spans="1:73" x14ac:dyDescent="0.55000000000000004">
      <c r="A505">
        <v>56</v>
      </c>
      <c r="B505" t="s">
        <v>600</v>
      </c>
      <c r="C505" s="2">
        <v>44803.550740740742</v>
      </c>
      <c r="D505">
        <v>415</v>
      </c>
      <c r="E505" t="s">
        <v>76</v>
      </c>
      <c r="F505">
        <v>0</v>
      </c>
      <c r="G505">
        <v>6.008</v>
      </c>
      <c r="H505" s="26">
        <v>40086</v>
      </c>
      <c r="I505">
        <v>7.5999999999999998E-2</v>
      </c>
      <c r="J505" t="s">
        <v>77</v>
      </c>
      <c r="K505" t="s">
        <v>77</v>
      </c>
      <c r="L505" t="s">
        <v>77</v>
      </c>
      <c r="M505" t="s">
        <v>77</v>
      </c>
      <c r="O505">
        <v>56</v>
      </c>
      <c r="P505" t="s">
        <v>600</v>
      </c>
      <c r="Q505" s="2">
        <v>44803.550740740742</v>
      </c>
      <c r="R505">
        <v>415</v>
      </c>
      <c r="S505" t="s">
        <v>76</v>
      </c>
      <c r="T505">
        <v>0</v>
      </c>
      <c r="U505" t="s">
        <v>77</v>
      </c>
      <c r="V505" s="26" t="s">
        <v>77</v>
      </c>
      <c r="W505" t="s">
        <v>77</v>
      </c>
      <c r="X505" t="s">
        <v>77</v>
      </c>
      <c r="Y505" t="s">
        <v>77</v>
      </c>
      <c r="Z505" t="s">
        <v>77</v>
      </c>
      <c r="AA505" t="s">
        <v>77</v>
      </c>
      <c r="AC505">
        <v>56</v>
      </c>
      <c r="AD505" t="s">
        <v>600</v>
      </c>
      <c r="AE505" s="2">
        <v>44803.550740740742</v>
      </c>
      <c r="AF505">
        <v>415</v>
      </c>
      <c r="AG505" t="s">
        <v>76</v>
      </c>
      <c r="AH505">
        <v>0</v>
      </c>
      <c r="AI505">
        <v>12.172000000000001</v>
      </c>
      <c r="AJ505" s="26">
        <v>4562</v>
      </c>
      <c r="AK505">
        <v>0.89300000000000002</v>
      </c>
      <c r="AL505" t="s">
        <v>77</v>
      </c>
      <c r="AM505" t="s">
        <v>77</v>
      </c>
      <c r="AN505" t="s">
        <v>77</v>
      </c>
      <c r="AO505" t="s">
        <v>77</v>
      </c>
      <c r="AQ505">
        <v>1</v>
      </c>
      <c r="AS505">
        <v>90</v>
      </c>
      <c r="AT505" s="46">
        <f t="shared" si="78"/>
        <v>91.522509289126162</v>
      </c>
      <c r="AU505" s="47">
        <f t="shared" si="79"/>
        <v>838.73428174111984</v>
      </c>
      <c r="AW505" s="27">
        <f t="shared" si="72"/>
        <v>125.06878450738481</v>
      </c>
      <c r="AX505" s="28">
        <f t="shared" si="73"/>
        <v>879.31844055212002</v>
      </c>
      <c r="AZ505" s="33">
        <f t="shared" si="74"/>
        <v>105.0212373138236</v>
      </c>
      <c r="BA505" s="34">
        <f t="shared" si="75"/>
        <v>868.05799941656005</v>
      </c>
      <c r="BC505" s="46">
        <f t="shared" si="76"/>
        <v>91.522509289126162</v>
      </c>
      <c r="BD505" s="47">
        <f t="shared" si="77"/>
        <v>838.73428174111984</v>
      </c>
      <c r="BF505" s="48">
        <f t="shared" si="80"/>
        <v>77.852942619199993</v>
      </c>
      <c r="BG505" s="49">
        <f t="shared" si="81"/>
        <v>438.83258432000002</v>
      </c>
      <c r="BI505">
        <v>56</v>
      </c>
      <c r="BJ505" t="s">
        <v>600</v>
      </c>
      <c r="BK505" s="2">
        <v>44803.550740740742</v>
      </c>
      <c r="BL505">
        <v>415</v>
      </c>
      <c r="BM505" t="s">
        <v>76</v>
      </c>
      <c r="BN505">
        <v>0</v>
      </c>
      <c r="BO505">
        <v>2.855</v>
      </c>
      <c r="BP505" s="26">
        <v>938644</v>
      </c>
      <c r="BQ505">
        <v>0</v>
      </c>
      <c r="BR505" t="s">
        <v>77</v>
      </c>
      <c r="BS505" t="s">
        <v>77</v>
      </c>
      <c r="BT505" t="s">
        <v>77</v>
      </c>
      <c r="BU505" t="s">
        <v>77</v>
      </c>
    </row>
    <row r="506" spans="1:73" x14ac:dyDescent="0.55000000000000004">
      <c r="A506">
        <v>57</v>
      </c>
      <c r="B506" t="s">
        <v>601</v>
      </c>
      <c r="C506" s="2">
        <v>44803.571979166663</v>
      </c>
      <c r="D506">
        <v>343</v>
      </c>
      <c r="E506" t="s">
        <v>76</v>
      </c>
      <c r="F506">
        <v>0</v>
      </c>
      <c r="G506">
        <v>5.976</v>
      </c>
      <c r="H506" s="26">
        <v>8580773</v>
      </c>
      <c r="I506">
        <v>17.556000000000001</v>
      </c>
      <c r="J506" t="s">
        <v>77</v>
      </c>
      <c r="K506" t="s">
        <v>77</v>
      </c>
      <c r="L506" t="s">
        <v>77</v>
      </c>
      <c r="M506" t="s">
        <v>77</v>
      </c>
      <c r="O506">
        <v>57</v>
      </c>
      <c r="P506" t="s">
        <v>601</v>
      </c>
      <c r="Q506" s="2">
        <v>44803.571979166663</v>
      </c>
      <c r="R506">
        <v>343</v>
      </c>
      <c r="S506" t="s">
        <v>76</v>
      </c>
      <c r="T506">
        <v>0</v>
      </c>
      <c r="U506">
        <v>5.9290000000000003</v>
      </c>
      <c r="V506" s="26">
        <v>61601</v>
      </c>
      <c r="W506">
        <v>15.182</v>
      </c>
      <c r="X506" t="s">
        <v>77</v>
      </c>
      <c r="Y506" t="s">
        <v>77</v>
      </c>
      <c r="Z506" t="s">
        <v>77</v>
      </c>
      <c r="AA506" t="s">
        <v>77</v>
      </c>
      <c r="AC506">
        <v>57</v>
      </c>
      <c r="AD506" t="s">
        <v>601</v>
      </c>
      <c r="AE506" s="2">
        <v>44803.571979166663</v>
      </c>
      <c r="AF506">
        <v>343</v>
      </c>
      <c r="AG506" t="s">
        <v>76</v>
      </c>
      <c r="AH506">
        <v>0</v>
      </c>
      <c r="AI506">
        <v>12.006</v>
      </c>
      <c r="AJ506" s="26">
        <v>145389</v>
      </c>
      <c r="AK506">
        <v>29.814</v>
      </c>
      <c r="AL506" t="s">
        <v>77</v>
      </c>
      <c r="AM506" t="s">
        <v>77</v>
      </c>
      <c r="AN506" t="s">
        <v>77</v>
      </c>
      <c r="AO506" t="s">
        <v>77</v>
      </c>
      <c r="AQ506">
        <v>1</v>
      </c>
      <c r="AS506">
        <v>91</v>
      </c>
      <c r="AT506" s="46">
        <f t="shared" si="78"/>
        <v>15374.866139564618</v>
      </c>
      <c r="AU506" s="47">
        <f t="shared" si="79"/>
        <v>29408.765527088079</v>
      </c>
      <c r="AW506" s="27">
        <f t="shared" si="72"/>
        <v>12269.995434315286</v>
      </c>
      <c r="AX506" s="28">
        <f t="shared" si="73"/>
        <v>25663.120767880835</v>
      </c>
      <c r="AZ506" s="33">
        <f t="shared" si="74"/>
        <v>16004.437108155933</v>
      </c>
      <c r="BA506" s="34">
        <f t="shared" si="75"/>
        <v>27450.815548920542</v>
      </c>
      <c r="BC506" s="46">
        <f t="shared" si="76"/>
        <v>15374.866139564618</v>
      </c>
      <c r="BD506" s="47">
        <f t="shared" si="77"/>
        <v>29408.765527088079</v>
      </c>
      <c r="BF506" s="48">
        <f t="shared" si="80"/>
        <v>16443.95610395</v>
      </c>
      <c r="BG506" s="49">
        <f t="shared" si="81"/>
        <v>-20555.33549012</v>
      </c>
      <c r="BI506">
        <v>57</v>
      </c>
      <c r="BJ506" t="s">
        <v>601</v>
      </c>
      <c r="BK506" s="2">
        <v>44803.571979166663</v>
      </c>
      <c r="BL506">
        <v>343</v>
      </c>
      <c r="BM506" t="s">
        <v>76</v>
      </c>
      <c r="BN506">
        <v>0</v>
      </c>
      <c r="BO506">
        <v>2.8460000000000001</v>
      </c>
      <c r="BP506" s="26">
        <v>926693</v>
      </c>
      <c r="BQ506">
        <v>0</v>
      </c>
      <c r="BR506" t="s">
        <v>77</v>
      </c>
      <c r="BS506" t="s">
        <v>77</v>
      </c>
      <c r="BT506" t="s">
        <v>77</v>
      </c>
      <c r="BU506" t="s">
        <v>77</v>
      </c>
    </row>
    <row r="507" spans="1:73" x14ac:dyDescent="0.55000000000000004">
      <c r="A507">
        <v>58</v>
      </c>
      <c r="B507" t="s">
        <v>602</v>
      </c>
      <c r="C507" s="2">
        <v>44803.593217592592</v>
      </c>
      <c r="D507">
        <v>31</v>
      </c>
      <c r="E507" t="s">
        <v>76</v>
      </c>
      <c r="F507">
        <v>0</v>
      </c>
      <c r="G507">
        <v>5.9749999999999996</v>
      </c>
      <c r="H507" s="26">
        <v>8641302</v>
      </c>
      <c r="I507">
        <v>17.681999999999999</v>
      </c>
      <c r="J507" t="s">
        <v>77</v>
      </c>
      <c r="K507" t="s">
        <v>77</v>
      </c>
      <c r="L507" t="s">
        <v>77</v>
      </c>
      <c r="M507" t="s">
        <v>77</v>
      </c>
      <c r="O507">
        <v>58</v>
      </c>
      <c r="P507" t="s">
        <v>602</v>
      </c>
      <c r="Q507" s="2">
        <v>44803.593217592592</v>
      </c>
      <c r="R507">
        <v>31</v>
      </c>
      <c r="S507" t="s">
        <v>76</v>
      </c>
      <c r="T507">
        <v>0</v>
      </c>
      <c r="U507">
        <v>5.9290000000000003</v>
      </c>
      <c r="V507" s="26">
        <v>63038</v>
      </c>
      <c r="W507">
        <v>15.53</v>
      </c>
      <c r="X507" t="s">
        <v>77</v>
      </c>
      <c r="Y507" t="s">
        <v>77</v>
      </c>
      <c r="Z507" t="s">
        <v>77</v>
      </c>
      <c r="AA507" t="s">
        <v>77</v>
      </c>
      <c r="AC507">
        <v>58</v>
      </c>
      <c r="AD507" t="s">
        <v>602</v>
      </c>
      <c r="AE507" s="2">
        <v>44803.593217592592</v>
      </c>
      <c r="AF507">
        <v>31</v>
      </c>
      <c r="AG507" t="s">
        <v>76</v>
      </c>
      <c r="AH507">
        <v>0</v>
      </c>
      <c r="AI507">
        <v>12.002000000000001</v>
      </c>
      <c r="AJ507" s="26">
        <v>155613</v>
      </c>
      <c r="AK507">
        <v>31.84</v>
      </c>
      <c r="AL507" t="s">
        <v>77</v>
      </c>
      <c r="AM507" t="s">
        <v>77</v>
      </c>
      <c r="AN507" t="s">
        <v>77</v>
      </c>
      <c r="AO507" t="s">
        <v>77</v>
      </c>
      <c r="AQ507">
        <v>1</v>
      </c>
      <c r="AS507">
        <v>92</v>
      </c>
      <c r="AT507" s="46">
        <f t="shared" si="78"/>
        <v>15726.477760575277</v>
      </c>
      <c r="AU507" s="47">
        <f t="shared" si="79"/>
        <v>31443.52994477512</v>
      </c>
      <c r="AW507" s="27">
        <f t="shared" ref="AW507:AW570" si="82">IF(H507&lt;15000,((0.00000002125*H507^2)+(0.002705*H507)+(-4.371)),(IF(H507&lt;700000,((-0.0000000008162*H507^2)+(0.003141*H507)+(0.4702)), ((0.000000003285*V507^2)+(0.1899*V507)+(559.5)))))</f>
        <v>12543.470098323542</v>
      </c>
      <c r="AX507" s="28">
        <f t="shared" ref="AX507:AX570" si="83">((-0.00000006277*AJ507^2)+(0.1854*AJ507)+(34.83))</f>
        <v>27365.479179879872</v>
      </c>
      <c r="AZ507" s="33">
        <f t="shared" ref="AZ507:AZ570" si="84">IF(H507&lt;10000,((-0.00000005795*H507^2)+(0.003823*H507)+(-6.715)),(IF(H507&lt;700000,((-0.0000000001209*H507^2)+(0.002635*H507)+(-0.4111)), ((-0.00000002007*V507^2)+(0.2564*V507)+(286.1)))))</f>
        <v>16369.289245858921</v>
      </c>
      <c r="BA507" s="34">
        <f t="shared" ref="BA507:BA570" si="85">(-0.00000001626*AJ507^2)+(0.1912*AJ507)+(-3.858)</f>
        <v>29355.605102196059</v>
      </c>
      <c r="BC507" s="46">
        <f t="shared" ref="BC507:BC570" si="86">IF(H507&lt;10000,((0.0000001453*H507^2)+(0.0008349*H507)+(-1.805)),(IF(H507&lt;700000,((-0.00000000008054*H507^2)+(0.002348*H507)+(-2.47)), ((-0.00000001938*V507^2)+(0.2471*V507)+(226.8)))))</f>
        <v>15726.477760575277</v>
      </c>
      <c r="BD507" s="47">
        <f t="shared" ref="BD507:BD570" si="87">(-0.00000002552*AJ507^2)+(0.2067*AJ507)+(-103.7)</f>
        <v>31443.52994477512</v>
      </c>
      <c r="BF507" s="48">
        <f t="shared" si="80"/>
        <v>17091.6781778</v>
      </c>
      <c r="BG507" s="49">
        <f t="shared" si="81"/>
        <v>-24735.780228679996</v>
      </c>
      <c r="BI507">
        <v>58</v>
      </c>
      <c r="BJ507" t="s">
        <v>602</v>
      </c>
      <c r="BK507" s="2">
        <v>44803.593217592592</v>
      </c>
      <c r="BL507">
        <v>31</v>
      </c>
      <c r="BM507" t="s">
        <v>76</v>
      </c>
      <c r="BN507">
        <v>0</v>
      </c>
      <c r="BO507">
        <v>2.8420000000000001</v>
      </c>
      <c r="BP507" s="26">
        <v>1003944</v>
      </c>
      <c r="BQ507">
        <v>0</v>
      </c>
      <c r="BR507" t="s">
        <v>77</v>
      </c>
      <c r="BS507" t="s">
        <v>77</v>
      </c>
      <c r="BT507" t="s">
        <v>77</v>
      </c>
      <c r="BU507" t="s">
        <v>77</v>
      </c>
    </row>
    <row r="508" spans="1:73" x14ac:dyDescent="0.55000000000000004">
      <c r="A508">
        <v>59</v>
      </c>
      <c r="B508" t="s">
        <v>603</v>
      </c>
      <c r="C508" s="2">
        <v>44803.61445601852</v>
      </c>
      <c r="D508">
        <v>355</v>
      </c>
      <c r="E508" t="s">
        <v>76</v>
      </c>
      <c r="F508">
        <v>0</v>
      </c>
      <c r="G508">
        <v>6</v>
      </c>
      <c r="H508" s="26">
        <v>88935</v>
      </c>
      <c r="I508">
        <v>0.17499999999999999</v>
      </c>
      <c r="J508" t="s">
        <v>77</v>
      </c>
      <c r="K508" t="s">
        <v>77</v>
      </c>
      <c r="L508" t="s">
        <v>77</v>
      </c>
      <c r="M508" t="s">
        <v>77</v>
      </c>
      <c r="O508">
        <v>59</v>
      </c>
      <c r="P508" t="s">
        <v>603</v>
      </c>
      <c r="Q508" s="2">
        <v>44803.61445601852</v>
      </c>
      <c r="R508">
        <v>355</v>
      </c>
      <c r="S508" t="s">
        <v>76</v>
      </c>
      <c r="T508">
        <v>0</v>
      </c>
      <c r="U508" t="s">
        <v>77</v>
      </c>
      <c r="V508" s="26" t="s">
        <v>77</v>
      </c>
      <c r="W508" t="s">
        <v>77</v>
      </c>
      <c r="X508" t="s">
        <v>77</v>
      </c>
      <c r="Y508" t="s">
        <v>77</v>
      </c>
      <c r="Z508" t="s">
        <v>77</v>
      </c>
      <c r="AA508" t="s">
        <v>77</v>
      </c>
      <c r="AC508">
        <v>59</v>
      </c>
      <c r="AD508" t="s">
        <v>603</v>
      </c>
      <c r="AE508" s="2">
        <v>44803.61445601852</v>
      </c>
      <c r="AF508">
        <v>355</v>
      </c>
      <c r="AG508" t="s">
        <v>76</v>
      </c>
      <c r="AH508">
        <v>0</v>
      </c>
      <c r="AI508">
        <v>12.154</v>
      </c>
      <c r="AJ508" s="26">
        <v>8922</v>
      </c>
      <c r="AK508">
        <v>1.819</v>
      </c>
      <c r="AL508" t="s">
        <v>77</v>
      </c>
      <c r="AM508" t="s">
        <v>77</v>
      </c>
      <c r="AN508" t="s">
        <v>77</v>
      </c>
      <c r="AO508" t="s">
        <v>77</v>
      </c>
      <c r="AQ508">
        <v>1</v>
      </c>
      <c r="AS508">
        <v>93</v>
      </c>
      <c r="AT508" s="46">
        <f t="shared" si="78"/>
        <v>205.7123541675185</v>
      </c>
      <c r="AU508" s="47">
        <f t="shared" si="79"/>
        <v>1738.44595481632</v>
      </c>
      <c r="AW508" s="27">
        <f t="shared" si="82"/>
        <v>273.35935478555496</v>
      </c>
      <c r="AX508" s="28">
        <f t="shared" si="83"/>
        <v>1683.9721771873201</v>
      </c>
      <c r="AZ508" s="33">
        <f t="shared" si="84"/>
        <v>232.97637440219751</v>
      </c>
      <c r="BA508" s="34">
        <f t="shared" si="85"/>
        <v>1700.7340701141602</v>
      </c>
      <c r="BC508" s="46">
        <f t="shared" si="86"/>
        <v>205.7123541675185</v>
      </c>
      <c r="BD508" s="47">
        <f t="shared" si="87"/>
        <v>1738.44595481632</v>
      </c>
      <c r="BF508" s="48">
        <f t="shared" si="80"/>
        <v>243.73531471999999</v>
      </c>
      <c r="BG508" s="49">
        <f t="shared" si="81"/>
        <v>812.24705152000001</v>
      </c>
      <c r="BI508">
        <v>59</v>
      </c>
      <c r="BJ508" t="s">
        <v>603</v>
      </c>
      <c r="BK508" s="2">
        <v>44803.61445601852</v>
      </c>
      <c r="BL508">
        <v>355</v>
      </c>
      <c r="BM508" t="s">
        <v>76</v>
      </c>
      <c r="BN508">
        <v>0</v>
      </c>
      <c r="BO508">
        <v>2.8410000000000002</v>
      </c>
      <c r="BP508" s="26">
        <v>1085735</v>
      </c>
      <c r="BQ508">
        <v>0</v>
      </c>
      <c r="BR508" t="s">
        <v>77</v>
      </c>
      <c r="BS508" t="s">
        <v>77</v>
      </c>
      <c r="BT508" t="s">
        <v>77</v>
      </c>
      <c r="BU508" t="s">
        <v>77</v>
      </c>
    </row>
    <row r="509" spans="1:73" x14ac:dyDescent="0.55000000000000004">
      <c r="A509">
        <v>60</v>
      </c>
      <c r="B509" t="s">
        <v>604</v>
      </c>
      <c r="C509" s="2">
        <v>44803.635717592595</v>
      </c>
      <c r="D509">
        <v>25</v>
      </c>
      <c r="E509" t="s">
        <v>76</v>
      </c>
      <c r="F509">
        <v>0</v>
      </c>
      <c r="G509">
        <v>5.9969999999999999</v>
      </c>
      <c r="H509" s="26">
        <v>1253723</v>
      </c>
      <c r="I509">
        <v>2.5310000000000001</v>
      </c>
      <c r="J509" t="s">
        <v>77</v>
      </c>
      <c r="K509" t="s">
        <v>77</v>
      </c>
      <c r="L509" t="s">
        <v>77</v>
      </c>
      <c r="M509" t="s">
        <v>77</v>
      </c>
      <c r="O509">
        <v>60</v>
      </c>
      <c r="P509" t="s">
        <v>604</v>
      </c>
      <c r="Q509" s="2">
        <v>44803.635717592595</v>
      </c>
      <c r="R509">
        <v>25</v>
      </c>
      <c r="S509" t="s">
        <v>76</v>
      </c>
      <c r="T509">
        <v>0</v>
      </c>
      <c r="U509">
        <v>5.95</v>
      </c>
      <c r="V509" s="26">
        <v>10502</v>
      </c>
      <c r="W509">
        <v>2.726</v>
      </c>
      <c r="X509" t="s">
        <v>77</v>
      </c>
      <c r="Y509" t="s">
        <v>77</v>
      </c>
      <c r="Z509" t="s">
        <v>77</v>
      </c>
      <c r="AA509" t="s">
        <v>77</v>
      </c>
      <c r="AC509">
        <v>60</v>
      </c>
      <c r="AD509" t="s">
        <v>604</v>
      </c>
      <c r="AE509" s="2">
        <v>44803.635717592595</v>
      </c>
      <c r="AF509">
        <v>25</v>
      </c>
      <c r="AG509" t="s">
        <v>76</v>
      </c>
      <c r="AH509">
        <v>0</v>
      </c>
      <c r="AI509">
        <v>11.994999999999999</v>
      </c>
      <c r="AJ509" s="26">
        <v>171856</v>
      </c>
      <c r="AK509">
        <v>35.039000000000001</v>
      </c>
      <c r="AL509" t="s">
        <v>77</v>
      </c>
      <c r="AM509" t="s">
        <v>77</v>
      </c>
      <c r="AN509" t="s">
        <v>77</v>
      </c>
      <c r="AO509" t="s">
        <v>77</v>
      </c>
      <c r="AQ509">
        <v>1</v>
      </c>
      <c r="AS509">
        <v>94</v>
      </c>
      <c r="AT509" s="46">
        <f t="shared" si="78"/>
        <v>2819.7067409624801</v>
      </c>
      <c r="AU509" s="47">
        <f t="shared" si="79"/>
        <v>34665.215149537282</v>
      </c>
      <c r="AW509" s="27">
        <f t="shared" si="82"/>
        <v>2554.1921092331404</v>
      </c>
      <c r="AX509" s="28">
        <f t="shared" si="83"/>
        <v>30043.052793121286</v>
      </c>
      <c r="AZ509" s="33">
        <f t="shared" si="84"/>
        <v>2976.5992394797199</v>
      </c>
      <c r="BA509" s="34">
        <f t="shared" si="85"/>
        <v>32374.778478192642</v>
      </c>
      <c r="BC509" s="46">
        <f t="shared" si="86"/>
        <v>2819.7067409624801</v>
      </c>
      <c r="BD509" s="47">
        <f t="shared" si="87"/>
        <v>34665.215149537282</v>
      </c>
      <c r="BF509" s="48">
        <f t="shared" si="80"/>
        <v>1330.6680338000001</v>
      </c>
      <c r="BG509" s="49">
        <f t="shared" si="81"/>
        <v>-32116.740417919998</v>
      </c>
      <c r="BI509">
        <v>60</v>
      </c>
      <c r="BJ509" t="s">
        <v>604</v>
      </c>
      <c r="BK509" s="2">
        <v>44803.635717592595</v>
      </c>
      <c r="BL509">
        <v>25</v>
      </c>
      <c r="BM509" t="s">
        <v>76</v>
      </c>
      <c r="BN509">
        <v>0</v>
      </c>
      <c r="BO509">
        <v>2.847</v>
      </c>
      <c r="BP509" s="26">
        <v>926641</v>
      </c>
      <c r="BQ509">
        <v>0</v>
      </c>
      <c r="BR509" t="s">
        <v>77</v>
      </c>
      <c r="BS509" t="s">
        <v>77</v>
      </c>
      <c r="BT509" t="s">
        <v>77</v>
      </c>
      <c r="BU509" t="s">
        <v>77</v>
      </c>
    </row>
    <row r="510" spans="1:73" x14ac:dyDescent="0.55000000000000004">
      <c r="A510">
        <v>61</v>
      </c>
      <c r="B510" t="s">
        <v>605</v>
      </c>
      <c r="C510" s="2">
        <v>44803.65693287037</v>
      </c>
      <c r="D510">
        <v>334</v>
      </c>
      <c r="E510" t="s">
        <v>76</v>
      </c>
      <c r="F510">
        <v>0</v>
      </c>
      <c r="G510">
        <v>5.9989999999999997</v>
      </c>
      <c r="H510" s="26">
        <v>105965</v>
      </c>
      <c r="I510">
        <v>0.20899999999999999</v>
      </c>
      <c r="J510" t="s">
        <v>77</v>
      </c>
      <c r="K510" t="s">
        <v>77</v>
      </c>
      <c r="L510" t="s">
        <v>77</v>
      </c>
      <c r="M510" t="s">
        <v>77</v>
      </c>
      <c r="O510">
        <v>61</v>
      </c>
      <c r="P510" t="s">
        <v>605</v>
      </c>
      <c r="Q510" s="2">
        <v>44803.65693287037</v>
      </c>
      <c r="R510">
        <v>334</v>
      </c>
      <c r="S510" t="s">
        <v>76</v>
      </c>
      <c r="T510">
        <v>0</v>
      </c>
      <c r="U510" t="s">
        <v>77</v>
      </c>
      <c r="V510" s="26" t="s">
        <v>77</v>
      </c>
      <c r="W510" t="s">
        <v>77</v>
      </c>
      <c r="X510" t="s">
        <v>77</v>
      </c>
      <c r="Y510" t="s">
        <v>77</v>
      </c>
      <c r="Z510" t="s">
        <v>77</v>
      </c>
      <c r="AA510" t="s">
        <v>77</v>
      </c>
      <c r="AC510">
        <v>61</v>
      </c>
      <c r="AD510" t="s">
        <v>605</v>
      </c>
      <c r="AE510" s="2">
        <v>44803.65693287037</v>
      </c>
      <c r="AF510">
        <v>334</v>
      </c>
      <c r="AG510" t="s">
        <v>76</v>
      </c>
      <c r="AH510">
        <v>0</v>
      </c>
      <c r="AI510">
        <v>12.106</v>
      </c>
      <c r="AJ510" s="26">
        <v>49090</v>
      </c>
      <c r="AK510">
        <v>10.253</v>
      </c>
      <c r="AL510" t="s">
        <v>77</v>
      </c>
      <c r="AM510" t="s">
        <v>77</v>
      </c>
      <c r="AN510" t="s">
        <v>77</v>
      </c>
      <c r="AO510" t="s">
        <v>77</v>
      </c>
      <c r="AQ510">
        <v>1</v>
      </c>
      <c r="AS510">
        <v>95</v>
      </c>
      <c r="AT510" s="46">
        <f t="shared" si="78"/>
        <v>245.43147006813848</v>
      </c>
      <c r="AU510" s="47">
        <f t="shared" si="79"/>
        <v>9981.7041868879987</v>
      </c>
      <c r="AW510" s="27">
        <f t="shared" si="82"/>
        <v>324.14149700415499</v>
      </c>
      <c r="AX510" s="28">
        <f t="shared" si="83"/>
        <v>8984.8510901629998</v>
      </c>
      <c r="AZ510" s="33">
        <f t="shared" si="84"/>
        <v>277.44913952989754</v>
      </c>
      <c r="BA510" s="34">
        <f t="shared" si="85"/>
        <v>9342.966195093999</v>
      </c>
      <c r="BC510" s="46">
        <f t="shared" si="86"/>
        <v>245.43147006813848</v>
      </c>
      <c r="BD510" s="47">
        <f t="shared" si="87"/>
        <v>9981.7041868879987</v>
      </c>
      <c r="BF510" s="48" t="e">
        <f t="shared" si="80"/>
        <v>#VALUE!</v>
      </c>
      <c r="BG510" s="49">
        <f t="shared" si="81"/>
        <v>1176.0630880000001</v>
      </c>
      <c r="BI510">
        <v>61</v>
      </c>
      <c r="BJ510" t="s">
        <v>605</v>
      </c>
      <c r="BK510" s="2">
        <v>44803.65693287037</v>
      </c>
      <c r="BL510">
        <v>334</v>
      </c>
      <c r="BM510" t="s">
        <v>76</v>
      </c>
      <c r="BN510">
        <v>0</v>
      </c>
      <c r="BO510">
        <v>2.835</v>
      </c>
      <c r="BP510" s="26">
        <v>1188440</v>
      </c>
      <c r="BQ510">
        <v>0</v>
      </c>
      <c r="BR510" t="s">
        <v>77</v>
      </c>
      <c r="BS510" t="s">
        <v>77</v>
      </c>
      <c r="BT510" t="s">
        <v>77</v>
      </c>
      <c r="BU510" t="s">
        <v>77</v>
      </c>
    </row>
    <row r="511" spans="1:73" x14ac:dyDescent="0.55000000000000004">
      <c r="A511">
        <v>62</v>
      </c>
      <c r="B511" t="s">
        <v>606</v>
      </c>
      <c r="C511" s="2">
        <v>44803.678182870368</v>
      </c>
      <c r="D511">
        <v>17</v>
      </c>
      <c r="E511" t="s">
        <v>76</v>
      </c>
      <c r="F511">
        <v>0</v>
      </c>
      <c r="G511">
        <v>5.9980000000000002</v>
      </c>
      <c r="H511" s="26">
        <v>413812</v>
      </c>
      <c r="I511">
        <v>0.83099999999999996</v>
      </c>
      <c r="J511" t="s">
        <v>77</v>
      </c>
      <c r="K511" t="s">
        <v>77</v>
      </c>
      <c r="L511" t="s">
        <v>77</v>
      </c>
      <c r="M511" t="s">
        <v>77</v>
      </c>
      <c r="O511">
        <v>62</v>
      </c>
      <c r="P511" t="s">
        <v>606</v>
      </c>
      <c r="Q511" s="2">
        <v>44803.678182870368</v>
      </c>
      <c r="R511">
        <v>17</v>
      </c>
      <c r="S511" t="s">
        <v>76</v>
      </c>
      <c r="T511">
        <v>0</v>
      </c>
      <c r="U511">
        <v>5.9450000000000003</v>
      </c>
      <c r="V511" s="26">
        <v>4266</v>
      </c>
      <c r="W511">
        <v>1.1970000000000001</v>
      </c>
      <c r="X511" t="s">
        <v>77</v>
      </c>
      <c r="Y511" t="s">
        <v>77</v>
      </c>
      <c r="Z511" t="s">
        <v>77</v>
      </c>
      <c r="AA511" t="s">
        <v>77</v>
      </c>
      <c r="AC511">
        <v>62</v>
      </c>
      <c r="AD511" t="s">
        <v>606</v>
      </c>
      <c r="AE511" s="2">
        <v>44803.678182870368</v>
      </c>
      <c r="AF511">
        <v>17</v>
      </c>
      <c r="AG511" t="s">
        <v>76</v>
      </c>
      <c r="AH511">
        <v>0</v>
      </c>
      <c r="AI511">
        <v>11.99</v>
      </c>
      <c r="AJ511" s="26">
        <v>171953</v>
      </c>
      <c r="AK511">
        <v>35.058</v>
      </c>
      <c r="AL511" t="s">
        <v>77</v>
      </c>
      <c r="AM511" t="s">
        <v>77</v>
      </c>
      <c r="AN511" t="s">
        <v>77</v>
      </c>
      <c r="AO511" t="s">
        <v>77</v>
      </c>
      <c r="AQ511">
        <v>1</v>
      </c>
      <c r="AS511">
        <v>96</v>
      </c>
      <c r="AT511" s="46">
        <f t="shared" si="78"/>
        <v>955.3688764919541</v>
      </c>
      <c r="AU511" s="47">
        <f t="shared" si="79"/>
        <v>34684.413970986323</v>
      </c>
      <c r="AW511" s="27">
        <f t="shared" si="82"/>
        <v>1160.4873009090272</v>
      </c>
      <c r="AX511" s="28">
        <f t="shared" si="83"/>
        <v>30058.943246701074</v>
      </c>
      <c r="AZ511" s="33">
        <f t="shared" si="84"/>
        <v>1069.2805591045103</v>
      </c>
      <c r="BA511" s="34">
        <f t="shared" si="85"/>
        <v>32392.782615761658</v>
      </c>
      <c r="BC511" s="46">
        <f t="shared" si="86"/>
        <v>955.3688764919541</v>
      </c>
      <c r="BD511" s="47">
        <f t="shared" si="87"/>
        <v>34684.413970986323</v>
      </c>
      <c r="BF511" s="48">
        <f t="shared" si="80"/>
        <v>541.02455620000001</v>
      </c>
      <c r="BG511" s="49">
        <f t="shared" si="81"/>
        <v>-32163.54422548</v>
      </c>
      <c r="BI511">
        <v>62</v>
      </c>
      <c r="BJ511" t="s">
        <v>606</v>
      </c>
      <c r="BK511" s="2">
        <v>44803.678182870368</v>
      </c>
      <c r="BL511">
        <v>17</v>
      </c>
      <c r="BM511" t="s">
        <v>76</v>
      </c>
      <c r="BN511">
        <v>0</v>
      </c>
      <c r="BO511">
        <v>2.8450000000000002</v>
      </c>
      <c r="BP511" s="26">
        <v>967189</v>
      </c>
      <c r="BQ511">
        <v>0</v>
      </c>
      <c r="BR511" t="s">
        <v>77</v>
      </c>
      <c r="BS511" t="s">
        <v>77</v>
      </c>
      <c r="BT511" t="s">
        <v>77</v>
      </c>
      <c r="BU511" t="s">
        <v>77</v>
      </c>
    </row>
    <row r="512" spans="1:73" x14ac:dyDescent="0.55000000000000004">
      <c r="A512">
        <v>63</v>
      </c>
      <c r="B512" t="s">
        <v>607</v>
      </c>
      <c r="C512" s="2">
        <v>44803.69940972222</v>
      </c>
      <c r="D512">
        <v>44</v>
      </c>
      <c r="E512" t="s">
        <v>76</v>
      </c>
      <c r="F512">
        <v>0</v>
      </c>
      <c r="G512">
        <v>5.9930000000000003</v>
      </c>
      <c r="H512" s="26">
        <v>1819444</v>
      </c>
      <c r="I512">
        <v>3.6789999999999998</v>
      </c>
      <c r="J512" t="s">
        <v>77</v>
      </c>
      <c r="K512" t="s">
        <v>77</v>
      </c>
      <c r="L512" t="s">
        <v>77</v>
      </c>
      <c r="M512" t="s">
        <v>77</v>
      </c>
      <c r="O512">
        <v>63</v>
      </c>
      <c r="P512" t="s">
        <v>607</v>
      </c>
      <c r="Q512" s="2">
        <v>44803.69940972222</v>
      </c>
      <c r="R512">
        <v>44</v>
      </c>
      <c r="S512" t="s">
        <v>76</v>
      </c>
      <c r="T512">
        <v>0</v>
      </c>
      <c r="U512">
        <v>5.944</v>
      </c>
      <c r="V512" s="26">
        <v>16379</v>
      </c>
      <c r="W512">
        <v>4.1660000000000004</v>
      </c>
      <c r="X512" t="s">
        <v>77</v>
      </c>
      <c r="Y512" t="s">
        <v>77</v>
      </c>
      <c r="Z512" t="s">
        <v>77</v>
      </c>
      <c r="AA512" t="s">
        <v>77</v>
      </c>
      <c r="AC512">
        <v>63</v>
      </c>
      <c r="AD512" t="s">
        <v>607</v>
      </c>
      <c r="AE512" s="2">
        <v>44803.69940972222</v>
      </c>
      <c r="AF512">
        <v>44</v>
      </c>
      <c r="AG512" t="s">
        <v>76</v>
      </c>
      <c r="AH512">
        <v>0</v>
      </c>
      <c r="AI512">
        <v>11.984999999999999</v>
      </c>
      <c r="AJ512" s="26">
        <v>183699</v>
      </c>
      <c r="AK512">
        <v>37.356999999999999</v>
      </c>
      <c r="AL512" t="s">
        <v>77</v>
      </c>
      <c r="AM512" t="s">
        <v>77</v>
      </c>
      <c r="AN512" t="s">
        <v>77</v>
      </c>
      <c r="AO512" t="s">
        <v>77</v>
      </c>
      <c r="AQ512">
        <v>1</v>
      </c>
      <c r="AS512">
        <v>97</v>
      </c>
      <c r="AT512" s="46">
        <f t="shared" si="78"/>
        <v>4268.8517955974203</v>
      </c>
      <c r="AU512" s="47">
        <f t="shared" si="79"/>
        <v>37005.702667222482</v>
      </c>
      <c r="AW512" s="27">
        <f t="shared" si="82"/>
        <v>3670.753372340685</v>
      </c>
      <c r="AX512" s="28">
        <f t="shared" si="83"/>
        <v>31974.430700335233</v>
      </c>
      <c r="AZ512" s="33">
        <f t="shared" si="84"/>
        <v>4480.2913881651302</v>
      </c>
      <c r="BA512" s="34">
        <f t="shared" si="85"/>
        <v>34570.691854507742</v>
      </c>
      <c r="BC512" s="46">
        <f t="shared" si="86"/>
        <v>4268.8517955974203</v>
      </c>
      <c r="BD512" s="47">
        <f t="shared" si="87"/>
        <v>37005.702667222482</v>
      </c>
      <c r="BF512" s="48">
        <f t="shared" si="80"/>
        <v>2284.8574599499998</v>
      </c>
      <c r="BG512" s="49">
        <f t="shared" si="81"/>
        <v>-38070.413111720001</v>
      </c>
      <c r="BI512">
        <v>63</v>
      </c>
      <c r="BJ512" t="s">
        <v>607</v>
      </c>
      <c r="BK512" s="2">
        <v>44803.69940972222</v>
      </c>
      <c r="BL512">
        <v>44</v>
      </c>
      <c r="BM512" t="s">
        <v>76</v>
      </c>
      <c r="BN512">
        <v>0</v>
      </c>
      <c r="BO512">
        <v>2.84</v>
      </c>
      <c r="BP512" s="26">
        <v>1033022</v>
      </c>
      <c r="BQ512">
        <v>0</v>
      </c>
      <c r="BR512" t="s">
        <v>77</v>
      </c>
      <c r="BS512" t="s">
        <v>77</v>
      </c>
      <c r="BT512" t="s">
        <v>77</v>
      </c>
      <c r="BU512" t="s">
        <v>77</v>
      </c>
    </row>
    <row r="513" spans="1:73" x14ac:dyDescent="0.55000000000000004">
      <c r="A513">
        <v>64</v>
      </c>
      <c r="B513" t="s">
        <v>608</v>
      </c>
      <c r="C513" s="2">
        <v>44803.720671296294</v>
      </c>
      <c r="D513">
        <v>50</v>
      </c>
      <c r="E513" t="s">
        <v>76</v>
      </c>
      <c r="F513">
        <v>0</v>
      </c>
      <c r="G513">
        <v>6.0049999999999999</v>
      </c>
      <c r="H513" s="26">
        <v>109827</v>
      </c>
      <c r="I513">
        <v>0.217</v>
      </c>
      <c r="J513" t="s">
        <v>77</v>
      </c>
      <c r="K513" t="s">
        <v>77</v>
      </c>
      <c r="L513" t="s">
        <v>77</v>
      </c>
      <c r="M513" t="s">
        <v>77</v>
      </c>
      <c r="O513">
        <v>64</v>
      </c>
      <c r="P513" t="s">
        <v>608</v>
      </c>
      <c r="Q513" s="2">
        <v>44803.720671296294</v>
      </c>
      <c r="R513">
        <v>50</v>
      </c>
      <c r="S513" t="s">
        <v>76</v>
      </c>
      <c r="T513">
        <v>0</v>
      </c>
      <c r="U513" t="s">
        <v>77</v>
      </c>
      <c r="V513" s="26" t="s">
        <v>77</v>
      </c>
      <c r="W513" t="s">
        <v>77</v>
      </c>
      <c r="X513" t="s">
        <v>77</v>
      </c>
      <c r="Y513" t="s">
        <v>77</v>
      </c>
      <c r="Z513" t="s">
        <v>77</v>
      </c>
      <c r="AA513" t="s">
        <v>77</v>
      </c>
      <c r="AC513">
        <v>64</v>
      </c>
      <c r="AD513" t="s">
        <v>608</v>
      </c>
      <c r="AE513" s="2">
        <v>44803.720671296294</v>
      </c>
      <c r="AF513">
        <v>50</v>
      </c>
      <c r="AG513" t="s">
        <v>76</v>
      </c>
      <c r="AH513">
        <v>0</v>
      </c>
      <c r="AI513">
        <v>12.113</v>
      </c>
      <c r="AJ513" s="26">
        <v>46808</v>
      </c>
      <c r="AK513">
        <v>9.7789999999999999</v>
      </c>
      <c r="AL513" t="s">
        <v>77</v>
      </c>
      <c r="AM513" t="s">
        <v>77</v>
      </c>
      <c r="AN513" t="s">
        <v>77</v>
      </c>
      <c r="AO513" t="s">
        <v>77</v>
      </c>
      <c r="AQ513">
        <v>1</v>
      </c>
      <c r="AS513">
        <v>98</v>
      </c>
      <c r="AT513" s="46">
        <f t="shared" si="78"/>
        <v>254.43232494191832</v>
      </c>
      <c r="AU513" s="47">
        <f t="shared" si="79"/>
        <v>9515.5995641907175</v>
      </c>
      <c r="AW513" s="27">
        <f t="shared" si="82"/>
        <v>335.59182714395018</v>
      </c>
      <c r="AX513" s="28">
        <f t="shared" si="83"/>
        <v>8575.5048290067207</v>
      </c>
      <c r="AZ513" s="33">
        <f t="shared" si="84"/>
        <v>287.52475283558397</v>
      </c>
      <c r="BA513" s="34">
        <f t="shared" si="85"/>
        <v>8910.20612107136</v>
      </c>
      <c r="BC513" s="46">
        <f t="shared" si="86"/>
        <v>254.43232494191832</v>
      </c>
      <c r="BD513" s="47">
        <f t="shared" si="87"/>
        <v>9515.5995641907175</v>
      </c>
      <c r="BF513" s="48" t="e">
        <f t="shared" si="80"/>
        <v>#VALUE!</v>
      </c>
      <c r="BG513" s="49">
        <f t="shared" si="81"/>
        <v>1304.0982579200002</v>
      </c>
      <c r="BI513">
        <v>64</v>
      </c>
      <c r="BJ513" t="s">
        <v>608</v>
      </c>
      <c r="BK513" s="2">
        <v>44803.720671296294</v>
      </c>
      <c r="BL513">
        <v>50</v>
      </c>
      <c r="BM513" t="s">
        <v>76</v>
      </c>
      <c r="BN513">
        <v>0</v>
      </c>
      <c r="BO513">
        <v>2.8490000000000002</v>
      </c>
      <c r="BP513" s="26">
        <v>1009776</v>
      </c>
      <c r="BQ513">
        <v>0</v>
      </c>
      <c r="BR513" t="s">
        <v>77</v>
      </c>
      <c r="BS513" t="s">
        <v>77</v>
      </c>
      <c r="BT513" t="s">
        <v>77</v>
      </c>
      <c r="BU513" t="s">
        <v>77</v>
      </c>
    </row>
    <row r="514" spans="1:73" x14ac:dyDescent="0.55000000000000004">
      <c r="A514">
        <v>65</v>
      </c>
      <c r="B514" t="s">
        <v>609</v>
      </c>
      <c r="C514" s="2">
        <v>44803.741898148146</v>
      </c>
      <c r="D514">
        <v>232</v>
      </c>
      <c r="E514" t="s">
        <v>76</v>
      </c>
      <c r="F514">
        <v>0</v>
      </c>
      <c r="G514">
        <v>6.01</v>
      </c>
      <c r="H514" s="26">
        <v>57046</v>
      </c>
      <c r="I514">
        <v>0.11</v>
      </c>
      <c r="J514" t="s">
        <v>77</v>
      </c>
      <c r="K514" t="s">
        <v>77</v>
      </c>
      <c r="L514" t="s">
        <v>77</v>
      </c>
      <c r="M514" t="s">
        <v>77</v>
      </c>
      <c r="O514">
        <v>65</v>
      </c>
      <c r="P514" t="s">
        <v>609</v>
      </c>
      <c r="Q514" s="2">
        <v>44803.741898148146</v>
      </c>
      <c r="R514">
        <v>232</v>
      </c>
      <c r="S514" t="s">
        <v>76</v>
      </c>
      <c r="T514">
        <v>0</v>
      </c>
      <c r="U514" t="s">
        <v>77</v>
      </c>
      <c r="V514" s="26" t="s">
        <v>77</v>
      </c>
      <c r="W514" t="s">
        <v>77</v>
      </c>
      <c r="X514" t="s">
        <v>77</v>
      </c>
      <c r="Y514" t="s">
        <v>77</v>
      </c>
      <c r="Z514" t="s">
        <v>77</v>
      </c>
      <c r="AA514" t="s">
        <v>77</v>
      </c>
      <c r="AC514">
        <v>65</v>
      </c>
      <c r="AD514" t="s">
        <v>609</v>
      </c>
      <c r="AE514" s="2">
        <v>44803.741898148146</v>
      </c>
      <c r="AF514">
        <v>232</v>
      </c>
      <c r="AG514" t="s">
        <v>76</v>
      </c>
      <c r="AH514">
        <v>0</v>
      </c>
      <c r="AI514">
        <v>12.173</v>
      </c>
      <c r="AJ514" s="26">
        <v>7030</v>
      </c>
      <c r="AK514">
        <v>1.417</v>
      </c>
      <c r="AL514" t="s">
        <v>77</v>
      </c>
      <c r="AM514" t="s">
        <v>77</v>
      </c>
      <c r="AN514" t="s">
        <v>77</v>
      </c>
      <c r="AO514" t="s">
        <v>77</v>
      </c>
      <c r="AQ514">
        <v>1</v>
      </c>
      <c r="AS514">
        <v>99</v>
      </c>
      <c r="AT514" s="46">
        <f t="shared" si="78"/>
        <v>131.21191101781736</v>
      </c>
      <c r="AU514" s="47">
        <f t="shared" si="79"/>
        <v>1348.1397786319999</v>
      </c>
      <c r="AW514" s="27">
        <f t="shared" si="82"/>
        <v>176.99557032012081</v>
      </c>
      <c r="AX514" s="28">
        <f t="shared" si="83"/>
        <v>1335.0898501070001</v>
      </c>
      <c r="AZ514" s="33">
        <f t="shared" si="84"/>
        <v>149.51167164457561</v>
      </c>
      <c r="BA514" s="34">
        <f t="shared" si="85"/>
        <v>1339.4744161660001</v>
      </c>
      <c r="BC514" s="46">
        <f t="shared" si="86"/>
        <v>131.21191101781736</v>
      </c>
      <c r="BD514" s="47">
        <f t="shared" si="87"/>
        <v>1348.1397786319999</v>
      </c>
      <c r="BF514" s="48">
        <f t="shared" si="80"/>
        <v>127.22530716319999</v>
      </c>
      <c r="BG514" s="49">
        <f t="shared" si="81"/>
        <v>658.23719200000005</v>
      </c>
      <c r="BI514">
        <v>65</v>
      </c>
      <c r="BJ514" t="s">
        <v>609</v>
      </c>
      <c r="BK514" s="2">
        <v>44803.741898148146</v>
      </c>
      <c r="BL514">
        <v>232</v>
      </c>
      <c r="BM514" t="s">
        <v>76</v>
      </c>
      <c r="BN514">
        <v>0</v>
      </c>
      <c r="BO514">
        <v>2.859</v>
      </c>
      <c r="BP514" s="26">
        <v>920898</v>
      </c>
      <c r="BQ514">
        <v>0</v>
      </c>
      <c r="BR514" t="s">
        <v>77</v>
      </c>
      <c r="BS514" t="s">
        <v>77</v>
      </c>
      <c r="BT514" t="s">
        <v>77</v>
      </c>
      <c r="BU514" t="s">
        <v>77</v>
      </c>
    </row>
    <row r="515" spans="1:73" x14ac:dyDescent="0.55000000000000004">
      <c r="A515">
        <v>66</v>
      </c>
      <c r="B515" t="s">
        <v>610</v>
      </c>
      <c r="C515" s="2">
        <v>44803.763136574074</v>
      </c>
      <c r="D515">
        <v>206</v>
      </c>
      <c r="E515" t="s">
        <v>76</v>
      </c>
      <c r="F515">
        <v>0</v>
      </c>
      <c r="G515">
        <v>5.9980000000000002</v>
      </c>
      <c r="H515" s="26">
        <v>605156</v>
      </c>
      <c r="I515">
        <v>1.218</v>
      </c>
      <c r="J515" t="s">
        <v>77</v>
      </c>
      <c r="K515" t="s">
        <v>77</v>
      </c>
      <c r="L515" t="s">
        <v>77</v>
      </c>
      <c r="M515" t="s">
        <v>77</v>
      </c>
      <c r="O515">
        <v>66</v>
      </c>
      <c r="P515" t="s">
        <v>610</v>
      </c>
      <c r="Q515" s="2">
        <v>44803.763136574074</v>
      </c>
      <c r="R515">
        <v>206</v>
      </c>
      <c r="S515" t="s">
        <v>76</v>
      </c>
      <c r="T515">
        <v>0</v>
      </c>
      <c r="U515">
        <v>5.9489999999999998</v>
      </c>
      <c r="V515" s="26">
        <v>4987</v>
      </c>
      <c r="W515">
        <v>1.3740000000000001</v>
      </c>
      <c r="X515" t="s">
        <v>77</v>
      </c>
      <c r="Y515" t="s">
        <v>77</v>
      </c>
      <c r="Z515" t="s">
        <v>77</v>
      </c>
      <c r="AA515" t="s">
        <v>77</v>
      </c>
      <c r="AC515">
        <v>66</v>
      </c>
      <c r="AD515" t="s">
        <v>610</v>
      </c>
      <c r="AE515" s="2">
        <v>44803.763136574074</v>
      </c>
      <c r="AF515">
        <v>206</v>
      </c>
      <c r="AG515" t="s">
        <v>76</v>
      </c>
      <c r="AH515">
        <v>0</v>
      </c>
      <c r="AI515">
        <v>12.013999999999999</v>
      </c>
      <c r="AJ515" s="26">
        <v>147463</v>
      </c>
      <c r="AK515">
        <v>30.225999999999999</v>
      </c>
      <c r="AL515" t="s">
        <v>77</v>
      </c>
      <c r="AM515" t="s">
        <v>77</v>
      </c>
      <c r="AN515" t="s">
        <v>77</v>
      </c>
      <c r="AO515" t="s">
        <v>77</v>
      </c>
      <c r="AQ515">
        <v>1</v>
      </c>
      <c r="AS515">
        <v>100</v>
      </c>
      <c r="AT515" s="46">
        <f t="shared" si="78"/>
        <v>1388.9414298095785</v>
      </c>
      <c r="AU515" s="47">
        <f t="shared" si="79"/>
        <v>29821.96111586312</v>
      </c>
      <c r="AW515" s="27">
        <f t="shared" si="82"/>
        <v>1602.3615052249568</v>
      </c>
      <c r="AX515" s="28">
        <f t="shared" si="83"/>
        <v>26009.515436117872</v>
      </c>
      <c r="AZ515" s="33">
        <f t="shared" si="84"/>
        <v>1549.8997134737776</v>
      </c>
      <c r="BA515" s="34">
        <f t="shared" si="85"/>
        <v>27837.488430640064</v>
      </c>
      <c r="BC515" s="46">
        <f t="shared" si="86"/>
        <v>1388.9414298095785</v>
      </c>
      <c r="BD515" s="47">
        <f t="shared" si="87"/>
        <v>29821.96111586312</v>
      </c>
      <c r="BF515" s="48">
        <f t="shared" si="80"/>
        <v>620.59220555000002</v>
      </c>
      <c r="BG515" s="49">
        <f t="shared" si="81"/>
        <v>-21374.290560679998</v>
      </c>
      <c r="BI515">
        <v>66</v>
      </c>
      <c r="BJ515" t="s">
        <v>610</v>
      </c>
      <c r="BK515" s="2">
        <v>44803.763136574074</v>
      </c>
      <c r="BL515">
        <v>206</v>
      </c>
      <c r="BM515" t="s">
        <v>76</v>
      </c>
      <c r="BN515">
        <v>0</v>
      </c>
      <c r="BO515">
        <v>2.835</v>
      </c>
      <c r="BP515" s="26">
        <v>1142610</v>
      </c>
      <c r="BQ515">
        <v>0</v>
      </c>
      <c r="BR515" t="s">
        <v>77</v>
      </c>
      <c r="BS515" t="s">
        <v>77</v>
      </c>
      <c r="BT515" t="s">
        <v>77</v>
      </c>
      <c r="BU515" t="s">
        <v>77</v>
      </c>
    </row>
    <row r="516" spans="1:73" x14ac:dyDescent="0.55000000000000004">
      <c r="A516">
        <v>67</v>
      </c>
      <c r="B516" t="s">
        <v>611</v>
      </c>
      <c r="C516" s="2">
        <v>44803.784375000003</v>
      </c>
      <c r="D516">
        <v>179</v>
      </c>
      <c r="E516" t="s">
        <v>76</v>
      </c>
      <c r="F516">
        <v>0</v>
      </c>
      <c r="G516">
        <v>6.0030000000000001</v>
      </c>
      <c r="H516" s="26">
        <v>39585</v>
      </c>
      <c r="I516">
        <v>7.4999999999999997E-2</v>
      </c>
      <c r="J516" t="s">
        <v>77</v>
      </c>
      <c r="K516" t="s">
        <v>77</v>
      </c>
      <c r="L516" t="s">
        <v>77</v>
      </c>
      <c r="M516" t="s">
        <v>77</v>
      </c>
      <c r="O516">
        <v>67</v>
      </c>
      <c r="P516" t="s">
        <v>611</v>
      </c>
      <c r="Q516" s="2">
        <v>44803.784375000003</v>
      </c>
      <c r="R516">
        <v>179</v>
      </c>
      <c r="S516" t="s">
        <v>76</v>
      </c>
      <c r="T516">
        <v>0</v>
      </c>
      <c r="U516" t="s">
        <v>77</v>
      </c>
      <c r="V516" s="26" t="s">
        <v>77</v>
      </c>
      <c r="W516" t="s">
        <v>77</v>
      </c>
      <c r="X516" t="s">
        <v>77</v>
      </c>
      <c r="Y516" t="s">
        <v>77</v>
      </c>
      <c r="Z516" t="s">
        <v>77</v>
      </c>
      <c r="AA516" t="s">
        <v>77</v>
      </c>
      <c r="AC516">
        <v>67</v>
      </c>
      <c r="AD516" t="s">
        <v>611</v>
      </c>
      <c r="AE516" s="2">
        <v>44803.784375000003</v>
      </c>
      <c r="AF516">
        <v>179</v>
      </c>
      <c r="AG516" t="s">
        <v>76</v>
      </c>
      <c r="AH516">
        <v>0</v>
      </c>
      <c r="AI516">
        <v>12.16</v>
      </c>
      <c r="AJ516" s="26">
        <v>5746</v>
      </c>
      <c r="AK516">
        <v>1.1439999999999999</v>
      </c>
      <c r="AL516" t="s">
        <v>77</v>
      </c>
      <c r="AM516" t="s">
        <v>77</v>
      </c>
      <c r="AN516" t="s">
        <v>77</v>
      </c>
      <c r="AO516" t="s">
        <v>77</v>
      </c>
      <c r="AQ516">
        <v>1</v>
      </c>
      <c r="AS516">
        <v>101</v>
      </c>
      <c r="AT516" s="46">
        <f t="shared" si="78"/>
        <v>90.349376056998494</v>
      </c>
      <c r="AU516" s="47">
        <f t="shared" si="79"/>
        <v>1083.1556185116799</v>
      </c>
      <c r="AW516" s="27">
        <f t="shared" si="82"/>
        <v>123.52772226995502</v>
      </c>
      <c r="AX516" s="28">
        <f t="shared" si="83"/>
        <v>1098.06595329068</v>
      </c>
      <c r="AZ516" s="33">
        <f t="shared" si="84"/>
        <v>103.7059280579975</v>
      </c>
      <c r="BA516" s="34">
        <f t="shared" si="85"/>
        <v>1094.2403514498401</v>
      </c>
      <c r="BC516" s="46">
        <f t="shared" si="86"/>
        <v>90.349376056998494</v>
      </c>
      <c r="BD516" s="47">
        <f t="shared" si="87"/>
        <v>1083.1556185116799</v>
      </c>
      <c r="BF516" s="48">
        <f t="shared" si="80"/>
        <v>76.527447319999993</v>
      </c>
      <c r="BG516" s="49">
        <f t="shared" si="81"/>
        <v>546.70474048000005</v>
      </c>
      <c r="BI516">
        <v>67</v>
      </c>
      <c r="BJ516" t="s">
        <v>611</v>
      </c>
      <c r="BK516" s="2">
        <v>44803.784375000003</v>
      </c>
      <c r="BL516">
        <v>179</v>
      </c>
      <c r="BM516" t="s">
        <v>76</v>
      </c>
      <c r="BN516">
        <v>0</v>
      </c>
      <c r="BO516">
        <v>2.8220000000000001</v>
      </c>
      <c r="BP516" s="26">
        <v>1492821</v>
      </c>
      <c r="BQ516">
        <v>0</v>
      </c>
      <c r="BR516" t="s">
        <v>77</v>
      </c>
      <c r="BS516" t="s">
        <v>77</v>
      </c>
      <c r="BT516" t="s">
        <v>77</v>
      </c>
      <c r="BU516" t="s">
        <v>77</v>
      </c>
    </row>
    <row r="517" spans="1:73" x14ac:dyDescent="0.55000000000000004">
      <c r="A517">
        <v>68</v>
      </c>
      <c r="B517" t="s">
        <v>612</v>
      </c>
      <c r="C517" s="2">
        <v>44803.805613425924</v>
      </c>
      <c r="D517">
        <v>38</v>
      </c>
      <c r="E517" t="s">
        <v>76</v>
      </c>
      <c r="F517">
        <v>0</v>
      </c>
      <c r="G517">
        <v>6.0010000000000003</v>
      </c>
      <c r="H517" s="26">
        <v>105897</v>
      </c>
      <c r="I517">
        <v>0.20899999999999999</v>
      </c>
      <c r="J517" t="s">
        <v>77</v>
      </c>
      <c r="K517" t="s">
        <v>77</v>
      </c>
      <c r="L517" t="s">
        <v>77</v>
      </c>
      <c r="M517" t="s">
        <v>77</v>
      </c>
      <c r="O517">
        <v>68</v>
      </c>
      <c r="P517" t="s">
        <v>612</v>
      </c>
      <c r="Q517" s="2">
        <v>44803.805613425924</v>
      </c>
      <c r="R517">
        <v>38</v>
      </c>
      <c r="S517" t="s">
        <v>76</v>
      </c>
      <c r="T517">
        <v>0</v>
      </c>
      <c r="U517" t="s">
        <v>77</v>
      </c>
      <c r="V517" s="26" t="s">
        <v>77</v>
      </c>
      <c r="W517" t="s">
        <v>77</v>
      </c>
      <c r="X517" t="s">
        <v>77</v>
      </c>
      <c r="Y517" t="s">
        <v>77</v>
      </c>
      <c r="Z517" t="s">
        <v>77</v>
      </c>
      <c r="AA517" t="s">
        <v>77</v>
      </c>
      <c r="AC517">
        <v>68</v>
      </c>
      <c r="AD517" t="s">
        <v>612</v>
      </c>
      <c r="AE517" s="2">
        <v>44803.805613425924</v>
      </c>
      <c r="AF517">
        <v>38</v>
      </c>
      <c r="AG517" t="s">
        <v>76</v>
      </c>
      <c r="AH517">
        <v>0</v>
      </c>
      <c r="AI517">
        <v>11.993</v>
      </c>
      <c r="AJ517" s="26">
        <v>170312</v>
      </c>
      <c r="AK517">
        <v>34.735999999999997</v>
      </c>
      <c r="AL517" t="s">
        <v>77</v>
      </c>
      <c r="AM517" t="s">
        <v>77</v>
      </c>
      <c r="AN517" t="s">
        <v>77</v>
      </c>
      <c r="AO517" t="s">
        <v>77</v>
      </c>
      <c r="AQ517">
        <v>1</v>
      </c>
      <c r="AS517">
        <v>102</v>
      </c>
      <c r="AT517" s="46">
        <f t="shared" si="78"/>
        <v>245.27296637699112</v>
      </c>
      <c r="AU517" s="47">
        <f t="shared" si="79"/>
        <v>34359.552754181124</v>
      </c>
      <c r="AW517" s="27">
        <f t="shared" si="82"/>
        <v>323.93966768413418</v>
      </c>
      <c r="AX517" s="28">
        <f t="shared" si="83"/>
        <v>29789.957048117125</v>
      </c>
      <c r="AZ517" s="33">
        <f t="shared" si="84"/>
        <v>277.27170128977195</v>
      </c>
      <c r="BA517" s="34">
        <f t="shared" si="85"/>
        <v>32088.155956386563</v>
      </c>
      <c r="BC517" s="46">
        <f t="shared" si="86"/>
        <v>245.27296637699112</v>
      </c>
      <c r="BD517" s="47">
        <f t="shared" si="87"/>
        <v>34359.552754181124</v>
      </c>
      <c r="BF517" s="48" t="e">
        <f t="shared" si="80"/>
        <v>#VALUE!</v>
      </c>
      <c r="BG517" s="49">
        <f t="shared" si="81"/>
        <v>-31376.09757568</v>
      </c>
      <c r="BI517">
        <v>68</v>
      </c>
      <c r="BJ517" t="s">
        <v>612</v>
      </c>
      <c r="BK517" s="2">
        <v>44803.805613425924</v>
      </c>
      <c r="BL517">
        <v>38</v>
      </c>
      <c r="BM517" t="s">
        <v>76</v>
      </c>
      <c r="BN517">
        <v>0</v>
      </c>
      <c r="BO517">
        <v>2.8439999999999999</v>
      </c>
      <c r="BP517" s="26">
        <v>992169</v>
      </c>
      <c r="BQ517">
        <v>0</v>
      </c>
      <c r="BR517" t="s">
        <v>77</v>
      </c>
      <c r="BS517" t="s">
        <v>77</v>
      </c>
      <c r="BT517" t="s">
        <v>77</v>
      </c>
      <c r="BU517" t="s">
        <v>77</v>
      </c>
    </row>
    <row r="518" spans="1:73" x14ac:dyDescent="0.55000000000000004">
      <c r="A518">
        <v>49</v>
      </c>
      <c r="B518" t="s">
        <v>614</v>
      </c>
      <c r="C518" s="2">
        <v>44810.522627314815</v>
      </c>
      <c r="D518" t="s">
        <v>75</v>
      </c>
      <c r="E518" t="s">
        <v>76</v>
      </c>
      <c r="F518">
        <v>0</v>
      </c>
      <c r="G518">
        <v>6.0469999999999997</v>
      </c>
      <c r="H518" s="26">
        <v>1899</v>
      </c>
      <c r="I518">
        <v>-1E-3</v>
      </c>
      <c r="J518" t="s">
        <v>77</v>
      </c>
      <c r="K518" t="s">
        <v>77</v>
      </c>
      <c r="L518" t="s">
        <v>77</v>
      </c>
      <c r="M518" t="s">
        <v>77</v>
      </c>
      <c r="O518">
        <v>49</v>
      </c>
      <c r="P518" t="s">
        <v>614</v>
      </c>
      <c r="Q518" s="2">
        <v>44810.522627314815</v>
      </c>
      <c r="R518" t="s">
        <v>75</v>
      </c>
      <c r="S518" t="s">
        <v>76</v>
      </c>
      <c r="T518">
        <v>0</v>
      </c>
      <c r="U518" t="s">
        <v>77</v>
      </c>
      <c r="V518" s="26" t="s">
        <v>77</v>
      </c>
      <c r="W518" t="s">
        <v>77</v>
      </c>
      <c r="X518" t="s">
        <v>77</v>
      </c>
      <c r="Y518" t="s">
        <v>77</v>
      </c>
      <c r="Z518" t="s">
        <v>77</v>
      </c>
      <c r="AA518" t="s">
        <v>77</v>
      </c>
      <c r="AC518">
        <v>49</v>
      </c>
      <c r="AD518" t="s">
        <v>614</v>
      </c>
      <c r="AE518" s="2">
        <v>44810.522627314815</v>
      </c>
      <c r="AF518" t="s">
        <v>75</v>
      </c>
      <c r="AG518" t="s">
        <v>76</v>
      </c>
      <c r="AH518">
        <v>0</v>
      </c>
      <c r="AI518">
        <v>12.234999999999999</v>
      </c>
      <c r="AJ518" s="26">
        <v>4350</v>
      </c>
      <c r="AK518">
        <v>0.84799999999999998</v>
      </c>
      <c r="AL518" t="s">
        <v>77</v>
      </c>
      <c r="AM518" t="s">
        <v>77</v>
      </c>
      <c r="AN518" t="s">
        <v>77</v>
      </c>
      <c r="AO518" t="s">
        <v>77</v>
      </c>
      <c r="AQ518">
        <v>1</v>
      </c>
      <c r="AS518">
        <v>49</v>
      </c>
      <c r="AT518" s="46">
        <f t="shared" si="78"/>
        <v>0.30445610530000011</v>
      </c>
      <c r="AU518" s="47">
        <f t="shared" si="79"/>
        <v>794.96209779999992</v>
      </c>
      <c r="AW518" s="27">
        <f t="shared" si="82"/>
        <v>0.84242677124999954</v>
      </c>
      <c r="AX518" s="28">
        <f t="shared" si="83"/>
        <v>840.13223467500006</v>
      </c>
      <c r="AZ518" s="33">
        <f t="shared" si="84"/>
        <v>0.33589765205000077</v>
      </c>
      <c r="BA518" s="34">
        <f t="shared" si="85"/>
        <v>827.55432015000008</v>
      </c>
      <c r="BC518" s="46">
        <f t="shared" si="86"/>
        <v>0.30445610530000011</v>
      </c>
      <c r="BD518" s="47">
        <f t="shared" si="87"/>
        <v>794.96209779999992</v>
      </c>
      <c r="BF518" s="48">
        <f t="shared" si="80"/>
        <v>-1.3038204447999999</v>
      </c>
      <c r="BG518" s="49">
        <f t="shared" si="81"/>
        <v>419.00860000000006</v>
      </c>
      <c r="BI518">
        <v>49</v>
      </c>
      <c r="BJ518" t="s">
        <v>614</v>
      </c>
      <c r="BK518" s="2">
        <v>44810.522627314815</v>
      </c>
      <c r="BL518" t="s">
        <v>75</v>
      </c>
      <c r="BM518" t="s">
        <v>76</v>
      </c>
      <c r="BN518">
        <v>0</v>
      </c>
      <c r="BO518">
        <v>2.694</v>
      </c>
      <c r="BP518" s="26">
        <v>5461423</v>
      </c>
      <c r="BQ518">
        <v>960.59699999999998</v>
      </c>
      <c r="BR518" t="s">
        <v>77</v>
      </c>
      <c r="BS518" t="s">
        <v>77</v>
      </c>
      <c r="BT518" t="s">
        <v>77</v>
      </c>
      <c r="BU518" t="s">
        <v>77</v>
      </c>
    </row>
    <row r="519" spans="1:73" x14ac:dyDescent="0.55000000000000004">
      <c r="A519">
        <v>50</v>
      </c>
      <c r="B519" t="s">
        <v>615</v>
      </c>
      <c r="C519" s="2">
        <v>44810.54383101852</v>
      </c>
      <c r="D519" t="s">
        <v>79</v>
      </c>
      <c r="E519" t="s">
        <v>76</v>
      </c>
      <c r="F519">
        <v>0</v>
      </c>
      <c r="G519">
        <v>5.9989999999999997</v>
      </c>
      <c r="H519" s="26">
        <v>702757</v>
      </c>
      <c r="I519">
        <v>1.4159999999999999</v>
      </c>
      <c r="J519" t="s">
        <v>77</v>
      </c>
      <c r="K519" t="s">
        <v>77</v>
      </c>
      <c r="L519" t="s">
        <v>77</v>
      </c>
      <c r="M519" t="s">
        <v>77</v>
      </c>
      <c r="O519">
        <v>50</v>
      </c>
      <c r="P519" t="s">
        <v>615</v>
      </c>
      <c r="Q519" s="2">
        <v>44810.54383101852</v>
      </c>
      <c r="R519" t="s">
        <v>79</v>
      </c>
      <c r="S519" t="s">
        <v>76</v>
      </c>
      <c r="T519">
        <v>0</v>
      </c>
      <c r="U519">
        <v>5.9530000000000003</v>
      </c>
      <c r="V519" s="26">
        <v>5131</v>
      </c>
      <c r="W519">
        <v>1.409</v>
      </c>
      <c r="X519" t="s">
        <v>77</v>
      </c>
      <c r="Y519" t="s">
        <v>77</v>
      </c>
      <c r="Z519" t="s">
        <v>77</v>
      </c>
      <c r="AA519" t="s">
        <v>77</v>
      </c>
      <c r="AC519">
        <v>50</v>
      </c>
      <c r="AD519" t="s">
        <v>615</v>
      </c>
      <c r="AE519" s="2">
        <v>44810.54383101852</v>
      </c>
      <c r="AF519" t="s">
        <v>79</v>
      </c>
      <c r="AG519" t="s">
        <v>76</v>
      </c>
      <c r="AH519">
        <v>0</v>
      </c>
      <c r="AI519">
        <v>12.178000000000001</v>
      </c>
      <c r="AJ519" s="26">
        <v>7272</v>
      </c>
      <c r="AK519">
        <v>1.468</v>
      </c>
      <c r="AL519" t="s">
        <v>77</v>
      </c>
      <c r="AM519" t="s">
        <v>77</v>
      </c>
      <c r="AN519" t="s">
        <v>77</v>
      </c>
      <c r="AO519" t="s">
        <v>77</v>
      </c>
      <c r="AQ519">
        <v>1</v>
      </c>
      <c r="AS519">
        <v>50</v>
      </c>
      <c r="AT519" s="46">
        <f t="shared" si="78"/>
        <v>1494.1598796198198</v>
      </c>
      <c r="AU519" s="47">
        <f t="shared" si="79"/>
        <v>1398.0728517683199</v>
      </c>
      <c r="AW519" s="27">
        <f t="shared" si="82"/>
        <v>1533.9633847238852</v>
      </c>
      <c r="AX519" s="28">
        <f t="shared" si="83"/>
        <v>1379.7393978643199</v>
      </c>
      <c r="AZ519" s="33">
        <f t="shared" si="84"/>
        <v>1601.1600138787303</v>
      </c>
      <c r="BA519" s="34">
        <f t="shared" si="85"/>
        <v>1385.6885389401602</v>
      </c>
      <c r="BC519" s="46">
        <f t="shared" si="86"/>
        <v>1494.1598796198198</v>
      </c>
      <c r="BD519" s="47">
        <f t="shared" si="87"/>
        <v>1398.0728517683199</v>
      </c>
      <c r="BF519" s="48">
        <f t="shared" si="80"/>
        <v>636.85111595000001</v>
      </c>
      <c r="BG519" s="49">
        <f t="shared" si="81"/>
        <v>678.62292352000009</v>
      </c>
      <c r="BI519">
        <v>50</v>
      </c>
      <c r="BJ519" t="s">
        <v>615</v>
      </c>
      <c r="BK519" s="2">
        <v>44810.54383101852</v>
      </c>
      <c r="BL519" t="s">
        <v>79</v>
      </c>
      <c r="BM519" t="s">
        <v>76</v>
      </c>
      <c r="BN519">
        <v>0</v>
      </c>
      <c r="BO519">
        <v>2.698</v>
      </c>
      <c r="BP519" s="26">
        <v>5401389</v>
      </c>
      <c r="BQ519">
        <v>960.21299999999997</v>
      </c>
      <c r="BR519" t="s">
        <v>77</v>
      </c>
      <c r="BS519" t="s">
        <v>77</v>
      </c>
      <c r="BT519" t="s">
        <v>77</v>
      </c>
      <c r="BU519" t="s">
        <v>77</v>
      </c>
    </row>
    <row r="520" spans="1:73" x14ac:dyDescent="0.55000000000000004">
      <c r="A520">
        <v>51</v>
      </c>
      <c r="B520" t="s">
        <v>616</v>
      </c>
      <c r="C520" s="2">
        <v>44810.565046296295</v>
      </c>
      <c r="D520" t="s">
        <v>507</v>
      </c>
      <c r="E520" t="s">
        <v>76</v>
      </c>
      <c r="F520">
        <v>0</v>
      </c>
      <c r="G520">
        <v>6.0259999999999998</v>
      </c>
      <c r="H520" s="26">
        <v>3428</v>
      </c>
      <c r="I520">
        <v>2E-3</v>
      </c>
      <c r="J520" t="s">
        <v>77</v>
      </c>
      <c r="K520" t="s">
        <v>77</v>
      </c>
      <c r="L520" t="s">
        <v>77</v>
      </c>
      <c r="M520" t="s">
        <v>77</v>
      </c>
      <c r="O520">
        <v>51</v>
      </c>
      <c r="P520" t="s">
        <v>616</v>
      </c>
      <c r="Q520" s="2">
        <v>44810.565046296295</v>
      </c>
      <c r="R520" t="s">
        <v>507</v>
      </c>
      <c r="S520" t="s">
        <v>76</v>
      </c>
      <c r="T520">
        <v>0</v>
      </c>
      <c r="U520" t="s">
        <v>77</v>
      </c>
      <c r="V520" s="26" t="s">
        <v>77</v>
      </c>
      <c r="W520" t="s">
        <v>77</v>
      </c>
      <c r="X520" t="s">
        <v>77</v>
      </c>
      <c r="Y520" t="s">
        <v>77</v>
      </c>
      <c r="Z520" t="s">
        <v>77</v>
      </c>
      <c r="AA520" t="s">
        <v>77</v>
      </c>
      <c r="AC520">
        <v>51</v>
      </c>
      <c r="AD520" t="s">
        <v>616</v>
      </c>
      <c r="AE520" s="2">
        <v>44810.565046296295</v>
      </c>
      <c r="AF520" t="s">
        <v>507</v>
      </c>
      <c r="AG520" t="s">
        <v>76</v>
      </c>
      <c r="AH520">
        <v>0</v>
      </c>
      <c r="AI520">
        <v>12.182</v>
      </c>
      <c r="AJ520" s="26">
        <v>1440</v>
      </c>
      <c r="AK520">
        <v>0.22800000000000001</v>
      </c>
      <c r="AL520" t="s">
        <v>77</v>
      </c>
      <c r="AM520" t="s">
        <v>77</v>
      </c>
      <c r="AN520" t="s">
        <v>77</v>
      </c>
      <c r="AO520" t="s">
        <v>77</v>
      </c>
      <c r="AQ520">
        <v>1</v>
      </c>
      <c r="AS520">
        <v>51</v>
      </c>
      <c r="AT520" s="46">
        <f t="shared" si="78"/>
        <v>2.7644842352000003</v>
      </c>
      <c r="AU520" s="47">
        <f t="shared" si="79"/>
        <v>193.89508172799998</v>
      </c>
      <c r="AW520" s="27">
        <f t="shared" si="82"/>
        <v>5.1514526600000003</v>
      </c>
      <c r="AX520" s="28">
        <f t="shared" si="83"/>
        <v>301.675840128</v>
      </c>
      <c r="AZ520" s="33">
        <f t="shared" si="84"/>
        <v>5.7092628872000013</v>
      </c>
      <c r="BA520" s="34">
        <f t="shared" si="85"/>
        <v>271.43628326400005</v>
      </c>
      <c r="BC520" s="46">
        <f t="shared" si="86"/>
        <v>2.7644842352000003</v>
      </c>
      <c r="BD520" s="47">
        <f t="shared" si="87"/>
        <v>193.89508172799998</v>
      </c>
      <c r="BF520" s="48">
        <f t="shared" si="80"/>
        <v>1.0136395968</v>
      </c>
      <c r="BG520" s="49">
        <f t="shared" si="81"/>
        <v>131.270128</v>
      </c>
      <c r="BI520">
        <v>51</v>
      </c>
      <c r="BJ520" t="s">
        <v>616</v>
      </c>
      <c r="BK520" s="2">
        <v>44810.565046296295</v>
      </c>
      <c r="BL520" t="s">
        <v>507</v>
      </c>
      <c r="BM520" t="s">
        <v>76</v>
      </c>
      <c r="BN520">
        <v>0</v>
      </c>
      <c r="BO520">
        <v>2.6970000000000001</v>
      </c>
      <c r="BP520" s="26">
        <v>5414349</v>
      </c>
      <c r="BQ520">
        <v>960.29700000000003</v>
      </c>
      <c r="BR520" t="s">
        <v>77</v>
      </c>
      <c r="BS520" t="s">
        <v>77</v>
      </c>
      <c r="BT520" t="s">
        <v>77</v>
      </c>
      <c r="BU520" t="s">
        <v>77</v>
      </c>
    </row>
    <row r="521" spans="1:73" x14ac:dyDescent="0.55000000000000004">
      <c r="A521">
        <v>52</v>
      </c>
      <c r="B521" t="s">
        <v>617</v>
      </c>
      <c r="C521" s="2">
        <v>44810.586261574077</v>
      </c>
      <c r="D521" t="s">
        <v>507</v>
      </c>
      <c r="E521" t="s">
        <v>76</v>
      </c>
      <c r="F521">
        <v>0</v>
      </c>
      <c r="G521">
        <v>6.0259999999999998</v>
      </c>
      <c r="H521" s="26">
        <v>3443</v>
      </c>
      <c r="I521">
        <v>2E-3</v>
      </c>
      <c r="J521" t="s">
        <v>77</v>
      </c>
      <c r="K521" t="s">
        <v>77</v>
      </c>
      <c r="L521" t="s">
        <v>77</v>
      </c>
      <c r="M521" t="s">
        <v>77</v>
      </c>
      <c r="O521">
        <v>52</v>
      </c>
      <c r="P521" t="s">
        <v>617</v>
      </c>
      <c r="Q521" s="2">
        <v>44810.586261574077</v>
      </c>
      <c r="R521" t="s">
        <v>507</v>
      </c>
      <c r="S521" t="s">
        <v>76</v>
      </c>
      <c r="T521">
        <v>0</v>
      </c>
      <c r="U521" t="s">
        <v>77</v>
      </c>
      <c r="V521" s="26" t="s">
        <v>77</v>
      </c>
      <c r="W521" t="s">
        <v>77</v>
      </c>
      <c r="X521" t="s">
        <v>77</v>
      </c>
      <c r="Y521" t="s">
        <v>77</v>
      </c>
      <c r="Z521" t="s">
        <v>77</v>
      </c>
      <c r="AA521" t="s">
        <v>77</v>
      </c>
      <c r="AC521">
        <v>52</v>
      </c>
      <c r="AD521" t="s">
        <v>617</v>
      </c>
      <c r="AE521" s="2">
        <v>44810.586261574077</v>
      </c>
      <c r="AF521" t="s">
        <v>507</v>
      </c>
      <c r="AG521" t="s">
        <v>76</v>
      </c>
      <c r="AH521">
        <v>0</v>
      </c>
      <c r="AI521">
        <v>12.205</v>
      </c>
      <c r="AJ521" s="26">
        <v>1706</v>
      </c>
      <c r="AK521">
        <v>0.28499999999999998</v>
      </c>
      <c r="AL521" t="s">
        <v>77</v>
      </c>
      <c r="AM521" t="s">
        <v>77</v>
      </c>
      <c r="AN521" t="s">
        <v>77</v>
      </c>
      <c r="AO521" t="s">
        <v>77</v>
      </c>
      <c r="AQ521">
        <v>1</v>
      </c>
      <c r="AS521">
        <v>52</v>
      </c>
      <c r="AT521" s="46">
        <f t="shared" si="78"/>
        <v>2.7919830797000005</v>
      </c>
      <c r="AU521" s="47">
        <f t="shared" si="79"/>
        <v>248.85592567328001</v>
      </c>
      <c r="AW521" s="27">
        <f t="shared" si="82"/>
        <v>5.1942177912499989</v>
      </c>
      <c r="AX521" s="28">
        <f t="shared" si="83"/>
        <v>350.93971193228003</v>
      </c>
      <c r="AZ521" s="33">
        <f t="shared" si="84"/>
        <v>5.7606352704500008</v>
      </c>
      <c r="BA521" s="34">
        <f t="shared" si="85"/>
        <v>322.28187631064003</v>
      </c>
      <c r="BC521" s="46">
        <f t="shared" si="86"/>
        <v>2.7919830797000005</v>
      </c>
      <c r="BD521" s="47">
        <f t="shared" si="87"/>
        <v>248.85592567328001</v>
      </c>
      <c r="BF521" s="48">
        <f t="shared" si="80"/>
        <v>1.0367266848000005</v>
      </c>
      <c r="BG521" s="49">
        <f t="shared" si="81"/>
        <v>158.78167808000001</v>
      </c>
      <c r="BI521">
        <v>52</v>
      </c>
      <c r="BJ521" t="s">
        <v>617</v>
      </c>
      <c r="BK521" s="2">
        <v>44810.586261574077</v>
      </c>
      <c r="BL521" t="s">
        <v>507</v>
      </c>
      <c r="BM521" t="s">
        <v>76</v>
      </c>
      <c r="BN521">
        <v>0</v>
      </c>
      <c r="BO521">
        <v>2.69</v>
      </c>
      <c r="BP521" s="26">
        <v>5447782</v>
      </c>
      <c r="BQ521">
        <v>960.51099999999997</v>
      </c>
      <c r="BR521" t="s">
        <v>77</v>
      </c>
      <c r="BS521" t="s">
        <v>77</v>
      </c>
      <c r="BT521" t="s">
        <v>77</v>
      </c>
      <c r="BU521" t="s">
        <v>77</v>
      </c>
    </row>
    <row r="522" spans="1:73" x14ac:dyDescent="0.55000000000000004">
      <c r="A522">
        <v>53</v>
      </c>
      <c r="B522" t="s">
        <v>618</v>
      </c>
      <c r="C522" s="2">
        <v>44810.607476851852</v>
      </c>
      <c r="D522">
        <v>342</v>
      </c>
      <c r="E522" t="s">
        <v>76</v>
      </c>
      <c r="F522">
        <v>0</v>
      </c>
      <c r="G522">
        <v>6.0030000000000001</v>
      </c>
      <c r="H522" s="26">
        <v>565749</v>
      </c>
      <c r="I522">
        <v>1.1379999999999999</v>
      </c>
      <c r="J522" t="s">
        <v>77</v>
      </c>
      <c r="K522" t="s">
        <v>77</v>
      </c>
      <c r="L522" t="s">
        <v>77</v>
      </c>
      <c r="M522" t="s">
        <v>77</v>
      </c>
      <c r="O522">
        <v>53</v>
      </c>
      <c r="P522" t="s">
        <v>618</v>
      </c>
      <c r="Q522" s="2">
        <v>44810.607476851852</v>
      </c>
      <c r="R522">
        <v>342</v>
      </c>
      <c r="S522" t="s">
        <v>76</v>
      </c>
      <c r="T522">
        <v>0</v>
      </c>
      <c r="U522">
        <v>5.9619999999999997</v>
      </c>
      <c r="V522" s="26">
        <v>5500</v>
      </c>
      <c r="W522">
        <v>1.5</v>
      </c>
      <c r="X522" t="s">
        <v>77</v>
      </c>
      <c r="Y522" t="s">
        <v>77</v>
      </c>
      <c r="Z522" t="s">
        <v>77</v>
      </c>
      <c r="AA522" t="s">
        <v>77</v>
      </c>
      <c r="AC522">
        <v>53</v>
      </c>
      <c r="AD522" t="s">
        <v>618</v>
      </c>
      <c r="AE522" s="2">
        <v>44810.607476851852</v>
      </c>
      <c r="AF522">
        <v>342</v>
      </c>
      <c r="AG522" t="s">
        <v>76</v>
      </c>
      <c r="AH522">
        <v>0</v>
      </c>
      <c r="AI522">
        <v>11.984999999999999</v>
      </c>
      <c r="AJ522" s="26">
        <v>185150</v>
      </c>
      <c r="AK522">
        <v>37.64</v>
      </c>
      <c r="AL522" t="s">
        <v>77</v>
      </c>
      <c r="AM522" t="s">
        <v>77</v>
      </c>
      <c r="AN522" t="s">
        <v>77</v>
      </c>
      <c r="AO522" t="s">
        <v>77</v>
      </c>
      <c r="AQ522">
        <v>1</v>
      </c>
      <c r="AS522">
        <v>53</v>
      </c>
      <c r="AT522" s="46">
        <f t="shared" si="78"/>
        <v>1300.1300586771792</v>
      </c>
      <c r="AU522" s="47">
        <f t="shared" si="79"/>
        <v>37291.966065799999</v>
      </c>
      <c r="AW522" s="27">
        <f t="shared" si="82"/>
        <v>1516.2450989169838</v>
      </c>
      <c r="AX522" s="28">
        <f t="shared" si="83"/>
        <v>32209.851602675008</v>
      </c>
      <c r="AZ522" s="33">
        <f t="shared" si="84"/>
        <v>1451.6408185419793</v>
      </c>
      <c r="BA522" s="34">
        <f t="shared" si="85"/>
        <v>34839.420704149998</v>
      </c>
      <c r="BC522" s="46">
        <f t="shared" si="86"/>
        <v>1300.1300586771792</v>
      </c>
      <c r="BD522" s="47">
        <f t="shared" si="87"/>
        <v>37291.966065799999</v>
      </c>
      <c r="BF522" s="48">
        <f t="shared" si="80"/>
        <v>679.07299999999998</v>
      </c>
      <c r="BG522" s="49">
        <f t="shared" si="81"/>
        <v>-38833.033000000003</v>
      </c>
      <c r="BI522">
        <v>53</v>
      </c>
      <c r="BJ522" t="s">
        <v>618</v>
      </c>
      <c r="BK522" s="2">
        <v>44810.607476851852</v>
      </c>
      <c r="BL522">
        <v>342</v>
      </c>
      <c r="BM522" t="s">
        <v>76</v>
      </c>
      <c r="BN522">
        <v>0</v>
      </c>
      <c r="BO522">
        <v>2.823</v>
      </c>
      <c r="BP522" s="26">
        <v>1568109</v>
      </c>
      <c r="BQ522">
        <v>0</v>
      </c>
      <c r="BR522" t="s">
        <v>77</v>
      </c>
      <c r="BS522" t="s">
        <v>77</v>
      </c>
      <c r="BT522" t="s">
        <v>77</v>
      </c>
      <c r="BU522" t="s">
        <v>77</v>
      </c>
    </row>
    <row r="523" spans="1:73" x14ac:dyDescent="0.55000000000000004">
      <c r="A523">
        <v>54</v>
      </c>
      <c r="B523" t="s">
        <v>619</v>
      </c>
      <c r="C523" s="2">
        <v>44810.628680555557</v>
      </c>
      <c r="D523">
        <v>391</v>
      </c>
      <c r="E523" t="s">
        <v>76</v>
      </c>
      <c r="F523">
        <v>0</v>
      </c>
      <c r="G523">
        <v>5.8410000000000002</v>
      </c>
      <c r="H523" s="26">
        <v>50293881</v>
      </c>
      <c r="I523">
        <v>110.973</v>
      </c>
      <c r="J523" t="s">
        <v>77</v>
      </c>
      <c r="K523" t="s">
        <v>77</v>
      </c>
      <c r="L523" t="s">
        <v>77</v>
      </c>
      <c r="M523" t="s">
        <v>77</v>
      </c>
      <c r="O523">
        <v>54</v>
      </c>
      <c r="P523" t="s">
        <v>619</v>
      </c>
      <c r="Q523" s="2">
        <v>44810.628680555557</v>
      </c>
      <c r="R523">
        <v>391</v>
      </c>
      <c r="S523" t="s">
        <v>76</v>
      </c>
      <c r="T523">
        <v>0</v>
      </c>
      <c r="U523">
        <v>5.8109999999999999</v>
      </c>
      <c r="V523" s="26">
        <v>457776</v>
      </c>
      <c r="W523">
        <v>107.557</v>
      </c>
      <c r="X523" t="s">
        <v>77</v>
      </c>
      <c r="Y523" t="s">
        <v>77</v>
      </c>
      <c r="Z523" t="s">
        <v>77</v>
      </c>
      <c r="AA523" t="s">
        <v>77</v>
      </c>
      <c r="AC523">
        <v>54</v>
      </c>
      <c r="AD523" t="s">
        <v>619</v>
      </c>
      <c r="AE523" s="2">
        <v>44810.628680555557</v>
      </c>
      <c r="AF523">
        <v>391</v>
      </c>
      <c r="AG523" t="s">
        <v>76</v>
      </c>
      <c r="AH523">
        <v>0</v>
      </c>
      <c r="AI523">
        <v>12.04</v>
      </c>
      <c r="AJ523" s="26">
        <v>107868</v>
      </c>
      <c r="AK523">
        <v>22.297999999999998</v>
      </c>
      <c r="AL523" t="s">
        <v>77</v>
      </c>
      <c r="AM523" t="s">
        <v>77</v>
      </c>
      <c r="AN523" t="s">
        <v>77</v>
      </c>
      <c r="AO523" t="s">
        <v>77</v>
      </c>
      <c r="AQ523">
        <v>1</v>
      </c>
      <c r="AS523">
        <v>54</v>
      </c>
      <c r="AT523" s="46">
        <f t="shared" si="78"/>
        <v>109281.99877350911</v>
      </c>
      <c r="AU523" s="47">
        <f t="shared" si="79"/>
        <v>21895.677501579517</v>
      </c>
      <c r="AW523" s="27">
        <f t="shared" si="82"/>
        <v>88179.563275388165</v>
      </c>
      <c r="AX523" s="28">
        <f t="shared" si="83"/>
        <v>19303.196524535524</v>
      </c>
      <c r="AZ523" s="33">
        <f t="shared" si="84"/>
        <v>113454.01995584769</v>
      </c>
      <c r="BA523" s="34">
        <f t="shared" si="85"/>
        <v>20431.31028180576</v>
      </c>
      <c r="BC523" s="46">
        <f t="shared" si="86"/>
        <v>109281.99877350911</v>
      </c>
      <c r="BD523" s="47">
        <f t="shared" si="87"/>
        <v>21895.677501579517</v>
      </c>
      <c r="BF523" s="48">
        <f t="shared" si="80"/>
        <v>656354.98755520012</v>
      </c>
      <c r="BG523" s="49">
        <f t="shared" si="81"/>
        <v>-8294.8219452799985</v>
      </c>
      <c r="BI523">
        <v>54</v>
      </c>
      <c r="BJ523" t="s">
        <v>619</v>
      </c>
      <c r="BK523" s="2">
        <v>44810.628680555557</v>
      </c>
      <c r="BL523">
        <v>391</v>
      </c>
      <c r="BM523" t="s">
        <v>76</v>
      </c>
      <c r="BN523">
        <v>0</v>
      </c>
      <c r="BO523">
        <v>2.8290000000000002</v>
      </c>
      <c r="BP523" s="26">
        <v>1196363</v>
      </c>
      <c r="BQ523">
        <v>0</v>
      </c>
      <c r="BR523" t="s">
        <v>77</v>
      </c>
      <c r="BS523" t="s">
        <v>77</v>
      </c>
      <c r="BT523" t="s">
        <v>77</v>
      </c>
      <c r="BU523" t="s">
        <v>77</v>
      </c>
    </row>
    <row r="524" spans="1:73" x14ac:dyDescent="0.55000000000000004">
      <c r="A524">
        <v>55</v>
      </c>
      <c r="B524" t="s">
        <v>620</v>
      </c>
      <c r="C524" s="2">
        <v>44810.649907407409</v>
      </c>
      <c r="D524">
        <v>337</v>
      </c>
      <c r="E524" t="s">
        <v>76</v>
      </c>
      <c r="F524">
        <v>0</v>
      </c>
      <c r="G524">
        <v>6.0049999999999999</v>
      </c>
      <c r="H524" s="26">
        <v>62810</v>
      </c>
      <c r="I524">
        <v>0.122</v>
      </c>
      <c r="J524" t="s">
        <v>77</v>
      </c>
      <c r="K524" t="s">
        <v>77</v>
      </c>
      <c r="L524" t="s">
        <v>77</v>
      </c>
      <c r="M524" t="s">
        <v>77</v>
      </c>
      <c r="O524">
        <v>55</v>
      </c>
      <c r="P524" t="s">
        <v>620</v>
      </c>
      <c r="Q524" s="2">
        <v>44810.649907407409</v>
      </c>
      <c r="R524">
        <v>337</v>
      </c>
      <c r="S524" t="s">
        <v>76</v>
      </c>
      <c r="T524">
        <v>0</v>
      </c>
      <c r="U524" t="s">
        <v>77</v>
      </c>
      <c r="V524" s="26" t="s">
        <v>77</v>
      </c>
      <c r="W524" t="s">
        <v>77</v>
      </c>
      <c r="X524" t="s">
        <v>77</v>
      </c>
      <c r="Y524" t="s">
        <v>77</v>
      </c>
      <c r="Z524" t="s">
        <v>77</v>
      </c>
      <c r="AA524" t="s">
        <v>77</v>
      </c>
      <c r="AC524">
        <v>55</v>
      </c>
      <c r="AD524" t="s">
        <v>620</v>
      </c>
      <c r="AE524" s="2">
        <v>44810.649907407409</v>
      </c>
      <c r="AF524">
        <v>337</v>
      </c>
      <c r="AG524" t="s">
        <v>76</v>
      </c>
      <c r="AH524">
        <v>0</v>
      </c>
      <c r="AI524">
        <v>11.997</v>
      </c>
      <c r="AJ524" s="26">
        <v>168749</v>
      </c>
      <c r="AK524">
        <v>34.429000000000002</v>
      </c>
      <c r="AL524" t="s">
        <v>77</v>
      </c>
      <c r="AM524" t="s">
        <v>77</v>
      </c>
      <c r="AN524" t="s">
        <v>77</v>
      </c>
      <c r="AO524" t="s">
        <v>77</v>
      </c>
      <c r="AQ524">
        <v>1</v>
      </c>
      <c r="AS524">
        <v>55</v>
      </c>
      <c r="AT524" s="46">
        <f t="shared" si="78"/>
        <v>144.69014196010599</v>
      </c>
      <c r="AU524" s="47">
        <f t="shared" si="79"/>
        <v>34050.005037974479</v>
      </c>
      <c r="AW524" s="27">
        <f t="shared" si="82"/>
        <v>194.53642256318003</v>
      </c>
      <c r="AX524" s="28">
        <f t="shared" si="83"/>
        <v>29533.441956687235</v>
      </c>
      <c r="AZ524" s="33">
        <f t="shared" si="84"/>
        <v>164.61628788151</v>
      </c>
      <c r="BA524" s="34">
        <f t="shared" si="85"/>
        <v>31797.927381483743</v>
      </c>
      <c r="BC524" s="46">
        <f t="shared" si="86"/>
        <v>144.69014196010599</v>
      </c>
      <c r="BD524" s="47">
        <f t="shared" si="87"/>
        <v>34050.005037974479</v>
      </c>
      <c r="BF524" s="48">
        <f t="shared" si="80"/>
        <v>145.99583772</v>
      </c>
      <c r="BG524" s="49">
        <f t="shared" si="81"/>
        <v>-30634.693339720001</v>
      </c>
      <c r="BI524">
        <v>55</v>
      </c>
      <c r="BJ524" t="s">
        <v>620</v>
      </c>
      <c r="BK524" s="2">
        <v>44810.649907407409</v>
      </c>
      <c r="BL524">
        <v>337</v>
      </c>
      <c r="BM524" t="s">
        <v>76</v>
      </c>
      <c r="BN524">
        <v>0</v>
      </c>
      <c r="BO524">
        <v>2.8119999999999998</v>
      </c>
      <c r="BP524" s="26">
        <v>1796839</v>
      </c>
      <c r="BQ524">
        <v>0</v>
      </c>
      <c r="BR524" t="s">
        <v>77</v>
      </c>
      <c r="BS524" t="s">
        <v>77</v>
      </c>
      <c r="BT524" t="s">
        <v>77</v>
      </c>
      <c r="BU524" t="s">
        <v>77</v>
      </c>
    </row>
    <row r="525" spans="1:73" x14ac:dyDescent="0.55000000000000004">
      <c r="A525">
        <v>56</v>
      </c>
      <c r="B525" t="s">
        <v>621</v>
      </c>
      <c r="C525" s="2">
        <v>44810.671122685184</v>
      </c>
      <c r="D525">
        <v>344</v>
      </c>
      <c r="E525" t="s">
        <v>76</v>
      </c>
      <c r="F525">
        <v>0</v>
      </c>
      <c r="G525">
        <v>5.9980000000000002</v>
      </c>
      <c r="H525" s="26">
        <v>64498</v>
      </c>
      <c r="I525">
        <v>0.125</v>
      </c>
      <c r="J525" t="s">
        <v>77</v>
      </c>
      <c r="K525" t="s">
        <v>77</v>
      </c>
      <c r="L525" t="s">
        <v>77</v>
      </c>
      <c r="M525" t="s">
        <v>77</v>
      </c>
      <c r="O525">
        <v>56</v>
      </c>
      <c r="P525" t="s">
        <v>621</v>
      </c>
      <c r="Q525" s="2">
        <v>44810.671122685184</v>
      </c>
      <c r="R525">
        <v>344</v>
      </c>
      <c r="S525" t="s">
        <v>76</v>
      </c>
      <c r="T525">
        <v>0</v>
      </c>
      <c r="U525" t="s">
        <v>77</v>
      </c>
      <c r="V525" s="26" t="s">
        <v>77</v>
      </c>
      <c r="W525" t="s">
        <v>77</v>
      </c>
      <c r="X525" t="s">
        <v>77</v>
      </c>
      <c r="Y525" t="s">
        <v>77</v>
      </c>
      <c r="Z525" t="s">
        <v>77</v>
      </c>
      <c r="AA525" t="s">
        <v>77</v>
      </c>
      <c r="AC525">
        <v>56</v>
      </c>
      <c r="AD525" t="s">
        <v>621</v>
      </c>
      <c r="AE525" s="2">
        <v>44810.671122685184</v>
      </c>
      <c r="AF525">
        <v>344</v>
      </c>
      <c r="AG525" t="s">
        <v>76</v>
      </c>
      <c r="AH525">
        <v>0</v>
      </c>
      <c r="AI525">
        <v>12.077999999999999</v>
      </c>
      <c r="AJ525" s="26">
        <v>73508</v>
      </c>
      <c r="AK525">
        <v>15.298999999999999</v>
      </c>
      <c r="AL525" t="s">
        <v>77</v>
      </c>
      <c r="AM525" t="s">
        <v>77</v>
      </c>
      <c r="AN525" t="s">
        <v>77</v>
      </c>
      <c r="AO525" t="s">
        <v>77</v>
      </c>
      <c r="AQ525">
        <v>1</v>
      </c>
      <c r="AS525">
        <v>56</v>
      </c>
      <c r="AT525" s="46">
        <f t="shared" si="78"/>
        <v>148.63625824399784</v>
      </c>
      <c r="AU525" s="47">
        <f t="shared" si="79"/>
        <v>14952.508166846719</v>
      </c>
      <c r="AW525" s="27">
        <f t="shared" si="82"/>
        <v>199.66303252633523</v>
      </c>
      <c r="AX525" s="28">
        <f t="shared" si="83"/>
        <v>13324.040145962721</v>
      </c>
      <c r="AZ525" s="33">
        <f t="shared" si="84"/>
        <v>169.03818696671641</v>
      </c>
      <c r="BA525" s="34">
        <f t="shared" si="85"/>
        <v>13963.01189219936</v>
      </c>
      <c r="BC525" s="46">
        <f t="shared" si="86"/>
        <v>148.63625824399784</v>
      </c>
      <c r="BD525" s="47">
        <f t="shared" si="87"/>
        <v>14952.508166846719</v>
      </c>
      <c r="BF525" s="48">
        <f t="shared" si="80"/>
        <v>151.68402906079999</v>
      </c>
      <c r="BG525" s="49">
        <f t="shared" si="81"/>
        <v>-1315.3191260799993</v>
      </c>
      <c r="BI525">
        <v>56</v>
      </c>
      <c r="BJ525" t="s">
        <v>621</v>
      </c>
      <c r="BK525" s="2">
        <v>44810.671122685184</v>
      </c>
      <c r="BL525">
        <v>344</v>
      </c>
      <c r="BM525" t="s">
        <v>76</v>
      </c>
      <c r="BN525">
        <v>0</v>
      </c>
      <c r="BO525">
        <v>2.8149999999999999</v>
      </c>
      <c r="BP525" s="26">
        <v>1557940</v>
      </c>
      <c r="BQ525">
        <v>0</v>
      </c>
      <c r="BR525" t="s">
        <v>77</v>
      </c>
      <c r="BS525" t="s">
        <v>77</v>
      </c>
      <c r="BT525" t="s">
        <v>77</v>
      </c>
      <c r="BU525" t="s">
        <v>77</v>
      </c>
    </row>
    <row r="526" spans="1:73" x14ac:dyDescent="0.55000000000000004">
      <c r="A526">
        <v>57</v>
      </c>
      <c r="B526" t="s">
        <v>622</v>
      </c>
      <c r="C526" s="2">
        <v>44810.692361111112</v>
      </c>
      <c r="D526">
        <v>348</v>
      </c>
      <c r="E526" t="s">
        <v>76</v>
      </c>
      <c r="F526">
        <v>0</v>
      </c>
      <c r="G526">
        <v>6.008</v>
      </c>
      <c r="H526" s="26">
        <v>59863</v>
      </c>
      <c r="I526">
        <v>0.11600000000000001</v>
      </c>
      <c r="J526" t="s">
        <v>77</v>
      </c>
      <c r="K526" t="s">
        <v>77</v>
      </c>
      <c r="L526" t="s">
        <v>77</v>
      </c>
      <c r="M526" t="s">
        <v>77</v>
      </c>
      <c r="O526">
        <v>57</v>
      </c>
      <c r="P526" t="s">
        <v>622</v>
      </c>
      <c r="Q526" s="2">
        <v>44810.692361111112</v>
      </c>
      <c r="R526">
        <v>348</v>
      </c>
      <c r="S526" t="s">
        <v>76</v>
      </c>
      <c r="T526">
        <v>0</v>
      </c>
      <c r="U526" t="s">
        <v>77</v>
      </c>
      <c r="V526" s="26" t="s">
        <v>77</v>
      </c>
      <c r="W526" t="s">
        <v>77</v>
      </c>
      <c r="X526" t="s">
        <v>77</v>
      </c>
      <c r="Y526" t="s">
        <v>77</v>
      </c>
      <c r="Z526" t="s">
        <v>77</v>
      </c>
      <c r="AA526" t="s">
        <v>77</v>
      </c>
      <c r="AC526">
        <v>57</v>
      </c>
      <c r="AD526" t="s">
        <v>622</v>
      </c>
      <c r="AE526" s="2">
        <v>44810.692361111112</v>
      </c>
      <c r="AF526">
        <v>348</v>
      </c>
      <c r="AG526" t="s">
        <v>76</v>
      </c>
      <c r="AH526">
        <v>0</v>
      </c>
      <c r="AI526">
        <v>12.145</v>
      </c>
      <c r="AJ526" s="26">
        <v>20368</v>
      </c>
      <c r="AK526">
        <v>4.24</v>
      </c>
      <c r="AL526" t="s">
        <v>77</v>
      </c>
      <c r="AM526" t="s">
        <v>77</v>
      </c>
      <c r="AN526" t="s">
        <v>77</v>
      </c>
      <c r="AO526" t="s">
        <v>77</v>
      </c>
      <c r="AQ526">
        <v>1</v>
      </c>
      <c r="AS526">
        <v>57</v>
      </c>
      <c r="AT526" s="46">
        <f t="shared" si="78"/>
        <v>137.79970256594473</v>
      </c>
      <c r="AU526" s="47">
        <f t="shared" si="79"/>
        <v>4095.7784895795203</v>
      </c>
      <c r="AW526" s="27">
        <f t="shared" si="82"/>
        <v>185.57496600874222</v>
      </c>
      <c r="AX526" s="28">
        <f t="shared" si="83"/>
        <v>3785.0167250355203</v>
      </c>
      <c r="AZ526" s="33">
        <f t="shared" si="84"/>
        <v>156.89465032682793</v>
      </c>
      <c r="BA526" s="34">
        <f t="shared" si="85"/>
        <v>3883.7580508057599</v>
      </c>
      <c r="BC526" s="46">
        <f t="shared" si="86"/>
        <v>137.79970256594473</v>
      </c>
      <c r="BD526" s="47">
        <f t="shared" si="87"/>
        <v>4095.7784895795203</v>
      </c>
      <c r="BF526" s="48">
        <f t="shared" si="80"/>
        <v>136.27271338879999</v>
      </c>
      <c r="BG526" s="49">
        <f t="shared" si="81"/>
        <v>1481.3710547200001</v>
      </c>
      <c r="BI526">
        <v>57</v>
      </c>
      <c r="BJ526" t="s">
        <v>622</v>
      </c>
      <c r="BK526" s="2">
        <v>44810.692361111112</v>
      </c>
      <c r="BL526">
        <v>348</v>
      </c>
      <c r="BM526" t="s">
        <v>76</v>
      </c>
      <c r="BN526">
        <v>0</v>
      </c>
      <c r="BO526">
        <v>2.8260000000000001</v>
      </c>
      <c r="BP526" s="26">
        <v>1504915</v>
      </c>
      <c r="BQ526">
        <v>0</v>
      </c>
      <c r="BR526" t="s">
        <v>77</v>
      </c>
      <c r="BS526" t="s">
        <v>77</v>
      </c>
      <c r="BT526" t="s">
        <v>77</v>
      </c>
      <c r="BU526" t="s">
        <v>77</v>
      </c>
    </row>
    <row r="527" spans="1:73" x14ac:dyDescent="0.55000000000000004">
      <c r="A527">
        <v>58</v>
      </c>
      <c r="B527" t="s">
        <v>623</v>
      </c>
      <c r="C527" s="2">
        <v>44810.713564814818</v>
      </c>
      <c r="D527">
        <v>357</v>
      </c>
      <c r="E527" t="s">
        <v>76</v>
      </c>
      <c r="F527">
        <v>0</v>
      </c>
      <c r="G527">
        <v>6.0090000000000003</v>
      </c>
      <c r="H527" s="26">
        <v>21110</v>
      </c>
      <c r="I527">
        <v>3.7999999999999999E-2</v>
      </c>
      <c r="J527" t="s">
        <v>77</v>
      </c>
      <c r="K527" t="s">
        <v>77</v>
      </c>
      <c r="L527" t="s">
        <v>77</v>
      </c>
      <c r="M527" t="s">
        <v>77</v>
      </c>
      <c r="O527">
        <v>58</v>
      </c>
      <c r="P527" t="s">
        <v>623</v>
      </c>
      <c r="Q527" s="2">
        <v>44810.713564814818</v>
      </c>
      <c r="R527">
        <v>357</v>
      </c>
      <c r="S527" t="s">
        <v>76</v>
      </c>
      <c r="T527">
        <v>0</v>
      </c>
      <c r="U527" t="s">
        <v>77</v>
      </c>
      <c r="V527" s="26" t="s">
        <v>77</v>
      </c>
      <c r="W527" t="s">
        <v>77</v>
      </c>
      <c r="X527" t="s">
        <v>77</v>
      </c>
      <c r="Y527" t="s">
        <v>77</v>
      </c>
      <c r="Z527" t="s">
        <v>77</v>
      </c>
      <c r="AA527" t="s">
        <v>77</v>
      </c>
      <c r="AC527">
        <v>58</v>
      </c>
      <c r="AD527" t="s">
        <v>623</v>
      </c>
      <c r="AE527" s="2">
        <v>44810.713564814818</v>
      </c>
      <c r="AF527">
        <v>357</v>
      </c>
      <c r="AG527" t="s">
        <v>76</v>
      </c>
      <c r="AH527">
        <v>0</v>
      </c>
      <c r="AI527">
        <v>12.157999999999999</v>
      </c>
      <c r="AJ527" s="26">
        <v>7639</v>
      </c>
      <c r="AK527">
        <v>1.546</v>
      </c>
      <c r="AL527" t="s">
        <v>77</v>
      </c>
      <c r="AM527" t="s">
        <v>77</v>
      </c>
      <c r="AN527" t="s">
        <v>77</v>
      </c>
      <c r="AO527" t="s">
        <v>77</v>
      </c>
      <c r="AQ527">
        <v>1</v>
      </c>
      <c r="AS527">
        <v>58</v>
      </c>
      <c r="AT527" s="46">
        <f t="shared" si="78"/>
        <v>47.060388790666003</v>
      </c>
      <c r="AU527" s="47">
        <f t="shared" si="79"/>
        <v>1473.7920977280799</v>
      </c>
      <c r="AW527" s="27">
        <f t="shared" si="82"/>
        <v>66.412985079980004</v>
      </c>
      <c r="AX527" s="28">
        <f t="shared" si="83"/>
        <v>1447.4376992708301</v>
      </c>
      <c r="AZ527" s="33">
        <f t="shared" si="84"/>
        <v>55.159873079110007</v>
      </c>
      <c r="BA527" s="34">
        <f t="shared" si="85"/>
        <v>1455.76995874054</v>
      </c>
      <c r="BC527" s="46">
        <f t="shared" si="86"/>
        <v>47.060388790666003</v>
      </c>
      <c r="BD527" s="47">
        <f t="shared" si="87"/>
        <v>1473.7920977280799</v>
      </c>
      <c r="BF527" s="48">
        <f t="shared" si="80"/>
        <v>32.976994919999996</v>
      </c>
      <c r="BG527" s="49">
        <f t="shared" si="81"/>
        <v>709.15404988000012</v>
      </c>
      <c r="BI527">
        <v>58</v>
      </c>
      <c r="BJ527" t="s">
        <v>623</v>
      </c>
      <c r="BK527" s="2">
        <v>44810.713564814818</v>
      </c>
      <c r="BL527">
        <v>357</v>
      </c>
      <c r="BM527" t="s">
        <v>76</v>
      </c>
      <c r="BN527">
        <v>0</v>
      </c>
      <c r="BO527">
        <v>2.8050000000000002</v>
      </c>
      <c r="BP527" s="26">
        <v>2010717</v>
      </c>
      <c r="BQ527">
        <v>0</v>
      </c>
      <c r="BR527" t="s">
        <v>77</v>
      </c>
      <c r="BS527" t="s">
        <v>77</v>
      </c>
      <c r="BT527" t="s">
        <v>77</v>
      </c>
      <c r="BU527" t="s">
        <v>77</v>
      </c>
    </row>
    <row r="528" spans="1:73" x14ac:dyDescent="0.55000000000000004">
      <c r="A528">
        <v>59</v>
      </c>
      <c r="B528" t="s">
        <v>624</v>
      </c>
      <c r="C528" s="2">
        <v>44810.734791666669</v>
      </c>
      <c r="D528">
        <v>335</v>
      </c>
      <c r="E528" t="s">
        <v>76</v>
      </c>
      <c r="F528">
        <v>0</v>
      </c>
      <c r="G528">
        <v>5.9980000000000002</v>
      </c>
      <c r="H528" s="26">
        <v>365981</v>
      </c>
      <c r="I528">
        <v>0.73499999999999999</v>
      </c>
      <c r="J528" t="s">
        <v>77</v>
      </c>
      <c r="K528" t="s">
        <v>77</v>
      </c>
      <c r="L528" t="s">
        <v>77</v>
      </c>
      <c r="M528" t="s">
        <v>77</v>
      </c>
      <c r="O528">
        <v>59</v>
      </c>
      <c r="P528" t="s">
        <v>624</v>
      </c>
      <c r="Q528" s="2">
        <v>44810.734791666669</v>
      </c>
      <c r="R528">
        <v>335</v>
      </c>
      <c r="S528" t="s">
        <v>76</v>
      </c>
      <c r="T528">
        <v>0</v>
      </c>
      <c r="U528">
        <v>5.9459999999999997</v>
      </c>
      <c r="V528" s="26">
        <v>3229</v>
      </c>
      <c r="W528">
        <v>0.94199999999999995</v>
      </c>
      <c r="X528" t="s">
        <v>77</v>
      </c>
      <c r="Y528" t="s">
        <v>77</v>
      </c>
      <c r="Z528" t="s">
        <v>77</v>
      </c>
      <c r="AA528" t="s">
        <v>77</v>
      </c>
      <c r="AC528">
        <v>59</v>
      </c>
      <c r="AD528" t="s">
        <v>624</v>
      </c>
      <c r="AE528" s="2">
        <v>44810.734791666669</v>
      </c>
      <c r="AF528">
        <v>335</v>
      </c>
      <c r="AG528" t="s">
        <v>76</v>
      </c>
      <c r="AH528">
        <v>0</v>
      </c>
      <c r="AI528">
        <v>11.977</v>
      </c>
      <c r="AJ528" s="26">
        <v>184889</v>
      </c>
      <c r="AK528">
        <v>37.588999999999999</v>
      </c>
      <c r="AL528" t="s">
        <v>77</v>
      </c>
      <c r="AM528" t="s">
        <v>77</v>
      </c>
      <c r="AN528" t="s">
        <v>77</v>
      </c>
      <c r="AO528" t="s">
        <v>77</v>
      </c>
      <c r="AQ528">
        <v>1</v>
      </c>
      <c r="AS528">
        <v>59</v>
      </c>
      <c r="AT528" s="46">
        <f t="shared" si="78"/>
        <v>846.0656918812449</v>
      </c>
      <c r="AU528" s="47">
        <f t="shared" si="79"/>
        <v>37240.482091968079</v>
      </c>
      <c r="AW528" s="27">
        <f t="shared" si="82"/>
        <v>1040.6929852149517</v>
      </c>
      <c r="AX528" s="28">
        <f t="shared" si="83"/>
        <v>32167.524540510836</v>
      </c>
      <c r="AZ528" s="33">
        <f t="shared" si="84"/>
        <v>947.75523603355509</v>
      </c>
      <c r="BA528" s="34">
        <f t="shared" si="85"/>
        <v>34791.08789786054</v>
      </c>
      <c r="BC528" s="46">
        <f t="shared" si="86"/>
        <v>846.0656918812449</v>
      </c>
      <c r="BD528" s="47">
        <f t="shared" si="87"/>
        <v>37240.482091968079</v>
      </c>
      <c r="BF528" s="48">
        <f t="shared" si="80"/>
        <v>431.96196994999997</v>
      </c>
      <c r="BG528" s="49">
        <f t="shared" si="81"/>
        <v>-38695.321810119996</v>
      </c>
      <c r="BI528">
        <v>59</v>
      </c>
      <c r="BJ528" t="s">
        <v>624</v>
      </c>
      <c r="BK528" s="2">
        <v>44810.734791666669</v>
      </c>
      <c r="BL528">
        <v>335</v>
      </c>
      <c r="BM528" t="s">
        <v>76</v>
      </c>
      <c r="BN528">
        <v>0</v>
      </c>
      <c r="BO528">
        <v>2.823</v>
      </c>
      <c r="BP528" s="26">
        <v>1394301</v>
      </c>
      <c r="BQ528">
        <v>0</v>
      </c>
      <c r="BR528" t="s">
        <v>77</v>
      </c>
      <c r="BS528" t="s">
        <v>77</v>
      </c>
      <c r="BT528" t="s">
        <v>77</v>
      </c>
      <c r="BU528" t="s">
        <v>77</v>
      </c>
    </row>
    <row r="529" spans="1:73" x14ac:dyDescent="0.55000000000000004">
      <c r="A529">
        <v>60</v>
      </c>
      <c r="B529" t="s">
        <v>625</v>
      </c>
      <c r="C529" s="2">
        <v>44810.756064814814</v>
      </c>
      <c r="D529">
        <v>393</v>
      </c>
      <c r="E529" t="s">
        <v>76</v>
      </c>
      <c r="F529">
        <v>0</v>
      </c>
      <c r="G529">
        <v>6.0019999999999998</v>
      </c>
      <c r="H529" s="26">
        <v>46075</v>
      </c>
      <c r="I529">
        <v>8.7999999999999995E-2</v>
      </c>
      <c r="J529" t="s">
        <v>77</v>
      </c>
      <c r="K529" t="s">
        <v>77</v>
      </c>
      <c r="L529" t="s">
        <v>77</v>
      </c>
      <c r="M529" t="s">
        <v>77</v>
      </c>
      <c r="O529">
        <v>60</v>
      </c>
      <c r="P529" t="s">
        <v>625</v>
      </c>
      <c r="Q529" s="2">
        <v>44810.756064814814</v>
      </c>
      <c r="R529">
        <v>393</v>
      </c>
      <c r="S529" t="s">
        <v>76</v>
      </c>
      <c r="T529">
        <v>0</v>
      </c>
      <c r="U529" t="s">
        <v>77</v>
      </c>
      <c r="V529" s="26" t="s">
        <v>77</v>
      </c>
      <c r="W529" t="s">
        <v>77</v>
      </c>
      <c r="X529" t="s">
        <v>77</v>
      </c>
      <c r="Y529" t="s">
        <v>77</v>
      </c>
      <c r="Z529" t="s">
        <v>77</v>
      </c>
      <c r="AA529" t="s">
        <v>77</v>
      </c>
      <c r="AC529">
        <v>60</v>
      </c>
      <c r="AD529" t="s">
        <v>625</v>
      </c>
      <c r="AE529" s="2">
        <v>44810.756064814814</v>
      </c>
      <c r="AF529">
        <v>393</v>
      </c>
      <c r="AG529" t="s">
        <v>76</v>
      </c>
      <c r="AH529">
        <v>0</v>
      </c>
      <c r="AI529">
        <v>12.157</v>
      </c>
      <c r="AJ529" s="26">
        <v>5137</v>
      </c>
      <c r="AK529">
        <v>1.0149999999999999</v>
      </c>
      <c r="AL529" t="s">
        <v>77</v>
      </c>
      <c r="AM529" t="s">
        <v>77</v>
      </c>
      <c r="AN529" t="s">
        <v>77</v>
      </c>
      <c r="AO529" t="s">
        <v>77</v>
      </c>
      <c r="AQ529">
        <v>1</v>
      </c>
      <c r="AS529">
        <v>60</v>
      </c>
      <c r="AT529" s="46">
        <f t="shared" si="78"/>
        <v>105.54312118096249</v>
      </c>
      <c r="AU529" s="47">
        <f t="shared" si="79"/>
        <v>957.44445861511986</v>
      </c>
      <c r="AW529" s="27">
        <f t="shared" si="82"/>
        <v>143.45905942887501</v>
      </c>
      <c r="AX529" s="28">
        <f t="shared" si="83"/>
        <v>985.57337696987008</v>
      </c>
      <c r="AZ529" s="33">
        <f t="shared" si="84"/>
        <v>120.7398657099375</v>
      </c>
      <c r="BA529" s="34">
        <f t="shared" si="85"/>
        <v>977.90731861606014</v>
      </c>
      <c r="BC529" s="46">
        <f t="shared" si="86"/>
        <v>105.54312118096249</v>
      </c>
      <c r="BD529" s="47">
        <f t="shared" si="87"/>
        <v>957.44445861511986</v>
      </c>
      <c r="BF529" s="48">
        <f t="shared" si="80"/>
        <v>94.288838000000013</v>
      </c>
      <c r="BG529" s="49">
        <f t="shared" si="81"/>
        <v>491.82212332000006</v>
      </c>
      <c r="BI529">
        <v>60</v>
      </c>
      <c r="BJ529" t="s">
        <v>625</v>
      </c>
      <c r="BK529" s="2">
        <v>44810.756064814814</v>
      </c>
      <c r="BL529">
        <v>393</v>
      </c>
      <c r="BM529" t="s">
        <v>76</v>
      </c>
      <c r="BN529">
        <v>0</v>
      </c>
      <c r="BO529">
        <v>2.806</v>
      </c>
      <c r="BP529" s="26">
        <v>1855797</v>
      </c>
      <c r="BQ529">
        <v>0</v>
      </c>
      <c r="BR529" t="s">
        <v>77</v>
      </c>
      <c r="BS529" t="s">
        <v>77</v>
      </c>
      <c r="BT529" t="s">
        <v>77</v>
      </c>
      <c r="BU529" t="s">
        <v>77</v>
      </c>
    </row>
    <row r="530" spans="1:73" x14ac:dyDescent="0.55000000000000004">
      <c r="A530">
        <v>61</v>
      </c>
      <c r="B530" t="s">
        <v>626</v>
      </c>
      <c r="C530" s="2">
        <v>44810.777303240742</v>
      </c>
      <c r="D530">
        <v>87</v>
      </c>
      <c r="E530" t="s">
        <v>76</v>
      </c>
      <c r="F530">
        <v>0</v>
      </c>
      <c r="G530">
        <v>5.9989999999999997</v>
      </c>
      <c r="H530" s="26">
        <v>280926</v>
      </c>
      <c r="I530">
        <v>0.56299999999999994</v>
      </c>
      <c r="J530" t="s">
        <v>77</v>
      </c>
      <c r="K530" t="s">
        <v>77</v>
      </c>
      <c r="L530" t="s">
        <v>77</v>
      </c>
      <c r="M530" t="s">
        <v>77</v>
      </c>
      <c r="O530">
        <v>61</v>
      </c>
      <c r="P530" t="s">
        <v>626</v>
      </c>
      <c r="Q530" s="2">
        <v>44810.777303240742</v>
      </c>
      <c r="R530">
        <v>87</v>
      </c>
      <c r="S530" t="s">
        <v>76</v>
      </c>
      <c r="T530">
        <v>0</v>
      </c>
      <c r="U530">
        <v>5.9450000000000003</v>
      </c>
      <c r="V530" s="26">
        <v>2136</v>
      </c>
      <c r="W530">
        <v>0.67400000000000004</v>
      </c>
      <c r="X530" t="s">
        <v>77</v>
      </c>
      <c r="Y530" t="s">
        <v>77</v>
      </c>
      <c r="Z530" t="s">
        <v>77</v>
      </c>
      <c r="AA530" t="s">
        <v>77</v>
      </c>
      <c r="AC530">
        <v>61</v>
      </c>
      <c r="AD530" t="s">
        <v>626</v>
      </c>
      <c r="AE530" s="2">
        <v>44810.777303240742</v>
      </c>
      <c r="AF530">
        <v>87</v>
      </c>
      <c r="AG530" t="s">
        <v>76</v>
      </c>
      <c r="AH530">
        <v>0</v>
      </c>
      <c r="AI530">
        <v>11.996</v>
      </c>
      <c r="AJ530" s="26">
        <v>166207</v>
      </c>
      <c r="AK530">
        <v>33.929000000000002</v>
      </c>
      <c r="AL530" t="s">
        <v>77</v>
      </c>
      <c r="AM530" t="s">
        <v>77</v>
      </c>
      <c r="AN530" t="s">
        <v>77</v>
      </c>
      <c r="AO530" t="s">
        <v>77</v>
      </c>
      <c r="AQ530">
        <v>1</v>
      </c>
      <c r="AS530">
        <v>61</v>
      </c>
      <c r="AT530" s="46">
        <f t="shared" si="78"/>
        <v>650.78807811648289</v>
      </c>
      <c r="AU530" s="47">
        <f t="shared" si="79"/>
        <v>33546.302850013519</v>
      </c>
      <c r="AW530" s="27">
        <f t="shared" si="82"/>
        <v>818.44473745608889</v>
      </c>
      <c r="AX530" s="28">
        <f t="shared" si="83"/>
        <v>29115.60118488827</v>
      </c>
      <c r="AZ530" s="33">
        <f t="shared" si="84"/>
        <v>730.2875524271517</v>
      </c>
      <c r="BA530" s="34">
        <f t="shared" si="85"/>
        <v>31325.741691035262</v>
      </c>
      <c r="BC530" s="46">
        <f t="shared" si="86"/>
        <v>650.78807811648289</v>
      </c>
      <c r="BD530" s="47">
        <f t="shared" si="87"/>
        <v>33546.302850013519</v>
      </c>
      <c r="BF530" s="48">
        <f t="shared" si="80"/>
        <v>323.87765920000004</v>
      </c>
      <c r="BG530" s="49">
        <f t="shared" si="81"/>
        <v>-29446.851514280002</v>
      </c>
      <c r="BI530">
        <v>61</v>
      </c>
      <c r="BJ530" t="s">
        <v>626</v>
      </c>
      <c r="BK530" s="2">
        <v>44810.777303240742</v>
      </c>
      <c r="BL530">
        <v>87</v>
      </c>
      <c r="BM530" t="s">
        <v>76</v>
      </c>
      <c r="BN530">
        <v>0</v>
      </c>
      <c r="BO530">
        <v>2.8159999999999998</v>
      </c>
      <c r="BP530" s="26">
        <v>1584900</v>
      </c>
      <c r="BQ530">
        <v>0</v>
      </c>
      <c r="BR530" t="s">
        <v>77</v>
      </c>
      <c r="BS530" t="s">
        <v>77</v>
      </c>
      <c r="BT530" t="s">
        <v>77</v>
      </c>
      <c r="BU530" t="s">
        <v>77</v>
      </c>
    </row>
    <row r="531" spans="1:73" x14ac:dyDescent="0.55000000000000004">
      <c r="A531">
        <v>62</v>
      </c>
      <c r="B531" t="s">
        <v>627</v>
      </c>
      <c r="C531" s="2">
        <v>44810.798518518517</v>
      </c>
      <c r="D531">
        <v>165</v>
      </c>
      <c r="E531" t="s">
        <v>76</v>
      </c>
      <c r="F531">
        <v>0</v>
      </c>
      <c r="G531">
        <v>5.9059999999999997</v>
      </c>
      <c r="H531" s="26">
        <v>34931736</v>
      </c>
      <c r="I531">
        <v>74.81</v>
      </c>
      <c r="J531" t="s">
        <v>77</v>
      </c>
      <c r="K531" t="s">
        <v>77</v>
      </c>
      <c r="L531" t="s">
        <v>77</v>
      </c>
      <c r="M531" t="s">
        <v>77</v>
      </c>
      <c r="O531">
        <v>62</v>
      </c>
      <c r="P531" t="s">
        <v>627</v>
      </c>
      <c r="Q531" s="2">
        <v>44810.798518518517</v>
      </c>
      <c r="R531">
        <v>165</v>
      </c>
      <c r="S531" t="s">
        <v>76</v>
      </c>
      <c r="T531">
        <v>0</v>
      </c>
      <c r="U531">
        <v>5.8689999999999998</v>
      </c>
      <c r="V531" s="26">
        <v>296730</v>
      </c>
      <c r="W531">
        <v>70.852999999999994</v>
      </c>
      <c r="X531" t="s">
        <v>77</v>
      </c>
      <c r="Y531" t="s">
        <v>77</v>
      </c>
      <c r="Z531" t="s">
        <v>77</v>
      </c>
      <c r="AA531" t="s">
        <v>77</v>
      </c>
      <c r="AC531">
        <v>62</v>
      </c>
      <c r="AD531" t="s">
        <v>627</v>
      </c>
      <c r="AE531" s="2">
        <v>44810.798518518517</v>
      </c>
      <c r="AF531">
        <v>165</v>
      </c>
      <c r="AG531" t="s">
        <v>76</v>
      </c>
      <c r="AH531">
        <v>0</v>
      </c>
      <c r="AI531">
        <v>12.06</v>
      </c>
      <c r="AJ531" s="26">
        <v>98418</v>
      </c>
      <c r="AK531">
        <v>20.385000000000002</v>
      </c>
      <c r="AL531" t="s">
        <v>77</v>
      </c>
      <c r="AM531" t="s">
        <v>77</v>
      </c>
      <c r="AN531" t="s">
        <v>77</v>
      </c>
      <c r="AO531" t="s">
        <v>77</v>
      </c>
      <c r="AQ531">
        <v>1</v>
      </c>
      <c r="AS531">
        <v>62</v>
      </c>
      <c r="AT531" s="46">
        <f t="shared" si="78"/>
        <v>71842.39933159799</v>
      </c>
      <c r="AU531" s="47">
        <f t="shared" si="79"/>
        <v>19992.111258483517</v>
      </c>
      <c r="AW531" s="27">
        <f t="shared" si="82"/>
        <v>57197.7669561765</v>
      </c>
      <c r="AX531" s="28">
        <f t="shared" si="83"/>
        <v>17673.530532014523</v>
      </c>
      <c r="AZ531" s="33">
        <f t="shared" si="84"/>
        <v>74600.534733496999</v>
      </c>
      <c r="BA531" s="34">
        <f t="shared" si="85"/>
        <v>18656.167569707759</v>
      </c>
      <c r="BC531" s="46">
        <f t="shared" si="86"/>
        <v>71842.39933159799</v>
      </c>
      <c r="BD531" s="47">
        <f t="shared" si="87"/>
        <v>19992.111258483517</v>
      </c>
      <c r="BF531" s="48">
        <f t="shared" si="80"/>
        <v>284523.334585</v>
      </c>
      <c r="BG531" s="49">
        <f t="shared" si="81"/>
        <v>-5970.3684012800013</v>
      </c>
      <c r="BI531">
        <v>62</v>
      </c>
      <c r="BJ531" t="s">
        <v>627</v>
      </c>
      <c r="BK531" s="2">
        <v>44810.798518518517</v>
      </c>
      <c r="BL531">
        <v>165</v>
      </c>
      <c r="BM531" t="s">
        <v>76</v>
      </c>
      <c r="BN531">
        <v>0</v>
      </c>
      <c r="BO531">
        <v>2.8380000000000001</v>
      </c>
      <c r="BP531" s="26">
        <v>1230002</v>
      </c>
      <c r="BQ531">
        <v>0</v>
      </c>
      <c r="BR531" t="s">
        <v>77</v>
      </c>
      <c r="BS531" t="s">
        <v>77</v>
      </c>
      <c r="BT531" t="s">
        <v>77</v>
      </c>
      <c r="BU531" t="s">
        <v>77</v>
      </c>
    </row>
    <row r="532" spans="1:73" x14ac:dyDescent="0.55000000000000004">
      <c r="A532">
        <v>63</v>
      </c>
      <c r="B532" t="s">
        <v>628</v>
      </c>
      <c r="C532" s="2">
        <v>44810.819756944446</v>
      </c>
      <c r="D532">
        <v>388</v>
      </c>
      <c r="E532" t="s">
        <v>76</v>
      </c>
      <c r="F532">
        <v>0</v>
      </c>
      <c r="G532">
        <v>6.0090000000000003</v>
      </c>
      <c r="H532" s="26">
        <v>24657</v>
      </c>
      <c r="I532">
        <v>4.4999999999999998E-2</v>
      </c>
      <c r="J532" t="s">
        <v>77</v>
      </c>
      <c r="K532" t="s">
        <v>77</v>
      </c>
      <c r="L532" t="s">
        <v>77</v>
      </c>
      <c r="M532" t="s">
        <v>77</v>
      </c>
      <c r="O532">
        <v>63</v>
      </c>
      <c r="P532" t="s">
        <v>628</v>
      </c>
      <c r="Q532" s="2">
        <v>44810.819756944446</v>
      </c>
      <c r="R532">
        <v>388</v>
      </c>
      <c r="S532" t="s">
        <v>76</v>
      </c>
      <c r="T532">
        <v>0</v>
      </c>
      <c r="U532" t="s">
        <v>77</v>
      </c>
      <c r="V532" t="s">
        <v>77</v>
      </c>
      <c r="W532" t="s">
        <v>77</v>
      </c>
      <c r="X532" t="s">
        <v>77</v>
      </c>
      <c r="Y532" t="s">
        <v>77</v>
      </c>
      <c r="Z532" t="s">
        <v>77</v>
      </c>
      <c r="AA532" t="s">
        <v>77</v>
      </c>
      <c r="AC532">
        <v>63</v>
      </c>
      <c r="AD532" t="s">
        <v>628</v>
      </c>
      <c r="AE532" s="2">
        <v>44810.819756944446</v>
      </c>
      <c r="AF532">
        <v>388</v>
      </c>
      <c r="AG532" t="s">
        <v>76</v>
      </c>
      <c r="AH532">
        <v>0</v>
      </c>
      <c r="AI532">
        <v>12.157</v>
      </c>
      <c r="AJ532" s="26">
        <v>7239</v>
      </c>
      <c r="AK532">
        <v>1.4610000000000001</v>
      </c>
      <c r="AL532" t="s">
        <v>77</v>
      </c>
      <c r="AM532" t="s">
        <v>77</v>
      </c>
      <c r="AN532" t="s">
        <v>77</v>
      </c>
      <c r="AO532" t="s">
        <v>77</v>
      </c>
      <c r="AQ532">
        <v>1</v>
      </c>
      <c r="AS532">
        <v>63</v>
      </c>
      <c r="AT532" s="46">
        <f t="shared" si="78"/>
        <v>55.375670285549539</v>
      </c>
      <c r="AU532" s="47">
        <f t="shared" si="79"/>
        <v>1391.2639723520799</v>
      </c>
      <c r="AW532" s="27">
        <f t="shared" si="82"/>
        <v>77.421613804886206</v>
      </c>
      <c r="AX532" s="28">
        <f t="shared" si="83"/>
        <v>1373.6512560948299</v>
      </c>
      <c r="AZ532" s="33">
        <f t="shared" si="84"/>
        <v>64.486591711235903</v>
      </c>
      <c r="BA532" s="34">
        <f t="shared" si="85"/>
        <v>1379.3867252525401</v>
      </c>
      <c r="BC532" s="46">
        <f t="shared" si="86"/>
        <v>55.375670285549539</v>
      </c>
      <c r="BD532" s="47">
        <f t="shared" si="87"/>
        <v>1391.2639723520799</v>
      </c>
      <c r="BF532" s="48">
        <f t="shared" si="80"/>
        <v>40.533376164800003</v>
      </c>
      <c r="BG532" s="49">
        <f t="shared" si="81"/>
        <v>675.85491388000003</v>
      </c>
      <c r="BI532">
        <v>63</v>
      </c>
      <c r="BJ532" t="s">
        <v>628</v>
      </c>
      <c r="BK532" s="2">
        <v>44810.819756944446</v>
      </c>
      <c r="BL532">
        <v>388</v>
      </c>
      <c r="BM532" t="s">
        <v>76</v>
      </c>
      <c r="BN532">
        <v>0</v>
      </c>
      <c r="BO532">
        <v>2.8119999999999998</v>
      </c>
      <c r="BP532" s="26">
        <v>1843464</v>
      </c>
      <c r="BQ532">
        <v>0</v>
      </c>
      <c r="BR532" t="s">
        <v>77</v>
      </c>
      <c r="BS532" t="s">
        <v>77</v>
      </c>
      <c r="BT532" t="s">
        <v>77</v>
      </c>
      <c r="BU532" t="s">
        <v>77</v>
      </c>
    </row>
    <row r="533" spans="1:73" x14ac:dyDescent="0.55000000000000004">
      <c r="A533">
        <v>64</v>
      </c>
      <c r="B533" t="s">
        <v>629</v>
      </c>
      <c r="C533" s="2">
        <v>44810.840960648151</v>
      </c>
      <c r="D533">
        <v>321</v>
      </c>
      <c r="E533" t="s">
        <v>76</v>
      </c>
      <c r="F533">
        <v>0</v>
      </c>
      <c r="G533">
        <v>6.0049999999999999</v>
      </c>
      <c r="H533" s="26">
        <v>158314</v>
      </c>
      <c r="I533">
        <v>0.315</v>
      </c>
      <c r="J533" t="s">
        <v>77</v>
      </c>
      <c r="K533" t="s">
        <v>77</v>
      </c>
      <c r="L533" t="s">
        <v>77</v>
      </c>
      <c r="M533" t="s">
        <v>77</v>
      </c>
      <c r="O533">
        <v>64</v>
      </c>
      <c r="P533" t="s">
        <v>629</v>
      </c>
      <c r="Q533" s="2">
        <v>44810.840960648151</v>
      </c>
      <c r="R533">
        <v>321</v>
      </c>
      <c r="S533" t="s">
        <v>76</v>
      </c>
      <c r="T533">
        <v>0</v>
      </c>
      <c r="U533">
        <v>5.9630000000000001</v>
      </c>
      <c r="V533" s="26">
        <v>1914</v>
      </c>
      <c r="W533">
        <v>0.62</v>
      </c>
      <c r="X533" t="s">
        <v>77</v>
      </c>
      <c r="Y533" t="s">
        <v>77</v>
      </c>
      <c r="Z533" t="s">
        <v>77</v>
      </c>
      <c r="AA533" t="s">
        <v>77</v>
      </c>
      <c r="AC533">
        <v>64</v>
      </c>
      <c r="AD533" t="s">
        <v>629</v>
      </c>
      <c r="AE533" s="2">
        <v>44810.840960648151</v>
      </c>
      <c r="AF533">
        <v>321</v>
      </c>
      <c r="AG533" t="s">
        <v>76</v>
      </c>
      <c r="AH533">
        <v>0</v>
      </c>
      <c r="AI533">
        <v>12.007</v>
      </c>
      <c r="AJ533" s="26">
        <v>155239</v>
      </c>
      <c r="AK533">
        <v>31.765999999999998</v>
      </c>
      <c r="AL533" t="s">
        <v>77</v>
      </c>
      <c r="AM533" t="s">
        <v>77</v>
      </c>
      <c r="AN533" t="s">
        <v>77</v>
      </c>
      <c r="AO533" t="s">
        <v>77</v>
      </c>
      <c r="AQ533">
        <v>1</v>
      </c>
      <c r="AS533">
        <v>64</v>
      </c>
      <c r="AT533" s="46">
        <f t="shared" si="78"/>
        <v>367.23267199811812</v>
      </c>
      <c r="AU533" s="47">
        <f t="shared" si="79"/>
        <v>31369.191065472078</v>
      </c>
      <c r="AW533" s="27">
        <f t="shared" si="82"/>
        <v>477.27779009714476</v>
      </c>
      <c r="AX533" s="28">
        <f t="shared" si="83"/>
        <v>27303.437135214834</v>
      </c>
      <c r="AZ533" s="33">
        <f t="shared" si="84"/>
        <v>413.71613429814363</v>
      </c>
      <c r="BA533" s="34">
        <f t="shared" si="85"/>
        <v>29285.98666781254</v>
      </c>
      <c r="BC533" s="46">
        <f t="shared" si="86"/>
        <v>367.23267199811812</v>
      </c>
      <c r="BD533" s="47">
        <f t="shared" si="87"/>
        <v>31369.191065472078</v>
      </c>
      <c r="BF533" s="48">
        <f t="shared" si="80"/>
        <v>302.7857722</v>
      </c>
      <c r="BG533" s="49">
        <f t="shared" si="81"/>
        <v>-24576.52076612</v>
      </c>
      <c r="BI533">
        <v>64</v>
      </c>
      <c r="BJ533" t="s">
        <v>629</v>
      </c>
      <c r="BK533" s="2">
        <v>44810.840960648151</v>
      </c>
      <c r="BL533">
        <v>321</v>
      </c>
      <c r="BM533" t="s">
        <v>76</v>
      </c>
      <c r="BN533">
        <v>0</v>
      </c>
      <c r="BO533">
        <v>2.8319999999999999</v>
      </c>
      <c r="BP533" s="26">
        <v>1342492</v>
      </c>
      <c r="BQ533">
        <v>0</v>
      </c>
      <c r="BR533" t="s">
        <v>77</v>
      </c>
      <c r="BS533" t="s">
        <v>77</v>
      </c>
      <c r="BT533" t="s">
        <v>77</v>
      </c>
      <c r="BU533" t="s">
        <v>77</v>
      </c>
    </row>
    <row r="534" spans="1:73" x14ac:dyDescent="0.55000000000000004">
      <c r="A534">
        <v>65</v>
      </c>
      <c r="B534" t="s">
        <v>630</v>
      </c>
      <c r="C534" s="2">
        <v>44810.862187500003</v>
      </c>
      <c r="D534">
        <v>397</v>
      </c>
      <c r="E534" t="s">
        <v>76</v>
      </c>
      <c r="F534">
        <v>0</v>
      </c>
      <c r="G534">
        <v>5.8230000000000004</v>
      </c>
      <c r="H534" s="26">
        <v>54540807</v>
      </c>
      <c r="I534">
        <v>121.404</v>
      </c>
      <c r="J534" t="s">
        <v>77</v>
      </c>
      <c r="K534" t="s">
        <v>77</v>
      </c>
      <c r="L534" t="s">
        <v>77</v>
      </c>
      <c r="M534" t="s">
        <v>77</v>
      </c>
      <c r="O534">
        <v>65</v>
      </c>
      <c r="P534" t="s">
        <v>630</v>
      </c>
      <c r="Q534" s="2">
        <v>44810.862187500003</v>
      </c>
      <c r="R534">
        <v>397</v>
      </c>
      <c r="S534" t="s">
        <v>76</v>
      </c>
      <c r="T534">
        <v>0</v>
      </c>
      <c r="U534">
        <v>5.7939999999999996</v>
      </c>
      <c r="V534" s="26">
        <v>521178</v>
      </c>
      <c r="W534">
        <v>121.715</v>
      </c>
      <c r="X534" t="s">
        <v>77</v>
      </c>
      <c r="Y534" t="s">
        <v>77</v>
      </c>
      <c r="Z534" t="s">
        <v>77</v>
      </c>
      <c r="AA534" t="s">
        <v>77</v>
      </c>
      <c r="AC534">
        <v>65</v>
      </c>
      <c r="AD534" t="s">
        <v>630</v>
      </c>
      <c r="AE534" s="2">
        <v>44810.862187500003</v>
      </c>
      <c r="AF534">
        <v>397</v>
      </c>
      <c r="AG534" t="s">
        <v>76</v>
      </c>
      <c r="AH534">
        <v>0</v>
      </c>
      <c r="AI534">
        <v>12.022</v>
      </c>
      <c r="AJ534" s="26">
        <v>129418</v>
      </c>
      <c r="AK534">
        <v>26.631</v>
      </c>
      <c r="AL534" t="s">
        <v>77</v>
      </c>
      <c r="AM534" t="s">
        <v>77</v>
      </c>
      <c r="AN534" t="s">
        <v>77</v>
      </c>
      <c r="AO534" t="s">
        <v>77</v>
      </c>
      <c r="AQ534">
        <v>1</v>
      </c>
      <c r="AS534">
        <v>65</v>
      </c>
      <c r="AT534" s="46">
        <f t="shared" si="78"/>
        <v>123745.76208108407</v>
      </c>
      <c r="AU534" s="47">
        <f t="shared" si="79"/>
        <v>26219.565642163518</v>
      </c>
      <c r="AW534" s="27">
        <f t="shared" si="82"/>
        <v>100423.49527774194</v>
      </c>
      <c r="AX534" s="28">
        <f t="shared" si="83"/>
        <v>22977.591294694521</v>
      </c>
      <c r="AZ534" s="33">
        <f t="shared" si="84"/>
        <v>128464.59519078213</v>
      </c>
      <c r="BA534" s="34">
        <f t="shared" si="85"/>
        <v>24468.52455554776</v>
      </c>
      <c r="BC534" s="46">
        <f t="shared" si="86"/>
        <v>123745.76208108407</v>
      </c>
      <c r="BD534" s="47">
        <f t="shared" si="87"/>
        <v>26219.565642163518</v>
      </c>
      <c r="BF534" s="48">
        <f t="shared" si="80"/>
        <v>844720.76352579996</v>
      </c>
      <c r="BG534" s="49">
        <f t="shared" si="81"/>
        <v>-14744.605921279997</v>
      </c>
      <c r="BI534">
        <v>65</v>
      </c>
      <c r="BJ534" t="s">
        <v>630</v>
      </c>
      <c r="BK534" s="2">
        <v>44810.862187500003</v>
      </c>
      <c r="BL534">
        <v>397</v>
      </c>
      <c r="BM534" t="s">
        <v>76</v>
      </c>
      <c r="BN534">
        <v>0</v>
      </c>
      <c r="BO534">
        <v>2.8239999999999998</v>
      </c>
      <c r="BP534" s="26">
        <v>1261967</v>
      </c>
      <c r="BQ534">
        <v>0</v>
      </c>
      <c r="BR534" t="s">
        <v>77</v>
      </c>
      <c r="BS534" t="s">
        <v>77</v>
      </c>
      <c r="BT534" t="s">
        <v>77</v>
      </c>
      <c r="BU534" t="s">
        <v>77</v>
      </c>
    </row>
    <row r="535" spans="1:73" x14ac:dyDescent="0.55000000000000004">
      <c r="A535">
        <v>66</v>
      </c>
      <c r="B535" t="s">
        <v>631</v>
      </c>
      <c r="C535" s="2">
        <v>44810.883425925924</v>
      </c>
      <c r="D535">
        <v>323</v>
      </c>
      <c r="E535" t="s">
        <v>76</v>
      </c>
      <c r="F535">
        <v>0</v>
      </c>
      <c r="G535">
        <v>5.9880000000000004</v>
      </c>
      <c r="H535" s="26">
        <v>3570479</v>
      </c>
      <c r="I535">
        <v>7.2439999999999998</v>
      </c>
      <c r="J535" t="s">
        <v>77</v>
      </c>
      <c r="K535" t="s">
        <v>77</v>
      </c>
      <c r="L535" t="s">
        <v>77</v>
      </c>
      <c r="M535" t="s">
        <v>77</v>
      </c>
      <c r="O535">
        <v>66</v>
      </c>
      <c r="P535" t="s">
        <v>631</v>
      </c>
      <c r="Q535" s="2">
        <v>44810.883425925924</v>
      </c>
      <c r="R535">
        <v>323</v>
      </c>
      <c r="S535" t="s">
        <v>76</v>
      </c>
      <c r="T535">
        <v>0</v>
      </c>
      <c r="U535">
        <v>5.9409999999999998</v>
      </c>
      <c r="V535" s="26">
        <v>26768</v>
      </c>
      <c r="W535">
        <v>6.7060000000000004</v>
      </c>
      <c r="X535" t="s">
        <v>77</v>
      </c>
      <c r="Y535" t="s">
        <v>77</v>
      </c>
      <c r="Z535" t="s">
        <v>77</v>
      </c>
      <c r="AA535" t="s">
        <v>77</v>
      </c>
      <c r="AC535">
        <v>66</v>
      </c>
      <c r="AD535" t="s">
        <v>631</v>
      </c>
      <c r="AE535" s="2">
        <v>44810.883425925924</v>
      </c>
      <c r="AF535">
        <v>323</v>
      </c>
      <c r="AG535" t="s">
        <v>76</v>
      </c>
      <c r="AH535">
        <v>0</v>
      </c>
      <c r="AI535">
        <v>11.975</v>
      </c>
      <c r="AJ535" s="26">
        <v>192656</v>
      </c>
      <c r="AK535">
        <v>39.101999999999997</v>
      </c>
      <c r="AL535" t="s">
        <v>77</v>
      </c>
      <c r="AM535" t="s">
        <v>77</v>
      </c>
      <c r="AN535" t="s">
        <v>77</v>
      </c>
      <c r="AO535" t="s">
        <v>77</v>
      </c>
      <c r="AQ535">
        <v>1</v>
      </c>
      <c r="AS535">
        <v>66</v>
      </c>
      <c r="AT535" s="46">
        <f t="shared" si="78"/>
        <v>6827.2865295308793</v>
      </c>
      <c r="AU535" s="47">
        <f t="shared" si="79"/>
        <v>38771.08634774528</v>
      </c>
      <c r="AW535" s="27">
        <f t="shared" si="82"/>
        <v>5645.0969873318409</v>
      </c>
      <c r="AX535" s="28">
        <f t="shared" si="83"/>
        <v>33423.460093729285</v>
      </c>
      <c r="AZ535" s="33">
        <f t="shared" si="84"/>
        <v>7135.0345267123203</v>
      </c>
      <c r="BA535" s="34">
        <f t="shared" si="85"/>
        <v>36228.457603696639</v>
      </c>
      <c r="BC535" s="46">
        <f t="shared" si="86"/>
        <v>6827.2865295308793</v>
      </c>
      <c r="BD535" s="47">
        <f t="shared" si="87"/>
        <v>38771.08634774528</v>
      </c>
      <c r="BF535" s="48">
        <f t="shared" si="80"/>
        <v>4470.1280287999998</v>
      </c>
      <c r="BG535" s="49">
        <f t="shared" si="81"/>
        <v>-42893.691329919995</v>
      </c>
      <c r="BI535">
        <v>66</v>
      </c>
      <c r="BJ535" t="s">
        <v>631</v>
      </c>
      <c r="BK535" s="2">
        <v>44810.883425925924</v>
      </c>
      <c r="BL535">
        <v>323</v>
      </c>
      <c r="BM535" t="s">
        <v>76</v>
      </c>
      <c r="BN535">
        <v>0</v>
      </c>
      <c r="BO535">
        <v>2.819</v>
      </c>
      <c r="BP535" s="26">
        <v>1449312</v>
      </c>
      <c r="BQ535">
        <v>0</v>
      </c>
      <c r="BR535" t="s">
        <v>77</v>
      </c>
      <c r="BS535" t="s">
        <v>77</v>
      </c>
      <c r="BT535" t="s">
        <v>77</v>
      </c>
      <c r="BU535" t="s">
        <v>77</v>
      </c>
    </row>
    <row r="536" spans="1:73" x14ac:dyDescent="0.55000000000000004">
      <c r="A536">
        <v>67</v>
      </c>
      <c r="B536" t="s">
        <v>632</v>
      </c>
      <c r="C536" s="2">
        <v>44810.904641203706</v>
      </c>
      <c r="D536">
        <v>45</v>
      </c>
      <c r="E536" t="s">
        <v>76</v>
      </c>
      <c r="F536">
        <v>0</v>
      </c>
      <c r="G536">
        <v>5.9989999999999997</v>
      </c>
      <c r="H536" s="26">
        <v>93257</v>
      </c>
      <c r="I536">
        <v>0.184</v>
      </c>
      <c r="J536" t="s">
        <v>77</v>
      </c>
      <c r="K536" t="s">
        <v>77</v>
      </c>
      <c r="L536" t="s">
        <v>77</v>
      </c>
      <c r="M536" t="s">
        <v>77</v>
      </c>
      <c r="O536">
        <v>67</v>
      </c>
      <c r="P536" t="s">
        <v>632</v>
      </c>
      <c r="Q536" s="2">
        <v>44810.904641203706</v>
      </c>
      <c r="R536">
        <v>45</v>
      </c>
      <c r="S536" t="s">
        <v>76</v>
      </c>
      <c r="T536">
        <v>0</v>
      </c>
      <c r="U536" t="s">
        <v>77</v>
      </c>
      <c r="V536" t="s">
        <v>77</v>
      </c>
      <c r="W536" t="s">
        <v>77</v>
      </c>
      <c r="X536" t="s">
        <v>77</v>
      </c>
      <c r="Y536" t="s">
        <v>77</v>
      </c>
      <c r="Z536" t="s">
        <v>77</v>
      </c>
      <c r="AA536" t="s">
        <v>77</v>
      </c>
      <c r="AC536">
        <v>67</v>
      </c>
      <c r="AD536" t="s">
        <v>632</v>
      </c>
      <c r="AE536" s="2">
        <v>44810.904641203706</v>
      </c>
      <c r="AF536">
        <v>45</v>
      </c>
      <c r="AG536" t="s">
        <v>76</v>
      </c>
      <c r="AH536">
        <v>0</v>
      </c>
      <c r="AI536">
        <v>12.154999999999999</v>
      </c>
      <c r="AJ536" s="26">
        <v>6350</v>
      </c>
      <c r="AK536">
        <v>1.2729999999999999</v>
      </c>
      <c r="AL536" t="s">
        <v>77</v>
      </c>
      <c r="AM536" t="s">
        <v>77</v>
      </c>
      <c r="AN536" t="s">
        <v>77</v>
      </c>
      <c r="AO536" t="s">
        <v>77</v>
      </c>
      <c r="AQ536">
        <v>1</v>
      </c>
      <c r="AS536">
        <v>67</v>
      </c>
      <c r="AT536" s="46">
        <f t="shared" si="78"/>
        <v>215.79699024733353</v>
      </c>
      <c r="AU536" s="47">
        <f t="shared" si="79"/>
        <v>1207.8159697999999</v>
      </c>
      <c r="AW536" s="27">
        <f t="shared" si="82"/>
        <v>286.29205329840619</v>
      </c>
      <c r="AX536" s="28">
        <f t="shared" si="83"/>
        <v>1209.588956675</v>
      </c>
      <c r="AZ536" s="33">
        <f t="shared" si="84"/>
        <v>244.26964365287591</v>
      </c>
      <c r="BA536" s="34">
        <f t="shared" si="85"/>
        <v>1209.6063561500002</v>
      </c>
      <c r="BC536" s="46">
        <f t="shared" si="86"/>
        <v>215.79699024733353</v>
      </c>
      <c r="BD536" s="47">
        <f t="shared" si="87"/>
        <v>1207.8159697999999</v>
      </c>
      <c r="BF536" s="48">
        <f t="shared" si="80"/>
        <v>261.90508224480004</v>
      </c>
      <c r="BG536" s="49">
        <f t="shared" si="81"/>
        <v>599.87660000000005</v>
      </c>
      <c r="BI536">
        <v>67</v>
      </c>
      <c r="BJ536" t="s">
        <v>632</v>
      </c>
      <c r="BK536" s="2">
        <v>44810.904641203706</v>
      </c>
      <c r="BL536">
        <v>45</v>
      </c>
      <c r="BM536" t="s">
        <v>76</v>
      </c>
      <c r="BN536">
        <v>0</v>
      </c>
      <c r="BO536">
        <v>2.798</v>
      </c>
      <c r="BP536" s="26">
        <v>2009866</v>
      </c>
      <c r="BQ536">
        <v>0</v>
      </c>
      <c r="BR536" t="s">
        <v>77</v>
      </c>
      <c r="BS536" t="s">
        <v>77</v>
      </c>
      <c r="BT536" t="s">
        <v>77</v>
      </c>
      <c r="BU536" t="s">
        <v>77</v>
      </c>
    </row>
    <row r="537" spans="1:73" x14ac:dyDescent="0.55000000000000004">
      <c r="A537">
        <v>68</v>
      </c>
      <c r="B537" t="s">
        <v>633</v>
      </c>
      <c r="C537" s="2">
        <v>44810.925891203704</v>
      </c>
      <c r="D537">
        <v>381</v>
      </c>
      <c r="E537" t="s">
        <v>76</v>
      </c>
      <c r="F537">
        <v>0</v>
      </c>
      <c r="G537">
        <v>6.0010000000000003</v>
      </c>
      <c r="H537" s="26">
        <v>26183</v>
      </c>
      <c r="I537">
        <v>4.8000000000000001E-2</v>
      </c>
      <c r="J537" t="s">
        <v>77</v>
      </c>
      <c r="K537" t="s">
        <v>77</v>
      </c>
      <c r="L537" t="s">
        <v>77</v>
      </c>
      <c r="M537" t="s">
        <v>77</v>
      </c>
      <c r="O537">
        <v>68</v>
      </c>
      <c r="P537" t="s">
        <v>633</v>
      </c>
      <c r="Q537" s="2">
        <v>44810.925891203704</v>
      </c>
      <c r="R537">
        <v>381</v>
      </c>
      <c r="S537" t="s">
        <v>76</v>
      </c>
      <c r="T537">
        <v>0</v>
      </c>
      <c r="U537" t="s">
        <v>77</v>
      </c>
      <c r="V537" t="s">
        <v>77</v>
      </c>
      <c r="W537" t="s">
        <v>77</v>
      </c>
      <c r="X537" t="s">
        <v>77</v>
      </c>
      <c r="Y537" t="s">
        <v>77</v>
      </c>
      <c r="Z537" t="s">
        <v>77</v>
      </c>
      <c r="AA537" t="s">
        <v>77</v>
      </c>
      <c r="AC537">
        <v>68</v>
      </c>
      <c r="AD537" t="s">
        <v>633</v>
      </c>
      <c r="AE537" s="2">
        <v>44810.925891203704</v>
      </c>
      <c r="AF537">
        <v>381</v>
      </c>
      <c r="AG537" t="s">
        <v>76</v>
      </c>
      <c r="AH537">
        <v>0</v>
      </c>
      <c r="AI537">
        <v>12.134</v>
      </c>
      <c r="AJ537" s="26">
        <v>20543</v>
      </c>
      <c r="AK537">
        <v>4.2770000000000001</v>
      </c>
      <c r="AL537" t="s">
        <v>77</v>
      </c>
      <c r="AM537" t="s">
        <v>77</v>
      </c>
      <c r="AN537" t="s">
        <v>77</v>
      </c>
      <c r="AO537" t="s">
        <v>77</v>
      </c>
      <c r="AQ537">
        <v>1</v>
      </c>
      <c r="AS537">
        <v>68</v>
      </c>
      <c r="AT537" s="46">
        <f t="shared" si="78"/>
        <v>58.952469844155935</v>
      </c>
      <c r="AU537" s="47">
        <f t="shared" si="79"/>
        <v>4131.7682810535198</v>
      </c>
      <c r="AW537" s="27">
        <f t="shared" si="82"/>
        <v>82.151457507078206</v>
      </c>
      <c r="AX537" s="28">
        <f t="shared" si="83"/>
        <v>3817.0123279282698</v>
      </c>
      <c r="AZ537" s="33">
        <f t="shared" si="84"/>
        <v>68.498222066779888</v>
      </c>
      <c r="BA537" s="34">
        <f t="shared" si="85"/>
        <v>3917.1016385552603</v>
      </c>
      <c r="BC537" s="46">
        <f t="shared" si="86"/>
        <v>58.952469844155935</v>
      </c>
      <c r="BD537" s="47">
        <f t="shared" si="87"/>
        <v>4131.7682810535198</v>
      </c>
      <c r="BF537" s="48">
        <f t="shared" si="80"/>
        <v>43.9019723328</v>
      </c>
      <c r="BG537" s="49">
        <f t="shared" si="81"/>
        <v>1488.10349372</v>
      </c>
      <c r="BI537">
        <v>68</v>
      </c>
      <c r="BJ537" t="s">
        <v>633</v>
      </c>
      <c r="BK537" s="2">
        <v>44810.925891203704</v>
      </c>
      <c r="BL537">
        <v>381</v>
      </c>
      <c r="BM537" t="s">
        <v>76</v>
      </c>
      <c r="BN537">
        <v>0</v>
      </c>
      <c r="BO537">
        <v>2.7839999999999998</v>
      </c>
      <c r="BP537" s="26">
        <v>2379300</v>
      </c>
      <c r="BQ537">
        <v>0</v>
      </c>
      <c r="BR537" t="s">
        <v>77</v>
      </c>
      <c r="BS537" t="s">
        <v>77</v>
      </c>
      <c r="BT537" t="s">
        <v>77</v>
      </c>
      <c r="BU537" t="s">
        <v>77</v>
      </c>
    </row>
    <row r="538" spans="1:73" x14ac:dyDescent="0.55000000000000004">
      <c r="A538">
        <v>69</v>
      </c>
      <c r="B538" t="s">
        <v>634</v>
      </c>
      <c r="C538" s="2">
        <v>44810.947118055556</v>
      </c>
      <c r="D538">
        <v>258</v>
      </c>
      <c r="E538" t="s">
        <v>76</v>
      </c>
      <c r="F538">
        <v>0</v>
      </c>
      <c r="G538">
        <v>5.9969999999999999</v>
      </c>
      <c r="H538" s="26">
        <v>322597</v>
      </c>
      <c r="I538">
        <v>0.64700000000000002</v>
      </c>
      <c r="J538" t="s">
        <v>77</v>
      </c>
      <c r="K538" t="s">
        <v>77</v>
      </c>
      <c r="L538" t="s">
        <v>77</v>
      </c>
      <c r="M538" t="s">
        <v>77</v>
      </c>
      <c r="O538">
        <v>69</v>
      </c>
      <c r="P538" t="s">
        <v>634</v>
      </c>
      <c r="Q538" s="2">
        <v>44810.947118055556</v>
      </c>
      <c r="R538">
        <v>258</v>
      </c>
      <c r="S538" t="s">
        <v>76</v>
      </c>
      <c r="T538">
        <v>0</v>
      </c>
      <c r="U538">
        <v>5.9539999999999997</v>
      </c>
      <c r="V538" s="26">
        <v>2912</v>
      </c>
      <c r="W538">
        <v>0.86499999999999999</v>
      </c>
      <c r="X538" t="s">
        <v>77</v>
      </c>
      <c r="Y538" t="s">
        <v>77</v>
      </c>
      <c r="Z538" t="s">
        <v>77</v>
      </c>
      <c r="AA538" t="s">
        <v>77</v>
      </c>
      <c r="AC538">
        <v>69</v>
      </c>
      <c r="AD538" t="s">
        <v>634</v>
      </c>
      <c r="AE538" s="2">
        <v>44810.947118055556</v>
      </c>
      <c r="AF538">
        <v>258</v>
      </c>
      <c r="AG538" t="s">
        <v>76</v>
      </c>
      <c r="AH538">
        <v>0</v>
      </c>
      <c r="AI538">
        <v>11.964</v>
      </c>
      <c r="AJ538" s="26">
        <v>207282</v>
      </c>
      <c r="AK538">
        <v>41.936999999999998</v>
      </c>
      <c r="AL538" t="s">
        <v>77</v>
      </c>
      <c r="AM538" t="s">
        <v>77</v>
      </c>
      <c r="AN538" t="s">
        <v>77</v>
      </c>
      <c r="AO538" t="s">
        <v>77</v>
      </c>
      <c r="AQ538">
        <v>1</v>
      </c>
      <c r="AS538">
        <v>69</v>
      </c>
      <c r="AT538" s="46">
        <f t="shared" si="78"/>
        <v>746.60605288209899</v>
      </c>
      <c r="AU538" s="47">
        <f t="shared" si="79"/>
        <v>41645.001481587518</v>
      </c>
      <c r="AW538" s="27">
        <f t="shared" si="82"/>
        <v>928.80640251737418</v>
      </c>
      <c r="AX538" s="28">
        <f t="shared" si="83"/>
        <v>35767.947806318523</v>
      </c>
      <c r="AZ538" s="33">
        <f t="shared" si="84"/>
        <v>837.05007412895202</v>
      </c>
      <c r="BA538" s="34">
        <f t="shared" si="85"/>
        <v>38929.836044459764</v>
      </c>
      <c r="BC538" s="46">
        <f t="shared" si="86"/>
        <v>746.60605288209899</v>
      </c>
      <c r="BD538" s="47">
        <f t="shared" si="87"/>
        <v>41645.001481587518</v>
      </c>
      <c r="BF538" s="48">
        <f t="shared" si="80"/>
        <v>399.88887679999999</v>
      </c>
      <c r="BG538" s="49">
        <f t="shared" si="81"/>
        <v>-51362.955025279996</v>
      </c>
      <c r="BI538">
        <v>69</v>
      </c>
      <c r="BJ538" t="s">
        <v>634</v>
      </c>
      <c r="BK538" s="2">
        <v>44810.947118055556</v>
      </c>
      <c r="BL538">
        <v>258</v>
      </c>
      <c r="BM538" t="s">
        <v>76</v>
      </c>
      <c r="BN538">
        <v>0</v>
      </c>
      <c r="BO538">
        <v>2.8119999999999998</v>
      </c>
      <c r="BP538" s="26">
        <v>1621650</v>
      </c>
      <c r="BQ538">
        <v>0</v>
      </c>
      <c r="BR538" t="s">
        <v>77</v>
      </c>
      <c r="BS538" t="s">
        <v>77</v>
      </c>
      <c r="BT538" t="s">
        <v>77</v>
      </c>
      <c r="BU538" t="s">
        <v>77</v>
      </c>
    </row>
    <row r="539" spans="1:73" x14ac:dyDescent="0.55000000000000004">
      <c r="A539">
        <v>70</v>
      </c>
      <c r="B539" t="s">
        <v>635</v>
      </c>
      <c r="C539" s="2">
        <v>44810.968344907407</v>
      </c>
      <c r="D539">
        <v>386</v>
      </c>
      <c r="E539" t="s">
        <v>76</v>
      </c>
      <c r="F539">
        <v>0</v>
      </c>
      <c r="G539">
        <v>6.008</v>
      </c>
      <c r="H539" s="26">
        <v>36097</v>
      </c>
      <c r="I539">
        <v>6.8000000000000005E-2</v>
      </c>
      <c r="J539" t="s">
        <v>77</v>
      </c>
      <c r="K539" t="s">
        <v>77</v>
      </c>
      <c r="L539" t="s">
        <v>77</v>
      </c>
      <c r="M539" t="s">
        <v>77</v>
      </c>
      <c r="O539">
        <v>70</v>
      </c>
      <c r="P539" t="s">
        <v>635</v>
      </c>
      <c r="Q539" s="2">
        <v>44810.968344907407</v>
      </c>
      <c r="R539">
        <v>386</v>
      </c>
      <c r="S539" t="s">
        <v>76</v>
      </c>
      <c r="T539">
        <v>0</v>
      </c>
      <c r="U539" t="s">
        <v>77</v>
      </c>
      <c r="V539" s="26" t="s">
        <v>77</v>
      </c>
      <c r="W539" t="s">
        <v>77</v>
      </c>
      <c r="X539" t="s">
        <v>77</v>
      </c>
      <c r="Y539" t="s">
        <v>77</v>
      </c>
      <c r="Z539" t="s">
        <v>77</v>
      </c>
      <c r="AA539" t="s">
        <v>77</v>
      </c>
      <c r="AC539">
        <v>70</v>
      </c>
      <c r="AD539" t="s">
        <v>635</v>
      </c>
      <c r="AE539" s="2">
        <v>44810.968344907407</v>
      </c>
      <c r="AF539">
        <v>386</v>
      </c>
      <c r="AG539" t="s">
        <v>76</v>
      </c>
      <c r="AH539">
        <v>0</v>
      </c>
      <c r="AI539">
        <v>12.157999999999999</v>
      </c>
      <c r="AJ539" s="26">
        <v>7405</v>
      </c>
      <c r="AK539">
        <v>1.4970000000000001</v>
      </c>
      <c r="AL539" t="s">
        <v>77</v>
      </c>
      <c r="AM539" t="s">
        <v>77</v>
      </c>
      <c r="AN539" t="s">
        <v>77</v>
      </c>
      <c r="AO539" t="s">
        <v>77</v>
      </c>
      <c r="AQ539">
        <v>1</v>
      </c>
      <c r="AS539">
        <v>70</v>
      </c>
      <c r="AT539" s="46">
        <f t="shared" si="78"/>
        <v>82.180812910839137</v>
      </c>
      <c r="AU539" s="47">
        <f t="shared" si="79"/>
        <v>1425.514135682</v>
      </c>
      <c r="AW539" s="27">
        <f t="shared" si="82"/>
        <v>112.78737377957421</v>
      </c>
      <c r="AX539" s="28">
        <f t="shared" si="83"/>
        <v>1404.2750682507501</v>
      </c>
      <c r="AZ539" s="33">
        <f t="shared" si="84"/>
        <v>94.546963096851911</v>
      </c>
      <c r="BA539" s="34">
        <f t="shared" si="85"/>
        <v>1411.0863987535001</v>
      </c>
      <c r="BC539" s="46">
        <f t="shared" si="86"/>
        <v>82.180812910839137</v>
      </c>
      <c r="BD539" s="47">
        <f t="shared" si="87"/>
        <v>1425.514135682</v>
      </c>
      <c r="BF539" s="48">
        <f t="shared" si="80"/>
        <v>67.510735716799999</v>
      </c>
      <c r="BG539" s="49">
        <f t="shared" si="81"/>
        <v>689.74086699999998</v>
      </c>
      <c r="BI539">
        <v>70</v>
      </c>
      <c r="BJ539" t="s">
        <v>635</v>
      </c>
      <c r="BK539" s="2">
        <v>44810.968344907407</v>
      </c>
      <c r="BL539">
        <v>386</v>
      </c>
      <c r="BM539" t="s">
        <v>76</v>
      </c>
      <c r="BN539">
        <v>0</v>
      </c>
      <c r="BO539">
        <v>2.8079999999999998</v>
      </c>
      <c r="BP539" s="26">
        <v>1945214</v>
      </c>
      <c r="BQ539">
        <v>0</v>
      </c>
      <c r="BR539" t="s">
        <v>77</v>
      </c>
      <c r="BS539" t="s">
        <v>77</v>
      </c>
      <c r="BT539" t="s">
        <v>77</v>
      </c>
      <c r="BU539" t="s">
        <v>77</v>
      </c>
    </row>
    <row r="540" spans="1:73" x14ac:dyDescent="0.55000000000000004">
      <c r="A540">
        <v>71</v>
      </c>
      <c r="B540" t="s">
        <v>636</v>
      </c>
      <c r="C540" s="2">
        <v>44810.989560185182</v>
      </c>
      <c r="D540">
        <v>370</v>
      </c>
      <c r="E540" t="s">
        <v>76</v>
      </c>
      <c r="F540">
        <v>0</v>
      </c>
      <c r="G540">
        <v>6.0069999999999997</v>
      </c>
      <c r="H540" s="26">
        <v>44145</v>
      </c>
      <c r="I540">
        <v>8.4000000000000005E-2</v>
      </c>
      <c r="J540" t="s">
        <v>77</v>
      </c>
      <c r="K540" t="s">
        <v>77</v>
      </c>
      <c r="L540" t="s">
        <v>77</v>
      </c>
      <c r="M540" t="s">
        <v>77</v>
      </c>
      <c r="O540">
        <v>71</v>
      </c>
      <c r="P540" t="s">
        <v>636</v>
      </c>
      <c r="Q540" s="2">
        <v>44810.989560185182</v>
      </c>
      <c r="R540">
        <v>370</v>
      </c>
      <c r="S540" t="s">
        <v>76</v>
      </c>
      <c r="T540">
        <v>0</v>
      </c>
      <c r="U540" t="s">
        <v>77</v>
      </c>
      <c r="V540" s="26" t="s">
        <v>77</v>
      </c>
      <c r="W540" t="s">
        <v>77</v>
      </c>
      <c r="X540" t="s">
        <v>77</v>
      </c>
      <c r="Y540" t="s">
        <v>77</v>
      </c>
      <c r="Z540" t="s">
        <v>77</v>
      </c>
      <c r="AA540" t="s">
        <v>77</v>
      </c>
      <c r="AC540">
        <v>71</v>
      </c>
      <c r="AD540" t="s">
        <v>636</v>
      </c>
      <c r="AE540" s="2">
        <v>44810.989560185182</v>
      </c>
      <c r="AF540">
        <v>370</v>
      </c>
      <c r="AG540" t="s">
        <v>76</v>
      </c>
      <c r="AH540">
        <v>0</v>
      </c>
      <c r="AI540">
        <v>12.163</v>
      </c>
      <c r="AJ540" s="26">
        <v>5779</v>
      </c>
      <c r="AK540">
        <v>1.151</v>
      </c>
      <c r="AL540" t="s">
        <v>77</v>
      </c>
      <c r="AM540" t="s">
        <v>77</v>
      </c>
      <c r="AN540" t="s">
        <v>77</v>
      </c>
      <c r="AO540" t="s">
        <v>77</v>
      </c>
      <c r="AQ540">
        <v>1</v>
      </c>
      <c r="AS540">
        <v>71</v>
      </c>
      <c r="AT540" s="46">
        <f t="shared" si="78"/>
        <v>101.0255051762465</v>
      </c>
      <c r="AU540" s="47">
        <f t="shared" si="79"/>
        <v>1089.96701261768</v>
      </c>
      <c r="AW540" s="27">
        <f t="shared" si="82"/>
        <v>137.53904992739501</v>
      </c>
      <c r="AX540" s="28">
        <f t="shared" si="83"/>
        <v>1104.1602802904299</v>
      </c>
      <c r="AZ540" s="33">
        <f t="shared" si="84"/>
        <v>115.67536737407751</v>
      </c>
      <c r="BA540" s="34">
        <f t="shared" si="85"/>
        <v>1100.54376736534</v>
      </c>
      <c r="BC540" s="46">
        <f t="shared" si="86"/>
        <v>101.0255051762465</v>
      </c>
      <c r="BD540" s="47">
        <f t="shared" si="87"/>
        <v>1089.96701261768</v>
      </c>
      <c r="BF540" s="48">
        <f t="shared" si="80"/>
        <v>88.873173080000001</v>
      </c>
      <c r="BG540" s="49">
        <f t="shared" si="81"/>
        <v>549.64223548000007</v>
      </c>
      <c r="BI540">
        <v>71</v>
      </c>
      <c r="BJ540" t="s">
        <v>636</v>
      </c>
      <c r="BK540" s="2">
        <v>44810.989560185182</v>
      </c>
      <c r="BL540">
        <v>370</v>
      </c>
      <c r="BM540" t="s">
        <v>76</v>
      </c>
      <c r="BN540">
        <v>0</v>
      </c>
      <c r="BO540">
        <v>2.8250000000000002</v>
      </c>
      <c r="BP540" s="26">
        <v>1547374</v>
      </c>
      <c r="BQ540">
        <v>0</v>
      </c>
      <c r="BR540" t="s">
        <v>77</v>
      </c>
      <c r="BS540" t="s">
        <v>77</v>
      </c>
      <c r="BT540" t="s">
        <v>77</v>
      </c>
      <c r="BU540" t="s">
        <v>77</v>
      </c>
    </row>
    <row r="541" spans="1:73" x14ac:dyDescent="0.55000000000000004">
      <c r="A541">
        <v>72</v>
      </c>
      <c r="B541" t="s">
        <v>637</v>
      </c>
      <c r="C541" s="2">
        <v>44811.010798611111</v>
      </c>
      <c r="D541">
        <v>213</v>
      </c>
      <c r="E541" t="s">
        <v>76</v>
      </c>
      <c r="F541">
        <v>0</v>
      </c>
      <c r="G541">
        <v>6.01</v>
      </c>
      <c r="H541" s="26">
        <v>20287</v>
      </c>
      <c r="I541">
        <v>3.5999999999999997E-2</v>
      </c>
      <c r="J541" t="s">
        <v>77</v>
      </c>
      <c r="K541" t="s">
        <v>77</v>
      </c>
      <c r="L541" t="s">
        <v>77</v>
      </c>
      <c r="M541" t="s">
        <v>77</v>
      </c>
      <c r="O541">
        <v>72</v>
      </c>
      <c r="P541" t="s">
        <v>637</v>
      </c>
      <c r="Q541" s="2">
        <v>44811.010798611111</v>
      </c>
      <c r="R541">
        <v>213</v>
      </c>
      <c r="S541" t="s">
        <v>76</v>
      </c>
      <c r="T541">
        <v>0</v>
      </c>
      <c r="U541" t="s">
        <v>77</v>
      </c>
      <c r="V541" t="s">
        <v>77</v>
      </c>
      <c r="W541" t="s">
        <v>77</v>
      </c>
      <c r="X541" t="s">
        <v>77</v>
      </c>
      <c r="Y541" t="s">
        <v>77</v>
      </c>
      <c r="Z541" t="s">
        <v>77</v>
      </c>
      <c r="AA541" t="s">
        <v>77</v>
      </c>
      <c r="AC541">
        <v>72</v>
      </c>
      <c r="AD541" t="s">
        <v>637</v>
      </c>
      <c r="AE541" s="2">
        <v>44811.010798611111</v>
      </c>
      <c r="AF541">
        <v>213</v>
      </c>
      <c r="AG541" t="s">
        <v>76</v>
      </c>
      <c r="AH541">
        <v>0</v>
      </c>
      <c r="AI541">
        <v>12.085000000000001</v>
      </c>
      <c r="AJ541" s="26">
        <v>78864</v>
      </c>
      <c r="AK541">
        <v>16.396999999999998</v>
      </c>
      <c r="AL541" t="s">
        <v>77</v>
      </c>
      <c r="AM541" t="s">
        <v>77</v>
      </c>
      <c r="AN541" t="s">
        <v>77</v>
      </c>
      <c r="AO541" t="s">
        <v>77</v>
      </c>
      <c r="AQ541">
        <v>1</v>
      </c>
      <c r="AS541">
        <v>72</v>
      </c>
      <c r="AT541" s="46">
        <f t="shared" si="78"/>
        <v>45.130728766800736</v>
      </c>
      <c r="AU541" s="47">
        <f t="shared" si="79"/>
        <v>16038.76638174208</v>
      </c>
      <c r="AW541" s="27">
        <f t="shared" si="82"/>
        <v>63.855749794422202</v>
      </c>
      <c r="AX541" s="28">
        <f t="shared" si="83"/>
        <v>14265.815670766082</v>
      </c>
      <c r="AZ541" s="33">
        <f t="shared" si="84"/>
        <v>52.995387109587902</v>
      </c>
      <c r="BA541" s="34">
        <f t="shared" si="85"/>
        <v>14973.80923413504</v>
      </c>
      <c r="BC541" s="46">
        <f t="shared" si="86"/>
        <v>45.130728766800736</v>
      </c>
      <c r="BD541" s="47">
        <f t="shared" si="87"/>
        <v>16038.76638174208</v>
      </c>
      <c r="BF541" s="48">
        <f t="shared" si="80"/>
        <v>31.278376908799995</v>
      </c>
      <c r="BG541" s="49">
        <f t="shared" si="81"/>
        <v>-2136.0824211200002</v>
      </c>
      <c r="BI541">
        <v>72</v>
      </c>
      <c r="BJ541" t="s">
        <v>637</v>
      </c>
      <c r="BK541" s="2">
        <v>44811.010798611111</v>
      </c>
      <c r="BL541">
        <v>213</v>
      </c>
      <c r="BM541" t="s">
        <v>76</v>
      </c>
      <c r="BN541">
        <v>0</v>
      </c>
      <c r="BO541">
        <v>2.8170000000000002</v>
      </c>
      <c r="BP541" s="26">
        <v>1740708</v>
      </c>
      <c r="BQ541">
        <v>0</v>
      </c>
      <c r="BR541" t="s">
        <v>77</v>
      </c>
      <c r="BS541" t="s">
        <v>77</v>
      </c>
      <c r="BT541" t="s">
        <v>77</v>
      </c>
      <c r="BU541" t="s">
        <v>77</v>
      </c>
    </row>
    <row r="542" spans="1:73" x14ac:dyDescent="0.55000000000000004">
      <c r="A542">
        <v>73</v>
      </c>
      <c r="B542" t="s">
        <v>638</v>
      </c>
      <c r="C542" s="2">
        <v>44811.032025462962</v>
      </c>
      <c r="D542">
        <v>82</v>
      </c>
      <c r="E542" t="s">
        <v>76</v>
      </c>
      <c r="F542">
        <v>0</v>
      </c>
      <c r="G542">
        <v>5.8979999999999997</v>
      </c>
      <c r="H542" s="26">
        <v>34478276</v>
      </c>
      <c r="I542">
        <v>73.777000000000001</v>
      </c>
      <c r="J542" t="s">
        <v>77</v>
      </c>
      <c r="K542" t="s">
        <v>77</v>
      </c>
      <c r="L542" t="s">
        <v>77</v>
      </c>
      <c r="M542" t="s">
        <v>77</v>
      </c>
      <c r="O542">
        <v>73</v>
      </c>
      <c r="P542" t="s">
        <v>638</v>
      </c>
      <c r="Q542" s="2">
        <v>44811.032025462962</v>
      </c>
      <c r="R542">
        <v>82</v>
      </c>
      <c r="S542" t="s">
        <v>76</v>
      </c>
      <c r="T542">
        <v>0</v>
      </c>
      <c r="U542">
        <v>5.8620000000000001</v>
      </c>
      <c r="V542" s="26">
        <v>281494</v>
      </c>
      <c r="W542">
        <v>67.323999999999998</v>
      </c>
      <c r="X542" t="s">
        <v>77</v>
      </c>
      <c r="Y542" t="s">
        <v>77</v>
      </c>
      <c r="Z542" t="s">
        <v>77</v>
      </c>
      <c r="AA542" t="s">
        <v>77</v>
      </c>
      <c r="AC542">
        <v>73</v>
      </c>
      <c r="AD542" t="s">
        <v>638</v>
      </c>
      <c r="AE542" s="2">
        <v>44811.032025462962</v>
      </c>
      <c r="AF542">
        <v>82</v>
      </c>
      <c r="AG542" t="s">
        <v>76</v>
      </c>
      <c r="AH542">
        <v>0</v>
      </c>
      <c r="AI542">
        <v>12.051</v>
      </c>
      <c r="AJ542" s="26">
        <v>99725</v>
      </c>
      <c r="AK542">
        <v>20.65</v>
      </c>
      <c r="AL542" t="s">
        <v>77</v>
      </c>
      <c r="AM542" t="s">
        <v>77</v>
      </c>
      <c r="AN542" t="s">
        <v>77</v>
      </c>
      <c r="AO542" t="s">
        <v>77</v>
      </c>
      <c r="AQ542">
        <v>1</v>
      </c>
      <c r="AS542">
        <v>73</v>
      </c>
      <c r="AT542" s="46">
        <f t="shared" si="78"/>
        <v>68248.318059942321</v>
      </c>
      <c r="AU542" s="47">
        <f t="shared" si="79"/>
        <v>20255.659170049999</v>
      </c>
      <c r="AW542" s="27">
        <f t="shared" si="82"/>
        <v>54275.510294638269</v>
      </c>
      <c r="AX542" s="28">
        <f t="shared" si="83"/>
        <v>17899.592603018751</v>
      </c>
      <c r="AZ542" s="33">
        <f t="shared" si="84"/>
        <v>70870.83743823749</v>
      </c>
      <c r="BA542" s="34">
        <f t="shared" si="85"/>
        <v>18901.8550703375</v>
      </c>
      <c r="BC542" s="46">
        <f t="shared" si="86"/>
        <v>68248.318059942321</v>
      </c>
      <c r="BD542" s="47">
        <f t="shared" si="87"/>
        <v>20255.659170049999</v>
      </c>
      <c r="BF542" s="48">
        <f t="shared" si="80"/>
        <v>257268.84564020002</v>
      </c>
      <c r="BG542" s="49">
        <f t="shared" si="81"/>
        <v>-6273.5505249999978</v>
      </c>
      <c r="BI542">
        <v>73</v>
      </c>
      <c r="BJ542" t="s">
        <v>638</v>
      </c>
      <c r="BK542" s="2">
        <v>44811.032025462962</v>
      </c>
      <c r="BL542">
        <v>82</v>
      </c>
      <c r="BM542" t="s">
        <v>76</v>
      </c>
      <c r="BN542">
        <v>0</v>
      </c>
      <c r="BO542">
        <v>2.8290000000000002</v>
      </c>
      <c r="BP542" s="26">
        <v>1235181</v>
      </c>
      <c r="BQ542">
        <v>0</v>
      </c>
      <c r="BR542" t="s">
        <v>77</v>
      </c>
      <c r="BS542" t="s">
        <v>77</v>
      </c>
      <c r="BT542" t="s">
        <v>77</v>
      </c>
      <c r="BU542" t="s">
        <v>77</v>
      </c>
    </row>
    <row r="543" spans="1:73" x14ac:dyDescent="0.55000000000000004">
      <c r="A543">
        <v>74</v>
      </c>
      <c r="B543" t="s">
        <v>639</v>
      </c>
      <c r="C543" s="2">
        <v>44811.053252314814</v>
      </c>
      <c r="D543">
        <v>307</v>
      </c>
      <c r="E543" t="s">
        <v>76</v>
      </c>
      <c r="F543">
        <v>0</v>
      </c>
      <c r="G543">
        <v>6.0010000000000003</v>
      </c>
      <c r="H543" s="26">
        <v>1730937</v>
      </c>
      <c r="I543">
        <v>3.4990000000000001</v>
      </c>
      <c r="J543" t="s">
        <v>77</v>
      </c>
      <c r="K543" t="s">
        <v>77</v>
      </c>
      <c r="L543" t="s">
        <v>77</v>
      </c>
      <c r="M543" t="s">
        <v>77</v>
      </c>
      <c r="O543">
        <v>74</v>
      </c>
      <c r="P543" t="s">
        <v>639</v>
      </c>
      <c r="Q543" s="2">
        <v>44811.053252314814</v>
      </c>
      <c r="R543">
        <v>307</v>
      </c>
      <c r="S543" t="s">
        <v>76</v>
      </c>
      <c r="T543">
        <v>0</v>
      </c>
      <c r="U543">
        <v>5.9509999999999996</v>
      </c>
      <c r="V543" s="26">
        <v>15616</v>
      </c>
      <c r="W543">
        <v>3.9790000000000001</v>
      </c>
      <c r="X543" t="s">
        <v>77</v>
      </c>
      <c r="Y543" t="s">
        <v>77</v>
      </c>
      <c r="Z543" t="s">
        <v>77</v>
      </c>
      <c r="AA543" t="s">
        <v>77</v>
      </c>
      <c r="AC543">
        <v>74</v>
      </c>
      <c r="AD543" t="s">
        <v>639</v>
      </c>
      <c r="AE543" s="2">
        <v>44811.053252314814</v>
      </c>
      <c r="AF543">
        <v>307</v>
      </c>
      <c r="AG543" t="s">
        <v>76</v>
      </c>
      <c r="AH543">
        <v>0</v>
      </c>
      <c r="AI543">
        <v>11.983000000000001</v>
      </c>
      <c r="AJ543" s="26">
        <v>182820</v>
      </c>
      <c r="AK543">
        <v>37.185000000000002</v>
      </c>
      <c r="AL543" t="s">
        <v>77</v>
      </c>
      <c r="AM543" t="s">
        <v>77</v>
      </c>
      <c r="AN543" t="s">
        <v>77</v>
      </c>
      <c r="AO543" t="s">
        <v>77</v>
      </c>
      <c r="AQ543">
        <v>1</v>
      </c>
      <c r="AS543">
        <v>74</v>
      </c>
      <c r="AT543" s="46">
        <f t="shared" si="78"/>
        <v>4080.78760374272</v>
      </c>
      <c r="AU543" s="47">
        <f t="shared" si="79"/>
        <v>36832.235150752</v>
      </c>
      <c r="AW543" s="27">
        <f t="shared" si="82"/>
        <v>3525.7794783129602</v>
      </c>
      <c r="AX543" s="28">
        <f t="shared" si="83"/>
        <v>31831.686723852003</v>
      </c>
      <c r="AZ543" s="33">
        <f t="shared" si="84"/>
        <v>4285.1481407180809</v>
      </c>
      <c r="BA543" s="34">
        <f t="shared" si="85"/>
        <v>34407.865541976003</v>
      </c>
      <c r="BC543" s="46">
        <f t="shared" si="86"/>
        <v>4080.78760374272</v>
      </c>
      <c r="BD543" s="47">
        <f t="shared" si="87"/>
        <v>36832.235150752</v>
      </c>
      <c r="BF543" s="48">
        <f t="shared" si="80"/>
        <v>2149.4659711999998</v>
      </c>
      <c r="BG543" s="49">
        <f t="shared" si="81"/>
        <v>-37611.948967999997</v>
      </c>
      <c r="BI543">
        <v>74</v>
      </c>
      <c r="BJ543" t="s">
        <v>639</v>
      </c>
      <c r="BK543" s="2">
        <v>44811.053252314814</v>
      </c>
      <c r="BL543">
        <v>307</v>
      </c>
      <c r="BM543" t="s">
        <v>76</v>
      </c>
      <c r="BN543">
        <v>0</v>
      </c>
      <c r="BO543">
        <v>2.8069999999999999</v>
      </c>
      <c r="BP543" s="26">
        <v>1903450</v>
      </c>
      <c r="BQ543">
        <v>0</v>
      </c>
      <c r="BR543" t="s">
        <v>77</v>
      </c>
      <c r="BS543" t="s">
        <v>77</v>
      </c>
      <c r="BT543" t="s">
        <v>77</v>
      </c>
      <c r="BU543" t="s">
        <v>77</v>
      </c>
    </row>
    <row r="544" spans="1:73" x14ac:dyDescent="0.55000000000000004">
      <c r="A544">
        <v>49</v>
      </c>
      <c r="B544" t="s">
        <v>642</v>
      </c>
      <c r="C544" s="2">
        <v>44818.431006944447</v>
      </c>
      <c r="D544" t="s">
        <v>75</v>
      </c>
      <c r="E544" t="s">
        <v>76</v>
      </c>
      <c r="F544">
        <v>0</v>
      </c>
      <c r="G544">
        <v>6.0659999999999998</v>
      </c>
      <c r="H544" s="26">
        <v>1683</v>
      </c>
      <c r="I544">
        <v>-1E-3</v>
      </c>
      <c r="J544" t="s">
        <v>77</v>
      </c>
      <c r="K544" t="s">
        <v>77</v>
      </c>
      <c r="L544" t="s">
        <v>77</v>
      </c>
      <c r="M544" t="s">
        <v>77</v>
      </c>
      <c r="O544">
        <v>49</v>
      </c>
      <c r="P544" t="s">
        <v>642</v>
      </c>
      <c r="Q544" s="2">
        <v>44818.431006944447</v>
      </c>
      <c r="R544" t="s">
        <v>75</v>
      </c>
      <c r="S544" t="s">
        <v>76</v>
      </c>
      <c r="T544">
        <v>0</v>
      </c>
      <c r="U544" t="s">
        <v>77</v>
      </c>
      <c r="V544" s="26" t="s">
        <v>77</v>
      </c>
      <c r="W544" t="s">
        <v>77</v>
      </c>
      <c r="X544" t="s">
        <v>77</v>
      </c>
      <c r="Y544" t="s">
        <v>77</v>
      </c>
      <c r="Z544" t="s">
        <v>77</v>
      </c>
      <c r="AA544" t="s">
        <v>77</v>
      </c>
      <c r="AC544">
        <v>49</v>
      </c>
      <c r="AD544" t="s">
        <v>642</v>
      </c>
      <c r="AE544" s="2">
        <v>44818.431006944447</v>
      </c>
      <c r="AF544" t="s">
        <v>75</v>
      </c>
      <c r="AG544" t="s">
        <v>76</v>
      </c>
      <c r="AH544">
        <v>0</v>
      </c>
      <c r="AI544">
        <v>12.237</v>
      </c>
      <c r="AJ544" s="26">
        <v>3463</v>
      </c>
      <c r="AK544">
        <v>0.65900000000000003</v>
      </c>
      <c r="AL544" t="s">
        <v>77</v>
      </c>
      <c r="AM544" t="s">
        <v>77</v>
      </c>
      <c r="AN544" t="s">
        <v>77</v>
      </c>
      <c r="AO544" t="s">
        <v>77</v>
      </c>
      <c r="AQ544">
        <v>1</v>
      </c>
      <c r="AS544">
        <v>49</v>
      </c>
      <c r="AT544" s="46">
        <f>IF(H544&lt;10000,((0.0000001453*H544^2)+(0.0008349*H544)+(-1.805)),(IF(H544&lt;700000,((-0.00000000008054*H544^2)+(0.002348*H544)+(-2.47)), ((-0.00000001938*V544^2)+(0.2471*V544)+(226.8)))))</f>
        <v>1.169735170000008E-2</v>
      </c>
      <c r="AU544" s="47">
        <f>(-0.00000002552*AJ544^2)+(0.2067*AJ544)+(-103.7)</f>
        <v>611.79605474311995</v>
      </c>
      <c r="AW544" s="27">
        <f t="shared" si="82"/>
        <v>0.24170539124999912</v>
      </c>
      <c r="AX544" s="28">
        <f t="shared" si="83"/>
        <v>676.11743899787007</v>
      </c>
      <c r="AZ544" s="33">
        <f t="shared" si="84"/>
        <v>-0.44503373754999931</v>
      </c>
      <c r="BA544" s="34">
        <f t="shared" si="85"/>
        <v>658.07260408006016</v>
      </c>
      <c r="BC544" s="46">
        <f t="shared" si="86"/>
        <v>1.169735170000008E-2</v>
      </c>
      <c r="BD544" s="47">
        <f t="shared" si="87"/>
        <v>611.79605474311995</v>
      </c>
      <c r="BF544" s="48">
        <f t="shared" si="80"/>
        <v>-1.6254760671999997</v>
      </c>
      <c r="BG544" s="49">
        <f t="shared" si="81"/>
        <v>334.38911932000002</v>
      </c>
      <c r="BI544">
        <v>49</v>
      </c>
      <c r="BJ544" t="s">
        <v>642</v>
      </c>
      <c r="BK544" s="2">
        <v>44818.431006944447</v>
      </c>
      <c r="BL544" t="s">
        <v>75</v>
      </c>
      <c r="BM544" t="s">
        <v>76</v>
      </c>
      <c r="BN544">
        <v>0</v>
      </c>
      <c r="BO544">
        <v>2.6949999999999998</v>
      </c>
      <c r="BP544" s="26">
        <v>5329352</v>
      </c>
      <c r="BQ544">
        <v>959.73199999999997</v>
      </c>
      <c r="BR544" t="s">
        <v>77</v>
      </c>
      <c r="BS544" t="s">
        <v>77</v>
      </c>
      <c r="BT544" t="s">
        <v>77</v>
      </c>
      <c r="BU544" t="s">
        <v>77</v>
      </c>
    </row>
    <row r="545" spans="1:73" x14ac:dyDescent="0.55000000000000004">
      <c r="A545">
        <v>50</v>
      </c>
      <c r="B545" t="s">
        <v>643</v>
      </c>
      <c r="C545" s="2">
        <v>44818.452222222222</v>
      </c>
      <c r="D545" t="s">
        <v>79</v>
      </c>
      <c r="E545" t="s">
        <v>76</v>
      </c>
      <c r="F545">
        <v>0</v>
      </c>
      <c r="G545">
        <v>6.0039999999999996</v>
      </c>
      <c r="H545" s="26">
        <v>584287</v>
      </c>
      <c r="I545">
        <v>1.1759999999999999</v>
      </c>
      <c r="J545" t="s">
        <v>77</v>
      </c>
      <c r="K545" t="s">
        <v>77</v>
      </c>
      <c r="L545" t="s">
        <v>77</v>
      </c>
      <c r="M545" t="s">
        <v>77</v>
      </c>
      <c r="O545">
        <v>50</v>
      </c>
      <c r="P545" t="s">
        <v>643</v>
      </c>
      <c r="Q545" s="2">
        <v>44818.452222222222</v>
      </c>
      <c r="R545" t="s">
        <v>79</v>
      </c>
      <c r="S545" t="s">
        <v>76</v>
      </c>
      <c r="T545">
        <v>0</v>
      </c>
      <c r="U545">
        <v>5.9509999999999996</v>
      </c>
      <c r="V545" s="26">
        <v>4437</v>
      </c>
      <c r="W545">
        <v>1.2390000000000001</v>
      </c>
      <c r="X545" t="s">
        <v>77</v>
      </c>
      <c r="Y545" t="s">
        <v>77</v>
      </c>
      <c r="Z545" t="s">
        <v>77</v>
      </c>
      <c r="AA545" t="s">
        <v>77</v>
      </c>
      <c r="AC545">
        <v>50</v>
      </c>
      <c r="AD545" t="s">
        <v>643</v>
      </c>
      <c r="AE545" s="2">
        <v>44818.452222222222</v>
      </c>
      <c r="AF545" t="s">
        <v>79</v>
      </c>
      <c r="AG545" t="s">
        <v>76</v>
      </c>
      <c r="AH545">
        <v>0</v>
      </c>
      <c r="AI545">
        <v>12.191000000000001</v>
      </c>
      <c r="AJ545" s="26">
        <v>6296</v>
      </c>
      <c r="AK545">
        <v>1.2609999999999999</v>
      </c>
      <c r="AL545" t="s">
        <v>77</v>
      </c>
      <c r="AM545" t="s">
        <v>77</v>
      </c>
      <c r="AN545" t="s">
        <v>77</v>
      </c>
      <c r="AO545" t="s">
        <v>77</v>
      </c>
      <c r="AQ545">
        <v>1</v>
      </c>
      <c r="AS545">
        <v>50</v>
      </c>
      <c r="AT545" s="46">
        <f>IF(H545&lt;10000,((0.0000001453*H545^2)+(0.0008349*H545)+(-1.805)),(IF(H545&lt;700000,((-0.00000000008054*H545^2)+(0.002348*H545)+(-2.47)), ((-0.00000001938*V545^2)+(0.2471*V545)+(226.8)))))</f>
        <v>1341.9402208293604</v>
      </c>
      <c r="AU545" s="47">
        <f>(-0.00000002552*AJ545^2)+(0.2067*AJ545)+(-103.7)</f>
        <v>1196.6715969996799</v>
      </c>
      <c r="AW545" s="27">
        <f t="shared" si="82"/>
        <v>1557.0720892712222</v>
      </c>
      <c r="AX545" s="28">
        <f t="shared" si="83"/>
        <v>1199.6202213036802</v>
      </c>
      <c r="AZ545" s="33">
        <f t="shared" si="84"/>
        <v>1497.9109370271881</v>
      </c>
      <c r="BA545" s="34">
        <f t="shared" si="85"/>
        <v>1199.2926598438401</v>
      </c>
      <c r="BC545" s="46">
        <f t="shared" si="86"/>
        <v>1341.9402208293604</v>
      </c>
      <c r="BD545" s="47">
        <f t="shared" si="87"/>
        <v>1196.6715969996799</v>
      </c>
      <c r="BF545" s="48">
        <f t="shared" si="80"/>
        <v>559.61821555000006</v>
      </c>
      <c r="BG545" s="49">
        <f t="shared" si="81"/>
        <v>595.17390848000002</v>
      </c>
      <c r="BI545">
        <v>50</v>
      </c>
      <c r="BJ545" t="s">
        <v>643</v>
      </c>
      <c r="BK545" s="2">
        <v>44818.452222222222</v>
      </c>
      <c r="BL545" t="s">
        <v>79</v>
      </c>
      <c r="BM545" t="s">
        <v>76</v>
      </c>
      <c r="BN545">
        <v>0</v>
      </c>
      <c r="BO545">
        <v>2.7029999999999998</v>
      </c>
      <c r="BP545" s="26">
        <v>5159077</v>
      </c>
      <c r="BQ545">
        <v>958.5</v>
      </c>
      <c r="BR545" t="s">
        <v>77</v>
      </c>
      <c r="BS545" t="s">
        <v>77</v>
      </c>
      <c r="BT545" t="s">
        <v>77</v>
      </c>
      <c r="BU545" t="s">
        <v>77</v>
      </c>
    </row>
    <row r="546" spans="1:73" x14ac:dyDescent="0.55000000000000004">
      <c r="A546">
        <v>51</v>
      </c>
      <c r="B546" t="s">
        <v>644</v>
      </c>
      <c r="C546" s="2">
        <v>44818.473449074074</v>
      </c>
      <c r="D546" t="s">
        <v>507</v>
      </c>
      <c r="E546" t="s">
        <v>76</v>
      </c>
      <c r="F546">
        <v>0</v>
      </c>
      <c r="G546">
        <v>6.0229999999999997</v>
      </c>
      <c r="H546" s="26">
        <v>3038</v>
      </c>
      <c r="I546">
        <v>1E-3</v>
      </c>
      <c r="J546" t="s">
        <v>77</v>
      </c>
      <c r="K546" t="s">
        <v>77</v>
      </c>
      <c r="L546" t="s">
        <v>77</v>
      </c>
      <c r="M546" t="s">
        <v>77</v>
      </c>
      <c r="O546">
        <v>51</v>
      </c>
      <c r="P546" t="s">
        <v>644</v>
      </c>
      <c r="Q546" s="2">
        <v>44818.473449074074</v>
      </c>
      <c r="R546" t="s">
        <v>507</v>
      </c>
      <c r="S546" t="s">
        <v>76</v>
      </c>
      <c r="T546">
        <v>0</v>
      </c>
      <c r="U546" t="s">
        <v>77</v>
      </c>
      <c r="V546" s="26" t="s">
        <v>77</v>
      </c>
      <c r="W546" t="s">
        <v>77</v>
      </c>
      <c r="X546" t="s">
        <v>77</v>
      </c>
      <c r="Y546" t="s">
        <v>77</v>
      </c>
      <c r="Z546" t="s">
        <v>77</v>
      </c>
      <c r="AA546" t="s">
        <v>77</v>
      </c>
      <c r="AC546">
        <v>51</v>
      </c>
      <c r="AD546" t="s">
        <v>644</v>
      </c>
      <c r="AE546" s="2">
        <v>44818.473449074074</v>
      </c>
      <c r="AF546" t="s">
        <v>507</v>
      </c>
      <c r="AG546" t="s">
        <v>76</v>
      </c>
      <c r="AH546">
        <v>0</v>
      </c>
      <c r="AI546">
        <v>12.186</v>
      </c>
      <c r="AJ546" s="26">
        <v>2160</v>
      </c>
      <c r="AK546">
        <v>0.38100000000000001</v>
      </c>
      <c r="AL546" t="s">
        <v>77</v>
      </c>
      <c r="AM546" t="s">
        <v>77</v>
      </c>
      <c r="AN546" t="s">
        <v>77</v>
      </c>
      <c r="AO546" t="s">
        <v>77</v>
      </c>
      <c r="AQ546">
        <v>1</v>
      </c>
      <c r="AS546">
        <v>51</v>
      </c>
      <c r="AT546" s="46">
        <f>IF(H546&lt;10000,((0.0000001453*H546^2)+(0.0008349*H546)+(-1.805)),(IF(H546&lt;700000,((-0.00000000008054*H546^2)+(0.002348*H546)+(-2.47)), ((-0.00000001938*V546^2)+(0.2471*V546)+(226.8)))))</f>
        <v>2.0724644131999996</v>
      </c>
      <c r="AU546" s="47">
        <f>(-0.00000002552*AJ546^2)+(0.2067*AJ546)+(-103.7)</f>
        <v>342.65293388800001</v>
      </c>
      <c r="AW546" s="27">
        <f t="shared" si="82"/>
        <v>4.0429156849999988</v>
      </c>
      <c r="AX546" s="28">
        <f t="shared" si="83"/>
        <v>435.00114028799999</v>
      </c>
      <c r="AZ546" s="33">
        <f t="shared" si="84"/>
        <v>4.3644277202000001</v>
      </c>
      <c r="BA546" s="34">
        <f t="shared" si="85"/>
        <v>409.05813734399999</v>
      </c>
      <c r="BC546" s="46">
        <f t="shared" si="86"/>
        <v>2.0724644131999996</v>
      </c>
      <c r="BD546" s="47">
        <f t="shared" si="87"/>
        <v>342.65293388800001</v>
      </c>
      <c r="BF546" s="48">
        <f t="shared" si="80"/>
        <v>0.41577614880000002</v>
      </c>
      <c r="BG546" s="49">
        <f t="shared" si="81"/>
        <v>205.17524800000001</v>
      </c>
      <c r="BI546">
        <v>51</v>
      </c>
      <c r="BJ546" t="s">
        <v>644</v>
      </c>
      <c r="BK546" s="2">
        <v>44818.473449074074</v>
      </c>
      <c r="BL546" t="s">
        <v>507</v>
      </c>
      <c r="BM546" t="s">
        <v>76</v>
      </c>
      <c r="BN546">
        <v>0</v>
      </c>
      <c r="BO546">
        <v>2.6930000000000001</v>
      </c>
      <c r="BP546" s="26">
        <v>5404369</v>
      </c>
      <c r="BQ546">
        <v>960.23199999999997</v>
      </c>
      <c r="BR546" t="s">
        <v>77</v>
      </c>
      <c r="BS546" t="s">
        <v>77</v>
      </c>
      <c r="BT546" t="s">
        <v>77</v>
      </c>
      <c r="BU546" t="s">
        <v>77</v>
      </c>
    </row>
    <row r="547" spans="1:73" x14ac:dyDescent="0.55000000000000004">
      <c r="A547">
        <v>52</v>
      </c>
      <c r="B547" t="s">
        <v>645</v>
      </c>
      <c r="C547" s="2">
        <v>44818.494675925926</v>
      </c>
      <c r="D547" t="s">
        <v>507</v>
      </c>
      <c r="E547" t="s">
        <v>76</v>
      </c>
      <c r="F547">
        <v>0</v>
      </c>
      <c r="G547">
        <v>6.0330000000000004</v>
      </c>
      <c r="H547" s="26">
        <v>3109</v>
      </c>
      <c r="I547">
        <v>1E-3</v>
      </c>
      <c r="J547" t="s">
        <v>77</v>
      </c>
      <c r="K547" t="s">
        <v>77</v>
      </c>
      <c r="L547" t="s">
        <v>77</v>
      </c>
      <c r="M547" t="s">
        <v>77</v>
      </c>
      <c r="O547">
        <v>52</v>
      </c>
      <c r="P547" t="s">
        <v>645</v>
      </c>
      <c r="Q547" s="2">
        <v>44818.494675925926</v>
      </c>
      <c r="R547" t="s">
        <v>507</v>
      </c>
      <c r="S547" t="s">
        <v>76</v>
      </c>
      <c r="T547">
        <v>0</v>
      </c>
      <c r="U547" t="s">
        <v>77</v>
      </c>
      <c r="V547" s="26" t="s">
        <v>77</v>
      </c>
      <c r="W547" t="s">
        <v>77</v>
      </c>
      <c r="X547" t="s">
        <v>77</v>
      </c>
      <c r="Y547" t="s">
        <v>77</v>
      </c>
      <c r="Z547" t="s">
        <v>77</v>
      </c>
      <c r="AA547" t="s">
        <v>77</v>
      </c>
      <c r="AC547">
        <v>52</v>
      </c>
      <c r="AD547" t="s">
        <v>645</v>
      </c>
      <c r="AE547" s="2">
        <v>44818.494675925926</v>
      </c>
      <c r="AF547" t="s">
        <v>507</v>
      </c>
      <c r="AG547" t="s">
        <v>76</v>
      </c>
      <c r="AH547">
        <v>0</v>
      </c>
      <c r="AI547">
        <v>12.21</v>
      </c>
      <c r="AJ547" s="26">
        <v>1717</v>
      </c>
      <c r="AK547">
        <v>0.28699999999999998</v>
      </c>
      <c r="AL547" t="s">
        <v>77</v>
      </c>
      <c r="AM547" t="s">
        <v>77</v>
      </c>
      <c r="AN547" t="s">
        <v>77</v>
      </c>
      <c r="AO547" t="s">
        <v>77</v>
      </c>
      <c r="AQ547">
        <v>1</v>
      </c>
      <c r="AS547">
        <v>52</v>
      </c>
      <c r="AT547" s="46">
        <f>IF(H547&lt;10000,((0.0000001453*H547^2)+(0.0008349*H547)+(-1.805)),(IF(H547&lt;700000,((-0.00000000008054*H547^2)+(0.002348*H547)+(-2.47)), ((-0.00000001938*V547^2)+(0.2471*V547)+(226.8)))))</f>
        <v>2.1951566093000006</v>
      </c>
      <c r="AU547" s="47">
        <f>(-0.00000002552*AJ547^2)+(0.2067*AJ547)+(-103.7)</f>
        <v>251.12866476872</v>
      </c>
      <c r="AW547" s="27">
        <f t="shared" si="82"/>
        <v>4.2442449712499997</v>
      </c>
      <c r="AX547" s="28">
        <f t="shared" si="83"/>
        <v>352.97674845347001</v>
      </c>
      <c r="AZ547" s="33">
        <f t="shared" si="84"/>
        <v>4.610569196050001</v>
      </c>
      <c r="BA547" s="34">
        <f t="shared" si="85"/>
        <v>324.38446407286006</v>
      </c>
      <c r="BC547" s="46">
        <f t="shared" si="86"/>
        <v>2.1951566093000006</v>
      </c>
      <c r="BD547" s="47">
        <f t="shared" si="87"/>
        <v>251.12866476872</v>
      </c>
      <c r="BF547" s="48">
        <f t="shared" si="80"/>
        <v>0.52427369120000034</v>
      </c>
      <c r="BG547" s="49">
        <f t="shared" si="81"/>
        <v>159.91413292000004</v>
      </c>
      <c r="BI547">
        <v>52</v>
      </c>
      <c r="BJ547" t="s">
        <v>645</v>
      </c>
      <c r="BK547" s="2">
        <v>44818.494675925926</v>
      </c>
      <c r="BL547" t="s">
        <v>507</v>
      </c>
      <c r="BM547" t="s">
        <v>76</v>
      </c>
      <c r="BN547">
        <v>0</v>
      </c>
      <c r="BO547">
        <v>2.7029999999999998</v>
      </c>
      <c r="BP547" s="26">
        <v>5287313</v>
      </c>
      <c r="BQ547">
        <v>959.44200000000001</v>
      </c>
      <c r="BR547" t="s">
        <v>77</v>
      </c>
      <c r="BS547" t="s">
        <v>77</v>
      </c>
      <c r="BT547" t="s">
        <v>77</v>
      </c>
      <c r="BU547" t="s">
        <v>77</v>
      </c>
    </row>
    <row r="548" spans="1:73" x14ac:dyDescent="0.55000000000000004">
      <c r="A548">
        <v>53</v>
      </c>
      <c r="B548" t="s">
        <v>646</v>
      </c>
      <c r="C548" s="2">
        <v>44818.515879629631</v>
      </c>
      <c r="D548">
        <v>276</v>
      </c>
      <c r="E548" t="s">
        <v>76</v>
      </c>
      <c r="F548">
        <v>0</v>
      </c>
      <c r="G548">
        <v>6.0019999999999998</v>
      </c>
      <c r="H548" s="26">
        <v>1280924</v>
      </c>
      <c r="I548">
        <v>2.5870000000000002</v>
      </c>
      <c r="J548" t="s">
        <v>77</v>
      </c>
      <c r="K548" t="s">
        <v>77</v>
      </c>
      <c r="L548" t="s">
        <v>77</v>
      </c>
      <c r="M548" t="s">
        <v>77</v>
      </c>
      <c r="O548">
        <v>53</v>
      </c>
      <c r="P548" t="s">
        <v>646</v>
      </c>
      <c r="Q548" s="2">
        <v>44818.515879629631</v>
      </c>
      <c r="R548">
        <v>276</v>
      </c>
      <c r="S548" t="s">
        <v>76</v>
      </c>
      <c r="T548">
        <v>0</v>
      </c>
      <c r="U548">
        <v>5.9530000000000003</v>
      </c>
      <c r="V548" s="26">
        <v>10622</v>
      </c>
      <c r="W548">
        <v>2.7559999999999998</v>
      </c>
      <c r="X548" t="s">
        <v>77</v>
      </c>
      <c r="Y548" t="s">
        <v>77</v>
      </c>
      <c r="Z548" t="s">
        <v>77</v>
      </c>
      <c r="AA548" t="s">
        <v>77</v>
      </c>
      <c r="AC548">
        <v>53</v>
      </c>
      <c r="AD548" t="s">
        <v>646</v>
      </c>
      <c r="AE548" s="2">
        <v>44818.515879629631</v>
      </c>
      <c r="AF548">
        <v>276</v>
      </c>
      <c r="AG548" t="s">
        <v>76</v>
      </c>
      <c r="AH548">
        <v>0</v>
      </c>
      <c r="AI548">
        <v>12.037000000000001</v>
      </c>
      <c r="AJ548" s="26">
        <v>125657</v>
      </c>
      <c r="AK548">
        <v>25.878</v>
      </c>
      <c r="AL548" t="s">
        <v>77</v>
      </c>
      <c r="AM548" t="s">
        <v>77</v>
      </c>
      <c r="AN548" t="s">
        <v>77</v>
      </c>
      <c r="AO548" t="s">
        <v>77</v>
      </c>
      <c r="AQ548">
        <v>1</v>
      </c>
      <c r="AS548">
        <v>53</v>
      </c>
      <c r="AT548" s="46">
        <f>IF(H548&lt;10000,((0.0000001453*H548^2)+(0.0008349*H548)+(-1.805)),(IF(H548&lt;700000,((-0.00000000008054*H548^2)+(0.002348*H548)+(-2.47)), ((-0.00000001938*V548^2)+(0.2471*V548)+(226.8)))))</f>
        <v>2849.3096149880798</v>
      </c>
      <c r="AU548" s="47">
        <f>(-0.00000002552*AJ548^2)+(0.2067*AJ548)+(-103.7)</f>
        <v>25466.649224317516</v>
      </c>
      <c r="AW548" s="27">
        <f t="shared" si="82"/>
        <v>2576.9884363139399</v>
      </c>
      <c r="AX548" s="28">
        <f t="shared" si="83"/>
        <v>22340.519482892276</v>
      </c>
      <c r="AZ548" s="33">
        <f t="shared" si="84"/>
        <v>3007.3163644381202</v>
      </c>
      <c r="BA548" s="34">
        <f t="shared" si="85"/>
        <v>23765.020176387261</v>
      </c>
      <c r="BC548" s="46">
        <f t="shared" si="86"/>
        <v>2849.3096149880798</v>
      </c>
      <c r="BD548" s="47">
        <f t="shared" si="87"/>
        <v>25466.649224317516</v>
      </c>
      <c r="BF548" s="48">
        <f t="shared" si="80"/>
        <v>1348.1132497999999</v>
      </c>
      <c r="BG548" s="49">
        <f t="shared" si="81"/>
        <v>-13503.885870279999</v>
      </c>
      <c r="BI548">
        <v>53</v>
      </c>
      <c r="BJ548" t="s">
        <v>646</v>
      </c>
      <c r="BK548" s="2">
        <v>44818.515879629631</v>
      </c>
      <c r="BL548">
        <v>276</v>
      </c>
      <c r="BM548" t="s">
        <v>76</v>
      </c>
      <c r="BN548">
        <v>0</v>
      </c>
      <c r="BO548">
        <v>2.867</v>
      </c>
      <c r="BP548" s="26">
        <v>694865</v>
      </c>
      <c r="BQ548">
        <v>0</v>
      </c>
      <c r="BR548" t="s">
        <v>77</v>
      </c>
      <c r="BS548" t="s">
        <v>77</v>
      </c>
      <c r="BT548" t="s">
        <v>77</v>
      </c>
      <c r="BU548" t="s">
        <v>77</v>
      </c>
    </row>
    <row r="549" spans="1:73" x14ac:dyDescent="0.55000000000000004">
      <c r="A549">
        <v>54</v>
      </c>
      <c r="B549" t="s">
        <v>647</v>
      </c>
      <c r="C549" s="2">
        <v>44818.537106481483</v>
      </c>
      <c r="D549">
        <v>131</v>
      </c>
      <c r="E549" t="s">
        <v>76</v>
      </c>
      <c r="F549">
        <v>0</v>
      </c>
      <c r="G549">
        <v>6.01</v>
      </c>
      <c r="H549" s="26">
        <v>8962</v>
      </c>
      <c r="I549">
        <v>1.2999999999999999E-2</v>
      </c>
      <c r="J549" t="s">
        <v>77</v>
      </c>
      <c r="K549" t="s">
        <v>77</v>
      </c>
      <c r="L549" t="s">
        <v>77</v>
      </c>
      <c r="M549" t="s">
        <v>77</v>
      </c>
      <c r="O549">
        <v>54</v>
      </c>
      <c r="P549" t="s">
        <v>647</v>
      </c>
      <c r="Q549" s="2">
        <v>44818.537106481483</v>
      </c>
      <c r="R549">
        <v>131</v>
      </c>
      <c r="S549" t="s">
        <v>76</v>
      </c>
      <c r="T549">
        <v>0</v>
      </c>
      <c r="U549" t="s">
        <v>77</v>
      </c>
      <c r="V549" s="26" t="s">
        <v>77</v>
      </c>
      <c r="W549" t="s">
        <v>77</v>
      </c>
      <c r="X549" t="s">
        <v>77</v>
      </c>
      <c r="Y549" t="s">
        <v>77</v>
      </c>
      <c r="Z549" t="s">
        <v>77</v>
      </c>
      <c r="AA549" t="s">
        <v>77</v>
      </c>
      <c r="AC549">
        <v>54</v>
      </c>
      <c r="AD549" t="s">
        <v>647</v>
      </c>
      <c r="AE549" s="2">
        <v>44818.537106481483</v>
      </c>
      <c r="AF549">
        <v>131</v>
      </c>
      <c r="AG549" t="s">
        <v>76</v>
      </c>
      <c r="AH549">
        <v>0</v>
      </c>
      <c r="AI549">
        <v>12.16</v>
      </c>
      <c r="AJ549" s="26">
        <v>6325</v>
      </c>
      <c r="AK549">
        <v>1.2669999999999999</v>
      </c>
      <c r="AL549" t="s">
        <v>77</v>
      </c>
      <c r="AM549" t="s">
        <v>77</v>
      </c>
      <c r="AN549" t="s">
        <v>77</v>
      </c>
      <c r="AO549" t="s">
        <v>77</v>
      </c>
      <c r="AQ549">
        <v>1</v>
      </c>
      <c r="AS549">
        <v>54</v>
      </c>
      <c r="AT549" s="46">
        <f t="shared" ref="AT549:AT612" si="88">IF(H549&lt;10000,((0.0000001453*H549^2)+(0.0008349*H549)+(-1.805)),(IF(H549&lt;700000,((-0.00000000008054*H549^2)+(0.002348*H549)+(-2.47)), ((-0.00000001938*V549^2)+(0.2471*V549)+(226.8)))))</f>
        <v>17.3474984132</v>
      </c>
      <c r="AU549" s="47">
        <f t="shared" ref="AU549:AU612" si="89">(-0.00000002552*AJ549^2)+(0.2067*AJ549)+(-103.7)</f>
        <v>1202.6565564499999</v>
      </c>
      <c r="AW549" s="27">
        <f t="shared" si="82"/>
        <v>21.577955684999999</v>
      </c>
      <c r="AX549" s="28">
        <f t="shared" si="83"/>
        <v>1204.9738469187498</v>
      </c>
      <c r="AZ549" s="33">
        <f t="shared" si="84"/>
        <v>22.892330120200004</v>
      </c>
      <c r="BA549" s="34">
        <f t="shared" si="85"/>
        <v>1204.8315085375002</v>
      </c>
      <c r="BC549" s="46">
        <f t="shared" si="86"/>
        <v>17.3474984132</v>
      </c>
      <c r="BD549" s="47">
        <f t="shared" si="87"/>
        <v>1202.6565564499999</v>
      </c>
      <c r="BF549" s="48">
        <f t="shared" si="80"/>
        <v>9.9954765487999993</v>
      </c>
      <c r="BG549" s="49">
        <f t="shared" si="81"/>
        <v>597.70067500000005</v>
      </c>
      <c r="BI549">
        <v>54</v>
      </c>
      <c r="BJ549" t="s">
        <v>647</v>
      </c>
      <c r="BK549" s="2">
        <v>44818.537106481483</v>
      </c>
      <c r="BL549">
        <v>131</v>
      </c>
      <c r="BM549" t="s">
        <v>76</v>
      </c>
      <c r="BN549">
        <v>0</v>
      </c>
      <c r="BO549">
        <v>2.8460000000000001</v>
      </c>
      <c r="BP549" s="26">
        <v>1002124</v>
      </c>
      <c r="BQ549">
        <v>0</v>
      </c>
      <c r="BR549" t="s">
        <v>77</v>
      </c>
      <c r="BS549" t="s">
        <v>77</v>
      </c>
      <c r="BT549" t="s">
        <v>77</v>
      </c>
      <c r="BU549" t="s">
        <v>77</v>
      </c>
    </row>
    <row r="550" spans="1:73" x14ac:dyDescent="0.55000000000000004">
      <c r="A550">
        <v>55</v>
      </c>
      <c r="B550" t="s">
        <v>648</v>
      </c>
      <c r="C550" s="2">
        <v>44818.558321759258</v>
      </c>
      <c r="D550">
        <v>166</v>
      </c>
      <c r="E550" t="s">
        <v>76</v>
      </c>
      <c r="F550">
        <v>0</v>
      </c>
      <c r="G550">
        <v>6.0049999999999999</v>
      </c>
      <c r="H550" s="26">
        <v>58698</v>
      </c>
      <c r="I550">
        <v>0.114</v>
      </c>
      <c r="J550" t="s">
        <v>77</v>
      </c>
      <c r="K550" t="s">
        <v>77</v>
      </c>
      <c r="L550" t="s">
        <v>77</v>
      </c>
      <c r="M550" t="s">
        <v>77</v>
      </c>
      <c r="O550">
        <v>55</v>
      </c>
      <c r="P550" t="s">
        <v>648</v>
      </c>
      <c r="Q550" s="2">
        <v>44818.558321759258</v>
      </c>
      <c r="R550">
        <v>166</v>
      </c>
      <c r="S550" t="s">
        <v>76</v>
      </c>
      <c r="T550">
        <v>0</v>
      </c>
      <c r="U550" t="s">
        <v>77</v>
      </c>
      <c r="V550" s="26" t="s">
        <v>77</v>
      </c>
      <c r="W550" t="s">
        <v>77</v>
      </c>
      <c r="X550" t="s">
        <v>77</v>
      </c>
      <c r="Y550" t="s">
        <v>77</v>
      </c>
      <c r="Z550" t="s">
        <v>77</v>
      </c>
      <c r="AA550" t="s">
        <v>77</v>
      </c>
      <c r="AC550">
        <v>55</v>
      </c>
      <c r="AD550" t="s">
        <v>648</v>
      </c>
      <c r="AE550" s="2">
        <v>44818.558321759258</v>
      </c>
      <c r="AF550">
        <v>166</v>
      </c>
      <c r="AG550" t="s">
        <v>76</v>
      </c>
      <c r="AH550">
        <v>0</v>
      </c>
      <c r="AI550">
        <v>12.166</v>
      </c>
      <c r="AJ550" s="26">
        <v>6390</v>
      </c>
      <c r="AK550">
        <v>1.2809999999999999</v>
      </c>
      <c r="AL550" t="s">
        <v>77</v>
      </c>
      <c r="AM550" t="s">
        <v>77</v>
      </c>
      <c r="AN550" t="s">
        <v>77</v>
      </c>
      <c r="AO550" t="s">
        <v>77</v>
      </c>
      <c r="AQ550">
        <v>1</v>
      </c>
      <c r="AS550">
        <v>55</v>
      </c>
      <c r="AT550" s="46">
        <f t="shared" si="88"/>
        <v>135.07540703786984</v>
      </c>
      <c r="AU550" s="47">
        <f t="shared" si="89"/>
        <v>1216.0709648079999</v>
      </c>
      <c r="AW550" s="27">
        <f t="shared" si="82"/>
        <v>182.02843746249522</v>
      </c>
      <c r="AX550" s="28">
        <f t="shared" si="83"/>
        <v>1216.972969083</v>
      </c>
      <c r="AZ550" s="33">
        <f t="shared" si="84"/>
        <v>153.8415744658364</v>
      </c>
      <c r="BA550" s="34">
        <f t="shared" si="85"/>
        <v>1217.246070054</v>
      </c>
      <c r="BC550" s="46">
        <f t="shared" si="86"/>
        <v>135.07540703786984</v>
      </c>
      <c r="BD550" s="47">
        <f t="shared" si="87"/>
        <v>1216.0709648079999</v>
      </c>
      <c r="BF550" s="48">
        <f t="shared" si="80"/>
        <v>132.50180970079998</v>
      </c>
      <c r="BG550" s="49">
        <f t="shared" si="81"/>
        <v>603.35360800000001</v>
      </c>
      <c r="BI550">
        <v>55</v>
      </c>
      <c r="BJ550" t="s">
        <v>648</v>
      </c>
      <c r="BK550" s="2">
        <v>44818.558321759258</v>
      </c>
      <c r="BL550">
        <v>166</v>
      </c>
      <c r="BM550" t="s">
        <v>76</v>
      </c>
      <c r="BN550">
        <v>0</v>
      </c>
      <c r="BO550">
        <v>2.83</v>
      </c>
      <c r="BP550" s="26">
        <v>1344116</v>
      </c>
      <c r="BQ550">
        <v>0</v>
      </c>
      <c r="BR550" t="s">
        <v>77</v>
      </c>
      <c r="BS550" t="s">
        <v>77</v>
      </c>
      <c r="BT550" t="s">
        <v>77</v>
      </c>
      <c r="BU550" t="s">
        <v>77</v>
      </c>
    </row>
    <row r="551" spans="1:73" x14ac:dyDescent="0.55000000000000004">
      <c r="A551">
        <v>56</v>
      </c>
      <c r="B551" t="s">
        <v>649</v>
      </c>
      <c r="C551" s="2">
        <v>44818.57953703704</v>
      </c>
      <c r="D551">
        <v>402</v>
      </c>
      <c r="E551" t="s">
        <v>76</v>
      </c>
      <c r="F551">
        <v>0</v>
      </c>
      <c r="G551">
        <v>5.9980000000000002</v>
      </c>
      <c r="H551" s="26">
        <v>3157157</v>
      </c>
      <c r="I551">
        <v>6.4009999999999998</v>
      </c>
      <c r="J551" t="s">
        <v>77</v>
      </c>
      <c r="K551" t="s">
        <v>77</v>
      </c>
      <c r="L551" t="s">
        <v>77</v>
      </c>
      <c r="M551" t="s">
        <v>77</v>
      </c>
      <c r="O551">
        <v>56</v>
      </c>
      <c r="P551" t="s">
        <v>649</v>
      </c>
      <c r="Q551" s="2">
        <v>44818.57953703704</v>
      </c>
      <c r="R551">
        <v>402</v>
      </c>
      <c r="S551" t="s">
        <v>76</v>
      </c>
      <c r="T551">
        <v>0</v>
      </c>
      <c r="U551">
        <v>5.952</v>
      </c>
      <c r="V551" s="26">
        <v>27506</v>
      </c>
      <c r="W551">
        <v>6.8860000000000001</v>
      </c>
      <c r="X551" t="s">
        <v>77</v>
      </c>
      <c r="Y551" t="s">
        <v>77</v>
      </c>
      <c r="Z551" t="s">
        <v>77</v>
      </c>
      <c r="AA551" t="s">
        <v>77</v>
      </c>
      <c r="AC551">
        <v>56</v>
      </c>
      <c r="AD551" t="s">
        <v>649</v>
      </c>
      <c r="AE551" s="2">
        <v>44818.57953703704</v>
      </c>
      <c r="AF551">
        <v>402</v>
      </c>
      <c r="AG551" t="s">
        <v>76</v>
      </c>
      <c r="AH551">
        <v>0</v>
      </c>
      <c r="AI551">
        <v>12.03</v>
      </c>
      <c r="AJ551" s="26">
        <v>137076</v>
      </c>
      <c r="AK551">
        <v>28.16</v>
      </c>
      <c r="AL551" t="s">
        <v>77</v>
      </c>
      <c r="AM551" t="s">
        <v>77</v>
      </c>
      <c r="AN551" t="s">
        <v>77</v>
      </c>
      <c r="AO551" t="s">
        <v>77</v>
      </c>
      <c r="AQ551">
        <v>1</v>
      </c>
      <c r="AS551">
        <v>56</v>
      </c>
      <c r="AT551" s="46">
        <f t="shared" si="88"/>
        <v>7008.8700789023196</v>
      </c>
      <c r="AU551" s="47">
        <f t="shared" si="89"/>
        <v>27750.392744116478</v>
      </c>
      <c r="AW551" s="27">
        <f t="shared" si="82"/>
        <v>5785.3747654182598</v>
      </c>
      <c r="AX551" s="28">
        <f t="shared" si="83"/>
        <v>24269.282784960484</v>
      </c>
      <c r="AZ551" s="33">
        <f t="shared" si="84"/>
        <v>7323.4538386774811</v>
      </c>
      <c r="BA551" s="34">
        <f t="shared" si="85"/>
        <v>25899.550567842241</v>
      </c>
      <c r="BC551" s="46">
        <f t="shared" si="86"/>
        <v>7008.8700789023196</v>
      </c>
      <c r="BD551" s="47">
        <f t="shared" si="87"/>
        <v>27750.392744116478</v>
      </c>
      <c r="BF551" s="48">
        <f t="shared" si="80"/>
        <v>4649.5869722000007</v>
      </c>
      <c r="BG551" s="49">
        <f t="shared" si="81"/>
        <v>-17421.319526719999</v>
      </c>
      <c r="BI551">
        <v>56</v>
      </c>
      <c r="BJ551" t="s">
        <v>649</v>
      </c>
      <c r="BK551" s="2">
        <v>44818.57953703704</v>
      </c>
      <c r="BL551">
        <v>402</v>
      </c>
      <c r="BM551" t="s">
        <v>76</v>
      </c>
      <c r="BN551">
        <v>0</v>
      </c>
      <c r="BO551">
        <v>2.8340000000000001</v>
      </c>
      <c r="BP551" s="26">
        <v>1312640</v>
      </c>
      <c r="BQ551">
        <v>0</v>
      </c>
      <c r="BR551" t="s">
        <v>77</v>
      </c>
      <c r="BS551" t="s">
        <v>77</v>
      </c>
      <c r="BT551" t="s">
        <v>77</v>
      </c>
      <c r="BU551" t="s">
        <v>77</v>
      </c>
    </row>
    <row r="552" spans="1:73" x14ac:dyDescent="0.55000000000000004">
      <c r="A552">
        <v>57</v>
      </c>
      <c r="B552" t="s">
        <v>650</v>
      </c>
      <c r="C552" s="2">
        <v>44818.600752314815</v>
      </c>
      <c r="D552">
        <v>399</v>
      </c>
      <c r="E552" t="s">
        <v>76</v>
      </c>
      <c r="F552">
        <v>0</v>
      </c>
      <c r="G552">
        <v>6.01</v>
      </c>
      <c r="H552" s="26">
        <v>40616</v>
      </c>
      <c r="I552">
        <v>7.6999999999999999E-2</v>
      </c>
      <c r="J552" t="s">
        <v>77</v>
      </c>
      <c r="K552" t="s">
        <v>77</v>
      </c>
      <c r="L552" t="s">
        <v>77</v>
      </c>
      <c r="M552" t="s">
        <v>77</v>
      </c>
      <c r="O552">
        <v>57</v>
      </c>
      <c r="P552" t="s">
        <v>650</v>
      </c>
      <c r="Q552" s="2">
        <v>44818.600752314815</v>
      </c>
      <c r="R552">
        <v>399</v>
      </c>
      <c r="S552" t="s">
        <v>76</v>
      </c>
      <c r="T552">
        <v>0</v>
      </c>
      <c r="U552" t="s">
        <v>77</v>
      </c>
      <c r="V552" s="26" t="s">
        <v>77</v>
      </c>
      <c r="W552" t="s">
        <v>77</v>
      </c>
      <c r="X552" t="s">
        <v>77</v>
      </c>
      <c r="Y552" t="s">
        <v>77</v>
      </c>
      <c r="Z552" t="s">
        <v>77</v>
      </c>
      <c r="AA552" t="s">
        <v>77</v>
      </c>
      <c r="AC552">
        <v>57</v>
      </c>
      <c r="AD552" t="s">
        <v>650</v>
      </c>
      <c r="AE552" s="2">
        <v>44818.600752314815</v>
      </c>
      <c r="AF552">
        <v>399</v>
      </c>
      <c r="AG552" t="s">
        <v>76</v>
      </c>
      <c r="AH552">
        <v>0</v>
      </c>
      <c r="AI552">
        <v>12.17</v>
      </c>
      <c r="AJ552" s="26">
        <v>5981</v>
      </c>
      <c r="AK552">
        <v>1.194</v>
      </c>
      <c r="AL552" t="s">
        <v>77</v>
      </c>
      <c r="AM552" t="s">
        <v>77</v>
      </c>
      <c r="AN552" t="s">
        <v>77</v>
      </c>
      <c r="AO552" t="s">
        <v>77</v>
      </c>
      <c r="AQ552">
        <v>1</v>
      </c>
      <c r="AS552">
        <v>57</v>
      </c>
      <c r="AT552" s="46">
        <f t="shared" si="88"/>
        <v>92.76350442741375</v>
      </c>
      <c r="AU552" s="47">
        <f t="shared" si="89"/>
        <v>1131.6597893472799</v>
      </c>
      <c r="AW552" s="27">
        <f t="shared" si="82"/>
        <v>126.69860395201282</v>
      </c>
      <c r="AX552" s="28">
        <f t="shared" si="83"/>
        <v>1141.4619689000301</v>
      </c>
      <c r="AZ552" s="33">
        <f t="shared" si="84"/>
        <v>106.4126161717696</v>
      </c>
      <c r="BA552" s="34">
        <f t="shared" si="85"/>
        <v>1139.1275414101401</v>
      </c>
      <c r="BC552" s="46">
        <f t="shared" si="86"/>
        <v>92.76350442741375</v>
      </c>
      <c r="BD552" s="47">
        <f t="shared" si="87"/>
        <v>1131.6597893472799</v>
      </c>
      <c r="BF552" s="48">
        <f t="shared" si="80"/>
        <v>79.263468931199995</v>
      </c>
      <c r="BG552" s="49">
        <f t="shared" si="81"/>
        <v>567.54161708000004</v>
      </c>
      <c r="BI552">
        <v>57</v>
      </c>
      <c r="BJ552" t="s">
        <v>650</v>
      </c>
      <c r="BK552" s="2">
        <v>44818.600752314815</v>
      </c>
      <c r="BL552">
        <v>399</v>
      </c>
      <c r="BM552" t="s">
        <v>76</v>
      </c>
      <c r="BN552">
        <v>0</v>
      </c>
      <c r="BO552">
        <v>2.8490000000000002</v>
      </c>
      <c r="BP552" s="26">
        <v>1075539</v>
      </c>
      <c r="BQ552">
        <v>0</v>
      </c>
      <c r="BR552" t="s">
        <v>77</v>
      </c>
      <c r="BS552" t="s">
        <v>77</v>
      </c>
      <c r="BT552" t="s">
        <v>77</v>
      </c>
      <c r="BU552" t="s">
        <v>77</v>
      </c>
    </row>
    <row r="553" spans="1:73" x14ac:dyDescent="0.55000000000000004">
      <c r="A553">
        <v>58</v>
      </c>
      <c r="B553" t="s">
        <v>651</v>
      </c>
      <c r="C553" s="2">
        <v>44818.621990740743</v>
      </c>
      <c r="D553">
        <v>278</v>
      </c>
      <c r="E553" t="s">
        <v>76</v>
      </c>
      <c r="F553">
        <v>0</v>
      </c>
      <c r="G553">
        <v>6.0019999999999998</v>
      </c>
      <c r="H553" s="26">
        <v>73786</v>
      </c>
      <c r="I553">
        <v>0.14399999999999999</v>
      </c>
      <c r="J553" t="s">
        <v>77</v>
      </c>
      <c r="K553" t="s">
        <v>77</v>
      </c>
      <c r="L553" t="s">
        <v>77</v>
      </c>
      <c r="M553" t="s">
        <v>77</v>
      </c>
      <c r="O553">
        <v>58</v>
      </c>
      <c r="P553" t="s">
        <v>651</v>
      </c>
      <c r="Q553" s="2">
        <v>44818.621990740743</v>
      </c>
      <c r="R553">
        <v>278</v>
      </c>
      <c r="S553" t="s">
        <v>76</v>
      </c>
      <c r="T553">
        <v>0</v>
      </c>
      <c r="U553" t="s">
        <v>77</v>
      </c>
      <c r="V553" s="26" t="s">
        <v>77</v>
      </c>
      <c r="W553" t="s">
        <v>77</v>
      </c>
      <c r="X553" t="s">
        <v>77</v>
      </c>
      <c r="Y553" t="s">
        <v>77</v>
      </c>
      <c r="Z553" t="s">
        <v>77</v>
      </c>
      <c r="AA553" t="s">
        <v>77</v>
      </c>
      <c r="AC553">
        <v>58</v>
      </c>
      <c r="AD553" t="s">
        <v>651</v>
      </c>
      <c r="AE553" s="2">
        <v>44818.621990740743</v>
      </c>
      <c r="AF553">
        <v>278</v>
      </c>
      <c r="AG553" t="s">
        <v>76</v>
      </c>
      <c r="AH553">
        <v>0</v>
      </c>
      <c r="AI553">
        <v>11.981999999999999</v>
      </c>
      <c r="AJ553" s="26">
        <v>190071</v>
      </c>
      <c r="AK553">
        <v>38.598999999999997</v>
      </c>
      <c r="AL553" t="s">
        <v>77</v>
      </c>
      <c r="AM553" t="s">
        <v>77</v>
      </c>
      <c r="AN553" t="s">
        <v>77</v>
      </c>
      <c r="AO553" t="s">
        <v>77</v>
      </c>
      <c r="AQ553">
        <v>1</v>
      </c>
      <c r="AS553">
        <v>58</v>
      </c>
      <c r="AT553" s="46">
        <f t="shared" si="88"/>
        <v>170.34103813447015</v>
      </c>
      <c r="AU553" s="47">
        <f t="shared" si="89"/>
        <v>38262.015041753686</v>
      </c>
      <c r="AW553" s="27">
        <f t="shared" si="82"/>
        <v>227.78832810770481</v>
      </c>
      <c r="AX553" s="28">
        <f t="shared" si="83"/>
        <v>33006.30254897644</v>
      </c>
      <c r="AZ553" s="33">
        <f t="shared" si="84"/>
        <v>193.35678520806363</v>
      </c>
      <c r="BA553" s="34">
        <f t="shared" si="85"/>
        <v>35750.292423233339</v>
      </c>
      <c r="BC553" s="46">
        <f t="shared" si="86"/>
        <v>170.34103813447015</v>
      </c>
      <c r="BD553" s="47">
        <f t="shared" si="87"/>
        <v>38262.015041753686</v>
      </c>
      <c r="BF553" s="48">
        <f t="shared" si="80"/>
        <v>184.5321258992</v>
      </c>
      <c r="BG553" s="49">
        <f t="shared" si="81"/>
        <v>-41473.356772519997</v>
      </c>
      <c r="BI553">
        <v>58</v>
      </c>
      <c r="BJ553" t="s">
        <v>651</v>
      </c>
      <c r="BK553" s="2">
        <v>44818.621990740743</v>
      </c>
      <c r="BL553">
        <v>278</v>
      </c>
      <c r="BM553" t="s">
        <v>76</v>
      </c>
      <c r="BN553">
        <v>0</v>
      </c>
      <c r="BO553">
        <v>2.835</v>
      </c>
      <c r="BP553" s="26">
        <v>1171558</v>
      </c>
      <c r="BQ553">
        <v>0</v>
      </c>
      <c r="BR553" t="s">
        <v>77</v>
      </c>
      <c r="BS553" t="s">
        <v>77</v>
      </c>
      <c r="BT553" t="s">
        <v>77</v>
      </c>
      <c r="BU553" t="s">
        <v>77</v>
      </c>
    </row>
    <row r="554" spans="1:73" x14ac:dyDescent="0.55000000000000004">
      <c r="A554">
        <v>59</v>
      </c>
      <c r="B554" t="s">
        <v>652</v>
      </c>
      <c r="C554" s="2">
        <v>44818.643194444441</v>
      </c>
      <c r="D554">
        <v>227</v>
      </c>
      <c r="E554" t="s">
        <v>76</v>
      </c>
      <c r="F554">
        <v>0</v>
      </c>
      <c r="G554">
        <v>6.0119999999999996</v>
      </c>
      <c r="H554" s="26">
        <v>9274</v>
      </c>
      <c r="I554">
        <v>1.4E-2</v>
      </c>
      <c r="J554" t="s">
        <v>77</v>
      </c>
      <c r="K554" t="s">
        <v>77</v>
      </c>
      <c r="L554" t="s">
        <v>77</v>
      </c>
      <c r="M554" t="s">
        <v>77</v>
      </c>
      <c r="O554">
        <v>59</v>
      </c>
      <c r="P554" t="s">
        <v>652</v>
      </c>
      <c r="Q554" s="2">
        <v>44818.643194444441</v>
      </c>
      <c r="R554">
        <v>227</v>
      </c>
      <c r="S554" t="s">
        <v>76</v>
      </c>
      <c r="T554">
        <v>0</v>
      </c>
      <c r="U554" t="s">
        <v>77</v>
      </c>
      <c r="V554" s="26" t="s">
        <v>77</v>
      </c>
      <c r="W554" t="s">
        <v>77</v>
      </c>
      <c r="X554" t="s">
        <v>77</v>
      </c>
      <c r="Y554" t="s">
        <v>77</v>
      </c>
      <c r="Z554" t="s">
        <v>77</v>
      </c>
      <c r="AA554" t="s">
        <v>77</v>
      </c>
      <c r="AC554">
        <v>59</v>
      </c>
      <c r="AD554" t="s">
        <v>652</v>
      </c>
      <c r="AE554" s="2">
        <v>44818.643194444441</v>
      </c>
      <c r="AF554">
        <v>227</v>
      </c>
      <c r="AG554" t="s">
        <v>76</v>
      </c>
      <c r="AH554">
        <v>0</v>
      </c>
      <c r="AI554">
        <v>12.156000000000001</v>
      </c>
      <c r="AJ554" s="26">
        <v>6685</v>
      </c>
      <c r="AK554">
        <v>1.3440000000000001</v>
      </c>
      <c r="AL554" t="s">
        <v>77</v>
      </c>
      <c r="AM554" t="s">
        <v>77</v>
      </c>
      <c r="AN554" t="s">
        <v>77</v>
      </c>
      <c r="AO554" t="s">
        <v>77</v>
      </c>
      <c r="AQ554">
        <v>1</v>
      </c>
      <c r="AS554">
        <v>59</v>
      </c>
      <c r="AT554" s="46">
        <f t="shared" si="88"/>
        <v>18.434690742800001</v>
      </c>
      <c r="AU554" s="47">
        <f t="shared" si="89"/>
        <v>1276.9490309779999</v>
      </c>
      <c r="AW554" s="27">
        <f t="shared" si="82"/>
        <v>22.542820364999997</v>
      </c>
      <c r="AX554" s="28">
        <f t="shared" si="83"/>
        <v>1271.4238573467501</v>
      </c>
      <c r="AZ554" s="33">
        <f t="shared" si="84"/>
        <v>23.755391945799996</v>
      </c>
      <c r="BA554" s="34">
        <f t="shared" si="85"/>
        <v>1273.5873532015</v>
      </c>
      <c r="BC554" s="46">
        <f t="shared" si="86"/>
        <v>18.434690742800001</v>
      </c>
      <c r="BD554" s="47">
        <f t="shared" si="87"/>
        <v>1276.9490309779999</v>
      </c>
      <c r="BF554" s="48">
        <f t="shared" si="80"/>
        <v>10.529585355199998</v>
      </c>
      <c r="BG554" s="49">
        <f t="shared" si="81"/>
        <v>628.82656300000008</v>
      </c>
      <c r="BI554">
        <v>59</v>
      </c>
      <c r="BJ554" t="s">
        <v>652</v>
      </c>
      <c r="BK554" s="2">
        <v>44818.643194444441</v>
      </c>
      <c r="BL554">
        <v>227</v>
      </c>
      <c r="BM554" t="s">
        <v>76</v>
      </c>
      <c r="BN554">
        <v>0</v>
      </c>
      <c r="BO554">
        <v>2.831</v>
      </c>
      <c r="BP554" s="26">
        <v>1327682</v>
      </c>
      <c r="BQ554">
        <v>0</v>
      </c>
      <c r="BR554" t="s">
        <v>77</v>
      </c>
      <c r="BS554" t="s">
        <v>77</v>
      </c>
      <c r="BT554" t="s">
        <v>77</v>
      </c>
      <c r="BU554" t="s">
        <v>77</v>
      </c>
    </row>
    <row r="555" spans="1:73" x14ac:dyDescent="0.55000000000000004">
      <c r="A555">
        <v>60</v>
      </c>
      <c r="B555" t="s">
        <v>653</v>
      </c>
      <c r="C555" s="2">
        <v>44818.664421296293</v>
      </c>
      <c r="D555">
        <v>237</v>
      </c>
      <c r="E555" t="s">
        <v>76</v>
      </c>
      <c r="F555">
        <v>0</v>
      </c>
      <c r="G555">
        <v>6.0069999999999997</v>
      </c>
      <c r="H555" s="26">
        <v>14331</v>
      </c>
      <c r="I555">
        <v>2.4E-2</v>
      </c>
      <c r="J555" t="s">
        <v>77</v>
      </c>
      <c r="K555" t="s">
        <v>77</v>
      </c>
      <c r="L555" t="s">
        <v>77</v>
      </c>
      <c r="M555" t="s">
        <v>77</v>
      </c>
      <c r="O555">
        <v>60</v>
      </c>
      <c r="P555" t="s">
        <v>653</v>
      </c>
      <c r="Q555" s="2">
        <v>44818.664421296293</v>
      </c>
      <c r="R555">
        <v>237</v>
      </c>
      <c r="S555" t="s">
        <v>76</v>
      </c>
      <c r="T555">
        <v>0</v>
      </c>
      <c r="U555" t="s">
        <v>77</v>
      </c>
      <c r="V555" s="26" t="s">
        <v>77</v>
      </c>
      <c r="W555" t="s">
        <v>77</v>
      </c>
      <c r="X555" t="s">
        <v>77</v>
      </c>
      <c r="Y555" t="s">
        <v>77</v>
      </c>
      <c r="Z555" t="s">
        <v>77</v>
      </c>
      <c r="AA555" t="s">
        <v>77</v>
      </c>
      <c r="AC555">
        <v>60</v>
      </c>
      <c r="AD555" t="s">
        <v>653</v>
      </c>
      <c r="AE555" s="2">
        <v>44818.664421296293</v>
      </c>
      <c r="AF555">
        <v>237</v>
      </c>
      <c r="AG555" t="s">
        <v>76</v>
      </c>
      <c r="AH555">
        <v>0</v>
      </c>
      <c r="AI555">
        <v>11.975</v>
      </c>
      <c r="AJ555" s="26">
        <v>191486</v>
      </c>
      <c r="AK555">
        <v>38.874000000000002</v>
      </c>
      <c r="AL555" t="s">
        <v>77</v>
      </c>
      <c r="AM555" t="s">
        <v>77</v>
      </c>
      <c r="AN555" t="s">
        <v>77</v>
      </c>
      <c r="AO555" t="s">
        <v>77</v>
      </c>
      <c r="AQ555">
        <v>1</v>
      </c>
      <c r="AS555">
        <v>60</v>
      </c>
      <c r="AT555" s="46">
        <f t="shared" si="88"/>
        <v>31.16264689123706</v>
      </c>
      <c r="AU555" s="47">
        <f t="shared" si="89"/>
        <v>38540.71721323808</v>
      </c>
      <c r="AW555" s="27">
        <f t="shared" si="82"/>
        <v>38.758628171249995</v>
      </c>
      <c r="AX555" s="28">
        <f t="shared" si="83"/>
        <v>33234.753827937086</v>
      </c>
      <c r="AZ555" s="33">
        <f t="shared" si="84"/>
        <v>37.326254852875103</v>
      </c>
      <c r="BA555" s="34">
        <f t="shared" si="85"/>
        <v>36012.06159793304</v>
      </c>
      <c r="BC555" s="46">
        <f t="shared" si="86"/>
        <v>31.16264689123706</v>
      </c>
      <c r="BD555" s="47">
        <f t="shared" si="87"/>
        <v>38540.71721323808</v>
      </c>
      <c r="BF555" s="48">
        <f t="shared" si="80"/>
        <v>19.599294627199995</v>
      </c>
      <c r="BG555" s="49">
        <f t="shared" si="81"/>
        <v>-42247.984429119999</v>
      </c>
      <c r="BI555">
        <v>60</v>
      </c>
      <c r="BJ555" t="s">
        <v>653</v>
      </c>
      <c r="BK555" s="2">
        <v>44818.664421296293</v>
      </c>
      <c r="BL555">
        <v>237</v>
      </c>
      <c r="BM555" t="s">
        <v>76</v>
      </c>
      <c r="BN555">
        <v>0</v>
      </c>
      <c r="BO555">
        <v>2.8410000000000002</v>
      </c>
      <c r="BP555" s="26">
        <v>1071500</v>
      </c>
      <c r="BQ555">
        <v>0</v>
      </c>
      <c r="BR555" t="s">
        <v>77</v>
      </c>
      <c r="BS555" t="s">
        <v>77</v>
      </c>
      <c r="BT555" t="s">
        <v>77</v>
      </c>
      <c r="BU555" t="s">
        <v>77</v>
      </c>
    </row>
    <row r="556" spans="1:73" x14ac:dyDescent="0.55000000000000004">
      <c r="A556">
        <v>61</v>
      </c>
      <c r="B556" t="s">
        <v>654</v>
      </c>
      <c r="C556" s="2">
        <v>44818.685648148145</v>
      </c>
      <c r="D556">
        <v>273</v>
      </c>
      <c r="E556" t="s">
        <v>76</v>
      </c>
      <c r="F556">
        <v>0</v>
      </c>
      <c r="G556">
        <v>6.0380000000000003</v>
      </c>
      <c r="H556" s="26">
        <v>2093</v>
      </c>
      <c r="I556">
        <v>-1E-3</v>
      </c>
      <c r="J556" t="s">
        <v>77</v>
      </c>
      <c r="K556" t="s">
        <v>77</v>
      </c>
      <c r="L556" t="s">
        <v>77</v>
      </c>
      <c r="M556" t="s">
        <v>77</v>
      </c>
      <c r="O556">
        <v>61</v>
      </c>
      <c r="P556" t="s">
        <v>654</v>
      </c>
      <c r="Q556" s="2">
        <v>44818.685648148145</v>
      </c>
      <c r="R556">
        <v>273</v>
      </c>
      <c r="S556" t="s">
        <v>76</v>
      </c>
      <c r="T556">
        <v>0</v>
      </c>
      <c r="U556" t="s">
        <v>77</v>
      </c>
      <c r="V556" s="26" t="s">
        <v>77</v>
      </c>
      <c r="W556" t="s">
        <v>77</v>
      </c>
      <c r="X556" t="s">
        <v>77</v>
      </c>
      <c r="Y556" t="s">
        <v>77</v>
      </c>
      <c r="Z556" t="s">
        <v>77</v>
      </c>
      <c r="AA556" t="s">
        <v>77</v>
      </c>
      <c r="AC556">
        <v>61</v>
      </c>
      <c r="AD556" t="s">
        <v>654</v>
      </c>
      <c r="AE556" s="2">
        <v>44818.685648148145</v>
      </c>
      <c r="AF556">
        <v>273</v>
      </c>
      <c r="AG556" t="s">
        <v>76</v>
      </c>
      <c r="AH556">
        <v>0</v>
      </c>
      <c r="AI556">
        <v>12.124000000000001</v>
      </c>
      <c r="AJ556" s="26">
        <v>39646</v>
      </c>
      <c r="AK556">
        <v>8.2859999999999996</v>
      </c>
      <c r="AL556" t="s">
        <v>77</v>
      </c>
      <c r="AM556" t="s">
        <v>77</v>
      </c>
      <c r="AN556" t="s">
        <v>77</v>
      </c>
      <c r="AO556" t="s">
        <v>77</v>
      </c>
      <c r="AQ556">
        <v>1</v>
      </c>
      <c r="AS556">
        <v>61</v>
      </c>
      <c r="AT556" s="46">
        <f t="shared" si="88"/>
        <v>0.57895399970000017</v>
      </c>
      <c r="AU556" s="47">
        <f t="shared" si="89"/>
        <v>8051.0157283356803</v>
      </c>
      <c r="AW556" s="27">
        <f t="shared" si="82"/>
        <v>1.3836537912499987</v>
      </c>
      <c r="AX556" s="28">
        <f t="shared" si="83"/>
        <v>7286.5361803146807</v>
      </c>
      <c r="AZ556" s="33">
        <f t="shared" si="84"/>
        <v>1.0326803904499995</v>
      </c>
      <c r="BA556" s="34">
        <f t="shared" si="85"/>
        <v>7550.8996455618399</v>
      </c>
      <c r="BC556" s="46">
        <f t="shared" si="86"/>
        <v>0.57895399970000017</v>
      </c>
      <c r="BD556" s="47">
        <f t="shared" si="87"/>
        <v>8051.0157283356803</v>
      </c>
      <c r="BF556" s="48">
        <f t="shared" si="80"/>
        <v>-1.0137170352</v>
      </c>
      <c r="BG556" s="49">
        <f t="shared" si="81"/>
        <v>1589.5962044800001</v>
      </c>
      <c r="BI556">
        <v>61</v>
      </c>
      <c r="BJ556" t="s">
        <v>654</v>
      </c>
      <c r="BK556" s="2">
        <v>44818.685648148145</v>
      </c>
      <c r="BL556">
        <v>273</v>
      </c>
      <c r="BM556" t="s">
        <v>76</v>
      </c>
      <c r="BN556">
        <v>0</v>
      </c>
      <c r="BO556">
        <v>2.8420000000000001</v>
      </c>
      <c r="BP556" s="26">
        <v>1082086</v>
      </c>
      <c r="BQ556">
        <v>0</v>
      </c>
      <c r="BR556" t="s">
        <v>77</v>
      </c>
      <c r="BS556" t="s">
        <v>77</v>
      </c>
      <c r="BT556" t="s">
        <v>77</v>
      </c>
      <c r="BU556" t="s">
        <v>77</v>
      </c>
    </row>
    <row r="557" spans="1:73" x14ac:dyDescent="0.55000000000000004">
      <c r="A557">
        <v>62</v>
      </c>
      <c r="B557" t="s">
        <v>655</v>
      </c>
      <c r="C557" s="2">
        <v>44818.70685185185</v>
      </c>
      <c r="D557">
        <v>221</v>
      </c>
      <c r="E557" t="s">
        <v>76</v>
      </c>
      <c r="F557">
        <v>0</v>
      </c>
      <c r="G557">
        <v>6.0039999999999996</v>
      </c>
      <c r="H557" s="26">
        <v>58777</v>
      </c>
      <c r="I557">
        <v>0.114</v>
      </c>
      <c r="J557" t="s">
        <v>77</v>
      </c>
      <c r="K557" t="s">
        <v>77</v>
      </c>
      <c r="L557" t="s">
        <v>77</v>
      </c>
      <c r="M557" t="s">
        <v>77</v>
      </c>
      <c r="O557">
        <v>62</v>
      </c>
      <c r="P557" t="s">
        <v>655</v>
      </c>
      <c r="Q557" s="2">
        <v>44818.70685185185</v>
      </c>
      <c r="R557">
        <v>221</v>
      </c>
      <c r="S557" t="s">
        <v>76</v>
      </c>
      <c r="T557">
        <v>0</v>
      </c>
      <c r="U557" t="s">
        <v>77</v>
      </c>
      <c r="V557" s="26" t="s">
        <v>77</v>
      </c>
      <c r="W557" t="s">
        <v>77</v>
      </c>
      <c r="X557" t="s">
        <v>77</v>
      </c>
      <c r="Y557" t="s">
        <v>77</v>
      </c>
      <c r="Z557" t="s">
        <v>77</v>
      </c>
      <c r="AA557" t="s">
        <v>77</v>
      </c>
      <c r="AC557">
        <v>62</v>
      </c>
      <c r="AD557" t="s">
        <v>655</v>
      </c>
      <c r="AE557" s="2">
        <v>44818.70685185185</v>
      </c>
      <c r="AF557">
        <v>221</v>
      </c>
      <c r="AG557" t="s">
        <v>76</v>
      </c>
      <c r="AH557">
        <v>0</v>
      </c>
      <c r="AI557">
        <v>11.99</v>
      </c>
      <c r="AJ557" s="26">
        <v>178180</v>
      </c>
      <c r="AK557">
        <v>36.277999999999999</v>
      </c>
      <c r="AL557" t="s">
        <v>77</v>
      </c>
      <c r="AM557" t="s">
        <v>77</v>
      </c>
      <c r="AN557" t="s">
        <v>77</v>
      </c>
      <c r="AO557" t="s">
        <v>77</v>
      </c>
      <c r="AQ557">
        <v>1</v>
      </c>
      <c r="AS557">
        <v>62</v>
      </c>
      <c r="AT557" s="46">
        <f t="shared" si="88"/>
        <v>135.26015158438631</v>
      </c>
      <c r="AU557" s="47">
        <f t="shared" si="89"/>
        <v>35915.894171551998</v>
      </c>
      <c r="AW557" s="27">
        <f t="shared" si="82"/>
        <v>182.26900169799021</v>
      </c>
      <c r="AX557" s="28">
        <f t="shared" si="83"/>
        <v>31076.572984652001</v>
      </c>
      <c r="AZ557" s="33">
        <f t="shared" si="84"/>
        <v>154.04861745036391</v>
      </c>
      <c r="BA557" s="34">
        <f t="shared" si="85"/>
        <v>33547.933692376006</v>
      </c>
      <c r="BC557" s="46">
        <f t="shared" si="86"/>
        <v>135.26015158438631</v>
      </c>
      <c r="BD557" s="47">
        <f t="shared" si="87"/>
        <v>35915.894171551998</v>
      </c>
      <c r="BF557" s="48">
        <f t="shared" si="80"/>
        <v>132.7562149808</v>
      </c>
      <c r="BG557" s="49">
        <f t="shared" si="81"/>
        <v>-35235.888487999997</v>
      </c>
      <c r="BI557">
        <v>62</v>
      </c>
      <c r="BJ557" t="s">
        <v>655</v>
      </c>
      <c r="BK557" s="2">
        <v>44818.70685185185</v>
      </c>
      <c r="BL557">
        <v>221</v>
      </c>
      <c r="BM557" t="s">
        <v>76</v>
      </c>
      <c r="BN557">
        <v>0</v>
      </c>
      <c r="BO557">
        <v>2.8530000000000002</v>
      </c>
      <c r="BP557" s="26">
        <v>853184</v>
      </c>
      <c r="BQ557">
        <v>0</v>
      </c>
      <c r="BR557" t="s">
        <v>77</v>
      </c>
      <c r="BS557" t="s">
        <v>77</v>
      </c>
      <c r="BT557" t="s">
        <v>77</v>
      </c>
      <c r="BU557" t="s">
        <v>77</v>
      </c>
    </row>
    <row r="558" spans="1:73" x14ac:dyDescent="0.55000000000000004">
      <c r="A558">
        <v>63</v>
      </c>
      <c r="B558" t="s">
        <v>656</v>
      </c>
      <c r="C558" s="2">
        <v>44818.728043981479</v>
      </c>
      <c r="D558">
        <v>313</v>
      </c>
      <c r="E558" t="s">
        <v>76</v>
      </c>
      <c r="F558">
        <v>0</v>
      </c>
      <c r="G558">
        <v>6.0170000000000003</v>
      </c>
      <c r="H558" s="26">
        <v>9650</v>
      </c>
      <c r="I558">
        <v>1.4999999999999999E-2</v>
      </c>
      <c r="J558" t="s">
        <v>77</v>
      </c>
      <c r="K558" t="s">
        <v>77</v>
      </c>
      <c r="L558" t="s">
        <v>77</v>
      </c>
      <c r="M558" t="s">
        <v>77</v>
      </c>
      <c r="O558">
        <v>63</v>
      </c>
      <c r="P558" t="s">
        <v>656</v>
      </c>
      <c r="Q558" s="2">
        <v>44818.728043981479</v>
      </c>
      <c r="R558">
        <v>313</v>
      </c>
      <c r="S558" t="s">
        <v>76</v>
      </c>
      <c r="T558">
        <v>0</v>
      </c>
      <c r="U558" t="s">
        <v>77</v>
      </c>
      <c r="V558" t="s">
        <v>77</v>
      </c>
      <c r="W558" t="s">
        <v>77</v>
      </c>
      <c r="X558" t="s">
        <v>77</v>
      </c>
      <c r="Y558" t="s">
        <v>77</v>
      </c>
      <c r="Z558" t="s">
        <v>77</v>
      </c>
      <c r="AA558" t="s">
        <v>77</v>
      </c>
      <c r="AC558">
        <v>63</v>
      </c>
      <c r="AD558" t="s">
        <v>656</v>
      </c>
      <c r="AE558" s="2">
        <v>44818.728043981479</v>
      </c>
      <c r="AF558">
        <v>313</v>
      </c>
      <c r="AG558" t="s">
        <v>76</v>
      </c>
      <c r="AH558">
        <v>0</v>
      </c>
      <c r="AI558">
        <v>12.166</v>
      </c>
      <c r="AJ558" s="26">
        <v>8374</v>
      </c>
      <c r="AK558">
        <v>1.702</v>
      </c>
      <c r="AL558" t="s">
        <v>77</v>
      </c>
      <c r="AM558" t="s">
        <v>77</v>
      </c>
      <c r="AN558" t="s">
        <v>77</v>
      </c>
      <c r="AO558" t="s">
        <v>77</v>
      </c>
      <c r="AQ558">
        <v>1</v>
      </c>
      <c r="AS558">
        <v>63</v>
      </c>
      <c r="AT558" s="46">
        <f t="shared" si="88"/>
        <v>19.782484250000003</v>
      </c>
      <c r="AU558" s="47">
        <f t="shared" si="89"/>
        <v>1625.41623868448</v>
      </c>
      <c r="AW558" s="27">
        <f t="shared" si="82"/>
        <v>23.711103125000001</v>
      </c>
      <c r="AX558" s="28">
        <f t="shared" si="83"/>
        <v>1582.96792430348</v>
      </c>
      <c r="AZ558" s="33">
        <f t="shared" si="84"/>
        <v>24.780501125000001</v>
      </c>
      <c r="BA558" s="34">
        <f t="shared" si="85"/>
        <v>1596.11058577624</v>
      </c>
      <c r="BC558" s="46">
        <f t="shared" si="86"/>
        <v>19.782484250000003</v>
      </c>
      <c r="BD558" s="47">
        <f t="shared" si="87"/>
        <v>1625.41623868448</v>
      </c>
      <c r="BF558" s="48">
        <f t="shared" si="80"/>
        <v>11.177187</v>
      </c>
      <c r="BG558" s="49">
        <f t="shared" si="81"/>
        <v>768.9063452800001</v>
      </c>
      <c r="BI558">
        <v>63</v>
      </c>
      <c r="BJ558" t="s">
        <v>656</v>
      </c>
      <c r="BK558" s="2">
        <v>44818.728043981479</v>
      </c>
      <c r="BL558">
        <v>313</v>
      </c>
      <c r="BM558" t="s">
        <v>76</v>
      </c>
      <c r="BN558">
        <v>0</v>
      </c>
      <c r="BO558">
        <v>2.847</v>
      </c>
      <c r="BP558" s="26">
        <v>1137650</v>
      </c>
      <c r="BQ558">
        <v>0</v>
      </c>
      <c r="BR558" t="s">
        <v>77</v>
      </c>
      <c r="BS558" t="s">
        <v>77</v>
      </c>
      <c r="BT558" t="s">
        <v>77</v>
      </c>
      <c r="BU558" t="s">
        <v>77</v>
      </c>
    </row>
    <row r="559" spans="1:73" x14ac:dyDescent="0.55000000000000004">
      <c r="A559">
        <v>64</v>
      </c>
      <c r="B559" t="s">
        <v>657</v>
      </c>
      <c r="C559" s="2">
        <v>44818.749976851854</v>
      </c>
      <c r="D559">
        <v>349</v>
      </c>
      <c r="E559" t="s">
        <v>76</v>
      </c>
      <c r="F559">
        <v>0</v>
      </c>
      <c r="G559">
        <v>6.0110000000000001</v>
      </c>
      <c r="H559" s="26">
        <v>9565</v>
      </c>
      <c r="I559">
        <v>1.4999999999999999E-2</v>
      </c>
      <c r="J559" t="s">
        <v>77</v>
      </c>
      <c r="K559" t="s">
        <v>77</v>
      </c>
      <c r="L559" t="s">
        <v>77</v>
      </c>
      <c r="M559" t="s">
        <v>77</v>
      </c>
      <c r="O559">
        <v>64</v>
      </c>
      <c r="P559" t="s">
        <v>657</v>
      </c>
      <c r="Q559" s="2">
        <v>44818.749976851854</v>
      </c>
      <c r="R559">
        <v>349</v>
      </c>
      <c r="S559" t="s">
        <v>76</v>
      </c>
      <c r="T559">
        <v>0</v>
      </c>
      <c r="U559" t="s">
        <v>77</v>
      </c>
      <c r="V559" s="26" t="s">
        <v>77</v>
      </c>
      <c r="W559" t="s">
        <v>77</v>
      </c>
      <c r="X559" t="s">
        <v>77</v>
      </c>
      <c r="Y559" t="s">
        <v>77</v>
      </c>
      <c r="Z559" t="s">
        <v>77</v>
      </c>
      <c r="AA559" t="s">
        <v>77</v>
      </c>
      <c r="AC559">
        <v>64</v>
      </c>
      <c r="AD559" t="s">
        <v>657</v>
      </c>
      <c r="AE559" s="2">
        <v>44818.749976851854</v>
      </c>
      <c r="AF559">
        <v>349</v>
      </c>
      <c r="AG559" t="s">
        <v>76</v>
      </c>
      <c r="AH559">
        <v>0</v>
      </c>
      <c r="AI559">
        <v>12.162000000000001</v>
      </c>
      <c r="AJ559" s="26">
        <v>10072</v>
      </c>
      <c r="AK559">
        <v>2.0630000000000002</v>
      </c>
      <c r="AL559" t="s">
        <v>77</v>
      </c>
      <c r="AM559" t="s">
        <v>77</v>
      </c>
      <c r="AN559" t="s">
        <v>77</v>
      </c>
      <c r="AO559" t="s">
        <v>77</v>
      </c>
      <c r="AQ559">
        <v>1</v>
      </c>
      <c r="AS559">
        <v>64</v>
      </c>
      <c r="AT559" s="46">
        <f t="shared" si="88"/>
        <v>19.474202892499999</v>
      </c>
      <c r="AU559" s="47">
        <f t="shared" si="89"/>
        <v>1975.59351890432</v>
      </c>
      <c r="AW559" s="27">
        <f t="shared" si="82"/>
        <v>23.446471031249999</v>
      </c>
      <c r="AX559" s="28">
        <f t="shared" si="83"/>
        <v>1895.8110858003199</v>
      </c>
      <c r="AZ559" s="33">
        <f t="shared" si="84"/>
        <v>24.550194411250001</v>
      </c>
      <c r="BA559" s="34">
        <f t="shared" si="85"/>
        <v>1920.2589013081599</v>
      </c>
      <c r="BC559" s="46">
        <f t="shared" si="86"/>
        <v>19.474202892499999</v>
      </c>
      <c r="BD559" s="47">
        <f t="shared" si="87"/>
        <v>1975.59351890432</v>
      </c>
      <c r="BF559" s="48">
        <f t="shared" si="80"/>
        <v>11.03041172</v>
      </c>
      <c r="BG559" s="49">
        <f t="shared" si="81"/>
        <v>899.8406195199999</v>
      </c>
      <c r="BI559">
        <v>64</v>
      </c>
      <c r="BJ559" t="s">
        <v>657</v>
      </c>
      <c r="BK559" s="2">
        <v>44818.749976851854</v>
      </c>
      <c r="BL559">
        <v>349</v>
      </c>
      <c r="BM559" t="s">
        <v>76</v>
      </c>
      <c r="BN559">
        <v>0</v>
      </c>
      <c r="BO559">
        <v>2.847</v>
      </c>
      <c r="BP559" s="26">
        <v>1006285</v>
      </c>
      <c r="BQ559">
        <v>0</v>
      </c>
      <c r="BR559" t="s">
        <v>77</v>
      </c>
      <c r="BS559" t="s">
        <v>77</v>
      </c>
      <c r="BT559" t="s">
        <v>77</v>
      </c>
      <c r="BU559" t="s">
        <v>77</v>
      </c>
    </row>
    <row r="560" spans="1:73" x14ac:dyDescent="0.55000000000000004">
      <c r="A560">
        <v>65</v>
      </c>
      <c r="B560" t="s">
        <v>658</v>
      </c>
      <c r="C560" s="2">
        <v>44818.771192129629</v>
      </c>
      <c r="D560">
        <v>387</v>
      </c>
      <c r="E560" t="s">
        <v>76</v>
      </c>
      <c r="F560">
        <v>0</v>
      </c>
      <c r="G560">
        <v>6.0010000000000003</v>
      </c>
      <c r="H560" s="26">
        <v>349077</v>
      </c>
      <c r="I560">
        <v>0.7</v>
      </c>
      <c r="J560" t="s">
        <v>77</v>
      </c>
      <c r="K560" t="s">
        <v>77</v>
      </c>
      <c r="L560" t="s">
        <v>77</v>
      </c>
      <c r="M560" t="s">
        <v>77</v>
      </c>
      <c r="O560">
        <v>65</v>
      </c>
      <c r="P560" t="s">
        <v>658</v>
      </c>
      <c r="Q560" s="2">
        <v>44818.771192129629</v>
      </c>
      <c r="R560">
        <v>387</v>
      </c>
      <c r="S560" t="s">
        <v>76</v>
      </c>
      <c r="T560">
        <v>0</v>
      </c>
      <c r="U560">
        <v>5.9420000000000002</v>
      </c>
      <c r="V560" s="26">
        <v>2767</v>
      </c>
      <c r="W560">
        <v>0.82899999999999996</v>
      </c>
      <c r="X560" t="s">
        <v>77</v>
      </c>
      <c r="Y560" t="s">
        <v>77</v>
      </c>
      <c r="Z560" t="s">
        <v>77</v>
      </c>
      <c r="AA560" t="s">
        <v>77</v>
      </c>
      <c r="AC560">
        <v>65</v>
      </c>
      <c r="AD560" t="s">
        <v>658</v>
      </c>
      <c r="AE560" s="2">
        <v>44818.771192129629</v>
      </c>
      <c r="AF560">
        <v>387</v>
      </c>
      <c r="AG560" t="s">
        <v>76</v>
      </c>
      <c r="AH560">
        <v>0</v>
      </c>
      <c r="AI560">
        <v>11.986000000000001</v>
      </c>
      <c r="AJ560" s="26">
        <v>181489</v>
      </c>
      <c r="AK560">
        <v>36.924999999999997</v>
      </c>
      <c r="AL560" t="s">
        <v>77</v>
      </c>
      <c r="AM560" t="s">
        <v>77</v>
      </c>
      <c r="AN560" t="s">
        <v>77</v>
      </c>
      <c r="AO560" t="s">
        <v>77</v>
      </c>
      <c r="AQ560">
        <v>1</v>
      </c>
      <c r="AS560">
        <v>65</v>
      </c>
      <c r="AT560" s="46">
        <f t="shared" si="88"/>
        <v>807.34861427963824</v>
      </c>
      <c r="AU560" s="47">
        <f t="shared" si="89"/>
        <v>36569.491978272083</v>
      </c>
      <c r="AW560" s="27">
        <f t="shared" si="82"/>
        <v>997.46320847555023</v>
      </c>
      <c r="AX560" s="28">
        <f t="shared" si="83"/>
        <v>31615.356200514834</v>
      </c>
      <c r="AZ560" s="33">
        <f t="shared" si="84"/>
        <v>904.67455549178385</v>
      </c>
      <c r="BA560" s="34">
        <f t="shared" si="85"/>
        <v>34161.262739212543</v>
      </c>
      <c r="BC560" s="46">
        <f t="shared" si="86"/>
        <v>807.34861427963824</v>
      </c>
      <c r="BD560" s="47">
        <f t="shared" si="87"/>
        <v>36569.491978272083</v>
      </c>
      <c r="BF560" s="48">
        <f t="shared" si="80"/>
        <v>385.41583954999999</v>
      </c>
      <c r="BG560" s="49">
        <f t="shared" si="81"/>
        <v>-36922.792466120001</v>
      </c>
      <c r="BI560">
        <v>65</v>
      </c>
      <c r="BJ560" t="s">
        <v>658</v>
      </c>
      <c r="BK560" s="2">
        <v>44818.771192129629</v>
      </c>
      <c r="BL560">
        <v>387</v>
      </c>
      <c r="BM560" t="s">
        <v>76</v>
      </c>
      <c r="BN560">
        <v>0</v>
      </c>
      <c r="BO560">
        <v>2.855</v>
      </c>
      <c r="BP560" s="26">
        <v>804164</v>
      </c>
      <c r="BQ560">
        <v>0</v>
      </c>
      <c r="BR560" t="s">
        <v>77</v>
      </c>
      <c r="BS560" t="s">
        <v>77</v>
      </c>
      <c r="BT560" t="s">
        <v>77</v>
      </c>
      <c r="BU560" t="s">
        <v>77</v>
      </c>
    </row>
    <row r="561" spans="1:73" x14ac:dyDescent="0.55000000000000004">
      <c r="A561">
        <v>66</v>
      </c>
      <c r="B561" t="s">
        <v>659</v>
      </c>
      <c r="C561" s="2">
        <v>44818.79241898148</v>
      </c>
      <c r="D561">
        <v>324</v>
      </c>
      <c r="E561" t="s">
        <v>76</v>
      </c>
      <c r="F561">
        <v>0</v>
      </c>
      <c r="G561">
        <v>6.024</v>
      </c>
      <c r="H561" s="26">
        <v>3267</v>
      </c>
      <c r="I561">
        <v>2E-3</v>
      </c>
      <c r="J561" t="s">
        <v>77</v>
      </c>
      <c r="K561" t="s">
        <v>77</v>
      </c>
      <c r="L561" t="s">
        <v>77</v>
      </c>
      <c r="M561" t="s">
        <v>77</v>
      </c>
      <c r="O561">
        <v>66</v>
      </c>
      <c r="P561" t="s">
        <v>659</v>
      </c>
      <c r="Q561" s="2">
        <v>44818.79241898148</v>
      </c>
      <c r="R561">
        <v>324</v>
      </c>
      <c r="S561" t="s">
        <v>76</v>
      </c>
      <c r="T561">
        <v>0</v>
      </c>
      <c r="U561" t="s">
        <v>77</v>
      </c>
      <c r="V561" s="26" t="s">
        <v>77</v>
      </c>
      <c r="W561" t="s">
        <v>77</v>
      </c>
      <c r="X561" t="s">
        <v>77</v>
      </c>
      <c r="Y561" t="s">
        <v>77</v>
      </c>
      <c r="Z561" t="s">
        <v>77</v>
      </c>
      <c r="AA561" t="s">
        <v>77</v>
      </c>
      <c r="AC561">
        <v>66</v>
      </c>
      <c r="AD561" t="s">
        <v>659</v>
      </c>
      <c r="AE561" s="2">
        <v>44818.79241898148</v>
      </c>
      <c r="AF561">
        <v>324</v>
      </c>
      <c r="AG561" t="s">
        <v>76</v>
      </c>
      <c r="AH561">
        <v>0</v>
      </c>
      <c r="AI561">
        <v>12.124000000000001</v>
      </c>
      <c r="AJ561" s="26">
        <v>39666</v>
      </c>
      <c r="AK561">
        <v>8.2899999999999991</v>
      </c>
      <c r="AL561" t="s">
        <v>77</v>
      </c>
      <c r="AM561" t="s">
        <v>77</v>
      </c>
      <c r="AN561" t="s">
        <v>77</v>
      </c>
      <c r="AO561" t="s">
        <v>77</v>
      </c>
      <c r="AQ561">
        <v>1</v>
      </c>
      <c r="AS561">
        <v>66</v>
      </c>
      <c r="AT561" s="46">
        <f t="shared" si="88"/>
        <v>2.4734471917</v>
      </c>
      <c r="AU561" s="47">
        <f t="shared" si="89"/>
        <v>8055.1092474908801</v>
      </c>
      <c r="AW561" s="27">
        <f t="shared" si="82"/>
        <v>4.6930423912499997</v>
      </c>
      <c r="AX561" s="28">
        <f t="shared" si="83"/>
        <v>7290.1446120298797</v>
      </c>
      <c r="AZ561" s="33">
        <f t="shared" si="84"/>
        <v>5.1562239024499998</v>
      </c>
      <c r="BA561" s="34">
        <f t="shared" si="85"/>
        <v>7554.6978532994408</v>
      </c>
      <c r="BC561" s="46">
        <f t="shared" si="86"/>
        <v>2.4734471917</v>
      </c>
      <c r="BD561" s="47">
        <f t="shared" si="87"/>
        <v>8055.1092474908801</v>
      </c>
      <c r="BF561" s="48">
        <f t="shared" si="80"/>
        <v>0.76626889280000032</v>
      </c>
      <c r="BG561" s="49">
        <f t="shared" si="81"/>
        <v>1589.0446316799996</v>
      </c>
      <c r="BI561">
        <v>66</v>
      </c>
      <c r="BJ561" t="s">
        <v>659</v>
      </c>
      <c r="BK561" s="2">
        <v>44818.79241898148</v>
      </c>
      <c r="BL561">
        <v>324</v>
      </c>
      <c r="BM561" t="s">
        <v>76</v>
      </c>
      <c r="BN561">
        <v>0</v>
      </c>
      <c r="BO561">
        <v>2.851</v>
      </c>
      <c r="BP561" s="26">
        <v>916566</v>
      </c>
      <c r="BQ561">
        <v>0</v>
      </c>
      <c r="BR561" t="s">
        <v>77</v>
      </c>
      <c r="BS561" t="s">
        <v>77</v>
      </c>
      <c r="BT561" t="s">
        <v>77</v>
      </c>
      <c r="BU561" t="s">
        <v>77</v>
      </c>
    </row>
    <row r="562" spans="1:73" x14ac:dyDescent="0.55000000000000004">
      <c r="A562">
        <v>67</v>
      </c>
      <c r="B562" t="s">
        <v>660</v>
      </c>
      <c r="C562" s="2">
        <v>44818.813657407409</v>
      </c>
      <c r="D562">
        <v>259</v>
      </c>
      <c r="E562" t="s">
        <v>76</v>
      </c>
      <c r="F562">
        <v>0</v>
      </c>
      <c r="G562">
        <v>6.008</v>
      </c>
      <c r="H562" s="26">
        <v>12200</v>
      </c>
      <c r="I562">
        <v>0.02</v>
      </c>
      <c r="J562" t="s">
        <v>77</v>
      </c>
      <c r="K562" t="s">
        <v>77</v>
      </c>
      <c r="L562" t="s">
        <v>77</v>
      </c>
      <c r="M562" t="s">
        <v>77</v>
      </c>
      <c r="O562">
        <v>67</v>
      </c>
      <c r="P562" t="s">
        <v>660</v>
      </c>
      <c r="Q562" s="2">
        <v>44818.813657407409</v>
      </c>
      <c r="R562">
        <v>259</v>
      </c>
      <c r="S562" t="s">
        <v>76</v>
      </c>
      <c r="T562">
        <v>0</v>
      </c>
      <c r="U562" t="s">
        <v>77</v>
      </c>
      <c r="V562" t="s">
        <v>77</v>
      </c>
      <c r="W562" t="s">
        <v>77</v>
      </c>
      <c r="X562" t="s">
        <v>77</v>
      </c>
      <c r="Y562" t="s">
        <v>77</v>
      </c>
      <c r="Z562" t="s">
        <v>77</v>
      </c>
      <c r="AA562" t="s">
        <v>77</v>
      </c>
      <c r="AC562">
        <v>67</v>
      </c>
      <c r="AD562" t="s">
        <v>660</v>
      </c>
      <c r="AE562" s="2">
        <v>44818.813657407409</v>
      </c>
      <c r="AF562">
        <v>259</v>
      </c>
      <c r="AG562" t="s">
        <v>76</v>
      </c>
      <c r="AH562">
        <v>0</v>
      </c>
      <c r="AI562">
        <v>11.992000000000001</v>
      </c>
      <c r="AJ562" s="26">
        <v>179572</v>
      </c>
      <c r="AK562">
        <v>36.549999999999997</v>
      </c>
      <c r="AL562" t="s">
        <v>77</v>
      </c>
      <c r="AM562" t="s">
        <v>77</v>
      </c>
      <c r="AN562" t="s">
        <v>77</v>
      </c>
      <c r="AO562" t="s">
        <v>77</v>
      </c>
      <c r="AQ562">
        <v>1</v>
      </c>
      <c r="AS562">
        <v>67</v>
      </c>
      <c r="AT562" s="46">
        <f t="shared" si="88"/>
        <v>26.1636124264</v>
      </c>
      <c r="AU562" s="47">
        <f t="shared" si="89"/>
        <v>36190.911846744319</v>
      </c>
      <c r="AW562" s="27">
        <f t="shared" si="82"/>
        <v>31.792849999999994</v>
      </c>
      <c r="AX562" s="28">
        <f t="shared" si="83"/>
        <v>31303.390903140324</v>
      </c>
      <c r="AZ562" s="33">
        <f t="shared" si="84"/>
        <v>31.717905244000004</v>
      </c>
      <c r="BA562" s="34">
        <f t="shared" si="85"/>
        <v>33805.98676222816</v>
      </c>
      <c r="BC562" s="46">
        <f t="shared" si="86"/>
        <v>26.1636124264</v>
      </c>
      <c r="BD562" s="47">
        <f t="shared" si="87"/>
        <v>36190.911846744319</v>
      </c>
      <c r="BF562" s="48">
        <f t="shared" si="80"/>
        <v>15.682577999999996</v>
      </c>
      <c r="BG562" s="49">
        <f t="shared" si="81"/>
        <v>-35940.930140479999</v>
      </c>
      <c r="BI562">
        <v>67</v>
      </c>
      <c r="BJ562" t="s">
        <v>660</v>
      </c>
      <c r="BK562" s="2">
        <v>44818.813657407409</v>
      </c>
      <c r="BL562">
        <v>259</v>
      </c>
      <c r="BM562" t="s">
        <v>76</v>
      </c>
      <c r="BN562">
        <v>0</v>
      </c>
      <c r="BO562">
        <v>2.847</v>
      </c>
      <c r="BP562" s="26">
        <v>961113</v>
      </c>
      <c r="BQ562">
        <v>0</v>
      </c>
      <c r="BR562" t="s">
        <v>77</v>
      </c>
      <c r="BS562" t="s">
        <v>77</v>
      </c>
      <c r="BT562" t="s">
        <v>77</v>
      </c>
      <c r="BU562" t="s">
        <v>77</v>
      </c>
    </row>
    <row r="563" spans="1:73" x14ac:dyDescent="0.55000000000000004">
      <c r="A563">
        <v>68</v>
      </c>
      <c r="B563" t="s">
        <v>661</v>
      </c>
      <c r="C563" s="2">
        <v>44818.834861111114</v>
      </c>
      <c r="D563">
        <v>373</v>
      </c>
      <c r="E563" t="s">
        <v>76</v>
      </c>
      <c r="F563">
        <v>0</v>
      </c>
      <c r="G563">
        <v>6.0179999999999998</v>
      </c>
      <c r="H563" s="26">
        <v>9308</v>
      </c>
      <c r="I563">
        <v>1.4E-2</v>
      </c>
      <c r="J563" t="s">
        <v>77</v>
      </c>
      <c r="K563" t="s">
        <v>77</v>
      </c>
      <c r="L563" t="s">
        <v>77</v>
      </c>
      <c r="M563" t="s">
        <v>77</v>
      </c>
      <c r="O563">
        <v>68</v>
      </c>
      <c r="P563" t="s">
        <v>661</v>
      </c>
      <c r="Q563" s="2">
        <v>44818.834861111114</v>
      </c>
      <c r="R563">
        <v>373</v>
      </c>
      <c r="S563" t="s">
        <v>76</v>
      </c>
      <c r="T563">
        <v>0</v>
      </c>
      <c r="U563" t="s">
        <v>77</v>
      </c>
      <c r="V563" t="s">
        <v>77</v>
      </c>
      <c r="W563" t="s">
        <v>77</v>
      </c>
      <c r="X563" t="s">
        <v>77</v>
      </c>
      <c r="Y563" t="s">
        <v>77</v>
      </c>
      <c r="Z563" t="s">
        <v>77</v>
      </c>
      <c r="AA563" t="s">
        <v>77</v>
      </c>
      <c r="AC563">
        <v>68</v>
      </c>
      <c r="AD563" t="s">
        <v>661</v>
      </c>
      <c r="AE563" s="2">
        <v>44818.834861111114</v>
      </c>
      <c r="AF563">
        <v>373</v>
      </c>
      <c r="AG563" t="s">
        <v>76</v>
      </c>
      <c r="AH563">
        <v>0</v>
      </c>
      <c r="AI563">
        <v>12</v>
      </c>
      <c r="AJ563" s="26">
        <v>176580</v>
      </c>
      <c r="AK563">
        <v>35.965000000000003</v>
      </c>
      <c r="AL563" t="s">
        <v>77</v>
      </c>
      <c r="AM563" t="s">
        <v>77</v>
      </c>
      <c r="AN563" t="s">
        <v>77</v>
      </c>
      <c r="AO563" t="s">
        <v>77</v>
      </c>
      <c r="AQ563">
        <v>1</v>
      </c>
      <c r="AS563">
        <v>68</v>
      </c>
      <c r="AT563" s="46">
        <f t="shared" si="88"/>
        <v>18.554876139200001</v>
      </c>
      <c r="AU563" s="47">
        <f t="shared" si="89"/>
        <v>35599.659731872001</v>
      </c>
      <c r="AW563" s="27">
        <f t="shared" si="82"/>
        <v>22.648215860000001</v>
      </c>
      <c r="AX563" s="28">
        <f t="shared" si="83"/>
        <v>30815.562240972002</v>
      </c>
      <c r="AZ563" s="33">
        <f t="shared" si="84"/>
        <v>23.848761831200004</v>
      </c>
      <c r="BA563" s="34">
        <f t="shared" si="85"/>
        <v>33251.243128536007</v>
      </c>
      <c r="BC563" s="46">
        <f t="shared" si="86"/>
        <v>18.554876139200001</v>
      </c>
      <c r="BD563" s="47">
        <f t="shared" si="87"/>
        <v>35599.659731872001</v>
      </c>
      <c r="BF563" s="48">
        <f t="shared" si="80"/>
        <v>10.587968332799999</v>
      </c>
      <c r="BG563" s="49">
        <f t="shared" si="81"/>
        <v>-34433.729767999997</v>
      </c>
      <c r="BI563">
        <v>68</v>
      </c>
      <c r="BJ563" t="s">
        <v>661</v>
      </c>
      <c r="BK563" s="2">
        <v>44818.834861111114</v>
      </c>
      <c r="BL563">
        <v>373</v>
      </c>
      <c r="BM563" t="s">
        <v>76</v>
      </c>
      <c r="BN563">
        <v>0</v>
      </c>
      <c r="BO563">
        <v>2.8610000000000002</v>
      </c>
      <c r="BP563" s="26">
        <v>864828</v>
      </c>
      <c r="BQ563">
        <v>0</v>
      </c>
      <c r="BR563" t="s">
        <v>77</v>
      </c>
      <c r="BS563" t="s">
        <v>77</v>
      </c>
      <c r="BT563" t="s">
        <v>77</v>
      </c>
      <c r="BU563" t="s">
        <v>77</v>
      </c>
    </row>
    <row r="564" spans="1:73" x14ac:dyDescent="0.55000000000000004">
      <c r="A564">
        <v>69</v>
      </c>
      <c r="B564" t="s">
        <v>662</v>
      </c>
      <c r="C564" s="2">
        <v>44818.856111111112</v>
      </c>
      <c r="D564" t="s">
        <v>663</v>
      </c>
      <c r="E564" t="s">
        <v>76</v>
      </c>
      <c r="F564">
        <v>0</v>
      </c>
      <c r="G564">
        <v>6.0490000000000004</v>
      </c>
      <c r="H564" s="26">
        <v>1430</v>
      </c>
      <c r="I564">
        <v>-2E-3</v>
      </c>
      <c r="J564" t="s">
        <v>77</v>
      </c>
      <c r="K564" t="s">
        <v>77</v>
      </c>
      <c r="L564" t="s">
        <v>77</v>
      </c>
      <c r="M564" t="s">
        <v>77</v>
      </c>
      <c r="O564">
        <v>69</v>
      </c>
      <c r="P564" t="s">
        <v>662</v>
      </c>
      <c r="Q564" s="2">
        <v>44818.856111111112</v>
      </c>
      <c r="R564" t="s">
        <v>663</v>
      </c>
      <c r="S564" t="s">
        <v>76</v>
      </c>
      <c r="T564">
        <v>0</v>
      </c>
      <c r="U564" t="s">
        <v>77</v>
      </c>
      <c r="V564" s="26" t="s">
        <v>77</v>
      </c>
      <c r="W564" t="s">
        <v>77</v>
      </c>
      <c r="X564" t="s">
        <v>77</v>
      </c>
      <c r="Y564" t="s">
        <v>77</v>
      </c>
      <c r="Z564" t="s">
        <v>77</v>
      </c>
      <c r="AA564" t="s">
        <v>77</v>
      </c>
      <c r="AC564">
        <v>69</v>
      </c>
      <c r="AD564" t="s">
        <v>662</v>
      </c>
      <c r="AE564" s="2">
        <v>44818.856111111112</v>
      </c>
      <c r="AF564" t="s">
        <v>663</v>
      </c>
      <c r="AG564" t="s">
        <v>76</v>
      </c>
      <c r="AH564">
        <v>0</v>
      </c>
      <c r="AI564">
        <v>12.170999999999999</v>
      </c>
      <c r="AJ564" s="26">
        <v>5468</v>
      </c>
      <c r="AK564">
        <v>1.085</v>
      </c>
      <c r="AL564" t="s">
        <v>77</v>
      </c>
      <c r="AM564" t="s">
        <v>77</v>
      </c>
      <c r="AN564" t="s">
        <v>77</v>
      </c>
      <c r="AO564" t="s">
        <v>77</v>
      </c>
      <c r="AQ564">
        <v>1</v>
      </c>
      <c r="AS564">
        <v>69</v>
      </c>
      <c r="AT564" s="46">
        <f t="shared" si="88"/>
        <v>-0.31396902999999976</v>
      </c>
      <c r="AU564" s="47">
        <f t="shared" si="89"/>
        <v>1025.77257690752</v>
      </c>
      <c r="AW564" s="27">
        <f t="shared" si="82"/>
        <v>-0.45939587500000068</v>
      </c>
      <c r="AX564" s="28">
        <f t="shared" si="83"/>
        <v>1046.72043826352</v>
      </c>
      <c r="AZ564" s="33">
        <f t="shared" si="84"/>
        <v>-1.3666119549999998</v>
      </c>
      <c r="BA564" s="34">
        <f t="shared" si="85"/>
        <v>1041.1374418697601</v>
      </c>
      <c r="BC564" s="46">
        <f t="shared" si="86"/>
        <v>-0.31396902999999976</v>
      </c>
      <c r="BD564" s="47">
        <f t="shared" si="87"/>
        <v>1025.77257690752</v>
      </c>
      <c r="BF564" s="48">
        <f t="shared" si="80"/>
        <v>-2.00042652</v>
      </c>
      <c r="BG564" s="49">
        <f t="shared" si="81"/>
        <v>521.80986271999996</v>
      </c>
      <c r="BI564">
        <v>69</v>
      </c>
      <c r="BJ564" t="s">
        <v>662</v>
      </c>
      <c r="BK564" s="2">
        <v>44818.856111111112</v>
      </c>
      <c r="BL564" t="s">
        <v>663</v>
      </c>
      <c r="BM564" t="s">
        <v>76</v>
      </c>
      <c r="BN564">
        <v>0</v>
      </c>
      <c r="BO564">
        <v>2.85</v>
      </c>
      <c r="BP564" s="26">
        <v>943776</v>
      </c>
      <c r="BQ564">
        <v>0</v>
      </c>
      <c r="BR564" t="s">
        <v>77</v>
      </c>
      <c r="BS564" t="s">
        <v>77</v>
      </c>
      <c r="BT564" t="s">
        <v>77</v>
      </c>
      <c r="BU564" t="s">
        <v>77</v>
      </c>
    </row>
    <row r="565" spans="1:73" x14ac:dyDescent="0.55000000000000004">
      <c r="A565">
        <v>70</v>
      </c>
      <c r="B565" t="s">
        <v>664</v>
      </c>
      <c r="C565" s="2">
        <v>44818.877314814818</v>
      </c>
      <c r="D565" t="s">
        <v>665</v>
      </c>
      <c r="E565" t="s">
        <v>76</v>
      </c>
      <c r="F565">
        <v>0</v>
      </c>
      <c r="G565">
        <v>6.0540000000000003</v>
      </c>
      <c r="H565" s="26">
        <v>1467</v>
      </c>
      <c r="I565">
        <v>-2E-3</v>
      </c>
      <c r="J565" t="s">
        <v>77</v>
      </c>
      <c r="K565" t="s">
        <v>77</v>
      </c>
      <c r="L565" t="s">
        <v>77</v>
      </c>
      <c r="M565" t="s">
        <v>77</v>
      </c>
      <c r="O565">
        <v>70</v>
      </c>
      <c r="P565" t="s">
        <v>664</v>
      </c>
      <c r="Q565" s="2">
        <v>44818.877314814818</v>
      </c>
      <c r="R565" t="s">
        <v>665</v>
      </c>
      <c r="S565" t="s">
        <v>76</v>
      </c>
      <c r="T565">
        <v>0</v>
      </c>
      <c r="U565" t="s">
        <v>77</v>
      </c>
      <c r="V565" s="26" t="s">
        <v>77</v>
      </c>
      <c r="W565" t="s">
        <v>77</v>
      </c>
      <c r="X565" t="s">
        <v>77</v>
      </c>
      <c r="Y565" t="s">
        <v>77</v>
      </c>
      <c r="Z565" t="s">
        <v>77</v>
      </c>
      <c r="AA565" t="s">
        <v>77</v>
      </c>
      <c r="AC565">
        <v>70</v>
      </c>
      <c r="AD565" t="s">
        <v>664</v>
      </c>
      <c r="AE565" s="2">
        <v>44818.877314814818</v>
      </c>
      <c r="AF565" t="s">
        <v>665</v>
      </c>
      <c r="AG565" t="s">
        <v>76</v>
      </c>
      <c r="AH565">
        <v>0</v>
      </c>
      <c r="AI565">
        <v>12.170999999999999</v>
      </c>
      <c r="AJ565" s="26">
        <v>7430</v>
      </c>
      <c r="AK565">
        <v>1.502</v>
      </c>
      <c r="AL565" t="s">
        <v>77</v>
      </c>
      <c r="AM565" t="s">
        <v>77</v>
      </c>
      <c r="AN565" t="s">
        <v>77</v>
      </c>
      <c r="AO565" t="s">
        <v>77</v>
      </c>
      <c r="AQ565">
        <v>1</v>
      </c>
      <c r="AS565">
        <v>70</v>
      </c>
      <c r="AT565" s="46">
        <f t="shared" si="88"/>
        <v>-0.26750316829999998</v>
      </c>
      <c r="AU565" s="47">
        <f t="shared" si="89"/>
        <v>1430.672170952</v>
      </c>
      <c r="AW565" s="27">
        <f t="shared" si="82"/>
        <v>-0.35703310875000049</v>
      </c>
      <c r="AX565" s="28">
        <f t="shared" si="83"/>
        <v>1408.8867884270001</v>
      </c>
      <c r="AZ565" s="33">
        <f t="shared" si="84"/>
        <v>-1.2313725575499994</v>
      </c>
      <c r="BA565" s="34">
        <f t="shared" si="85"/>
        <v>1415.8603683260001</v>
      </c>
      <c r="BC565" s="46">
        <f t="shared" si="86"/>
        <v>-0.26750316829999998</v>
      </c>
      <c r="BD565" s="47">
        <f t="shared" si="87"/>
        <v>1430.672170952</v>
      </c>
      <c r="BF565" s="48">
        <f t="shared" si="80"/>
        <v>-1.9457133471999999</v>
      </c>
      <c r="BG565" s="49">
        <f t="shared" si="81"/>
        <v>691.82391199999995</v>
      </c>
      <c r="BI565">
        <v>70</v>
      </c>
      <c r="BJ565" t="s">
        <v>664</v>
      </c>
      <c r="BK565" s="2">
        <v>44818.877314814818</v>
      </c>
      <c r="BL565" t="s">
        <v>665</v>
      </c>
      <c r="BM565" t="s">
        <v>76</v>
      </c>
      <c r="BN565">
        <v>0</v>
      </c>
      <c r="BO565">
        <v>2.8559999999999999</v>
      </c>
      <c r="BP565" s="26">
        <v>991696</v>
      </c>
      <c r="BQ565">
        <v>0</v>
      </c>
      <c r="BR565" t="s">
        <v>77</v>
      </c>
      <c r="BS565" t="s">
        <v>77</v>
      </c>
      <c r="BT565" t="s">
        <v>77</v>
      </c>
      <c r="BU565" t="s">
        <v>77</v>
      </c>
    </row>
    <row r="566" spans="1:73" x14ac:dyDescent="0.55000000000000004">
      <c r="A566">
        <v>71</v>
      </c>
      <c r="B566" t="s">
        <v>666</v>
      </c>
      <c r="C566" s="2">
        <v>44818.898530092592</v>
      </c>
      <c r="D566" t="s">
        <v>667</v>
      </c>
      <c r="E566" t="s">
        <v>76</v>
      </c>
      <c r="F566">
        <v>0</v>
      </c>
      <c r="G566">
        <v>6.0469999999999997</v>
      </c>
      <c r="H566" s="26">
        <v>1479</v>
      </c>
      <c r="I566">
        <v>-2E-3</v>
      </c>
      <c r="J566" t="s">
        <v>77</v>
      </c>
      <c r="K566" t="s">
        <v>77</v>
      </c>
      <c r="L566" t="s">
        <v>77</v>
      </c>
      <c r="M566" t="s">
        <v>77</v>
      </c>
      <c r="O566">
        <v>71</v>
      </c>
      <c r="P566" t="s">
        <v>666</v>
      </c>
      <c r="Q566" s="2">
        <v>44818.898530092592</v>
      </c>
      <c r="R566" t="s">
        <v>667</v>
      </c>
      <c r="S566" t="s">
        <v>76</v>
      </c>
      <c r="T566">
        <v>0</v>
      </c>
      <c r="U566" t="s">
        <v>77</v>
      </c>
      <c r="V566" s="26" t="s">
        <v>77</v>
      </c>
      <c r="W566" t="s">
        <v>77</v>
      </c>
      <c r="X566" t="s">
        <v>77</v>
      </c>
      <c r="Y566" t="s">
        <v>77</v>
      </c>
      <c r="Z566" t="s">
        <v>77</v>
      </c>
      <c r="AA566" t="s">
        <v>77</v>
      </c>
      <c r="AC566">
        <v>71</v>
      </c>
      <c r="AD566" t="s">
        <v>666</v>
      </c>
      <c r="AE566" s="2">
        <v>44818.898530092592</v>
      </c>
      <c r="AF566" t="s">
        <v>667</v>
      </c>
      <c r="AG566" t="s">
        <v>76</v>
      </c>
      <c r="AH566">
        <v>0</v>
      </c>
      <c r="AI566">
        <v>12.164999999999999</v>
      </c>
      <c r="AJ566" s="26">
        <v>5453</v>
      </c>
      <c r="AK566">
        <v>1.0820000000000001</v>
      </c>
      <c r="AL566" t="s">
        <v>77</v>
      </c>
      <c r="AM566" t="s">
        <v>77</v>
      </c>
      <c r="AN566" t="s">
        <v>77</v>
      </c>
      <c r="AO566" t="s">
        <v>77</v>
      </c>
      <c r="AQ566">
        <v>1</v>
      </c>
      <c r="AS566">
        <v>71</v>
      </c>
      <c r="AT566" s="46">
        <f t="shared" si="88"/>
        <v>-0.25234772269999994</v>
      </c>
      <c r="AU566" s="47">
        <f t="shared" si="89"/>
        <v>1022.6762574663198</v>
      </c>
      <c r="AW566" s="27">
        <f t="shared" si="82"/>
        <v>-0.32382187875000046</v>
      </c>
      <c r="AX566" s="28">
        <f t="shared" si="83"/>
        <v>1043.94972093107</v>
      </c>
      <c r="AZ566" s="33">
        <f t="shared" si="84"/>
        <v>-1.1875452059500002</v>
      </c>
      <c r="BA566" s="34">
        <f t="shared" si="85"/>
        <v>1038.2721055016602</v>
      </c>
      <c r="BC566" s="46">
        <f t="shared" si="86"/>
        <v>-0.25234772269999994</v>
      </c>
      <c r="BD566" s="47">
        <f t="shared" si="87"/>
        <v>1022.6762574663198</v>
      </c>
      <c r="BF566" s="48">
        <f t="shared" si="80"/>
        <v>-1.9279595967999996</v>
      </c>
      <c r="BG566" s="49">
        <f t="shared" si="81"/>
        <v>520.45905452</v>
      </c>
      <c r="BI566">
        <v>71</v>
      </c>
      <c r="BJ566" t="s">
        <v>666</v>
      </c>
      <c r="BK566" s="2">
        <v>44818.898530092592</v>
      </c>
      <c r="BL566" t="s">
        <v>667</v>
      </c>
      <c r="BM566" t="s">
        <v>76</v>
      </c>
      <c r="BN566">
        <v>0</v>
      </c>
      <c r="BO566">
        <v>2.8290000000000002</v>
      </c>
      <c r="BP566" s="26">
        <v>1505597</v>
      </c>
      <c r="BQ566">
        <v>0</v>
      </c>
      <c r="BR566" t="s">
        <v>77</v>
      </c>
      <c r="BS566" t="s">
        <v>77</v>
      </c>
      <c r="BT566" t="s">
        <v>77</v>
      </c>
      <c r="BU566" t="s">
        <v>77</v>
      </c>
    </row>
    <row r="567" spans="1:73" x14ac:dyDescent="0.55000000000000004">
      <c r="A567">
        <v>72</v>
      </c>
      <c r="B567" t="s">
        <v>668</v>
      </c>
      <c r="C567" s="2">
        <v>44818.919733796298</v>
      </c>
      <c r="D567" t="s">
        <v>669</v>
      </c>
      <c r="E567" t="s">
        <v>76</v>
      </c>
      <c r="F567">
        <v>0</v>
      </c>
      <c r="G567">
        <v>6.0540000000000003</v>
      </c>
      <c r="H567" s="26">
        <v>1668</v>
      </c>
      <c r="I567">
        <v>-1E-3</v>
      </c>
      <c r="J567" t="s">
        <v>77</v>
      </c>
      <c r="K567" t="s">
        <v>77</v>
      </c>
      <c r="L567" t="s">
        <v>77</v>
      </c>
      <c r="M567" t="s">
        <v>77</v>
      </c>
      <c r="O567">
        <v>72</v>
      </c>
      <c r="P567" t="s">
        <v>668</v>
      </c>
      <c r="Q567" s="2">
        <v>44818.919733796298</v>
      </c>
      <c r="R567" t="s">
        <v>669</v>
      </c>
      <c r="S567" t="s">
        <v>76</v>
      </c>
      <c r="T567">
        <v>0</v>
      </c>
      <c r="U567" t="s">
        <v>77</v>
      </c>
      <c r="V567" t="s">
        <v>77</v>
      </c>
      <c r="W567" t="s">
        <v>77</v>
      </c>
      <c r="X567" t="s">
        <v>77</v>
      </c>
      <c r="Y567" t="s">
        <v>77</v>
      </c>
      <c r="Z567" t="s">
        <v>77</v>
      </c>
      <c r="AA567" t="s">
        <v>77</v>
      </c>
      <c r="AC567">
        <v>72</v>
      </c>
      <c r="AD567" t="s">
        <v>668</v>
      </c>
      <c r="AE567" s="2">
        <v>44818.919733796298</v>
      </c>
      <c r="AF567" t="s">
        <v>669</v>
      </c>
      <c r="AG567" t="s">
        <v>76</v>
      </c>
      <c r="AH567">
        <v>0</v>
      </c>
      <c r="AI567">
        <v>12.173999999999999</v>
      </c>
      <c r="AJ567" s="26">
        <v>4726</v>
      </c>
      <c r="AK567">
        <v>0.92700000000000005</v>
      </c>
      <c r="AL567" t="s">
        <v>77</v>
      </c>
      <c r="AM567" t="s">
        <v>77</v>
      </c>
      <c r="AN567" t="s">
        <v>77</v>
      </c>
      <c r="AO567" t="s">
        <v>77</v>
      </c>
      <c r="AQ567">
        <v>1</v>
      </c>
      <c r="AS567">
        <v>72</v>
      </c>
      <c r="AT567" s="46">
        <f t="shared" si="88"/>
        <v>-8.1296527999998869E-3</v>
      </c>
      <c r="AU567" s="47">
        <f t="shared" si="89"/>
        <v>872.59420886047997</v>
      </c>
      <c r="AW567" s="27">
        <f t="shared" si="82"/>
        <v>0.20006225999999927</v>
      </c>
      <c r="AX567" s="28">
        <f t="shared" si="83"/>
        <v>909.62842727948009</v>
      </c>
      <c r="AZ567" s="33">
        <f t="shared" si="84"/>
        <v>-0.49946588079999987</v>
      </c>
      <c r="BA567" s="34">
        <f t="shared" si="85"/>
        <v>899.39003166424015</v>
      </c>
      <c r="BC567" s="46">
        <f t="shared" si="86"/>
        <v>-8.1296527999998869E-3</v>
      </c>
      <c r="BD567" s="47">
        <f t="shared" si="87"/>
        <v>872.59420886047997</v>
      </c>
      <c r="BF567" s="48">
        <f t="shared" ref="BF567:BF630" si="90">IF(H567&lt;100000,((0.0000000152*H567^2)+(0.0014347*H567)+(-4.08313)),((0.00000295*V567^2)+(0.083061*V567)+(133)))</f>
        <v>-1.6477605951999998</v>
      </c>
      <c r="BG567" s="49">
        <f t="shared" ref="BG567:BG630" si="91">(-0.00000172*AJ567^2)+(0.108838*AJ567)+(-21.89)</f>
        <v>454.06205727999998</v>
      </c>
      <c r="BI567">
        <v>72</v>
      </c>
      <c r="BJ567" t="s">
        <v>668</v>
      </c>
      <c r="BK567" s="2">
        <v>44818.919733796298</v>
      </c>
      <c r="BL567" t="s">
        <v>669</v>
      </c>
      <c r="BM567" t="s">
        <v>76</v>
      </c>
      <c r="BN567">
        <v>0</v>
      </c>
      <c r="BO567">
        <v>2.8159999999999998</v>
      </c>
      <c r="BP567" s="26">
        <v>1848619</v>
      </c>
      <c r="BQ567">
        <v>0</v>
      </c>
      <c r="BR567" t="s">
        <v>77</v>
      </c>
      <c r="BS567" t="s">
        <v>77</v>
      </c>
      <c r="BT567" t="s">
        <v>77</v>
      </c>
      <c r="BU567" t="s">
        <v>77</v>
      </c>
    </row>
    <row r="568" spans="1:73" x14ac:dyDescent="0.55000000000000004">
      <c r="A568">
        <v>73</v>
      </c>
      <c r="B568" t="s">
        <v>670</v>
      </c>
      <c r="C568" s="2">
        <v>44818.940960648149</v>
      </c>
      <c r="D568" t="s">
        <v>671</v>
      </c>
      <c r="E568" t="s">
        <v>76</v>
      </c>
      <c r="F568">
        <v>0</v>
      </c>
      <c r="G568">
        <v>6.0540000000000003</v>
      </c>
      <c r="H568" s="26">
        <v>1507</v>
      </c>
      <c r="I568">
        <v>-2E-3</v>
      </c>
      <c r="J568" t="s">
        <v>77</v>
      </c>
      <c r="K568" t="s">
        <v>77</v>
      </c>
      <c r="L568" t="s">
        <v>77</v>
      </c>
      <c r="M568" t="s">
        <v>77</v>
      </c>
      <c r="O568">
        <v>73</v>
      </c>
      <c r="P568" t="s">
        <v>670</v>
      </c>
      <c r="Q568" s="2">
        <v>44818.940960648149</v>
      </c>
      <c r="R568" t="s">
        <v>671</v>
      </c>
      <c r="S568" t="s">
        <v>76</v>
      </c>
      <c r="T568">
        <v>0</v>
      </c>
      <c r="U568" t="s">
        <v>77</v>
      </c>
      <c r="V568" s="26" t="s">
        <v>77</v>
      </c>
      <c r="W568" t="s">
        <v>77</v>
      </c>
      <c r="X568" t="s">
        <v>77</v>
      </c>
      <c r="Y568" t="s">
        <v>77</v>
      </c>
      <c r="Z568" t="s">
        <v>77</v>
      </c>
      <c r="AA568" t="s">
        <v>77</v>
      </c>
      <c r="AC568">
        <v>73</v>
      </c>
      <c r="AD568" t="s">
        <v>670</v>
      </c>
      <c r="AE568" s="2">
        <v>44818.940960648149</v>
      </c>
      <c r="AF568" t="s">
        <v>671</v>
      </c>
      <c r="AG568" t="s">
        <v>76</v>
      </c>
      <c r="AH568">
        <v>0</v>
      </c>
      <c r="AI568">
        <v>12.170999999999999</v>
      </c>
      <c r="AJ568" s="26">
        <v>9113</v>
      </c>
      <c r="AK568">
        <v>1.859</v>
      </c>
      <c r="AL568" t="s">
        <v>77</v>
      </c>
      <c r="AM568" t="s">
        <v>77</v>
      </c>
      <c r="AN568" t="s">
        <v>77</v>
      </c>
      <c r="AO568" t="s">
        <v>77</v>
      </c>
      <c r="AQ568">
        <v>1</v>
      </c>
      <c r="AS568">
        <v>73</v>
      </c>
      <c r="AT568" s="46">
        <f t="shared" si="88"/>
        <v>-0.21682228029999995</v>
      </c>
      <c r="AU568" s="47">
        <f t="shared" si="89"/>
        <v>1777.8377464551199</v>
      </c>
      <c r="AW568" s="27">
        <f t="shared" si="82"/>
        <v>-0.24630520875000084</v>
      </c>
      <c r="AX568" s="28">
        <f t="shared" si="83"/>
        <v>1719.16735430987</v>
      </c>
      <c r="AZ568" s="33">
        <f t="shared" si="84"/>
        <v>-1.0853462895499995</v>
      </c>
      <c r="BA568" s="34">
        <f t="shared" si="85"/>
        <v>1737.1972595360601</v>
      </c>
      <c r="BC568" s="46">
        <f t="shared" si="86"/>
        <v>-0.21682228029999995</v>
      </c>
      <c r="BD568" s="47">
        <f t="shared" si="87"/>
        <v>1777.8377464551199</v>
      </c>
      <c r="BF568" s="48">
        <f t="shared" si="90"/>
        <v>-1.8865171552</v>
      </c>
      <c r="BG568" s="49">
        <f t="shared" si="91"/>
        <v>827.11025131999997</v>
      </c>
      <c r="BI568">
        <v>73</v>
      </c>
      <c r="BJ568" t="s">
        <v>670</v>
      </c>
      <c r="BK568" s="2">
        <v>44818.940960648149</v>
      </c>
      <c r="BL568" t="s">
        <v>671</v>
      </c>
      <c r="BM568" t="s">
        <v>76</v>
      </c>
      <c r="BN568">
        <v>0</v>
      </c>
      <c r="BO568">
        <v>2.8069999999999999</v>
      </c>
      <c r="BP568" s="26">
        <v>2013456</v>
      </c>
      <c r="BQ568">
        <v>0</v>
      </c>
      <c r="BR568" t="s">
        <v>77</v>
      </c>
      <c r="BS568" t="s">
        <v>77</v>
      </c>
      <c r="BT568" t="s">
        <v>77</v>
      </c>
      <c r="BU568" t="s">
        <v>77</v>
      </c>
    </row>
    <row r="569" spans="1:73" x14ac:dyDescent="0.55000000000000004">
      <c r="A569">
        <v>74</v>
      </c>
      <c r="B569" t="s">
        <v>672</v>
      </c>
      <c r="C569" s="2">
        <v>44818.962187500001</v>
      </c>
      <c r="D569" t="s">
        <v>673</v>
      </c>
      <c r="E569" t="s">
        <v>76</v>
      </c>
      <c r="F569">
        <v>0</v>
      </c>
      <c r="G569">
        <v>6.0460000000000003</v>
      </c>
      <c r="H569" s="26">
        <v>1572</v>
      </c>
      <c r="I569">
        <v>-2E-3</v>
      </c>
      <c r="J569" t="s">
        <v>77</v>
      </c>
      <c r="K569" t="s">
        <v>77</v>
      </c>
      <c r="L569" t="s">
        <v>77</v>
      </c>
      <c r="M569" t="s">
        <v>77</v>
      </c>
      <c r="O569">
        <v>74</v>
      </c>
      <c r="P569" t="s">
        <v>672</v>
      </c>
      <c r="Q569" s="2">
        <v>44818.962187500001</v>
      </c>
      <c r="R569" t="s">
        <v>673</v>
      </c>
      <c r="S569" t="s">
        <v>76</v>
      </c>
      <c r="T569">
        <v>0</v>
      </c>
      <c r="U569" t="s">
        <v>77</v>
      </c>
      <c r="V569" s="26" t="s">
        <v>77</v>
      </c>
      <c r="W569" t="s">
        <v>77</v>
      </c>
      <c r="X569" t="s">
        <v>77</v>
      </c>
      <c r="Y569" t="s">
        <v>77</v>
      </c>
      <c r="Z569" t="s">
        <v>77</v>
      </c>
      <c r="AA569" t="s">
        <v>77</v>
      </c>
      <c r="AC569">
        <v>74</v>
      </c>
      <c r="AD569" t="s">
        <v>672</v>
      </c>
      <c r="AE569" s="2">
        <v>44818.962187500001</v>
      </c>
      <c r="AF569" t="s">
        <v>673</v>
      </c>
      <c r="AG569" t="s">
        <v>76</v>
      </c>
      <c r="AH569">
        <v>0</v>
      </c>
      <c r="AI569">
        <v>12.154</v>
      </c>
      <c r="AJ569" s="26">
        <v>6194</v>
      </c>
      <c r="AK569">
        <v>1.24</v>
      </c>
      <c r="AL569" t="s">
        <v>77</v>
      </c>
      <c r="AM569" t="s">
        <v>77</v>
      </c>
      <c r="AN569" t="s">
        <v>77</v>
      </c>
      <c r="AO569" t="s">
        <v>77</v>
      </c>
      <c r="AQ569">
        <v>1</v>
      </c>
      <c r="AS569">
        <v>74</v>
      </c>
      <c r="AT569" s="46">
        <f t="shared" si="88"/>
        <v>-0.13347416479999974</v>
      </c>
      <c r="AU569" s="47">
        <f t="shared" si="89"/>
        <v>1175.62070896928</v>
      </c>
      <c r="AW569" s="27">
        <f t="shared" si="82"/>
        <v>-6.6227340000001078E-2</v>
      </c>
      <c r="AX569" s="28">
        <f t="shared" si="83"/>
        <v>1180.7893890282799</v>
      </c>
      <c r="AZ569" s="33">
        <f t="shared" si="84"/>
        <v>-0.84844911279999913</v>
      </c>
      <c r="BA569" s="34">
        <f t="shared" si="85"/>
        <v>1179.81097475864</v>
      </c>
      <c r="BC569" s="46">
        <f t="shared" si="86"/>
        <v>-0.13347416479999974</v>
      </c>
      <c r="BD569" s="47">
        <f t="shared" si="87"/>
        <v>1175.62070896928</v>
      </c>
      <c r="BF569" s="48">
        <f t="shared" si="90"/>
        <v>-1.7902196031999997</v>
      </c>
      <c r="BG569" s="49">
        <f t="shared" si="91"/>
        <v>586.26367807999998</v>
      </c>
      <c r="BI569">
        <v>74</v>
      </c>
      <c r="BJ569" t="s">
        <v>672</v>
      </c>
      <c r="BK569" s="2">
        <v>44818.962187500001</v>
      </c>
      <c r="BL569" t="s">
        <v>673</v>
      </c>
      <c r="BM569" t="s">
        <v>76</v>
      </c>
      <c r="BN569">
        <v>0</v>
      </c>
      <c r="BO569">
        <v>2.7879999999999998</v>
      </c>
      <c r="BP569" s="26">
        <v>2296648</v>
      </c>
      <c r="BQ569">
        <v>0</v>
      </c>
      <c r="BR569" t="s">
        <v>77</v>
      </c>
      <c r="BS569" t="s">
        <v>77</v>
      </c>
      <c r="BT569" t="s">
        <v>77</v>
      </c>
      <c r="BU569" t="s">
        <v>77</v>
      </c>
    </row>
    <row r="570" spans="1:73" x14ac:dyDescent="0.55000000000000004">
      <c r="A570">
        <v>75</v>
      </c>
      <c r="B570" t="s">
        <v>674</v>
      </c>
      <c r="C570" s="2">
        <v>44818.983425925922</v>
      </c>
      <c r="D570" t="s">
        <v>675</v>
      </c>
      <c r="E570" t="s">
        <v>76</v>
      </c>
      <c r="F570">
        <v>0</v>
      </c>
      <c r="G570">
        <v>6.0519999999999996</v>
      </c>
      <c r="H570" s="26">
        <v>1573</v>
      </c>
      <c r="I570">
        <v>-2E-3</v>
      </c>
      <c r="J570" t="s">
        <v>77</v>
      </c>
      <c r="K570" t="s">
        <v>77</v>
      </c>
      <c r="L570" t="s">
        <v>77</v>
      </c>
      <c r="M570" t="s">
        <v>77</v>
      </c>
      <c r="O570">
        <v>75</v>
      </c>
      <c r="P570" t="s">
        <v>674</v>
      </c>
      <c r="Q570" s="2">
        <v>44818.983425925922</v>
      </c>
      <c r="R570" t="s">
        <v>675</v>
      </c>
      <c r="S570" t="s">
        <v>76</v>
      </c>
      <c r="T570">
        <v>0</v>
      </c>
      <c r="U570" t="s">
        <v>77</v>
      </c>
      <c r="V570" t="s">
        <v>77</v>
      </c>
      <c r="W570" t="s">
        <v>77</v>
      </c>
      <c r="X570" t="s">
        <v>77</v>
      </c>
      <c r="Y570" t="s">
        <v>77</v>
      </c>
      <c r="Z570" t="s">
        <v>77</v>
      </c>
      <c r="AA570" t="s">
        <v>77</v>
      </c>
      <c r="AC570">
        <v>75</v>
      </c>
      <c r="AD570" t="s">
        <v>674</v>
      </c>
      <c r="AE570" s="2">
        <v>44818.983425925922</v>
      </c>
      <c r="AF570" t="s">
        <v>675</v>
      </c>
      <c r="AG570" t="s">
        <v>76</v>
      </c>
      <c r="AH570">
        <v>0</v>
      </c>
      <c r="AI570">
        <v>12.164999999999999</v>
      </c>
      <c r="AJ570" s="26">
        <v>5881</v>
      </c>
      <c r="AK570">
        <v>1.173</v>
      </c>
      <c r="AL570" t="s">
        <v>77</v>
      </c>
      <c r="AM570" t="s">
        <v>77</v>
      </c>
      <c r="AN570" t="s">
        <v>77</v>
      </c>
      <c r="AO570" t="s">
        <v>77</v>
      </c>
      <c r="AQ570">
        <v>1</v>
      </c>
      <c r="AS570">
        <v>75</v>
      </c>
      <c r="AT570" s="46">
        <f t="shared" si="88"/>
        <v>-0.13218229630000011</v>
      </c>
      <c r="AU570" s="47">
        <f t="shared" si="89"/>
        <v>1111.0200611712798</v>
      </c>
      <c r="AW570" s="27">
        <f t="shared" si="82"/>
        <v>-6.3455508749999723E-2</v>
      </c>
      <c r="AX570" s="28">
        <f t="shared" si="83"/>
        <v>1122.9964266740301</v>
      </c>
      <c r="AZ570" s="33">
        <f t="shared" si="84"/>
        <v>-0.84480836554999961</v>
      </c>
      <c r="BA570" s="34">
        <f t="shared" si="85"/>
        <v>1120.0268290221402</v>
      </c>
      <c r="BC570" s="46">
        <f t="shared" si="86"/>
        <v>-0.13218229630000011</v>
      </c>
      <c r="BD570" s="47">
        <f t="shared" si="87"/>
        <v>1111.0200611712798</v>
      </c>
      <c r="BF570" s="48">
        <f t="shared" si="90"/>
        <v>-1.7887370992</v>
      </c>
      <c r="BG570" s="49">
        <f t="shared" si="91"/>
        <v>558.69808108000007</v>
      </c>
      <c r="BI570">
        <v>75</v>
      </c>
      <c r="BJ570" t="s">
        <v>674</v>
      </c>
      <c r="BK570" s="2">
        <v>44818.983425925922</v>
      </c>
      <c r="BL570" t="s">
        <v>675</v>
      </c>
      <c r="BM570" t="s">
        <v>76</v>
      </c>
      <c r="BN570">
        <v>0</v>
      </c>
      <c r="BO570">
        <v>2.8069999999999999</v>
      </c>
      <c r="BP570" s="26">
        <v>2000398</v>
      </c>
      <c r="BQ570">
        <v>0</v>
      </c>
      <c r="BR570" t="s">
        <v>77</v>
      </c>
      <c r="BS570" t="s">
        <v>77</v>
      </c>
      <c r="BT570" t="s">
        <v>77</v>
      </c>
      <c r="BU570" t="s">
        <v>77</v>
      </c>
    </row>
    <row r="571" spans="1:73" x14ac:dyDescent="0.55000000000000004">
      <c r="A571">
        <v>76</v>
      </c>
      <c r="B571" t="s">
        <v>676</v>
      </c>
      <c r="C571" s="2">
        <v>44819.004652777781</v>
      </c>
      <c r="D571" t="s">
        <v>675</v>
      </c>
      <c r="E571" t="s">
        <v>76</v>
      </c>
      <c r="F571">
        <v>0</v>
      </c>
      <c r="G571">
        <v>6.0339999999999998</v>
      </c>
      <c r="H571" s="26">
        <v>1483</v>
      </c>
      <c r="I571">
        <v>-2E-3</v>
      </c>
      <c r="J571" t="s">
        <v>77</v>
      </c>
      <c r="K571" t="s">
        <v>77</v>
      </c>
      <c r="L571" t="s">
        <v>77</v>
      </c>
      <c r="M571" t="s">
        <v>77</v>
      </c>
      <c r="O571">
        <v>76</v>
      </c>
      <c r="P571" t="s">
        <v>676</v>
      </c>
      <c r="Q571" s="2">
        <v>44819.004652777781</v>
      </c>
      <c r="R571" t="s">
        <v>675</v>
      </c>
      <c r="S571" t="s">
        <v>76</v>
      </c>
      <c r="T571">
        <v>0</v>
      </c>
      <c r="U571" t="s">
        <v>77</v>
      </c>
      <c r="V571" s="26" t="s">
        <v>77</v>
      </c>
      <c r="W571" t="s">
        <v>77</v>
      </c>
      <c r="X571" t="s">
        <v>77</v>
      </c>
      <c r="Y571" t="s">
        <v>77</v>
      </c>
      <c r="Z571" t="s">
        <v>77</v>
      </c>
      <c r="AA571" t="s">
        <v>77</v>
      </c>
      <c r="AC571">
        <v>76</v>
      </c>
      <c r="AD571" t="s">
        <v>676</v>
      </c>
      <c r="AE571" s="2">
        <v>44819.004652777781</v>
      </c>
      <c r="AF571" t="s">
        <v>675</v>
      </c>
      <c r="AG571" t="s">
        <v>76</v>
      </c>
      <c r="AH571">
        <v>0</v>
      </c>
      <c r="AI571">
        <v>12.154999999999999</v>
      </c>
      <c r="AJ571" s="26">
        <v>5419</v>
      </c>
      <c r="AK571">
        <v>1.075</v>
      </c>
      <c r="AL571" t="s">
        <v>77</v>
      </c>
      <c r="AM571" t="s">
        <v>77</v>
      </c>
      <c r="AN571" t="s">
        <v>77</v>
      </c>
      <c r="AO571" t="s">
        <v>77</v>
      </c>
      <c r="AQ571">
        <v>1</v>
      </c>
      <c r="AS571">
        <v>76</v>
      </c>
      <c r="AT571" s="46">
        <f t="shared" si="88"/>
        <v>-0.24728660829999982</v>
      </c>
      <c r="AU571" s="47">
        <f t="shared" si="89"/>
        <v>1015.6578908832798</v>
      </c>
      <c r="AW571" s="27">
        <f t="shared" ref="AW571:AW634" si="92">IF(H571&lt;15000,((0.00000002125*H571^2)+(0.002705*H571)+(-4.371)),(IF(H571&lt;700000,((-0.0000000008162*H571^2)+(0.003141*H571)+(0.4702)), ((0.000000003285*V571^2)+(0.1899*V571)+(559.5)))))</f>
        <v>-0.31275010875000042</v>
      </c>
      <c r="AX571" s="28">
        <f t="shared" ref="AX571:AX634" si="93">((-0.00000006277*AJ571^2)+(0.1854*AJ571)+(34.83))</f>
        <v>1037.66932373603</v>
      </c>
      <c r="AZ571" s="33">
        <f t="shared" ref="AZ571:AZ634" si="94">IF(H571&lt;10000,((-0.00000005795*H571^2)+(0.003823*H571)+(-6.715)),(IF(H571&lt;700000,((-0.0000000001209*H571^2)+(0.002635*H571)+(-0.4111)), ((-0.00000002007*V571^2)+(0.2564*V571)+(286.1)))))</f>
        <v>-1.1729397975499998</v>
      </c>
      <c r="BA571" s="34">
        <f t="shared" ref="BA571:BA634" si="95">(-0.00000001626*AJ571^2)+(0.1912*AJ571)+(-3.858)</f>
        <v>1031.7773159781402</v>
      </c>
      <c r="BC571" s="46">
        <f t="shared" ref="BC571:BC634" si="96">IF(H571&lt;10000,((0.0000001453*H571^2)+(0.0008349*H571)+(-1.805)),(IF(H571&lt;700000,((-0.00000000008054*H571^2)+(0.002348*H571)+(-2.47)), ((-0.00000001938*V571^2)+(0.2471*V571)+(226.8)))))</f>
        <v>-0.24728660829999982</v>
      </c>
      <c r="BD571" s="47">
        <f t="shared" ref="BD571:BD634" si="97">(-0.00000002552*AJ571^2)+(0.2067*AJ571)+(-103.7)</f>
        <v>1015.6578908832798</v>
      </c>
      <c r="BF571" s="48">
        <f t="shared" si="90"/>
        <v>-1.9220407071999999</v>
      </c>
      <c r="BG571" s="49">
        <f t="shared" si="91"/>
        <v>517.39435708000008</v>
      </c>
      <c r="BI571">
        <v>76</v>
      </c>
      <c r="BJ571" t="s">
        <v>676</v>
      </c>
      <c r="BK571" s="2">
        <v>44819.004652777781</v>
      </c>
      <c r="BL571" t="s">
        <v>675</v>
      </c>
      <c r="BM571" t="s">
        <v>76</v>
      </c>
      <c r="BN571">
        <v>0</v>
      </c>
      <c r="BO571">
        <v>2.8050000000000002</v>
      </c>
      <c r="BP571" s="26">
        <v>1857137</v>
      </c>
      <c r="BQ571">
        <v>0</v>
      </c>
      <c r="BR571" t="s">
        <v>77</v>
      </c>
      <c r="BS571" t="s">
        <v>77</v>
      </c>
      <c r="BT571" t="s">
        <v>77</v>
      </c>
      <c r="BU571" t="s">
        <v>77</v>
      </c>
    </row>
    <row r="572" spans="1:73" x14ac:dyDescent="0.55000000000000004">
      <c r="A572">
        <v>77</v>
      </c>
      <c r="B572" t="s">
        <v>677</v>
      </c>
      <c r="C572" s="2">
        <v>44819.02584490741</v>
      </c>
      <c r="D572" t="s">
        <v>675</v>
      </c>
      <c r="E572" t="s">
        <v>76</v>
      </c>
      <c r="F572">
        <v>0</v>
      </c>
      <c r="G572">
        <v>6.056</v>
      </c>
      <c r="H572" s="26">
        <v>1473</v>
      </c>
      <c r="I572">
        <v>-2E-3</v>
      </c>
      <c r="J572" t="s">
        <v>77</v>
      </c>
      <c r="K572" t="s">
        <v>77</v>
      </c>
      <c r="L572" t="s">
        <v>77</v>
      </c>
      <c r="M572" t="s">
        <v>77</v>
      </c>
      <c r="O572">
        <v>77</v>
      </c>
      <c r="P572" t="s">
        <v>677</v>
      </c>
      <c r="Q572" s="2">
        <v>44819.02584490741</v>
      </c>
      <c r="R572" t="s">
        <v>675</v>
      </c>
      <c r="S572" t="s">
        <v>76</v>
      </c>
      <c r="T572">
        <v>0</v>
      </c>
      <c r="U572" t="s">
        <v>77</v>
      </c>
      <c r="V572" s="26" t="s">
        <v>77</v>
      </c>
      <c r="W572" t="s">
        <v>77</v>
      </c>
      <c r="X572" t="s">
        <v>77</v>
      </c>
      <c r="Y572" t="s">
        <v>77</v>
      </c>
      <c r="Z572" t="s">
        <v>77</v>
      </c>
      <c r="AA572" t="s">
        <v>77</v>
      </c>
      <c r="AC572">
        <v>77</v>
      </c>
      <c r="AD572" t="s">
        <v>677</v>
      </c>
      <c r="AE572" s="2">
        <v>44819.02584490741</v>
      </c>
      <c r="AF572" t="s">
        <v>675</v>
      </c>
      <c r="AG572" t="s">
        <v>76</v>
      </c>
      <c r="AH572">
        <v>0</v>
      </c>
      <c r="AI572">
        <v>12.172000000000001</v>
      </c>
      <c r="AJ572" s="26">
        <v>5045</v>
      </c>
      <c r="AK572">
        <v>0.995</v>
      </c>
      <c r="AL572" t="s">
        <v>77</v>
      </c>
      <c r="AM572" t="s">
        <v>77</v>
      </c>
      <c r="AN572" t="s">
        <v>77</v>
      </c>
      <c r="AO572" t="s">
        <v>77</v>
      </c>
      <c r="AQ572">
        <v>1</v>
      </c>
      <c r="AS572">
        <v>77</v>
      </c>
      <c r="AT572" s="46">
        <f t="shared" si="88"/>
        <v>-0.25993067629999977</v>
      </c>
      <c r="AU572" s="47">
        <f t="shared" si="89"/>
        <v>938.45196432200009</v>
      </c>
      <c r="AW572" s="27">
        <f t="shared" si="92"/>
        <v>-0.34042825875000116</v>
      </c>
      <c r="AX572" s="28">
        <f t="shared" si="93"/>
        <v>968.57537639075008</v>
      </c>
      <c r="AZ572" s="33">
        <f t="shared" si="94"/>
        <v>-1.2094567955499995</v>
      </c>
      <c r="BA572" s="34">
        <f t="shared" si="95"/>
        <v>960.33215007350009</v>
      </c>
      <c r="BC572" s="46">
        <f t="shared" si="96"/>
        <v>-0.25993067629999977</v>
      </c>
      <c r="BD572" s="47">
        <f t="shared" si="97"/>
        <v>938.45196432200009</v>
      </c>
      <c r="BF572" s="48">
        <f t="shared" si="90"/>
        <v>-1.9368370191999995</v>
      </c>
      <c r="BG572" s="49">
        <f t="shared" si="91"/>
        <v>483.42022700000001</v>
      </c>
      <c r="BI572">
        <v>77</v>
      </c>
      <c r="BJ572" t="s">
        <v>677</v>
      </c>
      <c r="BK572" s="2">
        <v>44819.02584490741</v>
      </c>
      <c r="BL572" t="s">
        <v>675</v>
      </c>
      <c r="BM572" t="s">
        <v>76</v>
      </c>
      <c r="BN572">
        <v>0</v>
      </c>
      <c r="BO572">
        <v>2.8119999999999998</v>
      </c>
      <c r="BP572" s="26">
        <v>1874801</v>
      </c>
      <c r="BQ572">
        <v>0</v>
      </c>
      <c r="BR572" t="s">
        <v>77</v>
      </c>
      <c r="BS572" t="s">
        <v>77</v>
      </c>
      <c r="BT572" t="s">
        <v>77</v>
      </c>
      <c r="BU572" t="s">
        <v>77</v>
      </c>
    </row>
    <row r="573" spans="1:73" x14ac:dyDescent="0.55000000000000004">
      <c r="A573">
        <v>49</v>
      </c>
      <c r="B573" t="s">
        <v>678</v>
      </c>
      <c r="C573" s="2">
        <v>44824.423483796294</v>
      </c>
      <c r="D573" t="s">
        <v>75</v>
      </c>
      <c r="E573" t="s">
        <v>76</v>
      </c>
      <c r="F573">
        <v>0</v>
      </c>
      <c r="G573">
        <v>6.0629999999999997</v>
      </c>
      <c r="H573" s="26">
        <v>2085</v>
      </c>
      <c r="I573">
        <v>-1E-3</v>
      </c>
      <c r="J573" t="s">
        <v>77</v>
      </c>
      <c r="K573" t="s">
        <v>77</v>
      </c>
      <c r="L573" t="s">
        <v>77</v>
      </c>
      <c r="M573" t="s">
        <v>77</v>
      </c>
      <c r="O573">
        <v>49</v>
      </c>
      <c r="P573" t="s">
        <v>678</v>
      </c>
      <c r="Q573" s="2">
        <v>44824.423483796294</v>
      </c>
      <c r="R573" t="s">
        <v>75</v>
      </c>
      <c r="S573" t="s">
        <v>76</v>
      </c>
      <c r="T573">
        <v>0</v>
      </c>
      <c r="U573" t="s">
        <v>77</v>
      </c>
      <c r="V573" t="s">
        <v>77</v>
      </c>
      <c r="W573" t="s">
        <v>77</v>
      </c>
      <c r="X573" t="s">
        <v>77</v>
      </c>
      <c r="Y573" t="s">
        <v>77</v>
      </c>
      <c r="Z573" t="s">
        <v>77</v>
      </c>
      <c r="AA573" t="s">
        <v>77</v>
      </c>
      <c r="AC573">
        <v>49</v>
      </c>
      <c r="AD573" t="s">
        <v>678</v>
      </c>
      <c r="AE573" s="2">
        <v>44824.423483796294</v>
      </c>
      <c r="AF573" t="s">
        <v>75</v>
      </c>
      <c r="AG573" t="s">
        <v>76</v>
      </c>
      <c r="AH573">
        <v>0</v>
      </c>
      <c r="AI573">
        <v>12.231999999999999</v>
      </c>
      <c r="AJ573" s="26">
        <v>3654</v>
      </c>
      <c r="AK573">
        <v>0.7</v>
      </c>
      <c r="AL573" t="s">
        <v>77</v>
      </c>
      <c r="AM573" t="s">
        <v>77</v>
      </c>
      <c r="AN573" t="s">
        <v>77</v>
      </c>
      <c r="AO573" t="s">
        <v>77</v>
      </c>
      <c r="AQ573">
        <v>1</v>
      </c>
      <c r="AS573">
        <v>83</v>
      </c>
      <c r="AT573" s="46">
        <f t="shared" si="88"/>
        <v>0.56741829249999998</v>
      </c>
      <c r="AU573" s="47">
        <f t="shared" si="89"/>
        <v>651.24106420767998</v>
      </c>
      <c r="AW573" s="27">
        <f t="shared" si="92"/>
        <v>1.361303531249999</v>
      </c>
      <c r="AX573" s="28">
        <f t="shared" si="93"/>
        <v>711.44351278668</v>
      </c>
      <c r="AZ573" s="33">
        <f t="shared" si="94"/>
        <v>1.0040333112499997</v>
      </c>
      <c r="BA573" s="34">
        <f t="shared" si="95"/>
        <v>694.56970109784004</v>
      </c>
      <c r="BC573" s="46">
        <f t="shared" si="96"/>
        <v>0.56741829249999998</v>
      </c>
      <c r="BD573" s="47">
        <f t="shared" si="97"/>
        <v>651.24106420767998</v>
      </c>
      <c r="BF573" s="48">
        <f t="shared" si="90"/>
        <v>-1.0257026800000002</v>
      </c>
      <c r="BG573" s="49">
        <f t="shared" si="91"/>
        <v>352.83910048000001</v>
      </c>
      <c r="BI573">
        <v>49</v>
      </c>
      <c r="BJ573" t="s">
        <v>678</v>
      </c>
      <c r="BK573" s="2">
        <v>44824.423483796294</v>
      </c>
      <c r="BL573" t="s">
        <v>75</v>
      </c>
      <c r="BM573" t="s">
        <v>76</v>
      </c>
      <c r="BN573">
        <v>0</v>
      </c>
      <c r="BO573">
        <v>2.7069999999999999</v>
      </c>
      <c r="BP573" s="26">
        <v>5111370</v>
      </c>
      <c r="BQ573">
        <v>958.125</v>
      </c>
      <c r="BR573" t="s">
        <v>77</v>
      </c>
      <c r="BS573" t="s">
        <v>77</v>
      </c>
      <c r="BT573" t="s">
        <v>77</v>
      </c>
      <c r="BU573" t="s">
        <v>77</v>
      </c>
    </row>
    <row r="574" spans="1:73" x14ac:dyDescent="0.55000000000000004">
      <c r="A574">
        <v>50</v>
      </c>
      <c r="B574" t="s">
        <v>679</v>
      </c>
      <c r="C574" s="2">
        <v>44824.444710648146</v>
      </c>
      <c r="D574" t="s">
        <v>79</v>
      </c>
      <c r="E574" t="s">
        <v>76</v>
      </c>
      <c r="F574">
        <v>0</v>
      </c>
      <c r="G574">
        <v>5.9950000000000001</v>
      </c>
      <c r="H574" s="26">
        <v>1201884</v>
      </c>
      <c r="I574">
        <v>2.4260000000000002</v>
      </c>
      <c r="J574" t="s">
        <v>77</v>
      </c>
      <c r="K574" t="s">
        <v>77</v>
      </c>
      <c r="L574" t="s">
        <v>77</v>
      </c>
      <c r="M574" t="s">
        <v>77</v>
      </c>
      <c r="O574">
        <v>50</v>
      </c>
      <c r="P574" t="s">
        <v>679</v>
      </c>
      <c r="Q574" s="2">
        <v>44824.444710648146</v>
      </c>
      <c r="R574" t="s">
        <v>79</v>
      </c>
      <c r="S574" t="s">
        <v>76</v>
      </c>
      <c r="T574">
        <v>0</v>
      </c>
      <c r="U574">
        <v>5.9470000000000001</v>
      </c>
      <c r="V574" s="26">
        <v>9785</v>
      </c>
      <c r="W574">
        <v>2.5510000000000002</v>
      </c>
      <c r="X574" t="s">
        <v>77</v>
      </c>
      <c r="Y574" t="s">
        <v>77</v>
      </c>
      <c r="Z574" t="s">
        <v>77</v>
      </c>
      <c r="AA574" t="s">
        <v>77</v>
      </c>
      <c r="AC574">
        <v>50</v>
      </c>
      <c r="AD574" t="s">
        <v>679</v>
      </c>
      <c r="AE574" s="2">
        <v>44824.444710648146</v>
      </c>
      <c r="AF574" t="s">
        <v>79</v>
      </c>
      <c r="AG574" t="s">
        <v>76</v>
      </c>
      <c r="AH574">
        <v>0</v>
      </c>
      <c r="AI574">
        <v>12.179</v>
      </c>
      <c r="AJ574" s="26">
        <v>9252</v>
      </c>
      <c r="AK574">
        <v>1.889</v>
      </c>
      <c r="AL574" t="s">
        <v>77</v>
      </c>
      <c r="AM574" t="s">
        <v>77</v>
      </c>
      <c r="AN574" t="s">
        <v>77</v>
      </c>
      <c r="AO574" t="s">
        <v>77</v>
      </c>
      <c r="AQ574">
        <v>1</v>
      </c>
      <c r="AS574">
        <v>84</v>
      </c>
      <c r="AT574" s="46">
        <f t="shared" si="88"/>
        <v>2642.8179381595</v>
      </c>
      <c r="AU574" s="47">
        <f t="shared" si="89"/>
        <v>1806.50390065792</v>
      </c>
      <c r="AW574" s="27">
        <f t="shared" si="92"/>
        <v>2417.986026349125</v>
      </c>
      <c r="AX574" s="28">
        <f t="shared" si="93"/>
        <v>1744.7777191339201</v>
      </c>
      <c r="AZ574" s="33">
        <f t="shared" si="94"/>
        <v>2793.05237326425</v>
      </c>
      <c r="BA574" s="34">
        <f t="shared" si="95"/>
        <v>1763.7325520649601</v>
      </c>
      <c r="BC574" s="46">
        <f t="shared" si="96"/>
        <v>2642.8179381595</v>
      </c>
      <c r="BD574" s="47">
        <f t="shared" si="97"/>
        <v>1806.50390065792</v>
      </c>
      <c r="BF574" s="48">
        <f t="shared" si="90"/>
        <v>1228.2032487500001</v>
      </c>
      <c r="BG574" s="49">
        <f t="shared" si="91"/>
        <v>837.84802912000009</v>
      </c>
      <c r="BI574">
        <v>50</v>
      </c>
      <c r="BJ574" t="s">
        <v>679</v>
      </c>
      <c r="BK574" s="2">
        <v>44824.444710648146</v>
      </c>
      <c r="BL574" t="s">
        <v>79</v>
      </c>
      <c r="BM574" t="s">
        <v>76</v>
      </c>
      <c r="BN574">
        <v>0</v>
      </c>
      <c r="BO574">
        <v>2.694</v>
      </c>
      <c r="BP574" s="26">
        <v>5322818</v>
      </c>
      <c r="BQ574">
        <v>959.68799999999999</v>
      </c>
      <c r="BR574" t="s">
        <v>77</v>
      </c>
      <c r="BS574" t="s">
        <v>77</v>
      </c>
      <c r="BT574" t="s">
        <v>77</v>
      </c>
      <c r="BU574" t="s">
        <v>77</v>
      </c>
    </row>
    <row r="575" spans="1:73" x14ac:dyDescent="0.55000000000000004">
      <c r="A575">
        <v>51</v>
      </c>
      <c r="B575" t="s">
        <v>680</v>
      </c>
      <c r="C575" s="2">
        <v>44824.465949074074</v>
      </c>
      <c r="D575" t="s">
        <v>507</v>
      </c>
      <c r="E575" t="s">
        <v>76</v>
      </c>
      <c r="F575">
        <v>0</v>
      </c>
      <c r="G575">
        <v>6.0179999999999998</v>
      </c>
      <c r="H575" s="26">
        <v>3406</v>
      </c>
      <c r="I575">
        <v>2E-3</v>
      </c>
      <c r="J575" t="s">
        <v>77</v>
      </c>
      <c r="K575" t="s">
        <v>77</v>
      </c>
      <c r="L575" t="s">
        <v>77</v>
      </c>
      <c r="M575" t="s">
        <v>77</v>
      </c>
      <c r="O575">
        <v>51</v>
      </c>
      <c r="P575" t="s">
        <v>680</v>
      </c>
      <c r="Q575" s="2">
        <v>44824.465949074074</v>
      </c>
      <c r="R575" t="s">
        <v>507</v>
      </c>
      <c r="S575" t="s">
        <v>76</v>
      </c>
      <c r="T575">
        <v>0</v>
      </c>
      <c r="U575" t="s">
        <v>77</v>
      </c>
      <c r="V575" t="s">
        <v>77</v>
      </c>
      <c r="W575" t="s">
        <v>77</v>
      </c>
      <c r="X575" t="s">
        <v>77</v>
      </c>
      <c r="Y575" t="s">
        <v>77</v>
      </c>
      <c r="Z575" t="s">
        <v>77</v>
      </c>
      <c r="AA575" t="s">
        <v>77</v>
      </c>
      <c r="AC575">
        <v>51</v>
      </c>
      <c r="AD575" t="s">
        <v>680</v>
      </c>
      <c r="AE575" s="2">
        <v>44824.465949074074</v>
      </c>
      <c r="AF575" t="s">
        <v>507</v>
      </c>
      <c r="AG575" t="s">
        <v>76</v>
      </c>
      <c r="AH575">
        <v>0</v>
      </c>
      <c r="AI575">
        <v>12.177</v>
      </c>
      <c r="AJ575" s="26">
        <v>1318</v>
      </c>
      <c r="AK575">
        <v>0.20200000000000001</v>
      </c>
      <c r="AL575" t="s">
        <v>77</v>
      </c>
      <c r="AM575" t="s">
        <v>77</v>
      </c>
      <c r="AN575" t="s">
        <v>77</v>
      </c>
      <c r="AO575" t="s">
        <v>77</v>
      </c>
      <c r="AQ575">
        <v>1</v>
      </c>
      <c r="AS575">
        <v>85</v>
      </c>
      <c r="AT575" s="46">
        <f t="shared" si="88"/>
        <v>2.7242708708000007</v>
      </c>
      <c r="AU575" s="47">
        <f t="shared" si="89"/>
        <v>168.68626859552</v>
      </c>
      <c r="AW575" s="27">
        <f t="shared" si="92"/>
        <v>5.088747764999999</v>
      </c>
      <c r="AX575" s="28">
        <f t="shared" si="93"/>
        <v>279.07816072652003</v>
      </c>
      <c r="AZ575" s="33">
        <f t="shared" si="94"/>
        <v>5.6338695538000003</v>
      </c>
      <c r="BA575" s="34">
        <f t="shared" si="95"/>
        <v>248.11535436376002</v>
      </c>
      <c r="BC575" s="46">
        <f t="shared" si="96"/>
        <v>2.7242708708000007</v>
      </c>
      <c r="BD575" s="47">
        <f t="shared" si="97"/>
        <v>168.68626859552</v>
      </c>
      <c r="BF575" s="48">
        <f t="shared" si="90"/>
        <v>0.97979090719999995</v>
      </c>
      <c r="BG575" s="49">
        <f t="shared" si="91"/>
        <v>118.57063072000001</v>
      </c>
      <c r="BI575">
        <v>51</v>
      </c>
      <c r="BJ575" t="s">
        <v>680</v>
      </c>
      <c r="BK575" s="2">
        <v>44824.465949074074</v>
      </c>
      <c r="BL575" t="s">
        <v>507</v>
      </c>
      <c r="BM575" t="s">
        <v>76</v>
      </c>
      <c r="BN575">
        <v>0</v>
      </c>
      <c r="BO575">
        <v>2.6970000000000001</v>
      </c>
      <c r="BP575" s="26">
        <v>5214141</v>
      </c>
      <c r="BQ575">
        <v>958.91600000000005</v>
      </c>
      <c r="BR575" t="s">
        <v>77</v>
      </c>
      <c r="BS575" t="s">
        <v>77</v>
      </c>
      <c r="BT575" t="s">
        <v>77</v>
      </c>
      <c r="BU575" t="s">
        <v>77</v>
      </c>
    </row>
    <row r="576" spans="1:73" x14ac:dyDescent="0.55000000000000004">
      <c r="A576">
        <v>52</v>
      </c>
      <c r="B576" t="s">
        <v>681</v>
      </c>
      <c r="C576" s="2">
        <v>44824.487164351849</v>
      </c>
      <c r="D576" t="s">
        <v>507</v>
      </c>
      <c r="E576" t="s">
        <v>76</v>
      </c>
      <c r="F576">
        <v>0</v>
      </c>
      <c r="G576">
        <v>6.0179999999999998</v>
      </c>
      <c r="H576" s="26">
        <v>3507</v>
      </c>
      <c r="I576">
        <v>2E-3</v>
      </c>
      <c r="J576" t="s">
        <v>77</v>
      </c>
      <c r="K576" t="s">
        <v>77</v>
      </c>
      <c r="L576" t="s">
        <v>77</v>
      </c>
      <c r="M576" t="s">
        <v>77</v>
      </c>
      <c r="O576">
        <v>52</v>
      </c>
      <c r="P576" t="s">
        <v>681</v>
      </c>
      <c r="Q576" s="2">
        <v>44824.487164351849</v>
      </c>
      <c r="R576" t="s">
        <v>507</v>
      </c>
      <c r="S576" t="s">
        <v>76</v>
      </c>
      <c r="T576">
        <v>0</v>
      </c>
      <c r="U576" t="s">
        <v>77</v>
      </c>
      <c r="V576" s="26" t="s">
        <v>77</v>
      </c>
      <c r="W576" t="s">
        <v>77</v>
      </c>
      <c r="X576" t="s">
        <v>77</v>
      </c>
      <c r="Y576" t="s">
        <v>77</v>
      </c>
      <c r="Z576" t="s">
        <v>77</v>
      </c>
      <c r="AA576" t="s">
        <v>77</v>
      </c>
      <c r="AC576">
        <v>52</v>
      </c>
      <c r="AD576" t="s">
        <v>681</v>
      </c>
      <c r="AE576" s="2">
        <v>44824.487164351849</v>
      </c>
      <c r="AF576" t="s">
        <v>507</v>
      </c>
      <c r="AG576" t="s">
        <v>76</v>
      </c>
      <c r="AH576">
        <v>0</v>
      </c>
      <c r="AI576">
        <v>12.191000000000001</v>
      </c>
      <c r="AJ576" s="26">
        <v>1965</v>
      </c>
      <c r="AK576">
        <v>0.34</v>
      </c>
      <c r="AL576" t="s">
        <v>77</v>
      </c>
      <c r="AM576" t="s">
        <v>77</v>
      </c>
      <c r="AN576" t="s">
        <v>77</v>
      </c>
      <c r="AO576" t="s">
        <v>77</v>
      </c>
      <c r="AQ576">
        <v>1</v>
      </c>
      <c r="AS576">
        <v>86</v>
      </c>
      <c r="AT576" s="46">
        <f t="shared" si="88"/>
        <v>2.9100461197000005</v>
      </c>
      <c r="AU576" s="47">
        <f t="shared" si="89"/>
        <v>302.366961538</v>
      </c>
      <c r="AW576" s="27">
        <f t="shared" si="92"/>
        <v>5.3767897912499993</v>
      </c>
      <c r="AX576" s="28">
        <f t="shared" si="93"/>
        <v>398.89863090675004</v>
      </c>
      <c r="AZ576" s="33">
        <f t="shared" si="94"/>
        <v>5.9795311104500009</v>
      </c>
      <c r="BA576" s="34">
        <f t="shared" si="95"/>
        <v>371.78721648150002</v>
      </c>
      <c r="BC576" s="46">
        <f t="shared" si="96"/>
        <v>2.9100461197000005</v>
      </c>
      <c r="BD576" s="47">
        <f t="shared" si="97"/>
        <v>302.366961538</v>
      </c>
      <c r="BF576" s="48">
        <f t="shared" si="90"/>
        <v>1.1353084448000006</v>
      </c>
      <c r="BG576" s="49">
        <f t="shared" si="91"/>
        <v>185.33536299999997</v>
      </c>
      <c r="BI576">
        <v>52</v>
      </c>
      <c r="BJ576" t="s">
        <v>681</v>
      </c>
      <c r="BK576" s="2">
        <v>44824.487164351849</v>
      </c>
      <c r="BL576" t="s">
        <v>507</v>
      </c>
      <c r="BM576" t="s">
        <v>76</v>
      </c>
      <c r="BN576">
        <v>0</v>
      </c>
      <c r="BO576">
        <v>2.6960000000000002</v>
      </c>
      <c r="BP576" s="26">
        <v>5283575</v>
      </c>
      <c r="BQ576">
        <v>959.41600000000005</v>
      </c>
      <c r="BR576" t="s">
        <v>77</v>
      </c>
      <c r="BS576" t="s">
        <v>77</v>
      </c>
      <c r="BT576" t="s">
        <v>77</v>
      </c>
      <c r="BU576" t="s">
        <v>77</v>
      </c>
    </row>
    <row r="577" spans="1:73" x14ac:dyDescent="0.55000000000000004">
      <c r="A577">
        <v>53</v>
      </c>
      <c r="B577" t="s">
        <v>682</v>
      </c>
      <c r="C577" s="2">
        <v>44824.508402777778</v>
      </c>
      <c r="D577">
        <v>354</v>
      </c>
      <c r="E577" t="s">
        <v>76</v>
      </c>
      <c r="F577">
        <v>0</v>
      </c>
      <c r="G577">
        <v>6.0069999999999997</v>
      </c>
      <c r="H577" s="26">
        <v>37957</v>
      </c>
      <c r="I577">
        <v>7.1999999999999995E-2</v>
      </c>
      <c r="J577" t="s">
        <v>77</v>
      </c>
      <c r="K577" t="s">
        <v>77</v>
      </c>
      <c r="L577" t="s">
        <v>77</v>
      </c>
      <c r="M577" t="s">
        <v>77</v>
      </c>
      <c r="O577">
        <v>53</v>
      </c>
      <c r="P577" t="s">
        <v>682</v>
      </c>
      <c r="Q577" s="2">
        <v>44824.508402777778</v>
      </c>
      <c r="R577">
        <v>354</v>
      </c>
      <c r="S577" t="s">
        <v>76</v>
      </c>
      <c r="T577">
        <v>0</v>
      </c>
      <c r="U577" t="s">
        <v>77</v>
      </c>
      <c r="V577" s="26" t="s">
        <v>77</v>
      </c>
      <c r="W577" t="s">
        <v>77</v>
      </c>
      <c r="X577" t="s">
        <v>77</v>
      </c>
      <c r="Y577" t="s">
        <v>77</v>
      </c>
      <c r="Z577" t="s">
        <v>77</v>
      </c>
      <c r="AA577" t="s">
        <v>77</v>
      </c>
      <c r="AC577">
        <v>53</v>
      </c>
      <c r="AD577" t="s">
        <v>682</v>
      </c>
      <c r="AE577" s="2">
        <v>44824.508402777778</v>
      </c>
      <c r="AF577">
        <v>354</v>
      </c>
      <c r="AG577" t="s">
        <v>76</v>
      </c>
      <c r="AH577">
        <v>0</v>
      </c>
      <c r="AI577" t="s">
        <v>77</v>
      </c>
      <c r="AJ577" s="26" t="s">
        <v>77</v>
      </c>
      <c r="AK577" t="s">
        <v>77</v>
      </c>
      <c r="AL577" t="s">
        <v>77</v>
      </c>
      <c r="AM577" t="s">
        <v>77</v>
      </c>
      <c r="AN577" t="s">
        <v>77</v>
      </c>
      <c r="AO577" t="s">
        <v>77</v>
      </c>
      <c r="AQ577">
        <v>1</v>
      </c>
      <c r="AS577">
        <v>87</v>
      </c>
      <c r="AT577" s="46">
        <f t="shared" si="88"/>
        <v>86.536999295801536</v>
      </c>
      <c r="AU577" s="47" t="e">
        <f t="shared" si="89"/>
        <v>#VALUE!</v>
      </c>
      <c r="AW577" s="27">
        <f t="shared" si="92"/>
        <v>118.5172100324462</v>
      </c>
      <c r="AX577" s="28" t="e">
        <f t="shared" si="93"/>
        <v>#VALUE!</v>
      </c>
      <c r="AZ577" s="33">
        <f t="shared" si="94"/>
        <v>99.431410277655914</v>
      </c>
      <c r="BA577" s="34" t="e">
        <f t="shared" si="95"/>
        <v>#VALUE!</v>
      </c>
      <c r="BC577" s="46">
        <f t="shared" si="96"/>
        <v>86.536999295801536</v>
      </c>
      <c r="BD577" s="47" t="e">
        <f t="shared" si="97"/>
        <v>#VALUE!</v>
      </c>
      <c r="BF577" s="48">
        <f t="shared" si="90"/>
        <v>72.272932404800002</v>
      </c>
      <c r="BG577" s="49" t="e">
        <f t="shared" si="91"/>
        <v>#VALUE!</v>
      </c>
      <c r="BI577">
        <v>53</v>
      </c>
      <c r="BJ577" t="s">
        <v>682</v>
      </c>
      <c r="BK577" s="2">
        <v>44824.508402777778</v>
      </c>
      <c r="BL577">
        <v>354</v>
      </c>
      <c r="BM577" t="s">
        <v>76</v>
      </c>
      <c r="BN577">
        <v>0</v>
      </c>
      <c r="BO577">
        <v>2.8530000000000002</v>
      </c>
      <c r="BP577" s="26">
        <v>957870</v>
      </c>
      <c r="BQ577">
        <v>0</v>
      </c>
      <c r="BR577" t="s">
        <v>77</v>
      </c>
      <c r="BS577" t="s">
        <v>77</v>
      </c>
      <c r="BT577" t="s">
        <v>77</v>
      </c>
      <c r="BU577" t="s">
        <v>77</v>
      </c>
    </row>
    <row r="578" spans="1:73" x14ac:dyDescent="0.55000000000000004">
      <c r="A578">
        <v>54</v>
      </c>
      <c r="B578" t="s">
        <v>683</v>
      </c>
      <c r="C578" s="2">
        <v>44824.529641203706</v>
      </c>
      <c r="D578">
        <v>257</v>
      </c>
      <c r="E578" t="s">
        <v>76</v>
      </c>
      <c r="F578">
        <v>0</v>
      </c>
      <c r="G578">
        <v>6.0090000000000003</v>
      </c>
      <c r="H578" s="26">
        <v>18109</v>
      </c>
      <c r="I578">
        <v>3.2000000000000001E-2</v>
      </c>
      <c r="J578" t="s">
        <v>77</v>
      </c>
      <c r="K578" t="s">
        <v>77</v>
      </c>
      <c r="L578" t="s">
        <v>77</v>
      </c>
      <c r="M578" t="s">
        <v>77</v>
      </c>
      <c r="O578">
        <v>54</v>
      </c>
      <c r="P578" t="s">
        <v>683</v>
      </c>
      <c r="Q578" s="2">
        <v>44824.529641203706</v>
      </c>
      <c r="R578">
        <v>257</v>
      </c>
      <c r="S578" t="s">
        <v>76</v>
      </c>
      <c r="T578">
        <v>0</v>
      </c>
      <c r="U578" t="s">
        <v>77</v>
      </c>
      <c r="V578" s="26" t="s">
        <v>77</v>
      </c>
      <c r="W578" t="s">
        <v>77</v>
      </c>
      <c r="X578" t="s">
        <v>77</v>
      </c>
      <c r="Y578" t="s">
        <v>77</v>
      </c>
      <c r="Z578" t="s">
        <v>77</v>
      </c>
      <c r="AA578" t="s">
        <v>77</v>
      </c>
      <c r="AC578">
        <v>54</v>
      </c>
      <c r="AD578" t="s">
        <v>683</v>
      </c>
      <c r="AE578" s="2">
        <v>44824.529641203706</v>
      </c>
      <c r="AF578">
        <v>257</v>
      </c>
      <c r="AG578" t="s">
        <v>76</v>
      </c>
      <c r="AH578">
        <v>0</v>
      </c>
      <c r="AI578">
        <v>12.164</v>
      </c>
      <c r="AJ578" s="26">
        <v>3970</v>
      </c>
      <c r="AK578">
        <v>0.76700000000000002</v>
      </c>
      <c r="AL578" t="s">
        <v>77</v>
      </c>
      <c r="AM578" t="s">
        <v>77</v>
      </c>
      <c r="AN578" t="s">
        <v>77</v>
      </c>
      <c r="AO578" t="s">
        <v>77</v>
      </c>
      <c r="AQ578">
        <v>1</v>
      </c>
      <c r="AS578">
        <v>88</v>
      </c>
      <c r="AT578" s="46">
        <f t="shared" si="88"/>
        <v>40.023520044144256</v>
      </c>
      <c r="AU578" s="47">
        <f t="shared" si="89"/>
        <v>716.4967818319999</v>
      </c>
      <c r="AW578" s="27">
        <f t="shared" si="92"/>
        <v>57.082907733927797</v>
      </c>
      <c r="AX578" s="28">
        <f t="shared" si="93"/>
        <v>769.87868830700006</v>
      </c>
      <c r="AZ578" s="33">
        <f t="shared" si="94"/>
        <v>47.266467551987105</v>
      </c>
      <c r="BA578" s="34">
        <f t="shared" si="95"/>
        <v>754.94972776600014</v>
      </c>
      <c r="BC578" s="46">
        <f t="shared" si="96"/>
        <v>40.023520044144256</v>
      </c>
      <c r="BD578" s="47">
        <f t="shared" si="97"/>
        <v>716.4967818319999</v>
      </c>
      <c r="BF578" s="48">
        <f t="shared" si="90"/>
        <v>26.882477691199998</v>
      </c>
      <c r="BG578" s="49">
        <f t="shared" si="91"/>
        <v>383.08811200000002</v>
      </c>
      <c r="BI578">
        <v>54</v>
      </c>
      <c r="BJ578" t="s">
        <v>683</v>
      </c>
      <c r="BK578" s="2">
        <v>44824.529641203706</v>
      </c>
      <c r="BL578">
        <v>257</v>
      </c>
      <c r="BM578" t="s">
        <v>76</v>
      </c>
      <c r="BN578">
        <v>0</v>
      </c>
      <c r="BO578">
        <v>2.84</v>
      </c>
      <c r="BP578" s="26">
        <v>1202497</v>
      </c>
      <c r="BQ578">
        <v>0</v>
      </c>
      <c r="BR578" t="s">
        <v>77</v>
      </c>
      <c r="BS578" t="s">
        <v>77</v>
      </c>
      <c r="BT578" t="s">
        <v>77</v>
      </c>
      <c r="BU578" t="s">
        <v>77</v>
      </c>
    </row>
    <row r="579" spans="1:73" x14ac:dyDescent="0.55000000000000004">
      <c r="A579">
        <v>55</v>
      </c>
      <c r="B579" t="s">
        <v>684</v>
      </c>
      <c r="C579" s="2">
        <v>44824.550844907404</v>
      </c>
      <c r="D579">
        <v>412</v>
      </c>
      <c r="E579" t="s">
        <v>76</v>
      </c>
      <c r="F579">
        <v>0</v>
      </c>
      <c r="G579">
        <v>5.9189999999999996</v>
      </c>
      <c r="H579" s="26">
        <v>30758662</v>
      </c>
      <c r="I579">
        <v>65.370999999999995</v>
      </c>
      <c r="J579" t="s">
        <v>77</v>
      </c>
      <c r="K579" t="s">
        <v>77</v>
      </c>
      <c r="L579" t="s">
        <v>77</v>
      </c>
      <c r="M579" t="s">
        <v>77</v>
      </c>
      <c r="O579">
        <v>55</v>
      </c>
      <c r="P579" t="s">
        <v>684</v>
      </c>
      <c r="Q579" s="2">
        <v>44824.550844907404</v>
      </c>
      <c r="R579">
        <v>412</v>
      </c>
      <c r="S579" t="s">
        <v>76</v>
      </c>
      <c r="T579">
        <v>0</v>
      </c>
      <c r="U579">
        <v>5.88</v>
      </c>
      <c r="V579" s="26">
        <v>251546</v>
      </c>
      <c r="W579">
        <v>60.354999999999997</v>
      </c>
      <c r="X579" t="s">
        <v>77</v>
      </c>
      <c r="Y579" t="s">
        <v>77</v>
      </c>
      <c r="Z579" t="s">
        <v>77</v>
      </c>
      <c r="AA579" t="s">
        <v>77</v>
      </c>
      <c r="AC579">
        <v>55</v>
      </c>
      <c r="AD579" t="s">
        <v>684</v>
      </c>
      <c r="AE579" s="2">
        <v>44824.550844907404</v>
      </c>
      <c r="AF579">
        <v>412</v>
      </c>
      <c r="AG579" t="s">
        <v>76</v>
      </c>
      <c r="AH579">
        <v>0</v>
      </c>
      <c r="AI579">
        <v>12.053000000000001</v>
      </c>
      <c r="AJ579" s="26">
        <v>109038</v>
      </c>
      <c r="AK579">
        <v>22.535</v>
      </c>
      <c r="AL579" t="s">
        <v>77</v>
      </c>
      <c r="AM579" t="s">
        <v>77</v>
      </c>
      <c r="AN579" t="s">
        <v>77</v>
      </c>
      <c r="AO579" t="s">
        <v>77</v>
      </c>
      <c r="AQ579">
        <v>1</v>
      </c>
      <c r="AS579">
        <v>89</v>
      </c>
      <c r="AT579" s="46">
        <f t="shared" si="88"/>
        <v>61157.539539551915</v>
      </c>
      <c r="AU579" s="47">
        <f t="shared" si="89"/>
        <v>22131.040035469116</v>
      </c>
      <c r="AW579" s="27">
        <f t="shared" si="92"/>
        <v>48535.945056531062</v>
      </c>
      <c r="AX579" s="28">
        <f t="shared" si="93"/>
        <v>19504.184752680125</v>
      </c>
      <c r="AZ579" s="33">
        <f t="shared" si="94"/>
        <v>63512.557320371881</v>
      </c>
      <c r="BA579" s="34">
        <f t="shared" si="95"/>
        <v>20650.887818680563</v>
      </c>
      <c r="BC579" s="46">
        <f t="shared" si="96"/>
        <v>61157.539539551915</v>
      </c>
      <c r="BD579" s="47">
        <f t="shared" si="97"/>
        <v>22131.040035469116</v>
      </c>
      <c r="BF579" s="48">
        <f t="shared" si="90"/>
        <v>207689.06314819999</v>
      </c>
      <c r="BG579" s="49">
        <f t="shared" si="91"/>
        <v>-8603.9831196800005</v>
      </c>
      <c r="BI579">
        <v>55</v>
      </c>
      <c r="BJ579" t="s">
        <v>684</v>
      </c>
      <c r="BK579" s="2">
        <v>44824.550844907404</v>
      </c>
      <c r="BL579">
        <v>412</v>
      </c>
      <c r="BM579" t="s">
        <v>76</v>
      </c>
      <c r="BN579">
        <v>0</v>
      </c>
      <c r="BO579">
        <v>2.835</v>
      </c>
      <c r="BP579" s="26">
        <v>1320963</v>
      </c>
      <c r="BQ579">
        <v>0</v>
      </c>
      <c r="BR579" t="s">
        <v>77</v>
      </c>
      <c r="BS579" t="s">
        <v>77</v>
      </c>
      <c r="BT579" t="s">
        <v>77</v>
      </c>
      <c r="BU579" t="s">
        <v>77</v>
      </c>
    </row>
    <row r="580" spans="1:73" x14ac:dyDescent="0.55000000000000004">
      <c r="A580">
        <v>56</v>
      </c>
      <c r="B580" t="s">
        <v>685</v>
      </c>
      <c r="C580" s="2">
        <v>44824.572071759256</v>
      </c>
      <c r="D580">
        <v>400</v>
      </c>
      <c r="E580" t="s">
        <v>76</v>
      </c>
      <c r="F580">
        <v>0</v>
      </c>
      <c r="G580">
        <v>5.9950000000000001</v>
      </c>
      <c r="H580" s="26">
        <v>1276646</v>
      </c>
      <c r="I580">
        <v>2.5779999999999998</v>
      </c>
      <c r="J580" t="s">
        <v>77</v>
      </c>
      <c r="K580" t="s">
        <v>77</v>
      </c>
      <c r="L580" t="s">
        <v>77</v>
      </c>
      <c r="M580" t="s">
        <v>77</v>
      </c>
      <c r="O580">
        <v>56</v>
      </c>
      <c r="P580" t="s">
        <v>685</v>
      </c>
      <c r="Q580" s="2">
        <v>44824.572071759256</v>
      </c>
      <c r="R580">
        <v>400</v>
      </c>
      <c r="S580" t="s">
        <v>76</v>
      </c>
      <c r="T580">
        <v>0</v>
      </c>
      <c r="U580">
        <v>5.944</v>
      </c>
      <c r="V580" s="26">
        <v>9817</v>
      </c>
      <c r="W580">
        <v>2.5579999999999998</v>
      </c>
      <c r="X580" t="s">
        <v>77</v>
      </c>
      <c r="Y580" t="s">
        <v>77</v>
      </c>
      <c r="Z580" t="s">
        <v>77</v>
      </c>
      <c r="AA580" t="s">
        <v>77</v>
      </c>
      <c r="AC580">
        <v>56</v>
      </c>
      <c r="AD580" t="s">
        <v>685</v>
      </c>
      <c r="AE580" s="2">
        <v>44824.572071759256</v>
      </c>
      <c r="AF580">
        <v>400</v>
      </c>
      <c r="AG580" t="s">
        <v>76</v>
      </c>
      <c r="AH580">
        <v>0</v>
      </c>
      <c r="AI580">
        <v>11.974</v>
      </c>
      <c r="AJ580" s="26">
        <v>193370</v>
      </c>
      <c r="AK580">
        <v>39.241</v>
      </c>
      <c r="AL580" t="s">
        <v>77</v>
      </c>
      <c r="AM580" t="s">
        <v>77</v>
      </c>
      <c r="AN580" t="s">
        <v>77</v>
      </c>
      <c r="AO580" t="s">
        <v>77</v>
      </c>
      <c r="AQ580">
        <v>1</v>
      </c>
      <c r="AS580">
        <v>90</v>
      </c>
      <c r="AT580" s="46">
        <f t="shared" si="88"/>
        <v>2650.7129817831801</v>
      </c>
      <c r="AU580" s="47">
        <f t="shared" si="89"/>
        <v>38911.636259912004</v>
      </c>
      <c r="AW580" s="27">
        <f t="shared" si="92"/>
        <v>2424.0648869113652</v>
      </c>
      <c r="AX580" s="28">
        <f t="shared" si="93"/>
        <v>33538.534865387002</v>
      </c>
      <c r="AZ580" s="33">
        <f t="shared" si="94"/>
        <v>2801.24458407577</v>
      </c>
      <c r="BA580" s="34">
        <f t="shared" si="95"/>
        <v>36360.492780806002</v>
      </c>
      <c r="BC580" s="46">
        <f t="shared" si="96"/>
        <v>2650.7129817831801</v>
      </c>
      <c r="BD580" s="47">
        <f t="shared" si="97"/>
        <v>38911.636259912004</v>
      </c>
      <c r="BF580" s="48">
        <f t="shared" si="90"/>
        <v>1232.71162955</v>
      </c>
      <c r="BG580" s="49">
        <f t="shared" si="91"/>
        <v>-43290.051808000004</v>
      </c>
      <c r="BI580">
        <v>56</v>
      </c>
      <c r="BJ580" t="s">
        <v>685</v>
      </c>
      <c r="BK580" s="2">
        <v>44824.572071759256</v>
      </c>
      <c r="BL580">
        <v>400</v>
      </c>
      <c r="BM580" t="s">
        <v>76</v>
      </c>
      <c r="BN580">
        <v>0</v>
      </c>
      <c r="BO580">
        <v>2.847</v>
      </c>
      <c r="BP580" s="26">
        <v>932402</v>
      </c>
      <c r="BQ580">
        <v>0</v>
      </c>
      <c r="BR580" t="s">
        <v>77</v>
      </c>
      <c r="BS580" t="s">
        <v>77</v>
      </c>
      <c r="BT580" t="s">
        <v>77</v>
      </c>
      <c r="BU580" t="s">
        <v>77</v>
      </c>
    </row>
    <row r="581" spans="1:73" x14ac:dyDescent="0.55000000000000004">
      <c r="A581">
        <v>57</v>
      </c>
      <c r="B581" t="s">
        <v>686</v>
      </c>
      <c r="C581" s="2">
        <v>44824.593298611115</v>
      </c>
      <c r="D581">
        <v>314</v>
      </c>
      <c r="E581" t="s">
        <v>76</v>
      </c>
      <c r="F581">
        <v>0</v>
      </c>
      <c r="G581">
        <v>6.0049999999999999</v>
      </c>
      <c r="H581" s="26">
        <v>11410</v>
      </c>
      <c r="I581">
        <v>1.7999999999999999E-2</v>
      </c>
      <c r="J581" t="s">
        <v>77</v>
      </c>
      <c r="K581" t="s">
        <v>77</v>
      </c>
      <c r="L581" t="s">
        <v>77</v>
      </c>
      <c r="M581" t="s">
        <v>77</v>
      </c>
      <c r="O581">
        <v>57</v>
      </c>
      <c r="P581" t="s">
        <v>686</v>
      </c>
      <c r="Q581" s="2">
        <v>44824.593298611115</v>
      </c>
      <c r="R581">
        <v>314</v>
      </c>
      <c r="S581" t="s">
        <v>76</v>
      </c>
      <c r="T581">
        <v>0</v>
      </c>
      <c r="U581" t="s">
        <v>77</v>
      </c>
      <c r="V581" s="26" t="s">
        <v>77</v>
      </c>
      <c r="W581" t="s">
        <v>77</v>
      </c>
      <c r="X581" t="s">
        <v>77</v>
      </c>
      <c r="Y581" t="s">
        <v>77</v>
      </c>
      <c r="Z581" t="s">
        <v>77</v>
      </c>
      <c r="AA581" t="s">
        <v>77</v>
      </c>
      <c r="AC581">
        <v>57</v>
      </c>
      <c r="AD581" t="s">
        <v>686</v>
      </c>
      <c r="AE581" s="2">
        <v>44824.593298611115</v>
      </c>
      <c r="AF581">
        <v>314</v>
      </c>
      <c r="AG581" t="s">
        <v>76</v>
      </c>
      <c r="AH581">
        <v>0</v>
      </c>
      <c r="AI581">
        <v>12.114000000000001</v>
      </c>
      <c r="AJ581" s="26">
        <v>40095</v>
      </c>
      <c r="AK581">
        <v>8.3789999999999996</v>
      </c>
      <c r="AL581" t="s">
        <v>77</v>
      </c>
      <c r="AM581" t="s">
        <v>77</v>
      </c>
      <c r="AN581" t="s">
        <v>77</v>
      </c>
      <c r="AO581" t="s">
        <v>77</v>
      </c>
      <c r="AQ581">
        <v>1</v>
      </c>
      <c r="AS581">
        <v>91</v>
      </c>
      <c r="AT581" s="46">
        <f t="shared" si="88"/>
        <v>24.310194650425998</v>
      </c>
      <c r="AU581" s="47">
        <f t="shared" si="89"/>
        <v>8142.9103176819999</v>
      </c>
      <c r="AW581" s="27">
        <f t="shared" si="92"/>
        <v>29.259547124999997</v>
      </c>
      <c r="AX581" s="28">
        <f t="shared" si="93"/>
        <v>7367.5333815007498</v>
      </c>
      <c r="AZ581" s="33">
        <f t="shared" si="94"/>
        <v>29.638510258710003</v>
      </c>
      <c r="BA581" s="34">
        <f t="shared" si="95"/>
        <v>7636.1662772535001</v>
      </c>
      <c r="BC581" s="46">
        <f t="shared" si="96"/>
        <v>24.310194650425998</v>
      </c>
      <c r="BD581" s="47">
        <f t="shared" si="97"/>
        <v>8142.9103176819999</v>
      </c>
      <c r="BF581" s="48">
        <f t="shared" si="90"/>
        <v>14.265656119999999</v>
      </c>
      <c r="BG581" s="49">
        <f t="shared" si="91"/>
        <v>1576.8820870000002</v>
      </c>
      <c r="BI581">
        <v>57</v>
      </c>
      <c r="BJ581" t="s">
        <v>686</v>
      </c>
      <c r="BK581" s="2">
        <v>44824.593298611115</v>
      </c>
      <c r="BL581">
        <v>314</v>
      </c>
      <c r="BM581" t="s">
        <v>76</v>
      </c>
      <c r="BN581">
        <v>0</v>
      </c>
      <c r="BO581">
        <v>2.847</v>
      </c>
      <c r="BP581" s="26">
        <v>932776</v>
      </c>
      <c r="BQ581">
        <v>0</v>
      </c>
      <c r="BR581" t="s">
        <v>77</v>
      </c>
      <c r="BS581" t="s">
        <v>77</v>
      </c>
      <c r="BT581" t="s">
        <v>77</v>
      </c>
      <c r="BU581" t="s">
        <v>77</v>
      </c>
    </row>
    <row r="582" spans="1:73" x14ac:dyDescent="0.55000000000000004">
      <c r="A582">
        <v>58</v>
      </c>
      <c r="B582" t="s">
        <v>687</v>
      </c>
      <c r="C582" s="2">
        <v>44824.614525462966</v>
      </c>
      <c r="D582">
        <v>408</v>
      </c>
      <c r="E582" t="s">
        <v>76</v>
      </c>
      <c r="F582">
        <v>0</v>
      </c>
      <c r="G582">
        <v>5.9059999999999997</v>
      </c>
      <c r="H582" s="26">
        <v>34080697</v>
      </c>
      <c r="I582">
        <v>72.873000000000005</v>
      </c>
      <c r="J582" t="s">
        <v>77</v>
      </c>
      <c r="K582" t="s">
        <v>77</v>
      </c>
      <c r="L582" t="s">
        <v>77</v>
      </c>
      <c r="M582" t="s">
        <v>77</v>
      </c>
      <c r="O582">
        <v>58</v>
      </c>
      <c r="P582" t="s">
        <v>687</v>
      </c>
      <c r="Q582" s="2">
        <v>44824.614525462966</v>
      </c>
      <c r="R582">
        <v>408</v>
      </c>
      <c r="S582" t="s">
        <v>76</v>
      </c>
      <c r="T582">
        <v>0</v>
      </c>
      <c r="U582">
        <v>5.8710000000000004</v>
      </c>
      <c r="V582" s="26">
        <v>285711</v>
      </c>
      <c r="W582">
        <v>68.301000000000002</v>
      </c>
      <c r="X582" t="s">
        <v>77</v>
      </c>
      <c r="Y582" t="s">
        <v>77</v>
      </c>
      <c r="Z582" t="s">
        <v>77</v>
      </c>
      <c r="AA582" t="s">
        <v>77</v>
      </c>
      <c r="AC582">
        <v>58</v>
      </c>
      <c r="AD582" t="s">
        <v>687</v>
      </c>
      <c r="AE582" s="2">
        <v>44824.614525462966</v>
      </c>
      <c r="AF582">
        <v>408</v>
      </c>
      <c r="AG582" t="s">
        <v>76</v>
      </c>
      <c r="AH582">
        <v>0</v>
      </c>
      <c r="AI582">
        <v>12.055999999999999</v>
      </c>
      <c r="AJ582" s="26">
        <v>108202</v>
      </c>
      <c r="AK582">
        <v>22.366</v>
      </c>
      <c r="AL582" t="s">
        <v>77</v>
      </c>
      <c r="AM582" t="s">
        <v>77</v>
      </c>
      <c r="AN582" t="s">
        <v>77</v>
      </c>
      <c r="AO582" t="s">
        <v>77</v>
      </c>
      <c r="AQ582">
        <v>1</v>
      </c>
      <c r="AS582">
        <v>92</v>
      </c>
      <c r="AT582" s="46">
        <f t="shared" si="88"/>
        <v>69243.983670403017</v>
      </c>
      <c r="AU582" s="47">
        <f t="shared" si="89"/>
        <v>21962.87359004192</v>
      </c>
      <c r="AW582" s="27">
        <f t="shared" si="92"/>
        <v>55084.175997586484</v>
      </c>
      <c r="AX582" s="28">
        <f t="shared" si="93"/>
        <v>19360.59017809292</v>
      </c>
      <c r="AZ582" s="33">
        <f t="shared" si="94"/>
        <v>71904.070735293542</v>
      </c>
      <c r="BA582" s="34">
        <f t="shared" si="95"/>
        <v>20493.997640206962</v>
      </c>
      <c r="BC582" s="46">
        <f t="shared" si="96"/>
        <v>69243.983670403017</v>
      </c>
      <c r="BD582" s="47">
        <f t="shared" si="97"/>
        <v>21962.87359004192</v>
      </c>
      <c r="BF582" s="48">
        <f t="shared" si="90"/>
        <v>264675.22915795003</v>
      </c>
      <c r="BG582" s="49">
        <f t="shared" si="91"/>
        <v>-8382.5979468799997</v>
      </c>
      <c r="BI582">
        <v>58</v>
      </c>
      <c r="BJ582" t="s">
        <v>687</v>
      </c>
      <c r="BK582" s="2">
        <v>44824.614525462966</v>
      </c>
      <c r="BL582">
        <v>408</v>
      </c>
      <c r="BM582" t="s">
        <v>76</v>
      </c>
      <c r="BN582">
        <v>0</v>
      </c>
      <c r="BO582">
        <v>2.8719999999999999</v>
      </c>
      <c r="BP582" s="26">
        <v>612232</v>
      </c>
      <c r="BQ582">
        <v>0</v>
      </c>
      <c r="BR582" t="s">
        <v>77</v>
      </c>
      <c r="BS582" t="s">
        <v>77</v>
      </c>
      <c r="BT582" t="s">
        <v>77</v>
      </c>
      <c r="BU582" t="s">
        <v>77</v>
      </c>
    </row>
    <row r="583" spans="1:73" x14ac:dyDescent="0.55000000000000004">
      <c r="A583">
        <v>59</v>
      </c>
      <c r="B583" t="s">
        <v>688</v>
      </c>
      <c r="C583" s="2">
        <v>44824.635740740741</v>
      </c>
      <c r="D583">
        <v>282</v>
      </c>
      <c r="E583" t="s">
        <v>76</v>
      </c>
      <c r="F583">
        <v>0</v>
      </c>
      <c r="G583">
        <v>5.9980000000000002</v>
      </c>
      <c r="H583" s="26">
        <v>3131827</v>
      </c>
      <c r="I583">
        <v>6.3490000000000002</v>
      </c>
      <c r="J583" t="s">
        <v>77</v>
      </c>
      <c r="K583" t="s">
        <v>77</v>
      </c>
      <c r="L583" t="s">
        <v>77</v>
      </c>
      <c r="M583" t="s">
        <v>77</v>
      </c>
      <c r="O583">
        <v>59</v>
      </c>
      <c r="P583" t="s">
        <v>688</v>
      </c>
      <c r="Q583" s="2">
        <v>44824.635740740741</v>
      </c>
      <c r="R583">
        <v>282</v>
      </c>
      <c r="S583" t="s">
        <v>76</v>
      </c>
      <c r="T583">
        <v>0</v>
      </c>
      <c r="U583">
        <v>5.9509999999999996</v>
      </c>
      <c r="V583" s="26">
        <v>26480</v>
      </c>
      <c r="W583">
        <v>6.6360000000000001</v>
      </c>
      <c r="X583" t="s">
        <v>77</v>
      </c>
      <c r="Y583" t="s">
        <v>77</v>
      </c>
      <c r="Z583" t="s">
        <v>77</v>
      </c>
      <c r="AA583" t="s">
        <v>77</v>
      </c>
      <c r="AC583">
        <v>59</v>
      </c>
      <c r="AD583" t="s">
        <v>688</v>
      </c>
      <c r="AE583" s="2">
        <v>44824.635740740741</v>
      </c>
      <c r="AF583">
        <v>282</v>
      </c>
      <c r="AG583" t="s">
        <v>76</v>
      </c>
      <c r="AH583">
        <v>0</v>
      </c>
      <c r="AI583">
        <v>11.983000000000001</v>
      </c>
      <c r="AJ583" s="26">
        <v>195764</v>
      </c>
      <c r="AK583">
        <v>39.706000000000003</v>
      </c>
      <c r="AL583" t="s">
        <v>77</v>
      </c>
      <c r="AM583" t="s">
        <v>77</v>
      </c>
      <c r="AN583" t="s">
        <v>77</v>
      </c>
      <c r="AO583" t="s">
        <v>77</v>
      </c>
      <c r="AQ583">
        <v>1</v>
      </c>
      <c r="AS583">
        <v>93</v>
      </c>
      <c r="AT583" s="46">
        <f t="shared" si="88"/>
        <v>6756.4189300480002</v>
      </c>
      <c r="AU583" s="47">
        <f t="shared" si="89"/>
        <v>39382.701964878084</v>
      </c>
      <c r="AW583" s="27">
        <f t="shared" si="92"/>
        <v>5590.3554104640007</v>
      </c>
      <c r="AX583" s="28">
        <f t="shared" si="93"/>
        <v>33923.906762202088</v>
      </c>
      <c r="AZ583" s="33">
        <f t="shared" si="94"/>
        <v>7061.4991086720011</v>
      </c>
      <c r="BA583" s="34">
        <f t="shared" si="95"/>
        <v>36803.077979503039</v>
      </c>
      <c r="BC583" s="46">
        <f t="shared" si="96"/>
        <v>6756.4189300480002</v>
      </c>
      <c r="BD583" s="47">
        <f t="shared" si="97"/>
        <v>39382.701964878084</v>
      </c>
      <c r="BF583" s="48">
        <f t="shared" si="90"/>
        <v>4400.9669599999997</v>
      </c>
      <c r="BG583" s="49">
        <f t="shared" si="91"/>
        <v>-44631.82292512001</v>
      </c>
      <c r="BI583">
        <v>59</v>
      </c>
      <c r="BJ583" t="s">
        <v>688</v>
      </c>
      <c r="BK583" s="2">
        <v>44824.635740740741</v>
      </c>
      <c r="BL583">
        <v>282</v>
      </c>
      <c r="BM583" t="s">
        <v>76</v>
      </c>
      <c r="BN583">
        <v>0</v>
      </c>
      <c r="BO583">
        <v>2.859</v>
      </c>
      <c r="BP583" s="26">
        <v>834650</v>
      </c>
      <c r="BQ583">
        <v>0</v>
      </c>
      <c r="BR583" t="s">
        <v>77</v>
      </c>
      <c r="BS583" t="s">
        <v>77</v>
      </c>
      <c r="BT583" t="s">
        <v>77</v>
      </c>
      <c r="BU583" t="s">
        <v>77</v>
      </c>
    </row>
    <row r="584" spans="1:73" x14ac:dyDescent="0.55000000000000004">
      <c r="A584">
        <v>60</v>
      </c>
      <c r="B584" t="s">
        <v>689</v>
      </c>
      <c r="C584" s="2">
        <v>44824.656944444447</v>
      </c>
      <c r="D584">
        <v>205</v>
      </c>
      <c r="E584" t="s">
        <v>76</v>
      </c>
      <c r="F584">
        <v>0</v>
      </c>
      <c r="G584">
        <v>5.9969999999999999</v>
      </c>
      <c r="H584" s="26">
        <v>1228128</v>
      </c>
      <c r="I584">
        <v>2.48</v>
      </c>
      <c r="J584" t="s">
        <v>77</v>
      </c>
      <c r="K584" t="s">
        <v>77</v>
      </c>
      <c r="L584" t="s">
        <v>77</v>
      </c>
      <c r="M584" t="s">
        <v>77</v>
      </c>
      <c r="O584">
        <v>60</v>
      </c>
      <c r="P584" t="s">
        <v>689</v>
      </c>
      <c r="Q584" s="2">
        <v>44824.656944444447</v>
      </c>
      <c r="R584">
        <v>205</v>
      </c>
      <c r="S584" t="s">
        <v>76</v>
      </c>
      <c r="T584">
        <v>0</v>
      </c>
      <c r="U584">
        <v>5.952</v>
      </c>
      <c r="V584" s="26">
        <v>10238</v>
      </c>
      <c r="W584">
        <v>2.6619999999999999</v>
      </c>
      <c r="X584" t="s">
        <v>77</v>
      </c>
      <c r="Y584" t="s">
        <v>77</v>
      </c>
      <c r="Z584" t="s">
        <v>77</v>
      </c>
      <c r="AA584" t="s">
        <v>77</v>
      </c>
      <c r="AC584">
        <v>60</v>
      </c>
      <c r="AD584" t="s">
        <v>689</v>
      </c>
      <c r="AE584" s="2">
        <v>44824.656944444447</v>
      </c>
      <c r="AF584">
        <v>205</v>
      </c>
      <c r="AG584" t="s">
        <v>76</v>
      </c>
      <c r="AH584">
        <v>0</v>
      </c>
      <c r="AI584">
        <v>11.978999999999999</v>
      </c>
      <c r="AJ584" s="26">
        <v>192272</v>
      </c>
      <c r="AK584">
        <v>39.027000000000001</v>
      </c>
      <c r="AL584" t="s">
        <v>77</v>
      </c>
      <c r="AM584" t="s">
        <v>77</v>
      </c>
      <c r="AN584" t="s">
        <v>77</v>
      </c>
      <c r="AO584" t="s">
        <v>77</v>
      </c>
      <c r="AQ584">
        <v>1</v>
      </c>
      <c r="AS584">
        <v>94</v>
      </c>
      <c r="AT584" s="46">
        <f t="shared" si="88"/>
        <v>2754.5784534392801</v>
      </c>
      <c r="AU584" s="47">
        <f t="shared" si="89"/>
        <v>38695.485718968324</v>
      </c>
      <c r="AW584" s="27">
        <f t="shared" si="92"/>
        <v>2504.0405226755402</v>
      </c>
      <c r="AX584" s="28">
        <f t="shared" si="93"/>
        <v>33361.544675064324</v>
      </c>
      <c r="AZ584" s="33">
        <f t="shared" si="94"/>
        <v>2909.01952995492</v>
      </c>
      <c r="BA584" s="34">
        <f t="shared" si="95"/>
        <v>36157.440232540161</v>
      </c>
      <c r="BC584" s="46">
        <f t="shared" si="96"/>
        <v>2754.5784534392801</v>
      </c>
      <c r="BD584" s="47">
        <f t="shared" si="97"/>
        <v>38695.485718968324</v>
      </c>
      <c r="BF584" s="48">
        <f t="shared" si="90"/>
        <v>1292.5876177999999</v>
      </c>
      <c r="BG584" s="49">
        <f t="shared" si="91"/>
        <v>-42681.247876480003</v>
      </c>
      <c r="BI584">
        <v>60</v>
      </c>
      <c r="BJ584" t="s">
        <v>689</v>
      </c>
      <c r="BK584" s="2">
        <v>44824.656944444447</v>
      </c>
      <c r="BL584">
        <v>205</v>
      </c>
      <c r="BM584" t="s">
        <v>76</v>
      </c>
      <c r="BN584">
        <v>0</v>
      </c>
      <c r="BO584">
        <v>2.843</v>
      </c>
      <c r="BP584" s="26">
        <v>1013760</v>
      </c>
      <c r="BQ584">
        <v>0</v>
      </c>
      <c r="BR584" t="s">
        <v>77</v>
      </c>
      <c r="BS584" t="s">
        <v>77</v>
      </c>
      <c r="BT584" t="s">
        <v>77</v>
      </c>
      <c r="BU584" t="s">
        <v>77</v>
      </c>
    </row>
    <row r="585" spans="1:73" x14ac:dyDescent="0.55000000000000004">
      <c r="A585">
        <v>61</v>
      </c>
      <c r="B585" t="s">
        <v>690</v>
      </c>
      <c r="C585" s="2">
        <v>44824.678171296298</v>
      </c>
      <c r="D585">
        <v>302</v>
      </c>
      <c r="E585" t="s">
        <v>76</v>
      </c>
      <c r="F585">
        <v>0</v>
      </c>
      <c r="G585">
        <v>6.0049999999999999</v>
      </c>
      <c r="H585" s="26">
        <v>35458</v>
      </c>
      <c r="I585">
        <v>6.7000000000000004E-2</v>
      </c>
      <c r="J585" t="s">
        <v>77</v>
      </c>
      <c r="K585" t="s">
        <v>77</v>
      </c>
      <c r="L585" t="s">
        <v>77</v>
      </c>
      <c r="M585" t="s">
        <v>77</v>
      </c>
      <c r="O585">
        <v>61</v>
      </c>
      <c r="P585" t="s">
        <v>690</v>
      </c>
      <c r="Q585" s="2">
        <v>44824.678171296298</v>
      </c>
      <c r="R585">
        <v>302</v>
      </c>
      <c r="S585" t="s">
        <v>76</v>
      </c>
      <c r="T585">
        <v>0</v>
      </c>
      <c r="U585" t="s">
        <v>77</v>
      </c>
      <c r="V585" s="26" t="s">
        <v>77</v>
      </c>
      <c r="W585" t="s">
        <v>77</v>
      </c>
      <c r="X585" t="s">
        <v>77</v>
      </c>
      <c r="Y585" t="s">
        <v>77</v>
      </c>
      <c r="Z585" t="s">
        <v>77</v>
      </c>
      <c r="AA585" t="s">
        <v>77</v>
      </c>
      <c r="AC585">
        <v>61</v>
      </c>
      <c r="AD585" t="s">
        <v>690</v>
      </c>
      <c r="AE585" s="2">
        <v>44824.678171296298</v>
      </c>
      <c r="AF585">
        <v>302</v>
      </c>
      <c r="AG585" t="s">
        <v>76</v>
      </c>
      <c r="AH585">
        <v>0</v>
      </c>
      <c r="AI585">
        <v>12.169</v>
      </c>
      <c r="AJ585" s="26">
        <v>5020</v>
      </c>
      <c r="AK585">
        <v>0.99</v>
      </c>
      <c r="AL585" t="s">
        <v>77</v>
      </c>
      <c r="AM585" t="s">
        <v>77</v>
      </c>
      <c r="AN585" t="s">
        <v>77</v>
      </c>
      <c r="AO585" t="s">
        <v>77</v>
      </c>
      <c r="AQ585">
        <v>1</v>
      </c>
      <c r="AS585">
        <v>95</v>
      </c>
      <c r="AT585" s="46">
        <f t="shared" si="88"/>
        <v>80.684123493207437</v>
      </c>
      <c r="AU585" s="47">
        <f t="shared" si="89"/>
        <v>933.29088579199993</v>
      </c>
      <c r="AW585" s="27">
        <f t="shared" si="92"/>
        <v>110.81759441862322</v>
      </c>
      <c r="AX585" s="28">
        <f t="shared" si="93"/>
        <v>963.95617089200016</v>
      </c>
      <c r="AZ585" s="33">
        <f t="shared" si="94"/>
        <v>92.868726085532401</v>
      </c>
      <c r="BA585" s="34">
        <f t="shared" si="95"/>
        <v>955.5562414960001</v>
      </c>
      <c r="BC585" s="46">
        <f t="shared" si="96"/>
        <v>80.684123493207437</v>
      </c>
      <c r="BD585" s="47">
        <f t="shared" si="97"/>
        <v>933.29088579199993</v>
      </c>
      <c r="BF585" s="48">
        <f t="shared" si="90"/>
        <v>65.898963012799996</v>
      </c>
      <c r="BG585" s="49">
        <f t="shared" si="91"/>
        <v>481.13207199999999</v>
      </c>
      <c r="BI585">
        <v>61</v>
      </c>
      <c r="BJ585" t="s">
        <v>690</v>
      </c>
      <c r="BK585" s="2">
        <v>44824.678171296298</v>
      </c>
      <c r="BL585">
        <v>302</v>
      </c>
      <c r="BM585" t="s">
        <v>76</v>
      </c>
      <c r="BN585">
        <v>0</v>
      </c>
      <c r="BO585">
        <v>2.8460000000000001</v>
      </c>
      <c r="BP585" s="26">
        <v>1022526</v>
      </c>
      <c r="BQ585">
        <v>0</v>
      </c>
      <c r="BR585" t="s">
        <v>77</v>
      </c>
      <c r="BS585" t="s">
        <v>77</v>
      </c>
      <c r="BT585" t="s">
        <v>77</v>
      </c>
      <c r="BU585" t="s">
        <v>77</v>
      </c>
    </row>
    <row r="586" spans="1:73" x14ac:dyDescent="0.55000000000000004">
      <c r="A586">
        <v>62</v>
      </c>
      <c r="B586" t="s">
        <v>691</v>
      </c>
      <c r="C586" s="2">
        <v>44824.699374999997</v>
      </c>
      <c r="D586">
        <v>183</v>
      </c>
      <c r="E586" t="s">
        <v>76</v>
      </c>
      <c r="F586">
        <v>0</v>
      </c>
      <c r="G586">
        <v>5.9859999999999998</v>
      </c>
      <c r="H586" s="26">
        <v>7679028</v>
      </c>
      <c r="I586">
        <v>15.688000000000001</v>
      </c>
      <c r="J586" t="s">
        <v>77</v>
      </c>
      <c r="K586" t="s">
        <v>77</v>
      </c>
      <c r="L586" t="s">
        <v>77</v>
      </c>
      <c r="M586" t="s">
        <v>77</v>
      </c>
      <c r="O586">
        <v>62</v>
      </c>
      <c r="P586" t="s">
        <v>691</v>
      </c>
      <c r="Q586" s="2">
        <v>44824.699374999997</v>
      </c>
      <c r="R586">
        <v>183</v>
      </c>
      <c r="S586" t="s">
        <v>76</v>
      </c>
      <c r="T586">
        <v>0</v>
      </c>
      <c r="U586">
        <v>5.94</v>
      </c>
      <c r="V586" s="26">
        <v>54261</v>
      </c>
      <c r="W586">
        <v>13.401</v>
      </c>
      <c r="X586" t="s">
        <v>77</v>
      </c>
      <c r="Y586" t="s">
        <v>77</v>
      </c>
      <c r="Z586" t="s">
        <v>77</v>
      </c>
      <c r="AA586" t="s">
        <v>77</v>
      </c>
      <c r="AC586">
        <v>62</v>
      </c>
      <c r="AD586" t="s">
        <v>691</v>
      </c>
      <c r="AE586" s="2">
        <v>44824.699374999997</v>
      </c>
      <c r="AF586">
        <v>183</v>
      </c>
      <c r="AG586" t="s">
        <v>76</v>
      </c>
      <c r="AH586">
        <v>0</v>
      </c>
      <c r="AI586">
        <v>12.005000000000001</v>
      </c>
      <c r="AJ586" s="26">
        <v>171649</v>
      </c>
      <c r="AK586">
        <v>34.997999999999998</v>
      </c>
      <c r="AL586" t="s">
        <v>77</v>
      </c>
      <c r="AM586" t="s">
        <v>77</v>
      </c>
      <c r="AN586" t="s">
        <v>77</v>
      </c>
      <c r="AO586" t="s">
        <v>77</v>
      </c>
      <c r="AQ586">
        <v>1</v>
      </c>
      <c r="AS586">
        <v>96</v>
      </c>
      <c r="AT586" s="46">
        <f t="shared" si="88"/>
        <v>13577.633416375018</v>
      </c>
      <c r="AU586" s="47">
        <f t="shared" si="89"/>
        <v>34624.242862790481</v>
      </c>
      <c r="AW586" s="27">
        <f t="shared" si="92"/>
        <v>10873.335781357486</v>
      </c>
      <c r="AX586" s="28">
        <f t="shared" si="93"/>
        <v>30009.138287553233</v>
      </c>
      <c r="AZ586" s="33">
        <f t="shared" si="94"/>
        <v>14139.529179651532</v>
      </c>
      <c r="BA586" s="34">
        <f t="shared" si="95"/>
        <v>32336.356254191742</v>
      </c>
      <c r="BC586" s="46">
        <f t="shared" si="96"/>
        <v>13577.633416375018</v>
      </c>
      <c r="BD586" s="47">
        <f t="shared" si="97"/>
        <v>34624.242862790481</v>
      </c>
      <c r="BF586" s="48">
        <f t="shared" si="90"/>
        <v>13325.52847795</v>
      </c>
      <c r="BG586" s="49">
        <f t="shared" si="91"/>
        <v>-32016.968363719996</v>
      </c>
      <c r="BI586">
        <v>62</v>
      </c>
      <c r="BJ586" t="s">
        <v>691</v>
      </c>
      <c r="BK586" s="2">
        <v>44824.699374999997</v>
      </c>
      <c r="BL586">
        <v>183</v>
      </c>
      <c r="BM586" t="s">
        <v>76</v>
      </c>
      <c r="BN586">
        <v>0</v>
      </c>
      <c r="BO586">
        <v>2.855</v>
      </c>
      <c r="BP586" s="26">
        <v>900771</v>
      </c>
      <c r="BQ586">
        <v>0</v>
      </c>
      <c r="BR586" t="s">
        <v>77</v>
      </c>
      <c r="BS586" t="s">
        <v>77</v>
      </c>
      <c r="BT586" t="s">
        <v>77</v>
      </c>
      <c r="BU586" t="s">
        <v>77</v>
      </c>
    </row>
    <row r="587" spans="1:73" x14ac:dyDescent="0.55000000000000004">
      <c r="A587">
        <v>63</v>
      </c>
      <c r="B587" t="s">
        <v>692</v>
      </c>
      <c r="C587" s="2">
        <v>44824.720601851855</v>
      </c>
      <c r="D587">
        <v>376</v>
      </c>
      <c r="E587" t="s">
        <v>76</v>
      </c>
      <c r="F587">
        <v>0</v>
      </c>
      <c r="G587">
        <v>6.0039999999999996</v>
      </c>
      <c r="H587" s="26">
        <v>1120012</v>
      </c>
      <c r="I587">
        <v>2.2599999999999998</v>
      </c>
      <c r="J587" t="s">
        <v>77</v>
      </c>
      <c r="K587" t="s">
        <v>77</v>
      </c>
      <c r="L587" t="s">
        <v>77</v>
      </c>
      <c r="M587" t="s">
        <v>77</v>
      </c>
      <c r="O587">
        <v>63</v>
      </c>
      <c r="P587" t="s">
        <v>692</v>
      </c>
      <c r="Q587" s="2">
        <v>44824.720601851855</v>
      </c>
      <c r="R587">
        <v>376</v>
      </c>
      <c r="S587" t="s">
        <v>76</v>
      </c>
      <c r="T587">
        <v>0</v>
      </c>
      <c r="U587">
        <v>5.9560000000000004</v>
      </c>
      <c r="V587" s="26">
        <v>9072</v>
      </c>
      <c r="W587">
        <v>2.3759999999999999</v>
      </c>
      <c r="X587" t="s">
        <v>77</v>
      </c>
      <c r="Y587" t="s">
        <v>77</v>
      </c>
      <c r="Z587" t="s">
        <v>77</v>
      </c>
      <c r="AA587" t="s">
        <v>77</v>
      </c>
      <c r="AC587">
        <v>63</v>
      </c>
      <c r="AD587" t="s">
        <v>692</v>
      </c>
      <c r="AE587" s="2">
        <v>44824.720601851855</v>
      </c>
      <c r="AF587">
        <v>376</v>
      </c>
      <c r="AG587" t="s">
        <v>76</v>
      </c>
      <c r="AH587">
        <v>0</v>
      </c>
      <c r="AI587">
        <v>11.965</v>
      </c>
      <c r="AJ587" s="26">
        <v>212514</v>
      </c>
      <c r="AK587">
        <v>42.947000000000003</v>
      </c>
      <c r="AL587" t="s">
        <v>77</v>
      </c>
      <c r="AM587" t="s">
        <v>77</v>
      </c>
      <c r="AN587" t="s">
        <v>77</v>
      </c>
      <c r="AO587" t="s">
        <v>77</v>
      </c>
      <c r="AQ587">
        <v>1</v>
      </c>
      <c r="AS587">
        <v>97</v>
      </c>
      <c r="AT587" s="46">
        <f t="shared" si="88"/>
        <v>2466.8962030540802</v>
      </c>
      <c r="AU587" s="47">
        <f t="shared" si="89"/>
        <v>42670.404450998081</v>
      </c>
      <c r="AW587" s="27">
        <f t="shared" si="92"/>
        <v>2282.54315938944</v>
      </c>
      <c r="AX587" s="28">
        <f t="shared" si="93"/>
        <v>36600.094293697082</v>
      </c>
      <c r="AZ587" s="33">
        <f t="shared" si="94"/>
        <v>2610.5090152371199</v>
      </c>
      <c r="BA587" s="34">
        <f t="shared" si="95"/>
        <v>39894.481424813042</v>
      </c>
      <c r="BC587" s="46">
        <f t="shared" si="96"/>
        <v>2466.8962030540802</v>
      </c>
      <c r="BD587" s="47">
        <f t="shared" si="97"/>
        <v>42670.404450998081</v>
      </c>
      <c r="BF587" s="48">
        <f t="shared" si="90"/>
        <v>1129.3178847999998</v>
      </c>
      <c r="BG587" s="49">
        <f t="shared" si="91"/>
        <v>-54571.275605119998</v>
      </c>
      <c r="BI587">
        <v>63</v>
      </c>
      <c r="BJ587" t="s">
        <v>692</v>
      </c>
      <c r="BK587" s="2">
        <v>44824.720601851855</v>
      </c>
      <c r="BL587">
        <v>376</v>
      </c>
      <c r="BM587" t="s">
        <v>76</v>
      </c>
      <c r="BN587">
        <v>0</v>
      </c>
      <c r="BO587">
        <v>2.8519999999999999</v>
      </c>
      <c r="BP587" s="26">
        <v>958443</v>
      </c>
      <c r="BQ587">
        <v>0</v>
      </c>
      <c r="BR587" t="s">
        <v>77</v>
      </c>
      <c r="BS587" t="s">
        <v>77</v>
      </c>
      <c r="BT587" t="s">
        <v>77</v>
      </c>
      <c r="BU587" t="s">
        <v>77</v>
      </c>
    </row>
    <row r="588" spans="1:73" x14ac:dyDescent="0.55000000000000004">
      <c r="A588">
        <v>64</v>
      </c>
      <c r="B588" t="s">
        <v>693</v>
      </c>
      <c r="C588" s="2">
        <v>44824.741828703707</v>
      </c>
      <c r="D588">
        <v>416</v>
      </c>
      <c r="E588" t="s">
        <v>76</v>
      </c>
      <c r="F588">
        <v>0</v>
      </c>
      <c r="G588">
        <v>6.0030000000000001</v>
      </c>
      <c r="H588" s="26">
        <v>37502</v>
      </c>
      <c r="I588">
        <v>7.0999999999999994E-2</v>
      </c>
      <c r="J588" t="s">
        <v>77</v>
      </c>
      <c r="K588" t="s">
        <v>77</v>
      </c>
      <c r="L588" t="s">
        <v>77</v>
      </c>
      <c r="M588" t="s">
        <v>77</v>
      </c>
      <c r="O588">
        <v>64</v>
      </c>
      <c r="P588" t="s">
        <v>693</v>
      </c>
      <c r="Q588" s="2">
        <v>44824.741828703707</v>
      </c>
      <c r="R588">
        <v>416</v>
      </c>
      <c r="S588" t="s">
        <v>76</v>
      </c>
      <c r="T588">
        <v>0</v>
      </c>
      <c r="U588" t="s">
        <v>77</v>
      </c>
      <c r="V588" s="26" t="s">
        <v>77</v>
      </c>
      <c r="W588" t="s">
        <v>77</v>
      </c>
      <c r="X588" t="s">
        <v>77</v>
      </c>
      <c r="Y588" t="s">
        <v>77</v>
      </c>
      <c r="Z588" t="s">
        <v>77</v>
      </c>
      <c r="AA588" t="s">
        <v>77</v>
      </c>
      <c r="AC588">
        <v>64</v>
      </c>
      <c r="AD588" t="s">
        <v>693</v>
      </c>
      <c r="AE588" s="2">
        <v>44824.741828703707</v>
      </c>
      <c r="AF588">
        <v>416</v>
      </c>
      <c r="AG588" t="s">
        <v>76</v>
      </c>
      <c r="AH588">
        <v>0</v>
      </c>
      <c r="AI588">
        <v>12.114000000000001</v>
      </c>
      <c r="AJ588" s="26">
        <v>45059</v>
      </c>
      <c r="AK588">
        <v>9.4149999999999991</v>
      </c>
      <c r="AL588" t="s">
        <v>77</v>
      </c>
      <c r="AM588" t="s">
        <v>77</v>
      </c>
      <c r="AN588" t="s">
        <v>77</v>
      </c>
      <c r="AO588" t="s">
        <v>77</v>
      </c>
      <c r="AQ588">
        <v>1</v>
      </c>
      <c r="AS588">
        <v>98</v>
      </c>
      <c r="AT588" s="46">
        <f t="shared" si="88"/>
        <v>85.471424543677827</v>
      </c>
      <c r="AU588" s="47">
        <f t="shared" si="89"/>
        <v>9158.1816999648781</v>
      </c>
      <c r="AW588" s="27">
        <f t="shared" si="92"/>
        <v>117.11607831673521</v>
      </c>
      <c r="AX588" s="28">
        <f t="shared" si="93"/>
        <v>8261.3258227976312</v>
      </c>
      <c r="AZ588" s="33">
        <f t="shared" si="94"/>
        <v>98.2366362395164</v>
      </c>
      <c r="BA588" s="34">
        <f t="shared" si="95"/>
        <v>8578.4099027989396</v>
      </c>
      <c r="BC588" s="46">
        <f t="shared" si="96"/>
        <v>85.471424543677827</v>
      </c>
      <c r="BD588" s="47">
        <f t="shared" si="97"/>
        <v>9158.1816999648781</v>
      </c>
      <c r="BF588" s="48">
        <f t="shared" si="90"/>
        <v>71.098269460799997</v>
      </c>
      <c r="BG588" s="49">
        <f t="shared" si="91"/>
        <v>1390.1022546799998</v>
      </c>
      <c r="BI588">
        <v>64</v>
      </c>
      <c r="BJ588" t="s">
        <v>693</v>
      </c>
      <c r="BK588" s="2">
        <v>44824.741828703707</v>
      </c>
      <c r="BL588">
        <v>416</v>
      </c>
      <c r="BM588" t="s">
        <v>76</v>
      </c>
      <c r="BN588">
        <v>0</v>
      </c>
      <c r="BO588">
        <v>2.8380000000000001</v>
      </c>
      <c r="BP588" s="26">
        <v>1144265</v>
      </c>
      <c r="BQ588">
        <v>0</v>
      </c>
      <c r="BR588" t="s">
        <v>77</v>
      </c>
      <c r="BS588" t="s">
        <v>77</v>
      </c>
      <c r="BT588" t="s">
        <v>77</v>
      </c>
      <c r="BU588" t="s">
        <v>77</v>
      </c>
    </row>
    <row r="589" spans="1:73" x14ac:dyDescent="0.55000000000000004">
      <c r="A589">
        <v>65</v>
      </c>
      <c r="B589" t="s">
        <v>694</v>
      </c>
      <c r="C589" s="2">
        <v>44824.763055555559</v>
      </c>
      <c r="D589">
        <v>390</v>
      </c>
      <c r="E589" t="s">
        <v>76</v>
      </c>
      <c r="F589">
        <v>0</v>
      </c>
      <c r="G589">
        <v>6.0049999999999999</v>
      </c>
      <c r="H589" s="26">
        <v>21505</v>
      </c>
      <c r="I589">
        <v>3.9E-2</v>
      </c>
      <c r="J589" t="s">
        <v>77</v>
      </c>
      <c r="K589" t="s">
        <v>77</v>
      </c>
      <c r="L589" t="s">
        <v>77</v>
      </c>
      <c r="M589" t="s">
        <v>77</v>
      </c>
      <c r="O589">
        <v>65</v>
      </c>
      <c r="P589" t="s">
        <v>694</v>
      </c>
      <c r="Q589" s="2">
        <v>44824.763055555559</v>
      </c>
      <c r="R589">
        <v>390</v>
      </c>
      <c r="S589" t="s">
        <v>76</v>
      </c>
      <c r="T589">
        <v>0</v>
      </c>
      <c r="U589" t="s">
        <v>77</v>
      </c>
      <c r="V589" s="26" t="s">
        <v>77</v>
      </c>
      <c r="W589" t="s">
        <v>77</v>
      </c>
      <c r="X589" t="s">
        <v>77</v>
      </c>
      <c r="Y589" t="s">
        <v>77</v>
      </c>
      <c r="Z589" t="s">
        <v>77</v>
      </c>
      <c r="AA589" t="s">
        <v>77</v>
      </c>
      <c r="AC589">
        <v>65</v>
      </c>
      <c r="AD589" t="s">
        <v>694</v>
      </c>
      <c r="AE589" s="2">
        <v>44824.763055555559</v>
      </c>
      <c r="AF589">
        <v>390</v>
      </c>
      <c r="AG589" t="s">
        <v>76</v>
      </c>
      <c r="AH589">
        <v>0</v>
      </c>
      <c r="AI589">
        <v>12.16</v>
      </c>
      <c r="AJ589" s="26">
        <v>5127</v>
      </c>
      <c r="AK589">
        <v>1.0129999999999999</v>
      </c>
      <c r="AL589" t="s">
        <v>77</v>
      </c>
      <c r="AM589" t="s">
        <v>77</v>
      </c>
      <c r="AN589" t="s">
        <v>77</v>
      </c>
      <c r="AO589" t="s">
        <v>77</v>
      </c>
      <c r="AQ589">
        <v>1</v>
      </c>
      <c r="AS589">
        <v>99</v>
      </c>
      <c r="AT589" s="46">
        <f t="shared" si="88"/>
        <v>47.986493066886496</v>
      </c>
      <c r="AU589" s="47">
        <f t="shared" si="89"/>
        <v>955.38007798792</v>
      </c>
      <c r="AW589" s="27">
        <f t="shared" si="92"/>
        <v>67.639941046595013</v>
      </c>
      <c r="AX589" s="28">
        <f t="shared" si="93"/>
        <v>983.72581968267014</v>
      </c>
      <c r="AZ589" s="33">
        <f t="shared" si="94"/>
        <v>56.198662978477508</v>
      </c>
      <c r="BA589" s="34">
        <f t="shared" si="95"/>
        <v>975.99698754246015</v>
      </c>
      <c r="BC589" s="46">
        <f t="shared" si="96"/>
        <v>47.986493066886496</v>
      </c>
      <c r="BD589" s="47">
        <f t="shared" si="97"/>
        <v>955.38007798792</v>
      </c>
      <c r="BF589" s="48">
        <f t="shared" si="90"/>
        <v>33.799561879999999</v>
      </c>
      <c r="BG589" s="49">
        <f t="shared" si="91"/>
        <v>490.91028412000003</v>
      </c>
      <c r="BI589">
        <v>65</v>
      </c>
      <c r="BJ589" t="s">
        <v>694</v>
      </c>
      <c r="BK589" s="2">
        <v>44824.763055555559</v>
      </c>
      <c r="BL589">
        <v>390</v>
      </c>
      <c r="BM589" t="s">
        <v>76</v>
      </c>
      <c r="BN589">
        <v>0</v>
      </c>
      <c r="BO589">
        <v>2.8460000000000001</v>
      </c>
      <c r="BP589" s="26">
        <v>999920</v>
      </c>
      <c r="BQ589">
        <v>0</v>
      </c>
      <c r="BR589" t="s">
        <v>77</v>
      </c>
      <c r="BS589" t="s">
        <v>77</v>
      </c>
      <c r="BT589" t="s">
        <v>77</v>
      </c>
      <c r="BU589" t="s">
        <v>77</v>
      </c>
    </row>
    <row r="590" spans="1:73" x14ac:dyDescent="0.55000000000000004">
      <c r="A590">
        <v>66</v>
      </c>
      <c r="B590" t="s">
        <v>695</v>
      </c>
      <c r="C590" s="2">
        <v>44824.784305555557</v>
      </c>
      <c r="D590">
        <v>301</v>
      </c>
      <c r="E590" t="s">
        <v>76</v>
      </c>
      <c r="F590">
        <v>0</v>
      </c>
      <c r="G590">
        <v>5.9870000000000001</v>
      </c>
      <c r="H590" s="26">
        <v>5026289</v>
      </c>
      <c r="I590">
        <v>10.224</v>
      </c>
      <c r="J590" t="s">
        <v>77</v>
      </c>
      <c r="K590" t="s">
        <v>77</v>
      </c>
      <c r="L590" t="s">
        <v>77</v>
      </c>
      <c r="M590" t="s">
        <v>77</v>
      </c>
      <c r="O590">
        <v>66</v>
      </c>
      <c r="P590" t="s">
        <v>695</v>
      </c>
      <c r="Q590" s="2">
        <v>44824.784305555557</v>
      </c>
      <c r="R590">
        <v>301</v>
      </c>
      <c r="S590" t="s">
        <v>76</v>
      </c>
      <c r="T590">
        <v>0</v>
      </c>
      <c r="U590">
        <v>5.9409999999999998</v>
      </c>
      <c r="V590" s="26">
        <v>38323</v>
      </c>
      <c r="W590">
        <v>9.5250000000000004</v>
      </c>
      <c r="X590" t="s">
        <v>77</v>
      </c>
      <c r="Y590" t="s">
        <v>77</v>
      </c>
      <c r="Z590" t="s">
        <v>77</v>
      </c>
      <c r="AA590" t="s">
        <v>77</v>
      </c>
      <c r="AC590">
        <v>66</v>
      </c>
      <c r="AD590" t="s">
        <v>695</v>
      </c>
      <c r="AE590" s="2">
        <v>44824.784305555557</v>
      </c>
      <c r="AF590">
        <v>301</v>
      </c>
      <c r="AG590" t="s">
        <v>76</v>
      </c>
      <c r="AH590">
        <v>0</v>
      </c>
      <c r="AI590">
        <v>11.999000000000001</v>
      </c>
      <c r="AJ590" s="26">
        <v>167247</v>
      </c>
      <c r="AK590">
        <v>34.133000000000003</v>
      </c>
      <c r="AL590" t="s">
        <v>77</v>
      </c>
      <c r="AM590" t="s">
        <v>77</v>
      </c>
      <c r="AN590" t="s">
        <v>77</v>
      </c>
      <c r="AO590" t="s">
        <v>77</v>
      </c>
      <c r="AQ590">
        <v>1</v>
      </c>
      <c r="AS590">
        <v>100</v>
      </c>
      <c r="AT590" s="46">
        <f t="shared" si="88"/>
        <v>9667.950817863979</v>
      </c>
      <c r="AU590" s="47">
        <f t="shared" si="89"/>
        <v>33752.420714090316</v>
      </c>
      <c r="AW590" s="27">
        <f t="shared" si="92"/>
        <v>7841.862222900766</v>
      </c>
      <c r="AX590" s="28">
        <f t="shared" si="93"/>
        <v>29286.649041005076</v>
      </c>
      <c r="AZ590" s="33">
        <f t="shared" si="94"/>
        <v>10082.641347756971</v>
      </c>
      <c r="BA590" s="34">
        <f t="shared" si="95"/>
        <v>31518.950850513662</v>
      </c>
      <c r="BC590" s="46">
        <f t="shared" si="96"/>
        <v>9667.950817863979</v>
      </c>
      <c r="BD590" s="47">
        <f t="shared" si="97"/>
        <v>33752.420714090316</v>
      </c>
      <c r="BF590" s="48">
        <f t="shared" si="90"/>
        <v>7648.6710735500001</v>
      </c>
      <c r="BG590" s="49">
        <f t="shared" si="91"/>
        <v>-29930.14250948</v>
      </c>
      <c r="BI590">
        <v>66</v>
      </c>
      <c r="BJ590" t="s">
        <v>695</v>
      </c>
      <c r="BK590" s="2">
        <v>44824.784305555557</v>
      </c>
      <c r="BL590">
        <v>301</v>
      </c>
      <c r="BM590" t="s">
        <v>76</v>
      </c>
      <c r="BN590">
        <v>0</v>
      </c>
      <c r="BO590">
        <v>2.84</v>
      </c>
      <c r="BP590" s="26">
        <v>1047273</v>
      </c>
      <c r="BQ590">
        <v>0</v>
      </c>
      <c r="BR590" t="s">
        <v>77</v>
      </c>
      <c r="BS590" t="s">
        <v>77</v>
      </c>
      <c r="BT590" t="s">
        <v>77</v>
      </c>
      <c r="BU590" t="s">
        <v>77</v>
      </c>
    </row>
    <row r="591" spans="1:73" x14ac:dyDescent="0.55000000000000004">
      <c r="A591">
        <v>67</v>
      </c>
      <c r="B591" t="s">
        <v>696</v>
      </c>
      <c r="C591" s="2">
        <v>44824.805532407408</v>
      </c>
      <c r="D591">
        <v>372</v>
      </c>
      <c r="E591" t="s">
        <v>76</v>
      </c>
      <c r="F591">
        <v>0</v>
      </c>
      <c r="G591">
        <v>6.0140000000000002</v>
      </c>
      <c r="H591" s="26">
        <v>37773</v>
      </c>
      <c r="I591">
        <v>7.0999999999999994E-2</v>
      </c>
      <c r="J591" t="s">
        <v>77</v>
      </c>
      <c r="K591" t="s">
        <v>77</v>
      </c>
      <c r="L591" t="s">
        <v>77</v>
      </c>
      <c r="M591" t="s">
        <v>77</v>
      </c>
      <c r="O591">
        <v>67</v>
      </c>
      <c r="P591" t="s">
        <v>696</v>
      </c>
      <c r="Q591" s="2">
        <v>44824.805532407408</v>
      </c>
      <c r="R591">
        <v>372</v>
      </c>
      <c r="S591" t="s">
        <v>76</v>
      </c>
      <c r="T591">
        <v>0</v>
      </c>
      <c r="U591" t="s">
        <v>77</v>
      </c>
      <c r="V591" s="26" t="s">
        <v>77</v>
      </c>
      <c r="W591" t="s">
        <v>77</v>
      </c>
      <c r="X591" t="s">
        <v>77</v>
      </c>
      <c r="Y591" t="s">
        <v>77</v>
      </c>
      <c r="Z591" t="s">
        <v>77</v>
      </c>
      <c r="AA591" t="s">
        <v>77</v>
      </c>
      <c r="AC591">
        <v>67</v>
      </c>
      <c r="AD591" t="s">
        <v>696</v>
      </c>
      <c r="AE591" s="2">
        <v>44824.805532407408</v>
      </c>
      <c r="AF591">
        <v>372</v>
      </c>
      <c r="AG591" t="s">
        <v>76</v>
      </c>
      <c r="AH591">
        <v>0</v>
      </c>
      <c r="AI591">
        <v>12.173</v>
      </c>
      <c r="AJ591" s="26">
        <v>5226</v>
      </c>
      <c r="AK591">
        <v>1.034</v>
      </c>
      <c r="AL591" t="s">
        <v>77</v>
      </c>
      <c r="AM591" t="s">
        <v>77</v>
      </c>
      <c r="AN591" t="s">
        <v>77</v>
      </c>
      <c r="AO591" t="s">
        <v>77</v>
      </c>
      <c r="AQ591">
        <v>1</v>
      </c>
      <c r="AS591">
        <v>101</v>
      </c>
      <c r="AT591" s="46">
        <f t="shared" si="88"/>
        <v>86.10608956593434</v>
      </c>
      <c r="AU591" s="47">
        <f t="shared" si="89"/>
        <v>975.81722134047982</v>
      </c>
      <c r="AW591" s="27">
        <f t="shared" si="92"/>
        <v>117.9506392244302</v>
      </c>
      <c r="AX591" s="28">
        <f t="shared" si="93"/>
        <v>1002.0160837594801</v>
      </c>
      <c r="AZ591" s="33">
        <f t="shared" si="94"/>
        <v>98.948254936943897</v>
      </c>
      <c r="BA591" s="34">
        <f t="shared" si="95"/>
        <v>994.90912190424012</v>
      </c>
      <c r="BC591" s="46">
        <f t="shared" si="96"/>
        <v>86.10608956593434</v>
      </c>
      <c r="BD591" s="47">
        <f t="shared" si="97"/>
        <v>975.81722134047982</v>
      </c>
      <c r="BF591" s="48">
        <f t="shared" si="90"/>
        <v>71.797145940799993</v>
      </c>
      <c r="BG591" s="49">
        <f t="shared" si="91"/>
        <v>499.92233728000008</v>
      </c>
      <c r="BI591">
        <v>67</v>
      </c>
      <c r="BJ591" t="s">
        <v>696</v>
      </c>
      <c r="BK591" s="2">
        <v>44824.805532407408</v>
      </c>
      <c r="BL591">
        <v>372</v>
      </c>
      <c r="BM591" t="s">
        <v>76</v>
      </c>
      <c r="BN591">
        <v>0</v>
      </c>
      <c r="BO591">
        <v>2.8519999999999999</v>
      </c>
      <c r="BP591" s="26">
        <v>1053024</v>
      </c>
      <c r="BQ591">
        <v>0</v>
      </c>
      <c r="BR591" t="s">
        <v>77</v>
      </c>
      <c r="BS591" t="s">
        <v>77</v>
      </c>
      <c r="BT591" t="s">
        <v>77</v>
      </c>
      <c r="BU591" t="s">
        <v>77</v>
      </c>
    </row>
    <row r="592" spans="1:73" x14ac:dyDescent="0.55000000000000004">
      <c r="A592">
        <v>68</v>
      </c>
      <c r="B592" t="s">
        <v>697</v>
      </c>
      <c r="C592" s="2">
        <v>44824.826770833337</v>
      </c>
      <c r="D592">
        <v>128</v>
      </c>
      <c r="E592" t="s">
        <v>76</v>
      </c>
      <c r="F592">
        <v>0</v>
      </c>
      <c r="G592">
        <v>6.0049999999999999</v>
      </c>
      <c r="H592" s="26">
        <v>79613</v>
      </c>
      <c r="I592">
        <v>0.156</v>
      </c>
      <c r="J592" t="s">
        <v>77</v>
      </c>
      <c r="K592" t="s">
        <v>77</v>
      </c>
      <c r="L592" t="s">
        <v>77</v>
      </c>
      <c r="M592" t="s">
        <v>77</v>
      </c>
      <c r="O592">
        <v>68</v>
      </c>
      <c r="P592" t="s">
        <v>697</v>
      </c>
      <c r="Q592" s="2">
        <v>44824.826770833337</v>
      </c>
      <c r="R592">
        <v>128</v>
      </c>
      <c r="S592" t="s">
        <v>76</v>
      </c>
      <c r="T592">
        <v>0</v>
      </c>
      <c r="U592" t="s">
        <v>77</v>
      </c>
      <c r="V592" s="26" t="s">
        <v>77</v>
      </c>
      <c r="W592" t="s">
        <v>77</v>
      </c>
      <c r="X592" t="s">
        <v>77</v>
      </c>
      <c r="Y592" t="s">
        <v>77</v>
      </c>
      <c r="Z592" t="s">
        <v>77</v>
      </c>
      <c r="AA592" t="s">
        <v>77</v>
      </c>
      <c r="AC592">
        <v>68</v>
      </c>
      <c r="AD592" t="s">
        <v>697</v>
      </c>
      <c r="AE592" s="2">
        <v>44824.826770833337</v>
      </c>
      <c r="AF592">
        <v>128</v>
      </c>
      <c r="AG592" t="s">
        <v>76</v>
      </c>
      <c r="AH592">
        <v>0</v>
      </c>
      <c r="AI592">
        <v>12.162000000000001</v>
      </c>
      <c r="AJ592" s="26">
        <v>5686</v>
      </c>
      <c r="AK592">
        <v>1.131</v>
      </c>
      <c r="AL592" t="s">
        <v>77</v>
      </c>
      <c r="AM592" t="s">
        <v>77</v>
      </c>
      <c r="AN592" t="s">
        <v>77</v>
      </c>
      <c r="AO592" t="s">
        <v>77</v>
      </c>
      <c r="AQ592">
        <v>1</v>
      </c>
      <c r="AS592">
        <v>102</v>
      </c>
      <c r="AT592" s="46">
        <f t="shared" si="88"/>
        <v>183.95084297440474</v>
      </c>
      <c r="AU592" s="47">
        <f t="shared" si="89"/>
        <v>1070.7711231900801</v>
      </c>
      <c r="AW592" s="27">
        <f t="shared" si="92"/>
        <v>245.3613698625422</v>
      </c>
      <c r="AX592" s="28">
        <f t="shared" si="93"/>
        <v>1086.98500848908</v>
      </c>
      <c r="AZ592" s="33">
        <f t="shared" si="94"/>
        <v>208.60286302092791</v>
      </c>
      <c r="BA592" s="34">
        <f t="shared" si="95"/>
        <v>1082.77950450904</v>
      </c>
      <c r="BC592" s="46">
        <f t="shared" si="96"/>
        <v>183.95084297440474</v>
      </c>
      <c r="BD592" s="47">
        <f t="shared" si="97"/>
        <v>1070.7711231900801</v>
      </c>
      <c r="BF592" s="48">
        <f t="shared" si="90"/>
        <v>206.4787335888</v>
      </c>
      <c r="BG592" s="49">
        <f t="shared" si="91"/>
        <v>541.35424288000002</v>
      </c>
      <c r="BI592">
        <v>68</v>
      </c>
      <c r="BJ592" t="s">
        <v>697</v>
      </c>
      <c r="BK592" s="2">
        <v>44824.826770833337</v>
      </c>
      <c r="BL592">
        <v>128</v>
      </c>
      <c r="BM592" t="s">
        <v>76</v>
      </c>
      <c r="BN592">
        <v>0</v>
      </c>
      <c r="BO592">
        <v>2.8290000000000002</v>
      </c>
      <c r="BP592" s="26">
        <v>1379870</v>
      </c>
      <c r="BQ592">
        <v>0</v>
      </c>
      <c r="BR592" t="s">
        <v>77</v>
      </c>
      <c r="BS592" t="s">
        <v>77</v>
      </c>
      <c r="BT592" t="s">
        <v>77</v>
      </c>
      <c r="BU592" t="s">
        <v>77</v>
      </c>
    </row>
    <row r="593" spans="1:73" x14ac:dyDescent="0.55000000000000004">
      <c r="A593">
        <v>69</v>
      </c>
      <c r="B593" t="s">
        <v>698</v>
      </c>
      <c r="C593" s="2">
        <v>44824.847997685189</v>
      </c>
      <c r="D593">
        <v>300</v>
      </c>
      <c r="E593" t="s">
        <v>76</v>
      </c>
      <c r="F593">
        <v>0</v>
      </c>
      <c r="G593">
        <v>5.8230000000000004</v>
      </c>
      <c r="H593" s="26">
        <v>58141717</v>
      </c>
      <c r="I593">
        <v>130.41200000000001</v>
      </c>
      <c r="J593" t="s">
        <v>77</v>
      </c>
      <c r="K593" t="s">
        <v>77</v>
      </c>
      <c r="L593" t="s">
        <v>77</v>
      </c>
      <c r="M593" t="s">
        <v>77</v>
      </c>
      <c r="O593">
        <v>69</v>
      </c>
      <c r="P593" t="s">
        <v>698</v>
      </c>
      <c r="Q593" s="2">
        <v>44824.847997685189</v>
      </c>
      <c r="R593">
        <v>300</v>
      </c>
      <c r="S593" t="s">
        <v>76</v>
      </c>
      <c r="T593">
        <v>0</v>
      </c>
      <c r="U593">
        <v>5.7960000000000003</v>
      </c>
      <c r="V593" s="26">
        <v>575319</v>
      </c>
      <c r="W593">
        <v>133.68100000000001</v>
      </c>
      <c r="X593" t="s">
        <v>77</v>
      </c>
      <c r="Y593" t="s">
        <v>77</v>
      </c>
      <c r="Z593" t="s">
        <v>77</v>
      </c>
      <c r="AA593" t="s">
        <v>77</v>
      </c>
      <c r="AC593">
        <v>69</v>
      </c>
      <c r="AD593" t="s">
        <v>698</v>
      </c>
      <c r="AE593" s="2">
        <v>44824.847997685189</v>
      </c>
      <c r="AF593">
        <v>300</v>
      </c>
      <c r="AG593" t="s">
        <v>76</v>
      </c>
      <c r="AH593">
        <v>0</v>
      </c>
      <c r="AI593">
        <v>12.045999999999999</v>
      </c>
      <c r="AJ593" s="26">
        <v>117488</v>
      </c>
      <c r="AK593">
        <v>24.238</v>
      </c>
      <c r="AL593" t="s">
        <v>77</v>
      </c>
      <c r="AM593" t="s">
        <v>77</v>
      </c>
      <c r="AN593" t="s">
        <v>77</v>
      </c>
      <c r="AO593" t="s">
        <v>77</v>
      </c>
      <c r="AQ593">
        <v>1</v>
      </c>
      <c r="AS593">
        <v>103</v>
      </c>
      <c r="AT593" s="46">
        <f t="shared" si="88"/>
        <v>135973.5008748718</v>
      </c>
      <c r="AU593" s="47">
        <f t="shared" si="89"/>
        <v>23828.806062725118</v>
      </c>
      <c r="AW593" s="27">
        <f t="shared" si="92"/>
        <v>110899.8866615349</v>
      </c>
      <c r="AX593" s="28">
        <f t="shared" si="93"/>
        <v>20950.66388986112</v>
      </c>
      <c r="AZ593" s="33">
        <f t="shared" si="94"/>
        <v>141154.88312815674</v>
      </c>
      <c r="BA593" s="34">
        <f t="shared" si="95"/>
        <v>22235.403825858561</v>
      </c>
      <c r="BC593" s="46">
        <f t="shared" si="96"/>
        <v>135973.5008748718</v>
      </c>
      <c r="BD593" s="47">
        <f t="shared" si="97"/>
        <v>23828.806062725118</v>
      </c>
      <c r="BF593" s="48">
        <f t="shared" si="90"/>
        <v>1024345.8291539501</v>
      </c>
      <c r="BG593" s="49">
        <f t="shared" si="91"/>
        <v>-10976.630903679999</v>
      </c>
      <c r="BI593">
        <v>69</v>
      </c>
      <c r="BJ593" t="s">
        <v>698</v>
      </c>
      <c r="BK593" s="2">
        <v>44824.847997685189</v>
      </c>
      <c r="BL593">
        <v>300</v>
      </c>
      <c r="BM593" t="s">
        <v>76</v>
      </c>
      <c r="BN593">
        <v>0</v>
      </c>
      <c r="BO593">
        <v>2.8540000000000001</v>
      </c>
      <c r="BP593" s="26">
        <v>912277</v>
      </c>
      <c r="BQ593">
        <v>0</v>
      </c>
      <c r="BR593" t="s">
        <v>77</v>
      </c>
      <c r="BS593" t="s">
        <v>77</v>
      </c>
      <c r="BT593" t="s">
        <v>77</v>
      </c>
      <c r="BU593" t="s">
        <v>77</v>
      </c>
    </row>
    <row r="594" spans="1:73" x14ac:dyDescent="0.55000000000000004">
      <c r="A594">
        <v>70</v>
      </c>
      <c r="B594" t="s">
        <v>699</v>
      </c>
      <c r="C594" s="2">
        <v>44824.86923611111</v>
      </c>
      <c r="D594">
        <v>367</v>
      </c>
      <c r="E594" t="s">
        <v>76</v>
      </c>
      <c r="F594">
        <v>0</v>
      </c>
      <c r="G594">
        <v>6.0030000000000001</v>
      </c>
      <c r="H594" s="26">
        <v>62685</v>
      </c>
      <c r="I594">
        <v>0.122</v>
      </c>
      <c r="J594" t="s">
        <v>77</v>
      </c>
      <c r="K594" t="s">
        <v>77</v>
      </c>
      <c r="L594" t="s">
        <v>77</v>
      </c>
      <c r="M594" t="s">
        <v>77</v>
      </c>
      <c r="O594">
        <v>70</v>
      </c>
      <c r="P594" t="s">
        <v>699</v>
      </c>
      <c r="Q594" s="2">
        <v>44824.86923611111</v>
      </c>
      <c r="R594">
        <v>367</v>
      </c>
      <c r="S594" t="s">
        <v>76</v>
      </c>
      <c r="T594">
        <v>0</v>
      </c>
      <c r="U594" t="s">
        <v>77</v>
      </c>
      <c r="V594" s="26" t="s">
        <v>77</v>
      </c>
      <c r="W594" t="s">
        <v>77</v>
      </c>
      <c r="X594" t="s">
        <v>77</v>
      </c>
      <c r="Y594" t="s">
        <v>77</v>
      </c>
      <c r="Z594" t="s">
        <v>77</v>
      </c>
      <c r="AA594" t="s">
        <v>77</v>
      </c>
      <c r="AC594">
        <v>70</v>
      </c>
      <c r="AD594" t="s">
        <v>699</v>
      </c>
      <c r="AE594" s="2">
        <v>44824.86923611111</v>
      </c>
      <c r="AF594">
        <v>367</v>
      </c>
      <c r="AG594" t="s">
        <v>76</v>
      </c>
      <c r="AH594">
        <v>0</v>
      </c>
      <c r="AI594">
        <v>12.116</v>
      </c>
      <c r="AJ594" s="26">
        <v>375</v>
      </c>
      <c r="AK594">
        <v>1E-3</v>
      </c>
      <c r="AL594" t="s">
        <v>77</v>
      </c>
      <c r="AM594" t="s">
        <v>77</v>
      </c>
      <c r="AN594" t="s">
        <v>77</v>
      </c>
      <c r="AO594" t="s">
        <v>77</v>
      </c>
      <c r="AQ594">
        <v>1</v>
      </c>
      <c r="AS594">
        <v>104</v>
      </c>
      <c r="AT594" s="46">
        <f t="shared" si="88"/>
        <v>144.39790538101849</v>
      </c>
      <c r="AU594" s="47">
        <f t="shared" si="89"/>
        <v>-26.191088750000006</v>
      </c>
      <c r="AW594" s="27">
        <f t="shared" si="92"/>
        <v>194.15660119055499</v>
      </c>
      <c r="AX594" s="28">
        <f t="shared" si="93"/>
        <v>104.34617296875001</v>
      </c>
      <c r="AZ594" s="33">
        <f t="shared" si="94"/>
        <v>164.28880942469752</v>
      </c>
      <c r="BA594" s="34">
        <f t="shared" si="95"/>
        <v>67.839713437499995</v>
      </c>
      <c r="BC594" s="46">
        <f t="shared" si="96"/>
        <v>144.39790538101849</v>
      </c>
      <c r="BD594" s="47">
        <f t="shared" si="97"/>
        <v>-26.191088750000006</v>
      </c>
      <c r="BF594" s="48">
        <f t="shared" si="90"/>
        <v>145.57805971999997</v>
      </c>
      <c r="BG594" s="49">
        <f t="shared" si="91"/>
        <v>18.682375</v>
      </c>
      <c r="BI594">
        <v>70</v>
      </c>
      <c r="BJ594" t="s">
        <v>699</v>
      </c>
      <c r="BK594" s="2">
        <v>44824.86923611111</v>
      </c>
      <c r="BL594">
        <v>367</v>
      </c>
      <c r="BM594" t="s">
        <v>76</v>
      </c>
      <c r="BN594">
        <v>0</v>
      </c>
      <c r="BO594">
        <v>2.8420000000000001</v>
      </c>
      <c r="BP594" s="26">
        <v>1082423</v>
      </c>
      <c r="BQ594">
        <v>0</v>
      </c>
      <c r="BR594" t="s">
        <v>77</v>
      </c>
      <c r="BS594" t="s">
        <v>77</v>
      </c>
      <c r="BT594" t="s">
        <v>77</v>
      </c>
      <c r="BU594" t="s">
        <v>77</v>
      </c>
    </row>
    <row r="595" spans="1:73" x14ac:dyDescent="0.55000000000000004">
      <c r="A595">
        <v>71</v>
      </c>
      <c r="B595" t="s">
        <v>700</v>
      </c>
      <c r="C595" s="2">
        <v>44824.890462962961</v>
      </c>
      <c r="D595">
        <v>22</v>
      </c>
      <c r="E595" t="s">
        <v>76</v>
      </c>
      <c r="F595">
        <v>0</v>
      </c>
      <c r="G595">
        <v>5.9960000000000004</v>
      </c>
      <c r="H595" s="26">
        <v>1770557</v>
      </c>
      <c r="I595">
        <v>3.58</v>
      </c>
      <c r="J595" t="s">
        <v>77</v>
      </c>
      <c r="K595" t="s">
        <v>77</v>
      </c>
      <c r="L595" t="s">
        <v>77</v>
      </c>
      <c r="M595" t="s">
        <v>77</v>
      </c>
      <c r="O595">
        <v>71</v>
      </c>
      <c r="P595" t="s">
        <v>700</v>
      </c>
      <c r="Q595" s="2">
        <v>44824.890462962961</v>
      </c>
      <c r="R595">
        <v>22</v>
      </c>
      <c r="S595" t="s">
        <v>76</v>
      </c>
      <c r="T595">
        <v>0</v>
      </c>
      <c r="U595">
        <v>5.9489999999999998</v>
      </c>
      <c r="V595" s="26">
        <v>12988</v>
      </c>
      <c r="W595">
        <v>3.335</v>
      </c>
      <c r="X595" t="s">
        <v>77</v>
      </c>
      <c r="Y595" t="s">
        <v>77</v>
      </c>
      <c r="Z595" t="s">
        <v>77</v>
      </c>
      <c r="AA595" t="s">
        <v>77</v>
      </c>
      <c r="AC595">
        <v>71</v>
      </c>
      <c r="AD595" t="s">
        <v>700</v>
      </c>
      <c r="AE595" s="2">
        <v>44824.890462962961</v>
      </c>
      <c r="AF595">
        <v>22</v>
      </c>
      <c r="AG595" t="s">
        <v>76</v>
      </c>
      <c r="AH595">
        <v>0</v>
      </c>
      <c r="AI595">
        <v>11.962</v>
      </c>
      <c r="AJ595" s="26">
        <v>212116</v>
      </c>
      <c r="AK595">
        <v>42.871000000000002</v>
      </c>
      <c r="AL595" t="s">
        <v>77</v>
      </c>
      <c r="AM595" t="s">
        <v>77</v>
      </c>
      <c r="AN595" t="s">
        <v>77</v>
      </c>
      <c r="AO595" t="s">
        <v>77</v>
      </c>
      <c r="AQ595">
        <v>1</v>
      </c>
      <c r="AS595">
        <v>105</v>
      </c>
      <c r="AT595" s="46">
        <f t="shared" si="88"/>
        <v>3432.8656237692799</v>
      </c>
      <c r="AU595" s="47">
        <f t="shared" si="89"/>
        <v>42592.450800922881</v>
      </c>
      <c r="AW595" s="27">
        <f t="shared" si="92"/>
        <v>3026.47534055304</v>
      </c>
      <c r="AX595" s="28">
        <f t="shared" si="93"/>
        <v>36536.913395686883</v>
      </c>
      <c r="AZ595" s="33">
        <f t="shared" si="94"/>
        <v>3612.8376289499197</v>
      </c>
      <c r="BA595" s="34">
        <f t="shared" si="95"/>
        <v>39821.131809365441</v>
      </c>
      <c r="BC595" s="46">
        <f t="shared" si="96"/>
        <v>3432.8656237692799</v>
      </c>
      <c r="BD595" s="47">
        <f t="shared" si="97"/>
        <v>42592.450800922881</v>
      </c>
      <c r="BF595" s="48">
        <f t="shared" si="90"/>
        <v>1709.4262928000001</v>
      </c>
      <c r="BG595" s="49">
        <f t="shared" si="91"/>
        <v>-54323.908416320002</v>
      </c>
      <c r="BI595">
        <v>71</v>
      </c>
      <c r="BJ595" t="s">
        <v>700</v>
      </c>
      <c r="BK595" s="2">
        <v>44824.890462962961</v>
      </c>
      <c r="BL595">
        <v>22</v>
      </c>
      <c r="BM595" t="s">
        <v>76</v>
      </c>
      <c r="BN595">
        <v>0</v>
      </c>
      <c r="BO595">
        <v>2.839</v>
      </c>
      <c r="BP595" s="26">
        <v>1091360</v>
      </c>
      <c r="BQ595">
        <v>0</v>
      </c>
      <c r="BR595" t="s">
        <v>77</v>
      </c>
      <c r="BS595" t="s">
        <v>77</v>
      </c>
      <c r="BT595" t="s">
        <v>77</v>
      </c>
      <c r="BU595" t="s">
        <v>77</v>
      </c>
    </row>
    <row r="596" spans="1:73" x14ac:dyDescent="0.55000000000000004">
      <c r="A596">
        <v>72</v>
      </c>
      <c r="B596" t="s">
        <v>701</v>
      </c>
      <c r="C596" s="2">
        <v>44824.91170138889</v>
      </c>
      <c r="D596">
        <v>362</v>
      </c>
      <c r="E596" t="s">
        <v>76</v>
      </c>
      <c r="F596">
        <v>0</v>
      </c>
      <c r="G596">
        <v>6.0069999999999997</v>
      </c>
      <c r="H596" s="26">
        <v>28075</v>
      </c>
      <c r="I596">
        <v>5.1999999999999998E-2</v>
      </c>
      <c r="J596" t="s">
        <v>77</v>
      </c>
      <c r="K596" t="s">
        <v>77</v>
      </c>
      <c r="L596" t="s">
        <v>77</v>
      </c>
      <c r="M596" t="s">
        <v>77</v>
      </c>
      <c r="O596">
        <v>72</v>
      </c>
      <c r="P596" t="s">
        <v>701</v>
      </c>
      <c r="Q596" s="2">
        <v>44824.91170138889</v>
      </c>
      <c r="R596">
        <v>362</v>
      </c>
      <c r="S596" t="s">
        <v>76</v>
      </c>
      <c r="T596">
        <v>0</v>
      </c>
      <c r="U596" t="s">
        <v>77</v>
      </c>
      <c r="V596" s="26" t="s">
        <v>77</v>
      </c>
      <c r="W596" t="s">
        <v>77</v>
      </c>
      <c r="X596" t="s">
        <v>77</v>
      </c>
      <c r="Y596" t="s">
        <v>77</v>
      </c>
      <c r="Z596" t="s">
        <v>77</v>
      </c>
      <c r="AA596" t="s">
        <v>77</v>
      </c>
      <c r="AC596">
        <v>72</v>
      </c>
      <c r="AD596" t="s">
        <v>701</v>
      </c>
      <c r="AE596" s="2">
        <v>44824.91170138889</v>
      </c>
      <c r="AF596">
        <v>362</v>
      </c>
      <c r="AG596" t="s">
        <v>76</v>
      </c>
      <c r="AH596">
        <v>0</v>
      </c>
      <c r="AI596">
        <v>12.163</v>
      </c>
      <c r="AJ596" s="26">
        <v>5438</v>
      </c>
      <c r="AK596">
        <v>1.079</v>
      </c>
      <c r="AL596" t="s">
        <v>77</v>
      </c>
      <c r="AM596" t="s">
        <v>77</v>
      </c>
      <c r="AN596" t="s">
        <v>77</v>
      </c>
      <c r="AO596" t="s">
        <v>77</v>
      </c>
      <c r="AQ596">
        <v>1</v>
      </c>
      <c r="AS596">
        <v>106</v>
      </c>
      <c r="AT596" s="46">
        <f t="shared" si="88"/>
        <v>63.386617918962486</v>
      </c>
      <c r="AU596" s="47">
        <f t="shared" si="89"/>
        <v>1019.5799265411199</v>
      </c>
      <c r="AW596" s="27">
        <f t="shared" si="92"/>
        <v>88.010441568875009</v>
      </c>
      <c r="AX596" s="28">
        <f t="shared" si="93"/>
        <v>1041.17897535212</v>
      </c>
      <c r="AZ596" s="33">
        <f t="shared" si="94"/>
        <v>73.471230939937499</v>
      </c>
      <c r="BA596" s="34">
        <f t="shared" si="95"/>
        <v>1035.40676181656</v>
      </c>
      <c r="BC596" s="46">
        <f t="shared" si="96"/>
        <v>63.386617918962486</v>
      </c>
      <c r="BD596" s="47">
        <f t="shared" si="97"/>
        <v>1019.5799265411199</v>
      </c>
      <c r="BF596" s="48">
        <f t="shared" si="90"/>
        <v>48.176797999999998</v>
      </c>
      <c r="BG596" s="49">
        <f t="shared" si="91"/>
        <v>519.10747232000006</v>
      </c>
      <c r="BI596">
        <v>72</v>
      </c>
      <c r="BJ596" t="s">
        <v>701</v>
      </c>
      <c r="BK596" s="2">
        <v>44824.91170138889</v>
      </c>
      <c r="BL596">
        <v>362</v>
      </c>
      <c r="BM596" t="s">
        <v>76</v>
      </c>
      <c r="BN596">
        <v>0</v>
      </c>
      <c r="BO596">
        <v>2.83</v>
      </c>
      <c r="BP596" s="26">
        <v>1366263</v>
      </c>
      <c r="BQ596">
        <v>0</v>
      </c>
      <c r="BR596" t="s">
        <v>77</v>
      </c>
      <c r="BS596" t="s">
        <v>77</v>
      </c>
      <c r="BT596" t="s">
        <v>77</v>
      </c>
      <c r="BU596" t="s">
        <v>77</v>
      </c>
    </row>
    <row r="597" spans="1:73" x14ac:dyDescent="0.55000000000000004">
      <c r="A597">
        <v>73</v>
      </c>
      <c r="B597" t="s">
        <v>702</v>
      </c>
      <c r="C597" s="2">
        <v>44824.932939814818</v>
      </c>
      <c r="D597">
        <v>377</v>
      </c>
      <c r="E597" t="s">
        <v>76</v>
      </c>
      <c r="F597">
        <v>0</v>
      </c>
      <c r="G597">
        <v>5.8109999999999999</v>
      </c>
      <c r="H597" s="26">
        <v>58704181</v>
      </c>
      <c r="I597">
        <v>131.833</v>
      </c>
      <c r="J597" t="s">
        <v>77</v>
      </c>
      <c r="K597" t="s">
        <v>77</v>
      </c>
      <c r="L597" t="s">
        <v>77</v>
      </c>
      <c r="M597" t="s">
        <v>77</v>
      </c>
      <c r="O597">
        <v>73</v>
      </c>
      <c r="P597" t="s">
        <v>702</v>
      </c>
      <c r="Q597" s="2">
        <v>44824.932939814818</v>
      </c>
      <c r="R597">
        <v>377</v>
      </c>
      <c r="S597" t="s">
        <v>76</v>
      </c>
      <c r="T597">
        <v>0</v>
      </c>
      <c r="U597">
        <v>5.7839999999999998</v>
      </c>
      <c r="V597" s="26">
        <v>587387</v>
      </c>
      <c r="W597">
        <v>136.333</v>
      </c>
      <c r="X597" t="s">
        <v>77</v>
      </c>
      <c r="Y597" t="s">
        <v>77</v>
      </c>
      <c r="Z597" t="s">
        <v>77</v>
      </c>
      <c r="AA597" t="s">
        <v>77</v>
      </c>
      <c r="AC597">
        <v>73</v>
      </c>
      <c r="AD597" t="s">
        <v>702</v>
      </c>
      <c r="AE597" s="2">
        <v>44824.932939814818</v>
      </c>
      <c r="AF597">
        <v>377</v>
      </c>
      <c r="AG597" t="s">
        <v>76</v>
      </c>
      <c r="AH597">
        <v>0</v>
      </c>
      <c r="AI597">
        <v>12.057</v>
      </c>
      <c r="AJ597" s="26">
        <v>95573</v>
      </c>
      <c r="AK597">
        <v>19.806999999999999</v>
      </c>
      <c r="AL597" t="s">
        <v>77</v>
      </c>
      <c r="AM597" t="s">
        <v>77</v>
      </c>
      <c r="AN597" t="s">
        <v>77</v>
      </c>
      <c r="AO597" t="s">
        <v>77</v>
      </c>
      <c r="AQ597">
        <v>1</v>
      </c>
      <c r="AS597">
        <v>107</v>
      </c>
      <c r="AT597" s="46">
        <f t="shared" si="88"/>
        <v>138683.57250703676</v>
      </c>
      <c r="AU597" s="47">
        <f t="shared" si="89"/>
        <v>19418.134358643918</v>
      </c>
      <c r="AW597" s="27">
        <f t="shared" si="92"/>
        <v>113237.69345732118</v>
      </c>
      <c r="AX597" s="28">
        <f t="shared" si="93"/>
        <v>17180.710570888674</v>
      </c>
      <c r="AZ597" s="33">
        <f t="shared" si="94"/>
        <v>143967.50540047619</v>
      </c>
      <c r="BA597" s="34">
        <f t="shared" si="95"/>
        <v>18121.17753517046</v>
      </c>
      <c r="BC597" s="46">
        <f t="shared" si="96"/>
        <v>138683.57250703676</v>
      </c>
      <c r="BD597" s="47">
        <f t="shared" si="97"/>
        <v>19418.134358643918</v>
      </c>
      <c r="BF597" s="48">
        <f t="shared" si="90"/>
        <v>1066741.24052555</v>
      </c>
      <c r="BG597" s="49">
        <f t="shared" si="91"/>
        <v>-5330.7369518799997</v>
      </c>
      <c r="BI597">
        <v>73</v>
      </c>
      <c r="BJ597" t="s">
        <v>702</v>
      </c>
      <c r="BK597" s="2">
        <v>44824.932939814818</v>
      </c>
      <c r="BL597">
        <v>377</v>
      </c>
      <c r="BM597" t="s">
        <v>76</v>
      </c>
      <c r="BN597">
        <v>0</v>
      </c>
      <c r="BO597">
        <v>2.851</v>
      </c>
      <c r="BP597" s="26">
        <v>816574</v>
      </c>
      <c r="BQ597">
        <v>0</v>
      </c>
      <c r="BR597" t="s">
        <v>77</v>
      </c>
      <c r="BS597" t="s">
        <v>77</v>
      </c>
      <c r="BT597" t="s">
        <v>77</v>
      </c>
      <c r="BU597" t="s">
        <v>77</v>
      </c>
    </row>
    <row r="598" spans="1:73" x14ac:dyDescent="0.55000000000000004">
      <c r="A598">
        <v>74</v>
      </c>
      <c r="B598" t="s">
        <v>703</v>
      </c>
      <c r="C598" s="2">
        <v>44824.95417824074</v>
      </c>
      <c r="D598">
        <v>405</v>
      </c>
      <c r="E598" t="s">
        <v>76</v>
      </c>
      <c r="F598">
        <v>0</v>
      </c>
      <c r="G598">
        <v>6.0110000000000001</v>
      </c>
      <c r="H598" s="26">
        <v>274275</v>
      </c>
      <c r="I598">
        <v>0.54900000000000004</v>
      </c>
      <c r="J598" t="s">
        <v>77</v>
      </c>
      <c r="K598" t="s">
        <v>77</v>
      </c>
      <c r="L598" t="s">
        <v>77</v>
      </c>
      <c r="M598" t="s">
        <v>77</v>
      </c>
      <c r="O598">
        <v>74</v>
      </c>
      <c r="P598" t="s">
        <v>703</v>
      </c>
      <c r="Q598" s="2">
        <v>44824.95417824074</v>
      </c>
      <c r="R598">
        <v>405</v>
      </c>
      <c r="S598" t="s">
        <v>76</v>
      </c>
      <c r="T598">
        <v>0</v>
      </c>
      <c r="U598">
        <v>5.96</v>
      </c>
      <c r="V598" s="26">
        <v>2153</v>
      </c>
      <c r="W598">
        <v>0.67800000000000005</v>
      </c>
      <c r="X598" t="s">
        <v>77</v>
      </c>
      <c r="Y598" t="s">
        <v>77</v>
      </c>
      <c r="Z598" t="s">
        <v>77</v>
      </c>
      <c r="AA598" t="s">
        <v>77</v>
      </c>
      <c r="AC598">
        <v>74</v>
      </c>
      <c r="AD598" t="s">
        <v>703</v>
      </c>
      <c r="AE598" s="2">
        <v>44824.95417824074</v>
      </c>
      <c r="AF598">
        <v>405</v>
      </c>
      <c r="AG598" t="s">
        <v>76</v>
      </c>
      <c r="AH598">
        <v>0</v>
      </c>
      <c r="AI598">
        <v>11.996</v>
      </c>
      <c r="AJ598" s="26">
        <v>191623</v>
      </c>
      <c r="AK598">
        <v>38.901000000000003</v>
      </c>
      <c r="AL598" t="s">
        <v>77</v>
      </c>
      <c r="AM598" t="s">
        <v>77</v>
      </c>
      <c r="AN598" t="s">
        <v>77</v>
      </c>
      <c r="AO598" t="s">
        <v>77</v>
      </c>
      <c r="AQ598">
        <v>1</v>
      </c>
      <c r="AS598">
        <v>108</v>
      </c>
      <c r="AT598" s="46">
        <f t="shared" si="88"/>
        <v>635.46893549116248</v>
      </c>
      <c r="AU598" s="47">
        <f t="shared" si="89"/>
        <v>38567.695672227921</v>
      </c>
      <c r="AW598" s="27">
        <f t="shared" si="92"/>
        <v>800.56788073487496</v>
      </c>
      <c r="AX598" s="28">
        <f t="shared" si="93"/>
        <v>33256.859085922675</v>
      </c>
      <c r="AZ598" s="33">
        <f t="shared" si="94"/>
        <v>713.20860782693751</v>
      </c>
      <c r="BA598" s="34">
        <f t="shared" si="95"/>
        <v>36037.402576662462</v>
      </c>
      <c r="BC598" s="46">
        <f t="shared" si="96"/>
        <v>635.46893549116248</v>
      </c>
      <c r="BD598" s="47">
        <f t="shared" si="97"/>
        <v>38567.695672227921</v>
      </c>
      <c r="BF598" s="48">
        <f t="shared" si="90"/>
        <v>325.50478955</v>
      </c>
      <c r="BG598" s="49">
        <f t="shared" si="91"/>
        <v>-42323.349427880006</v>
      </c>
      <c r="BI598">
        <v>74</v>
      </c>
      <c r="BJ598" t="s">
        <v>703</v>
      </c>
      <c r="BK598" s="2">
        <v>44824.95417824074</v>
      </c>
      <c r="BL598">
        <v>405</v>
      </c>
      <c r="BM598" t="s">
        <v>76</v>
      </c>
      <c r="BN598">
        <v>0</v>
      </c>
      <c r="BO598">
        <v>2.8439999999999999</v>
      </c>
      <c r="BP598" s="26">
        <v>1170069</v>
      </c>
      <c r="BQ598">
        <v>0</v>
      </c>
      <c r="BR598" t="s">
        <v>77</v>
      </c>
      <c r="BS598" t="s">
        <v>77</v>
      </c>
      <c r="BT598" t="s">
        <v>77</v>
      </c>
      <c r="BU598" t="s">
        <v>77</v>
      </c>
    </row>
    <row r="599" spans="1:73" x14ac:dyDescent="0.55000000000000004">
      <c r="A599">
        <v>75</v>
      </c>
      <c r="B599" t="s">
        <v>704</v>
      </c>
      <c r="C599" s="2">
        <v>44824.975405092591</v>
      </c>
      <c r="D599" t="s">
        <v>530</v>
      </c>
      <c r="E599" t="s">
        <v>76</v>
      </c>
      <c r="F599">
        <v>0</v>
      </c>
      <c r="G599">
        <v>6.0220000000000002</v>
      </c>
      <c r="H599" s="26">
        <v>3656</v>
      </c>
      <c r="I599">
        <v>3.0000000000000001E-3</v>
      </c>
      <c r="J599" t="s">
        <v>77</v>
      </c>
      <c r="K599" t="s">
        <v>77</v>
      </c>
      <c r="L599" t="s">
        <v>77</v>
      </c>
      <c r="M599" t="s">
        <v>77</v>
      </c>
      <c r="O599">
        <v>75</v>
      </c>
      <c r="P599" t="s">
        <v>704</v>
      </c>
      <c r="Q599" s="2">
        <v>44824.975405092591</v>
      </c>
      <c r="R599" t="s">
        <v>530</v>
      </c>
      <c r="S599" t="s">
        <v>76</v>
      </c>
      <c r="T599">
        <v>0</v>
      </c>
      <c r="U599" t="s">
        <v>77</v>
      </c>
      <c r="V599" s="26" t="s">
        <v>77</v>
      </c>
      <c r="W599" t="s">
        <v>77</v>
      </c>
      <c r="X599" t="s">
        <v>77</v>
      </c>
      <c r="Y599" t="s">
        <v>77</v>
      </c>
      <c r="Z599" t="s">
        <v>77</v>
      </c>
      <c r="AA599" t="s">
        <v>77</v>
      </c>
      <c r="AC599">
        <v>75</v>
      </c>
      <c r="AD599" t="s">
        <v>704</v>
      </c>
      <c r="AE599" s="2">
        <v>44824.975405092591</v>
      </c>
      <c r="AF599" t="s">
        <v>530</v>
      </c>
      <c r="AG599" t="s">
        <v>76</v>
      </c>
      <c r="AH599">
        <v>0</v>
      </c>
      <c r="AI599">
        <v>12.157999999999999</v>
      </c>
      <c r="AJ599" s="26">
        <v>8836</v>
      </c>
      <c r="AK599">
        <v>1.8</v>
      </c>
      <c r="AL599" t="s">
        <v>77</v>
      </c>
      <c r="AM599" t="s">
        <v>77</v>
      </c>
      <c r="AN599" t="s">
        <v>77</v>
      </c>
      <c r="AO599" t="s">
        <v>77</v>
      </c>
      <c r="AQ599">
        <v>1</v>
      </c>
      <c r="AS599">
        <v>109</v>
      </c>
      <c r="AT599" s="46">
        <f t="shared" si="88"/>
        <v>3.1895230208000003</v>
      </c>
      <c r="AU599" s="47">
        <f t="shared" si="89"/>
        <v>1720.70872865408</v>
      </c>
      <c r="AW599" s="27">
        <f t="shared" si="92"/>
        <v>5.8025146399999983</v>
      </c>
      <c r="AX599" s="28">
        <f t="shared" si="93"/>
        <v>1668.12363877808</v>
      </c>
      <c r="AZ599" s="33">
        <f t="shared" si="94"/>
        <v>6.4873088288000016</v>
      </c>
      <c r="BA599" s="34">
        <f t="shared" si="95"/>
        <v>1684.3157021910401</v>
      </c>
      <c r="BC599" s="46">
        <f t="shared" si="96"/>
        <v>3.1895230208000003</v>
      </c>
      <c r="BD599" s="47">
        <f t="shared" si="97"/>
        <v>1720.70872865408</v>
      </c>
      <c r="BF599" s="48">
        <f t="shared" si="90"/>
        <v>1.3653015071999999</v>
      </c>
      <c r="BG599" s="49">
        <f t="shared" si="91"/>
        <v>805.5137468800001</v>
      </c>
      <c r="BI599">
        <v>75</v>
      </c>
      <c r="BJ599" t="s">
        <v>704</v>
      </c>
      <c r="BK599" s="2">
        <v>44824.975405092591</v>
      </c>
      <c r="BL599" t="s">
        <v>530</v>
      </c>
      <c r="BM599" t="s">
        <v>76</v>
      </c>
      <c r="BN599">
        <v>0</v>
      </c>
      <c r="BO599">
        <v>2.8359999999999999</v>
      </c>
      <c r="BP599" s="26">
        <v>1233784</v>
      </c>
      <c r="BQ599">
        <v>0</v>
      </c>
      <c r="BR599" t="s">
        <v>77</v>
      </c>
      <c r="BS599" t="s">
        <v>77</v>
      </c>
      <c r="BT599" t="s">
        <v>77</v>
      </c>
      <c r="BU599" t="s">
        <v>77</v>
      </c>
    </row>
    <row r="600" spans="1:73" x14ac:dyDescent="0.55000000000000004">
      <c r="A600">
        <v>76</v>
      </c>
      <c r="B600" t="s">
        <v>705</v>
      </c>
      <c r="C600" s="2">
        <v>44824.99664351852</v>
      </c>
      <c r="D600" t="s">
        <v>530</v>
      </c>
      <c r="E600" t="s">
        <v>76</v>
      </c>
      <c r="F600">
        <v>0</v>
      </c>
      <c r="G600">
        <v>6.0369999999999999</v>
      </c>
      <c r="H600" s="26">
        <v>2138</v>
      </c>
      <c r="I600">
        <v>0</v>
      </c>
      <c r="J600" t="s">
        <v>77</v>
      </c>
      <c r="K600" t="s">
        <v>77</v>
      </c>
      <c r="L600" t="s">
        <v>77</v>
      </c>
      <c r="M600" t="s">
        <v>77</v>
      </c>
      <c r="O600">
        <v>76</v>
      </c>
      <c r="P600" t="s">
        <v>705</v>
      </c>
      <c r="Q600" s="2">
        <v>44824.99664351852</v>
      </c>
      <c r="R600" t="s">
        <v>530</v>
      </c>
      <c r="S600" t="s">
        <v>76</v>
      </c>
      <c r="T600">
        <v>0</v>
      </c>
      <c r="U600" t="s">
        <v>77</v>
      </c>
      <c r="V600" t="s">
        <v>77</v>
      </c>
      <c r="W600" t="s">
        <v>77</v>
      </c>
      <c r="X600" t="s">
        <v>77</v>
      </c>
      <c r="Y600" t="s">
        <v>77</v>
      </c>
      <c r="Z600" t="s">
        <v>77</v>
      </c>
      <c r="AA600" t="s">
        <v>77</v>
      </c>
      <c r="AC600">
        <v>76</v>
      </c>
      <c r="AD600" t="s">
        <v>705</v>
      </c>
      <c r="AE600" s="2">
        <v>44824.99664351852</v>
      </c>
      <c r="AF600" t="s">
        <v>530</v>
      </c>
      <c r="AG600" t="s">
        <v>76</v>
      </c>
      <c r="AH600">
        <v>0</v>
      </c>
      <c r="AI600">
        <v>12.159000000000001</v>
      </c>
      <c r="AJ600" s="26">
        <v>10225</v>
      </c>
      <c r="AK600">
        <v>2.0950000000000002</v>
      </c>
      <c r="AL600" t="s">
        <v>77</v>
      </c>
      <c r="AM600" t="s">
        <v>77</v>
      </c>
      <c r="AN600" t="s">
        <v>77</v>
      </c>
      <c r="AO600" t="s">
        <v>77</v>
      </c>
      <c r="AQ600">
        <v>1</v>
      </c>
      <c r="AS600">
        <v>110</v>
      </c>
      <c r="AT600" s="46">
        <f t="shared" si="88"/>
        <v>0.64418889319999972</v>
      </c>
      <c r="AU600" s="47">
        <f t="shared" si="89"/>
        <v>2007.1393680500003</v>
      </c>
      <c r="AW600" s="27">
        <f t="shared" si="92"/>
        <v>1.5094246849999999</v>
      </c>
      <c r="AX600" s="28">
        <f t="shared" si="93"/>
        <v>1923.9823572687501</v>
      </c>
      <c r="AZ600" s="33">
        <f t="shared" si="94"/>
        <v>1.1936820002000008</v>
      </c>
      <c r="BA600" s="34">
        <f t="shared" si="95"/>
        <v>1949.4620068375</v>
      </c>
      <c r="BC600" s="46">
        <f t="shared" si="96"/>
        <v>0.64418889319999972</v>
      </c>
      <c r="BD600" s="47">
        <f t="shared" si="97"/>
        <v>2007.1393680500003</v>
      </c>
      <c r="BF600" s="48">
        <f t="shared" si="90"/>
        <v>-0.94626153120000023</v>
      </c>
      <c r="BG600" s="49">
        <f t="shared" si="91"/>
        <v>911.15147500000012</v>
      </c>
      <c r="BI600">
        <v>76</v>
      </c>
      <c r="BJ600" t="s">
        <v>705</v>
      </c>
      <c r="BK600" s="2">
        <v>44824.99664351852</v>
      </c>
      <c r="BL600" t="s">
        <v>530</v>
      </c>
      <c r="BM600" t="s">
        <v>76</v>
      </c>
      <c r="BN600">
        <v>0</v>
      </c>
      <c r="BO600">
        <v>2.83</v>
      </c>
      <c r="BP600" s="26">
        <v>1362635</v>
      </c>
      <c r="BQ600">
        <v>0</v>
      </c>
      <c r="BR600" t="s">
        <v>77</v>
      </c>
      <c r="BS600" t="s">
        <v>77</v>
      </c>
      <c r="BT600" t="s">
        <v>77</v>
      </c>
      <c r="BU600" t="s">
        <v>77</v>
      </c>
    </row>
    <row r="601" spans="1:73" x14ac:dyDescent="0.55000000000000004">
      <c r="A601">
        <v>77</v>
      </c>
      <c r="B601" t="s">
        <v>706</v>
      </c>
      <c r="C601" s="2">
        <v>44825.017858796295</v>
      </c>
      <c r="D601" t="s">
        <v>530</v>
      </c>
      <c r="E601" t="s">
        <v>76</v>
      </c>
      <c r="F601">
        <v>0</v>
      </c>
      <c r="G601">
        <v>6.04</v>
      </c>
      <c r="H601" s="26">
        <v>2303</v>
      </c>
      <c r="I601">
        <v>0</v>
      </c>
      <c r="J601" t="s">
        <v>77</v>
      </c>
      <c r="K601" t="s">
        <v>77</v>
      </c>
      <c r="L601" t="s">
        <v>77</v>
      </c>
      <c r="M601" t="s">
        <v>77</v>
      </c>
      <c r="O601">
        <v>77</v>
      </c>
      <c r="P601" t="s">
        <v>706</v>
      </c>
      <c r="Q601" s="2">
        <v>44825.017858796295</v>
      </c>
      <c r="R601" t="s">
        <v>530</v>
      </c>
      <c r="S601" t="s">
        <v>76</v>
      </c>
      <c r="T601">
        <v>0</v>
      </c>
      <c r="U601" t="s">
        <v>77</v>
      </c>
      <c r="V601" s="26" t="s">
        <v>77</v>
      </c>
      <c r="W601" t="s">
        <v>77</v>
      </c>
      <c r="X601" t="s">
        <v>77</v>
      </c>
      <c r="Y601" t="s">
        <v>77</v>
      </c>
      <c r="Z601" t="s">
        <v>77</v>
      </c>
      <c r="AA601" t="s">
        <v>77</v>
      </c>
      <c r="AC601">
        <v>77</v>
      </c>
      <c r="AD601" t="s">
        <v>706</v>
      </c>
      <c r="AE601" s="2">
        <v>44825.017858796295</v>
      </c>
      <c r="AF601" t="s">
        <v>530</v>
      </c>
      <c r="AG601" t="s">
        <v>76</v>
      </c>
      <c r="AH601">
        <v>0</v>
      </c>
      <c r="AI601">
        <v>12.157999999999999</v>
      </c>
      <c r="AJ601" s="26">
        <v>10863</v>
      </c>
      <c r="AK601">
        <v>2.23</v>
      </c>
      <c r="AL601" t="s">
        <v>77</v>
      </c>
      <c r="AM601" t="s">
        <v>77</v>
      </c>
      <c r="AN601" t="s">
        <v>77</v>
      </c>
      <c r="AO601" t="s">
        <v>77</v>
      </c>
      <c r="AQ601">
        <v>1</v>
      </c>
      <c r="AS601">
        <v>111</v>
      </c>
      <c r="AT601" s="46">
        <f t="shared" si="88"/>
        <v>0.88841814770000016</v>
      </c>
      <c r="AU601" s="47">
        <f t="shared" si="89"/>
        <v>2138.6706182951198</v>
      </c>
      <c r="AW601" s="27">
        <f t="shared" si="92"/>
        <v>1.9713209412499992</v>
      </c>
      <c r="AX601" s="28">
        <f t="shared" si="93"/>
        <v>2041.42304064987</v>
      </c>
      <c r="AZ601" s="33">
        <f t="shared" si="94"/>
        <v>1.7820132684499992</v>
      </c>
      <c r="BA601" s="34">
        <f t="shared" si="95"/>
        <v>2071.2288424560597</v>
      </c>
      <c r="BC601" s="46">
        <f t="shared" si="96"/>
        <v>0.88841814770000016</v>
      </c>
      <c r="BD601" s="47">
        <f t="shared" si="97"/>
        <v>2138.6706182951198</v>
      </c>
      <c r="BF601" s="48">
        <f t="shared" si="90"/>
        <v>-0.69839800319999989</v>
      </c>
      <c r="BG601" s="49">
        <f t="shared" si="91"/>
        <v>957.44899132</v>
      </c>
      <c r="BI601">
        <v>77</v>
      </c>
      <c r="BJ601" t="s">
        <v>706</v>
      </c>
      <c r="BK601" s="2">
        <v>44825.017858796295</v>
      </c>
      <c r="BL601" t="s">
        <v>530</v>
      </c>
      <c r="BM601" t="s">
        <v>76</v>
      </c>
      <c r="BN601">
        <v>0</v>
      </c>
      <c r="BO601">
        <v>2.83</v>
      </c>
      <c r="BP601" s="26">
        <v>1351981</v>
      </c>
      <c r="BQ601">
        <v>0</v>
      </c>
      <c r="BR601" t="s">
        <v>77</v>
      </c>
      <c r="BS601" t="s">
        <v>77</v>
      </c>
      <c r="BT601" t="s">
        <v>77</v>
      </c>
      <c r="BU601" t="s">
        <v>77</v>
      </c>
    </row>
    <row r="602" spans="1:73" x14ac:dyDescent="0.55000000000000004">
      <c r="A602">
        <v>49</v>
      </c>
      <c r="B602" t="s">
        <v>707</v>
      </c>
      <c r="C602" s="2">
        <v>44838.450555555559</v>
      </c>
      <c r="D602" t="s">
        <v>75</v>
      </c>
      <c r="E602" t="s">
        <v>76</v>
      </c>
      <c r="F602">
        <v>0</v>
      </c>
      <c r="G602">
        <v>6.0720000000000001</v>
      </c>
      <c r="H602" s="26">
        <v>2247</v>
      </c>
      <c r="I602">
        <v>0</v>
      </c>
      <c r="J602" t="s">
        <v>77</v>
      </c>
      <c r="K602" t="s">
        <v>77</v>
      </c>
      <c r="L602" t="s">
        <v>77</v>
      </c>
      <c r="M602" t="s">
        <v>77</v>
      </c>
      <c r="O602">
        <v>49</v>
      </c>
      <c r="P602" t="s">
        <v>707</v>
      </c>
      <c r="Q602" s="2">
        <v>44838.450555555559</v>
      </c>
      <c r="R602" t="s">
        <v>75</v>
      </c>
      <c r="S602" t="s">
        <v>76</v>
      </c>
      <c r="T602">
        <v>0</v>
      </c>
      <c r="U602" t="s">
        <v>77</v>
      </c>
      <c r="V602" t="s">
        <v>77</v>
      </c>
      <c r="W602" t="s">
        <v>77</v>
      </c>
      <c r="X602" t="s">
        <v>77</v>
      </c>
      <c r="Y602" t="s">
        <v>77</v>
      </c>
      <c r="Z602" t="s">
        <v>77</v>
      </c>
      <c r="AA602" t="s">
        <v>77</v>
      </c>
      <c r="AC602">
        <v>49</v>
      </c>
      <c r="AD602" t="s">
        <v>707</v>
      </c>
      <c r="AE602" s="2">
        <v>44838.450555555559</v>
      </c>
      <c r="AF602" t="s">
        <v>75</v>
      </c>
      <c r="AG602" t="s">
        <v>76</v>
      </c>
      <c r="AH602">
        <v>0</v>
      </c>
      <c r="AI602">
        <v>12.253</v>
      </c>
      <c r="AJ602" s="26">
        <v>2354</v>
      </c>
      <c r="AK602">
        <v>0.42299999999999999</v>
      </c>
      <c r="AL602" t="s">
        <v>77</v>
      </c>
      <c r="AM602" t="s">
        <v>77</v>
      </c>
      <c r="AN602" t="s">
        <v>77</v>
      </c>
      <c r="AO602" t="s">
        <v>77</v>
      </c>
      <c r="AQ602">
        <v>1</v>
      </c>
      <c r="AS602">
        <v>83</v>
      </c>
      <c r="AT602" s="46">
        <f t="shared" si="88"/>
        <v>0.80464130770000009</v>
      </c>
      <c r="AU602" s="47">
        <f t="shared" si="89"/>
        <v>382.73038561568001</v>
      </c>
      <c r="AW602" s="27">
        <f t="shared" si="92"/>
        <v>1.8144264412499993</v>
      </c>
      <c r="AX602" s="28">
        <f t="shared" si="93"/>
        <v>470.91377159467999</v>
      </c>
      <c r="AZ602" s="33">
        <f t="shared" si="94"/>
        <v>1.582690928449999</v>
      </c>
      <c r="BA602" s="34">
        <f t="shared" si="95"/>
        <v>446.13669820184003</v>
      </c>
      <c r="BC602" s="46">
        <f t="shared" si="96"/>
        <v>0.80464130770000009</v>
      </c>
      <c r="BD602" s="47">
        <f t="shared" si="97"/>
        <v>382.73038561568001</v>
      </c>
      <c r="BF602" s="48">
        <f t="shared" si="90"/>
        <v>-0.78261416319999988</v>
      </c>
      <c r="BG602" s="49">
        <f t="shared" si="91"/>
        <v>224.78358847999999</v>
      </c>
      <c r="BI602">
        <v>49</v>
      </c>
      <c r="BJ602" t="s">
        <v>707</v>
      </c>
      <c r="BK602" s="2">
        <v>44838.450555555559</v>
      </c>
      <c r="BL602" t="s">
        <v>75</v>
      </c>
      <c r="BM602" t="s">
        <v>76</v>
      </c>
      <c r="BN602">
        <v>0</v>
      </c>
      <c r="BO602">
        <v>2.702</v>
      </c>
      <c r="BP602" s="26">
        <v>5364666</v>
      </c>
      <c r="BQ602">
        <v>959.97</v>
      </c>
      <c r="BR602" t="s">
        <v>77</v>
      </c>
      <c r="BS602" t="s">
        <v>77</v>
      </c>
      <c r="BT602" t="s">
        <v>77</v>
      </c>
      <c r="BU602" t="s">
        <v>77</v>
      </c>
    </row>
    <row r="603" spans="1:73" x14ac:dyDescent="0.55000000000000004">
      <c r="A603">
        <v>50</v>
      </c>
      <c r="B603" t="s">
        <v>708</v>
      </c>
      <c r="C603" s="2">
        <v>44838.471747685187</v>
      </c>
      <c r="D603" t="s">
        <v>79</v>
      </c>
      <c r="E603" t="s">
        <v>76</v>
      </c>
      <c r="F603">
        <v>0</v>
      </c>
      <c r="G603">
        <v>6.0140000000000002</v>
      </c>
      <c r="H603" s="26">
        <v>1185349</v>
      </c>
      <c r="I603">
        <v>2.3929999999999998</v>
      </c>
      <c r="J603" t="s">
        <v>77</v>
      </c>
      <c r="K603" t="s">
        <v>77</v>
      </c>
      <c r="L603" t="s">
        <v>77</v>
      </c>
      <c r="M603" t="s">
        <v>77</v>
      </c>
      <c r="O603">
        <v>50</v>
      </c>
      <c r="P603" t="s">
        <v>708</v>
      </c>
      <c r="Q603" s="2">
        <v>44838.471747685187</v>
      </c>
      <c r="R603" t="s">
        <v>79</v>
      </c>
      <c r="S603" t="s">
        <v>76</v>
      </c>
      <c r="T603">
        <v>0</v>
      </c>
      <c r="U603">
        <v>5.9640000000000004</v>
      </c>
      <c r="V603" s="26">
        <v>9298</v>
      </c>
      <c r="W603">
        <v>2.431</v>
      </c>
      <c r="X603" t="s">
        <v>77</v>
      </c>
      <c r="Y603" t="s">
        <v>77</v>
      </c>
      <c r="Z603" t="s">
        <v>77</v>
      </c>
      <c r="AA603" t="s">
        <v>77</v>
      </c>
      <c r="AC603">
        <v>50</v>
      </c>
      <c r="AD603" t="s">
        <v>708</v>
      </c>
      <c r="AE603" s="2">
        <v>44838.471747685187</v>
      </c>
      <c r="AF603" t="s">
        <v>79</v>
      </c>
      <c r="AG603" t="s">
        <v>76</v>
      </c>
      <c r="AH603">
        <v>0</v>
      </c>
      <c r="AI603">
        <v>12.204000000000001</v>
      </c>
      <c r="AJ603" s="26">
        <v>8939</v>
      </c>
      <c r="AK603">
        <v>1.8220000000000001</v>
      </c>
      <c r="AL603" t="s">
        <v>77</v>
      </c>
      <c r="AM603" t="s">
        <v>77</v>
      </c>
      <c r="AN603" t="s">
        <v>77</v>
      </c>
      <c r="AO603" t="s">
        <v>77</v>
      </c>
      <c r="AQ603">
        <v>1</v>
      </c>
      <c r="AS603">
        <v>84</v>
      </c>
      <c r="AT603" s="46">
        <f t="shared" si="88"/>
        <v>2522.66034465848</v>
      </c>
      <c r="AU603" s="47">
        <f t="shared" si="89"/>
        <v>1741.95210600008</v>
      </c>
      <c r="AW603" s="27">
        <f t="shared" si="92"/>
        <v>2325.4741974611402</v>
      </c>
      <c r="AX603" s="28">
        <f t="shared" si="93"/>
        <v>1687.1049178928299</v>
      </c>
      <c r="AZ603" s="33">
        <f t="shared" si="94"/>
        <v>2668.3720922237198</v>
      </c>
      <c r="BA603" s="34">
        <f t="shared" si="95"/>
        <v>1703.97953297654</v>
      </c>
      <c r="BC603" s="46">
        <f t="shared" si="96"/>
        <v>2522.66034465848</v>
      </c>
      <c r="BD603" s="47">
        <f t="shared" si="97"/>
        <v>1741.95210600008</v>
      </c>
      <c r="BF603" s="48">
        <f t="shared" si="90"/>
        <v>1160.3369498</v>
      </c>
      <c r="BG603" s="49">
        <f t="shared" si="91"/>
        <v>813.57504188000007</v>
      </c>
      <c r="BI603">
        <v>50</v>
      </c>
      <c r="BJ603" t="s">
        <v>708</v>
      </c>
      <c r="BK603" s="2">
        <v>44838.471747685187</v>
      </c>
      <c r="BL603" t="s">
        <v>79</v>
      </c>
      <c r="BM603" t="s">
        <v>76</v>
      </c>
      <c r="BN603">
        <v>0</v>
      </c>
      <c r="BO603">
        <v>2.71</v>
      </c>
      <c r="BP603" s="26">
        <v>5238207</v>
      </c>
      <c r="BQ603">
        <v>959.09199999999998</v>
      </c>
      <c r="BR603" t="s">
        <v>77</v>
      </c>
      <c r="BS603" t="s">
        <v>77</v>
      </c>
      <c r="BT603" t="s">
        <v>77</v>
      </c>
      <c r="BU603" t="s">
        <v>77</v>
      </c>
    </row>
    <row r="604" spans="1:73" x14ac:dyDescent="0.55000000000000004">
      <c r="A604">
        <v>51</v>
      </c>
      <c r="B604" t="s">
        <v>709</v>
      </c>
      <c r="C604" s="2">
        <v>44838.492962962962</v>
      </c>
      <c r="D604" t="s">
        <v>507</v>
      </c>
      <c r="E604" t="s">
        <v>76</v>
      </c>
      <c r="F604">
        <v>0</v>
      </c>
      <c r="G604">
        <v>6.0380000000000003</v>
      </c>
      <c r="H604" s="26">
        <v>3790</v>
      </c>
      <c r="I604">
        <v>3.0000000000000001E-3</v>
      </c>
      <c r="J604" t="s">
        <v>77</v>
      </c>
      <c r="K604" t="s">
        <v>77</v>
      </c>
      <c r="L604" t="s">
        <v>77</v>
      </c>
      <c r="M604" t="s">
        <v>77</v>
      </c>
      <c r="O604">
        <v>51</v>
      </c>
      <c r="P604" t="s">
        <v>709</v>
      </c>
      <c r="Q604" s="2">
        <v>44838.492962962962</v>
      </c>
      <c r="R604" t="s">
        <v>507</v>
      </c>
      <c r="S604" t="s">
        <v>76</v>
      </c>
      <c r="T604">
        <v>0</v>
      </c>
      <c r="U604" t="s">
        <v>77</v>
      </c>
      <c r="V604" t="s">
        <v>77</v>
      </c>
      <c r="W604" t="s">
        <v>77</v>
      </c>
      <c r="X604" t="s">
        <v>77</v>
      </c>
      <c r="Y604" t="s">
        <v>77</v>
      </c>
      <c r="Z604" t="s">
        <v>77</v>
      </c>
      <c r="AA604" t="s">
        <v>77</v>
      </c>
      <c r="AC604">
        <v>51</v>
      </c>
      <c r="AD604" t="s">
        <v>709</v>
      </c>
      <c r="AE604" s="2">
        <v>44838.492962962962</v>
      </c>
      <c r="AF604" t="s">
        <v>507</v>
      </c>
      <c r="AG604" t="s">
        <v>76</v>
      </c>
      <c r="AH604">
        <v>0</v>
      </c>
      <c r="AI604">
        <v>12.242000000000001</v>
      </c>
      <c r="AJ604" s="26">
        <v>2330</v>
      </c>
      <c r="AK604">
        <v>0.41799999999999998</v>
      </c>
      <c r="AL604" t="s">
        <v>77</v>
      </c>
      <c r="AM604" t="s">
        <v>77</v>
      </c>
      <c r="AN604" t="s">
        <v>77</v>
      </c>
      <c r="AO604" t="s">
        <v>77</v>
      </c>
      <c r="AQ604">
        <v>1</v>
      </c>
      <c r="AS604">
        <v>85</v>
      </c>
      <c r="AT604" s="46">
        <f t="shared" si="88"/>
        <v>3.4463747300000005</v>
      </c>
      <c r="AU604" s="47">
        <f t="shared" si="89"/>
        <v>377.77245447199999</v>
      </c>
      <c r="AW604" s="27">
        <f t="shared" si="92"/>
        <v>6.1861871249999982</v>
      </c>
      <c r="AX604" s="28">
        <f t="shared" si="93"/>
        <v>466.47122794699999</v>
      </c>
      <c r="AZ604" s="33">
        <f t="shared" si="94"/>
        <v>6.9417704049999998</v>
      </c>
      <c r="BA604" s="34">
        <f t="shared" si="95"/>
        <v>441.54972608600002</v>
      </c>
      <c r="BC604" s="46">
        <f t="shared" si="96"/>
        <v>3.4463747300000005</v>
      </c>
      <c r="BD604" s="47">
        <f t="shared" si="97"/>
        <v>377.77245447199999</v>
      </c>
      <c r="BF604" s="48">
        <f t="shared" si="90"/>
        <v>1.5727173200000006</v>
      </c>
      <c r="BG604" s="49">
        <f t="shared" si="91"/>
        <v>222.36483200000004</v>
      </c>
      <c r="BI604">
        <v>51</v>
      </c>
      <c r="BJ604" t="s">
        <v>709</v>
      </c>
      <c r="BK604" s="2">
        <v>44838.492962962962</v>
      </c>
      <c r="BL604" t="s">
        <v>507</v>
      </c>
      <c r="BM604" t="s">
        <v>76</v>
      </c>
      <c r="BN604">
        <v>0</v>
      </c>
      <c r="BO604">
        <v>2.7090000000000001</v>
      </c>
      <c r="BP604" s="26">
        <v>5309381</v>
      </c>
      <c r="BQ604">
        <v>959.59500000000003</v>
      </c>
      <c r="BR604" t="s">
        <v>77</v>
      </c>
      <c r="BS604" t="s">
        <v>77</v>
      </c>
      <c r="BT604" t="s">
        <v>77</v>
      </c>
      <c r="BU604" t="s">
        <v>77</v>
      </c>
    </row>
    <row r="605" spans="1:73" x14ac:dyDescent="0.55000000000000004">
      <c r="A605">
        <v>52</v>
      </c>
      <c r="B605" t="s">
        <v>710</v>
      </c>
      <c r="C605" s="2">
        <v>44838.514166666668</v>
      </c>
      <c r="D605" t="s">
        <v>507</v>
      </c>
      <c r="E605" t="s">
        <v>76</v>
      </c>
      <c r="F605">
        <v>0</v>
      </c>
      <c r="G605">
        <v>6.0410000000000004</v>
      </c>
      <c r="H605" s="26">
        <v>3809</v>
      </c>
      <c r="I605">
        <v>3.0000000000000001E-3</v>
      </c>
      <c r="J605" t="s">
        <v>77</v>
      </c>
      <c r="K605" t="s">
        <v>77</v>
      </c>
      <c r="L605" t="s">
        <v>77</v>
      </c>
      <c r="M605" t="s">
        <v>77</v>
      </c>
      <c r="O605">
        <v>52</v>
      </c>
      <c r="P605" t="s">
        <v>710</v>
      </c>
      <c r="Q605" s="2">
        <v>44838.514166666668</v>
      </c>
      <c r="R605" t="s">
        <v>507</v>
      </c>
      <c r="S605" t="s">
        <v>76</v>
      </c>
      <c r="T605">
        <v>0</v>
      </c>
      <c r="U605" t="s">
        <v>77</v>
      </c>
      <c r="V605" s="26" t="s">
        <v>77</v>
      </c>
      <c r="W605" t="s">
        <v>77</v>
      </c>
      <c r="X605" t="s">
        <v>77</v>
      </c>
      <c r="Y605" t="s">
        <v>77</v>
      </c>
      <c r="Z605" t="s">
        <v>77</v>
      </c>
      <c r="AA605" t="s">
        <v>77</v>
      </c>
      <c r="AC605">
        <v>52</v>
      </c>
      <c r="AD605" t="s">
        <v>710</v>
      </c>
      <c r="AE605" s="2">
        <v>44838.514166666668</v>
      </c>
      <c r="AF605" t="s">
        <v>507</v>
      </c>
      <c r="AG605" t="s">
        <v>76</v>
      </c>
      <c r="AH605">
        <v>0</v>
      </c>
      <c r="AI605">
        <v>12.224</v>
      </c>
      <c r="AJ605" s="26">
        <v>1754</v>
      </c>
      <c r="AK605">
        <v>0.29499999999999998</v>
      </c>
      <c r="AL605" t="s">
        <v>77</v>
      </c>
      <c r="AM605" t="s">
        <v>77</v>
      </c>
      <c r="AN605" t="s">
        <v>77</v>
      </c>
      <c r="AO605" t="s">
        <v>77</v>
      </c>
      <c r="AQ605">
        <v>1</v>
      </c>
      <c r="AS605">
        <v>86</v>
      </c>
      <c r="AT605" s="46">
        <f t="shared" si="88"/>
        <v>3.4832163893000008</v>
      </c>
      <c r="AU605" s="47">
        <f t="shared" si="89"/>
        <v>258.77328731168001</v>
      </c>
      <c r="AW605" s="27">
        <f t="shared" si="92"/>
        <v>6.2406502212500001</v>
      </c>
      <c r="AX605" s="28">
        <f t="shared" si="93"/>
        <v>359.82848709067997</v>
      </c>
      <c r="AZ605" s="33">
        <f t="shared" si="94"/>
        <v>7.0060405260500005</v>
      </c>
      <c r="BA605" s="34">
        <f t="shared" si="95"/>
        <v>331.45677584983997</v>
      </c>
      <c r="BC605" s="46">
        <f t="shared" si="96"/>
        <v>3.4832163893000008</v>
      </c>
      <c r="BD605" s="47">
        <f t="shared" si="97"/>
        <v>258.77328731168001</v>
      </c>
      <c r="BF605" s="48">
        <f t="shared" si="90"/>
        <v>1.6021712111999999</v>
      </c>
      <c r="BG605" s="49">
        <f t="shared" si="91"/>
        <v>163.72024448000002</v>
      </c>
      <c r="BI605">
        <v>52</v>
      </c>
      <c r="BJ605" t="s">
        <v>710</v>
      </c>
      <c r="BK605" s="2">
        <v>44838.514166666668</v>
      </c>
      <c r="BL605" t="s">
        <v>507</v>
      </c>
      <c r="BM605" t="s">
        <v>76</v>
      </c>
      <c r="BN605">
        <v>0</v>
      </c>
      <c r="BO605">
        <v>2.698</v>
      </c>
      <c r="BP605" s="26">
        <v>5473753</v>
      </c>
      <c r="BQ605">
        <v>960.67499999999995</v>
      </c>
      <c r="BR605" t="s">
        <v>77</v>
      </c>
      <c r="BS605" t="s">
        <v>77</v>
      </c>
      <c r="BT605" t="s">
        <v>77</v>
      </c>
      <c r="BU605" t="s">
        <v>77</v>
      </c>
    </row>
    <row r="606" spans="1:73" x14ac:dyDescent="0.55000000000000004">
      <c r="A606">
        <v>53</v>
      </c>
      <c r="B606" t="s">
        <v>711</v>
      </c>
      <c r="C606" s="2">
        <v>44838.535381944443</v>
      </c>
      <c r="D606">
        <v>389</v>
      </c>
      <c r="E606" t="s">
        <v>76</v>
      </c>
      <c r="F606">
        <v>0</v>
      </c>
      <c r="G606">
        <v>6.0119999999999996</v>
      </c>
      <c r="H606" s="26">
        <v>55241</v>
      </c>
      <c r="I606">
        <v>0.107</v>
      </c>
      <c r="J606" t="s">
        <v>77</v>
      </c>
      <c r="K606" t="s">
        <v>77</v>
      </c>
      <c r="L606" t="s">
        <v>77</v>
      </c>
      <c r="M606" t="s">
        <v>77</v>
      </c>
      <c r="O606">
        <v>53</v>
      </c>
      <c r="P606" t="s">
        <v>711</v>
      </c>
      <c r="Q606" s="2">
        <v>44838.535381944443</v>
      </c>
      <c r="R606">
        <v>389</v>
      </c>
      <c r="S606" t="s">
        <v>76</v>
      </c>
      <c r="T606">
        <v>0</v>
      </c>
      <c r="U606" t="s">
        <v>77</v>
      </c>
      <c r="V606" s="26" t="s">
        <v>77</v>
      </c>
      <c r="W606" t="s">
        <v>77</v>
      </c>
      <c r="X606" t="s">
        <v>77</v>
      </c>
      <c r="Y606" t="s">
        <v>77</v>
      </c>
      <c r="Z606" t="s">
        <v>77</v>
      </c>
      <c r="AA606" t="s">
        <v>77</v>
      </c>
      <c r="AC606">
        <v>53</v>
      </c>
      <c r="AD606" t="s">
        <v>711</v>
      </c>
      <c r="AE606" s="2">
        <v>44838.535381944443</v>
      </c>
      <c r="AF606">
        <v>389</v>
      </c>
      <c r="AG606" t="s">
        <v>76</v>
      </c>
      <c r="AH606">
        <v>0</v>
      </c>
      <c r="AI606">
        <v>12.045999999999999</v>
      </c>
      <c r="AJ606" s="26">
        <v>134177</v>
      </c>
      <c r="AK606">
        <v>27.582000000000001</v>
      </c>
      <c r="AL606" t="s">
        <v>77</v>
      </c>
      <c r="AM606" t="s">
        <v>77</v>
      </c>
      <c r="AN606" t="s">
        <v>77</v>
      </c>
      <c r="AO606" t="s">
        <v>77</v>
      </c>
      <c r="AQ606">
        <v>1</v>
      </c>
      <c r="AS606">
        <v>87</v>
      </c>
      <c r="AT606" s="46">
        <f t="shared" si="88"/>
        <v>126.99009470675625</v>
      </c>
      <c r="AU606" s="47">
        <f t="shared" si="89"/>
        <v>27171.237413763916</v>
      </c>
      <c r="AW606" s="27">
        <f t="shared" si="92"/>
        <v>171.49149113228782</v>
      </c>
      <c r="AX606" s="28">
        <f t="shared" si="93"/>
        <v>23781.168155758674</v>
      </c>
      <c r="AZ606" s="33">
        <f t="shared" si="94"/>
        <v>144.78000041900708</v>
      </c>
      <c r="BA606" s="34">
        <f t="shared" si="95"/>
        <v>25358.048021230461</v>
      </c>
      <c r="BC606" s="46">
        <f t="shared" si="96"/>
        <v>126.99009470675625</v>
      </c>
      <c r="BD606" s="47">
        <f t="shared" si="97"/>
        <v>27171.237413763916</v>
      </c>
      <c r="BF606" s="48">
        <f t="shared" si="90"/>
        <v>121.55496753120001</v>
      </c>
      <c r="BG606" s="49">
        <f t="shared" si="91"/>
        <v>-16384.297479880002</v>
      </c>
      <c r="BI606">
        <v>53</v>
      </c>
      <c r="BJ606" t="s">
        <v>711</v>
      </c>
      <c r="BK606" s="2">
        <v>44838.535381944443</v>
      </c>
      <c r="BL606">
        <v>389</v>
      </c>
      <c r="BM606" t="s">
        <v>76</v>
      </c>
      <c r="BN606">
        <v>0</v>
      </c>
      <c r="BO606">
        <v>2.8610000000000002</v>
      </c>
      <c r="BP606" s="26">
        <v>797145</v>
      </c>
      <c r="BQ606">
        <v>0</v>
      </c>
      <c r="BR606" t="s">
        <v>77</v>
      </c>
      <c r="BS606" t="s">
        <v>77</v>
      </c>
      <c r="BT606" t="s">
        <v>77</v>
      </c>
      <c r="BU606" t="s">
        <v>77</v>
      </c>
    </row>
    <row r="607" spans="1:73" x14ac:dyDescent="0.55000000000000004">
      <c r="A607">
        <v>54</v>
      </c>
      <c r="B607" t="s">
        <v>712</v>
      </c>
      <c r="C607" s="2">
        <v>44838.556574074071</v>
      </c>
      <c r="D607">
        <v>394</v>
      </c>
      <c r="E607" t="s">
        <v>76</v>
      </c>
      <c r="F607">
        <v>0</v>
      </c>
      <c r="G607">
        <v>6.0270000000000001</v>
      </c>
      <c r="H607" s="26">
        <v>5767</v>
      </c>
      <c r="I607">
        <v>7.0000000000000001E-3</v>
      </c>
      <c r="J607" t="s">
        <v>77</v>
      </c>
      <c r="K607" t="s">
        <v>77</v>
      </c>
      <c r="L607" t="s">
        <v>77</v>
      </c>
      <c r="M607" t="s">
        <v>77</v>
      </c>
      <c r="O607">
        <v>54</v>
      </c>
      <c r="P607" t="s">
        <v>712</v>
      </c>
      <c r="Q607" s="2">
        <v>44838.556574074071</v>
      </c>
      <c r="R607">
        <v>394</v>
      </c>
      <c r="S607" t="s">
        <v>76</v>
      </c>
      <c r="T607">
        <v>0</v>
      </c>
      <c r="U607" t="s">
        <v>77</v>
      </c>
      <c r="V607" s="26" t="s">
        <v>77</v>
      </c>
      <c r="W607" t="s">
        <v>77</v>
      </c>
      <c r="X607" t="s">
        <v>77</v>
      </c>
      <c r="Y607" t="s">
        <v>77</v>
      </c>
      <c r="Z607" t="s">
        <v>77</v>
      </c>
      <c r="AA607" t="s">
        <v>77</v>
      </c>
      <c r="AC607">
        <v>54</v>
      </c>
      <c r="AD607" t="s">
        <v>712</v>
      </c>
      <c r="AE607" s="2">
        <v>44838.556574074071</v>
      </c>
      <c r="AF607">
        <v>394</v>
      </c>
      <c r="AG607" t="s">
        <v>76</v>
      </c>
      <c r="AH607">
        <v>0</v>
      </c>
      <c r="AI607">
        <v>12.15</v>
      </c>
      <c r="AJ607" s="26">
        <v>32196</v>
      </c>
      <c r="AK607">
        <v>6.7270000000000003</v>
      </c>
      <c r="AL607" t="s">
        <v>77</v>
      </c>
      <c r="AM607" t="s">
        <v>77</v>
      </c>
      <c r="AN607" t="s">
        <v>77</v>
      </c>
      <c r="AO607" t="s">
        <v>77</v>
      </c>
      <c r="AQ607">
        <v>1</v>
      </c>
      <c r="AS607">
        <v>88</v>
      </c>
      <c r="AT607" s="46">
        <f t="shared" si="88"/>
        <v>7.8422976917000007</v>
      </c>
      <c r="AU607" s="47">
        <f t="shared" si="89"/>
        <v>6524.7596167436805</v>
      </c>
      <c r="AW607" s="27">
        <f t="shared" si="92"/>
        <v>11.935473641249997</v>
      </c>
      <c r="AX607" s="28">
        <f t="shared" si="93"/>
        <v>5938.9021217476802</v>
      </c>
      <c r="AZ607" s="33">
        <f t="shared" si="94"/>
        <v>13.404923152449999</v>
      </c>
      <c r="BA607" s="34">
        <f t="shared" si="95"/>
        <v>6135.1623699158399</v>
      </c>
      <c r="BC607" s="46">
        <f t="shared" si="96"/>
        <v>7.8422976917000007</v>
      </c>
      <c r="BD607" s="47">
        <f t="shared" si="97"/>
        <v>6524.7596167436805</v>
      </c>
      <c r="BF607" s="48">
        <f t="shared" si="90"/>
        <v>4.6963108928000006</v>
      </c>
      <c r="BG607" s="49">
        <f t="shared" si="91"/>
        <v>1699.3364924799998</v>
      </c>
      <c r="BI607">
        <v>54</v>
      </c>
      <c r="BJ607" t="s">
        <v>712</v>
      </c>
      <c r="BK607" s="2">
        <v>44838.556574074071</v>
      </c>
      <c r="BL607">
        <v>394</v>
      </c>
      <c r="BM607" t="s">
        <v>76</v>
      </c>
      <c r="BN607">
        <v>0</v>
      </c>
      <c r="BO607">
        <v>2.8540000000000001</v>
      </c>
      <c r="BP607" s="26">
        <v>927374</v>
      </c>
      <c r="BQ607">
        <v>0</v>
      </c>
      <c r="BR607" t="s">
        <v>77</v>
      </c>
      <c r="BS607" t="s">
        <v>77</v>
      </c>
      <c r="BT607" t="s">
        <v>77</v>
      </c>
      <c r="BU607" t="s">
        <v>77</v>
      </c>
    </row>
    <row r="608" spans="1:73" x14ac:dyDescent="0.55000000000000004">
      <c r="A608">
        <v>55</v>
      </c>
      <c r="B608" t="s">
        <v>713</v>
      </c>
      <c r="C608" s="2">
        <v>44838.5778125</v>
      </c>
      <c r="D608">
        <v>135</v>
      </c>
      <c r="E608" t="s">
        <v>76</v>
      </c>
      <c r="F608">
        <v>0</v>
      </c>
      <c r="G608">
        <v>6.0279999999999996</v>
      </c>
      <c r="H608" s="26">
        <v>7549</v>
      </c>
      <c r="I608">
        <v>0.01</v>
      </c>
      <c r="J608" t="s">
        <v>77</v>
      </c>
      <c r="K608" t="s">
        <v>77</v>
      </c>
      <c r="L608" t="s">
        <v>77</v>
      </c>
      <c r="M608" t="s">
        <v>77</v>
      </c>
      <c r="O608">
        <v>55</v>
      </c>
      <c r="P608" t="s">
        <v>713</v>
      </c>
      <c r="Q608" s="2">
        <v>44838.5778125</v>
      </c>
      <c r="R608">
        <v>135</v>
      </c>
      <c r="S608" t="s">
        <v>76</v>
      </c>
      <c r="T608">
        <v>0</v>
      </c>
      <c r="U608" t="s">
        <v>77</v>
      </c>
      <c r="V608" s="26" t="s">
        <v>77</v>
      </c>
      <c r="W608" t="s">
        <v>77</v>
      </c>
      <c r="X608" t="s">
        <v>77</v>
      </c>
      <c r="Y608" t="s">
        <v>77</v>
      </c>
      <c r="Z608" t="s">
        <v>77</v>
      </c>
      <c r="AA608" t="s">
        <v>77</v>
      </c>
      <c r="AC608">
        <v>55</v>
      </c>
      <c r="AD608" t="s">
        <v>713</v>
      </c>
      <c r="AE608" s="2">
        <v>44838.5778125</v>
      </c>
      <c r="AF608">
        <v>135</v>
      </c>
      <c r="AG608" t="s">
        <v>76</v>
      </c>
      <c r="AH608">
        <v>0</v>
      </c>
      <c r="AI608">
        <v>12.164</v>
      </c>
      <c r="AJ608" s="26">
        <v>28335</v>
      </c>
      <c r="AK608">
        <v>5.9169999999999998</v>
      </c>
      <c r="AL608" t="s">
        <v>77</v>
      </c>
      <c r="AM608" t="s">
        <v>77</v>
      </c>
      <c r="AN608" t="s">
        <v>77</v>
      </c>
      <c r="AO608" t="s">
        <v>77</v>
      </c>
      <c r="AQ608">
        <v>1</v>
      </c>
      <c r="AS608">
        <v>89</v>
      </c>
      <c r="AT608" s="46">
        <f t="shared" si="88"/>
        <v>12.777929465300002</v>
      </c>
      <c r="AU608" s="47">
        <f t="shared" si="89"/>
        <v>5732.6552008180006</v>
      </c>
      <c r="AW608" s="27">
        <f t="shared" si="92"/>
        <v>17.260027271249996</v>
      </c>
      <c r="AX608" s="28">
        <f t="shared" si="93"/>
        <v>5237.7427104367498</v>
      </c>
      <c r="AZ608" s="33">
        <f t="shared" si="94"/>
        <v>18.842407112050001</v>
      </c>
      <c r="BA608" s="34">
        <f t="shared" si="95"/>
        <v>5400.7392976214996</v>
      </c>
      <c r="BC608" s="46">
        <f t="shared" si="96"/>
        <v>12.777929465300002</v>
      </c>
      <c r="BD608" s="47">
        <f t="shared" si="97"/>
        <v>5732.6552008180006</v>
      </c>
      <c r="BF608" s="48">
        <f t="shared" si="90"/>
        <v>7.6136287951999995</v>
      </c>
      <c r="BG608" s="49">
        <f t="shared" si="91"/>
        <v>1681.094503</v>
      </c>
      <c r="BI608">
        <v>55</v>
      </c>
      <c r="BJ608" t="s">
        <v>713</v>
      </c>
      <c r="BK608" s="2">
        <v>44838.5778125</v>
      </c>
      <c r="BL608">
        <v>135</v>
      </c>
      <c r="BM608" t="s">
        <v>76</v>
      </c>
      <c r="BN608">
        <v>0</v>
      </c>
      <c r="BO608">
        <v>2.87</v>
      </c>
      <c r="BP608" s="26">
        <v>806761</v>
      </c>
      <c r="BQ608">
        <v>0</v>
      </c>
      <c r="BR608" t="s">
        <v>77</v>
      </c>
      <c r="BS608" t="s">
        <v>77</v>
      </c>
      <c r="BT608" t="s">
        <v>77</v>
      </c>
      <c r="BU608" t="s">
        <v>77</v>
      </c>
    </row>
    <row r="609" spans="1:73" x14ac:dyDescent="0.55000000000000004">
      <c r="A609">
        <v>56</v>
      </c>
      <c r="B609" t="s">
        <v>714</v>
      </c>
      <c r="C609" s="2">
        <v>44838.599027777775</v>
      </c>
      <c r="D609">
        <v>380</v>
      </c>
      <c r="E609" t="s">
        <v>76</v>
      </c>
      <c r="F609">
        <v>0</v>
      </c>
      <c r="G609">
        <v>6.0259999999999998</v>
      </c>
      <c r="H609" s="26">
        <v>7237</v>
      </c>
      <c r="I609">
        <v>0.01</v>
      </c>
      <c r="J609" t="s">
        <v>77</v>
      </c>
      <c r="K609" t="s">
        <v>77</v>
      </c>
      <c r="L609" t="s">
        <v>77</v>
      </c>
      <c r="M609" t="s">
        <v>77</v>
      </c>
      <c r="O609">
        <v>56</v>
      </c>
      <c r="P609" t="s">
        <v>714</v>
      </c>
      <c r="Q609" s="2">
        <v>44838.599027777775</v>
      </c>
      <c r="R609">
        <v>380</v>
      </c>
      <c r="S609" t="s">
        <v>76</v>
      </c>
      <c r="T609">
        <v>0</v>
      </c>
      <c r="U609" t="s">
        <v>77</v>
      </c>
      <c r="V609" s="26" t="s">
        <v>77</v>
      </c>
      <c r="W609" t="s">
        <v>77</v>
      </c>
      <c r="X609" t="s">
        <v>77</v>
      </c>
      <c r="Y609" t="s">
        <v>77</v>
      </c>
      <c r="Z609" t="s">
        <v>77</v>
      </c>
      <c r="AA609" t="s">
        <v>77</v>
      </c>
      <c r="AC609">
        <v>56</v>
      </c>
      <c r="AD609" t="s">
        <v>714</v>
      </c>
      <c r="AE609" s="2">
        <v>44838.599027777775</v>
      </c>
      <c r="AF609">
        <v>380</v>
      </c>
      <c r="AG609" t="s">
        <v>76</v>
      </c>
      <c r="AH609">
        <v>0</v>
      </c>
      <c r="AI609">
        <v>12.157</v>
      </c>
      <c r="AJ609" s="26">
        <v>30747</v>
      </c>
      <c r="AK609">
        <v>6.423</v>
      </c>
      <c r="AL609" t="s">
        <v>77</v>
      </c>
      <c r="AM609" t="s">
        <v>77</v>
      </c>
      <c r="AN609" t="s">
        <v>77</v>
      </c>
      <c r="AO609" t="s">
        <v>77</v>
      </c>
      <c r="AQ609">
        <v>1</v>
      </c>
      <c r="AS609">
        <v>90</v>
      </c>
      <c r="AT609" s="46">
        <f t="shared" si="88"/>
        <v>11.8471380557</v>
      </c>
      <c r="AU609" s="47">
        <f t="shared" si="89"/>
        <v>6227.5788532103197</v>
      </c>
      <c r="AW609" s="27">
        <f t="shared" si="92"/>
        <v>16.318036091250001</v>
      </c>
      <c r="AX609" s="28">
        <f t="shared" si="93"/>
        <v>5675.9824223750702</v>
      </c>
      <c r="AZ609" s="33">
        <f t="shared" si="94"/>
        <v>17.916967906450001</v>
      </c>
      <c r="BA609" s="34">
        <f t="shared" si="95"/>
        <v>5859.5965535736595</v>
      </c>
      <c r="BC609" s="46">
        <f t="shared" si="96"/>
        <v>11.8471380557</v>
      </c>
      <c r="BD609" s="47">
        <f t="shared" si="97"/>
        <v>6227.5788532103197</v>
      </c>
      <c r="BF609" s="48">
        <f t="shared" si="90"/>
        <v>7.0958812688000004</v>
      </c>
      <c r="BG609" s="49">
        <f t="shared" si="91"/>
        <v>1698.5018105200002</v>
      </c>
      <c r="BI609">
        <v>56</v>
      </c>
      <c r="BJ609" t="s">
        <v>714</v>
      </c>
      <c r="BK609" s="2">
        <v>44838.599027777775</v>
      </c>
      <c r="BL609">
        <v>380</v>
      </c>
      <c r="BM609" t="s">
        <v>76</v>
      </c>
      <c r="BN609">
        <v>0</v>
      </c>
      <c r="BO609">
        <v>2.855</v>
      </c>
      <c r="BP609" s="26">
        <v>934284</v>
      </c>
      <c r="BQ609">
        <v>0</v>
      </c>
      <c r="BR609" t="s">
        <v>77</v>
      </c>
      <c r="BS609" t="s">
        <v>77</v>
      </c>
      <c r="BT609" t="s">
        <v>77</v>
      </c>
      <c r="BU609" t="s">
        <v>77</v>
      </c>
    </row>
    <row r="610" spans="1:73" x14ac:dyDescent="0.55000000000000004">
      <c r="A610">
        <v>57</v>
      </c>
      <c r="B610" t="s">
        <v>715</v>
      </c>
      <c r="C610" s="2">
        <v>44838.62023148148</v>
      </c>
      <c r="D610">
        <v>255</v>
      </c>
      <c r="E610" t="s">
        <v>76</v>
      </c>
      <c r="F610">
        <v>0</v>
      </c>
      <c r="G610">
        <v>6.0369999999999999</v>
      </c>
      <c r="H610" s="26">
        <v>5721</v>
      </c>
      <c r="I610">
        <v>7.0000000000000001E-3</v>
      </c>
      <c r="J610" t="s">
        <v>77</v>
      </c>
      <c r="K610" t="s">
        <v>77</v>
      </c>
      <c r="L610" t="s">
        <v>77</v>
      </c>
      <c r="M610" t="s">
        <v>77</v>
      </c>
      <c r="O610">
        <v>57</v>
      </c>
      <c r="P610" t="s">
        <v>715</v>
      </c>
      <c r="Q610" s="2">
        <v>44838.62023148148</v>
      </c>
      <c r="R610">
        <v>255</v>
      </c>
      <c r="S610" t="s">
        <v>76</v>
      </c>
      <c r="T610">
        <v>0</v>
      </c>
      <c r="U610" t="s">
        <v>77</v>
      </c>
      <c r="V610" s="26" t="s">
        <v>77</v>
      </c>
      <c r="W610" t="s">
        <v>77</v>
      </c>
      <c r="X610" t="s">
        <v>77</v>
      </c>
      <c r="Y610" t="s">
        <v>77</v>
      </c>
      <c r="Z610" t="s">
        <v>77</v>
      </c>
      <c r="AA610" t="s">
        <v>77</v>
      </c>
      <c r="AC610">
        <v>57</v>
      </c>
      <c r="AD610" t="s">
        <v>715</v>
      </c>
      <c r="AE610" s="2">
        <v>44838.62023148148</v>
      </c>
      <c r="AF610">
        <v>255</v>
      </c>
      <c r="AG610" t="s">
        <v>76</v>
      </c>
      <c r="AH610">
        <v>0</v>
      </c>
      <c r="AI610">
        <v>12.167999999999999</v>
      </c>
      <c r="AJ610" s="26">
        <v>28169</v>
      </c>
      <c r="AK610">
        <v>5.8819999999999997</v>
      </c>
      <c r="AL610" t="s">
        <v>77</v>
      </c>
      <c r="AM610" t="s">
        <v>77</v>
      </c>
      <c r="AN610" t="s">
        <v>77</v>
      </c>
      <c r="AO610" t="s">
        <v>77</v>
      </c>
      <c r="AQ610">
        <v>1</v>
      </c>
      <c r="AS610">
        <v>91</v>
      </c>
      <c r="AT610" s="46">
        <f t="shared" si="88"/>
        <v>7.7271087972999997</v>
      </c>
      <c r="AU610" s="47">
        <f t="shared" si="89"/>
        <v>5698.5823698432796</v>
      </c>
      <c r="AW610" s="27">
        <f t="shared" si="92"/>
        <v>11.79981412125</v>
      </c>
      <c r="AX610" s="28">
        <f t="shared" si="93"/>
        <v>5207.5550719460307</v>
      </c>
      <c r="AZ610" s="33">
        <f t="shared" si="94"/>
        <v>13.25968871405</v>
      </c>
      <c r="BA610" s="34">
        <f t="shared" si="95"/>
        <v>5369.15261095814</v>
      </c>
      <c r="BC610" s="46">
        <f t="shared" si="96"/>
        <v>7.7271087972999997</v>
      </c>
      <c r="BD610" s="47">
        <f t="shared" si="97"/>
        <v>5698.5823698432796</v>
      </c>
      <c r="BF610" s="48">
        <f t="shared" si="90"/>
        <v>4.6222822831999997</v>
      </c>
      <c r="BG610" s="49">
        <f t="shared" si="91"/>
        <v>1679.1604170799999</v>
      </c>
      <c r="BI610">
        <v>57</v>
      </c>
      <c r="BJ610" t="s">
        <v>715</v>
      </c>
      <c r="BK610" s="2">
        <v>44838.62023148148</v>
      </c>
      <c r="BL610">
        <v>255</v>
      </c>
      <c r="BM610" t="s">
        <v>76</v>
      </c>
      <c r="BN610">
        <v>0</v>
      </c>
      <c r="BO610">
        <v>2.87</v>
      </c>
      <c r="BP610" s="26">
        <v>786596</v>
      </c>
      <c r="BQ610">
        <v>0</v>
      </c>
      <c r="BR610" t="s">
        <v>77</v>
      </c>
      <c r="BS610" t="s">
        <v>77</v>
      </c>
      <c r="BT610" t="s">
        <v>77</v>
      </c>
      <c r="BU610" t="s">
        <v>77</v>
      </c>
    </row>
    <row r="611" spans="1:73" x14ac:dyDescent="0.55000000000000004">
      <c r="A611">
        <v>58</v>
      </c>
      <c r="B611" t="s">
        <v>716</v>
      </c>
      <c r="C611" s="2">
        <v>44838.641435185185</v>
      </c>
      <c r="D611">
        <v>101</v>
      </c>
      <c r="E611" t="s">
        <v>76</v>
      </c>
      <c r="F611">
        <v>0</v>
      </c>
      <c r="G611">
        <v>6.0170000000000003</v>
      </c>
      <c r="H611" s="26">
        <v>50326</v>
      </c>
      <c r="I611">
        <v>9.7000000000000003E-2</v>
      </c>
      <c r="J611" t="s">
        <v>77</v>
      </c>
      <c r="K611" t="s">
        <v>77</v>
      </c>
      <c r="L611" t="s">
        <v>77</v>
      </c>
      <c r="M611" t="s">
        <v>77</v>
      </c>
      <c r="O611">
        <v>58</v>
      </c>
      <c r="P611" t="s">
        <v>716</v>
      </c>
      <c r="Q611" s="2">
        <v>44838.641435185185</v>
      </c>
      <c r="R611">
        <v>101</v>
      </c>
      <c r="S611" t="s">
        <v>76</v>
      </c>
      <c r="T611">
        <v>0</v>
      </c>
      <c r="U611" t="s">
        <v>77</v>
      </c>
      <c r="V611" s="26" t="s">
        <v>77</v>
      </c>
      <c r="W611" t="s">
        <v>77</v>
      </c>
      <c r="X611" t="s">
        <v>77</v>
      </c>
      <c r="Y611" t="s">
        <v>77</v>
      </c>
      <c r="Z611" t="s">
        <v>77</v>
      </c>
      <c r="AA611" t="s">
        <v>77</v>
      </c>
      <c r="AC611">
        <v>58</v>
      </c>
      <c r="AD611" t="s">
        <v>716</v>
      </c>
      <c r="AE611" s="2">
        <v>44838.641435185185</v>
      </c>
      <c r="AF611">
        <v>101</v>
      </c>
      <c r="AG611" t="s">
        <v>76</v>
      </c>
      <c r="AH611">
        <v>0</v>
      </c>
      <c r="AI611">
        <v>12.183</v>
      </c>
      <c r="AJ611" s="26">
        <v>6760</v>
      </c>
      <c r="AK611">
        <v>1.36</v>
      </c>
      <c r="AL611" t="s">
        <v>77</v>
      </c>
      <c r="AM611" t="s">
        <v>77</v>
      </c>
      <c r="AN611" t="s">
        <v>77</v>
      </c>
      <c r="AO611" t="s">
        <v>77</v>
      </c>
      <c r="AQ611">
        <v>1</v>
      </c>
      <c r="AS611">
        <v>92</v>
      </c>
      <c r="AT611" s="46">
        <f t="shared" si="88"/>
        <v>115.49146383653095</v>
      </c>
      <c r="AU611" s="47">
        <f t="shared" si="89"/>
        <v>1292.425797248</v>
      </c>
      <c r="AW611" s="27">
        <f t="shared" si="92"/>
        <v>156.47697113752881</v>
      </c>
      <c r="AX611" s="28">
        <f t="shared" si="93"/>
        <v>1285.2655616479999</v>
      </c>
      <c r="AZ611" s="33">
        <f t="shared" si="94"/>
        <v>131.89170581123162</v>
      </c>
      <c r="BA611" s="34">
        <f t="shared" si="95"/>
        <v>1287.9109570240003</v>
      </c>
      <c r="BC611" s="46">
        <f t="shared" si="96"/>
        <v>115.49146383653095</v>
      </c>
      <c r="BD611" s="47">
        <f t="shared" si="97"/>
        <v>1292.425797248</v>
      </c>
      <c r="BF611" s="48">
        <f t="shared" si="90"/>
        <v>106.6167175952</v>
      </c>
      <c r="BG611" s="49">
        <f t="shared" si="91"/>
        <v>635.25500800000009</v>
      </c>
      <c r="BI611">
        <v>58</v>
      </c>
      <c r="BJ611" t="s">
        <v>716</v>
      </c>
      <c r="BK611" s="2">
        <v>44838.641435185185</v>
      </c>
      <c r="BL611">
        <v>101</v>
      </c>
      <c r="BM611" t="s">
        <v>76</v>
      </c>
      <c r="BN611">
        <v>0</v>
      </c>
      <c r="BO611">
        <v>2.8370000000000002</v>
      </c>
      <c r="BP611" s="26">
        <v>1332244</v>
      </c>
      <c r="BQ611">
        <v>0</v>
      </c>
      <c r="BR611" t="s">
        <v>77</v>
      </c>
      <c r="BS611" t="s">
        <v>77</v>
      </c>
      <c r="BT611" t="s">
        <v>77</v>
      </c>
      <c r="BU611" t="s">
        <v>77</v>
      </c>
    </row>
    <row r="612" spans="1:73" x14ac:dyDescent="0.55000000000000004">
      <c r="A612">
        <v>59</v>
      </c>
      <c r="B612" t="s">
        <v>717</v>
      </c>
      <c r="C612" s="2">
        <v>44838.662685185183</v>
      </c>
      <c r="D612">
        <v>34</v>
      </c>
      <c r="E612" t="s">
        <v>76</v>
      </c>
      <c r="F612">
        <v>0</v>
      </c>
      <c r="G612">
        <v>6.0140000000000002</v>
      </c>
      <c r="H612" s="26">
        <v>77399</v>
      </c>
      <c r="I612">
        <v>0.151</v>
      </c>
      <c r="J612" t="s">
        <v>77</v>
      </c>
      <c r="K612" t="s">
        <v>77</v>
      </c>
      <c r="L612" t="s">
        <v>77</v>
      </c>
      <c r="M612" t="s">
        <v>77</v>
      </c>
      <c r="O612">
        <v>59</v>
      </c>
      <c r="P612" t="s">
        <v>717</v>
      </c>
      <c r="Q612" s="2">
        <v>44838.662685185183</v>
      </c>
      <c r="R612">
        <v>34</v>
      </c>
      <c r="S612" t="s">
        <v>76</v>
      </c>
      <c r="T612">
        <v>0</v>
      </c>
      <c r="U612" t="s">
        <v>77</v>
      </c>
      <c r="V612" s="26" t="s">
        <v>77</v>
      </c>
      <c r="W612" t="s">
        <v>77</v>
      </c>
      <c r="X612" t="s">
        <v>77</v>
      </c>
      <c r="Y612" t="s">
        <v>77</v>
      </c>
      <c r="Z612" t="s">
        <v>77</v>
      </c>
      <c r="AA612" t="s">
        <v>77</v>
      </c>
      <c r="AC612">
        <v>59</v>
      </c>
      <c r="AD612" t="s">
        <v>717</v>
      </c>
      <c r="AE612" s="2">
        <v>44838.662685185183</v>
      </c>
      <c r="AF612">
        <v>34</v>
      </c>
      <c r="AG612" t="s">
        <v>76</v>
      </c>
      <c r="AH612">
        <v>0</v>
      </c>
      <c r="AI612">
        <v>12.051</v>
      </c>
      <c r="AJ612" s="26">
        <v>136575</v>
      </c>
      <c r="AK612">
        <v>28.06</v>
      </c>
      <c r="AL612" t="s">
        <v>77</v>
      </c>
      <c r="AM612" t="s">
        <v>77</v>
      </c>
      <c r="AN612" t="s">
        <v>77</v>
      </c>
      <c r="AO612" t="s">
        <v>77</v>
      </c>
      <c r="AQ612">
        <v>1</v>
      </c>
      <c r="AS612">
        <v>93</v>
      </c>
      <c r="AT612" s="46">
        <f t="shared" si="88"/>
        <v>178.78036865711144</v>
      </c>
      <c r="AU612" s="47">
        <f t="shared" si="89"/>
        <v>27650.334814449998</v>
      </c>
      <c r="AW612" s="27">
        <f t="shared" si="92"/>
        <v>238.69092703494383</v>
      </c>
      <c r="AX612" s="28">
        <f t="shared" si="93"/>
        <v>24185.003098668753</v>
      </c>
      <c r="AZ612" s="33">
        <f t="shared" si="94"/>
        <v>202.81100083119912</v>
      </c>
      <c r="BA612" s="34">
        <f t="shared" si="95"/>
        <v>25805.988600037501</v>
      </c>
      <c r="BC612" s="46">
        <f t="shared" si="96"/>
        <v>178.78036865711144</v>
      </c>
      <c r="BD612" s="47">
        <f t="shared" si="97"/>
        <v>27650.334814449998</v>
      </c>
      <c r="BF612" s="48">
        <f t="shared" si="90"/>
        <v>198.01841435519998</v>
      </c>
      <c r="BG612" s="49">
        <f t="shared" si="91"/>
        <v>-17240.036824999996</v>
      </c>
      <c r="BI612">
        <v>59</v>
      </c>
      <c r="BJ612" t="s">
        <v>717</v>
      </c>
      <c r="BK612" s="2">
        <v>44838.662685185183</v>
      </c>
      <c r="BL612">
        <v>34</v>
      </c>
      <c r="BM612" t="s">
        <v>76</v>
      </c>
      <c r="BN612">
        <v>0</v>
      </c>
      <c r="BO612">
        <v>2.8570000000000002</v>
      </c>
      <c r="BP612" s="26">
        <v>879068</v>
      </c>
      <c r="BQ612">
        <v>0</v>
      </c>
      <c r="BR612" t="s">
        <v>77</v>
      </c>
      <c r="BS612" t="s">
        <v>77</v>
      </c>
      <c r="BT612" t="s">
        <v>77</v>
      </c>
      <c r="BU612" t="s">
        <v>77</v>
      </c>
    </row>
    <row r="613" spans="1:73" x14ac:dyDescent="0.55000000000000004">
      <c r="A613">
        <v>60</v>
      </c>
      <c r="B613" t="s">
        <v>718</v>
      </c>
      <c r="C613" s="2">
        <v>44838.683912037035</v>
      </c>
      <c r="D613">
        <v>358</v>
      </c>
      <c r="E613" t="s">
        <v>76</v>
      </c>
      <c r="F613">
        <v>0</v>
      </c>
      <c r="G613">
        <v>6.0060000000000002</v>
      </c>
      <c r="H613" s="26">
        <v>2528503</v>
      </c>
      <c r="I613">
        <v>5.12</v>
      </c>
      <c r="J613" t="s">
        <v>77</v>
      </c>
      <c r="K613" t="s">
        <v>77</v>
      </c>
      <c r="L613" t="s">
        <v>77</v>
      </c>
      <c r="M613" t="s">
        <v>77</v>
      </c>
      <c r="O613">
        <v>60</v>
      </c>
      <c r="P613" t="s">
        <v>718</v>
      </c>
      <c r="Q613" s="2">
        <v>44838.683912037035</v>
      </c>
      <c r="R613">
        <v>358</v>
      </c>
      <c r="S613" t="s">
        <v>76</v>
      </c>
      <c r="T613">
        <v>0</v>
      </c>
      <c r="U613">
        <v>5.9569999999999999</v>
      </c>
      <c r="V613" s="26">
        <v>20054</v>
      </c>
      <c r="W613">
        <v>5.0650000000000004</v>
      </c>
      <c r="X613" t="s">
        <v>77</v>
      </c>
      <c r="Y613" t="s">
        <v>77</v>
      </c>
      <c r="Z613" t="s">
        <v>77</v>
      </c>
      <c r="AA613" t="s">
        <v>77</v>
      </c>
      <c r="AC613">
        <v>60</v>
      </c>
      <c r="AD613" t="s">
        <v>718</v>
      </c>
      <c r="AE613" s="2">
        <v>44838.683912037035</v>
      </c>
      <c r="AF613">
        <v>358</v>
      </c>
      <c r="AG613" t="s">
        <v>76</v>
      </c>
      <c r="AH613">
        <v>0</v>
      </c>
      <c r="AI613">
        <v>11.978</v>
      </c>
      <c r="AJ613" s="26">
        <v>223803</v>
      </c>
      <c r="AK613">
        <v>45.119</v>
      </c>
      <c r="AL613" t="s">
        <v>77</v>
      </c>
      <c r="AM613" t="s">
        <v>77</v>
      </c>
      <c r="AN613" t="s">
        <v>77</v>
      </c>
      <c r="AO613" t="s">
        <v>77</v>
      </c>
      <c r="AQ613">
        <v>1</v>
      </c>
      <c r="AS613">
        <v>94</v>
      </c>
      <c r="AT613" s="46">
        <f t="shared" ref="AT613:AT676" si="98">IF(H613&lt;10000,((0.0000001453*H613^2)+(0.0008349*H613)+(-1.805)),(IF(H613&lt;700000,((-0.00000000008054*H613^2)+(0.002348*H613)+(-2.47)), ((-0.00000001938*V613^2)+(0.2471*V613)+(226.8)))))</f>
        <v>5174.3494826879196</v>
      </c>
      <c r="AU613" s="47">
        <f t="shared" ref="AU613:AU676" si="99">(-0.00000002552*AJ613^2)+(0.2067*AJ613)+(-103.7)</f>
        <v>44878.13988271432</v>
      </c>
      <c r="AW613" s="27">
        <f t="shared" si="92"/>
        <v>4369.0757051790606</v>
      </c>
      <c r="AX613" s="28">
        <f t="shared" si="93"/>
        <v>38383.896073079071</v>
      </c>
      <c r="AZ613" s="33">
        <f t="shared" si="94"/>
        <v>5419.8741902758811</v>
      </c>
      <c r="BA613" s="34">
        <f t="shared" si="95"/>
        <v>41972.848251525662</v>
      </c>
      <c r="BC613" s="46">
        <f t="shared" si="96"/>
        <v>5174.3494826879196</v>
      </c>
      <c r="BD613" s="47">
        <f t="shared" si="97"/>
        <v>44878.13988271432</v>
      </c>
      <c r="BF613" s="48">
        <f t="shared" si="90"/>
        <v>2985.0858962000002</v>
      </c>
      <c r="BG613" s="49">
        <f t="shared" si="91"/>
        <v>-61814.605517480006</v>
      </c>
      <c r="BI613">
        <v>60</v>
      </c>
      <c r="BJ613" t="s">
        <v>718</v>
      </c>
      <c r="BK613" s="2">
        <v>44838.683912037035</v>
      </c>
      <c r="BL613">
        <v>358</v>
      </c>
      <c r="BM613" t="s">
        <v>76</v>
      </c>
      <c r="BN613">
        <v>0</v>
      </c>
      <c r="BO613">
        <v>2.859</v>
      </c>
      <c r="BP613" s="26">
        <v>822155</v>
      </c>
      <c r="BQ613">
        <v>0</v>
      </c>
      <c r="BR613" t="s">
        <v>77</v>
      </c>
      <c r="BS613" t="s">
        <v>77</v>
      </c>
      <c r="BT613" t="s">
        <v>77</v>
      </c>
      <c r="BU613" t="s">
        <v>77</v>
      </c>
    </row>
    <row r="614" spans="1:73" x14ac:dyDescent="0.55000000000000004">
      <c r="A614">
        <v>61</v>
      </c>
      <c r="B614" t="s">
        <v>719</v>
      </c>
      <c r="C614" s="2">
        <v>44838.705138888887</v>
      </c>
      <c r="D614">
        <v>316</v>
      </c>
      <c r="E614" t="s">
        <v>76</v>
      </c>
      <c r="F614">
        <v>0</v>
      </c>
      <c r="G614">
        <v>5.99</v>
      </c>
      <c r="H614" s="26">
        <v>8822554</v>
      </c>
      <c r="I614">
        <v>18.058</v>
      </c>
      <c r="J614" t="s">
        <v>77</v>
      </c>
      <c r="K614" t="s">
        <v>77</v>
      </c>
      <c r="L614" t="s">
        <v>77</v>
      </c>
      <c r="M614" t="s">
        <v>77</v>
      </c>
      <c r="O614">
        <v>61</v>
      </c>
      <c r="P614" t="s">
        <v>719</v>
      </c>
      <c r="Q614" s="2">
        <v>44838.705138888887</v>
      </c>
      <c r="R614">
        <v>316</v>
      </c>
      <c r="S614" t="s">
        <v>76</v>
      </c>
      <c r="T614">
        <v>0</v>
      </c>
      <c r="U614">
        <v>5.944</v>
      </c>
      <c r="V614" s="26">
        <v>64893</v>
      </c>
      <c r="W614">
        <v>15.98</v>
      </c>
      <c r="X614" t="s">
        <v>77</v>
      </c>
      <c r="Y614" t="s">
        <v>77</v>
      </c>
      <c r="Z614" t="s">
        <v>77</v>
      </c>
      <c r="AA614" t="s">
        <v>77</v>
      </c>
      <c r="AC614">
        <v>61</v>
      </c>
      <c r="AD614" t="s">
        <v>719</v>
      </c>
      <c r="AE614" s="2">
        <v>44838.705138888887</v>
      </c>
      <c r="AF614">
        <v>316</v>
      </c>
      <c r="AG614" t="s">
        <v>76</v>
      </c>
      <c r="AH614">
        <v>0</v>
      </c>
      <c r="AI614">
        <v>11.989000000000001</v>
      </c>
      <c r="AJ614" s="26">
        <v>218158</v>
      </c>
      <c r="AK614">
        <v>44.033999999999999</v>
      </c>
      <c r="AL614" t="s">
        <v>77</v>
      </c>
      <c r="AM614" t="s">
        <v>77</v>
      </c>
      <c r="AN614" t="s">
        <v>77</v>
      </c>
      <c r="AO614" t="s">
        <v>77</v>
      </c>
      <c r="AQ614">
        <v>1</v>
      </c>
      <c r="AS614">
        <v>95</v>
      </c>
      <c r="AT614" s="46">
        <f t="shared" si="98"/>
        <v>16180.249153918379</v>
      </c>
      <c r="AU614" s="47">
        <f t="shared" si="99"/>
        <v>43774.987461158722</v>
      </c>
      <c r="AW614" s="27">
        <f t="shared" si="92"/>
        <v>12896.514168259966</v>
      </c>
      <c r="AX614" s="28">
        <f t="shared" si="93"/>
        <v>37493.916053249726</v>
      </c>
      <c r="AZ614" s="33">
        <f t="shared" si="94"/>
        <v>16840.148393918571</v>
      </c>
      <c r="BA614" s="34">
        <f t="shared" si="95"/>
        <v>40934.090835205359</v>
      </c>
      <c r="BC614" s="46">
        <f t="shared" si="96"/>
        <v>16180.249153918379</v>
      </c>
      <c r="BD614" s="47">
        <f t="shared" si="97"/>
        <v>43774.987461158722</v>
      </c>
      <c r="BF614" s="48">
        <f t="shared" si="90"/>
        <v>17945.82674755</v>
      </c>
      <c r="BG614" s="49">
        <f t="shared" si="91"/>
        <v>-58137.819894080007</v>
      </c>
      <c r="BI614">
        <v>61</v>
      </c>
      <c r="BJ614" t="s">
        <v>719</v>
      </c>
      <c r="BK614" s="2">
        <v>44838.705138888887</v>
      </c>
      <c r="BL614">
        <v>316</v>
      </c>
      <c r="BM614" t="s">
        <v>76</v>
      </c>
      <c r="BN614">
        <v>0</v>
      </c>
      <c r="BO614">
        <v>2.8580000000000001</v>
      </c>
      <c r="BP614" s="26">
        <v>838398</v>
      </c>
      <c r="BQ614">
        <v>0</v>
      </c>
      <c r="BR614" t="s">
        <v>77</v>
      </c>
      <c r="BS614" t="s">
        <v>77</v>
      </c>
      <c r="BT614" t="s">
        <v>77</v>
      </c>
      <c r="BU614" t="s">
        <v>77</v>
      </c>
    </row>
    <row r="615" spans="1:73" x14ac:dyDescent="0.55000000000000004">
      <c r="A615">
        <v>62</v>
      </c>
      <c r="B615" t="s">
        <v>720</v>
      </c>
      <c r="C615" s="2">
        <v>44838.726354166669</v>
      </c>
      <c r="D615">
        <v>106</v>
      </c>
      <c r="E615" t="s">
        <v>76</v>
      </c>
      <c r="F615">
        <v>0</v>
      </c>
      <c r="G615">
        <v>6.0149999999999997</v>
      </c>
      <c r="H615" s="26">
        <v>2860929</v>
      </c>
      <c r="I615">
        <v>5.7969999999999997</v>
      </c>
      <c r="J615" t="s">
        <v>77</v>
      </c>
      <c r="K615" t="s">
        <v>77</v>
      </c>
      <c r="L615" t="s">
        <v>77</v>
      </c>
      <c r="M615" t="s">
        <v>77</v>
      </c>
      <c r="O615">
        <v>62</v>
      </c>
      <c r="P615" t="s">
        <v>720</v>
      </c>
      <c r="Q615" s="2">
        <v>44838.726354166669</v>
      </c>
      <c r="R615">
        <v>106</v>
      </c>
      <c r="S615" t="s">
        <v>76</v>
      </c>
      <c r="T615">
        <v>0</v>
      </c>
      <c r="U615">
        <v>5.9649999999999999</v>
      </c>
      <c r="V615" s="26">
        <v>21432</v>
      </c>
      <c r="W615">
        <v>5.4020000000000001</v>
      </c>
      <c r="X615" t="s">
        <v>77</v>
      </c>
      <c r="Y615" t="s">
        <v>77</v>
      </c>
      <c r="Z615" t="s">
        <v>77</v>
      </c>
      <c r="AA615" t="s">
        <v>77</v>
      </c>
      <c r="AC615">
        <v>62</v>
      </c>
      <c r="AD615" t="s">
        <v>720</v>
      </c>
      <c r="AE615" s="2">
        <v>44838.726354166669</v>
      </c>
      <c r="AF615">
        <v>106</v>
      </c>
      <c r="AG615" t="s">
        <v>76</v>
      </c>
      <c r="AH615">
        <v>0</v>
      </c>
      <c r="AI615">
        <v>12.000999999999999</v>
      </c>
      <c r="AJ615" s="26">
        <v>215878</v>
      </c>
      <c r="AK615">
        <v>43.594999999999999</v>
      </c>
      <c r="AL615" t="s">
        <v>77</v>
      </c>
      <c r="AM615" t="s">
        <v>77</v>
      </c>
      <c r="AN615" t="s">
        <v>77</v>
      </c>
      <c r="AO615" t="s">
        <v>77</v>
      </c>
      <c r="AQ615">
        <v>1</v>
      </c>
      <c r="AS615">
        <v>96</v>
      </c>
      <c r="AT615" s="46">
        <f t="shared" si="98"/>
        <v>5513.7453725068799</v>
      </c>
      <c r="AU615" s="47">
        <f t="shared" si="99"/>
        <v>43328.966106240317</v>
      </c>
      <c r="AW615" s="27">
        <f t="shared" si="92"/>
        <v>4630.9457010998403</v>
      </c>
      <c r="AX615" s="28">
        <f t="shared" si="93"/>
        <v>37133.321375811327</v>
      </c>
      <c r="AZ615" s="33">
        <f t="shared" si="94"/>
        <v>5772.0460343763207</v>
      </c>
      <c r="BA615" s="34">
        <f t="shared" si="95"/>
        <v>40514.245765026157</v>
      </c>
      <c r="BC615" s="46">
        <f t="shared" si="96"/>
        <v>5513.7453725068799</v>
      </c>
      <c r="BD615" s="47">
        <f t="shared" si="97"/>
        <v>43328.966106240317</v>
      </c>
      <c r="BF615" s="48">
        <f t="shared" si="90"/>
        <v>3268.1886927999999</v>
      </c>
      <c r="BG615" s="49">
        <f t="shared" si="91"/>
        <v>-56683.854956480005</v>
      </c>
      <c r="BI615">
        <v>62</v>
      </c>
      <c r="BJ615" t="s">
        <v>720</v>
      </c>
      <c r="BK615" s="2">
        <v>44838.726354166669</v>
      </c>
      <c r="BL615">
        <v>106</v>
      </c>
      <c r="BM615" t="s">
        <v>76</v>
      </c>
      <c r="BN615">
        <v>0</v>
      </c>
      <c r="BO615">
        <v>2.8639999999999999</v>
      </c>
      <c r="BP615" s="26">
        <v>885208</v>
      </c>
      <c r="BQ615">
        <v>0</v>
      </c>
      <c r="BR615" t="s">
        <v>77</v>
      </c>
      <c r="BS615" t="s">
        <v>77</v>
      </c>
      <c r="BT615" t="s">
        <v>77</v>
      </c>
      <c r="BU615" t="s">
        <v>77</v>
      </c>
    </row>
    <row r="616" spans="1:73" x14ac:dyDescent="0.55000000000000004">
      <c r="A616">
        <v>63</v>
      </c>
      <c r="B616" t="s">
        <v>721</v>
      </c>
      <c r="C616" s="2">
        <v>44838.747581018521</v>
      </c>
      <c r="D616">
        <v>120</v>
      </c>
      <c r="E616" t="s">
        <v>76</v>
      </c>
      <c r="F616">
        <v>0</v>
      </c>
      <c r="G616">
        <v>6.04</v>
      </c>
      <c r="H616" s="26">
        <v>6509</v>
      </c>
      <c r="I616">
        <v>8.0000000000000002E-3</v>
      </c>
      <c r="J616" t="s">
        <v>77</v>
      </c>
      <c r="K616" t="s">
        <v>77</v>
      </c>
      <c r="L616" t="s">
        <v>77</v>
      </c>
      <c r="M616" t="s">
        <v>77</v>
      </c>
      <c r="O616">
        <v>63</v>
      </c>
      <c r="P616" t="s">
        <v>721</v>
      </c>
      <c r="Q616" s="2">
        <v>44838.747581018521</v>
      </c>
      <c r="R616">
        <v>120</v>
      </c>
      <c r="S616" t="s">
        <v>76</v>
      </c>
      <c r="T616">
        <v>0</v>
      </c>
      <c r="U616" t="s">
        <v>77</v>
      </c>
      <c r="V616" s="26" t="s">
        <v>77</v>
      </c>
      <c r="W616" t="s">
        <v>77</v>
      </c>
      <c r="X616" t="s">
        <v>77</v>
      </c>
      <c r="Y616" t="s">
        <v>77</v>
      </c>
      <c r="Z616" t="s">
        <v>77</v>
      </c>
      <c r="AA616" t="s">
        <v>77</v>
      </c>
      <c r="AC616">
        <v>63</v>
      </c>
      <c r="AD616" t="s">
        <v>721</v>
      </c>
      <c r="AE616" s="2">
        <v>44838.747581018521</v>
      </c>
      <c r="AF616">
        <v>120</v>
      </c>
      <c r="AG616" t="s">
        <v>76</v>
      </c>
      <c r="AH616">
        <v>0</v>
      </c>
      <c r="AI616">
        <v>12.175000000000001</v>
      </c>
      <c r="AJ616" s="26">
        <v>28512</v>
      </c>
      <c r="AK616">
        <v>5.9539999999999997</v>
      </c>
      <c r="AL616" t="s">
        <v>77</v>
      </c>
      <c r="AM616" t="s">
        <v>77</v>
      </c>
      <c r="AN616" t="s">
        <v>77</v>
      </c>
      <c r="AO616" t="s">
        <v>77</v>
      </c>
      <c r="AQ616">
        <v>1</v>
      </c>
      <c r="AS616">
        <v>97</v>
      </c>
      <c r="AT616" s="46">
        <f t="shared" si="98"/>
        <v>9.7853009692999997</v>
      </c>
      <c r="AU616" s="47">
        <f t="shared" si="99"/>
        <v>5768.9843206451205</v>
      </c>
      <c r="AW616" s="27">
        <f t="shared" si="92"/>
        <v>14.136145471249998</v>
      </c>
      <c r="AX616" s="28">
        <f t="shared" si="93"/>
        <v>5269.9269237811204</v>
      </c>
      <c r="AZ616" s="33">
        <f t="shared" si="94"/>
        <v>15.713734656050001</v>
      </c>
      <c r="BA616" s="34">
        <f t="shared" si="95"/>
        <v>5434.4180908185599</v>
      </c>
      <c r="BC616" s="46">
        <f t="shared" si="96"/>
        <v>9.7853009692999997</v>
      </c>
      <c r="BD616" s="47">
        <f t="shared" si="97"/>
        <v>5768.9843206451205</v>
      </c>
      <c r="BF616" s="48">
        <f t="shared" si="90"/>
        <v>5.8993119312000006</v>
      </c>
      <c r="BG616" s="49">
        <f t="shared" si="91"/>
        <v>1683.05232832</v>
      </c>
      <c r="BI616">
        <v>63</v>
      </c>
      <c r="BJ616" t="s">
        <v>721</v>
      </c>
      <c r="BK616" s="2">
        <v>44838.747581018521</v>
      </c>
      <c r="BL616">
        <v>120</v>
      </c>
      <c r="BM616" t="s">
        <v>76</v>
      </c>
      <c r="BN616">
        <v>0</v>
      </c>
      <c r="BO616">
        <v>2.8769999999999998</v>
      </c>
      <c r="BP616" s="26">
        <v>740022</v>
      </c>
      <c r="BQ616">
        <v>0</v>
      </c>
      <c r="BR616" t="s">
        <v>77</v>
      </c>
      <c r="BS616" t="s">
        <v>77</v>
      </c>
      <c r="BT616" t="s">
        <v>77</v>
      </c>
      <c r="BU616" t="s">
        <v>77</v>
      </c>
    </row>
    <row r="617" spans="1:73" x14ac:dyDescent="0.55000000000000004">
      <c r="A617">
        <v>64</v>
      </c>
      <c r="B617" t="s">
        <v>722</v>
      </c>
      <c r="C617" s="2">
        <v>44838.768784722219</v>
      </c>
      <c r="D617">
        <v>327</v>
      </c>
      <c r="E617" t="s">
        <v>76</v>
      </c>
      <c r="F617">
        <v>0</v>
      </c>
      <c r="G617">
        <v>6.0380000000000003</v>
      </c>
      <c r="H617" s="26">
        <v>5823</v>
      </c>
      <c r="I617">
        <v>7.0000000000000001E-3</v>
      </c>
      <c r="J617" t="s">
        <v>77</v>
      </c>
      <c r="K617" t="s">
        <v>77</v>
      </c>
      <c r="L617" t="s">
        <v>77</v>
      </c>
      <c r="M617" t="s">
        <v>77</v>
      </c>
      <c r="O617">
        <v>64</v>
      </c>
      <c r="P617" t="s">
        <v>722</v>
      </c>
      <c r="Q617" s="2">
        <v>44838.768784722219</v>
      </c>
      <c r="R617">
        <v>327</v>
      </c>
      <c r="S617" t="s">
        <v>76</v>
      </c>
      <c r="T617">
        <v>0</v>
      </c>
      <c r="U617" t="s">
        <v>77</v>
      </c>
      <c r="V617" s="26" t="s">
        <v>77</v>
      </c>
      <c r="W617" t="s">
        <v>77</v>
      </c>
      <c r="X617" t="s">
        <v>77</v>
      </c>
      <c r="Y617" t="s">
        <v>77</v>
      </c>
      <c r="Z617" t="s">
        <v>77</v>
      </c>
      <c r="AA617" t="s">
        <v>77</v>
      </c>
      <c r="AC617">
        <v>64</v>
      </c>
      <c r="AD617" t="s">
        <v>722</v>
      </c>
      <c r="AE617" s="2">
        <v>44838.768784722219</v>
      </c>
      <c r="AF617">
        <v>327</v>
      </c>
      <c r="AG617" t="s">
        <v>76</v>
      </c>
      <c r="AH617">
        <v>0</v>
      </c>
      <c r="AI617">
        <v>12.167</v>
      </c>
      <c r="AJ617" s="26">
        <v>29460</v>
      </c>
      <c r="AK617">
        <v>6.1529999999999996</v>
      </c>
      <c r="AL617" t="s">
        <v>77</v>
      </c>
      <c r="AM617" t="s">
        <v>77</v>
      </c>
      <c r="AN617" t="s">
        <v>77</v>
      </c>
      <c r="AO617" t="s">
        <v>77</v>
      </c>
      <c r="AQ617">
        <v>1</v>
      </c>
      <c r="AS617">
        <v>98</v>
      </c>
      <c r="AT617" s="46">
        <f t="shared" si="98"/>
        <v>7.9833576037</v>
      </c>
      <c r="AU617" s="47">
        <f t="shared" si="99"/>
        <v>5963.5334063680002</v>
      </c>
      <c r="AW617" s="27">
        <f t="shared" si="92"/>
        <v>12.10074574125</v>
      </c>
      <c r="AX617" s="28">
        <f t="shared" si="93"/>
        <v>5442.236444268</v>
      </c>
      <c r="AZ617" s="33">
        <f t="shared" si="94"/>
        <v>13.581399284450001</v>
      </c>
      <c r="BA617" s="34">
        <f t="shared" si="95"/>
        <v>5614.7820825839999</v>
      </c>
      <c r="BC617" s="46">
        <f t="shared" si="96"/>
        <v>7.9833576037</v>
      </c>
      <c r="BD617" s="47">
        <f t="shared" si="97"/>
        <v>5963.5334063680002</v>
      </c>
      <c r="BF617" s="48">
        <f t="shared" si="90"/>
        <v>4.7865195007999999</v>
      </c>
      <c r="BG617" s="49">
        <f t="shared" si="91"/>
        <v>1691.7039280000001</v>
      </c>
      <c r="BI617">
        <v>64</v>
      </c>
      <c r="BJ617" t="s">
        <v>722</v>
      </c>
      <c r="BK617" s="2">
        <v>44838.768784722219</v>
      </c>
      <c r="BL617">
        <v>327</v>
      </c>
      <c r="BM617" t="s">
        <v>76</v>
      </c>
      <c r="BN617">
        <v>0</v>
      </c>
      <c r="BO617">
        <v>2.8639999999999999</v>
      </c>
      <c r="BP617" s="26">
        <v>921953</v>
      </c>
      <c r="BQ617">
        <v>0</v>
      </c>
      <c r="BR617" t="s">
        <v>77</v>
      </c>
      <c r="BS617" t="s">
        <v>77</v>
      </c>
      <c r="BT617" t="s">
        <v>77</v>
      </c>
      <c r="BU617" t="s">
        <v>77</v>
      </c>
    </row>
    <row r="618" spans="1:73" x14ac:dyDescent="0.55000000000000004">
      <c r="A618">
        <v>65</v>
      </c>
      <c r="B618" t="s">
        <v>723</v>
      </c>
      <c r="C618" s="2">
        <v>44838.790023148147</v>
      </c>
      <c r="D618">
        <v>148</v>
      </c>
      <c r="E618" t="s">
        <v>76</v>
      </c>
      <c r="F618">
        <v>0</v>
      </c>
      <c r="G618">
        <v>6.032</v>
      </c>
      <c r="H618" s="26">
        <v>5235</v>
      </c>
      <c r="I618">
        <v>6.0000000000000001E-3</v>
      </c>
      <c r="J618" t="s">
        <v>77</v>
      </c>
      <c r="K618" t="s">
        <v>77</v>
      </c>
      <c r="L618" t="s">
        <v>77</v>
      </c>
      <c r="M618" t="s">
        <v>77</v>
      </c>
      <c r="O618">
        <v>65</v>
      </c>
      <c r="P618" t="s">
        <v>723</v>
      </c>
      <c r="Q618" s="2">
        <v>44838.790023148147</v>
      </c>
      <c r="R618">
        <v>148</v>
      </c>
      <c r="S618" t="s">
        <v>76</v>
      </c>
      <c r="T618">
        <v>0</v>
      </c>
      <c r="U618" t="s">
        <v>77</v>
      </c>
      <c r="V618" s="26" t="s">
        <v>77</v>
      </c>
      <c r="W618" t="s">
        <v>77</v>
      </c>
      <c r="X618" t="s">
        <v>77</v>
      </c>
      <c r="Y618" t="s">
        <v>77</v>
      </c>
      <c r="Z618" t="s">
        <v>77</v>
      </c>
      <c r="AA618" t="s">
        <v>77</v>
      </c>
      <c r="AC618">
        <v>65</v>
      </c>
      <c r="AD618" t="s">
        <v>723</v>
      </c>
      <c r="AE618" s="2">
        <v>44838.790023148147</v>
      </c>
      <c r="AF618">
        <v>148</v>
      </c>
      <c r="AG618" t="s">
        <v>76</v>
      </c>
      <c r="AH618">
        <v>0</v>
      </c>
      <c r="AI618">
        <v>12.14</v>
      </c>
      <c r="AJ618" s="26">
        <v>29177</v>
      </c>
      <c r="AK618">
        <v>6.093</v>
      </c>
      <c r="AL618" t="s">
        <v>77</v>
      </c>
      <c r="AM618" t="s">
        <v>77</v>
      </c>
      <c r="AN618" t="s">
        <v>77</v>
      </c>
      <c r="AO618" t="s">
        <v>77</v>
      </c>
      <c r="AQ618">
        <v>1</v>
      </c>
      <c r="AS618">
        <v>99</v>
      </c>
      <c r="AT618" s="46">
        <f t="shared" si="98"/>
        <v>6.5476806925000002</v>
      </c>
      <c r="AU618" s="47">
        <f t="shared" si="99"/>
        <v>5905.4607921639208</v>
      </c>
      <c r="AW618" s="27">
        <f t="shared" si="92"/>
        <v>10.37203603125</v>
      </c>
      <c r="AX618" s="28">
        <f t="shared" si="93"/>
        <v>5390.8098666586702</v>
      </c>
      <c r="AZ618" s="33">
        <f t="shared" si="94"/>
        <v>11.71027221125</v>
      </c>
      <c r="BA618" s="34">
        <f t="shared" si="95"/>
        <v>5560.9423054304607</v>
      </c>
      <c r="BC618" s="46">
        <f t="shared" si="96"/>
        <v>6.5476806925000002</v>
      </c>
      <c r="BD618" s="47">
        <f t="shared" si="97"/>
        <v>5905.4607921639208</v>
      </c>
      <c r="BF618" s="48">
        <f t="shared" si="90"/>
        <v>3.8440839200000001</v>
      </c>
      <c r="BG618" s="49">
        <f t="shared" si="91"/>
        <v>1689.44492012</v>
      </c>
      <c r="BI618">
        <v>65</v>
      </c>
      <c r="BJ618" t="s">
        <v>723</v>
      </c>
      <c r="BK618" s="2">
        <v>44838.790023148147</v>
      </c>
      <c r="BL618">
        <v>148</v>
      </c>
      <c r="BM618" t="s">
        <v>76</v>
      </c>
      <c r="BN618">
        <v>0</v>
      </c>
      <c r="BO618">
        <v>2.855</v>
      </c>
      <c r="BP618" s="26">
        <v>955247</v>
      </c>
      <c r="BQ618">
        <v>0</v>
      </c>
      <c r="BR618" t="s">
        <v>77</v>
      </c>
      <c r="BS618" t="s">
        <v>77</v>
      </c>
      <c r="BT618" t="s">
        <v>77</v>
      </c>
      <c r="BU618" t="s">
        <v>77</v>
      </c>
    </row>
    <row r="619" spans="1:73" x14ac:dyDescent="0.55000000000000004">
      <c r="A619">
        <v>66</v>
      </c>
      <c r="B619" t="s">
        <v>724</v>
      </c>
      <c r="C619" s="2">
        <v>44838.811249999999</v>
      </c>
      <c r="D619">
        <v>184</v>
      </c>
      <c r="E619" t="s">
        <v>76</v>
      </c>
      <c r="F619">
        <v>0</v>
      </c>
      <c r="G619">
        <v>6.0270000000000001</v>
      </c>
      <c r="H619" s="26">
        <v>51179</v>
      </c>
      <c r="I619">
        <v>9.9000000000000005E-2</v>
      </c>
      <c r="J619" t="s">
        <v>77</v>
      </c>
      <c r="K619" t="s">
        <v>77</v>
      </c>
      <c r="L619" t="s">
        <v>77</v>
      </c>
      <c r="M619" t="s">
        <v>77</v>
      </c>
      <c r="O619">
        <v>66</v>
      </c>
      <c r="P619" t="s">
        <v>724</v>
      </c>
      <c r="Q619" s="2">
        <v>44838.811249999999</v>
      </c>
      <c r="R619">
        <v>184</v>
      </c>
      <c r="S619" t="s">
        <v>76</v>
      </c>
      <c r="T619">
        <v>0</v>
      </c>
      <c r="U619" t="s">
        <v>77</v>
      </c>
      <c r="V619" s="26" t="s">
        <v>77</v>
      </c>
      <c r="W619" t="s">
        <v>77</v>
      </c>
      <c r="X619" t="s">
        <v>77</v>
      </c>
      <c r="Y619" t="s">
        <v>77</v>
      </c>
      <c r="Z619" t="s">
        <v>77</v>
      </c>
      <c r="AA619" t="s">
        <v>77</v>
      </c>
      <c r="AC619">
        <v>66</v>
      </c>
      <c r="AD619" t="s">
        <v>724</v>
      </c>
      <c r="AE619" s="2">
        <v>44838.811249999999</v>
      </c>
      <c r="AF619">
        <v>184</v>
      </c>
      <c r="AG619" t="s">
        <v>76</v>
      </c>
      <c r="AH619">
        <v>0</v>
      </c>
      <c r="AI619">
        <v>12.186</v>
      </c>
      <c r="AJ619" s="26">
        <v>8388</v>
      </c>
      <c r="AK619">
        <v>1.7050000000000001</v>
      </c>
      <c r="AL619" t="s">
        <v>77</v>
      </c>
      <c r="AM619" t="s">
        <v>77</v>
      </c>
      <c r="AN619" t="s">
        <v>77</v>
      </c>
      <c r="AO619" t="s">
        <v>77</v>
      </c>
      <c r="AQ619">
        <v>1</v>
      </c>
      <c r="AS619">
        <v>100</v>
      </c>
      <c r="AT619" s="46">
        <f t="shared" si="98"/>
        <v>117.48733438009785</v>
      </c>
      <c r="AU619" s="47">
        <f t="shared" si="99"/>
        <v>1628.30404995712</v>
      </c>
      <c r="AW619" s="27">
        <f t="shared" si="92"/>
        <v>159.08557446853581</v>
      </c>
      <c r="AX619" s="28">
        <f t="shared" si="93"/>
        <v>1585.5487941931201</v>
      </c>
      <c r="AZ619" s="33">
        <f t="shared" si="94"/>
        <v>134.12889283404311</v>
      </c>
      <c r="BA619" s="34">
        <f t="shared" si="95"/>
        <v>1598.7835700745602</v>
      </c>
      <c r="BC619" s="46">
        <f t="shared" si="96"/>
        <v>117.48733438009785</v>
      </c>
      <c r="BD619" s="47">
        <f t="shared" si="97"/>
        <v>1628.30404995712</v>
      </c>
      <c r="BF619" s="48">
        <f t="shared" si="90"/>
        <v>109.1565899232</v>
      </c>
      <c r="BG619" s="49">
        <f t="shared" si="91"/>
        <v>770.0264483200001</v>
      </c>
      <c r="BI619">
        <v>66</v>
      </c>
      <c r="BJ619" t="s">
        <v>724</v>
      </c>
      <c r="BK619" s="2">
        <v>44838.811249999999</v>
      </c>
      <c r="BL619">
        <v>184</v>
      </c>
      <c r="BM619" t="s">
        <v>76</v>
      </c>
      <c r="BN619">
        <v>0</v>
      </c>
      <c r="BO619">
        <v>2.8580000000000001</v>
      </c>
      <c r="BP619" s="26">
        <v>1084349</v>
      </c>
      <c r="BQ619">
        <v>0</v>
      </c>
      <c r="BR619" t="s">
        <v>77</v>
      </c>
      <c r="BS619" t="s">
        <v>77</v>
      </c>
      <c r="BT619" t="s">
        <v>77</v>
      </c>
      <c r="BU619" t="s">
        <v>77</v>
      </c>
    </row>
    <row r="620" spans="1:73" x14ac:dyDescent="0.55000000000000004">
      <c r="A620">
        <v>67</v>
      </c>
      <c r="B620" t="s">
        <v>725</v>
      </c>
      <c r="C620" s="2">
        <v>44838.832453703704</v>
      </c>
      <c r="D620">
        <v>168</v>
      </c>
      <c r="E620" t="s">
        <v>76</v>
      </c>
      <c r="F620">
        <v>0</v>
      </c>
      <c r="G620">
        <v>6.0389999999999997</v>
      </c>
      <c r="H620" s="26">
        <v>5107</v>
      </c>
      <c r="I620">
        <v>6.0000000000000001E-3</v>
      </c>
      <c r="J620" t="s">
        <v>77</v>
      </c>
      <c r="K620" t="s">
        <v>77</v>
      </c>
      <c r="L620" t="s">
        <v>77</v>
      </c>
      <c r="M620" t="s">
        <v>77</v>
      </c>
      <c r="O620">
        <v>67</v>
      </c>
      <c r="P620" t="s">
        <v>725</v>
      </c>
      <c r="Q620" s="2">
        <v>44838.832453703704</v>
      </c>
      <c r="R620">
        <v>168</v>
      </c>
      <c r="S620" t="s">
        <v>76</v>
      </c>
      <c r="T620">
        <v>0</v>
      </c>
      <c r="U620" t="s">
        <v>77</v>
      </c>
      <c r="V620" s="26" t="s">
        <v>77</v>
      </c>
      <c r="W620" t="s">
        <v>77</v>
      </c>
      <c r="X620" t="s">
        <v>77</v>
      </c>
      <c r="Y620" t="s">
        <v>77</v>
      </c>
      <c r="Z620" t="s">
        <v>77</v>
      </c>
      <c r="AA620" t="s">
        <v>77</v>
      </c>
      <c r="AC620">
        <v>67</v>
      </c>
      <c r="AD620" t="s">
        <v>725</v>
      </c>
      <c r="AE620" s="2">
        <v>44838.832453703704</v>
      </c>
      <c r="AF620">
        <v>168</v>
      </c>
      <c r="AG620" t="s">
        <v>76</v>
      </c>
      <c r="AH620">
        <v>0</v>
      </c>
      <c r="AI620">
        <v>12.170999999999999</v>
      </c>
      <c r="AJ620" s="26">
        <v>27064</v>
      </c>
      <c r="AK620">
        <v>5.649</v>
      </c>
      <c r="AL620" t="s">
        <v>77</v>
      </c>
      <c r="AM620" t="s">
        <v>77</v>
      </c>
      <c r="AN620" t="s">
        <v>77</v>
      </c>
      <c r="AO620" t="s">
        <v>77</v>
      </c>
      <c r="AQ620">
        <v>1</v>
      </c>
      <c r="AS620">
        <v>101</v>
      </c>
      <c r="AT620" s="46">
        <f t="shared" si="98"/>
        <v>6.248468839700001</v>
      </c>
      <c r="AU620" s="47">
        <f t="shared" si="99"/>
        <v>5471.7364183500795</v>
      </c>
      <c r="AW620" s="27">
        <f t="shared" si="92"/>
        <v>9.9976657912499984</v>
      </c>
      <c r="AX620" s="28">
        <f t="shared" si="93"/>
        <v>5006.5190797740806</v>
      </c>
      <c r="AZ620" s="33">
        <f t="shared" si="94"/>
        <v>11.297641030449999</v>
      </c>
      <c r="BA620" s="34">
        <f t="shared" si="95"/>
        <v>5158.8689988390397</v>
      </c>
      <c r="BC620" s="46">
        <f t="shared" si="96"/>
        <v>6.248468839700001</v>
      </c>
      <c r="BD620" s="47">
        <f t="shared" si="97"/>
        <v>5471.7364183500795</v>
      </c>
      <c r="BF620" s="48">
        <f t="shared" si="90"/>
        <v>3.6403209248000001</v>
      </c>
      <c r="BG620" s="49">
        <f t="shared" si="91"/>
        <v>1663.8702668799999</v>
      </c>
      <c r="BI620">
        <v>67</v>
      </c>
      <c r="BJ620" t="s">
        <v>725</v>
      </c>
      <c r="BK620" s="2">
        <v>44838.832453703704</v>
      </c>
      <c r="BL620">
        <v>168</v>
      </c>
      <c r="BM620" t="s">
        <v>76</v>
      </c>
      <c r="BN620">
        <v>0</v>
      </c>
      <c r="BO620">
        <v>2.859</v>
      </c>
      <c r="BP620" s="26">
        <v>1020478</v>
      </c>
      <c r="BQ620">
        <v>0</v>
      </c>
      <c r="BR620" t="s">
        <v>77</v>
      </c>
      <c r="BS620" t="s">
        <v>77</v>
      </c>
      <c r="BT620" t="s">
        <v>77</v>
      </c>
      <c r="BU620" t="s">
        <v>77</v>
      </c>
    </row>
    <row r="621" spans="1:73" x14ac:dyDescent="0.55000000000000004">
      <c r="A621">
        <v>68</v>
      </c>
      <c r="B621" t="s">
        <v>726</v>
      </c>
      <c r="C621" s="2">
        <v>44838.853668981479</v>
      </c>
      <c r="D621">
        <v>409</v>
      </c>
      <c r="E621" t="s">
        <v>76</v>
      </c>
      <c r="F621">
        <v>0</v>
      </c>
      <c r="G621">
        <v>6.0019999999999998</v>
      </c>
      <c r="H621" s="26">
        <v>6739308</v>
      </c>
      <c r="I621">
        <v>13.747</v>
      </c>
      <c r="J621" t="s">
        <v>77</v>
      </c>
      <c r="K621" t="s">
        <v>77</v>
      </c>
      <c r="L621" t="s">
        <v>77</v>
      </c>
      <c r="M621" t="s">
        <v>77</v>
      </c>
      <c r="O621">
        <v>68</v>
      </c>
      <c r="P621" t="s">
        <v>726</v>
      </c>
      <c r="Q621" s="2">
        <v>44838.853668981479</v>
      </c>
      <c r="R621">
        <v>409</v>
      </c>
      <c r="S621" t="s">
        <v>76</v>
      </c>
      <c r="T621">
        <v>0</v>
      </c>
      <c r="U621">
        <v>5.9550000000000001</v>
      </c>
      <c r="V621" s="26">
        <v>50067</v>
      </c>
      <c r="W621">
        <v>12.382</v>
      </c>
      <c r="X621" t="s">
        <v>77</v>
      </c>
      <c r="Y621" t="s">
        <v>77</v>
      </c>
      <c r="Z621" t="s">
        <v>77</v>
      </c>
      <c r="AA621" t="s">
        <v>77</v>
      </c>
      <c r="AC621">
        <v>68</v>
      </c>
      <c r="AD621" t="s">
        <v>726</v>
      </c>
      <c r="AE621" s="2">
        <v>44838.853668981479</v>
      </c>
      <c r="AF621">
        <v>409</v>
      </c>
      <c r="AG621" t="s">
        <v>76</v>
      </c>
      <c r="AH621">
        <v>0</v>
      </c>
      <c r="AI621">
        <v>11.98</v>
      </c>
      <c r="AJ621" s="26">
        <v>233849</v>
      </c>
      <c r="AK621">
        <v>47.042000000000002</v>
      </c>
      <c r="AL621" t="s">
        <v>77</v>
      </c>
      <c r="AM621" t="s">
        <v>77</v>
      </c>
      <c r="AN621" t="s">
        <v>77</v>
      </c>
      <c r="AO621" t="s">
        <v>77</v>
      </c>
      <c r="AQ621">
        <v>1</v>
      </c>
      <c r="AS621">
        <v>102</v>
      </c>
      <c r="AT621" s="46">
        <f t="shared" si="98"/>
        <v>12549.775767003179</v>
      </c>
      <c r="AU621" s="47">
        <f t="shared" si="99"/>
        <v>46837.318045478482</v>
      </c>
      <c r="AW621" s="27">
        <f t="shared" si="92"/>
        <v>10075.457824246367</v>
      </c>
      <c r="AX621" s="28">
        <f t="shared" si="93"/>
        <v>39957.834879141228</v>
      </c>
      <c r="AZ621" s="33">
        <f t="shared" si="94"/>
        <v>13072.969240905772</v>
      </c>
      <c r="BA621" s="34">
        <f t="shared" si="95"/>
        <v>43818.88693093574</v>
      </c>
      <c r="BC621" s="46">
        <f t="shared" si="96"/>
        <v>12549.775767003179</v>
      </c>
      <c r="BD621" s="47">
        <f t="shared" si="97"/>
        <v>46837.318045478482</v>
      </c>
      <c r="BF621" s="48">
        <f t="shared" si="90"/>
        <v>11686.393329549999</v>
      </c>
      <c r="BG621" s="49">
        <f t="shared" si="91"/>
        <v>-68629.042795720001</v>
      </c>
      <c r="BI621">
        <v>68</v>
      </c>
      <c r="BJ621" t="s">
        <v>726</v>
      </c>
      <c r="BK621" s="2">
        <v>44838.853668981479</v>
      </c>
      <c r="BL621">
        <v>409</v>
      </c>
      <c r="BM621" t="s">
        <v>76</v>
      </c>
      <c r="BN621">
        <v>0</v>
      </c>
      <c r="BO621">
        <v>2.8370000000000002</v>
      </c>
      <c r="BP621" s="26">
        <v>1356832</v>
      </c>
      <c r="BQ621">
        <v>0</v>
      </c>
      <c r="BR621" t="s">
        <v>77</v>
      </c>
      <c r="BS621" t="s">
        <v>77</v>
      </c>
      <c r="BT621" t="s">
        <v>77</v>
      </c>
      <c r="BU621" t="s">
        <v>77</v>
      </c>
    </row>
    <row r="622" spans="1:73" x14ac:dyDescent="0.55000000000000004">
      <c r="A622">
        <v>69</v>
      </c>
      <c r="B622" t="s">
        <v>727</v>
      </c>
      <c r="C622" s="2">
        <v>44838.874861111108</v>
      </c>
      <c r="D622" t="s">
        <v>530</v>
      </c>
      <c r="E622" t="s">
        <v>76</v>
      </c>
      <c r="F622">
        <v>0</v>
      </c>
      <c r="G622">
        <v>6.0449999999999999</v>
      </c>
      <c r="H622" s="26">
        <v>3851</v>
      </c>
      <c r="I622">
        <v>3.0000000000000001E-3</v>
      </c>
      <c r="J622" t="s">
        <v>77</v>
      </c>
      <c r="K622" t="s">
        <v>77</v>
      </c>
      <c r="L622" t="s">
        <v>77</v>
      </c>
      <c r="M622" t="s">
        <v>77</v>
      </c>
      <c r="O622">
        <v>69</v>
      </c>
      <c r="P622" t="s">
        <v>727</v>
      </c>
      <c r="Q622" s="2">
        <v>44838.874861111108</v>
      </c>
      <c r="R622" t="s">
        <v>530</v>
      </c>
      <c r="S622" t="s">
        <v>76</v>
      </c>
      <c r="T622">
        <v>0</v>
      </c>
      <c r="U622" t="s">
        <v>77</v>
      </c>
      <c r="V622" s="26" t="s">
        <v>77</v>
      </c>
      <c r="W622" t="s">
        <v>77</v>
      </c>
      <c r="X622" t="s">
        <v>77</v>
      </c>
      <c r="Y622" t="s">
        <v>77</v>
      </c>
      <c r="Z622" t="s">
        <v>77</v>
      </c>
      <c r="AA622" t="s">
        <v>77</v>
      </c>
      <c r="AC622">
        <v>69</v>
      </c>
      <c r="AD622" t="s">
        <v>727</v>
      </c>
      <c r="AE622" s="2">
        <v>44838.874861111108</v>
      </c>
      <c r="AF622" t="s">
        <v>530</v>
      </c>
      <c r="AG622" t="s">
        <v>76</v>
      </c>
      <c r="AH622">
        <v>0</v>
      </c>
      <c r="AI622">
        <v>12.186999999999999</v>
      </c>
      <c r="AJ622" s="26">
        <v>15513</v>
      </c>
      <c r="AK622">
        <v>3.214</v>
      </c>
      <c r="AL622" t="s">
        <v>77</v>
      </c>
      <c r="AM622" t="s">
        <v>77</v>
      </c>
      <c r="AN622" t="s">
        <v>77</v>
      </c>
      <c r="AO622" t="s">
        <v>77</v>
      </c>
      <c r="AQ622">
        <v>1</v>
      </c>
      <c r="AS622">
        <v>103</v>
      </c>
      <c r="AT622" s="46">
        <f t="shared" si="98"/>
        <v>3.5650281053000006</v>
      </c>
      <c r="AU622" s="47">
        <f t="shared" si="99"/>
        <v>3096.6956311271201</v>
      </c>
      <c r="AW622" s="27">
        <f t="shared" si="92"/>
        <v>6.3610967712499988</v>
      </c>
      <c r="AX622" s="28">
        <f t="shared" si="93"/>
        <v>2895.8344005818699</v>
      </c>
      <c r="AZ622" s="33">
        <f t="shared" si="94"/>
        <v>7.14796285205</v>
      </c>
      <c r="BA622" s="34">
        <f t="shared" si="95"/>
        <v>2958.3145794720604</v>
      </c>
      <c r="BC622" s="46">
        <f t="shared" si="96"/>
        <v>3.5650281053000006</v>
      </c>
      <c r="BD622" s="47">
        <f t="shared" si="97"/>
        <v>3096.6956311271201</v>
      </c>
      <c r="BF622" s="48">
        <f t="shared" si="90"/>
        <v>1.6673187551999993</v>
      </c>
      <c r="BG622" s="49">
        <f t="shared" si="91"/>
        <v>1252.5904433199998</v>
      </c>
      <c r="BI622">
        <v>69</v>
      </c>
      <c r="BJ622" t="s">
        <v>727</v>
      </c>
      <c r="BK622" s="2">
        <v>44838.874861111108</v>
      </c>
      <c r="BL622" t="s">
        <v>530</v>
      </c>
      <c r="BM622" t="s">
        <v>76</v>
      </c>
      <c r="BN622">
        <v>0</v>
      </c>
      <c r="BO622">
        <v>2.8610000000000002</v>
      </c>
      <c r="BP622" s="26">
        <v>975310</v>
      </c>
      <c r="BQ622">
        <v>0</v>
      </c>
      <c r="BR622" t="s">
        <v>77</v>
      </c>
      <c r="BS622" t="s">
        <v>77</v>
      </c>
      <c r="BT622" t="s">
        <v>77</v>
      </c>
      <c r="BU622" t="s">
        <v>77</v>
      </c>
    </row>
    <row r="623" spans="1:73" x14ac:dyDescent="0.55000000000000004">
      <c r="A623">
        <v>70</v>
      </c>
      <c r="B623" t="s">
        <v>728</v>
      </c>
      <c r="C623" s="2">
        <v>44838.896087962959</v>
      </c>
      <c r="D623" t="s">
        <v>530</v>
      </c>
      <c r="E623" t="s">
        <v>76</v>
      </c>
      <c r="F623">
        <v>0</v>
      </c>
      <c r="G623">
        <v>6.0439999999999996</v>
      </c>
      <c r="H623" s="26">
        <v>3523</v>
      </c>
      <c r="I623">
        <v>2E-3</v>
      </c>
      <c r="J623" t="s">
        <v>77</v>
      </c>
      <c r="K623" t="s">
        <v>77</v>
      </c>
      <c r="L623" t="s">
        <v>77</v>
      </c>
      <c r="M623" t="s">
        <v>77</v>
      </c>
      <c r="O623">
        <v>70</v>
      </c>
      <c r="P623" t="s">
        <v>728</v>
      </c>
      <c r="Q623" s="2">
        <v>44838.896087962959</v>
      </c>
      <c r="R623" t="s">
        <v>530</v>
      </c>
      <c r="S623" t="s">
        <v>76</v>
      </c>
      <c r="T623">
        <v>0</v>
      </c>
      <c r="U623" t="s">
        <v>77</v>
      </c>
      <c r="V623" s="26" t="s">
        <v>77</v>
      </c>
      <c r="W623" t="s">
        <v>77</v>
      </c>
      <c r="X623" t="s">
        <v>77</v>
      </c>
      <c r="Y623" t="s">
        <v>77</v>
      </c>
      <c r="Z623" t="s">
        <v>77</v>
      </c>
      <c r="AA623" t="s">
        <v>77</v>
      </c>
      <c r="AC623">
        <v>70</v>
      </c>
      <c r="AD623" t="s">
        <v>728</v>
      </c>
      <c r="AE623" s="2">
        <v>44838.896087962959</v>
      </c>
      <c r="AF623" t="s">
        <v>530</v>
      </c>
      <c r="AG623" t="s">
        <v>76</v>
      </c>
      <c r="AH623">
        <v>0</v>
      </c>
      <c r="AI623">
        <v>12.164999999999999</v>
      </c>
      <c r="AJ623" s="26">
        <v>16817</v>
      </c>
      <c r="AK623">
        <v>3.49</v>
      </c>
      <c r="AL623" t="s">
        <v>77</v>
      </c>
      <c r="AM623" t="s">
        <v>77</v>
      </c>
      <c r="AN623" t="s">
        <v>77</v>
      </c>
      <c r="AO623" t="s">
        <v>77</v>
      </c>
      <c r="AQ623">
        <v>1</v>
      </c>
      <c r="AS623">
        <v>104</v>
      </c>
      <c r="AT623" s="46">
        <f t="shared" si="98"/>
        <v>2.9397478637000001</v>
      </c>
      <c r="AU623" s="47">
        <f t="shared" si="99"/>
        <v>3365.1565508007202</v>
      </c>
      <c r="AW623" s="27">
        <f t="shared" si="92"/>
        <v>5.4224599912499993</v>
      </c>
      <c r="AX623" s="28">
        <f t="shared" si="93"/>
        <v>3134.9497228354703</v>
      </c>
      <c r="AZ623" s="33">
        <f t="shared" si="94"/>
        <v>6.0341808944500013</v>
      </c>
      <c r="BA623" s="34">
        <f t="shared" si="95"/>
        <v>3206.9538851888601</v>
      </c>
      <c r="BC623" s="46">
        <f t="shared" si="96"/>
        <v>2.9397478637000001</v>
      </c>
      <c r="BD623" s="47">
        <f t="shared" si="97"/>
        <v>3365.1565508007202</v>
      </c>
      <c r="BF623" s="48">
        <f t="shared" si="90"/>
        <v>1.1599733408000006</v>
      </c>
      <c r="BG623" s="49">
        <f t="shared" si="91"/>
        <v>1322.00288492</v>
      </c>
      <c r="BI623">
        <v>70</v>
      </c>
      <c r="BJ623" t="s">
        <v>728</v>
      </c>
      <c r="BK623" s="2">
        <v>44838.896087962959</v>
      </c>
      <c r="BL623" t="s">
        <v>530</v>
      </c>
      <c r="BM623" t="s">
        <v>76</v>
      </c>
      <c r="BN623">
        <v>0</v>
      </c>
      <c r="BO623">
        <v>2.855</v>
      </c>
      <c r="BP623" s="26">
        <v>950856</v>
      </c>
      <c r="BQ623">
        <v>0</v>
      </c>
      <c r="BR623" t="s">
        <v>77</v>
      </c>
      <c r="BS623" t="s">
        <v>77</v>
      </c>
      <c r="BT623" t="s">
        <v>77</v>
      </c>
      <c r="BU623" t="s">
        <v>77</v>
      </c>
    </row>
    <row r="624" spans="1:73" x14ac:dyDescent="0.55000000000000004">
      <c r="A624">
        <v>49</v>
      </c>
      <c r="B624" t="s">
        <v>729</v>
      </c>
      <c r="C624" s="2">
        <v>44846.444745370369</v>
      </c>
      <c r="D624" t="s">
        <v>75</v>
      </c>
      <c r="E624" t="s">
        <v>76</v>
      </c>
      <c r="F624">
        <v>0</v>
      </c>
      <c r="G624">
        <v>6.0819999999999999</v>
      </c>
      <c r="H624" s="26">
        <v>2300</v>
      </c>
      <c r="I624">
        <v>0</v>
      </c>
      <c r="J624" t="s">
        <v>77</v>
      </c>
      <c r="K624" t="s">
        <v>77</v>
      </c>
      <c r="L624" t="s">
        <v>77</v>
      </c>
      <c r="M624" t="s">
        <v>77</v>
      </c>
      <c r="O624">
        <v>49</v>
      </c>
      <c r="P624" t="s">
        <v>729</v>
      </c>
      <c r="Q624" s="2">
        <v>44846.444745370369</v>
      </c>
      <c r="R624" t="s">
        <v>75</v>
      </c>
      <c r="S624" t="s">
        <v>76</v>
      </c>
      <c r="T624">
        <v>0</v>
      </c>
      <c r="U624" t="s">
        <v>77</v>
      </c>
      <c r="V624" s="26" t="s">
        <v>77</v>
      </c>
      <c r="W624" t="s">
        <v>77</v>
      </c>
      <c r="X624" t="s">
        <v>77</v>
      </c>
      <c r="Y624" t="s">
        <v>77</v>
      </c>
      <c r="Z624" t="s">
        <v>77</v>
      </c>
      <c r="AA624" t="s">
        <v>77</v>
      </c>
      <c r="AC624">
        <v>49</v>
      </c>
      <c r="AD624" t="s">
        <v>729</v>
      </c>
      <c r="AE624" s="2">
        <v>44846.444745370369</v>
      </c>
      <c r="AF624" t="s">
        <v>75</v>
      </c>
      <c r="AG624" t="s">
        <v>76</v>
      </c>
      <c r="AH624">
        <v>0</v>
      </c>
      <c r="AI624">
        <v>12.259</v>
      </c>
      <c r="AJ624" s="26">
        <v>4829</v>
      </c>
      <c r="AK624">
        <v>0.94899999999999995</v>
      </c>
      <c r="AL624" t="s">
        <v>77</v>
      </c>
      <c r="AM624" t="s">
        <v>77</v>
      </c>
      <c r="AN624" t="s">
        <v>77</v>
      </c>
      <c r="AO624" t="s">
        <v>77</v>
      </c>
      <c r="AQ624">
        <v>1</v>
      </c>
      <c r="AS624">
        <v>49</v>
      </c>
      <c r="AT624" s="46">
        <f t="shared" si="98"/>
        <v>0.883907</v>
      </c>
      <c r="AU624" s="47">
        <f t="shared" si="99"/>
        <v>893.85919296967984</v>
      </c>
      <c r="AW624" s="27">
        <f t="shared" si="92"/>
        <v>1.9629124999999989</v>
      </c>
      <c r="AX624" s="28">
        <f t="shared" si="93"/>
        <v>928.66285124243007</v>
      </c>
      <c r="AZ624" s="33">
        <f t="shared" si="94"/>
        <v>1.7713444999999997</v>
      </c>
      <c r="BA624" s="34">
        <f t="shared" si="95"/>
        <v>919.06762914134003</v>
      </c>
      <c r="BC624" s="46">
        <f t="shared" si="96"/>
        <v>0.883907</v>
      </c>
      <c r="BD624" s="47">
        <f t="shared" si="97"/>
        <v>893.85919296967984</v>
      </c>
      <c r="BF624" s="48">
        <f t="shared" si="90"/>
        <v>-0.70291199999999998</v>
      </c>
      <c r="BG624" s="49">
        <f t="shared" si="91"/>
        <v>463.57960748000005</v>
      </c>
      <c r="BI624">
        <v>49</v>
      </c>
      <c r="BJ624" t="s">
        <v>729</v>
      </c>
      <c r="BK624" s="2">
        <v>44846.444745370369</v>
      </c>
      <c r="BL624" t="s">
        <v>75</v>
      </c>
      <c r="BM624" t="s">
        <v>76</v>
      </c>
      <c r="BN624">
        <v>0</v>
      </c>
      <c r="BO624">
        <v>2.7130000000000001</v>
      </c>
      <c r="BP624" s="26">
        <v>5319575</v>
      </c>
      <c r="BQ624">
        <v>959.66499999999996</v>
      </c>
      <c r="BR624" t="s">
        <v>77</v>
      </c>
      <c r="BS624" t="s">
        <v>77</v>
      </c>
      <c r="BT624" t="s">
        <v>77</v>
      </c>
      <c r="BU624" t="s">
        <v>77</v>
      </c>
    </row>
    <row r="625" spans="1:73" x14ac:dyDescent="0.55000000000000004">
      <c r="A625">
        <v>50</v>
      </c>
      <c r="B625" t="s">
        <v>730</v>
      </c>
      <c r="C625" s="2">
        <v>44846.465949074074</v>
      </c>
      <c r="D625" t="s">
        <v>79</v>
      </c>
      <c r="E625" t="s">
        <v>76</v>
      </c>
      <c r="F625">
        <v>0</v>
      </c>
      <c r="G625">
        <v>6.0149999999999997</v>
      </c>
      <c r="H625" s="26">
        <v>1237062</v>
      </c>
      <c r="I625">
        <v>2.4980000000000002</v>
      </c>
      <c r="J625" t="s">
        <v>77</v>
      </c>
      <c r="K625" t="s">
        <v>77</v>
      </c>
      <c r="L625" t="s">
        <v>77</v>
      </c>
      <c r="M625" t="s">
        <v>77</v>
      </c>
      <c r="O625">
        <v>50</v>
      </c>
      <c r="P625" t="s">
        <v>730</v>
      </c>
      <c r="Q625" s="2">
        <v>44846.465949074074</v>
      </c>
      <c r="R625" t="s">
        <v>79</v>
      </c>
      <c r="S625" t="s">
        <v>76</v>
      </c>
      <c r="T625">
        <v>0</v>
      </c>
      <c r="U625">
        <v>5.9660000000000002</v>
      </c>
      <c r="V625" s="26">
        <v>10694</v>
      </c>
      <c r="W625">
        <v>2.7730000000000001</v>
      </c>
      <c r="X625" t="s">
        <v>77</v>
      </c>
      <c r="Y625" t="s">
        <v>77</v>
      </c>
      <c r="Z625" t="s">
        <v>77</v>
      </c>
      <c r="AA625" t="s">
        <v>77</v>
      </c>
      <c r="AC625">
        <v>50</v>
      </c>
      <c r="AD625" t="s">
        <v>730</v>
      </c>
      <c r="AE625" s="2">
        <v>44846.465949074074</v>
      </c>
      <c r="AF625" t="s">
        <v>79</v>
      </c>
      <c r="AG625" t="s">
        <v>76</v>
      </c>
      <c r="AH625">
        <v>0</v>
      </c>
      <c r="AI625">
        <v>12.217000000000001</v>
      </c>
      <c r="AJ625" s="26">
        <v>11006</v>
      </c>
      <c r="AK625">
        <v>2.2610000000000001</v>
      </c>
      <c r="AL625" t="s">
        <v>77</v>
      </c>
      <c r="AM625" t="s">
        <v>77</v>
      </c>
      <c r="AN625" t="s">
        <v>77</v>
      </c>
      <c r="AO625" t="s">
        <v>77</v>
      </c>
      <c r="AQ625">
        <v>1</v>
      </c>
      <c r="AS625">
        <v>50</v>
      </c>
      <c r="AT625" s="46">
        <f t="shared" si="98"/>
        <v>2867.0710714943202</v>
      </c>
      <c r="AU625" s="47">
        <f t="shared" si="99"/>
        <v>2168.1489104412803</v>
      </c>
      <c r="AW625" s="27">
        <f t="shared" si="92"/>
        <v>2590.6662779742601</v>
      </c>
      <c r="AX625" s="28">
        <f t="shared" si="93"/>
        <v>2067.7389421002799</v>
      </c>
      <c r="AZ625" s="33">
        <f t="shared" si="94"/>
        <v>3025.74636196548</v>
      </c>
      <c r="BA625" s="34">
        <f t="shared" si="95"/>
        <v>2098.5195930946402</v>
      </c>
      <c r="BC625" s="46">
        <f t="shared" si="96"/>
        <v>2867.0710714943202</v>
      </c>
      <c r="BD625" s="47">
        <f t="shared" si="97"/>
        <v>2168.1489104412803</v>
      </c>
      <c r="BF625" s="48">
        <f t="shared" si="90"/>
        <v>1358.6211601999998</v>
      </c>
      <c r="BG625" s="49">
        <f t="shared" si="91"/>
        <v>967.63392608000004</v>
      </c>
      <c r="BI625">
        <v>50</v>
      </c>
      <c r="BJ625" t="s">
        <v>730</v>
      </c>
      <c r="BK625" s="2">
        <v>44846.465949074074</v>
      </c>
      <c r="BL625" t="s">
        <v>79</v>
      </c>
      <c r="BM625" t="s">
        <v>76</v>
      </c>
      <c r="BN625">
        <v>0</v>
      </c>
      <c r="BO625">
        <v>2.7050000000000001</v>
      </c>
      <c r="BP625" s="26">
        <v>5414567</v>
      </c>
      <c r="BQ625">
        <v>960.298</v>
      </c>
      <c r="BR625" t="s">
        <v>77</v>
      </c>
      <c r="BS625" t="s">
        <v>77</v>
      </c>
      <c r="BT625" t="s">
        <v>77</v>
      </c>
      <c r="BU625" t="s">
        <v>77</v>
      </c>
    </row>
    <row r="626" spans="1:73" x14ac:dyDescent="0.55000000000000004">
      <c r="A626">
        <v>51</v>
      </c>
      <c r="B626" t="s">
        <v>731</v>
      </c>
      <c r="C626" s="2">
        <v>44846.487164351849</v>
      </c>
      <c r="D626" t="s">
        <v>507</v>
      </c>
      <c r="E626" t="s">
        <v>76</v>
      </c>
      <c r="F626">
        <v>0</v>
      </c>
      <c r="G626">
        <v>6.0380000000000003</v>
      </c>
      <c r="H626" s="26">
        <v>3945</v>
      </c>
      <c r="I626">
        <v>3.0000000000000001E-3</v>
      </c>
      <c r="J626" t="s">
        <v>77</v>
      </c>
      <c r="K626" t="s">
        <v>77</v>
      </c>
      <c r="L626" t="s">
        <v>77</v>
      </c>
      <c r="M626" t="s">
        <v>77</v>
      </c>
      <c r="O626">
        <v>51</v>
      </c>
      <c r="P626" t="s">
        <v>731</v>
      </c>
      <c r="Q626" s="2">
        <v>44846.487164351849</v>
      </c>
      <c r="R626" t="s">
        <v>507</v>
      </c>
      <c r="S626" t="s">
        <v>76</v>
      </c>
      <c r="T626">
        <v>0</v>
      </c>
      <c r="U626" t="s">
        <v>77</v>
      </c>
      <c r="V626" s="26" t="s">
        <v>77</v>
      </c>
      <c r="W626" t="s">
        <v>77</v>
      </c>
      <c r="X626" t="s">
        <v>77</v>
      </c>
      <c r="Y626" t="s">
        <v>77</v>
      </c>
      <c r="Z626" t="s">
        <v>77</v>
      </c>
      <c r="AA626" t="s">
        <v>77</v>
      </c>
      <c r="AC626">
        <v>51</v>
      </c>
      <c r="AD626" t="s">
        <v>731</v>
      </c>
      <c r="AE626" s="2">
        <v>44846.487164351849</v>
      </c>
      <c r="AF626" t="s">
        <v>507</v>
      </c>
      <c r="AG626" t="s">
        <v>76</v>
      </c>
      <c r="AH626">
        <v>0</v>
      </c>
      <c r="AI626">
        <v>12.211</v>
      </c>
      <c r="AJ626" s="26">
        <v>1978</v>
      </c>
      <c r="AK626">
        <v>0.34300000000000003</v>
      </c>
      <c r="AL626" t="s">
        <v>77</v>
      </c>
      <c r="AM626" t="s">
        <v>77</v>
      </c>
      <c r="AN626" t="s">
        <v>77</v>
      </c>
      <c r="AO626" t="s">
        <v>77</v>
      </c>
      <c r="AQ626">
        <v>1</v>
      </c>
      <c r="AS626">
        <v>51</v>
      </c>
      <c r="AT626" s="46">
        <f t="shared" si="98"/>
        <v>3.7499880325000001</v>
      </c>
      <c r="AU626" s="47">
        <f t="shared" si="99"/>
        <v>305.05275340832003</v>
      </c>
      <c r="AW626" s="27">
        <f t="shared" si="92"/>
        <v>6.630939281249999</v>
      </c>
      <c r="AX626" s="28">
        <f t="shared" si="93"/>
        <v>401.30561337931999</v>
      </c>
      <c r="AZ626" s="33">
        <f t="shared" si="94"/>
        <v>7.4648577012500006</v>
      </c>
      <c r="BA626" s="34">
        <f t="shared" si="95"/>
        <v>374.27198301016</v>
      </c>
      <c r="BC626" s="46">
        <f t="shared" si="96"/>
        <v>3.7499880325000001</v>
      </c>
      <c r="BD626" s="47">
        <f t="shared" si="97"/>
        <v>305.05275340832003</v>
      </c>
      <c r="BF626" s="48">
        <f t="shared" si="90"/>
        <v>1.8133194799999997</v>
      </c>
      <c r="BG626" s="49">
        <f t="shared" si="91"/>
        <v>186.66209151999999</v>
      </c>
      <c r="BI626">
        <v>51</v>
      </c>
      <c r="BJ626" t="s">
        <v>731</v>
      </c>
      <c r="BK626" s="2">
        <v>44846.487164351849</v>
      </c>
      <c r="BL626" t="s">
        <v>507</v>
      </c>
      <c r="BM626" t="s">
        <v>76</v>
      </c>
      <c r="BN626">
        <v>0</v>
      </c>
      <c r="BO626">
        <v>2.7010000000000001</v>
      </c>
      <c r="BP626" s="26">
        <v>5410412</v>
      </c>
      <c r="BQ626">
        <v>960.27099999999996</v>
      </c>
      <c r="BR626" t="s">
        <v>77</v>
      </c>
      <c r="BS626" t="s">
        <v>77</v>
      </c>
      <c r="BT626" t="s">
        <v>77</v>
      </c>
      <c r="BU626" t="s">
        <v>77</v>
      </c>
    </row>
    <row r="627" spans="1:73" x14ac:dyDescent="0.55000000000000004">
      <c r="A627">
        <v>52</v>
      </c>
      <c r="B627" t="s">
        <v>732</v>
      </c>
      <c r="C627" s="2">
        <v>44846.508379629631</v>
      </c>
      <c r="D627" t="s">
        <v>507</v>
      </c>
      <c r="E627" t="s">
        <v>76</v>
      </c>
      <c r="F627">
        <v>0</v>
      </c>
      <c r="G627">
        <v>6.048</v>
      </c>
      <c r="H627" s="26">
        <v>3911</v>
      </c>
      <c r="I627">
        <v>3.0000000000000001E-3</v>
      </c>
      <c r="J627" t="s">
        <v>77</v>
      </c>
      <c r="K627" t="s">
        <v>77</v>
      </c>
      <c r="L627" t="s">
        <v>77</v>
      </c>
      <c r="M627" t="s">
        <v>77</v>
      </c>
      <c r="O627">
        <v>52</v>
      </c>
      <c r="P627" t="s">
        <v>732</v>
      </c>
      <c r="Q627" s="2">
        <v>44846.508379629631</v>
      </c>
      <c r="R627" t="s">
        <v>507</v>
      </c>
      <c r="S627" t="s">
        <v>76</v>
      </c>
      <c r="T627">
        <v>0</v>
      </c>
      <c r="U627" t="s">
        <v>77</v>
      </c>
      <c r="V627" s="26" t="s">
        <v>77</v>
      </c>
      <c r="W627" t="s">
        <v>77</v>
      </c>
      <c r="X627" t="s">
        <v>77</v>
      </c>
      <c r="Y627" t="s">
        <v>77</v>
      </c>
      <c r="Z627" t="s">
        <v>77</v>
      </c>
      <c r="AA627" t="s">
        <v>77</v>
      </c>
      <c r="AC627">
        <v>52</v>
      </c>
      <c r="AD627" t="s">
        <v>732</v>
      </c>
      <c r="AE627" s="2">
        <v>44846.508379629631</v>
      </c>
      <c r="AF627" t="s">
        <v>507</v>
      </c>
      <c r="AG627" t="s">
        <v>76</v>
      </c>
      <c r="AH627">
        <v>0</v>
      </c>
      <c r="AI627">
        <v>12.222</v>
      </c>
      <c r="AJ627" s="26">
        <v>1920</v>
      </c>
      <c r="AK627">
        <v>0.33</v>
      </c>
      <c r="AL627" t="s">
        <v>77</v>
      </c>
      <c r="AM627" t="s">
        <v>77</v>
      </c>
      <c r="AN627" t="s">
        <v>77</v>
      </c>
      <c r="AO627" t="s">
        <v>77</v>
      </c>
      <c r="AQ627">
        <v>1</v>
      </c>
      <c r="AS627">
        <v>52</v>
      </c>
      <c r="AT627" s="46">
        <f t="shared" si="98"/>
        <v>3.6827912213000005</v>
      </c>
      <c r="AU627" s="47">
        <f t="shared" si="99"/>
        <v>293.06992307199999</v>
      </c>
      <c r="AW627" s="27">
        <f t="shared" si="92"/>
        <v>6.5332933212499995</v>
      </c>
      <c r="AX627" s="28">
        <f t="shared" si="93"/>
        <v>390.56660467199998</v>
      </c>
      <c r="AZ627" s="33">
        <f t="shared" si="94"/>
        <v>7.3503543780499996</v>
      </c>
      <c r="BA627" s="34">
        <f t="shared" si="95"/>
        <v>363.18605913600004</v>
      </c>
      <c r="BC627" s="46">
        <f t="shared" si="96"/>
        <v>3.6827912213000005</v>
      </c>
      <c r="BD627" s="47">
        <f t="shared" si="97"/>
        <v>293.06992307199999</v>
      </c>
      <c r="BF627" s="48">
        <f t="shared" si="90"/>
        <v>1.7604796991999994</v>
      </c>
      <c r="BG627" s="49">
        <f t="shared" si="91"/>
        <v>180.73835200000002</v>
      </c>
      <c r="BI627">
        <v>52</v>
      </c>
      <c r="BJ627" t="s">
        <v>732</v>
      </c>
      <c r="BK627" s="2">
        <v>44846.508379629631</v>
      </c>
      <c r="BL627" t="s">
        <v>507</v>
      </c>
      <c r="BM627" t="s">
        <v>76</v>
      </c>
      <c r="BN627">
        <v>0</v>
      </c>
      <c r="BO627">
        <v>2.7029999999999998</v>
      </c>
      <c r="BP627" s="26">
        <v>5495366</v>
      </c>
      <c r="BQ627">
        <v>960.80899999999997</v>
      </c>
      <c r="BR627" t="s">
        <v>77</v>
      </c>
      <c r="BS627" t="s">
        <v>77</v>
      </c>
      <c r="BT627" t="s">
        <v>77</v>
      </c>
      <c r="BU627" t="s">
        <v>77</v>
      </c>
    </row>
    <row r="628" spans="1:73" x14ac:dyDescent="0.55000000000000004">
      <c r="A628">
        <v>53</v>
      </c>
      <c r="B628" t="s">
        <v>733</v>
      </c>
      <c r="C628" s="2">
        <v>44846.529594907406</v>
      </c>
      <c r="D628">
        <v>325</v>
      </c>
      <c r="E628" t="s">
        <v>76</v>
      </c>
      <c r="F628">
        <v>0</v>
      </c>
      <c r="G628">
        <v>6.0179999999999998</v>
      </c>
      <c r="H628" s="26">
        <v>14112</v>
      </c>
      <c r="I628">
        <v>2.4E-2</v>
      </c>
      <c r="J628" t="s">
        <v>77</v>
      </c>
      <c r="K628" t="s">
        <v>77</v>
      </c>
      <c r="L628" t="s">
        <v>77</v>
      </c>
      <c r="M628" t="s">
        <v>77</v>
      </c>
      <c r="O628">
        <v>53</v>
      </c>
      <c r="P628" t="s">
        <v>733</v>
      </c>
      <c r="Q628" s="2">
        <v>44846.529594907406</v>
      </c>
      <c r="R628">
        <v>325</v>
      </c>
      <c r="S628" t="s">
        <v>76</v>
      </c>
      <c r="T628">
        <v>0</v>
      </c>
      <c r="U628" t="s">
        <v>77</v>
      </c>
      <c r="V628" s="26" t="s">
        <v>77</v>
      </c>
      <c r="W628" t="s">
        <v>77</v>
      </c>
      <c r="X628" t="s">
        <v>77</v>
      </c>
      <c r="Y628" t="s">
        <v>77</v>
      </c>
      <c r="Z628" t="s">
        <v>77</v>
      </c>
      <c r="AA628" t="s">
        <v>77</v>
      </c>
      <c r="AC628">
        <v>53</v>
      </c>
      <c r="AD628" t="s">
        <v>733</v>
      </c>
      <c r="AE628" s="2">
        <v>44846.529594907406</v>
      </c>
      <c r="AF628">
        <v>325</v>
      </c>
      <c r="AG628" t="s">
        <v>76</v>
      </c>
      <c r="AH628">
        <v>0</v>
      </c>
      <c r="AI628">
        <v>12.167</v>
      </c>
      <c r="AJ628" s="26">
        <v>17408</v>
      </c>
      <c r="AK628">
        <v>3.6150000000000002</v>
      </c>
      <c r="AL628" t="s">
        <v>77</v>
      </c>
      <c r="AM628" t="s">
        <v>77</v>
      </c>
      <c r="AN628" t="s">
        <v>77</v>
      </c>
      <c r="AO628" t="s">
        <v>77</v>
      </c>
      <c r="AQ628">
        <v>1</v>
      </c>
      <c r="AS628">
        <v>53</v>
      </c>
      <c r="AT628" s="46">
        <f t="shared" si="98"/>
        <v>30.648936576266237</v>
      </c>
      <c r="AU628" s="47">
        <f t="shared" si="99"/>
        <v>3486.80005839872</v>
      </c>
      <c r="AW628" s="27">
        <f t="shared" si="92"/>
        <v>38.033866559999993</v>
      </c>
      <c r="AX628" s="28">
        <f t="shared" si="93"/>
        <v>3243.2514756147202</v>
      </c>
      <c r="AZ628" s="33">
        <f t="shared" si="94"/>
        <v>36.749942941030405</v>
      </c>
      <c r="BA628" s="34">
        <f t="shared" si="95"/>
        <v>3319.62419457536</v>
      </c>
      <c r="BC628" s="46">
        <f t="shared" si="96"/>
        <v>30.648936576266237</v>
      </c>
      <c r="BD628" s="47">
        <f t="shared" si="97"/>
        <v>3486.80005839872</v>
      </c>
      <c r="BF628" s="48">
        <f t="shared" si="90"/>
        <v>19.190414268799998</v>
      </c>
      <c r="BG628" s="49">
        <f t="shared" si="91"/>
        <v>1351.53574592</v>
      </c>
      <c r="BI628">
        <v>53</v>
      </c>
      <c r="BJ628" t="s">
        <v>733</v>
      </c>
      <c r="BK628" s="2">
        <v>44846.529594907406</v>
      </c>
      <c r="BL628">
        <v>325</v>
      </c>
      <c r="BM628" t="s">
        <v>76</v>
      </c>
      <c r="BN628">
        <v>0</v>
      </c>
      <c r="BO628">
        <v>2.8479999999999999</v>
      </c>
      <c r="BP628" s="26">
        <v>1044458</v>
      </c>
      <c r="BQ628">
        <v>0</v>
      </c>
      <c r="BR628" t="s">
        <v>77</v>
      </c>
      <c r="BS628" t="s">
        <v>77</v>
      </c>
      <c r="BT628" t="s">
        <v>77</v>
      </c>
      <c r="BU628" t="s">
        <v>77</v>
      </c>
    </row>
    <row r="629" spans="1:73" x14ac:dyDescent="0.55000000000000004">
      <c r="A629">
        <v>54</v>
      </c>
      <c r="B629" t="s">
        <v>734</v>
      </c>
      <c r="C629" s="2">
        <v>44846.550833333335</v>
      </c>
      <c r="D629">
        <v>194</v>
      </c>
      <c r="E629" t="s">
        <v>76</v>
      </c>
      <c r="F629">
        <v>0</v>
      </c>
      <c r="G629">
        <v>5.9180000000000001</v>
      </c>
      <c r="H629" s="26">
        <v>31831590</v>
      </c>
      <c r="I629">
        <v>67.784000000000006</v>
      </c>
      <c r="J629" t="s">
        <v>77</v>
      </c>
      <c r="K629" t="s">
        <v>77</v>
      </c>
      <c r="L629" t="s">
        <v>77</v>
      </c>
      <c r="M629" t="s">
        <v>77</v>
      </c>
      <c r="O629">
        <v>54</v>
      </c>
      <c r="P629" t="s">
        <v>734</v>
      </c>
      <c r="Q629" s="2">
        <v>44846.550833333335</v>
      </c>
      <c r="R629">
        <v>194</v>
      </c>
      <c r="S629" t="s">
        <v>76</v>
      </c>
      <c r="T629">
        <v>0</v>
      </c>
      <c r="U629">
        <v>5.88</v>
      </c>
      <c r="V629" s="26">
        <v>260101</v>
      </c>
      <c r="W629">
        <v>62.35</v>
      </c>
      <c r="X629" t="s">
        <v>77</v>
      </c>
      <c r="Y629" t="s">
        <v>77</v>
      </c>
      <c r="Z629" t="s">
        <v>77</v>
      </c>
      <c r="AA629" t="s">
        <v>77</v>
      </c>
      <c r="AC629">
        <v>54</v>
      </c>
      <c r="AD629" t="s">
        <v>734</v>
      </c>
      <c r="AE629" s="2">
        <v>44846.550833333335</v>
      </c>
      <c r="AF629">
        <v>194</v>
      </c>
      <c r="AG629" t="s">
        <v>76</v>
      </c>
      <c r="AH629">
        <v>0</v>
      </c>
      <c r="AI629">
        <v>12.058</v>
      </c>
      <c r="AJ629" s="26">
        <v>117756</v>
      </c>
      <c r="AK629">
        <v>24.291</v>
      </c>
      <c r="AL629" t="s">
        <v>77</v>
      </c>
      <c r="AM629" t="s">
        <v>77</v>
      </c>
      <c r="AN629" t="s">
        <v>77</v>
      </c>
      <c r="AO629" t="s">
        <v>77</v>
      </c>
      <c r="AQ629">
        <v>1</v>
      </c>
      <c r="AS629">
        <v>54</v>
      </c>
      <c r="AT629" s="46">
        <f t="shared" si="98"/>
        <v>63186.651064704623</v>
      </c>
      <c r="AU629" s="47">
        <f t="shared" si="99"/>
        <v>23882.592744321279</v>
      </c>
      <c r="AW629" s="27">
        <f t="shared" si="92"/>
        <v>50174.918461710287</v>
      </c>
      <c r="AX629" s="28">
        <f t="shared" si="93"/>
        <v>20996.393730605283</v>
      </c>
      <c r="AZ629" s="33">
        <f t="shared" si="94"/>
        <v>65618.210118865929</v>
      </c>
      <c r="BA629" s="34">
        <f t="shared" si="95"/>
        <v>22285.620307784644</v>
      </c>
      <c r="BC629" s="46">
        <f t="shared" si="96"/>
        <v>63186.651064704623</v>
      </c>
      <c r="BD629" s="47">
        <f t="shared" si="97"/>
        <v>23882.592744321279</v>
      </c>
      <c r="BF629" s="48">
        <f t="shared" si="90"/>
        <v>221312.21325395</v>
      </c>
      <c r="BG629" s="49">
        <f t="shared" si="91"/>
        <v>-11055.900393919999</v>
      </c>
      <c r="BI629">
        <v>54</v>
      </c>
      <c r="BJ629" t="s">
        <v>734</v>
      </c>
      <c r="BK629" s="2">
        <v>44846.550833333335</v>
      </c>
      <c r="BL629">
        <v>194</v>
      </c>
      <c r="BM629" t="s">
        <v>76</v>
      </c>
      <c r="BN629">
        <v>0</v>
      </c>
      <c r="BO629">
        <v>2.843</v>
      </c>
      <c r="BP629" s="26">
        <v>1071538</v>
      </c>
      <c r="BQ629">
        <v>0</v>
      </c>
      <c r="BR629" t="s">
        <v>77</v>
      </c>
      <c r="BS629" t="s">
        <v>77</v>
      </c>
      <c r="BT629" t="s">
        <v>77</v>
      </c>
      <c r="BU629" t="s">
        <v>77</v>
      </c>
    </row>
    <row r="630" spans="1:73" x14ac:dyDescent="0.55000000000000004">
      <c r="A630">
        <v>55</v>
      </c>
      <c r="B630" t="s">
        <v>735</v>
      </c>
      <c r="C630" s="2">
        <v>44846.572060185186</v>
      </c>
      <c r="D630">
        <v>215</v>
      </c>
      <c r="E630" t="s">
        <v>76</v>
      </c>
      <c r="F630">
        <v>0</v>
      </c>
      <c r="G630">
        <v>6.04</v>
      </c>
      <c r="H630" s="26">
        <v>4924</v>
      </c>
      <c r="I630">
        <v>5.0000000000000001E-3</v>
      </c>
      <c r="J630" t="s">
        <v>77</v>
      </c>
      <c r="K630" t="s">
        <v>77</v>
      </c>
      <c r="L630" t="s">
        <v>77</v>
      </c>
      <c r="M630" t="s">
        <v>77</v>
      </c>
      <c r="O630">
        <v>55</v>
      </c>
      <c r="P630" t="s">
        <v>735</v>
      </c>
      <c r="Q630" s="2">
        <v>44846.572060185186</v>
      </c>
      <c r="R630">
        <v>215</v>
      </c>
      <c r="S630" t="s">
        <v>76</v>
      </c>
      <c r="T630">
        <v>0</v>
      </c>
      <c r="U630" t="s">
        <v>77</v>
      </c>
      <c r="V630" s="26" t="s">
        <v>77</v>
      </c>
      <c r="W630" t="s">
        <v>77</v>
      </c>
      <c r="X630" t="s">
        <v>77</v>
      </c>
      <c r="Y630" t="s">
        <v>77</v>
      </c>
      <c r="Z630" t="s">
        <v>77</v>
      </c>
      <c r="AA630" t="s">
        <v>77</v>
      </c>
      <c r="AC630">
        <v>55</v>
      </c>
      <c r="AD630" t="s">
        <v>735</v>
      </c>
      <c r="AE630" s="2">
        <v>44846.572060185186</v>
      </c>
      <c r="AF630">
        <v>215</v>
      </c>
      <c r="AG630" t="s">
        <v>76</v>
      </c>
      <c r="AH630">
        <v>0</v>
      </c>
      <c r="AI630">
        <v>12.167999999999999</v>
      </c>
      <c r="AJ630" s="26">
        <v>30018</v>
      </c>
      <c r="AK630">
        <v>6.27</v>
      </c>
      <c r="AL630" t="s">
        <v>77</v>
      </c>
      <c r="AM630" t="s">
        <v>77</v>
      </c>
      <c r="AN630" t="s">
        <v>77</v>
      </c>
      <c r="AO630" t="s">
        <v>77</v>
      </c>
      <c r="AQ630">
        <v>1</v>
      </c>
      <c r="AS630">
        <v>55</v>
      </c>
      <c r="AT630" s="46">
        <f t="shared" si="98"/>
        <v>5.8289588528000005</v>
      </c>
      <c r="AU630" s="47">
        <f t="shared" si="99"/>
        <v>6078.02503013152</v>
      </c>
      <c r="AW630" s="27">
        <f t="shared" si="92"/>
        <v>9.4636427399999992</v>
      </c>
      <c r="AX630" s="28">
        <f t="shared" si="93"/>
        <v>5543.6063880625197</v>
      </c>
      <c r="AZ630" s="33">
        <f t="shared" si="94"/>
        <v>10.7044092808</v>
      </c>
      <c r="BA630" s="34">
        <f t="shared" si="95"/>
        <v>5720.9320339317601</v>
      </c>
      <c r="BC630" s="46">
        <f t="shared" si="96"/>
        <v>5.8289588528000005</v>
      </c>
      <c r="BD630" s="47">
        <f t="shared" si="97"/>
        <v>6078.02503013152</v>
      </c>
      <c r="BF630" s="48">
        <f t="shared" si="90"/>
        <v>3.3498685951999994</v>
      </c>
      <c r="BG630" s="49">
        <f t="shared" si="91"/>
        <v>1695.3509267199997</v>
      </c>
      <c r="BI630">
        <v>55</v>
      </c>
      <c r="BJ630" t="s">
        <v>735</v>
      </c>
      <c r="BK630" s="2">
        <v>44846.572060185186</v>
      </c>
      <c r="BL630">
        <v>215</v>
      </c>
      <c r="BM630" t="s">
        <v>76</v>
      </c>
      <c r="BN630">
        <v>0</v>
      </c>
      <c r="BO630">
        <v>2.8319999999999999</v>
      </c>
      <c r="BP630" s="26">
        <v>1534468</v>
      </c>
      <c r="BQ630">
        <v>0</v>
      </c>
      <c r="BR630" t="s">
        <v>77</v>
      </c>
      <c r="BS630" t="s">
        <v>77</v>
      </c>
      <c r="BT630" t="s">
        <v>77</v>
      </c>
      <c r="BU630" t="s">
        <v>77</v>
      </c>
    </row>
    <row r="631" spans="1:73" x14ac:dyDescent="0.55000000000000004">
      <c r="A631">
        <v>56</v>
      </c>
      <c r="B631" t="s">
        <v>736</v>
      </c>
      <c r="C631" s="2">
        <v>44846.593298611115</v>
      </c>
      <c r="D631">
        <v>113</v>
      </c>
      <c r="E631" t="s">
        <v>76</v>
      </c>
      <c r="F631">
        <v>0</v>
      </c>
      <c r="G631">
        <v>6.0460000000000003</v>
      </c>
      <c r="H631" s="26">
        <v>3059</v>
      </c>
      <c r="I631">
        <v>1E-3</v>
      </c>
      <c r="J631" t="s">
        <v>77</v>
      </c>
      <c r="K631" t="s">
        <v>77</v>
      </c>
      <c r="L631" t="s">
        <v>77</v>
      </c>
      <c r="M631" t="s">
        <v>77</v>
      </c>
      <c r="O631">
        <v>56</v>
      </c>
      <c r="P631" t="s">
        <v>736</v>
      </c>
      <c r="Q631" s="2">
        <v>44846.593298611115</v>
      </c>
      <c r="R631">
        <v>113</v>
      </c>
      <c r="S631" t="s">
        <v>76</v>
      </c>
      <c r="T631">
        <v>0</v>
      </c>
      <c r="U631" t="s">
        <v>77</v>
      </c>
      <c r="V631" s="26" t="s">
        <v>77</v>
      </c>
      <c r="W631" t="s">
        <v>77</v>
      </c>
      <c r="X631" t="s">
        <v>77</v>
      </c>
      <c r="Y631" t="s">
        <v>77</v>
      </c>
      <c r="Z631" t="s">
        <v>77</v>
      </c>
      <c r="AA631" t="s">
        <v>77</v>
      </c>
      <c r="AC631">
        <v>56</v>
      </c>
      <c r="AD631" t="s">
        <v>736</v>
      </c>
      <c r="AE631" s="2">
        <v>44846.593298611115</v>
      </c>
      <c r="AF631">
        <v>113</v>
      </c>
      <c r="AG631" t="s">
        <v>76</v>
      </c>
      <c r="AH631">
        <v>0</v>
      </c>
      <c r="AI631">
        <v>12.076000000000001</v>
      </c>
      <c r="AJ631" s="26">
        <v>116944</v>
      </c>
      <c r="AK631">
        <v>24.128</v>
      </c>
      <c r="AL631" t="s">
        <v>77</v>
      </c>
      <c r="AM631" t="s">
        <v>77</v>
      </c>
      <c r="AN631" t="s">
        <v>77</v>
      </c>
      <c r="AO631" t="s">
        <v>77</v>
      </c>
      <c r="AQ631">
        <v>1</v>
      </c>
      <c r="AS631">
        <v>56</v>
      </c>
      <c r="AT631" s="46">
        <f t="shared" si="98"/>
        <v>2.1086010892999996</v>
      </c>
      <c r="AU631" s="47">
        <f t="shared" si="99"/>
        <v>23719.615854049276</v>
      </c>
      <c r="AW631" s="27">
        <f t="shared" si="92"/>
        <v>4.1024414712499997</v>
      </c>
      <c r="AX631" s="28">
        <f t="shared" si="93"/>
        <v>20857.811411233284</v>
      </c>
      <c r="AZ631" s="33">
        <f t="shared" si="94"/>
        <v>4.437290976049999</v>
      </c>
      <c r="BA631" s="34">
        <f t="shared" si="95"/>
        <v>22133.464680048641</v>
      </c>
      <c r="BC631" s="46">
        <f t="shared" si="96"/>
        <v>2.1086010892999996</v>
      </c>
      <c r="BD631" s="47">
        <f t="shared" si="97"/>
        <v>23719.615854049276</v>
      </c>
      <c r="BF631" s="48">
        <f t="shared" ref="BF631:BF694" si="100">IF(H631&lt;100000,((0.0000000152*H631^2)+(0.0014347*H631)+(-4.08313)),((0.00000295*V631^2)+(0.083061*V631)+(133)))</f>
        <v>0.44785101120000004</v>
      </c>
      <c r="BG631" s="49">
        <f t="shared" ref="BG631:BG694" si="101">(-0.00000172*AJ631^2)+(0.108838*AJ631)+(-21.89)</f>
        <v>-10816.485441920002</v>
      </c>
      <c r="BI631">
        <v>56</v>
      </c>
      <c r="BJ631" t="s">
        <v>736</v>
      </c>
      <c r="BK631" s="2">
        <v>44846.593298611115</v>
      </c>
      <c r="BL631">
        <v>113</v>
      </c>
      <c r="BM631" t="s">
        <v>76</v>
      </c>
      <c r="BN631">
        <v>0</v>
      </c>
      <c r="BO631">
        <v>2.851</v>
      </c>
      <c r="BP631" s="26">
        <v>1088106</v>
      </c>
      <c r="BQ631">
        <v>0</v>
      </c>
      <c r="BR631" t="s">
        <v>77</v>
      </c>
      <c r="BS631" t="s">
        <v>77</v>
      </c>
      <c r="BT631" t="s">
        <v>77</v>
      </c>
      <c r="BU631" t="s">
        <v>77</v>
      </c>
    </row>
    <row r="632" spans="1:73" x14ac:dyDescent="0.55000000000000004">
      <c r="A632">
        <v>57</v>
      </c>
      <c r="B632" t="s">
        <v>737</v>
      </c>
      <c r="C632" s="2">
        <v>44846.614548611113</v>
      </c>
      <c r="D632">
        <v>104</v>
      </c>
      <c r="E632" t="s">
        <v>76</v>
      </c>
      <c r="F632">
        <v>0</v>
      </c>
      <c r="G632">
        <v>6.02</v>
      </c>
      <c r="H632" s="26">
        <v>9207</v>
      </c>
      <c r="I632">
        <v>1.4E-2</v>
      </c>
      <c r="J632" t="s">
        <v>77</v>
      </c>
      <c r="K632" t="s">
        <v>77</v>
      </c>
      <c r="L632" t="s">
        <v>77</v>
      </c>
      <c r="M632" t="s">
        <v>77</v>
      </c>
      <c r="O632">
        <v>57</v>
      </c>
      <c r="P632" t="s">
        <v>737</v>
      </c>
      <c r="Q632" s="2">
        <v>44846.614548611113</v>
      </c>
      <c r="R632">
        <v>104</v>
      </c>
      <c r="S632" t="s">
        <v>76</v>
      </c>
      <c r="T632">
        <v>0</v>
      </c>
      <c r="U632" t="s">
        <v>77</v>
      </c>
      <c r="V632" s="26" t="s">
        <v>77</v>
      </c>
      <c r="W632" t="s">
        <v>77</v>
      </c>
      <c r="X632" t="s">
        <v>77</v>
      </c>
      <c r="Y632" t="s">
        <v>77</v>
      </c>
      <c r="Z632" t="s">
        <v>77</v>
      </c>
      <c r="AA632" t="s">
        <v>77</v>
      </c>
      <c r="AC632">
        <v>57</v>
      </c>
      <c r="AD632" t="s">
        <v>737</v>
      </c>
      <c r="AE632" s="2">
        <v>44846.614548611113</v>
      </c>
      <c r="AF632">
        <v>104</v>
      </c>
      <c r="AG632" t="s">
        <v>76</v>
      </c>
      <c r="AH632">
        <v>0</v>
      </c>
      <c r="AI632">
        <v>12.172000000000001</v>
      </c>
      <c r="AJ632" s="26">
        <v>17278</v>
      </c>
      <c r="AK632">
        <v>3.5880000000000001</v>
      </c>
      <c r="AL632" t="s">
        <v>77</v>
      </c>
      <c r="AM632" t="s">
        <v>77</v>
      </c>
      <c r="AN632" t="s">
        <v>77</v>
      </c>
      <c r="AO632" t="s">
        <v>77</v>
      </c>
      <c r="AQ632">
        <v>1</v>
      </c>
      <c r="AS632">
        <v>57</v>
      </c>
      <c r="AT632" s="46">
        <f t="shared" si="98"/>
        <v>18.198838059700002</v>
      </c>
      <c r="AU632" s="47">
        <f t="shared" si="99"/>
        <v>3460.0441326723203</v>
      </c>
      <c r="AW632" s="27">
        <f t="shared" si="92"/>
        <v>22.335273041249998</v>
      </c>
      <c r="AX632" s="28">
        <f t="shared" si="93"/>
        <v>3219.4325168433202</v>
      </c>
      <c r="AZ632" s="33">
        <f t="shared" si="94"/>
        <v>23.571006200449997</v>
      </c>
      <c r="BA632" s="34">
        <f t="shared" si="95"/>
        <v>3294.8415138421601</v>
      </c>
      <c r="BC632" s="46">
        <f t="shared" si="96"/>
        <v>18.198838059700002</v>
      </c>
      <c r="BD632" s="47">
        <f t="shared" si="97"/>
        <v>3460.0441326723203</v>
      </c>
      <c r="BF632" s="48">
        <f t="shared" si="100"/>
        <v>10.414639404799999</v>
      </c>
      <c r="BG632" s="49">
        <f t="shared" si="101"/>
        <v>1345.14259552</v>
      </c>
      <c r="BI632">
        <v>57</v>
      </c>
      <c r="BJ632" t="s">
        <v>737</v>
      </c>
      <c r="BK632" s="2">
        <v>44846.614548611113</v>
      </c>
      <c r="BL632">
        <v>104</v>
      </c>
      <c r="BM632" t="s">
        <v>76</v>
      </c>
      <c r="BN632">
        <v>0</v>
      </c>
      <c r="BO632">
        <v>2.8330000000000002</v>
      </c>
      <c r="BP632" s="26">
        <v>1371561</v>
      </c>
      <c r="BQ632">
        <v>0</v>
      </c>
      <c r="BR632" t="s">
        <v>77</v>
      </c>
      <c r="BS632" t="s">
        <v>77</v>
      </c>
      <c r="BT632" t="s">
        <v>77</v>
      </c>
      <c r="BU632" t="s">
        <v>77</v>
      </c>
    </row>
    <row r="633" spans="1:73" x14ac:dyDescent="0.55000000000000004">
      <c r="A633">
        <v>58</v>
      </c>
      <c r="B633" t="s">
        <v>738</v>
      </c>
      <c r="C633" s="2">
        <v>44846.635775462964</v>
      </c>
      <c r="D633">
        <v>118</v>
      </c>
      <c r="E633" t="s">
        <v>76</v>
      </c>
      <c r="F633">
        <v>0</v>
      </c>
      <c r="G633">
        <v>6.0590000000000002</v>
      </c>
      <c r="H633" s="26">
        <v>1856</v>
      </c>
      <c r="I633">
        <v>-1E-3</v>
      </c>
      <c r="J633" t="s">
        <v>77</v>
      </c>
      <c r="K633" t="s">
        <v>77</v>
      </c>
      <c r="L633" t="s">
        <v>77</v>
      </c>
      <c r="M633" t="s">
        <v>77</v>
      </c>
      <c r="O633">
        <v>58</v>
      </c>
      <c r="P633" t="s">
        <v>738</v>
      </c>
      <c r="Q633" s="2">
        <v>44846.635775462964</v>
      </c>
      <c r="R633">
        <v>118</v>
      </c>
      <c r="S633" t="s">
        <v>76</v>
      </c>
      <c r="T633">
        <v>0</v>
      </c>
      <c r="U633" t="s">
        <v>77</v>
      </c>
      <c r="V633" s="26" t="s">
        <v>77</v>
      </c>
      <c r="W633" t="s">
        <v>77</v>
      </c>
      <c r="X633" t="s">
        <v>77</v>
      </c>
      <c r="Y633" t="s">
        <v>77</v>
      </c>
      <c r="Z633" t="s">
        <v>77</v>
      </c>
      <c r="AA633" t="s">
        <v>77</v>
      </c>
      <c r="AC633">
        <v>58</v>
      </c>
      <c r="AD633" t="s">
        <v>738</v>
      </c>
      <c r="AE633" s="2">
        <v>44846.635775462964</v>
      </c>
      <c r="AF633">
        <v>118</v>
      </c>
      <c r="AG633" t="s">
        <v>76</v>
      </c>
      <c r="AH633">
        <v>0</v>
      </c>
      <c r="AI633">
        <v>12.010999999999999</v>
      </c>
      <c r="AJ633" s="26">
        <v>167132</v>
      </c>
      <c r="AK633">
        <v>34.110999999999997</v>
      </c>
      <c r="AL633" t="s">
        <v>77</v>
      </c>
      <c r="AM633" t="s">
        <v>77</v>
      </c>
      <c r="AN633" t="s">
        <v>77</v>
      </c>
      <c r="AO633" t="s">
        <v>77</v>
      </c>
      <c r="AQ633">
        <v>1</v>
      </c>
      <c r="AS633">
        <v>58</v>
      </c>
      <c r="AT633" s="46">
        <f t="shared" si="98"/>
        <v>0.24509454080000004</v>
      </c>
      <c r="AU633" s="47">
        <f t="shared" si="99"/>
        <v>33729.631549579521</v>
      </c>
      <c r="AW633" s="27">
        <f t="shared" si="92"/>
        <v>0.72268063999999921</v>
      </c>
      <c r="AX633" s="28">
        <f t="shared" si="93"/>
        <v>29267.741772535523</v>
      </c>
      <c r="AZ633" s="33">
        <f t="shared" si="94"/>
        <v>0.18086554879999994</v>
      </c>
      <c r="BA633" s="34">
        <f t="shared" si="95"/>
        <v>31497.58810580576</v>
      </c>
      <c r="BC633" s="46">
        <f t="shared" si="96"/>
        <v>0.24509454080000004</v>
      </c>
      <c r="BD633" s="47">
        <f t="shared" si="97"/>
        <v>33729.631549579521</v>
      </c>
      <c r="BF633" s="48">
        <f t="shared" si="100"/>
        <v>-1.3679668127999998</v>
      </c>
      <c r="BG633" s="49">
        <f t="shared" si="101"/>
        <v>-29876.518713280002</v>
      </c>
      <c r="BI633">
        <v>58</v>
      </c>
      <c r="BJ633" t="s">
        <v>738</v>
      </c>
      <c r="BK633" s="2">
        <v>44846.635775462964</v>
      </c>
      <c r="BL633">
        <v>118</v>
      </c>
      <c r="BM633" t="s">
        <v>76</v>
      </c>
      <c r="BN633">
        <v>0</v>
      </c>
      <c r="BO633">
        <v>2.84</v>
      </c>
      <c r="BP633" s="26">
        <v>1134131</v>
      </c>
      <c r="BQ633">
        <v>0</v>
      </c>
      <c r="BR633" t="s">
        <v>77</v>
      </c>
      <c r="BS633" t="s">
        <v>77</v>
      </c>
      <c r="BT633" t="s">
        <v>77</v>
      </c>
      <c r="BU633" t="s">
        <v>77</v>
      </c>
    </row>
    <row r="634" spans="1:73" x14ac:dyDescent="0.55000000000000004">
      <c r="A634">
        <v>59</v>
      </c>
      <c r="B634" t="s">
        <v>739</v>
      </c>
      <c r="C634" s="2">
        <v>44846.656990740739</v>
      </c>
      <c r="D634">
        <v>145</v>
      </c>
      <c r="E634" t="s">
        <v>76</v>
      </c>
      <c r="F634">
        <v>0</v>
      </c>
      <c r="G634">
        <v>6.03</v>
      </c>
      <c r="H634" s="26">
        <v>6541</v>
      </c>
      <c r="I634">
        <v>8.0000000000000002E-3</v>
      </c>
      <c r="J634" t="s">
        <v>77</v>
      </c>
      <c r="K634" t="s">
        <v>77</v>
      </c>
      <c r="L634" t="s">
        <v>77</v>
      </c>
      <c r="M634" t="s">
        <v>77</v>
      </c>
      <c r="O634">
        <v>59</v>
      </c>
      <c r="P634" t="s">
        <v>739</v>
      </c>
      <c r="Q634" s="2">
        <v>44846.656990740739</v>
      </c>
      <c r="R634">
        <v>145</v>
      </c>
      <c r="S634" t="s">
        <v>76</v>
      </c>
      <c r="T634">
        <v>0</v>
      </c>
      <c r="U634" t="s">
        <v>77</v>
      </c>
      <c r="V634" s="26" t="s">
        <v>77</v>
      </c>
      <c r="W634" t="s">
        <v>77</v>
      </c>
      <c r="X634" t="s">
        <v>77</v>
      </c>
      <c r="Y634" t="s">
        <v>77</v>
      </c>
      <c r="Z634" t="s">
        <v>77</v>
      </c>
      <c r="AA634" t="s">
        <v>77</v>
      </c>
      <c r="AC634">
        <v>59</v>
      </c>
      <c r="AD634" t="s">
        <v>739</v>
      </c>
      <c r="AE634" s="2">
        <v>44846.656990740739</v>
      </c>
      <c r="AF634">
        <v>145</v>
      </c>
      <c r="AG634" t="s">
        <v>76</v>
      </c>
      <c r="AH634">
        <v>0</v>
      </c>
      <c r="AI634">
        <v>12.167</v>
      </c>
      <c r="AJ634" s="26">
        <v>18875</v>
      </c>
      <c r="AK634">
        <v>3.9249999999999998</v>
      </c>
      <c r="AL634" t="s">
        <v>77</v>
      </c>
      <c r="AM634" t="s">
        <v>77</v>
      </c>
      <c r="AN634" t="s">
        <v>77</v>
      </c>
      <c r="AO634" t="s">
        <v>77</v>
      </c>
      <c r="AQ634">
        <v>1</v>
      </c>
      <c r="AS634">
        <v>59</v>
      </c>
      <c r="AT634" s="46">
        <f t="shared" si="98"/>
        <v>9.8726950493000007</v>
      </c>
      <c r="AU634" s="47">
        <f t="shared" si="99"/>
        <v>3788.6706012500003</v>
      </c>
      <c r="AW634" s="27">
        <f t="shared" si="92"/>
        <v>14.231579471249999</v>
      </c>
      <c r="AX634" s="28">
        <f t="shared" si="93"/>
        <v>3511.89220671875</v>
      </c>
      <c r="AZ634" s="33">
        <f t="shared" si="94"/>
        <v>15.81187073605</v>
      </c>
      <c r="BA634" s="34">
        <f t="shared" si="95"/>
        <v>3599.2491209374998</v>
      </c>
      <c r="BC634" s="46">
        <f t="shared" si="96"/>
        <v>9.8726950493000007</v>
      </c>
      <c r="BD634" s="47">
        <f t="shared" si="97"/>
        <v>3788.6706012500003</v>
      </c>
      <c r="BF634" s="48">
        <f t="shared" si="100"/>
        <v>5.9515698512000013</v>
      </c>
      <c r="BG634" s="49">
        <f t="shared" si="101"/>
        <v>1419.6503749999999</v>
      </c>
      <c r="BI634">
        <v>59</v>
      </c>
      <c r="BJ634" t="s">
        <v>739</v>
      </c>
      <c r="BK634" s="2">
        <v>44846.656990740739</v>
      </c>
      <c r="BL634">
        <v>145</v>
      </c>
      <c r="BM634" t="s">
        <v>76</v>
      </c>
      <c r="BN634">
        <v>0</v>
      </c>
      <c r="BO634">
        <v>2.8540000000000001</v>
      </c>
      <c r="BP634" s="26">
        <v>1046645</v>
      </c>
      <c r="BQ634">
        <v>0</v>
      </c>
      <c r="BR634" t="s">
        <v>77</v>
      </c>
      <c r="BS634" t="s">
        <v>77</v>
      </c>
      <c r="BT634" t="s">
        <v>77</v>
      </c>
      <c r="BU634" t="s">
        <v>77</v>
      </c>
    </row>
    <row r="635" spans="1:73" x14ac:dyDescent="0.55000000000000004">
      <c r="A635">
        <v>60</v>
      </c>
      <c r="B635" t="s">
        <v>740</v>
      </c>
      <c r="C635" s="2">
        <v>44846.678194444445</v>
      </c>
      <c r="D635">
        <v>173</v>
      </c>
      <c r="E635" t="s">
        <v>76</v>
      </c>
      <c r="F635">
        <v>0</v>
      </c>
      <c r="G635">
        <v>5.9980000000000002</v>
      </c>
      <c r="H635" s="26">
        <v>4170938</v>
      </c>
      <c r="I635">
        <v>8.4710000000000001</v>
      </c>
      <c r="J635" t="s">
        <v>77</v>
      </c>
      <c r="K635" t="s">
        <v>77</v>
      </c>
      <c r="L635" t="s">
        <v>77</v>
      </c>
      <c r="M635" t="s">
        <v>77</v>
      </c>
      <c r="O635">
        <v>60</v>
      </c>
      <c r="P635" t="s">
        <v>740</v>
      </c>
      <c r="Q635" s="2">
        <v>44846.678194444445</v>
      </c>
      <c r="R635">
        <v>173</v>
      </c>
      <c r="S635" t="s">
        <v>76</v>
      </c>
      <c r="T635">
        <v>0</v>
      </c>
      <c r="U635">
        <v>5.9489999999999998</v>
      </c>
      <c r="V635" s="26">
        <v>32602</v>
      </c>
      <c r="W635">
        <v>8.1300000000000008</v>
      </c>
      <c r="X635" t="s">
        <v>77</v>
      </c>
      <c r="Y635" t="s">
        <v>77</v>
      </c>
      <c r="Z635" t="s">
        <v>77</v>
      </c>
      <c r="AA635" t="s">
        <v>77</v>
      </c>
      <c r="AC635">
        <v>60</v>
      </c>
      <c r="AD635" t="s">
        <v>740</v>
      </c>
      <c r="AE635" s="2">
        <v>44846.678194444445</v>
      </c>
      <c r="AF635">
        <v>173</v>
      </c>
      <c r="AG635" t="s">
        <v>76</v>
      </c>
      <c r="AH635">
        <v>0</v>
      </c>
      <c r="AI635">
        <v>12.117000000000001</v>
      </c>
      <c r="AJ635" s="26">
        <v>61105</v>
      </c>
      <c r="AK635">
        <v>12.744</v>
      </c>
      <c r="AL635" t="s">
        <v>77</v>
      </c>
      <c r="AM635" t="s">
        <v>77</v>
      </c>
      <c r="AN635" t="s">
        <v>77</v>
      </c>
      <c r="AO635" t="s">
        <v>77</v>
      </c>
      <c r="AQ635">
        <v>1</v>
      </c>
      <c r="AS635">
        <v>60</v>
      </c>
      <c r="AT635" s="46">
        <f t="shared" si="98"/>
        <v>8262.1553839704793</v>
      </c>
      <c r="AU635" s="47">
        <f t="shared" si="99"/>
        <v>12431.416387441999</v>
      </c>
      <c r="AW635" s="27">
        <f t="shared" ref="AW635:AW698" si="102">IF(H635&lt;15000,((0.00000002125*H635^2)+(0.002705*H635)+(-4.371)),(IF(H635&lt;700000,((-0.0000000008162*H635^2)+(0.003141*H635)+(0.4702)), ((0.000000003285*V635^2)+(0.1899*V635)+(559.5)))))</f>
        <v>6754.1113949771407</v>
      </c>
      <c r="AX635" s="28">
        <f t="shared" ref="AX635:AX698" si="103">((-0.00000006277*AJ635^2)+(0.1854*AJ635)+(34.83))</f>
        <v>11129.325054260749</v>
      </c>
      <c r="AZ635" s="33">
        <f t="shared" ref="AZ635:AZ698" si="104">IF(H635&lt;10000,((-0.00000005795*H635^2)+(0.003823*H635)+(-6.715)),(IF(H635&lt;700000,((-0.0000000001209*H635^2)+(0.002635*H635)+(-0.4111)), ((-0.00000002007*V635^2)+(0.2564*V635)+(286.1)))))</f>
        <v>8623.9205895917203</v>
      </c>
      <c r="BA635" s="34">
        <f t="shared" ref="BA635:BA698" si="105">(-0.00000001626*AJ635^2)+(0.1912*AJ635)+(-3.858)</f>
        <v>11618.706070133499</v>
      </c>
      <c r="BC635" s="46">
        <f t="shared" ref="BC635:BC698" si="106">IF(H635&lt;10000,((0.0000001453*H635^2)+(0.0008349*H635)+(-1.805)),(IF(H635&lt;700000,((-0.00000000008054*H635^2)+(0.002348*H635)+(-2.47)), ((-0.00000001938*V635^2)+(0.2471*V635)+(226.8)))))</f>
        <v>8262.1553839704793</v>
      </c>
      <c r="BD635" s="47">
        <f t="shared" ref="BD635:BD698" si="107">(-0.00000002552*AJ635^2)+(0.2067*AJ635)+(-103.7)</f>
        <v>12431.416387441999</v>
      </c>
      <c r="BF635" s="48">
        <f t="shared" si="100"/>
        <v>5976.4814138000002</v>
      </c>
      <c r="BG635" s="49">
        <f t="shared" si="101"/>
        <v>206.48382700000036</v>
      </c>
      <c r="BI635">
        <v>60</v>
      </c>
      <c r="BJ635" t="s">
        <v>740</v>
      </c>
      <c r="BK635" s="2">
        <v>44846.678194444445</v>
      </c>
      <c r="BL635">
        <v>173</v>
      </c>
      <c r="BM635" t="s">
        <v>76</v>
      </c>
      <c r="BN635">
        <v>0</v>
      </c>
      <c r="BO635">
        <v>2.8290000000000002</v>
      </c>
      <c r="BP635" s="26">
        <v>1349746</v>
      </c>
      <c r="BQ635">
        <v>0</v>
      </c>
      <c r="BR635" t="s">
        <v>77</v>
      </c>
      <c r="BS635" t="s">
        <v>77</v>
      </c>
      <c r="BT635" t="s">
        <v>77</v>
      </c>
      <c r="BU635" t="s">
        <v>77</v>
      </c>
    </row>
    <row r="636" spans="1:73" x14ac:dyDescent="0.55000000000000004">
      <c r="A636">
        <v>61</v>
      </c>
      <c r="B636" t="s">
        <v>741</v>
      </c>
      <c r="C636" s="2">
        <v>44846.699421296296</v>
      </c>
      <c r="D636">
        <v>123</v>
      </c>
      <c r="E636" t="s">
        <v>76</v>
      </c>
      <c r="F636">
        <v>0</v>
      </c>
      <c r="G636">
        <v>6.0190000000000001</v>
      </c>
      <c r="H636" s="26">
        <v>18569</v>
      </c>
      <c r="I636">
        <v>3.3000000000000002E-2</v>
      </c>
      <c r="J636" t="s">
        <v>77</v>
      </c>
      <c r="K636" t="s">
        <v>77</v>
      </c>
      <c r="L636" t="s">
        <v>77</v>
      </c>
      <c r="M636" t="s">
        <v>77</v>
      </c>
      <c r="O636">
        <v>61</v>
      </c>
      <c r="P636" t="s">
        <v>741</v>
      </c>
      <c r="Q636" s="2">
        <v>44846.699421296296</v>
      </c>
      <c r="R636">
        <v>123</v>
      </c>
      <c r="S636" t="s">
        <v>76</v>
      </c>
      <c r="T636">
        <v>0</v>
      </c>
      <c r="U636" t="s">
        <v>77</v>
      </c>
      <c r="V636" s="26" t="s">
        <v>77</v>
      </c>
      <c r="W636" t="s">
        <v>77</v>
      </c>
      <c r="X636" t="s">
        <v>77</v>
      </c>
      <c r="Y636" t="s">
        <v>77</v>
      </c>
      <c r="Z636" t="s">
        <v>77</v>
      </c>
      <c r="AA636" t="s">
        <v>77</v>
      </c>
      <c r="AC636">
        <v>61</v>
      </c>
      <c r="AD636" t="s">
        <v>741</v>
      </c>
      <c r="AE636" s="2">
        <v>44846.699421296296</v>
      </c>
      <c r="AF636">
        <v>123</v>
      </c>
      <c r="AG636" t="s">
        <v>76</v>
      </c>
      <c r="AH636">
        <v>0</v>
      </c>
      <c r="AI636">
        <v>12.177</v>
      </c>
      <c r="AJ636" s="26">
        <v>13138</v>
      </c>
      <c r="AK636">
        <v>2.7120000000000002</v>
      </c>
      <c r="AL636" t="s">
        <v>77</v>
      </c>
      <c r="AM636" t="s">
        <v>77</v>
      </c>
      <c r="AN636" t="s">
        <v>77</v>
      </c>
      <c r="AO636" t="s">
        <v>77</v>
      </c>
      <c r="AQ636">
        <v>1</v>
      </c>
      <c r="AS636">
        <v>61</v>
      </c>
      <c r="AT636" s="46">
        <f t="shared" si="98"/>
        <v>41.102241182929063</v>
      </c>
      <c r="AU636" s="47">
        <f t="shared" si="99"/>
        <v>2607.5196682371202</v>
      </c>
      <c r="AW636" s="27">
        <f t="shared" si="102"/>
        <v>58.513996905471799</v>
      </c>
      <c r="AX636" s="28">
        <f t="shared" si="103"/>
        <v>2459.7806558481202</v>
      </c>
      <c r="AZ636" s="33">
        <f t="shared" si="104"/>
        <v>48.476527741695108</v>
      </c>
      <c r="BA636" s="34">
        <f t="shared" si="105"/>
        <v>2505.3210094645597</v>
      </c>
      <c r="BC636" s="46">
        <f t="shared" si="106"/>
        <v>41.102241182929063</v>
      </c>
      <c r="BD636" s="47">
        <f t="shared" si="107"/>
        <v>2607.5196682371202</v>
      </c>
      <c r="BF636" s="48">
        <f t="shared" si="100"/>
        <v>27.798892267199996</v>
      </c>
      <c r="BG636" s="49">
        <f t="shared" si="101"/>
        <v>1111.1395283199997</v>
      </c>
      <c r="BI636">
        <v>61</v>
      </c>
      <c r="BJ636" t="s">
        <v>741</v>
      </c>
      <c r="BK636" s="2">
        <v>44846.699421296296</v>
      </c>
      <c r="BL636">
        <v>123</v>
      </c>
      <c r="BM636" t="s">
        <v>76</v>
      </c>
      <c r="BN636">
        <v>0</v>
      </c>
      <c r="BO636">
        <v>2.859</v>
      </c>
      <c r="BP636" s="26">
        <v>921910</v>
      </c>
      <c r="BQ636">
        <v>0</v>
      </c>
      <c r="BR636" t="s">
        <v>77</v>
      </c>
      <c r="BS636" t="s">
        <v>77</v>
      </c>
      <c r="BT636" t="s">
        <v>77</v>
      </c>
      <c r="BU636" t="s">
        <v>77</v>
      </c>
    </row>
    <row r="637" spans="1:73" x14ac:dyDescent="0.55000000000000004">
      <c r="A637">
        <v>62</v>
      </c>
      <c r="B637" t="s">
        <v>742</v>
      </c>
      <c r="C637" s="2">
        <v>44846.720636574071</v>
      </c>
      <c r="D637">
        <v>379</v>
      </c>
      <c r="E637" t="s">
        <v>76</v>
      </c>
      <c r="F637">
        <v>0</v>
      </c>
      <c r="G637">
        <v>6.024</v>
      </c>
      <c r="H637" s="26">
        <v>13139</v>
      </c>
      <c r="I637">
        <v>2.1999999999999999E-2</v>
      </c>
      <c r="J637" t="s">
        <v>77</v>
      </c>
      <c r="K637" t="s">
        <v>77</v>
      </c>
      <c r="L637" t="s">
        <v>77</v>
      </c>
      <c r="M637" t="s">
        <v>77</v>
      </c>
      <c r="O637">
        <v>62</v>
      </c>
      <c r="P637" t="s">
        <v>742</v>
      </c>
      <c r="Q637" s="2">
        <v>44846.720636574071</v>
      </c>
      <c r="R637">
        <v>379</v>
      </c>
      <c r="S637" t="s">
        <v>76</v>
      </c>
      <c r="T637">
        <v>0</v>
      </c>
      <c r="U637" t="s">
        <v>77</v>
      </c>
      <c r="V637" s="26" t="s">
        <v>77</v>
      </c>
      <c r="W637" t="s">
        <v>77</v>
      </c>
      <c r="X637" t="s">
        <v>77</v>
      </c>
      <c r="Y637" t="s">
        <v>77</v>
      </c>
      <c r="Z637" t="s">
        <v>77</v>
      </c>
      <c r="AA637" t="s">
        <v>77</v>
      </c>
      <c r="AC637">
        <v>62</v>
      </c>
      <c r="AD637" t="s">
        <v>742</v>
      </c>
      <c r="AE637" s="2">
        <v>44846.720636574071</v>
      </c>
      <c r="AF637">
        <v>379</v>
      </c>
      <c r="AG637" t="s">
        <v>76</v>
      </c>
      <c r="AH637">
        <v>0</v>
      </c>
      <c r="AI637">
        <v>12.164</v>
      </c>
      <c r="AJ637" s="26">
        <v>14768</v>
      </c>
      <c r="AK637">
        <v>3.0569999999999999</v>
      </c>
      <c r="AL637" t="s">
        <v>77</v>
      </c>
      <c r="AM637" t="s">
        <v>77</v>
      </c>
      <c r="AN637" t="s">
        <v>77</v>
      </c>
      <c r="AO637" t="s">
        <v>77</v>
      </c>
      <c r="AQ637">
        <v>1</v>
      </c>
      <c r="AS637">
        <v>62</v>
      </c>
      <c r="AT637" s="46">
        <f t="shared" si="98"/>
        <v>28.366468112326658</v>
      </c>
      <c r="AU637" s="47">
        <f t="shared" si="99"/>
        <v>2943.2798456115202</v>
      </c>
      <c r="AW637" s="27">
        <f t="shared" si="102"/>
        <v>34.838453071250001</v>
      </c>
      <c r="AX637" s="28">
        <f t="shared" si="103"/>
        <v>2759.12745066752</v>
      </c>
      <c r="AZ637" s="33">
        <f t="shared" si="104"/>
        <v>34.189293631491104</v>
      </c>
      <c r="BA637" s="34">
        <f t="shared" si="105"/>
        <v>2816.2373944217597</v>
      </c>
      <c r="BC637" s="46">
        <f t="shared" si="106"/>
        <v>28.366468112326658</v>
      </c>
      <c r="BD637" s="47">
        <f t="shared" si="107"/>
        <v>2943.2798456115202</v>
      </c>
      <c r="BF637" s="48">
        <f t="shared" si="100"/>
        <v>17.3914197792</v>
      </c>
      <c r="BG637" s="49">
        <f t="shared" si="101"/>
        <v>1210.30820672</v>
      </c>
      <c r="BI637">
        <v>62</v>
      </c>
      <c r="BJ637" t="s">
        <v>742</v>
      </c>
      <c r="BK637" s="2">
        <v>44846.720636574071</v>
      </c>
      <c r="BL637">
        <v>379</v>
      </c>
      <c r="BM637" t="s">
        <v>76</v>
      </c>
      <c r="BN637">
        <v>0</v>
      </c>
      <c r="BO637">
        <v>2.851</v>
      </c>
      <c r="BP637" s="26">
        <v>1153223</v>
      </c>
      <c r="BQ637">
        <v>0</v>
      </c>
      <c r="BR637" t="s">
        <v>77</v>
      </c>
      <c r="BS637" t="s">
        <v>77</v>
      </c>
      <c r="BT637" t="s">
        <v>77</v>
      </c>
      <c r="BU637" t="s">
        <v>77</v>
      </c>
    </row>
    <row r="638" spans="1:73" x14ac:dyDescent="0.55000000000000004">
      <c r="A638">
        <v>63</v>
      </c>
      <c r="B638" t="s">
        <v>743</v>
      </c>
      <c r="C638" s="2">
        <v>44846.741875</v>
      </c>
      <c r="D638">
        <v>186</v>
      </c>
      <c r="E638" t="s">
        <v>76</v>
      </c>
      <c r="F638">
        <v>0</v>
      </c>
      <c r="G638">
        <v>6.0350000000000001</v>
      </c>
      <c r="H638" s="26">
        <v>7973</v>
      </c>
      <c r="I638">
        <v>1.0999999999999999E-2</v>
      </c>
      <c r="J638" t="s">
        <v>77</v>
      </c>
      <c r="K638" t="s">
        <v>77</v>
      </c>
      <c r="L638" t="s">
        <v>77</v>
      </c>
      <c r="M638" t="s">
        <v>77</v>
      </c>
      <c r="O638">
        <v>63</v>
      </c>
      <c r="P638" t="s">
        <v>743</v>
      </c>
      <c r="Q638" s="2">
        <v>44846.741875</v>
      </c>
      <c r="R638">
        <v>186</v>
      </c>
      <c r="S638" t="s">
        <v>76</v>
      </c>
      <c r="T638">
        <v>0</v>
      </c>
      <c r="U638" t="s">
        <v>77</v>
      </c>
      <c r="V638" t="s">
        <v>77</v>
      </c>
      <c r="W638" t="s">
        <v>77</v>
      </c>
      <c r="X638" t="s">
        <v>77</v>
      </c>
      <c r="Y638" t="s">
        <v>77</v>
      </c>
      <c r="Z638" t="s">
        <v>77</v>
      </c>
      <c r="AA638" t="s">
        <v>77</v>
      </c>
      <c r="AC638">
        <v>63</v>
      </c>
      <c r="AD638" t="s">
        <v>743</v>
      </c>
      <c r="AE638" s="2">
        <v>44846.741875</v>
      </c>
      <c r="AF638">
        <v>186</v>
      </c>
      <c r="AG638" t="s">
        <v>76</v>
      </c>
      <c r="AH638">
        <v>0</v>
      </c>
      <c r="AI638">
        <v>12.173</v>
      </c>
      <c r="AJ638" s="26">
        <v>15393</v>
      </c>
      <c r="AK638">
        <v>3.1890000000000001</v>
      </c>
      <c r="AL638" t="s">
        <v>77</v>
      </c>
      <c r="AM638" t="s">
        <v>77</v>
      </c>
      <c r="AN638" t="s">
        <v>77</v>
      </c>
      <c r="AO638" t="s">
        <v>77</v>
      </c>
      <c r="AQ638">
        <v>1</v>
      </c>
      <c r="AS638">
        <v>63</v>
      </c>
      <c r="AT638" s="46">
        <f t="shared" si="98"/>
        <v>14.088194023700002</v>
      </c>
      <c r="AU638" s="47">
        <f t="shared" si="99"/>
        <v>3071.98627766152</v>
      </c>
      <c r="AW638" s="27">
        <f t="shared" si="102"/>
        <v>18.546800491249996</v>
      </c>
      <c r="AX638" s="28">
        <f t="shared" si="103"/>
        <v>2873.8191969362701</v>
      </c>
      <c r="AZ638" s="33">
        <f t="shared" si="104"/>
        <v>20.081971154450002</v>
      </c>
      <c r="BA638" s="34">
        <f t="shared" si="105"/>
        <v>2935.4308832592596</v>
      </c>
      <c r="BC638" s="46">
        <f t="shared" si="106"/>
        <v>14.088194023700002</v>
      </c>
      <c r="BD638" s="47">
        <f t="shared" si="107"/>
        <v>3071.98627766152</v>
      </c>
      <c r="BF638" s="48">
        <f t="shared" si="100"/>
        <v>8.3219777807999975</v>
      </c>
      <c r="BG638" s="49">
        <f t="shared" si="101"/>
        <v>1245.90888172</v>
      </c>
      <c r="BI638">
        <v>63</v>
      </c>
      <c r="BJ638" t="s">
        <v>743</v>
      </c>
      <c r="BK638" s="2">
        <v>44846.741875</v>
      </c>
      <c r="BL638">
        <v>186</v>
      </c>
      <c r="BM638" t="s">
        <v>76</v>
      </c>
      <c r="BN638">
        <v>0</v>
      </c>
      <c r="BO638">
        <v>2.8570000000000002</v>
      </c>
      <c r="BP638" s="26">
        <v>1070300</v>
      </c>
      <c r="BQ638">
        <v>0</v>
      </c>
      <c r="BR638" t="s">
        <v>77</v>
      </c>
      <c r="BS638" t="s">
        <v>77</v>
      </c>
      <c r="BT638" t="s">
        <v>77</v>
      </c>
      <c r="BU638" t="s">
        <v>77</v>
      </c>
    </row>
    <row r="639" spans="1:73" x14ac:dyDescent="0.55000000000000004">
      <c r="A639">
        <v>64</v>
      </c>
      <c r="B639" t="s">
        <v>744</v>
      </c>
      <c r="C639" s="2">
        <v>44846.763090277775</v>
      </c>
      <c r="D639">
        <v>299</v>
      </c>
      <c r="E639" t="s">
        <v>76</v>
      </c>
      <c r="F639">
        <v>0</v>
      </c>
      <c r="G639">
        <v>6.0380000000000003</v>
      </c>
      <c r="H639" s="26">
        <v>3228</v>
      </c>
      <c r="I639">
        <v>2E-3</v>
      </c>
      <c r="J639" t="s">
        <v>77</v>
      </c>
      <c r="K639" t="s">
        <v>77</v>
      </c>
      <c r="L639" t="s">
        <v>77</v>
      </c>
      <c r="M639" t="s">
        <v>77</v>
      </c>
      <c r="O639">
        <v>64</v>
      </c>
      <c r="P639" t="s">
        <v>744</v>
      </c>
      <c r="Q639" s="2">
        <v>44846.763090277775</v>
      </c>
      <c r="R639">
        <v>299</v>
      </c>
      <c r="S639" t="s">
        <v>76</v>
      </c>
      <c r="T639">
        <v>0</v>
      </c>
      <c r="U639" t="s">
        <v>77</v>
      </c>
      <c r="V639" s="26" t="s">
        <v>77</v>
      </c>
      <c r="W639" t="s">
        <v>77</v>
      </c>
      <c r="X639" t="s">
        <v>77</v>
      </c>
      <c r="Y639" t="s">
        <v>77</v>
      </c>
      <c r="Z639" t="s">
        <v>77</v>
      </c>
      <c r="AA639" t="s">
        <v>77</v>
      </c>
      <c r="AC639">
        <v>64</v>
      </c>
      <c r="AD639" t="s">
        <v>744</v>
      </c>
      <c r="AE639" s="2">
        <v>44846.763090277775</v>
      </c>
      <c r="AF639">
        <v>299</v>
      </c>
      <c r="AG639" t="s">
        <v>76</v>
      </c>
      <c r="AH639">
        <v>0</v>
      </c>
      <c r="AI639">
        <v>11.997999999999999</v>
      </c>
      <c r="AJ639" s="26">
        <v>193686</v>
      </c>
      <c r="AK639">
        <v>39.302</v>
      </c>
      <c r="AL639" t="s">
        <v>77</v>
      </c>
      <c r="AM639" t="s">
        <v>77</v>
      </c>
      <c r="AN639" t="s">
        <v>77</v>
      </c>
      <c r="AO639" t="s">
        <v>77</v>
      </c>
      <c r="AQ639">
        <v>1</v>
      </c>
      <c r="AS639">
        <v>64</v>
      </c>
      <c r="AT639" s="46">
        <f t="shared" si="98"/>
        <v>2.4040808752</v>
      </c>
      <c r="AU639" s="47">
        <f t="shared" si="99"/>
        <v>38973.832116470076</v>
      </c>
      <c r="AW639" s="27">
        <f t="shared" si="102"/>
        <v>4.5821646600000001</v>
      </c>
      <c r="AX639" s="28">
        <f t="shared" si="103"/>
        <v>33589.443885769084</v>
      </c>
      <c r="AZ639" s="33">
        <f t="shared" si="104"/>
        <v>5.0218059271999991</v>
      </c>
      <c r="BA639" s="34">
        <f t="shared" si="105"/>
        <v>36418.923225149039</v>
      </c>
      <c r="BC639" s="46">
        <f t="shared" si="106"/>
        <v>2.4040808752</v>
      </c>
      <c r="BD639" s="47">
        <f t="shared" si="107"/>
        <v>38973.832116470076</v>
      </c>
      <c r="BF639" s="48">
        <f t="shared" si="100"/>
        <v>0.70646535679999989</v>
      </c>
      <c r="BG639" s="49">
        <f t="shared" si="101"/>
        <v>-43466.031677120001</v>
      </c>
      <c r="BI639">
        <v>64</v>
      </c>
      <c r="BJ639" t="s">
        <v>744</v>
      </c>
      <c r="BK639" s="2">
        <v>44846.763090277775</v>
      </c>
      <c r="BL639">
        <v>299</v>
      </c>
      <c r="BM639" t="s">
        <v>76</v>
      </c>
      <c r="BN639">
        <v>0</v>
      </c>
      <c r="BO639">
        <v>2.8519999999999999</v>
      </c>
      <c r="BP639" s="26">
        <v>933927</v>
      </c>
      <c r="BQ639">
        <v>0</v>
      </c>
      <c r="BR639" t="s">
        <v>77</v>
      </c>
      <c r="BS639" t="s">
        <v>77</v>
      </c>
      <c r="BT639" t="s">
        <v>77</v>
      </c>
      <c r="BU639" t="s">
        <v>77</v>
      </c>
    </row>
    <row r="640" spans="1:73" x14ac:dyDescent="0.55000000000000004">
      <c r="A640">
        <v>65</v>
      </c>
      <c r="B640" t="s">
        <v>745</v>
      </c>
      <c r="C640" s="2">
        <v>44846.78429398148</v>
      </c>
      <c r="D640">
        <v>81</v>
      </c>
      <c r="E640" t="s">
        <v>76</v>
      </c>
      <c r="F640">
        <v>0</v>
      </c>
      <c r="G640">
        <v>5.9980000000000002</v>
      </c>
      <c r="H640" s="26">
        <v>3547358</v>
      </c>
      <c r="I640">
        <v>7.1970000000000001</v>
      </c>
      <c r="J640" t="s">
        <v>77</v>
      </c>
      <c r="K640" t="s">
        <v>77</v>
      </c>
      <c r="L640" t="s">
        <v>77</v>
      </c>
      <c r="M640" t="s">
        <v>77</v>
      </c>
      <c r="O640">
        <v>65</v>
      </c>
      <c r="P640" t="s">
        <v>745</v>
      </c>
      <c r="Q640" s="2">
        <v>44846.78429398148</v>
      </c>
      <c r="R640">
        <v>81</v>
      </c>
      <c r="S640" t="s">
        <v>76</v>
      </c>
      <c r="T640">
        <v>0</v>
      </c>
      <c r="U640">
        <v>5.9509999999999996</v>
      </c>
      <c r="V640" s="26">
        <v>26533</v>
      </c>
      <c r="W640">
        <v>6.6479999999999997</v>
      </c>
      <c r="X640" t="s">
        <v>77</v>
      </c>
      <c r="Y640" t="s">
        <v>77</v>
      </c>
      <c r="Z640" t="s">
        <v>77</v>
      </c>
      <c r="AA640" t="s">
        <v>77</v>
      </c>
      <c r="AC640">
        <v>65</v>
      </c>
      <c r="AD640" t="s">
        <v>745</v>
      </c>
      <c r="AE640" s="2">
        <v>44846.78429398148</v>
      </c>
      <c r="AF640">
        <v>81</v>
      </c>
      <c r="AG640" t="s">
        <v>76</v>
      </c>
      <c r="AH640">
        <v>0</v>
      </c>
      <c r="AI640">
        <v>12.113</v>
      </c>
      <c r="AJ640" s="26">
        <v>62179</v>
      </c>
      <c r="AK640">
        <v>12.965</v>
      </c>
      <c r="AL640" t="s">
        <v>77</v>
      </c>
      <c r="AM640" t="s">
        <v>77</v>
      </c>
      <c r="AN640" t="s">
        <v>77</v>
      </c>
      <c r="AO640" t="s">
        <v>77</v>
      </c>
      <c r="AQ640">
        <v>1</v>
      </c>
      <c r="AS640">
        <v>65</v>
      </c>
      <c r="AT640" s="46">
        <f t="shared" si="98"/>
        <v>6769.46077827518</v>
      </c>
      <c r="AU640" s="47">
        <f t="shared" si="99"/>
        <v>12650.033160393679</v>
      </c>
      <c r="AW640" s="27">
        <f t="shared" si="102"/>
        <v>5600.4293402923659</v>
      </c>
      <c r="AX640" s="28">
        <f t="shared" si="103"/>
        <v>11320.133465866431</v>
      </c>
      <c r="AZ640" s="33">
        <f t="shared" si="104"/>
        <v>7075.03191821377</v>
      </c>
      <c r="BA640" s="34">
        <f t="shared" si="105"/>
        <v>11821.901932053341</v>
      </c>
      <c r="BC640" s="46">
        <f t="shared" si="106"/>
        <v>6769.46077827518</v>
      </c>
      <c r="BD640" s="47">
        <f t="shared" si="107"/>
        <v>12650.033160393679</v>
      </c>
      <c r="BF640" s="48">
        <f t="shared" si="100"/>
        <v>4413.6577755500002</v>
      </c>
      <c r="BG640" s="49">
        <f t="shared" si="101"/>
        <v>95.635771480000002</v>
      </c>
      <c r="BI640">
        <v>65</v>
      </c>
      <c r="BJ640" t="s">
        <v>745</v>
      </c>
      <c r="BK640" s="2">
        <v>44846.78429398148</v>
      </c>
      <c r="BL640">
        <v>81</v>
      </c>
      <c r="BM640" t="s">
        <v>76</v>
      </c>
      <c r="BN640">
        <v>0</v>
      </c>
      <c r="BO640">
        <v>2.8439999999999999</v>
      </c>
      <c r="BP640" s="26">
        <v>1067097</v>
      </c>
      <c r="BQ640">
        <v>0</v>
      </c>
      <c r="BR640" t="s">
        <v>77</v>
      </c>
      <c r="BS640" t="s">
        <v>77</v>
      </c>
      <c r="BT640" t="s">
        <v>77</v>
      </c>
      <c r="BU640" t="s">
        <v>77</v>
      </c>
    </row>
    <row r="641" spans="1:73" x14ac:dyDescent="0.55000000000000004">
      <c r="A641">
        <v>66</v>
      </c>
      <c r="B641" t="s">
        <v>746</v>
      </c>
      <c r="C641" s="2">
        <v>44846.805520833332</v>
      </c>
      <c r="D641">
        <v>271</v>
      </c>
      <c r="E641" t="s">
        <v>76</v>
      </c>
      <c r="F641">
        <v>0</v>
      </c>
      <c r="G641">
        <v>6.0449999999999999</v>
      </c>
      <c r="H641" s="26">
        <v>1946</v>
      </c>
      <c r="I641">
        <v>-1E-3</v>
      </c>
      <c r="J641" t="s">
        <v>77</v>
      </c>
      <c r="K641" t="s">
        <v>77</v>
      </c>
      <c r="L641" t="s">
        <v>77</v>
      </c>
      <c r="M641" t="s">
        <v>77</v>
      </c>
      <c r="O641">
        <v>66</v>
      </c>
      <c r="P641" t="s">
        <v>746</v>
      </c>
      <c r="Q641" s="2">
        <v>44846.805520833332</v>
      </c>
      <c r="R641">
        <v>271</v>
      </c>
      <c r="S641" t="s">
        <v>76</v>
      </c>
      <c r="T641">
        <v>0</v>
      </c>
      <c r="U641" t="s">
        <v>77</v>
      </c>
      <c r="V641" s="26" t="s">
        <v>77</v>
      </c>
      <c r="W641" t="s">
        <v>77</v>
      </c>
      <c r="X641" t="s">
        <v>77</v>
      </c>
      <c r="Y641" t="s">
        <v>77</v>
      </c>
      <c r="Z641" t="s">
        <v>77</v>
      </c>
      <c r="AA641" t="s">
        <v>77</v>
      </c>
      <c r="AC641">
        <v>66</v>
      </c>
      <c r="AD641" t="s">
        <v>746</v>
      </c>
      <c r="AE641" s="2">
        <v>44846.805520833332</v>
      </c>
      <c r="AF641">
        <v>271</v>
      </c>
      <c r="AG641" t="s">
        <v>76</v>
      </c>
      <c r="AH641">
        <v>0</v>
      </c>
      <c r="AI641">
        <v>11.999000000000001</v>
      </c>
      <c r="AJ641" s="26">
        <v>183651</v>
      </c>
      <c r="AK641">
        <v>37.347000000000001</v>
      </c>
      <c r="AL641" t="s">
        <v>77</v>
      </c>
      <c r="AM641" t="s">
        <v>77</v>
      </c>
      <c r="AN641" t="s">
        <v>77</v>
      </c>
      <c r="AO641" t="s">
        <v>77</v>
      </c>
      <c r="AQ641">
        <v>1</v>
      </c>
      <c r="AS641">
        <v>66</v>
      </c>
      <c r="AT641" s="46">
        <f t="shared" si="98"/>
        <v>0.36995429480000008</v>
      </c>
      <c r="AU641" s="47">
        <f t="shared" si="99"/>
        <v>36996.231056278477</v>
      </c>
      <c r="AW641" s="27">
        <f t="shared" si="102"/>
        <v>0.97340196499999987</v>
      </c>
      <c r="AX641" s="28">
        <f t="shared" si="103"/>
        <v>31966.638311191233</v>
      </c>
      <c r="AZ641" s="33">
        <f t="shared" si="104"/>
        <v>0.50510621779999987</v>
      </c>
      <c r="BA641" s="34">
        <f t="shared" si="105"/>
        <v>34561.80096383574</v>
      </c>
      <c r="BC641" s="46">
        <f t="shared" si="106"/>
        <v>0.36995429480000008</v>
      </c>
      <c r="BD641" s="47">
        <f t="shared" si="107"/>
        <v>36996.231056278477</v>
      </c>
      <c r="BF641" s="48">
        <f t="shared" si="100"/>
        <v>-1.2336426767999997</v>
      </c>
      <c r="BG641" s="49">
        <f t="shared" si="101"/>
        <v>-38045.308919719995</v>
      </c>
      <c r="BI641">
        <v>66</v>
      </c>
      <c r="BJ641" t="s">
        <v>746</v>
      </c>
      <c r="BK641" s="2">
        <v>44846.805520833332</v>
      </c>
      <c r="BL641">
        <v>271</v>
      </c>
      <c r="BM641" t="s">
        <v>76</v>
      </c>
      <c r="BN641">
        <v>0</v>
      </c>
      <c r="BO641">
        <v>2.8479999999999999</v>
      </c>
      <c r="BP641" s="26">
        <v>983844</v>
      </c>
      <c r="BQ641">
        <v>0</v>
      </c>
      <c r="BR641" t="s">
        <v>77</v>
      </c>
      <c r="BS641" t="s">
        <v>77</v>
      </c>
      <c r="BT641" t="s">
        <v>77</v>
      </c>
      <c r="BU641" t="s">
        <v>77</v>
      </c>
    </row>
    <row r="642" spans="1:73" x14ac:dyDescent="0.55000000000000004">
      <c r="A642">
        <v>67</v>
      </c>
      <c r="B642" t="s">
        <v>747</v>
      </c>
      <c r="C642" s="2">
        <v>44846.826736111114</v>
      </c>
      <c r="D642">
        <v>80</v>
      </c>
      <c r="E642" t="s">
        <v>76</v>
      </c>
      <c r="F642">
        <v>0</v>
      </c>
      <c r="G642">
        <v>6.0629999999999997</v>
      </c>
      <c r="H642" s="26">
        <v>2002</v>
      </c>
      <c r="I642">
        <v>-1E-3</v>
      </c>
      <c r="J642" t="s">
        <v>77</v>
      </c>
      <c r="K642" t="s">
        <v>77</v>
      </c>
      <c r="L642" t="s">
        <v>77</v>
      </c>
      <c r="M642" t="s">
        <v>77</v>
      </c>
      <c r="O642">
        <v>67</v>
      </c>
      <c r="P642" t="s">
        <v>747</v>
      </c>
      <c r="Q642" s="2">
        <v>44846.826736111114</v>
      </c>
      <c r="R642">
        <v>80</v>
      </c>
      <c r="S642" t="s">
        <v>76</v>
      </c>
      <c r="T642">
        <v>0</v>
      </c>
      <c r="U642" t="s">
        <v>77</v>
      </c>
      <c r="V642" s="26" t="s">
        <v>77</v>
      </c>
      <c r="W642" t="s">
        <v>77</v>
      </c>
      <c r="X642" t="s">
        <v>77</v>
      </c>
      <c r="Y642" t="s">
        <v>77</v>
      </c>
      <c r="Z642" t="s">
        <v>77</v>
      </c>
      <c r="AA642" t="s">
        <v>77</v>
      </c>
      <c r="AC642">
        <v>67</v>
      </c>
      <c r="AD642" t="s">
        <v>747</v>
      </c>
      <c r="AE642" s="2">
        <v>44846.826736111114</v>
      </c>
      <c r="AF642">
        <v>80</v>
      </c>
      <c r="AG642" t="s">
        <v>76</v>
      </c>
      <c r="AH642">
        <v>0</v>
      </c>
      <c r="AI642">
        <v>12.03</v>
      </c>
      <c r="AJ642" s="26">
        <v>157101</v>
      </c>
      <c r="AK642">
        <v>32.134</v>
      </c>
      <c r="AL642" t="s">
        <v>77</v>
      </c>
      <c r="AM642" t="s">
        <v>77</v>
      </c>
      <c r="AN642" t="s">
        <v>77</v>
      </c>
      <c r="AO642" t="s">
        <v>77</v>
      </c>
      <c r="AQ642">
        <v>1</v>
      </c>
      <c r="AS642">
        <v>67</v>
      </c>
      <c r="AT642" s="46">
        <f t="shared" si="98"/>
        <v>0.44883278119999992</v>
      </c>
      <c r="AU642" s="47">
        <f t="shared" si="99"/>
        <v>31739.224618390479</v>
      </c>
      <c r="AW642" s="27">
        <f t="shared" si="102"/>
        <v>1.1295800849999988</v>
      </c>
      <c r="AX642" s="28">
        <f t="shared" si="103"/>
        <v>27612.146341903233</v>
      </c>
      <c r="AZ642" s="33">
        <f t="shared" si="104"/>
        <v>0.70638216820000022</v>
      </c>
      <c r="BA642" s="34">
        <f t="shared" si="105"/>
        <v>29632.54462449174</v>
      </c>
      <c r="BC642" s="46">
        <f t="shared" si="106"/>
        <v>0.44883278119999992</v>
      </c>
      <c r="BD642" s="47">
        <f t="shared" si="107"/>
        <v>31739.224618390479</v>
      </c>
      <c r="BF642" s="48">
        <f t="shared" si="100"/>
        <v>-1.1499389391999997</v>
      </c>
      <c r="BG642" s="49">
        <f t="shared" si="101"/>
        <v>-25374.176987719999</v>
      </c>
      <c r="BI642">
        <v>67</v>
      </c>
      <c r="BJ642" t="s">
        <v>747</v>
      </c>
      <c r="BK642" s="2">
        <v>44846.826736111114</v>
      </c>
      <c r="BL642">
        <v>80</v>
      </c>
      <c r="BM642" t="s">
        <v>76</v>
      </c>
      <c r="BN642">
        <v>0</v>
      </c>
      <c r="BO642">
        <v>2.8570000000000002</v>
      </c>
      <c r="BP642" s="26">
        <v>957410</v>
      </c>
      <c r="BQ642">
        <v>0</v>
      </c>
      <c r="BR642" t="s">
        <v>77</v>
      </c>
      <c r="BS642" t="s">
        <v>77</v>
      </c>
      <c r="BT642" t="s">
        <v>77</v>
      </c>
      <c r="BU642" t="s">
        <v>77</v>
      </c>
    </row>
    <row r="643" spans="1:73" x14ac:dyDescent="0.55000000000000004">
      <c r="A643">
        <v>68</v>
      </c>
      <c r="B643" t="s">
        <v>748</v>
      </c>
      <c r="C643" s="2">
        <v>44846.847974537035</v>
      </c>
      <c r="D643">
        <v>160</v>
      </c>
      <c r="E643" t="s">
        <v>76</v>
      </c>
      <c r="F643">
        <v>0</v>
      </c>
      <c r="G643">
        <v>5.931</v>
      </c>
      <c r="H643" s="26">
        <v>29170351</v>
      </c>
      <c r="I643">
        <v>61.817999999999998</v>
      </c>
      <c r="J643" t="s">
        <v>77</v>
      </c>
      <c r="K643" t="s">
        <v>77</v>
      </c>
      <c r="L643" t="s">
        <v>77</v>
      </c>
      <c r="M643" t="s">
        <v>77</v>
      </c>
      <c r="O643">
        <v>68</v>
      </c>
      <c r="P643" t="s">
        <v>748</v>
      </c>
      <c r="Q643" s="2">
        <v>44846.847974537035</v>
      </c>
      <c r="R643">
        <v>160</v>
      </c>
      <c r="S643" t="s">
        <v>76</v>
      </c>
      <c r="T643">
        <v>0</v>
      </c>
      <c r="U643">
        <v>5.8920000000000003</v>
      </c>
      <c r="V643" s="26">
        <v>234089</v>
      </c>
      <c r="W643">
        <v>56.274000000000001</v>
      </c>
      <c r="X643" t="s">
        <v>77</v>
      </c>
      <c r="Y643" t="s">
        <v>77</v>
      </c>
      <c r="Z643" t="s">
        <v>77</v>
      </c>
      <c r="AA643" t="s">
        <v>77</v>
      </c>
      <c r="AC643">
        <v>68</v>
      </c>
      <c r="AD643" t="s">
        <v>748</v>
      </c>
      <c r="AE643" s="2">
        <v>44846.847974537035</v>
      </c>
      <c r="AF643">
        <v>160</v>
      </c>
      <c r="AG643" t="s">
        <v>76</v>
      </c>
      <c r="AH643">
        <v>0</v>
      </c>
      <c r="AI643">
        <v>12.055999999999999</v>
      </c>
      <c r="AJ643" s="26">
        <v>117426</v>
      </c>
      <c r="AK643">
        <v>24.225000000000001</v>
      </c>
      <c r="AL643" t="s">
        <v>77</v>
      </c>
      <c r="AM643" t="s">
        <v>77</v>
      </c>
      <c r="AN643" t="s">
        <v>77</v>
      </c>
      <c r="AO643" t="s">
        <v>77</v>
      </c>
      <c r="AQ643">
        <v>1</v>
      </c>
      <c r="AS643">
        <v>68</v>
      </c>
      <c r="AT643" s="46">
        <f t="shared" si="98"/>
        <v>57008.213250731016</v>
      </c>
      <c r="AU643" s="47">
        <f t="shared" si="99"/>
        <v>23816.362353052478</v>
      </c>
      <c r="AW643" s="27">
        <f t="shared" si="102"/>
        <v>45193.011412840489</v>
      </c>
      <c r="AX643" s="28">
        <f t="shared" si="103"/>
        <v>20940.083314071482</v>
      </c>
      <c r="AZ643" s="33">
        <f t="shared" si="104"/>
        <v>59206.730565385529</v>
      </c>
      <c r="BA643" s="34">
        <f t="shared" si="105"/>
        <v>22223.78624736024</v>
      </c>
      <c r="BC643" s="46">
        <f t="shared" si="106"/>
        <v>57008.213250731016</v>
      </c>
      <c r="BD643" s="47">
        <f t="shared" si="107"/>
        <v>23816.362353052478</v>
      </c>
      <c r="BF643" s="48">
        <f t="shared" si="100"/>
        <v>181229.76319595001</v>
      </c>
      <c r="BG643" s="49">
        <f t="shared" si="101"/>
        <v>-10958.327630719999</v>
      </c>
      <c r="BI643">
        <v>68</v>
      </c>
      <c r="BJ643" t="s">
        <v>748</v>
      </c>
      <c r="BK643" s="2">
        <v>44846.847974537035</v>
      </c>
      <c r="BL643">
        <v>160</v>
      </c>
      <c r="BM643" t="s">
        <v>76</v>
      </c>
      <c r="BN643">
        <v>0</v>
      </c>
      <c r="BO643">
        <v>2.8460000000000001</v>
      </c>
      <c r="BP643" s="26">
        <v>1128173</v>
      </c>
      <c r="BQ643">
        <v>0</v>
      </c>
      <c r="BR643" t="s">
        <v>77</v>
      </c>
      <c r="BS643" t="s">
        <v>77</v>
      </c>
      <c r="BT643" t="s">
        <v>77</v>
      </c>
      <c r="BU643" t="s">
        <v>77</v>
      </c>
    </row>
    <row r="644" spans="1:73" x14ac:dyDescent="0.55000000000000004">
      <c r="A644">
        <v>69</v>
      </c>
      <c r="B644" t="s">
        <v>749</v>
      </c>
      <c r="C644" s="2">
        <v>44846.869189814817</v>
      </c>
      <c r="D644">
        <v>12</v>
      </c>
      <c r="E644" t="s">
        <v>76</v>
      </c>
      <c r="F644">
        <v>0</v>
      </c>
      <c r="G644">
        <v>6.0220000000000002</v>
      </c>
      <c r="H644" s="26">
        <v>10230</v>
      </c>
      <c r="I644">
        <v>1.6E-2</v>
      </c>
      <c r="J644" t="s">
        <v>77</v>
      </c>
      <c r="K644" t="s">
        <v>77</v>
      </c>
      <c r="L644" t="s">
        <v>77</v>
      </c>
      <c r="M644" t="s">
        <v>77</v>
      </c>
      <c r="O644">
        <v>69</v>
      </c>
      <c r="P644" t="s">
        <v>749</v>
      </c>
      <c r="Q644" s="2">
        <v>44846.869189814817</v>
      </c>
      <c r="R644">
        <v>12</v>
      </c>
      <c r="S644" t="s">
        <v>76</v>
      </c>
      <c r="T644">
        <v>0</v>
      </c>
      <c r="U644" t="s">
        <v>77</v>
      </c>
      <c r="V644" s="26" t="s">
        <v>77</v>
      </c>
      <c r="W644" t="s">
        <v>77</v>
      </c>
      <c r="X644" t="s">
        <v>77</v>
      </c>
      <c r="Y644" t="s">
        <v>77</v>
      </c>
      <c r="Z644" t="s">
        <v>77</v>
      </c>
      <c r="AA644" t="s">
        <v>77</v>
      </c>
      <c r="AC644">
        <v>69</v>
      </c>
      <c r="AD644" t="s">
        <v>749</v>
      </c>
      <c r="AE644" s="2">
        <v>44846.869189814817</v>
      </c>
      <c r="AF644">
        <v>12</v>
      </c>
      <c r="AG644" t="s">
        <v>76</v>
      </c>
      <c r="AH644">
        <v>0</v>
      </c>
      <c r="AI644">
        <v>12.173</v>
      </c>
      <c r="AJ644" s="26">
        <v>14183</v>
      </c>
      <c r="AK644">
        <v>2.9329999999999998</v>
      </c>
      <c r="AL644" t="s">
        <v>77</v>
      </c>
      <c r="AM644" t="s">
        <v>77</v>
      </c>
      <c r="AN644" t="s">
        <v>77</v>
      </c>
      <c r="AO644" t="s">
        <v>77</v>
      </c>
      <c r="AQ644">
        <v>1</v>
      </c>
      <c r="AS644">
        <v>69</v>
      </c>
      <c r="AT644" s="46">
        <f t="shared" si="98"/>
        <v>21.541611255433999</v>
      </c>
      <c r="AU644" s="47">
        <f t="shared" si="99"/>
        <v>2822.79256088072</v>
      </c>
      <c r="AW644" s="27">
        <f t="shared" si="102"/>
        <v>25.525024124999995</v>
      </c>
      <c r="AX644" s="28">
        <f t="shared" si="103"/>
        <v>2651.7315444154701</v>
      </c>
      <c r="AZ644" s="33">
        <f t="shared" si="104"/>
        <v>26.532297464390002</v>
      </c>
      <c r="BA644" s="34">
        <f t="shared" si="105"/>
        <v>2704.6607792288601</v>
      </c>
      <c r="BC644" s="46">
        <f t="shared" si="106"/>
        <v>21.541611255433999</v>
      </c>
      <c r="BD644" s="47">
        <f t="shared" si="107"/>
        <v>2822.79256088072</v>
      </c>
      <c r="BF644" s="48">
        <f t="shared" si="100"/>
        <v>12.184575079999998</v>
      </c>
      <c r="BG644" s="49">
        <f t="shared" si="101"/>
        <v>1175.76847292</v>
      </c>
      <c r="BI644">
        <v>69</v>
      </c>
      <c r="BJ644" t="s">
        <v>749</v>
      </c>
      <c r="BK644" s="2">
        <v>44846.869189814817</v>
      </c>
      <c r="BL644">
        <v>12</v>
      </c>
      <c r="BM644" t="s">
        <v>76</v>
      </c>
      <c r="BN644">
        <v>0</v>
      </c>
      <c r="BO644">
        <v>2.8439999999999999</v>
      </c>
      <c r="BP644" s="26">
        <v>1252384</v>
      </c>
      <c r="BQ644">
        <v>0</v>
      </c>
      <c r="BR644" t="s">
        <v>77</v>
      </c>
      <c r="BS644" t="s">
        <v>77</v>
      </c>
      <c r="BT644" t="s">
        <v>77</v>
      </c>
      <c r="BU644" t="s">
        <v>77</v>
      </c>
    </row>
    <row r="645" spans="1:73" x14ac:dyDescent="0.55000000000000004">
      <c r="A645">
        <v>70</v>
      </c>
      <c r="B645" t="s">
        <v>750</v>
      </c>
      <c r="C645" s="2">
        <v>44846.890381944446</v>
      </c>
      <c r="D645">
        <v>66</v>
      </c>
      <c r="E645" t="s">
        <v>76</v>
      </c>
      <c r="F645">
        <v>0</v>
      </c>
      <c r="G645">
        <v>6.0220000000000002</v>
      </c>
      <c r="H645" s="26">
        <v>15335</v>
      </c>
      <c r="I645">
        <v>2.5999999999999999E-2</v>
      </c>
      <c r="J645" t="s">
        <v>77</v>
      </c>
      <c r="K645" t="s">
        <v>77</v>
      </c>
      <c r="L645" t="s">
        <v>77</v>
      </c>
      <c r="M645" t="s">
        <v>77</v>
      </c>
      <c r="O645">
        <v>70</v>
      </c>
      <c r="P645" t="s">
        <v>750</v>
      </c>
      <c r="Q645" s="2">
        <v>44846.890381944446</v>
      </c>
      <c r="R645">
        <v>66</v>
      </c>
      <c r="S645" t="s">
        <v>76</v>
      </c>
      <c r="T645">
        <v>0</v>
      </c>
      <c r="U645" t="s">
        <v>77</v>
      </c>
      <c r="V645" s="26" t="s">
        <v>77</v>
      </c>
      <c r="W645" t="s">
        <v>77</v>
      </c>
      <c r="X645" t="s">
        <v>77</v>
      </c>
      <c r="Y645" t="s">
        <v>77</v>
      </c>
      <c r="Z645" t="s">
        <v>77</v>
      </c>
      <c r="AA645" t="s">
        <v>77</v>
      </c>
      <c r="AC645">
        <v>70</v>
      </c>
      <c r="AD645" t="s">
        <v>750</v>
      </c>
      <c r="AE645" s="2">
        <v>44846.890381944446</v>
      </c>
      <c r="AF645">
        <v>66</v>
      </c>
      <c r="AG645" t="s">
        <v>76</v>
      </c>
      <c r="AH645">
        <v>0</v>
      </c>
      <c r="AI645">
        <v>12.164999999999999</v>
      </c>
      <c r="AJ645" s="26">
        <v>17305</v>
      </c>
      <c r="AK645">
        <v>3.593</v>
      </c>
      <c r="AL645" t="s">
        <v>77</v>
      </c>
      <c r="AM645" t="s">
        <v>77</v>
      </c>
      <c r="AN645" t="s">
        <v>77</v>
      </c>
      <c r="AO645" t="s">
        <v>77</v>
      </c>
      <c r="AQ645">
        <v>1</v>
      </c>
      <c r="AS645">
        <v>70</v>
      </c>
      <c r="AT645" s="46">
        <f t="shared" si="98"/>
        <v>33.517640034398504</v>
      </c>
      <c r="AU645" s="47">
        <f t="shared" si="99"/>
        <v>3465.6012036020002</v>
      </c>
      <c r="AW645" s="27">
        <f t="shared" si="102"/>
        <v>48.445495591955002</v>
      </c>
      <c r="AX645" s="28">
        <f t="shared" si="103"/>
        <v>3224.37970592075</v>
      </c>
      <c r="AZ645" s="33">
        <f t="shared" si="104"/>
        <v>39.968193886997511</v>
      </c>
      <c r="BA645" s="34">
        <f t="shared" si="105"/>
        <v>3299.9887312135002</v>
      </c>
      <c r="BC645" s="46">
        <f t="shared" si="106"/>
        <v>33.517640034398504</v>
      </c>
      <c r="BD645" s="47">
        <f t="shared" si="107"/>
        <v>3465.6012036020002</v>
      </c>
      <c r="BF645" s="48">
        <f t="shared" si="100"/>
        <v>21.492460319999999</v>
      </c>
      <c r="BG645" s="49">
        <f t="shared" si="101"/>
        <v>1346.475187</v>
      </c>
      <c r="BI645">
        <v>70</v>
      </c>
      <c r="BJ645" t="s">
        <v>750</v>
      </c>
      <c r="BK645" s="2">
        <v>44846.890381944446</v>
      </c>
      <c r="BL645">
        <v>66</v>
      </c>
      <c r="BM645" t="s">
        <v>76</v>
      </c>
      <c r="BN645">
        <v>0</v>
      </c>
      <c r="BO645">
        <v>2.8540000000000001</v>
      </c>
      <c r="BP645" s="26">
        <v>1067086</v>
      </c>
      <c r="BQ645">
        <v>0</v>
      </c>
      <c r="BR645" t="s">
        <v>77</v>
      </c>
      <c r="BS645" t="s">
        <v>77</v>
      </c>
      <c r="BT645" t="s">
        <v>77</v>
      </c>
      <c r="BU645" t="s">
        <v>77</v>
      </c>
    </row>
    <row r="646" spans="1:73" x14ac:dyDescent="0.55000000000000004">
      <c r="A646">
        <v>71</v>
      </c>
      <c r="B646" t="s">
        <v>751</v>
      </c>
      <c r="C646" s="2">
        <v>44846.911631944444</v>
      </c>
      <c r="D646">
        <v>48</v>
      </c>
      <c r="E646" t="s">
        <v>76</v>
      </c>
      <c r="F646">
        <v>0</v>
      </c>
      <c r="G646">
        <v>6.0570000000000004</v>
      </c>
      <c r="H646" s="26">
        <v>1830</v>
      </c>
      <c r="I646">
        <v>-1E-3</v>
      </c>
      <c r="J646" t="s">
        <v>77</v>
      </c>
      <c r="K646" t="s">
        <v>77</v>
      </c>
      <c r="L646" t="s">
        <v>77</v>
      </c>
      <c r="M646" t="s">
        <v>77</v>
      </c>
      <c r="O646">
        <v>71</v>
      </c>
      <c r="P646" t="s">
        <v>751</v>
      </c>
      <c r="Q646" s="2">
        <v>44846.911631944444</v>
      </c>
      <c r="R646">
        <v>48</v>
      </c>
      <c r="S646" t="s">
        <v>76</v>
      </c>
      <c r="T646">
        <v>0</v>
      </c>
      <c r="U646" t="s">
        <v>77</v>
      </c>
      <c r="V646" s="26" t="s">
        <v>77</v>
      </c>
      <c r="W646" t="s">
        <v>77</v>
      </c>
      <c r="X646" t="s">
        <v>77</v>
      </c>
      <c r="Y646" t="s">
        <v>77</v>
      </c>
      <c r="Z646" t="s">
        <v>77</v>
      </c>
      <c r="AA646" t="s">
        <v>77</v>
      </c>
      <c r="AC646">
        <v>71</v>
      </c>
      <c r="AD646" t="s">
        <v>751</v>
      </c>
      <c r="AE646" s="2">
        <v>44846.911631944444</v>
      </c>
      <c r="AF646">
        <v>48</v>
      </c>
      <c r="AG646" t="s">
        <v>76</v>
      </c>
      <c r="AH646">
        <v>0</v>
      </c>
      <c r="AI646">
        <v>12.071</v>
      </c>
      <c r="AJ646" s="26">
        <v>112423</v>
      </c>
      <c r="AK646">
        <v>23.218</v>
      </c>
      <c r="AL646" t="s">
        <v>77</v>
      </c>
      <c r="AM646" t="s">
        <v>77</v>
      </c>
      <c r="AN646" t="s">
        <v>77</v>
      </c>
      <c r="AO646" t="s">
        <v>77</v>
      </c>
      <c r="AQ646">
        <v>1</v>
      </c>
      <c r="AS646">
        <v>71</v>
      </c>
      <c r="AT646" s="46">
        <f t="shared" si="98"/>
        <v>0.20946216999999989</v>
      </c>
      <c r="AU646" s="47">
        <f t="shared" si="99"/>
        <v>22811.588582691918</v>
      </c>
      <c r="AW646" s="27">
        <f t="shared" si="102"/>
        <v>0.65031412499999952</v>
      </c>
      <c r="AX646" s="28">
        <f t="shared" si="103"/>
        <v>20084.708505586674</v>
      </c>
      <c r="AZ646" s="33">
        <f t="shared" si="104"/>
        <v>8.7021244999999858E-2</v>
      </c>
      <c r="BA646" s="34">
        <f t="shared" si="105"/>
        <v>21285.910583094461</v>
      </c>
      <c r="BC646" s="46">
        <f t="shared" si="106"/>
        <v>0.20946216999999989</v>
      </c>
      <c r="BD646" s="47">
        <f t="shared" si="107"/>
        <v>22811.588582691918</v>
      </c>
      <c r="BF646" s="48">
        <f t="shared" si="100"/>
        <v>-1.4067257199999998</v>
      </c>
      <c r="BG646" s="49">
        <f t="shared" si="101"/>
        <v>-9524.9567238800009</v>
      </c>
      <c r="BI646">
        <v>71</v>
      </c>
      <c r="BJ646" t="s">
        <v>751</v>
      </c>
      <c r="BK646" s="2">
        <v>44846.911631944444</v>
      </c>
      <c r="BL646">
        <v>48</v>
      </c>
      <c r="BM646" t="s">
        <v>76</v>
      </c>
      <c r="BN646">
        <v>0</v>
      </c>
      <c r="BO646">
        <v>2.8559999999999999</v>
      </c>
      <c r="BP646" s="26">
        <v>1009295</v>
      </c>
      <c r="BQ646">
        <v>0</v>
      </c>
      <c r="BR646" t="s">
        <v>77</v>
      </c>
      <c r="BS646" t="s">
        <v>77</v>
      </c>
      <c r="BT646" t="s">
        <v>77</v>
      </c>
      <c r="BU646" t="s">
        <v>77</v>
      </c>
    </row>
    <row r="647" spans="1:73" x14ac:dyDescent="0.55000000000000004">
      <c r="A647">
        <v>72</v>
      </c>
      <c r="B647" t="s">
        <v>752</v>
      </c>
      <c r="C647" s="2">
        <v>44846.932870370372</v>
      </c>
      <c r="D647">
        <v>72</v>
      </c>
      <c r="E647" t="s">
        <v>76</v>
      </c>
      <c r="F647">
        <v>0</v>
      </c>
      <c r="G647">
        <v>6.016</v>
      </c>
      <c r="H647" s="26">
        <v>67374</v>
      </c>
      <c r="I647">
        <v>0.13100000000000001</v>
      </c>
      <c r="J647" t="s">
        <v>77</v>
      </c>
      <c r="K647" t="s">
        <v>77</v>
      </c>
      <c r="L647" t="s">
        <v>77</v>
      </c>
      <c r="M647" t="s">
        <v>77</v>
      </c>
      <c r="O647">
        <v>72</v>
      </c>
      <c r="P647" t="s">
        <v>752</v>
      </c>
      <c r="Q647" s="2">
        <v>44846.932870370372</v>
      </c>
      <c r="R647">
        <v>72</v>
      </c>
      <c r="S647" t="s">
        <v>76</v>
      </c>
      <c r="T647">
        <v>0</v>
      </c>
      <c r="U647" t="s">
        <v>77</v>
      </c>
      <c r="V647" t="s">
        <v>77</v>
      </c>
      <c r="W647" t="s">
        <v>77</v>
      </c>
      <c r="X647" t="s">
        <v>77</v>
      </c>
      <c r="Y647" t="s">
        <v>77</v>
      </c>
      <c r="Z647" t="s">
        <v>77</v>
      </c>
      <c r="AA647" t="s">
        <v>77</v>
      </c>
      <c r="AC647">
        <v>72</v>
      </c>
      <c r="AD647" t="s">
        <v>752</v>
      </c>
      <c r="AE647" s="2">
        <v>44846.932870370372</v>
      </c>
      <c r="AF647">
        <v>72</v>
      </c>
      <c r="AG647" t="s">
        <v>76</v>
      </c>
      <c r="AH647">
        <v>0</v>
      </c>
      <c r="AI647">
        <v>12.164999999999999</v>
      </c>
      <c r="AJ647" s="26">
        <v>16659</v>
      </c>
      <c r="AK647">
        <v>3.4569999999999999</v>
      </c>
      <c r="AL647" t="s">
        <v>77</v>
      </c>
      <c r="AM647" t="s">
        <v>77</v>
      </c>
      <c r="AN647" t="s">
        <v>77</v>
      </c>
      <c r="AO647" t="s">
        <v>77</v>
      </c>
      <c r="AQ647">
        <v>1</v>
      </c>
      <c r="AS647">
        <v>72</v>
      </c>
      <c r="AT647" s="46">
        <f t="shared" si="98"/>
        <v>155.35856033174693</v>
      </c>
      <c r="AU647" s="47">
        <f t="shared" si="99"/>
        <v>3332.6329313888805</v>
      </c>
      <c r="AW647" s="27">
        <f t="shared" si="102"/>
        <v>208.38699335400881</v>
      </c>
      <c r="AX647" s="28">
        <f t="shared" si="103"/>
        <v>3105.98852642163</v>
      </c>
      <c r="AZ647" s="33">
        <f t="shared" si="104"/>
        <v>176.57059396459161</v>
      </c>
      <c r="BA647" s="34">
        <f t="shared" si="105"/>
        <v>3176.83028771094</v>
      </c>
      <c r="BC647" s="46">
        <f t="shared" si="106"/>
        <v>155.35856033174693</v>
      </c>
      <c r="BD647" s="47">
        <f t="shared" si="107"/>
        <v>3332.6329313888805</v>
      </c>
      <c r="BF647" s="48">
        <f t="shared" si="100"/>
        <v>161.57503711519999</v>
      </c>
      <c r="BG647" s="49">
        <f t="shared" si="101"/>
        <v>1313.9039186800001</v>
      </c>
      <c r="BI647">
        <v>72</v>
      </c>
      <c r="BJ647" t="s">
        <v>752</v>
      </c>
      <c r="BK647" s="2">
        <v>44846.932870370372</v>
      </c>
      <c r="BL647">
        <v>72</v>
      </c>
      <c r="BM647" t="s">
        <v>76</v>
      </c>
      <c r="BN647">
        <v>0</v>
      </c>
      <c r="BO647">
        <v>2.8370000000000002</v>
      </c>
      <c r="BP647" s="26">
        <v>1407680</v>
      </c>
      <c r="BQ647">
        <v>0</v>
      </c>
      <c r="BR647" t="s">
        <v>77</v>
      </c>
      <c r="BS647" t="s">
        <v>77</v>
      </c>
      <c r="BT647" t="s">
        <v>77</v>
      </c>
      <c r="BU647" t="s">
        <v>77</v>
      </c>
    </row>
    <row r="648" spans="1:73" x14ac:dyDescent="0.55000000000000004">
      <c r="A648">
        <v>73</v>
      </c>
      <c r="B648" t="s">
        <v>753</v>
      </c>
      <c r="C648" s="2">
        <v>44846.954074074078</v>
      </c>
      <c r="D648">
        <v>26</v>
      </c>
      <c r="E648" t="s">
        <v>76</v>
      </c>
      <c r="F648">
        <v>0</v>
      </c>
      <c r="G648">
        <v>6.0330000000000004</v>
      </c>
      <c r="H648" s="26">
        <v>4355</v>
      </c>
      <c r="I648">
        <v>4.0000000000000001E-3</v>
      </c>
      <c r="J648" t="s">
        <v>77</v>
      </c>
      <c r="K648" t="s">
        <v>77</v>
      </c>
      <c r="L648" t="s">
        <v>77</v>
      </c>
      <c r="M648" t="s">
        <v>77</v>
      </c>
      <c r="O648">
        <v>73</v>
      </c>
      <c r="P648" t="s">
        <v>753</v>
      </c>
      <c r="Q648" s="2">
        <v>44846.954074074078</v>
      </c>
      <c r="R648">
        <v>26</v>
      </c>
      <c r="S648" t="s">
        <v>76</v>
      </c>
      <c r="T648">
        <v>0</v>
      </c>
      <c r="U648" t="s">
        <v>77</v>
      </c>
      <c r="V648" s="26" t="s">
        <v>77</v>
      </c>
      <c r="W648" t="s">
        <v>77</v>
      </c>
      <c r="X648" t="s">
        <v>77</v>
      </c>
      <c r="Y648" t="s">
        <v>77</v>
      </c>
      <c r="Z648" t="s">
        <v>77</v>
      </c>
      <c r="AA648" t="s">
        <v>77</v>
      </c>
      <c r="AC648">
        <v>73</v>
      </c>
      <c r="AD648" t="s">
        <v>753</v>
      </c>
      <c r="AE648" s="2">
        <v>44846.954074074078</v>
      </c>
      <c r="AF648">
        <v>26</v>
      </c>
      <c r="AG648" t="s">
        <v>76</v>
      </c>
      <c r="AH648">
        <v>0</v>
      </c>
      <c r="AI648">
        <v>12.144</v>
      </c>
      <c r="AJ648" s="26">
        <v>29139</v>
      </c>
      <c r="AK648">
        <v>6.085</v>
      </c>
      <c r="AL648" t="s">
        <v>77</v>
      </c>
      <c r="AM648" t="s">
        <v>77</v>
      </c>
      <c r="AN648" t="s">
        <v>77</v>
      </c>
      <c r="AO648" t="s">
        <v>77</v>
      </c>
      <c r="AQ648">
        <v>1</v>
      </c>
      <c r="AS648">
        <v>73</v>
      </c>
      <c r="AT648" s="46">
        <f t="shared" si="98"/>
        <v>4.5867529325000005</v>
      </c>
      <c r="AU648" s="47">
        <f t="shared" si="99"/>
        <v>5897.6627446880802</v>
      </c>
      <c r="AW648" s="27">
        <f t="shared" si="102"/>
        <v>7.8123030312499999</v>
      </c>
      <c r="AX648" s="28">
        <f t="shared" si="103"/>
        <v>5383.9037654808299</v>
      </c>
      <c r="AZ648" s="33">
        <f t="shared" si="104"/>
        <v>8.8350838512499994</v>
      </c>
      <c r="BA648" s="34">
        <f t="shared" si="105"/>
        <v>5553.7127377205397</v>
      </c>
      <c r="BC648" s="46">
        <f t="shared" si="106"/>
        <v>4.5867529325000005</v>
      </c>
      <c r="BD648" s="47">
        <f t="shared" si="107"/>
        <v>5897.6627446880802</v>
      </c>
      <c r="BF648" s="48">
        <f t="shared" si="100"/>
        <v>2.4532720799999996</v>
      </c>
      <c r="BG648" s="49">
        <f t="shared" si="101"/>
        <v>1689.1206098800001</v>
      </c>
      <c r="BI648">
        <v>73</v>
      </c>
      <c r="BJ648" t="s">
        <v>753</v>
      </c>
      <c r="BK648" s="2">
        <v>44846.954074074078</v>
      </c>
      <c r="BL648">
        <v>26</v>
      </c>
      <c r="BM648" t="s">
        <v>76</v>
      </c>
      <c r="BN648">
        <v>0</v>
      </c>
      <c r="BO648">
        <v>2.8450000000000002</v>
      </c>
      <c r="BP648" s="26">
        <v>1072489</v>
      </c>
      <c r="BQ648">
        <v>0</v>
      </c>
      <c r="BR648" t="s">
        <v>77</v>
      </c>
      <c r="BS648" t="s">
        <v>77</v>
      </c>
      <c r="BT648" t="s">
        <v>77</v>
      </c>
      <c r="BU648" t="s">
        <v>77</v>
      </c>
    </row>
    <row r="649" spans="1:73" x14ac:dyDescent="0.55000000000000004">
      <c r="A649">
        <v>74</v>
      </c>
      <c r="B649" t="s">
        <v>754</v>
      </c>
      <c r="C649" s="2">
        <v>44846.975289351853</v>
      </c>
      <c r="D649">
        <v>378</v>
      </c>
      <c r="E649" t="s">
        <v>76</v>
      </c>
      <c r="F649">
        <v>0</v>
      </c>
      <c r="G649">
        <v>6.0250000000000004</v>
      </c>
      <c r="H649" s="26">
        <v>6157</v>
      </c>
      <c r="I649">
        <v>8.0000000000000002E-3</v>
      </c>
      <c r="J649" t="s">
        <v>77</v>
      </c>
      <c r="K649" t="s">
        <v>77</v>
      </c>
      <c r="L649" t="s">
        <v>77</v>
      </c>
      <c r="M649" t="s">
        <v>77</v>
      </c>
      <c r="O649">
        <v>74</v>
      </c>
      <c r="P649" t="s">
        <v>754</v>
      </c>
      <c r="Q649" s="2">
        <v>44846.975289351853</v>
      </c>
      <c r="R649">
        <v>378</v>
      </c>
      <c r="S649" t="s">
        <v>76</v>
      </c>
      <c r="T649">
        <v>0</v>
      </c>
      <c r="U649" t="s">
        <v>77</v>
      </c>
      <c r="V649" t="s">
        <v>77</v>
      </c>
      <c r="W649" t="s">
        <v>77</v>
      </c>
      <c r="X649" t="s">
        <v>77</v>
      </c>
      <c r="Y649" t="s">
        <v>77</v>
      </c>
      <c r="Z649" t="s">
        <v>77</v>
      </c>
      <c r="AA649" t="s">
        <v>77</v>
      </c>
      <c r="AC649">
        <v>74</v>
      </c>
      <c r="AD649" t="s">
        <v>754</v>
      </c>
      <c r="AE649" s="2">
        <v>44846.975289351853</v>
      </c>
      <c r="AF649">
        <v>378</v>
      </c>
      <c r="AG649" t="s">
        <v>76</v>
      </c>
      <c r="AH649">
        <v>0</v>
      </c>
      <c r="AI649">
        <v>12.164999999999999</v>
      </c>
      <c r="AJ649" s="26">
        <v>19263</v>
      </c>
      <c r="AK649">
        <v>4.0069999999999997</v>
      </c>
      <c r="AL649" t="s">
        <v>77</v>
      </c>
      <c r="AM649" t="s">
        <v>77</v>
      </c>
      <c r="AN649" t="s">
        <v>77</v>
      </c>
      <c r="AO649" t="s">
        <v>77</v>
      </c>
      <c r="AQ649">
        <v>1</v>
      </c>
      <c r="AS649">
        <v>74</v>
      </c>
      <c r="AT649" s="46">
        <f t="shared" si="98"/>
        <v>8.8436059996999994</v>
      </c>
      <c r="AU649" s="47">
        <f t="shared" si="99"/>
        <v>3868.49256792712</v>
      </c>
      <c r="AW649" s="27">
        <f t="shared" si="102"/>
        <v>13.08924379125</v>
      </c>
      <c r="AX649" s="28">
        <f t="shared" si="103"/>
        <v>3582.8985648818698</v>
      </c>
      <c r="AZ649" s="33">
        <f t="shared" si="104"/>
        <v>14.62640479045</v>
      </c>
      <c r="BA649" s="34">
        <f t="shared" si="105"/>
        <v>3673.19411287206</v>
      </c>
      <c r="BC649" s="46">
        <f t="shared" si="106"/>
        <v>8.8436059996999994</v>
      </c>
      <c r="BD649" s="47">
        <f t="shared" si="107"/>
        <v>3868.49256792712</v>
      </c>
      <c r="BF649" s="48">
        <f t="shared" si="100"/>
        <v>5.3265293647999998</v>
      </c>
      <c r="BG649" s="49">
        <f t="shared" si="101"/>
        <v>1436.4277433199998</v>
      </c>
      <c r="BI649">
        <v>74</v>
      </c>
      <c r="BJ649" t="s">
        <v>754</v>
      </c>
      <c r="BK649" s="2">
        <v>44846.975289351853</v>
      </c>
      <c r="BL649">
        <v>378</v>
      </c>
      <c r="BM649" t="s">
        <v>76</v>
      </c>
      <c r="BN649">
        <v>0</v>
      </c>
      <c r="BO649">
        <v>2.8610000000000002</v>
      </c>
      <c r="BP649" s="26">
        <v>933698</v>
      </c>
      <c r="BQ649">
        <v>0</v>
      </c>
      <c r="BR649" t="s">
        <v>77</v>
      </c>
      <c r="BS649" t="s">
        <v>77</v>
      </c>
      <c r="BT649" t="s">
        <v>77</v>
      </c>
      <c r="BU649" t="s">
        <v>77</v>
      </c>
    </row>
    <row r="650" spans="1:73" x14ac:dyDescent="0.55000000000000004">
      <c r="A650">
        <v>75</v>
      </c>
      <c r="B650" t="s">
        <v>755</v>
      </c>
      <c r="C650" s="2">
        <v>44846.996493055558</v>
      </c>
      <c r="D650" t="s">
        <v>530</v>
      </c>
      <c r="E650" t="s">
        <v>76</v>
      </c>
      <c r="F650">
        <v>0</v>
      </c>
      <c r="G650">
        <v>6.0510000000000002</v>
      </c>
      <c r="H650" s="26">
        <v>1693</v>
      </c>
      <c r="I650">
        <v>-1E-3</v>
      </c>
      <c r="J650" t="s">
        <v>77</v>
      </c>
      <c r="K650" t="s">
        <v>77</v>
      </c>
      <c r="L650" t="s">
        <v>77</v>
      </c>
      <c r="M650" t="s">
        <v>77</v>
      </c>
      <c r="O650">
        <v>75</v>
      </c>
      <c r="P650" t="s">
        <v>755</v>
      </c>
      <c r="Q650" s="2">
        <v>44846.996493055558</v>
      </c>
      <c r="R650" t="s">
        <v>530</v>
      </c>
      <c r="S650" t="s">
        <v>76</v>
      </c>
      <c r="T650">
        <v>0</v>
      </c>
      <c r="U650" t="s">
        <v>77</v>
      </c>
      <c r="V650" t="s">
        <v>77</v>
      </c>
      <c r="W650" t="s">
        <v>77</v>
      </c>
      <c r="X650" t="s">
        <v>77</v>
      </c>
      <c r="Y650" t="s">
        <v>77</v>
      </c>
      <c r="Z650" t="s">
        <v>77</v>
      </c>
      <c r="AA650" t="s">
        <v>77</v>
      </c>
      <c r="AC650">
        <v>75</v>
      </c>
      <c r="AD650" t="s">
        <v>755</v>
      </c>
      <c r="AE650" s="2">
        <v>44846.996493055558</v>
      </c>
      <c r="AF650" t="s">
        <v>530</v>
      </c>
      <c r="AG650" t="s">
        <v>76</v>
      </c>
      <c r="AH650">
        <v>0</v>
      </c>
      <c r="AI650">
        <v>12.143000000000001</v>
      </c>
      <c r="AJ650" s="26">
        <v>34935</v>
      </c>
      <c r="AK650">
        <v>7.3010000000000002</v>
      </c>
      <c r="AL650" t="s">
        <v>77</v>
      </c>
      <c r="AM650" t="s">
        <v>77</v>
      </c>
      <c r="AN650" t="s">
        <v>77</v>
      </c>
      <c r="AO650" t="s">
        <v>77</v>
      </c>
      <c r="AQ650">
        <v>1</v>
      </c>
      <c r="AS650">
        <v>75</v>
      </c>
      <c r="AT650" s="46">
        <f t="shared" si="98"/>
        <v>2.4951679700000007E-2</v>
      </c>
      <c r="AU650" s="47">
        <f t="shared" si="99"/>
        <v>7086.2185081779999</v>
      </c>
      <c r="AW650" s="27">
        <f t="shared" si="102"/>
        <v>0.26947279124999923</v>
      </c>
      <c r="AX650" s="28">
        <f t="shared" si="103"/>
        <v>6435.1710882967509</v>
      </c>
      <c r="AZ650" s="33">
        <f t="shared" si="104"/>
        <v>-0.40876012955000007</v>
      </c>
      <c r="BA650" s="34">
        <f t="shared" si="105"/>
        <v>6655.8694143015</v>
      </c>
      <c r="BC650" s="46">
        <f t="shared" si="106"/>
        <v>2.4951679700000007E-2</v>
      </c>
      <c r="BD650" s="47">
        <f t="shared" si="107"/>
        <v>7086.2185081779999</v>
      </c>
      <c r="BF650" s="48">
        <f t="shared" si="100"/>
        <v>-1.6106159151999999</v>
      </c>
      <c r="BG650" s="49">
        <f t="shared" si="101"/>
        <v>1681.1842630000003</v>
      </c>
      <c r="BI650">
        <v>75</v>
      </c>
      <c r="BJ650" t="s">
        <v>755</v>
      </c>
      <c r="BK650" s="2">
        <v>44846.996493055558</v>
      </c>
      <c r="BL650" t="s">
        <v>530</v>
      </c>
      <c r="BM650" t="s">
        <v>76</v>
      </c>
      <c r="BN650">
        <v>0</v>
      </c>
      <c r="BO650">
        <v>2.86</v>
      </c>
      <c r="BP650" s="26">
        <v>920279</v>
      </c>
      <c r="BQ650">
        <v>0</v>
      </c>
      <c r="BR650" t="s">
        <v>77</v>
      </c>
      <c r="BS650" t="s">
        <v>77</v>
      </c>
      <c r="BT650" t="s">
        <v>77</v>
      </c>
      <c r="BU650" t="s">
        <v>77</v>
      </c>
    </row>
    <row r="651" spans="1:73" x14ac:dyDescent="0.55000000000000004">
      <c r="A651">
        <v>76</v>
      </c>
      <c r="B651" t="s">
        <v>756</v>
      </c>
      <c r="C651" s="2">
        <v>44847.017696759256</v>
      </c>
      <c r="D651" t="s">
        <v>530</v>
      </c>
      <c r="E651" t="s">
        <v>76</v>
      </c>
      <c r="F651">
        <v>0</v>
      </c>
      <c r="G651">
        <v>6.0490000000000004</v>
      </c>
      <c r="H651" s="26">
        <v>1539</v>
      </c>
      <c r="I651">
        <v>-2E-3</v>
      </c>
      <c r="J651" t="s">
        <v>77</v>
      </c>
      <c r="K651" t="s">
        <v>77</v>
      </c>
      <c r="L651" t="s">
        <v>77</v>
      </c>
      <c r="M651" t="s">
        <v>77</v>
      </c>
      <c r="O651">
        <v>76</v>
      </c>
      <c r="P651" t="s">
        <v>756</v>
      </c>
      <c r="Q651" s="2">
        <v>44847.017696759256</v>
      </c>
      <c r="R651" t="s">
        <v>530</v>
      </c>
      <c r="S651" t="s">
        <v>76</v>
      </c>
      <c r="T651">
        <v>0</v>
      </c>
      <c r="U651" t="s">
        <v>77</v>
      </c>
      <c r="V651" t="s">
        <v>77</v>
      </c>
      <c r="W651" t="s">
        <v>77</v>
      </c>
      <c r="X651" t="s">
        <v>77</v>
      </c>
      <c r="Y651" t="s">
        <v>77</v>
      </c>
      <c r="Z651" t="s">
        <v>77</v>
      </c>
      <c r="AA651" t="s">
        <v>77</v>
      </c>
      <c r="AC651">
        <v>76</v>
      </c>
      <c r="AD651" t="s">
        <v>756</v>
      </c>
      <c r="AE651" s="2">
        <v>44847.017696759256</v>
      </c>
      <c r="AF651" t="s">
        <v>530</v>
      </c>
      <c r="AG651" t="s">
        <v>76</v>
      </c>
      <c r="AH651">
        <v>0</v>
      </c>
      <c r="AI651">
        <v>12.132</v>
      </c>
      <c r="AJ651" s="26">
        <v>35737</v>
      </c>
      <c r="AK651">
        <v>7.468</v>
      </c>
      <c r="AL651" t="s">
        <v>77</v>
      </c>
      <c r="AM651" t="s">
        <v>77</v>
      </c>
      <c r="AN651" t="s">
        <v>77</v>
      </c>
      <c r="AO651" t="s">
        <v>77</v>
      </c>
      <c r="AQ651">
        <v>1</v>
      </c>
      <c r="AS651">
        <v>76</v>
      </c>
      <c r="AT651" s="46">
        <f t="shared" si="98"/>
        <v>-0.17594279869999996</v>
      </c>
      <c r="AU651" s="47">
        <f t="shared" si="99"/>
        <v>7250.5454615271201</v>
      </c>
      <c r="AW651" s="27">
        <f t="shared" si="102"/>
        <v>-0.1576739287500013</v>
      </c>
      <c r="AX651" s="28">
        <f t="shared" si="103"/>
        <v>6580.3041509818695</v>
      </c>
      <c r="AZ651" s="33">
        <f t="shared" si="104"/>
        <v>-0.96865879195000026</v>
      </c>
      <c r="BA651" s="34">
        <f t="shared" si="105"/>
        <v>6808.2902146720608</v>
      </c>
      <c r="BC651" s="46">
        <f t="shared" si="106"/>
        <v>-0.17594279869999996</v>
      </c>
      <c r="BD651" s="47">
        <f t="shared" si="107"/>
        <v>7250.5454615271201</v>
      </c>
      <c r="BF651" s="48">
        <f t="shared" si="100"/>
        <v>-1.8391251808</v>
      </c>
      <c r="BG651" s="49">
        <f t="shared" si="101"/>
        <v>1670.98455532</v>
      </c>
      <c r="BI651">
        <v>76</v>
      </c>
      <c r="BJ651" t="s">
        <v>756</v>
      </c>
      <c r="BK651" s="2">
        <v>44847.017696759256</v>
      </c>
      <c r="BL651" t="s">
        <v>530</v>
      </c>
      <c r="BM651" t="s">
        <v>76</v>
      </c>
      <c r="BN651">
        <v>0</v>
      </c>
      <c r="BO651">
        <v>2.8450000000000002</v>
      </c>
      <c r="BP651" s="26">
        <v>1016052</v>
      </c>
      <c r="BQ651">
        <v>0</v>
      </c>
      <c r="BR651" t="s">
        <v>77</v>
      </c>
      <c r="BS651" t="s">
        <v>77</v>
      </c>
      <c r="BT651" t="s">
        <v>77</v>
      </c>
      <c r="BU651" t="s">
        <v>77</v>
      </c>
    </row>
    <row r="652" spans="1:73" x14ac:dyDescent="0.55000000000000004">
      <c r="A652">
        <v>49</v>
      </c>
      <c r="B652" t="s">
        <v>757</v>
      </c>
      <c r="C652" s="2">
        <v>44859.418657407405</v>
      </c>
      <c r="D652" t="s">
        <v>758</v>
      </c>
      <c r="E652" t="s">
        <v>76</v>
      </c>
      <c r="F652">
        <v>0</v>
      </c>
      <c r="G652">
        <v>6.0679999999999996</v>
      </c>
      <c r="H652" s="26">
        <v>1861</v>
      </c>
      <c r="I652">
        <v>-1E-3</v>
      </c>
      <c r="J652" t="s">
        <v>77</v>
      </c>
      <c r="K652" t="s">
        <v>77</v>
      </c>
      <c r="L652" t="s">
        <v>77</v>
      </c>
      <c r="M652" t="s">
        <v>77</v>
      </c>
      <c r="O652">
        <v>49</v>
      </c>
      <c r="P652" t="s">
        <v>757</v>
      </c>
      <c r="Q652" s="2">
        <v>44859.418657407405</v>
      </c>
      <c r="R652" t="s">
        <v>758</v>
      </c>
      <c r="S652" t="s">
        <v>76</v>
      </c>
      <c r="T652">
        <v>0</v>
      </c>
      <c r="U652" t="s">
        <v>77</v>
      </c>
      <c r="V652" s="26" t="s">
        <v>77</v>
      </c>
      <c r="W652" t="s">
        <v>77</v>
      </c>
      <c r="X652" t="s">
        <v>77</v>
      </c>
      <c r="Y652" t="s">
        <v>77</v>
      </c>
      <c r="Z652" t="s">
        <v>77</v>
      </c>
      <c r="AA652" t="s">
        <v>77</v>
      </c>
      <c r="AC652">
        <v>49</v>
      </c>
      <c r="AD652" t="s">
        <v>757</v>
      </c>
      <c r="AE652" s="2">
        <v>44859.418657407405</v>
      </c>
      <c r="AF652" t="s">
        <v>758</v>
      </c>
      <c r="AG652" t="s">
        <v>76</v>
      </c>
      <c r="AH652">
        <v>0</v>
      </c>
      <c r="AI652">
        <v>12.266</v>
      </c>
      <c r="AJ652" s="26">
        <v>2125</v>
      </c>
      <c r="AK652">
        <v>0.374</v>
      </c>
      <c r="AL652" t="s">
        <v>77</v>
      </c>
      <c r="AM652" t="s">
        <v>77</v>
      </c>
      <c r="AN652" t="s">
        <v>77</v>
      </c>
      <c r="AO652" t="s">
        <v>77</v>
      </c>
      <c r="AQ652">
        <v>1</v>
      </c>
      <c r="AS652">
        <v>49</v>
      </c>
      <c r="AT652" s="46">
        <f t="shared" si="98"/>
        <v>0.25196944130000021</v>
      </c>
      <c r="AU652" s="47">
        <f t="shared" si="99"/>
        <v>335.42226125000002</v>
      </c>
      <c r="AW652" s="27">
        <f t="shared" si="102"/>
        <v>0.73660057124999945</v>
      </c>
      <c r="AX652" s="28">
        <f t="shared" si="103"/>
        <v>428.52155421875</v>
      </c>
      <c r="AZ652" s="33">
        <f t="shared" si="104"/>
        <v>0.19890354804999966</v>
      </c>
      <c r="BA652" s="34">
        <f t="shared" si="105"/>
        <v>402.3685759375</v>
      </c>
      <c r="BC652" s="46">
        <f t="shared" si="106"/>
        <v>0.25196944130000021</v>
      </c>
      <c r="BD652" s="47">
        <f t="shared" si="107"/>
        <v>335.42226125000002</v>
      </c>
      <c r="BF652" s="48">
        <f t="shared" si="100"/>
        <v>-1.3605108207999996</v>
      </c>
      <c r="BG652" s="49">
        <f t="shared" si="101"/>
        <v>201.623875</v>
      </c>
      <c r="BI652">
        <v>49</v>
      </c>
      <c r="BJ652" t="s">
        <v>757</v>
      </c>
      <c r="BK652" s="2">
        <v>44859.418657407405</v>
      </c>
      <c r="BL652" t="s">
        <v>758</v>
      </c>
      <c r="BM652" t="s">
        <v>76</v>
      </c>
      <c r="BN652">
        <v>0</v>
      </c>
      <c r="BO652">
        <v>2.7080000000000002</v>
      </c>
      <c r="BP652" s="26">
        <v>5230326</v>
      </c>
      <c r="BQ652">
        <v>959.03399999999999</v>
      </c>
      <c r="BR652" t="s">
        <v>77</v>
      </c>
      <c r="BS652" t="s">
        <v>77</v>
      </c>
      <c r="BT652" t="s">
        <v>77</v>
      </c>
      <c r="BU652" t="s">
        <v>77</v>
      </c>
    </row>
    <row r="653" spans="1:73" x14ac:dyDescent="0.55000000000000004">
      <c r="A653">
        <v>50</v>
      </c>
      <c r="B653" t="s">
        <v>759</v>
      </c>
      <c r="C653" s="2">
        <v>44859.439837962964</v>
      </c>
      <c r="D653" t="s">
        <v>507</v>
      </c>
      <c r="E653" t="s">
        <v>76</v>
      </c>
      <c r="F653">
        <v>0</v>
      </c>
      <c r="G653">
        <v>6.0419999999999998</v>
      </c>
      <c r="H653" s="26">
        <v>3344</v>
      </c>
      <c r="I653">
        <v>2E-3</v>
      </c>
      <c r="J653" t="s">
        <v>77</v>
      </c>
      <c r="K653" t="s">
        <v>77</v>
      </c>
      <c r="L653" t="s">
        <v>77</v>
      </c>
      <c r="M653" t="s">
        <v>77</v>
      </c>
      <c r="O653">
        <v>50</v>
      </c>
      <c r="P653" t="s">
        <v>759</v>
      </c>
      <c r="Q653" s="2">
        <v>44859.439837962964</v>
      </c>
      <c r="R653" t="s">
        <v>507</v>
      </c>
      <c r="S653" t="s">
        <v>76</v>
      </c>
      <c r="T653">
        <v>0</v>
      </c>
      <c r="U653" t="s">
        <v>77</v>
      </c>
      <c r="V653" s="26" t="s">
        <v>77</v>
      </c>
      <c r="W653" t="s">
        <v>77</v>
      </c>
      <c r="X653" t="s">
        <v>77</v>
      </c>
      <c r="Y653" t="s">
        <v>77</v>
      </c>
      <c r="Z653" t="s">
        <v>77</v>
      </c>
      <c r="AA653" t="s">
        <v>77</v>
      </c>
      <c r="AC653">
        <v>50</v>
      </c>
      <c r="AD653" t="s">
        <v>759</v>
      </c>
      <c r="AE653" s="2">
        <v>44859.439837962964</v>
      </c>
      <c r="AF653" t="s">
        <v>507</v>
      </c>
      <c r="AG653" t="s">
        <v>76</v>
      </c>
      <c r="AH653">
        <v>0</v>
      </c>
      <c r="AI653">
        <v>12.237</v>
      </c>
      <c r="AJ653" s="26">
        <v>1758</v>
      </c>
      <c r="AK653">
        <v>0.29599999999999999</v>
      </c>
      <c r="AL653" t="s">
        <v>77</v>
      </c>
      <c r="AM653" t="s">
        <v>77</v>
      </c>
      <c r="AN653" t="s">
        <v>77</v>
      </c>
      <c r="AO653" t="s">
        <v>77</v>
      </c>
      <c r="AQ653">
        <v>1</v>
      </c>
      <c r="AS653">
        <v>50</v>
      </c>
      <c r="AT653" s="46">
        <f t="shared" si="98"/>
        <v>2.6116990207999997</v>
      </c>
      <c r="AU653" s="47">
        <f t="shared" si="99"/>
        <v>259.59972880672001</v>
      </c>
      <c r="AW653" s="27">
        <f t="shared" si="102"/>
        <v>4.9121446399999993</v>
      </c>
      <c r="AX653" s="28">
        <f t="shared" si="103"/>
        <v>360.56920529771998</v>
      </c>
      <c r="AZ653" s="33">
        <f t="shared" si="104"/>
        <v>5.4210956287999998</v>
      </c>
      <c r="BA653" s="34">
        <f t="shared" si="105"/>
        <v>332.22134742936004</v>
      </c>
      <c r="BC653" s="46">
        <f t="shared" si="106"/>
        <v>2.6116990207999997</v>
      </c>
      <c r="BD653" s="47">
        <f t="shared" si="107"/>
        <v>259.59972880672001</v>
      </c>
      <c r="BF653" s="48">
        <f t="shared" si="100"/>
        <v>0.88447830719999931</v>
      </c>
      <c r="BG653" s="49">
        <f t="shared" si="101"/>
        <v>164.13143392000001</v>
      </c>
      <c r="BI653">
        <v>50</v>
      </c>
      <c r="BJ653" t="s">
        <v>759</v>
      </c>
      <c r="BK653" s="2">
        <v>44859.439837962964</v>
      </c>
      <c r="BL653" t="s">
        <v>507</v>
      </c>
      <c r="BM653" t="s">
        <v>76</v>
      </c>
      <c r="BN653">
        <v>0</v>
      </c>
      <c r="BO653">
        <v>2.7130000000000001</v>
      </c>
      <c r="BP653" s="26">
        <v>5244697</v>
      </c>
      <c r="BQ653">
        <v>959.13900000000001</v>
      </c>
      <c r="BR653" t="s">
        <v>77</v>
      </c>
      <c r="BS653" t="s">
        <v>77</v>
      </c>
      <c r="BT653" t="s">
        <v>77</v>
      </c>
      <c r="BU653" t="s">
        <v>77</v>
      </c>
    </row>
    <row r="654" spans="1:73" x14ac:dyDescent="0.55000000000000004">
      <c r="A654">
        <v>51</v>
      </c>
      <c r="B654" t="s">
        <v>760</v>
      </c>
      <c r="C654" s="2">
        <v>44859.461041666669</v>
      </c>
      <c r="D654">
        <v>142</v>
      </c>
      <c r="E654" t="s">
        <v>76</v>
      </c>
      <c r="F654">
        <v>0</v>
      </c>
      <c r="G654">
        <v>6.0270000000000001</v>
      </c>
      <c r="H654" s="26">
        <v>10041</v>
      </c>
      <c r="I654">
        <v>1.4999999999999999E-2</v>
      </c>
      <c r="J654" t="s">
        <v>77</v>
      </c>
      <c r="K654" t="s">
        <v>77</v>
      </c>
      <c r="L654" t="s">
        <v>77</v>
      </c>
      <c r="M654" t="s">
        <v>77</v>
      </c>
      <c r="O654">
        <v>51</v>
      </c>
      <c r="P654" t="s">
        <v>760</v>
      </c>
      <c r="Q654" s="2">
        <v>44859.461041666669</v>
      </c>
      <c r="R654">
        <v>142</v>
      </c>
      <c r="S654" t="s">
        <v>76</v>
      </c>
      <c r="T654">
        <v>0</v>
      </c>
      <c r="U654" t="s">
        <v>77</v>
      </c>
      <c r="V654" s="26" t="s">
        <v>77</v>
      </c>
      <c r="W654" t="s">
        <v>77</v>
      </c>
      <c r="X654" t="s">
        <v>77</v>
      </c>
      <c r="Y654" t="s">
        <v>77</v>
      </c>
      <c r="Z654" t="s">
        <v>77</v>
      </c>
      <c r="AA654" t="s">
        <v>77</v>
      </c>
      <c r="AC654">
        <v>51</v>
      </c>
      <c r="AD654" t="s">
        <v>760</v>
      </c>
      <c r="AE654" s="2">
        <v>44859.461041666669</v>
      </c>
      <c r="AF654">
        <v>142</v>
      </c>
      <c r="AG654" t="s">
        <v>76</v>
      </c>
      <c r="AH654">
        <v>0</v>
      </c>
      <c r="AI654">
        <v>12.167999999999999</v>
      </c>
      <c r="AJ654" s="26">
        <v>31509</v>
      </c>
      <c r="AK654">
        <v>6.5830000000000002</v>
      </c>
      <c r="AL654" t="s">
        <v>77</v>
      </c>
      <c r="AM654" t="s">
        <v>77</v>
      </c>
      <c r="AN654" t="s">
        <v>77</v>
      </c>
      <c r="AO654" t="s">
        <v>77</v>
      </c>
      <c r="AQ654">
        <v>1</v>
      </c>
      <c r="AS654">
        <v>51</v>
      </c>
      <c r="AT654" s="46">
        <f t="shared" si="98"/>
        <v>21.098147821812262</v>
      </c>
      <c r="AU654" s="47">
        <f t="shared" si="99"/>
        <v>6383.8736080928793</v>
      </c>
      <c r="AW654" s="27">
        <f t="shared" si="102"/>
        <v>24.932365721250001</v>
      </c>
      <c r="AX654" s="28">
        <f t="shared" si="103"/>
        <v>5814.27947182563</v>
      </c>
      <c r="AZ654" s="33">
        <f t="shared" si="104"/>
        <v>26.0347456587671</v>
      </c>
      <c r="BA654" s="34">
        <f t="shared" si="105"/>
        <v>6004.5195942629398</v>
      </c>
      <c r="BC654" s="46">
        <f t="shared" si="106"/>
        <v>21.098147821812262</v>
      </c>
      <c r="BD654" s="47">
        <f t="shared" si="107"/>
        <v>6383.8736080928793</v>
      </c>
      <c r="BF654" s="48">
        <f t="shared" si="100"/>
        <v>11.855182251199999</v>
      </c>
      <c r="BG654" s="49">
        <f t="shared" si="101"/>
        <v>1699.8411626799998</v>
      </c>
      <c r="BI654">
        <v>51</v>
      </c>
      <c r="BJ654" t="s">
        <v>760</v>
      </c>
      <c r="BK654" s="2">
        <v>44859.461041666669</v>
      </c>
      <c r="BL654">
        <v>142</v>
      </c>
      <c r="BM654" t="s">
        <v>76</v>
      </c>
      <c r="BN654">
        <v>0</v>
      </c>
      <c r="BO654">
        <v>2.8650000000000002</v>
      </c>
      <c r="BP654" s="26">
        <v>872178</v>
      </c>
      <c r="BQ654">
        <v>0</v>
      </c>
      <c r="BR654" t="s">
        <v>77</v>
      </c>
      <c r="BS654" t="s">
        <v>77</v>
      </c>
      <c r="BT654" t="s">
        <v>77</v>
      </c>
      <c r="BU654" t="s">
        <v>77</v>
      </c>
    </row>
    <row r="655" spans="1:73" x14ac:dyDescent="0.55000000000000004">
      <c r="A655">
        <v>52</v>
      </c>
      <c r="B655" t="s">
        <v>761</v>
      </c>
      <c r="C655" s="2">
        <v>44859.535671296297</v>
      </c>
      <c r="D655">
        <v>349</v>
      </c>
      <c r="E655" t="s">
        <v>76</v>
      </c>
      <c r="F655">
        <v>0</v>
      </c>
      <c r="G655">
        <v>6.04</v>
      </c>
      <c r="H655" s="26">
        <v>7419</v>
      </c>
      <c r="I655">
        <v>0.01</v>
      </c>
      <c r="J655" t="s">
        <v>77</v>
      </c>
      <c r="K655" t="s">
        <v>77</v>
      </c>
      <c r="L655" t="s">
        <v>77</v>
      </c>
      <c r="M655" t="s">
        <v>77</v>
      </c>
      <c r="O655">
        <v>52</v>
      </c>
      <c r="P655" t="s">
        <v>761</v>
      </c>
      <c r="Q655" s="2">
        <v>44859.535671296297</v>
      </c>
      <c r="R655">
        <v>349</v>
      </c>
      <c r="S655" t="s">
        <v>76</v>
      </c>
      <c r="T655">
        <v>0</v>
      </c>
      <c r="U655" t="s">
        <v>77</v>
      </c>
      <c r="V655" s="26" t="s">
        <v>77</v>
      </c>
      <c r="W655" t="s">
        <v>77</v>
      </c>
      <c r="X655" t="s">
        <v>77</v>
      </c>
      <c r="Y655" t="s">
        <v>77</v>
      </c>
      <c r="Z655" t="s">
        <v>77</v>
      </c>
      <c r="AA655" t="s">
        <v>77</v>
      </c>
      <c r="AC655">
        <v>52</v>
      </c>
      <c r="AD655" t="s">
        <v>761</v>
      </c>
      <c r="AE655" s="2">
        <v>44859.535671296297</v>
      </c>
      <c r="AF655">
        <v>349</v>
      </c>
      <c r="AG655" t="s">
        <v>76</v>
      </c>
      <c r="AH655">
        <v>0</v>
      </c>
      <c r="AI655">
        <v>12.207000000000001</v>
      </c>
      <c r="AJ655" s="26">
        <v>17286</v>
      </c>
      <c r="AK655">
        <v>3.589</v>
      </c>
      <c r="AL655" t="s">
        <v>77</v>
      </c>
      <c r="AM655" t="s">
        <v>77</v>
      </c>
      <c r="AN655" t="s">
        <v>77</v>
      </c>
      <c r="AO655" t="s">
        <v>77</v>
      </c>
      <c r="AQ655">
        <v>1</v>
      </c>
      <c r="AS655">
        <v>52</v>
      </c>
      <c r="AT655" s="46">
        <f t="shared" si="98"/>
        <v>12.386661913299999</v>
      </c>
      <c r="AU655" s="47">
        <f t="shared" si="99"/>
        <v>3461.6906760860802</v>
      </c>
      <c r="AW655" s="27">
        <f t="shared" si="102"/>
        <v>16.867028171249999</v>
      </c>
      <c r="AX655" s="28">
        <f t="shared" si="103"/>
        <v>3220.89836018508</v>
      </c>
      <c r="AZ655" s="33">
        <f t="shared" si="104"/>
        <v>18.45817854005</v>
      </c>
      <c r="BA655" s="34">
        <f t="shared" si="105"/>
        <v>3296.3666177570399</v>
      </c>
      <c r="BC655" s="46">
        <f t="shared" si="106"/>
        <v>12.386661913299999</v>
      </c>
      <c r="BD655" s="47">
        <f t="shared" si="107"/>
        <v>3461.6906760860802</v>
      </c>
      <c r="BF655" s="48">
        <f t="shared" si="100"/>
        <v>7.3975410272</v>
      </c>
      <c r="BG655" s="49">
        <f t="shared" si="101"/>
        <v>1345.5376988800001</v>
      </c>
      <c r="BI655">
        <v>52</v>
      </c>
      <c r="BJ655" t="s">
        <v>761</v>
      </c>
      <c r="BK655" s="2">
        <v>44859.535671296297</v>
      </c>
      <c r="BL655">
        <v>349</v>
      </c>
      <c r="BM655" t="s">
        <v>76</v>
      </c>
      <c r="BN655">
        <v>0</v>
      </c>
      <c r="BO655">
        <v>2.8319999999999999</v>
      </c>
      <c r="BP655" s="26">
        <v>1436299</v>
      </c>
      <c r="BQ655">
        <v>0</v>
      </c>
      <c r="BR655" t="s">
        <v>77</v>
      </c>
      <c r="BS655" t="s">
        <v>77</v>
      </c>
      <c r="BT655" t="s">
        <v>77</v>
      </c>
      <c r="BU655" t="s">
        <v>77</v>
      </c>
    </row>
    <row r="656" spans="1:73" x14ac:dyDescent="0.55000000000000004">
      <c r="A656">
        <v>53</v>
      </c>
      <c r="B656" t="s">
        <v>762</v>
      </c>
      <c r="C656" s="2">
        <v>44859.556863425925</v>
      </c>
      <c r="D656">
        <v>231</v>
      </c>
      <c r="E656" t="s">
        <v>76</v>
      </c>
      <c r="F656">
        <v>0</v>
      </c>
      <c r="G656">
        <v>6.03</v>
      </c>
      <c r="H656" s="26">
        <v>8097</v>
      </c>
      <c r="I656">
        <v>1.2E-2</v>
      </c>
      <c r="J656" t="s">
        <v>77</v>
      </c>
      <c r="K656" t="s">
        <v>77</v>
      </c>
      <c r="L656" t="s">
        <v>77</v>
      </c>
      <c r="M656" t="s">
        <v>77</v>
      </c>
      <c r="O656">
        <v>53</v>
      </c>
      <c r="P656" t="s">
        <v>762</v>
      </c>
      <c r="Q656" s="2">
        <v>44859.556863425925</v>
      </c>
      <c r="R656">
        <v>231</v>
      </c>
      <c r="S656" t="s">
        <v>76</v>
      </c>
      <c r="T656">
        <v>0</v>
      </c>
      <c r="U656" t="s">
        <v>77</v>
      </c>
      <c r="V656" s="26" t="s">
        <v>77</v>
      </c>
      <c r="W656" t="s">
        <v>77</v>
      </c>
      <c r="X656" t="s">
        <v>77</v>
      </c>
      <c r="Y656" t="s">
        <v>77</v>
      </c>
      <c r="Z656" t="s">
        <v>77</v>
      </c>
      <c r="AA656" t="s">
        <v>77</v>
      </c>
      <c r="AC656">
        <v>53</v>
      </c>
      <c r="AD656" t="s">
        <v>762</v>
      </c>
      <c r="AE656" s="2">
        <v>44859.556863425925</v>
      </c>
      <c r="AF656">
        <v>231</v>
      </c>
      <c r="AG656" t="s">
        <v>76</v>
      </c>
      <c r="AH656">
        <v>0</v>
      </c>
      <c r="AI656">
        <v>12.180999999999999</v>
      </c>
      <c r="AJ656" s="26">
        <v>16802</v>
      </c>
      <c r="AK656">
        <v>3.4870000000000001</v>
      </c>
      <c r="AL656" t="s">
        <v>77</v>
      </c>
      <c r="AM656" t="s">
        <v>77</v>
      </c>
      <c r="AN656" t="s">
        <v>77</v>
      </c>
      <c r="AO656" t="s">
        <v>77</v>
      </c>
      <c r="AQ656">
        <v>1</v>
      </c>
      <c r="AS656">
        <v>53</v>
      </c>
      <c r="AT656" s="46">
        <f t="shared" si="98"/>
        <v>14.481258027700001</v>
      </c>
      <c r="AU656" s="47">
        <f t="shared" si="99"/>
        <v>3362.0689201539199</v>
      </c>
      <c r="AW656" s="27">
        <f t="shared" si="102"/>
        <v>18.924564941249997</v>
      </c>
      <c r="AX656" s="28">
        <f t="shared" si="103"/>
        <v>3132.2003768049199</v>
      </c>
      <c r="AZ656" s="33">
        <f t="shared" si="104"/>
        <v>20.44054734845</v>
      </c>
      <c r="BA656" s="34">
        <f t="shared" si="105"/>
        <v>3204.0940848629602</v>
      </c>
      <c r="BC656" s="46">
        <f t="shared" si="106"/>
        <v>14.481258027700001</v>
      </c>
      <c r="BD656" s="47">
        <f t="shared" si="107"/>
        <v>3362.0689201539199</v>
      </c>
      <c r="BF656" s="48">
        <f t="shared" si="100"/>
        <v>8.5301693167999986</v>
      </c>
      <c r="BG656" s="49">
        <f t="shared" si="101"/>
        <v>1321.2376851199999</v>
      </c>
      <c r="BI656">
        <v>53</v>
      </c>
      <c r="BJ656" t="s">
        <v>762</v>
      </c>
      <c r="BK656" s="2">
        <v>44859.556863425925</v>
      </c>
      <c r="BL656">
        <v>231</v>
      </c>
      <c r="BM656" t="s">
        <v>76</v>
      </c>
      <c r="BN656">
        <v>0</v>
      </c>
      <c r="BO656">
        <v>2.8530000000000002</v>
      </c>
      <c r="BP656" s="26">
        <v>1123122</v>
      </c>
      <c r="BQ656">
        <v>0</v>
      </c>
      <c r="BR656" t="s">
        <v>77</v>
      </c>
      <c r="BS656" t="s">
        <v>77</v>
      </c>
      <c r="BT656" t="s">
        <v>77</v>
      </c>
      <c r="BU656" t="s">
        <v>77</v>
      </c>
    </row>
    <row r="657" spans="1:73" x14ac:dyDescent="0.55000000000000004">
      <c r="A657">
        <v>54</v>
      </c>
      <c r="B657" t="s">
        <v>763</v>
      </c>
      <c r="C657" s="2">
        <v>44859.578055555554</v>
      </c>
      <c r="D657">
        <v>133</v>
      </c>
      <c r="E657" t="s">
        <v>76</v>
      </c>
      <c r="F657">
        <v>0</v>
      </c>
      <c r="G657">
        <v>6.0270000000000001</v>
      </c>
      <c r="H657" s="26">
        <v>14843</v>
      </c>
      <c r="I657">
        <v>2.5000000000000001E-2</v>
      </c>
      <c r="J657" t="s">
        <v>77</v>
      </c>
      <c r="K657" t="s">
        <v>77</v>
      </c>
      <c r="L657" t="s">
        <v>77</v>
      </c>
      <c r="M657" t="s">
        <v>77</v>
      </c>
      <c r="O657">
        <v>54</v>
      </c>
      <c r="P657" t="s">
        <v>763</v>
      </c>
      <c r="Q657" s="2">
        <v>44859.578055555554</v>
      </c>
      <c r="R657">
        <v>133</v>
      </c>
      <c r="S657" t="s">
        <v>76</v>
      </c>
      <c r="T657">
        <v>0</v>
      </c>
      <c r="U657" t="s">
        <v>77</v>
      </c>
      <c r="V657" s="26" t="s">
        <v>77</v>
      </c>
      <c r="W657" t="s">
        <v>77</v>
      </c>
      <c r="X657" t="s">
        <v>77</v>
      </c>
      <c r="Y657" t="s">
        <v>77</v>
      </c>
      <c r="Z657" t="s">
        <v>77</v>
      </c>
      <c r="AA657" t="s">
        <v>77</v>
      </c>
      <c r="AC657">
        <v>54</v>
      </c>
      <c r="AD657" t="s">
        <v>763</v>
      </c>
      <c r="AE657" s="2">
        <v>44859.578055555554</v>
      </c>
      <c r="AF657">
        <v>133</v>
      </c>
      <c r="AG657" t="s">
        <v>76</v>
      </c>
      <c r="AH657">
        <v>0</v>
      </c>
      <c r="AI657">
        <v>12.189</v>
      </c>
      <c r="AJ657" s="26">
        <v>12668</v>
      </c>
      <c r="AK657">
        <v>2.613</v>
      </c>
      <c r="AL657" t="s">
        <v>77</v>
      </c>
      <c r="AM657" t="s">
        <v>77</v>
      </c>
      <c r="AN657" t="s">
        <v>77</v>
      </c>
      <c r="AO657" t="s">
        <v>77</v>
      </c>
      <c r="AQ657">
        <v>1</v>
      </c>
      <c r="AS657">
        <v>54</v>
      </c>
      <c r="AT657" s="46">
        <f t="shared" si="98"/>
        <v>32.363619858169535</v>
      </c>
      <c r="AU657" s="47">
        <f t="shared" si="99"/>
        <v>2510.6801957235198</v>
      </c>
      <c r="AW657" s="27">
        <f t="shared" si="102"/>
        <v>40.461001291249993</v>
      </c>
      <c r="AX657" s="28">
        <f t="shared" si="103"/>
        <v>2373.4039818795204</v>
      </c>
      <c r="AZ657" s="33">
        <f t="shared" si="104"/>
        <v>38.673568958935903</v>
      </c>
      <c r="BA657" s="34">
        <f t="shared" si="105"/>
        <v>2415.6542240777599</v>
      </c>
      <c r="BC657" s="46">
        <f t="shared" si="106"/>
        <v>32.363619858169535</v>
      </c>
      <c r="BD657" s="47">
        <f t="shared" si="107"/>
        <v>2510.6801957235198</v>
      </c>
      <c r="BF657" s="48">
        <f t="shared" si="100"/>
        <v>20.5609047648</v>
      </c>
      <c r="BG657" s="49">
        <f t="shared" si="101"/>
        <v>1080.84723872</v>
      </c>
      <c r="BI657">
        <v>54</v>
      </c>
      <c r="BJ657" t="s">
        <v>763</v>
      </c>
      <c r="BK657" s="2">
        <v>44859.578055555554</v>
      </c>
      <c r="BL657">
        <v>133</v>
      </c>
      <c r="BM657" t="s">
        <v>76</v>
      </c>
      <c r="BN657">
        <v>0</v>
      </c>
      <c r="BO657">
        <v>2.85</v>
      </c>
      <c r="BP657" s="26">
        <v>1157774</v>
      </c>
      <c r="BQ657">
        <v>0</v>
      </c>
      <c r="BR657" t="s">
        <v>77</v>
      </c>
      <c r="BS657" t="s">
        <v>77</v>
      </c>
      <c r="BT657" t="s">
        <v>77</v>
      </c>
      <c r="BU657" t="s">
        <v>77</v>
      </c>
    </row>
    <row r="658" spans="1:73" x14ac:dyDescent="0.55000000000000004">
      <c r="A658">
        <v>55</v>
      </c>
      <c r="B658" t="s">
        <v>764</v>
      </c>
      <c r="C658" s="2">
        <v>44859.599259259259</v>
      </c>
      <c r="D658">
        <v>356</v>
      </c>
      <c r="E658" t="s">
        <v>76</v>
      </c>
      <c r="F658">
        <v>0</v>
      </c>
      <c r="G658">
        <v>6.0339999999999998</v>
      </c>
      <c r="H658" s="26">
        <v>7598</v>
      </c>
      <c r="I658">
        <v>1.0999999999999999E-2</v>
      </c>
      <c r="J658" t="s">
        <v>77</v>
      </c>
      <c r="K658" t="s">
        <v>77</v>
      </c>
      <c r="L658" t="s">
        <v>77</v>
      </c>
      <c r="M658" t="s">
        <v>77</v>
      </c>
      <c r="O658">
        <v>55</v>
      </c>
      <c r="P658" t="s">
        <v>764</v>
      </c>
      <c r="Q658" s="2">
        <v>44859.599259259259</v>
      </c>
      <c r="R658">
        <v>356</v>
      </c>
      <c r="S658" t="s">
        <v>76</v>
      </c>
      <c r="T658">
        <v>0</v>
      </c>
      <c r="U658" t="s">
        <v>77</v>
      </c>
      <c r="V658" s="26" t="s">
        <v>77</v>
      </c>
      <c r="W658" t="s">
        <v>77</v>
      </c>
      <c r="X658" t="s">
        <v>77</v>
      </c>
      <c r="Y658" t="s">
        <v>77</v>
      </c>
      <c r="Z658" t="s">
        <v>77</v>
      </c>
      <c r="AA658" t="s">
        <v>77</v>
      </c>
      <c r="AC658">
        <v>55</v>
      </c>
      <c r="AD658" t="s">
        <v>764</v>
      </c>
      <c r="AE658" s="2">
        <v>44859.599259259259</v>
      </c>
      <c r="AF658">
        <v>356</v>
      </c>
      <c r="AG658" t="s">
        <v>76</v>
      </c>
      <c r="AH658">
        <v>0</v>
      </c>
      <c r="AI658">
        <v>12.183999999999999</v>
      </c>
      <c r="AJ658" s="26">
        <v>16819</v>
      </c>
      <c r="AK658">
        <v>3.4910000000000001</v>
      </c>
      <c r="AL658" t="s">
        <v>77</v>
      </c>
      <c r="AM658" t="s">
        <v>77</v>
      </c>
      <c r="AN658" t="s">
        <v>77</v>
      </c>
      <c r="AO658" t="s">
        <v>77</v>
      </c>
      <c r="AQ658">
        <v>1</v>
      </c>
      <c r="AS658">
        <v>55</v>
      </c>
      <c r="AT658" s="46">
        <f t="shared" si="98"/>
        <v>12.9266816612</v>
      </c>
      <c r="AU658" s="47">
        <f t="shared" si="99"/>
        <v>3365.5682340192798</v>
      </c>
      <c r="AW658" s="27">
        <f t="shared" si="102"/>
        <v>17.408344084999996</v>
      </c>
      <c r="AX658" s="28">
        <f t="shared" si="103"/>
        <v>3135.31630017203</v>
      </c>
      <c r="AZ658" s="33">
        <f t="shared" si="104"/>
        <v>18.986723448199999</v>
      </c>
      <c r="BA658" s="34">
        <f t="shared" si="105"/>
        <v>3207.3351913461402</v>
      </c>
      <c r="BC658" s="46">
        <f t="shared" si="106"/>
        <v>12.9266816612</v>
      </c>
      <c r="BD658" s="47">
        <f t="shared" si="107"/>
        <v>3365.5682340192798</v>
      </c>
      <c r="BF658" s="48">
        <f t="shared" si="100"/>
        <v>7.6952105808000004</v>
      </c>
      <c r="BG658" s="49">
        <f t="shared" si="101"/>
        <v>1322.1048530800001</v>
      </c>
      <c r="BI658">
        <v>55</v>
      </c>
      <c r="BJ658" t="s">
        <v>764</v>
      </c>
      <c r="BK658" s="2">
        <v>44859.599259259259</v>
      </c>
      <c r="BL658">
        <v>356</v>
      </c>
      <c r="BM658" t="s">
        <v>76</v>
      </c>
      <c r="BN658">
        <v>0</v>
      </c>
      <c r="BO658">
        <v>2.8559999999999999</v>
      </c>
      <c r="BP658" s="26">
        <v>1095020</v>
      </c>
      <c r="BQ658">
        <v>0</v>
      </c>
      <c r="BR658" t="s">
        <v>77</v>
      </c>
      <c r="BS658" t="s">
        <v>77</v>
      </c>
      <c r="BT658" t="s">
        <v>77</v>
      </c>
      <c r="BU658" t="s">
        <v>77</v>
      </c>
    </row>
    <row r="659" spans="1:73" x14ac:dyDescent="0.55000000000000004">
      <c r="A659">
        <v>56</v>
      </c>
      <c r="B659" t="s">
        <v>765</v>
      </c>
      <c r="C659" s="2">
        <v>44859.620474537034</v>
      </c>
      <c r="D659">
        <v>333</v>
      </c>
      <c r="E659" t="s">
        <v>76</v>
      </c>
      <c r="F659">
        <v>0</v>
      </c>
      <c r="G659">
        <v>6.016</v>
      </c>
      <c r="H659" s="26">
        <v>50953</v>
      </c>
      <c r="I659">
        <v>9.8000000000000004E-2</v>
      </c>
      <c r="J659" t="s">
        <v>77</v>
      </c>
      <c r="K659" t="s">
        <v>77</v>
      </c>
      <c r="L659" t="s">
        <v>77</v>
      </c>
      <c r="M659" t="s">
        <v>77</v>
      </c>
      <c r="O659">
        <v>56</v>
      </c>
      <c r="P659" t="s">
        <v>765</v>
      </c>
      <c r="Q659" s="2">
        <v>44859.620474537034</v>
      </c>
      <c r="R659">
        <v>333</v>
      </c>
      <c r="S659" t="s">
        <v>76</v>
      </c>
      <c r="T659">
        <v>0</v>
      </c>
      <c r="U659" t="s">
        <v>77</v>
      </c>
      <c r="V659" s="26" t="s">
        <v>77</v>
      </c>
      <c r="W659" t="s">
        <v>77</v>
      </c>
      <c r="X659" t="s">
        <v>77</v>
      </c>
      <c r="Y659" t="s">
        <v>77</v>
      </c>
      <c r="Z659" t="s">
        <v>77</v>
      </c>
      <c r="AA659" t="s">
        <v>77</v>
      </c>
      <c r="AC659">
        <v>56</v>
      </c>
      <c r="AD659" t="s">
        <v>765</v>
      </c>
      <c r="AE659" s="2">
        <v>44859.620474537034</v>
      </c>
      <c r="AF659">
        <v>333</v>
      </c>
      <c r="AG659" t="s">
        <v>76</v>
      </c>
      <c r="AH659">
        <v>0</v>
      </c>
      <c r="AI659">
        <v>12.172000000000001</v>
      </c>
      <c r="AJ659" s="26">
        <v>7979</v>
      </c>
      <c r="AK659">
        <v>1.6180000000000001</v>
      </c>
      <c r="AL659" t="s">
        <v>77</v>
      </c>
      <c r="AM659" t="s">
        <v>77</v>
      </c>
      <c r="AN659" t="s">
        <v>77</v>
      </c>
      <c r="AO659" t="s">
        <v>77</v>
      </c>
      <c r="AQ659">
        <v>1</v>
      </c>
      <c r="AS659">
        <v>56</v>
      </c>
      <c r="AT659" s="46">
        <f t="shared" si="98"/>
        <v>116.95854539084714</v>
      </c>
      <c r="AU659" s="47">
        <f t="shared" si="99"/>
        <v>1543.9345834656799</v>
      </c>
      <c r="AW659" s="27">
        <f t="shared" si="102"/>
        <v>158.3945478598142</v>
      </c>
      <c r="AX659" s="28">
        <f t="shared" si="103"/>
        <v>1510.1403830384299</v>
      </c>
      <c r="AZ659" s="33">
        <f t="shared" si="104"/>
        <v>133.53617342753191</v>
      </c>
      <c r="BA659" s="34">
        <f t="shared" si="105"/>
        <v>1520.69161618934</v>
      </c>
      <c r="BC659" s="46">
        <f t="shared" si="106"/>
        <v>116.95854539084714</v>
      </c>
      <c r="BD659" s="47">
        <f t="shared" si="107"/>
        <v>1543.9345834656799</v>
      </c>
      <c r="BF659" s="48">
        <f t="shared" si="100"/>
        <v>108.48150387680001</v>
      </c>
      <c r="BG659" s="49">
        <f t="shared" si="101"/>
        <v>737.02556348000007</v>
      </c>
      <c r="BI659">
        <v>56</v>
      </c>
      <c r="BJ659" t="s">
        <v>765</v>
      </c>
      <c r="BK659" s="2">
        <v>44859.620474537034</v>
      </c>
      <c r="BL659">
        <v>333</v>
      </c>
      <c r="BM659" t="s">
        <v>76</v>
      </c>
      <c r="BN659">
        <v>0</v>
      </c>
      <c r="BO659">
        <v>2.851</v>
      </c>
      <c r="BP659" s="26">
        <v>1034258</v>
      </c>
      <c r="BQ659">
        <v>0</v>
      </c>
      <c r="BR659" t="s">
        <v>77</v>
      </c>
      <c r="BS659" t="s">
        <v>77</v>
      </c>
      <c r="BT659" t="s">
        <v>77</v>
      </c>
      <c r="BU659" t="s">
        <v>77</v>
      </c>
    </row>
    <row r="660" spans="1:73" x14ac:dyDescent="0.55000000000000004">
      <c r="A660">
        <v>57</v>
      </c>
      <c r="B660" t="s">
        <v>766</v>
      </c>
      <c r="C660" s="2">
        <v>44859.641701388886</v>
      </c>
      <c r="D660">
        <v>16</v>
      </c>
      <c r="E660" t="s">
        <v>76</v>
      </c>
      <c r="F660">
        <v>0</v>
      </c>
      <c r="G660">
        <v>6.032</v>
      </c>
      <c r="H660" s="26">
        <v>10125</v>
      </c>
      <c r="I660">
        <v>1.6E-2</v>
      </c>
      <c r="J660" t="s">
        <v>77</v>
      </c>
      <c r="K660" t="s">
        <v>77</v>
      </c>
      <c r="L660" t="s">
        <v>77</v>
      </c>
      <c r="M660" t="s">
        <v>77</v>
      </c>
      <c r="O660">
        <v>57</v>
      </c>
      <c r="P660" t="s">
        <v>766</v>
      </c>
      <c r="Q660" s="2">
        <v>44859.641701388886</v>
      </c>
      <c r="R660">
        <v>16</v>
      </c>
      <c r="S660" t="s">
        <v>76</v>
      </c>
      <c r="T660">
        <v>0</v>
      </c>
      <c r="U660" t="s">
        <v>77</v>
      </c>
      <c r="V660" s="26" t="s">
        <v>77</v>
      </c>
      <c r="W660" t="s">
        <v>77</v>
      </c>
      <c r="X660" t="s">
        <v>77</v>
      </c>
      <c r="Y660" t="s">
        <v>77</v>
      </c>
      <c r="Z660" t="s">
        <v>77</v>
      </c>
      <c r="AA660" t="s">
        <v>77</v>
      </c>
      <c r="AC660">
        <v>57</v>
      </c>
      <c r="AD660" t="s">
        <v>766</v>
      </c>
      <c r="AE660" s="2">
        <v>44859.641701388886</v>
      </c>
      <c r="AF660">
        <v>16</v>
      </c>
      <c r="AG660" t="s">
        <v>76</v>
      </c>
      <c r="AH660">
        <v>0</v>
      </c>
      <c r="AI660">
        <v>12.17</v>
      </c>
      <c r="AJ660" s="26">
        <v>31785</v>
      </c>
      <c r="AK660">
        <v>6.641</v>
      </c>
      <c r="AL660" t="s">
        <v>77</v>
      </c>
      <c r="AM660" t="s">
        <v>77</v>
      </c>
      <c r="AN660" t="s">
        <v>77</v>
      </c>
      <c r="AO660" t="s">
        <v>77</v>
      </c>
      <c r="AQ660">
        <v>1</v>
      </c>
      <c r="AS660">
        <v>57</v>
      </c>
      <c r="AT660" s="46">
        <f t="shared" si="98"/>
        <v>21.295243391562501</v>
      </c>
      <c r="AU660" s="47">
        <f t="shared" si="99"/>
        <v>6440.4769955379998</v>
      </c>
      <c r="AW660" s="27">
        <f t="shared" si="102"/>
        <v>25.195582031249998</v>
      </c>
      <c r="AX660" s="28">
        <f t="shared" si="103"/>
        <v>5864.3533336567507</v>
      </c>
      <c r="AZ660" s="33">
        <f t="shared" si="104"/>
        <v>26.255880860937499</v>
      </c>
      <c r="BA660" s="34">
        <f t="shared" si="105"/>
        <v>6057.0067459815</v>
      </c>
      <c r="BC660" s="46">
        <f t="shared" si="106"/>
        <v>21.295243391562501</v>
      </c>
      <c r="BD660" s="47">
        <f t="shared" si="107"/>
        <v>6440.4769955379998</v>
      </c>
      <c r="BF660" s="48">
        <f t="shared" si="100"/>
        <v>12.001444999999997</v>
      </c>
      <c r="BG660" s="49">
        <f t="shared" si="101"/>
        <v>1699.8335229999998</v>
      </c>
      <c r="BI660">
        <v>57</v>
      </c>
      <c r="BJ660" t="s">
        <v>766</v>
      </c>
      <c r="BK660" s="2">
        <v>44859.641701388886</v>
      </c>
      <c r="BL660">
        <v>16</v>
      </c>
      <c r="BM660" t="s">
        <v>76</v>
      </c>
      <c r="BN660">
        <v>0</v>
      </c>
      <c r="BO660">
        <v>2.855</v>
      </c>
      <c r="BP660" s="26">
        <v>1085689</v>
      </c>
      <c r="BQ660">
        <v>0</v>
      </c>
      <c r="BR660" t="s">
        <v>77</v>
      </c>
      <c r="BS660" t="s">
        <v>77</v>
      </c>
      <c r="BT660" t="s">
        <v>77</v>
      </c>
      <c r="BU660" t="s">
        <v>77</v>
      </c>
    </row>
    <row r="661" spans="1:73" x14ac:dyDescent="0.55000000000000004">
      <c r="A661">
        <v>58</v>
      </c>
      <c r="B661" t="s">
        <v>767</v>
      </c>
      <c r="C661" s="2">
        <v>44859.662916666668</v>
      </c>
      <c r="D661">
        <v>86</v>
      </c>
      <c r="E661" t="s">
        <v>76</v>
      </c>
      <c r="F661">
        <v>0</v>
      </c>
      <c r="G661">
        <v>6.0309999999999997</v>
      </c>
      <c r="H661" s="26">
        <v>7159</v>
      </c>
      <c r="I661">
        <v>0.01</v>
      </c>
      <c r="J661" t="s">
        <v>77</v>
      </c>
      <c r="K661" t="s">
        <v>77</v>
      </c>
      <c r="L661" t="s">
        <v>77</v>
      </c>
      <c r="M661" t="s">
        <v>77</v>
      </c>
      <c r="O661">
        <v>58</v>
      </c>
      <c r="P661" t="s">
        <v>767</v>
      </c>
      <c r="Q661" s="2">
        <v>44859.662916666668</v>
      </c>
      <c r="R661">
        <v>86</v>
      </c>
      <c r="S661" t="s">
        <v>76</v>
      </c>
      <c r="T661">
        <v>0</v>
      </c>
      <c r="U661" t="s">
        <v>77</v>
      </c>
      <c r="V661" s="26" t="s">
        <v>77</v>
      </c>
      <c r="W661" t="s">
        <v>77</v>
      </c>
      <c r="X661" t="s">
        <v>77</v>
      </c>
      <c r="Y661" t="s">
        <v>77</v>
      </c>
      <c r="Z661" t="s">
        <v>77</v>
      </c>
      <c r="AA661" t="s">
        <v>77</v>
      </c>
      <c r="AC661">
        <v>58</v>
      </c>
      <c r="AD661" t="s">
        <v>767</v>
      </c>
      <c r="AE661" s="2">
        <v>44859.662916666668</v>
      </c>
      <c r="AF661">
        <v>86</v>
      </c>
      <c r="AG661" t="s">
        <v>76</v>
      </c>
      <c r="AH661">
        <v>0</v>
      </c>
      <c r="AI661">
        <v>12.173</v>
      </c>
      <c r="AJ661" s="26">
        <v>16580</v>
      </c>
      <c r="AK661">
        <v>3.44</v>
      </c>
      <c r="AL661" t="s">
        <v>77</v>
      </c>
      <c r="AM661" t="s">
        <v>77</v>
      </c>
      <c r="AN661" t="s">
        <v>77</v>
      </c>
      <c r="AO661" t="s">
        <v>77</v>
      </c>
      <c r="AQ661">
        <v>1</v>
      </c>
      <c r="AS661">
        <v>58</v>
      </c>
      <c r="AT661" s="46">
        <f t="shared" si="98"/>
        <v>11.618860229300001</v>
      </c>
      <c r="AU661" s="47">
        <f t="shared" si="99"/>
        <v>3316.3706438720001</v>
      </c>
      <c r="AW661" s="27">
        <f t="shared" si="102"/>
        <v>16.083184721249999</v>
      </c>
      <c r="AX661" s="28">
        <f t="shared" si="103"/>
        <v>3091.506752972</v>
      </c>
      <c r="AZ661" s="33">
        <f t="shared" si="104"/>
        <v>17.68384526605</v>
      </c>
      <c r="BA661" s="34">
        <f t="shared" si="105"/>
        <v>3161.7681845359998</v>
      </c>
      <c r="BC661" s="46">
        <f t="shared" si="106"/>
        <v>11.618860229300001</v>
      </c>
      <c r="BD661" s="47">
        <f t="shared" si="107"/>
        <v>3316.3706438720001</v>
      </c>
      <c r="BF661" s="48">
        <f t="shared" si="100"/>
        <v>6.9669067711999988</v>
      </c>
      <c r="BG661" s="49">
        <f t="shared" si="101"/>
        <v>1309.8222319999998</v>
      </c>
      <c r="BI661">
        <v>58</v>
      </c>
      <c r="BJ661" t="s">
        <v>767</v>
      </c>
      <c r="BK661" s="2">
        <v>44859.662916666668</v>
      </c>
      <c r="BL661">
        <v>86</v>
      </c>
      <c r="BM661" t="s">
        <v>76</v>
      </c>
      <c r="BN661">
        <v>0</v>
      </c>
      <c r="BO661">
        <v>2.8450000000000002</v>
      </c>
      <c r="BP661" s="26">
        <v>1147020</v>
      </c>
      <c r="BQ661">
        <v>0</v>
      </c>
      <c r="BR661" t="s">
        <v>77</v>
      </c>
      <c r="BS661" t="s">
        <v>77</v>
      </c>
      <c r="BT661" t="s">
        <v>77</v>
      </c>
      <c r="BU661" t="s">
        <v>77</v>
      </c>
    </row>
    <row r="662" spans="1:73" x14ac:dyDescent="0.55000000000000004">
      <c r="A662">
        <v>59</v>
      </c>
      <c r="B662" t="s">
        <v>768</v>
      </c>
      <c r="C662" s="2">
        <v>44859.68414351852</v>
      </c>
      <c r="D662">
        <v>209</v>
      </c>
      <c r="E662" t="s">
        <v>76</v>
      </c>
      <c r="F662">
        <v>0</v>
      </c>
      <c r="G662">
        <v>6.0330000000000004</v>
      </c>
      <c r="H662" s="26">
        <v>5092</v>
      </c>
      <c r="I662">
        <v>5.0000000000000001E-3</v>
      </c>
      <c r="J662" t="s">
        <v>77</v>
      </c>
      <c r="K662" t="s">
        <v>77</v>
      </c>
      <c r="L662" t="s">
        <v>77</v>
      </c>
      <c r="M662" t="s">
        <v>77</v>
      </c>
      <c r="O662">
        <v>59</v>
      </c>
      <c r="P662" t="s">
        <v>768</v>
      </c>
      <c r="Q662" s="2">
        <v>44859.68414351852</v>
      </c>
      <c r="R662">
        <v>209</v>
      </c>
      <c r="S662" t="s">
        <v>76</v>
      </c>
      <c r="T662">
        <v>0</v>
      </c>
      <c r="U662" t="s">
        <v>77</v>
      </c>
      <c r="V662" s="26" t="s">
        <v>77</v>
      </c>
      <c r="W662" t="s">
        <v>77</v>
      </c>
      <c r="X662" t="s">
        <v>77</v>
      </c>
      <c r="Y662" t="s">
        <v>77</v>
      </c>
      <c r="Z662" t="s">
        <v>77</v>
      </c>
      <c r="AA662" t="s">
        <v>77</v>
      </c>
      <c r="AC662">
        <v>59</v>
      </c>
      <c r="AD662" t="s">
        <v>768</v>
      </c>
      <c r="AE662" s="2">
        <v>44859.68414351852</v>
      </c>
      <c r="AF662">
        <v>209</v>
      </c>
      <c r="AG662" t="s">
        <v>76</v>
      </c>
      <c r="AH662">
        <v>0</v>
      </c>
      <c r="AI662">
        <v>12.162000000000001</v>
      </c>
      <c r="AJ662" s="26">
        <v>26585</v>
      </c>
      <c r="AK662">
        <v>5.5490000000000004</v>
      </c>
      <c r="AL662" t="s">
        <v>77</v>
      </c>
      <c r="AM662" t="s">
        <v>77</v>
      </c>
      <c r="AN662" t="s">
        <v>77</v>
      </c>
      <c r="AO662" t="s">
        <v>77</v>
      </c>
      <c r="AQ662">
        <v>1</v>
      </c>
      <c r="AS662">
        <v>59</v>
      </c>
      <c r="AT662" s="46">
        <f t="shared" si="98"/>
        <v>6.2137166191999995</v>
      </c>
      <c r="AU662" s="47">
        <f t="shared" si="99"/>
        <v>5373.3829280179998</v>
      </c>
      <c r="AW662" s="27">
        <f t="shared" si="102"/>
        <v>9.9538398599999987</v>
      </c>
      <c r="AX662" s="28">
        <f t="shared" si="103"/>
        <v>4919.3255351367507</v>
      </c>
      <c r="AZ662" s="33">
        <f t="shared" si="104"/>
        <v>11.249161511200001</v>
      </c>
      <c r="BA662" s="34">
        <f t="shared" si="105"/>
        <v>5067.7020462215005</v>
      </c>
      <c r="BC662" s="46">
        <f t="shared" si="106"/>
        <v>6.2137166191999995</v>
      </c>
      <c r="BD662" s="47">
        <f t="shared" si="107"/>
        <v>5373.3829280179998</v>
      </c>
      <c r="BF662" s="48">
        <f t="shared" si="100"/>
        <v>3.6164750527999994</v>
      </c>
      <c r="BG662" s="49">
        <f t="shared" si="101"/>
        <v>1655.937203</v>
      </c>
      <c r="BI662">
        <v>59</v>
      </c>
      <c r="BJ662" t="s">
        <v>768</v>
      </c>
      <c r="BK662" s="2">
        <v>44859.68414351852</v>
      </c>
      <c r="BL662">
        <v>209</v>
      </c>
      <c r="BM662" t="s">
        <v>76</v>
      </c>
      <c r="BN662">
        <v>0</v>
      </c>
      <c r="BO662">
        <v>2.839</v>
      </c>
      <c r="BP662" s="26">
        <v>1277955</v>
      </c>
      <c r="BQ662">
        <v>0</v>
      </c>
      <c r="BR662" t="s">
        <v>77</v>
      </c>
      <c r="BS662" t="s">
        <v>77</v>
      </c>
      <c r="BT662" t="s">
        <v>77</v>
      </c>
      <c r="BU662" t="s">
        <v>77</v>
      </c>
    </row>
    <row r="663" spans="1:73" x14ac:dyDescent="0.55000000000000004">
      <c r="A663">
        <v>60</v>
      </c>
      <c r="B663" t="s">
        <v>769</v>
      </c>
      <c r="C663" s="2">
        <v>44860.401250000003</v>
      </c>
      <c r="D663">
        <v>149</v>
      </c>
      <c r="E663" t="s">
        <v>76</v>
      </c>
      <c r="F663">
        <v>0</v>
      </c>
      <c r="G663">
        <v>6.04</v>
      </c>
      <c r="H663" s="26">
        <v>7401</v>
      </c>
      <c r="I663">
        <v>0.01</v>
      </c>
      <c r="J663" t="s">
        <v>77</v>
      </c>
      <c r="K663" t="s">
        <v>77</v>
      </c>
      <c r="L663" t="s">
        <v>77</v>
      </c>
      <c r="M663" t="s">
        <v>77</v>
      </c>
      <c r="O663">
        <v>60</v>
      </c>
      <c r="P663" t="s">
        <v>769</v>
      </c>
      <c r="Q663" s="2">
        <v>44860.401250000003</v>
      </c>
      <c r="R663">
        <v>149</v>
      </c>
      <c r="S663" t="s">
        <v>76</v>
      </c>
      <c r="T663">
        <v>0</v>
      </c>
      <c r="U663" t="s">
        <v>77</v>
      </c>
      <c r="V663" s="26" t="s">
        <v>77</v>
      </c>
      <c r="W663" t="s">
        <v>77</v>
      </c>
      <c r="X663" t="s">
        <v>77</v>
      </c>
      <c r="Y663" t="s">
        <v>77</v>
      </c>
      <c r="Z663" t="s">
        <v>77</v>
      </c>
      <c r="AA663" t="s">
        <v>77</v>
      </c>
      <c r="AC663">
        <v>60</v>
      </c>
      <c r="AD663" t="s">
        <v>769</v>
      </c>
      <c r="AE663" s="2">
        <v>44860.401250000003</v>
      </c>
      <c r="AF663">
        <v>149</v>
      </c>
      <c r="AG663" t="s">
        <v>76</v>
      </c>
      <c r="AH663">
        <v>0</v>
      </c>
      <c r="AI663">
        <v>12.196999999999999</v>
      </c>
      <c r="AJ663" s="26">
        <v>24928</v>
      </c>
      <c r="AK663">
        <v>5.2</v>
      </c>
      <c r="AL663" t="s">
        <v>77</v>
      </c>
      <c r="AM663" t="s">
        <v>77</v>
      </c>
      <c r="AN663" t="s">
        <v>77</v>
      </c>
      <c r="AO663" t="s">
        <v>77</v>
      </c>
      <c r="AQ663">
        <v>1</v>
      </c>
      <c r="AS663">
        <v>60</v>
      </c>
      <c r="AT663" s="46">
        <f t="shared" si="98"/>
        <v>12.3328734853</v>
      </c>
      <c r="AU663" s="47">
        <f t="shared" si="99"/>
        <v>5033.0593397043194</v>
      </c>
      <c r="AW663" s="27">
        <f t="shared" si="102"/>
        <v>16.812669521250001</v>
      </c>
      <c r="AX663" s="28">
        <f t="shared" si="103"/>
        <v>4617.4755966003204</v>
      </c>
      <c r="AZ663" s="33">
        <f t="shared" si="104"/>
        <v>18.40482328205</v>
      </c>
      <c r="BA663" s="34">
        <f t="shared" si="105"/>
        <v>4752.2715517081606</v>
      </c>
      <c r="BC663" s="46">
        <f t="shared" si="106"/>
        <v>12.3328734853</v>
      </c>
      <c r="BD663" s="47">
        <f t="shared" si="107"/>
        <v>5033.0593397043194</v>
      </c>
      <c r="BF663" s="48">
        <f t="shared" si="100"/>
        <v>7.3676616751999999</v>
      </c>
      <c r="BG663" s="49">
        <f t="shared" si="101"/>
        <v>1622.40674752</v>
      </c>
      <c r="BI663">
        <v>60</v>
      </c>
      <c r="BJ663" t="s">
        <v>769</v>
      </c>
      <c r="BK663" s="2">
        <v>44860.401250000003</v>
      </c>
      <c r="BL663">
        <v>149</v>
      </c>
      <c r="BM663" t="s">
        <v>76</v>
      </c>
      <c r="BN663">
        <v>0</v>
      </c>
      <c r="BO663">
        <v>2.85</v>
      </c>
      <c r="BP663" s="26">
        <v>1145662</v>
      </c>
      <c r="BQ663">
        <v>0</v>
      </c>
      <c r="BR663" t="s">
        <v>77</v>
      </c>
      <c r="BS663" t="s">
        <v>77</v>
      </c>
      <c r="BT663" t="s">
        <v>77</v>
      </c>
      <c r="BU663" t="s">
        <v>77</v>
      </c>
    </row>
    <row r="664" spans="1:73" x14ac:dyDescent="0.55000000000000004">
      <c r="A664">
        <v>61</v>
      </c>
      <c r="B664" t="s">
        <v>770</v>
      </c>
      <c r="C664" s="2">
        <v>44860.422465277778</v>
      </c>
      <c r="D664">
        <v>188</v>
      </c>
      <c r="E664" t="s">
        <v>76</v>
      </c>
      <c r="F664">
        <v>0</v>
      </c>
      <c r="G664">
        <v>6.0110000000000001</v>
      </c>
      <c r="H664" s="26">
        <v>8003</v>
      </c>
      <c r="I664">
        <v>1.0999999999999999E-2</v>
      </c>
      <c r="J664" t="s">
        <v>77</v>
      </c>
      <c r="K664" t="s">
        <v>77</v>
      </c>
      <c r="L664" t="s">
        <v>77</v>
      </c>
      <c r="M664" t="s">
        <v>77</v>
      </c>
      <c r="O664">
        <v>61</v>
      </c>
      <c r="P664" t="s">
        <v>770</v>
      </c>
      <c r="Q664" s="2">
        <v>44860.422465277778</v>
      </c>
      <c r="R664">
        <v>188</v>
      </c>
      <c r="S664" t="s">
        <v>76</v>
      </c>
      <c r="T664">
        <v>0</v>
      </c>
      <c r="U664" t="s">
        <v>77</v>
      </c>
      <c r="V664" s="26" t="s">
        <v>77</v>
      </c>
      <c r="W664" t="s">
        <v>77</v>
      </c>
      <c r="X664" t="s">
        <v>77</v>
      </c>
      <c r="Y664" t="s">
        <v>77</v>
      </c>
      <c r="Z664" t="s">
        <v>77</v>
      </c>
      <c r="AA664" t="s">
        <v>77</v>
      </c>
      <c r="AC664">
        <v>61</v>
      </c>
      <c r="AD664" t="s">
        <v>770</v>
      </c>
      <c r="AE664" s="2">
        <v>44860.422465277778</v>
      </c>
      <c r="AF664">
        <v>188</v>
      </c>
      <c r="AG664" t="s">
        <v>76</v>
      </c>
      <c r="AH664">
        <v>0</v>
      </c>
      <c r="AI664">
        <v>12.144</v>
      </c>
      <c r="AJ664" s="26">
        <v>30436</v>
      </c>
      <c r="AK664">
        <v>6.3579999999999997</v>
      </c>
      <c r="AL664" t="s">
        <v>77</v>
      </c>
      <c r="AM664" t="s">
        <v>77</v>
      </c>
      <c r="AN664" t="s">
        <v>77</v>
      </c>
      <c r="AO664" t="s">
        <v>77</v>
      </c>
      <c r="AQ664">
        <v>1</v>
      </c>
      <c r="AS664">
        <v>61</v>
      </c>
      <c r="AT664" s="46">
        <f t="shared" si="98"/>
        <v>14.182880407700001</v>
      </c>
      <c r="AU664" s="47">
        <f t="shared" si="99"/>
        <v>6163.7807455500797</v>
      </c>
      <c r="AW664" s="27">
        <f t="shared" si="102"/>
        <v>18.638135191250001</v>
      </c>
      <c r="AX664" s="28">
        <f t="shared" si="103"/>
        <v>5619.5174044740806</v>
      </c>
      <c r="AZ664" s="33">
        <f t="shared" si="104"/>
        <v>20.168886878450003</v>
      </c>
      <c r="BA664" s="34">
        <f t="shared" si="105"/>
        <v>5800.4427474390404</v>
      </c>
      <c r="BC664" s="46">
        <f t="shared" si="106"/>
        <v>14.182880407700001</v>
      </c>
      <c r="BD664" s="47">
        <f t="shared" si="107"/>
        <v>6163.7807455500797</v>
      </c>
      <c r="BF664" s="48">
        <f t="shared" si="100"/>
        <v>8.3723038368000005</v>
      </c>
      <c r="BG664" s="49">
        <f t="shared" si="101"/>
        <v>1697.38120288</v>
      </c>
      <c r="BI664">
        <v>61</v>
      </c>
      <c r="BJ664" t="s">
        <v>770</v>
      </c>
      <c r="BK664" s="2">
        <v>44860.422465277778</v>
      </c>
      <c r="BL664">
        <v>188</v>
      </c>
      <c r="BM664" t="s">
        <v>76</v>
      </c>
      <c r="BN664">
        <v>0</v>
      </c>
      <c r="BO664">
        <v>2.8410000000000002</v>
      </c>
      <c r="BP664" s="26">
        <v>1140310</v>
      </c>
      <c r="BQ664">
        <v>0</v>
      </c>
      <c r="BR664" t="s">
        <v>77</v>
      </c>
      <c r="BS664" t="s">
        <v>77</v>
      </c>
      <c r="BT664" t="s">
        <v>77</v>
      </c>
      <c r="BU664" t="s">
        <v>77</v>
      </c>
    </row>
    <row r="665" spans="1:73" x14ac:dyDescent="0.55000000000000004">
      <c r="A665">
        <v>62</v>
      </c>
      <c r="B665" t="s">
        <v>771</v>
      </c>
      <c r="C665" s="2">
        <v>44860.443703703706</v>
      </c>
      <c r="D665">
        <v>392</v>
      </c>
      <c r="E665" t="s">
        <v>76</v>
      </c>
      <c r="F665">
        <v>0</v>
      </c>
      <c r="G665">
        <v>6.0119999999999996</v>
      </c>
      <c r="H665" s="26">
        <v>6254</v>
      </c>
      <c r="I665">
        <v>8.0000000000000002E-3</v>
      </c>
      <c r="J665" t="s">
        <v>77</v>
      </c>
      <c r="K665" t="s">
        <v>77</v>
      </c>
      <c r="L665" t="s">
        <v>77</v>
      </c>
      <c r="M665" t="s">
        <v>77</v>
      </c>
      <c r="O665">
        <v>62</v>
      </c>
      <c r="P665" t="s">
        <v>771</v>
      </c>
      <c r="Q665" s="2">
        <v>44860.443703703706</v>
      </c>
      <c r="R665">
        <v>392</v>
      </c>
      <c r="S665" t="s">
        <v>76</v>
      </c>
      <c r="T665">
        <v>0</v>
      </c>
      <c r="U665" t="s">
        <v>77</v>
      </c>
      <c r="V665" s="26" t="s">
        <v>77</v>
      </c>
      <c r="W665" t="s">
        <v>77</v>
      </c>
      <c r="X665" t="s">
        <v>77</v>
      </c>
      <c r="Y665" t="s">
        <v>77</v>
      </c>
      <c r="Z665" t="s">
        <v>77</v>
      </c>
      <c r="AA665" t="s">
        <v>77</v>
      </c>
      <c r="AC665">
        <v>62</v>
      </c>
      <c r="AD665" t="s">
        <v>771</v>
      </c>
      <c r="AE665" s="2">
        <v>44860.443703703706</v>
      </c>
      <c r="AF665">
        <v>392</v>
      </c>
      <c r="AG665" t="s">
        <v>76</v>
      </c>
      <c r="AH665">
        <v>0</v>
      </c>
      <c r="AI665">
        <v>12.162000000000001</v>
      </c>
      <c r="AJ665" s="26">
        <v>16990</v>
      </c>
      <c r="AK665">
        <v>3.5270000000000001</v>
      </c>
      <c r="AL665" t="s">
        <v>77</v>
      </c>
      <c r="AM665" t="s">
        <v>77</v>
      </c>
      <c r="AN665" t="s">
        <v>77</v>
      </c>
      <c r="AO665" t="s">
        <v>77</v>
      </c>
      <c r="AQ665">
        <v>1</v>
      </c>
      <c r="AS665">
        <v>62</v>
      </c>
      <c r="AT665" s="46">
        <f t="shared" si="98"/>
        <v>9.099513174800002</v>
      </c>
      <c r="AU665" s="47">
        <f t="shared" si="99"/>
        <v>3400.7663942480003</v>
      </c>
      <c r="AW665" s="27">
        <f t="shared" si="102"/>
        <v>13.377210964999998</v>
      </c>
      <c r="AX665" s="28">
        <f t="shared" si="103"/>
        <v>3166.6568055230005</v>
      </c>
      <c r="AZ665" s="33">
        <f t="shared" si="104"/>
        <v>14.927471697799998</v>
      </c>
      <c r="BA665" s="34">
        <f t="shared" si="105"/>
        <v>3239.9363867740003</v>
      </c>
      <c r="BC665" s="46">
        <f t="shared" si="106"/>
        <v>9.099513174800002</v>
      </c>
      <c r="BD665" s="47">
        <f t="shared" si="107"/>
        <v>3400.7663942480003</v>
      </c>
      <c r="BF665" s="48">
        <f t="shared" si="100"/>
        <v>5.4839940432000001</v>
      </c>
      <c r="BG665" s="49">
        <f t="shared" si="101"/>
        <v>1330.772248</v>
      </c>
      <c r="BI665">
        <v>62</v>
      </c>
      <c r="BJ665" t="s">
        <v>771</v>
      </c>
      <c r="BK665" s="2">
        <v>44860.443703703706</v>
      </c>
      <c r="BL665">
        <v>392</v>
      </c>
      <c r="BM665" t="s">
        <v>76</v>
      </c>
      <c r="BN665">
        <v>0</v>
      </c>
      <c r="BO665">
        <v>2.843</v>
      </c>
      <c r="BP665" s="26">
        <v>1110601</v>
      </c>
      <c r="BQ665">
        <v>0</v>
      </c>
      <c r="BR665" t="s">
        <v>77</v>
      </c>
      <c r="BS665" t="s">
        <v>77</v>
      </c>
      <c r="BT665" t="s">
        <v>77</v>
      </c>
      <c r="BU665" t="s">
        <v>77</v>
      </c>
    </row>
    <row r="666" spans="1:73" x14ac:dyDescent="0.55000000000000004">
      <c r="A666">
        <v>63</v>
      </c>
      <c r="B666" t="s">
        <v>772</v>
      </c>
      <c r="C666" s="2">
        <v>44860.464930555558</v>
      </c>
      <c r="D666">
        <v>364</v>
      </c>
      <c r="E666" t="s">
        <v>76</v>
      </c>
      <c r="F666">
        <v>0</v>
      </c>
      <c r="G666">
        <v>6.0209999999999999</v>
      </c>
      <c r="H666" s="26">
        <v>7765</v>
      </c>
      <c r="I666">
        <v>1.0999999999999999E-2</v>
      </c>
      <c r="J666" t="s">
        <v>77</v>
      </c>
      <c r="K666" t="s">
        <v>77</v>
      </c>
      <c r="L666" t="s">
        <v>77</v>
      </c>
      <c r="M666" t="s">
        <v>77</v>
      </c>
      <c r="O666">
        <v>63</v>
      </c>
      <c r="P666" t="s">
        <v>772</v>
      </c>
      <c r="Q666" s="2">
        <v>44860.464930555558</v>
      </c>
      <c r="R666">
        <v>364</v>
      </c>
      <c r="S666" t="s">
        <v>76</v>
      </c>
      <c r="T666">
        <v>0</v>
      </c>
      <c r="U666" t="s">
        <v>77</v>
      </c>
      <c r="V666" t="s">
        <v>77</v>
      </c>
      <c r="W666" t="s">
        <v>77</v>
      </c>
      <c r="X666" t="s">
        <v>77</v>
      </c>
      <c r="Y666" t="s">
        <v>77</v>
      </c>
      <c r="Z666" t="s">
        <v>77</v>
      </c>
      <c r="AA666" t="s">
        <v>77</v>
      </c>
      <c r="AC666">
        <v>63</v>
      </c>
      <c r="AD666" t="s">
        <v>772</v>
      </c>
      <c r="AE666" s="2">
        <v>44860.464930555558</v>
      </c>
      <c r="AF666">
        <v>364</v>
      </c>
      <c r="AG666" t="s">
        <v>76</v>
      </c>
      <c r="AH666">
        <v>0</v>
      </c>
      <c r="AI666">
        <v>12.145</v>
      </c>
      <c r="AJ666" s="26">
        <v>24826</v>
      </c>
      <c r="AK666">
        <v>5.1790000000000003</v>
      </c>
      <c r="AL666" t="s">
        <v>77</v>
      </c>
      <c r="AM666" t="s">
        <v>77</v>
      </c>
      <c r="AN666" t="s">
        <v>77</v>
      </c>
      <c r="AO666" t="s">
        <v>77</v>
      </c>
      <c r="AQ666">
        <v>1</v>
      </c>
      <c r="AS666">
        <v>63</v>
      </c>
      <c r="AT666" s="46">
        <f t="shared" si="98"/>
        <v>13.4388946925</v>
      </c>
      <c r="AU666" s="47">
        <f t="shared" si="99"/>
        <v>5012.1054513564804</v>
      </c>
      <c r="AW666" s="27">
        <f t="shared" si="102"/>
        <v>17.91459853125</v>
      </c>
      <c r="AX666" s="28">
        <f t="shared" si="103"/>
        <v>4598.8833485754803</v>
      </c>
      <c r="AZ666" s="33">
        <f t="shared" si="104"/>
        <v>19.476486711250001</v>
      </c>
      <c r="BA666" s="34">
        <f t="shared" si="105"/>
        <v>4732.8516697122404</v>
      </c>
      <c r="BC666" s="46">
        <f t="shared" si="106"/>
        <v>13.4388946925</v>
      </c>
      <c r="BD666" s="47">
        <f t="shared" si="107"/>
        <v>5012.1054513564804</v>
      </c>
      <c r="BF666" s="48">
        <f t="shared" si="100"/>
        <v>7.973802919999998</v>
      </c>
      <c r="BG666" s="49">
        <f t="shared" si="101"/>
        <v>1620.0341132799999</v>
      </c>
      <c r="BI666">
        <v>63</v>
      </c>
      <c r="BJ666" t="s">
        <v>772</v>
      </c>
      <c r="BK666" s="2">
        <v>44860.464930555558</v>
      </c>
      <c r="BL666">
        <v>364</v>
      </c>
      <c r="BM666" t="s">
        <v>76</v>
      </c>
      <c r="BN666">
        <v>0</v>
      </c>
      <c r="BO666">
        <v>2.8439999999999999</v>
      </c>
      <c r="BP666" s="26">
        <v>1177109</v>
      </c>
      <c r="BQ666">
        <v>0</v>
      </c>
      <c r="BR666" t="s">
        <v>77</v>
      </c>
      <c r="BS666" t="s">
        <v>77</v>
      </c>
      <c r="BT666" t="s">
        <v>77</v>
      </c>
      <c r="BU666" t="s">
        <v>77</v>
      </c>
    </row>
    <row r="667" spans="1:73" x14ac:dyDescent="0.55000000000000004">
      <c r="A667">
        <v>64</v>
      </c>
      <c r="B667" t="s">
        <v>773</v>
      </c>
      <c r="C667" s="2">
        <v>44860.486145833333</v>
      </c>
      <c r="D667">
        <v>171</v>
      </c>
      <c r="E667" t="s">
        <v>76</v>
      </c>
      <c r="F667">
        <v>0</v>
      </c>
      <c r="G667">
        <v>6.0229999999999997</v>
      </c>
      <c r="H667" s="26">
        <v>9135</v>
      </c>
      <c r="I667">
        <v>1.4E-2</v>
      </c>
      <c r="J667" t="s">
        <v>77</v>
      </c>
      <c r="K667" t="s">
        <v>77</v>
      </c>
      <c r="L667" t="s">
        <v>77</v>
      </c>
      <c r="M667" t="s">
        <v>77</v>
      </c>
      <c r="O667">
        <v>64</v>
      </c>
      <c r="P667" t="s">
        <v>773</v>
      </c>
      <c r="Q667" s="2">
        <v>44860.486145833333</v>
      </c>
      <c r="R667">
        <v>171</v>
      </c>
      <c r="S667" t="s">
        <v>76</v>
      </c>
      <c r="T667">
        <v>0</v>
      </c>
      <c r="U667" t="s">
        <v>77</v>
      </c>
      <c r="V667" s="26" t="s">
        <v>77</v>
      </c>
      <c r="W667" t="s">
        <v>77</v>
      </c>
      <c r="X667" t="s">
        <v>77</v>
      </c>
      <c r="Y667" t="s">
        <v>77</v>
      </c>
      <c r="Z667" t="s">
        <v>77</v>
      </c>
      <c r="AA667" t="s">
        <v>77</v>
      </c>
      <c r="AC667">
        <v>64</v>
      </c>
      <c r="AD667" t="s">
        <v>773</v>
      </c>
      <c r="AE667" s="2">
        <v>44860.486145833333</v>
      </c>
      <c r="AF667">
        <v>171</v>
      </c>
      <c r="AG667" t="s">
        <v>76</v>
      </c>
      <c r="AH667">
        <v>0</v>
      </c>
      <c r="AI667">
        <v>12.144</v>
      </c>
      <c r="AJ667" s="26">
        <v>33059</v>
      </c>
      <c r="AK667">
        <v>6.9080000000000004</v>
      </c>
      <c r="AL667" t="s">
        <v>77</v>
      </c>
      <c r="AM667" t="s">
        <v>77</v>
      </c>
      <c r="AN667" t="s">
        <v>77</v>
      </c>
      <c r="AO667" t="s">
        <v>77</v>
      </c>
      <c r="AQ667">
        <v>1</v>
      </c>
      <c r="AS667">
        <v>64</v>
      </c>
      <c r="AT667" s="46">
        <f t="shared" si="98"/>
        <v>17.946838592500001</v>
      </c>
      <c r="AU667" s="47">
        <f t="shared" si="99"/>
        <v>6701.7045562848798</v>
      </c>
      <c r="AW667" s="27">
        <f t="shared" si="102"/>
        <v>22.11244978125</v>
      </c>
      <c r="AX667" s="28">
        <f t="shared" si="103"/>
        <v>6095.3674251176299</v>
      </c>
      <c r="AZ667" s="33">
        <f t="shared" si="104"/>
        <v>23.372280361249999</v>
      </c>
      <c r="BA667" s="34">
        <f t="shared" si="105"/>
        <v>6299.2522869589393</v>
      </c>
      <c r="BC667" s="46">
        <f t="shared" si="106"/>
        <v>17.946838592500001</v>
      </c>
      <c r="BD667" s="47">
        <f t="shared" si="107"/>
        <v>6701.7045562848798</v>
      </c>
      <c r="BF667" s="48">
        <f t="shared" si="100"/>
        <v>10.291267520000002</v>
      </c>
      <c r="BG667" s="49">
        <f t="shared" si="101"/>
        <v>1696.4017746800002</v>
      </c>
      <c r="BI667">
        <v>64</v>
      </c>
      <c r="BJ667" t="s">
        <v>773</v>
      </c>
      <c r="BK667" s="2">
        <v>44860.486145833333</v>
      </c>
      <c r="BL667">
        <v>171</v>
      </c>
      <c r="BM667" t="s">
        <v>76</v>
      </c>
      <c r="BN667">
        <v>0</v>
      </c>
      <c r="BO667">
        <v>2.8370000000000002</v>
      </c>
      <c r="BP667" s="26">
        <v>1333007</v>
      </c>
      <c r="BQ667">
        <v>0</v>
      </c>
      <c r="BR667" t="s">
        <v>77</v>
      </c>
      <c r="BS667" t="s">
        <v>77</v>
      </c>
      <c r="BT667" t="s">
        <v>77</v>
      </c>
      <c r="BU667" t="s">
        <v>77</v>
      </c>
    </row>
    <row r="668" spans="1:73" x14ac:dyDescent="0.55000000000000004">
      <c r="A668">
        <v>65</v>
      </c>
      <c r="B668" t="s">
        <v>774</v>
      </c>
      <c r="C668" s="2">
        <v>44860.507361111115</v>
      </c>
      <c r="D668">
        <v>30</v>
      </c>
      <c r="E668" t="s">
        <v>76</v>
      </c>
      <c r="F668">
        <v>0</v>
      </c>
      <c r="G668">
        <v>6.02</v>
      </c>
      <c r="H668" s="26">
        <v>12303</v>
      </c>
      <c r="I668">
        <v>0.02</v>
      </c>
      <c r="J668" t="s">
        <v>77</v>
      </c>
      <c r="K668" t="s">
        <v>77</v>
      </c>
      <c r="L668" t="s">
        <v>77</v>
      </c>
      <c r="M668" t="s">
        <v>77</v>
      </c>
      <c r="O668">
        <v>65</v>
      </c>
      <c r="P668" t="s">
        <v>774</v>
      </c>
      <c r="Q668" s="2">
        <v>44860.507361111115</v>
      </c>
      <c r="R668">
        <v>30</v>
      </c>
      <c r="S668" t="s">
        <v>76</v>
      </c>
      <c r="T668">
        <v>0</v>
      </c>
      <c r="U668" t="s">
        <v>77</v>
      </c>
      <c r="V668" s="26" t="s">
        <v>77</v>
      </c>
      <c r="W668" t="s">
        <v>77</v>
      </c>
      <c r="X668" t="s">
        <v>77</v>
      </c>
      <c r="Y668" t="s">
        <v>77</v>
      </c>
      <c r="Z668" t="s">
        <v>77</v>
      </c>
      <c r="AA668" t="s">
        <v>77</v>
      </c>
      <c r="AC668">
        <v>65</v>
      </c>
      <c r="AD668" t="s">
        <v>774</v>
      </c>
      <c r="AE668" s="2">
        <v>44860.507361111115</v>
      </c>
      <c r="AF668">
        <v>30</v>
      </c>
      <c r="AG668" t="s">
        <v>76</v>
      </c>
      <c r="AH668">
        <v>0</v>
      </c>
      <c r="AI668">
        <v>12.164</v>
      </c>
      <c r="AJ668" s="26">
        <v>12196</v>
      </c>
      <c r="AK668">
        <v>2.5129999999999999</v>
      </c>
      <c r="AL668" t="s">
        <v>77</v>
      </c>
      <c r="AM668" t="s">
        <v>77</v>
      </c>
      <c r="AN668" t="s">
        <v>77</v>
      </c>
      <c r="AO668" t="s">
        <v>77</v>
      </c>
      <c r="AQ668">
        <v>1</v>
      </c>
      <c r="AS668">
        <v>65</v>
      </c>
      <c r="AT668" s="46">
        <f t="shared" si="98"/>
        <v>26.40525315882314</v>
      </c>
      <c r="AU668" s="47">
        <f t="shared" si="99"/>
        <v>2413.41729354368</v>
      </c>
      <c r="AW668" s="27">
        <f t="shared" si="102"/>
        <v>32.125095941249995</v>
      </c>
      <c r="AX668" s="28">
        <f t="shared" si="103"/>
        <v>2286.6318385476802</v>
      </c>
      <c r="AZ668" s="33">
        <f t="shared" si="104"/>
        <v>31.989005115491896</v>
      </c>
      <c r="BA668" s="34">
        <f t="shared" si="105"/>
        <v>2325.5986483158399</v>
      </c>
      <c r="BC668" s="46">
        <f t="shared" si="106"/>
        <v>26.40525315882314</v>
      </c>
      <c r="BD668" s="47">
        <f t="shared" si="107"/>
        <v>2413.41729354368</v>
      </c>
      <c r="BF668" s="48">
        <f t="shared" si="100"/>
        <v>15.868713996799997</v>
      </c>
      <c r="BG668" s="49">
        <f t="shared" si="101"/>
        <v>1049.6612924799999</v>
      </c>
      <c r="BI668">
        <v>65</v>
      </c>
      <c r="BJ668" t="s">
        <v>774</v>
      </c>
      <c r="BK668" s="2">
        <v>44860.507361111115</v>
      </c>
      <c r="BL668">
        <v>30</v>
      </c>
      <c r="BM668" t="s">
        <v>76</v>
      </c>
      <c r="BN668">
        <v>0</v>
      </c>
      <c r="BO668">
        <v>2.8460000000000001</v>
      </c>
      <c r="BP668" s="26">
        <v>1166001</v>
      </c>
      <c r="BQ668">
        <v>0</v>
      </c>
      <c r="BR668" t="s">
        <v>77</v>
      </c>
      <c r="BS668" t="s">
        <v>77</v>
      </c>
      <c r="BT668" t="s">
        <v>77</v>
      </c>
      <c r="BU668" t="s">
        <v>77</v>
      </c>
    </row>
    <row r="669" spans="1:73" x14ac:dyDescent="0.55000000000000004">
      <c r="A669">
        <v>66</v>
      </c>
      <c r="B669" t="s">
        <v>775</v>
      </c>
      <c r="C669" s="2">
        <v>44860.528611111113</v>
      </c>
      <c r="D669">
        <v>169</v>
      </c>
      <c r="E669" t="s">
        <v>76</v>
      </c>
      <c r="F669">
        <v>0</v>
      </c>
      <c r="G669">
        <v>6.0289999999999999</v>
      </c>
      <c r="H669" s="26">
        <v>5917</v>
      </c>
      <c r="I669">
        <v>7.0000000000000001E-3</v>
      </c>
      <c r="J669" t="s">
        <v>77</v>
      </c>
      <c r="K669" t="s">
        <v>77</v>
      </c>
      <c r="L669" t="s">
        <v>77</v>
      </c>
      <c r="M669" t="s">
        <v>77</v>
      </c>
      <c r="O669">
        <v>66</v>
      </c>
      <c r="P669" t="s">
        <v>775</v>
      </c>
      <c r="Q669" s="2">
        <v>44860.528611111113</v>
      </c>
      <c r="R669">
        <v>169</v>
      </c>
      <c r="S669" t="s">
        <v>76</v>
      </c>
      <c r="T669">
        <v>0</v>
      </c>
      <c r="U669" t="s">
        <v>77</v>
      </c>
      <c r="V669" s="26" t="s">
        <v>77</v>
      </c>
      <c r="W669" t="s">
        <v>77</v>
      </c>
      <c r="X669" t="s">
        <v>77</v>
      </c>
      <c r="Y669" t="s">
        <v>77</v>
      </c>
      <c r="Z669" t="s">
        <v>77</v>
      </c>
      <c r="AA669" t="s">
        <v>77</v>
      </c>
      <c r="AC669">
        <v>66</v>
      </c>
      <c r="AD669" t="s">
        <v>775</v>
      </c>
      <c r="AE669" s="2">
        <v>44860.528611111113</v>
      </c>
      <c r="AF669">
        <v>169</v>
      </c>
      <c r="AG669" t="s">
        <v>76</v>
      </c>
      <c r="AH669">
        <v>0</v>
      </c>
      <c r="AI669">
        <v>12.135</v>
      </c>
      <c r="AJ669" s="26">
        <v>27568</v>
      </c>
      <c r="AK669">
        <v>5.7549999999999999</v>
      </c>
      <c r="AL669" t="s">
        <v>77</v>
      </c>
      <c r="AM669" t="s">
        <v>77</v>
      </c>
      <c r="AN669" t="s">
        <v>77</v>
      </c>
      <c r="AO669" t="s">
        <v>77</v>
      </c>
      <c r="AQ669">
        <v>1</v>
      </c>
      <c r="AS669">
        <v>66</v>
      </c>
      <c r="AT669" s="46">
        <f t="shared" si="98"/>
        <v>8.2221854717000014</v>
      </c>
      <c r="AU669" s="47">
        <f t="shared" si="99"/>
        <v>5575.2105371955195</v>
      </c>
      <c r="AW669" s="27">
        <f t="shared" si="102"/>
        <v>12.378466391249999</v>
      </c>
      <c r="AX669" s="28">
        <f t="shared" si="103"/>
        <v>5098.2323374515199</v>
      </c>
      <c r="AZ669" s="33">
        <f t="shared" si="104"/>
        <v>13.876809982450002</v>
      </c>
      <c r="BA669" s="34">
        <f t="shared" si="105"/>
        <v>5254.7860874137605</v>
      </c>
      <c r="BC669" s="46">
        <f t="shared" si="106"/>
        <v>8.2221854717000014</v>
      </c>
      <c r="BD669" s="47">
        <f t="shared" si="107"/>
        <v>5575.2105371955195</v>
      </c>
      <c r="BF669" s="48">
        <f t="shared" si="100"/>
        <v>4.9381554127999996</v>
      </c>
      <c r="BG669" s="49">
        <f t="shared" si="101"/>
        <v>1671.3652307199998</v>
      </c>
      <c r="BI669">
        <v>66</v>
      </c>
      <c r="BJ669" t="s">
        <v>775</v>
      </c>
      <c r="BK669" s="2">
        <v>44860.528611111113</v>
      </c>
      <c r="BL669">
        <v>169</v>
      </c>
      <c r="BM669" t="s">
        <v>76</v>
      </c>
      <c r="BN669">
        <v>0</v>
      </c>
      <c r="BO669">
        <v>2.8359999999999999</v>
      </c>
      <c r="BP669" s="26">
        <v>1351416</v>
      </c>
      <c r="BQ669">
        <v>0</v>
      </c>
      <c r="BR669" t="s">
        <v>77</v>
      </c>
      <c r="BS669" t="s">
        <v>77</v>
      </c>
      <c r="BT669" t="s">
        <v>77</v>
      </c>
      <c r="BU669" t="s">
        <v>77</v>
      </c>
    </row>
    <row r="670" spans="1:73" x14ac:dyDescent="0.55000000000000004">
      <c r="A670">
        <v>67</v>
      </c>
      <c r="B670" t="s">
        <v>776</v>
      </c>
      <c r="C670" s="2">
        <v>44860.549861111111</v>
      </c>
      <c r="D670">
        <v>278</v>
      </c>
      <c r="E670" t="s">
        <v>76</v>
      </c>
      <c r="F670">
        <v>0</v>
      </c>
      <c r="G670">
        <v>6.0119999999999996</v>
      </c>
      <c r="H670" s="26">
        <v>14895</v>
      </c>
      <c r="I670">
        <v>2.5000000000000001E-2</v>
      </c>
      <c r="J670" t="s">
        <v>77</v>
      </c>
      <c r="K670" t="s">
        <v>77</v>
      </c>
      <c r="L670" t="s">
        <v>77</v>
      </c>
      <c r="M670" t="s">
        <v>77</v>
      </c>
      <c r="O670">
        <v>67</v>
      </c>
      <c r="P670" t="s">
        <v>776</v>
      </c>
      <c r="Q670" s="2">
        <v>44860.549861111111</v>
      </c>
      <c r="R670">
        <v>278</v>
      </c>
      <c r="S670" t="s">
        <v>76</v>
      </c>
      <c r="T670">
        <v>0</v>
      </c>
      <c r="U670" t="s">
        <v>77</v>
      </c>
      <c r="V670" s="26" t="s">
        <v>77</v>
      </c>
      <c r="W670" t="s">
        <v>77</v>
      </c>
      <c r="X670" t="s">
        <v>77</v>
      </c>
      <c r="Y670" t="s">
        <v>77</v>
      </c>
      <c r="Z670" t="s">
        <v>77</v>
      </c>
      <c r="AA670" t="s">
        <v>77</v>
      </c>
      <c r="AC670">
        <v>67</v>
      </c>
      <c r="AD670" t="s">
        <v>776</v>
      </c>
      <c r="AE670" s="2">
        <v>44860.549861111111</v>
      </c>
      <c r="AF670">
        <v>278</v>
      </c>
      <c r="AG670" t="s">
        <v>76</v>
      </c>
      <c r="AH670">
        <v>0</v>
      </c>
      <c r="AI670">
        <v>12.14</v>
      </c>
      <c r="AJ670" s="26">
        <v>31394</v>
      </c>
      <c r="AK670">
        <v>6.5590000000000002</v>
      </c>
      <c r="AL670" t="s">
        <v>77</v>
      </c>
      <c r="AM670" t="s">
        <v>77</v>
      </c>
      <c r="AN670" t="s">
        <v>77</v>
      </c>
      <c r="AO670" t="s">
        <v>77</v>
      </c>
      <c r="AQ670">
        <v>1</v>
      </c>
      <c r="AS670">
        <v>67</v>
      </c>
      <c r="AT670" s="46">
        <f t="shared" si="98"/>
        <v>32.485591313046498</v>
      </c>
      <c r="AU670" s="47">
        <f t="shared" si="99"/>
        <v>6360.2877158172805</v>
      </c>
      <c r="AW670" s="27">
        <f t="shared" si="102"/>
        <v>40.634521781249994</v>
      </c>
      <c r="AX670" s="28">
        <f t="shared" si="103"/>
        <v>5793.4125402762802</v>
      </c>
      <c r="AZ670" s="33">
        <f t="shared" si="104"/>
        <v>38.810402002077502</v>
      </c>
      <c r="BA670" s="34">
        <f t="shared" si="105"/>
        <v>5982.6492165826394</v>
      </c>
      <c r="BC670" s="46">
        <f t="shared" si="106"/>
        <v>32.485591313046498</v>
      </c>
      <c r="BD670" s="47">
        <f t="shared" si="107"/>
        <v>6360.2877158172805</v>
      </c>
      <c r="BF670" s="48">
        <f t="shared" si="100"/>
        <v>20.659014079999995</v>
      </c>
      <c r="BG670" s="49">
        <f t="shared" si="101"/>
        <v>1699.7670060800001</v>
      </c>
      <c r="BI670">
        <v>67</v>
      </c>
      <c r="BJ670" t="s">
        <v>776</v>
      </c>
      <c r="BK670" s="2">
        <v>44860.549861111111</v>
      </c>
      <c r="BL670">
        <v>278</v>
      </c>
      <c r="BM670" t="s">
        <v>76</v>
      </c>
      <c r="BN670">
        <v>0</v>
      </c>
      <c r="BO670">
        <v>2.843</v>
      </c>
      <c r="BP670" s="26">
        <v>1092809</v>
      </c>
      <c r="BQ670">
        <v>0</v>
      </c>
      <c r="BR670" t="s">
        <v>77</v>
      </c>
      <c r="BS670" t="s">
        <v>77</v>
      </c>
      <c r="BT670" t="s">
        <v>77</v>
      </c>
      <c r="BU670" t="s">
        <v>77</v>
      </c>
    </row>
    <row r="671" spans="1:73" x14ac:dyDescent="0.55000000000000004">
      <c r="A671">
        <v>68</v>
      </c>
      <c r="B671" t="s">
        <v>777</v>
      </c>
      <c r="C671" s="2">
        <v>44860.571076388886</v>
      </c>
      <c r="D671">
        <v>10</v>
      </c>
      <c r="E671" t="s">
        <v>76</v>
      </c>
      <c r="F671">
        <v>0</v>
      </c>
      <c r="G671">
        <v>6.0289999999999999</v>
      </c>
      <c r="H671" s="26">
        <v>5249</v>
      </c>
      <c r="I671">
        <v>6.0000000000000001E-3</v>
      </c>
      <c r="J671" t="s">
        <v>77</v>
      </c>
      <c r="K671" t="s">
        <v>77</v>
      </c>
      <c r="L671" t="s">
        <v>77</v>
      </c>
      <c r="M671" t="s">
        <v>77</v>
      </c>
      <c r="O671">
        <v>68</v>
      </c>
      <c r="P671" t="s">
        <v>777</v>
      </c>
      <c r="Q671" s="2">
        <v>44860.571076388886</v>
      </c>
      <c r="R671">
        <v>10</v>
      </c>
      <c r="S671" t="s">
        <v>76</v>
      </c>
      <c r="T671">
        <v>0</v>
      </c>
      <c r="U671" t="s">
        <v>77</v>
      </c>
      <c r="V671" s="26" t="s">
        <v>77</v>
      </c>
      <c r="W671" t="s">
        <v>77</v>
      </c>
      <c r="X671" t="s">
        <v>77</v>
      </c>
      <c r="Y671" t="s">
        <v>77</v>
      </c>
      <c r="Z671" t="s">
        <v>77</v>
      </c>
      <c r="AA671" t="s">
        <v>77</v>
      </c>
      <c r="AC671">
        <v>68</v>
      </c>
      <c r="AD671" t="s">
        <v>777</v>
      </c>
      <c r="AE671" s="2">
        <v>44860.571076388886</v>
      </c>
      <c r="AF671">
        <v>10</v>
      </c>
      <c r="AG671" t="s">
        <v>76</v>
      </c>
      <c r="AH671">
        <v>0</v>
      </c>
      <c r="AI671">
        <v>12.157</v>
      </c>
      <c r="AJ671" s="26">
        <v>25262</v>
      </c>
      <c r="AK671">
        <v>5.27</v>
      </c>
      <c r="AL671" t="s">
        <v>77</v>
      </c>
      <c r="AM671" t="s">
        <v>77</v>
      </c>
      <c r="AN671" t="s">
        <v>77</v>
      </c>
      <c r="AO671" t="s">
        <v>77</v>
      </c>
      <c r="AQ671">
        <v>1</v>
      </c>
      <c r="AS671">
        <v>68</v>
      </c>
      <c r="AT671" s="46">
        <f t="shared" si="98"/>
        <v>6.5806958452999993</v>
      </c>
      <c r="AU671" s="47">
        <f t="shared" si="99"/>
        <v>5101.6693362051201</v>
      </c>
      <c r="AW671" s="27">
        <f t="shared" si="102"/>
        <v>10.413025021249998</v>
      </c>
      <c r="AX671" s="28">
        <f t="shared" si="103"/>
        <v>4678.3469542161201</v>
      </c>
      <c r="AZ671" s="33">
        <f t="shared" si="104"/>
        <v>11.75528854205</v>
      </c>
      <c r="BA671" s="34">
        <f t="shared" si="105"/>
        <v>4815.85977784856</v>
      </c>
      <c r="BC671" s="46">
        <f t="shared" si="106"/>
        <v>6.5806958452999993</v>
      </c>
      <c r="BD671" s="47">
        <f t="shared" si="107"/>
        <v>5101.6693362051201</v>
      </c>
      <c r="BF671" s="48">
        <f t="shared" si="100"/>
        <v>3.8664007152000002</v>
      </c>
      <c r="BG671" s="49">
        <f t="shared" si="101"/>
        <v>1629.9254883199999</v>
      </c>
      <c r="BI671">
        <v>68</v>
      </c>
      <c r="BJ671" t="s">
        <v>777</v>
      </c>
      <c r="BK671" s="2">
        <v>44860.571076388886</v>
      </c>
      <c r="BL671">
        <v>10</v>
      </c>
      <c r="BM671" t="s">
        <v>76</v>
      </c>
      <c r="BN671">
        <v>0</v>
      </c>
      <c r="BO671">
        <v>2.8460000000000001</v>
      </c>
      <c r="BP671" s="26">
        <v>1176684</v>
      </c>
      <c r="BQ671">
        <v>0</v>
      </c>
      <c r="BR671" t="s">
        <v>77</v>
      </c>
      <c r="BS671" t="s">
        <v>77</v>
      </c>
      <c r="BT671" t="s">
        <v>77</v>
      </c>
      <c r="BU671" t="s">
        <v>77</v>
      </c>
    </row>
    <row r="672" spans="1:73" x14ac:dyDescent="0.55000000000000004">
      <c r="A672">
        <v>69</v>
      </c>
      <c r="B672" t="s">
        <v>778</v>
      </c>
      <c r="C672" s="2">
        <v>44860.592291666668</v>
      </c>
      <c r="D672">
        <v>365</v>
      </c>
      <c r="E672" t="s">
        <v>76</v>
      </c>
      <c r="F672">
        <v>0</v>
      </c>
      <c r="G672">
        <v>6.0279999999999996</v>
      </c>
      <c r="H672" s="26">
        <v>5995</v>
      </c>
      <c r="I672">
        <v>7.0000000000000001E-3</v>
      </c>
      <c r="J672" t="s">
        <v>77</v>
      </c>
      <c r="K672" t="s">
        <v>77</v>
      </c>
      <c r="L672" t="s">
        <v>77</v>
      </c>
      <c r="M672" t="s">
        <v>77</v>
      </c>
      <c r="O672">
        <v>69</v>
      </c>
      <c r="P672" t="s">
        <v>778</v>
      </c>
      <c r="Q672" s="2">
        <v>44860.592291666668</v>
      </c>
      <c r="R672">
        <v>365</v>
      </c>
      <c r="S672" t="s">
        <v>76</v>
      </c>
      <c r="T672">
        <v>0</v>
      </c>
      <c r="U672" t="s">
        <v>77</v>
      </c>
      <c r="V672" s="26" t="s">
        <v>77</v>
      </c>
      <c r="W672" t="s">
        <v>77</v>
      </c>
      <c r="X672" t="s">
        <v>77</v>
      </c>
      <c r="Y672" t="s">
        <v>77</v>
      </c>
      <c r="Z672" t="s">
        <v>77</v>
      </c>
      <c r="AA672" t="s">
        <v>77</v>
      </c>
      <c r="AC672">
        <v>69</v>
      </c>
      <c r="AD672" t="s">
        <v>778</v>
      </c>
      <c r="AE672" s="2">
        <v>44860.592291666668</v>
      </c>
      <c r="AF672">
        <v>365</v>
      </c>
      <c r="AG672" t="s">
        <v>76</v>
      </c>
      <c r="AH672">
        <v>0</v>
      </c>
      <c r="AI672">
        <v>12.161</v>
      </c>
      <c r="AJ672" s="26">
        <v>24511</v>
      </c>
      <c r="AK672">
        <v>5.1130000000000004</v>
      </c>
      <c r="AL672" t="s">
        <v>77</v>
      </c>
      <c r="AM672" t="s">
        <v>77</v>
      </c>
      <c r="AN672" t="s">
        <v>77</v>
      </c>
      <c r="AO672" t="s">
        <v>77</v>
      </c>
      <c r="AQ672">
        <v>1</v>
      </c>
      <c r="AS672">
        <v>69</v>
      </c>
      <c r="AT672" s="46">
        <f t="shared" si="98"/>
        <v>8.4223111325000009</v>
      </c>
      <c r="AU672" s="47">
        <f t="shared" si="99"/>
        <v>4947.3915616320801</v>
      </c>
      <c r="AW672" s="27">
        <f t="shared" si="102"/>
        <v>12.609200531249998</v>
      </c>
      <c r="AX672" s="28">
        <f t="shared" si="103"/>
        <v>4541.45786687483</v>
      </c>
      <c r="AZ672" s="33">
        <f t="shared" si="104"/>
        <v>14.12116055125</v>
      </c>
      <c r="BA672" s="34">
        <f t="shared" si="105"/>
        <v>4672.8763688925401</v>
      </c>
      <c r="BC672" s="46">
        <f t="shared" si="106"/>
        <v>8.4223111325000009</v>
      </c>
      <c r="BD672" s="47">
        <f t="shared" si="107"/>
        <v>4947.3915616320801</v>
      </c>
      <c r="BF672" s="48">
        <f t="shared" si="100"/>
        <v>5.06418488</v>
      </c>
      <c r="BG672" s="49">
        <f t="shared" si="101"/>
        <v>1612.4809298800001</v>
      </c>
      <c r="BI672">
        <v>69</v>
      </c>
      <c r="BJ672" t="s">
        <v>778</v>
      </c>
      <c r="BK672" s="2">
        <v>44860.592291666668</v>
      </c>
      <c r="BL672">
        <v>365</v>
      </c>
      <c r="BM672" t="s">
        <v>76</v>
      </c>
      <c r="BN672">
        <v>0</v>
      </c>
      <c r="BO672">
        <v>2.8450000000000002</v>
      </c>
      <c r="BP672" s="26">
        <v>1214727</v>
      </c>
      <c r="BQ672">
        <v>0</v>
      </c>
      <c r="BR672" t="s">
        <v>77</v>
      </c>
      <c r="BS672" t="s">
        <v>77</v>
      </c>
      <c r="BT672" t="s">
        <v>77</v>
      </c>
      <c r="BU672" t="s">
        <v>77</v>
      </c>
    </row>
    <row r="673" spans="1:73" x14ac:dyDescent="0.55000000000000004">
      <c r="A673">
        <v>70</v>
      </c>
      <c r="B673" t="s">
        <v>779</v>
      </c>
      <c r="C673" s="2">
        <v>44860.613530092596</v>
      </c>
      <c r="D673">
        <v>131</v>
      </c>
      <c r="E673" t="s">
        <v>76</v>
      </c>
      <c r="F673">
        <v>0</v>
      </c>
      <c r="G673">
        <v>6.0140000000000002</v>
      </c>
      <c r="H673" s="26">
        <v>54371</v>
      </c>
      <c r="I673">
        <v>0.105</v>
      </c>
      <c r="J673" t="s">
        <v>77</v>
      </c>
      <c r="K673" t="s">
        <v>77</v>
      </c>
      <c r="L673" t="s">
        <v>77</v>
      </c>
      <c r="M673" t="s">
        <v>77</v>
      </c>
      <c r="O673">
        <v>70</v>
      </c>
      <c r="P673" t="s">
        <v>779</v>
      </c>
      <c r="Q673" s="2">
        <v>44860.613530092596</v>
      </c>
      <c r="R673">
        <v>131</v>
      </c>
      <c r="S673" t="s">
        <v>76</v>
      </c>
      <c r="T673">
        <v>0</v>
      </c>
      <c r="U673" t="s">
        <v>77</v>
      </c>
      <c r="V673" s="26" t="s">
        <v>77</v>
      </c>
      <c r="W673" t="s">
        <v>77</v>
      </c>
      <c r="X673" t="s">
        <v>77</v>
      </c>
      <c r="Y673" t="s">
        <v>77</v>
      </c>
      <c r="Z673" t="s">
        <v>77</v>
      </c>
      <c r="AA673" t="s">
        <v>77</v>
      </c>
      <c r="AC673">
        <v>70</v>
      </c>
      <c r="AD673" t="s">
        <v>779</v>
      </c>
      <c r="AE673" s="2">
        <v>44860.613530092596</v>
      </c>
      <c r="AF673">
        <v>131</v>
      </c>
      <c r="AG673" t="s">
        <v>76</v>
      </c>
      <c r="AH673">
        <v>0</v>
      </c>
      <c r="AI673">
        <v>12.141999999999999</v>
      </c>
      <c r="AJ673" s="26">
        <v>30803</v>
      </c>
      <c r="AK673">
        <v>6.4349999999999996</v>
      </c>
      <c r="AL673" t="s">
        <v>77</v>
      </c>
      <c r="AM673" t="s">
        <v>77</v>
      </c>
      <c r="AN673" t="s">
        <v>77</v>
      </c>
      <c r="AO673" t="s">
        <v>77</v>
      </c>
      <c r="AQ673">
        <v>1</v>
      </c>
      <c r="AS673">
        <v>70</v>
      </c>
      <c r="AT673" s="46">
        <f t="shared" si="98"/>
        <v>124.95501519767386</v>
      </c>
      <c r="AU673" s="47">
        <f t="shared" si="99"/>
        <v>6239.0660908743203</v>
      </c>
      <c r="AW673" s="27">
        <f t="shared" si="102"/>
        <v>168.83665595581581</v>
      </c>
      <c r="AX673" s="28">
        <f t="shared" si="103"/>
        <v>5686.1484667390705</v>
      </c>
      <c r="AZ673" s="33">
        <f t="shared" si="104"/>
        <v>142.4990797380031</v>
      </c>
      <c r="BA673" s="34">
        <f t="shared" si="105"/>
        <v>5870.2477086056606</v>
      </c>
      <c r="BC673" s="46">
        <f t="shared" si="106"/>
        <v>124.95501519767386</v>
      </c>
      <c r="BD673" s="47">
        <f t="shared" si="107"/>
        <v>6239.0660908743203</v>
      </c>
      <c r="BF673" s="48">
        <f t="shared" si="100"/>
        <v>118.8572694432</v>
      </c>
      <c r="BG673" s="49">
        <f t="shared" si="101"/>
        <v>1698.6682425200001</v>
      </c>
      <c r="BI673">
        <v>70</v>
      </c>
      <c r="BJ673" t="s">
        <v>779</v>
      </c>
      <c r="BK673" s="2">
        <v>44860.613530092596</v>
      </c>
      <c r="BL673">
        <v>131</v>
      </c>
      <c r="BM673" t="s">
        <v>76</v>
      </c>
      <c r="BN673">
        <v>0</v>
      </c>
      <c r="BO673">
        <v>2.8319999999999999</v>
      </c>
      <c r="BP673" s="26">
        <v>1429838</v>
      </c>
      <c r="BQ673">
        <v>0</v>
      </c>
      <c r="BR673" t="s">
        <v>77</v>
      </c>
      <c r="BS673" t="s">
        <v>77</v>
      </c>
      <c r="BT673" t="s">
        <v>77</v>
      </c>
      <c r="BU673" t="s">
        <v>77</v>
      </c>
    </row>
    <row r="674" spans="1:73" x14ac:dyDescent="0.55000000000000004">
      <c r="A674">
        <v>71</v>
      </c>
      <c r="B674" t="s">
        <v>780</v>
      </c>
      <c r="C674" s="2">
        <v>44860.634756944448</v>
      </c>
      <c r="D674" t="s">
        <v>781</v>
      </c>
      <c r="E674" t="s">
        <v>76</v>
      </c>
      <c r="F674">
        <v>0</v>
      </c>
      <c r="G674">
        <v>6.06</v>
      </c>
      <c r="H674" s="26">
        <v>2413</v>
      </c>
      <c r="I674">
        <v>0</v>
      </c>
      <c r="J674" t="s">
        <v>77</v>
      </c>
      <c r="K674" t="s">
        <v>77</v>
      </c>
      <c r="L674" t="s">
        <v>77</v>
      </c>
      <c r="M674" t="s">
        <v>77</v>
      </c>
      <c r="O674">
        <v>71</v>
      </c>
      <c r="P674" t="s">
        <v>780</v>
      </c>
      <c r="Q674" s="2">
        <v>44860.634756944448</v>
      </c>
      <c r="R674" t="s">
        <v>781</v>
      </c>
      <c r="S674" t="s">
        <v>76</v>
      </c>
      <c r="T674">
        <v>0</v>
      </c>
      <c r="U674" t="s">
        <v>77</v>
      </c>
      <c r="V674" s="26" t="s">
        <v>77</v>
      </c>
      <c r="W674" t="s">
        <v>77</v>
      </c>
      <c r="X674" t="s">
        <v>77</v>
      </c>
      <c r="Y674" t="s">
        <v>77</v>
      </c>
      <c r="Z674" t="s">
        <v>77</v>
      </c>
      <c r="AA674" t="s">
        <v>77</v>
      </c>
      <c r="AC674">
        <v>71</v>
      </c>
      <c r="AD674" t="s">
        <v>780</v>
      </c>
      <c r="AE674" s="2">
        <v>44860.634756944448</v>
      </c>
      <c r="AF674" t="s">
        <v>781</v>
      </c>
      <c r="AG674" t="s">
        <v>76</v>
      </c>
      <c r="AH674">
        <v>0</v>
      </c>
      <c r="AI674">
        <v>12.175000000000001</v>
      </c>
      <c r="AJ674" s="26">
        <v>3183</v>
      </c>
      <c r="AK674">
        <v>0.59899999999999998</v>
      </c>
      <c r="AL674" t="s">
        <v>77</v>
      </c>
      <c r="AM674" t="s">
        <v>77</v>
      </c>
      <c r="AN674" t="s">
        <v>77</v>
      </c>
      <c r="AO674" t="s">
        <v>77</v>
      </c>
      <c r="AQ674">
        <v>3</v>
      </c>
      <c r="AR674" t="s">
        <v>782</v>
      </c>
      <c r="AS674">
        <v>71</v>
      </c>
      <c r="AT674" s="46">
        <f t="shared" si="98"/>
        <v>1.0556329756999998</v>
      </c>
      <c r="AU674" s="47">
        <f t="shared" si="99"/>
        <v>553.96754440071993</v>
      </c>
      <c r="AW674" s="27">
        <f t="shared" si="102"/>
        <v>2.2798945912499997</v>
      </c>
      <c r="AX674" s="28">
        <f t="shared" si="103"/>
        <v>624.32224643546999</v>
      </c>
      <c r="AZ674" s="33">
        <f t="shared" si="104"/>
        <v>2.1724811264500001</v>
      </c>
      <c r="BA674" s="34">
        <f t="shared" si="105"/>
        <v>604.56686198886007</v>
      </c>
      <c r="BC674" s="46">
        <f t="shared" si="106"/>
        <v>1.0556329756999998</v>
      </c>
      <c r="BD674" s="47">
        <f t="shared" si="107"/>
        <v>553.96754440071993</v>
      </c>
      <c r="BF674" s="48">
        <f t="shared" si="100"/>
        <v>-0.53269585120000018</v>
      </c>
      <c r="BG674" s="49">
        <f t="shared" si="101"/>
        <v>307.11519292000003</v>
      </c>
      <c r="BI674">
        <v>71</v>
      </c>
      <c r="BJ674" t="s">
        <v>780</v>
      </c>
      <c r="BK674" s="2">
        <v>44860.634756944448</v>
      </c>
      <c r="BL674" t="s">
        <v>781</v>
      </c>
      <c r="BM674" t="s">
        <v>76</v>
      </c>
      <c r="BN674">
        <v>0</v>
      </c>
      <c r="BO674">
        <v>2.7120000000000002</v>
      </c>
      <c r="BP674" s="26">
        <v>5114439</v>
      </c>
      <c r="BQ674">
        <v>958.149</v>
      </c>
      <c r="BR674" t="s">
        <v>77</v>
      </c>
      <c r="BS674" t="s">
        <v>77</v>
      </c>
      <c r="BT674" t="s">
        <v>77</v>
      </c>
      <c r="BU674" t="s">
        <v>77</v>
      </c>
    </row>
    <row r="675" spans="1:73" x14ac:dyDescent="0.55000000000000004">
      <c r="A675">
        <v>72</v>
      </c>
      <c r="B675" t="s">
        <v>783</v>
      </c>
      <c r="C675" s="2">
        <v>44860.6559837963</v>
      </c>
      <c r="D675" t="s">
        <v>784</v>
      </c>
      <c r="E675" t="s">
        <v>76</v>
      </c>
      <c r="F675">
        <v>0</v>
      </c>
      <c r="G675">
        <v>6.02</v>
      </c>
      <c r="H675" s="26">
        <v>12898</v>
      </c>
      <c r="I675">
        <v>2.1000000000000001E-2</v>
      </c>
      <c r="J675" t="s">
        <v>77</v>
      </c>
      <c r="K675" t="s">
        <v>77</v>
      </c>
      <c r="L675" t="s">
        <v>77</v>
      </c>
      <c r="M675" t="s">
        <v>77</v>
      </c>
      <c r="O675">
        <v>72</v>
      </c>
      <c r="P675" t="s">
        <v>783</v>
      </c>
      <c r="Q675" s="2">
        <v>44860.6559837963</v>
      </c>
      <c r="R675" t="s">
        <v>784</v>
      </c>
      <c r="S675" t="s">
        <v>76</v>
      </c>
      <c r="T675">
        <v>0</v>
      </c>
      <c r="U675" t="s">
        <v>77</v>
      </c>
      <c r="V675" t="s">
        <v>77</v>
      </c>
      <c r="W675" t="s">
        <v>77</v>
      </c>
      <c r="X675" t="s">
        <v>77</v>
      </c>
      <c r="Y675" t="s">
        <v>77</v>
      </c>
      <c r="Z675" t="s">
        <v>77</v>
      </c>
      <c r="AA675" t="s">
        <v>77</v>
      </c>
      <c r="AC675">
        <v>72</v>
      </c>
      <c r="AD675" t="s">
        <v>783</v>
      </c>
      <c r="AE675" s="2">
        <v>44860.6559837963</v>
      </c>
      <c r="AF675" t="s">
        <v>784</v>
      </c>
      <c r="AG675" t="s">
        <v>76</v>
      </c>
      <c r="AH675">
        <v>0</v>
      </c>
      <c r="AI675">
        <v>12.167</v>
      </c>
      <c r="AJ675" s="26">
        <v>13593</v>
      </c>
      <c r="AK675">
        <v>2.8079999999999998</v>
      </c>
      <c r="AL675" t="s">
        <v>77</v>
      </c>
      <c r="AM675" t="s">
        <v>77</v>
      </c>
      <c r="AN675" t="s">
        <v>77</v>
      </c>
      <c r="AO675" t="s">
        <v>77</v>
      </c>
      <c r="AQ675">
        <v>1</v>
      </c>
      <c r="AS675">
        <v>72</v>
      </c>
      <c r="AT675" s="46">
        <f t="shared" si="98"/>
        <v>27.80110549414184</v>
      </c>
      <c r="AU675" s="47">
        <f t="shared" si="99"/>
        <v>2701.2577785575199</v>
      </c>
      <c r="AW675" s="27">
        <f t="shared" si="102"/>
        <v>34.053206084999992</v>
      </c>
      <c r="AX675" s="28">
        <f t="shared" si="103"/>
        <v>2543.3742091322702</v>
      </c>
      <c r="AZ675" s="33">
        <f t="shared" si="104"/>
        <v>33.555017268956405</v>
      </c>
      <c r="BA675" s="34">
        <f t="shared" si="105"/>
        <v>2592.1192455072601</v>
      </c>
      <c r="BC675" s="46">
        <f t="shared" si="106"/>
        <v>27.80110549414184</v>
      </c>
      <c r="BD675" s="47">
        <f t="shared" si="107"/>
        <v>2701.2577785575199</v>
      </c>
      <c r="BF675" s="48">
        <f t="shared" si="100"/>
        <v>16.950278340799997</v>
      </c>
      <c r="BG675" s="49">
        <f t="shared" si="101"/>
        <v>1139.7411377199999</v>
      </c>
      <c r="BI675">
        <v>72</v>
      </c>
      <c r="BJ675" t="s">
        <v>783</v>
      </c>
      <c r="BK675" s="2">
        <v>44860.6559837963</v>
      </c>
      <c r="BL675" t="s">
        <v>784</v>
      </c>
      <c r="BM675" t="s">
        <v>76</v>
      </c>
      <c r="BN675">
        <v>0</v>
      </c>
      <c r="BO675">
        <v>2.8410000000000002</v>
      </c>
      <c r="BP675" s="26">
        <v>1259431</v>
      </c>
      <c r="BQ675">
        <v>0</v>
      </c>
      <c r="BR675" t="s">
        <v>77</v>
      </c>
      <c r="BS675" t="s">
        <v>77</v>
      </c>
      <c r="BT675" t="s">
        <v>77</v>
      </c>
      <c r="BU675" t="s">
        <v>77</v>
      </c>
    </row>
    <row r="676" spans="1:73" x14ac:dyDescent="0.55000000000000004">
      <c r="A676">
        <v>74</v>
      </c>
      <c r="B676" t="s">
        <v>785</v>
      </c>
      <c r="C676" s="2">
        <v>44861.390173611115</v>
      </c>
      <c r="D676" t="s">
        <v>786</v>
      </c>
      <c r="E676" t="s">
        <v>76</v>
      </c>
      <c r="F676">
        <v>0</v>
      </c>
      <c r="G676">
        <v>6.0359999999999996</v>
      </c>
      <c r="H676" s="26">
        <v>9437</v>
      </c>
      <c r="I676">
        <v>1.4E-2</v>
      </c>
      <c r="J676" t="s">
        <v>77</v>
      </c>
      <c r="K676" t="s">
        <v>77</v>
      </c>
      <c r="L676" t="s">
        <v>77</v>
      </c>
      <c r="M676" t="s">
        <v>77</v>
      </c>
      <c r="O676">
        <v>74</v>
      </c>
      <c r="P676" t="s">
        <v>785</v>
      </c>
      <c r="Q676" s="2">
        <v>44861.390173611115</v>
      </c>
      <c r="R676" t="s">
        <v>786</v>
      </c>
      <c r="S676" t="s">
        <v>76</v>
      </c>
      <c r="T676">
        <v>0</v>
      </c>
      <c r="U676" t="s">
        <v>77</v>
      </c>
      <c r="V676" t="s">
        <v>77</v>
      </c>
      <c r="W676" t="s">
        <v>77</v>
      </c>
      <c r="X676" t="s">
        <v>77</v>
      </c>
      <c r="Y676" t="s">
        <v>77</v>
      </c>
      <c r="Z676" t="s">
        <v>77</v>
      </c>
      <c r="AA676" t="s">
        <v>77</v>
      </c>
      <c r="AC676">
        <v>74</v>
      </c>
      <c r="AD676" t="s">
        <v>785</v>
      </c>
      <c r="AE676" s="2">
        <v>44861.390173611115</v>
      </c>
      <c r="AF676" t="s">
        <v>786</v>
      </c>
      <c r="AG676" t="s">
        <v>76</v>
      </c>
      <c r="AH676">
        <v>0</v>
      </c>
      <c r="AI676">
        <v>12.211</v>
      </c>
      <c r="AJ676" s="26">
        <v>16788</v>
      </c>
      <c r="AK676">
        <v>3.484</v>
      </c>
      <c r="AL676" t="s">
        <v>77</v>
      </c>
      <c r="AM676" t="s">
        <v>77</v>
      </c>
      <c r="AN676" t="s">
        <v>77</v>
      </c>
      <c r="AO676" t="s">
        <v>77</v>
      </c>
      <c r="AQ676">
        <v>2</v>
      </c>
      <c r="AR676" t="s">
        <v>787</v>
      </c>
      <c r="AS676">
        <v>74</v>
      </c>
      <c r="AT676" s="46">
        <f t="shared" si="98"/>
        <v>19.013928895700001</v>
      </c>
      <c r="AU676" s="47">
        <f t="shared" si="99"/>
        <v>3359.1871211891203</v>
      </c>
      <c r="AW676" s="27">
        <f t="shared" si="102"/>
        <v>23.048545591249997</v>
      </c>
      <c r="AX676" s="28">
        <f t="shared" si="103"/>
        <v>3129.6342950251201</v>
      </c>
      <c r="AZ676" s="33">
        <f t="shared" si="104"/>
        <v>24.201799646450002</v>
      </c>
      <c r="BA676" s="34">
        <f t="shared" si="105"/>
        <v>3201.4249312905599</v>
      </c>
      <c r="BC676" s="46">
        <f t="shared" si="106"/>
        <v>19.013928895700001</v>
      </c>
      <c r="BD676" s="47">
        <f t="shared" si="107"/>
        <v>3359.1871211891203</v>
      </c>
      <c r="BF676" s="48">
        <f t="shared" si="100"/>
        <v>10.809799828799999</v>
      </c>
      <c r="BG676" s="49">
        <f t="shared" si="101"/>
        <v>1320.52280032</v>
      </c>
      <c r="BI676">
        <v>74</v>
      </c>
      <c r="BJ676" t="s">
        <v>785</v>
      </c>
      <c r="BK676" s="2">
        <v>44861.390173611115</v>
      </c>
      <c r="BL676" t="s">
        <v>786</v>
      </c>
      <c r="BM676" t="s">
        <v>76</v>
      </c>
      <c r="BN676">
        <v>0</v>
      </c>
      <c r="BO676">
        <v>2.8069999999999999</v>
      </c>
      <c r="BP676" s="26">
        <v>1988020</v>
      </c>
      <c r="BQ676">
        <v>0</v>
      </c>
      <c r="BR676" t="s">
        <v>77</v>
      </c>
      <c r="BS676" t="s">
        <v>77</v>
      </c>
      <c r="BT676" t="s">
        <v>77</v>
      </c>
      <c r="BU676" t="s">
        <v>77</v>
      </c>
    </row>
    <row r="677" spans="1:73" x14ac:dyDescent="0.55000000000000004">
      <c r="A677">
        <v>49</v>
      </c>
      <c r="B677" t="s">
        <v>788</v>
      </c>
      <c r="C677" s="2">
        <v>44792.435856481483</v>
      </c>
      <c r="D677" t="s">
        <v>75</v>
      </c>
      <c r="E677" t="s">
        <v>76</v>
      </c>
      <c r="F677">
        <v>0</v>
      </c>
      <c r="G677">
        <v>6.0780000000000003</v>
      </c>
      <c r="H677" s="26">
        <v>1379</v>
      </c>
      <c r="I677">
        <v>-2E-3</v>
      </c>
      <c r="J677" t="s">
        <v>77</v>
      </c>
      <c r="K677" t="s">
        <v>77</v>
      </c>
      <c r="L677" t="s">
        <v>77</v>
      </c>
      <c r="M677" t="s">
        <v>77</v>
      </c>
      <c r="O677">
        <v>49</v>
      </c>
      <c r="P677" t="s">
        <v>788</v>
      </c>
      <c r="Q677" s="2">
        <v>44792.435856481483</v>
      </c>
      <c r="R677" t="s">
        <v>75</v>
      </c>
      <c r="S677" t="s">
        <v>76</v>
      </c>
      <c r="T677">
        <v>0</v>
      </c>
      <c r="U677" t="s">
        <v>77</v>
      </c>
      <c r="V677" t="s">
        <v>77</v>
      </c>
      <c r="W677" t="s">
        <v>77</v>
      </c>
      <c r="X677" t="s">
        <v>77</v>
      </c>
      <c r="Y677" t="s">
        <v>77</v>
      </c>
      <c r="Z677" t="s">
        <v>77</v>
      </c>
      <c r="AA677" t="s">
        <v>77</v>
      </c>
      <c r="AC677">
        <v>49</v>
      </c>
      <c r="AD677" t="s">
        <v>788</v>
      </c>
      <c r="AE677" s="2">
        <v>44792.435856481483</v>
      </c>
      <c r="AF677" t="s">
        <v>75</v>
      </c>
      <c r="AG677" t="s">
        <v>76</v>
      </c>
      <c r="AH677">
        <v>0</v>
      </c>
      <c r="AI677">
        <v>12.252000000000001</v>
      </c>
      <c r="AJ677" s="26">
        <v>3914</v>
      </c>
      <c r="AK677">
        <v>0.755</v>
      </c>
      <c r="AL677" t="s">
        <v>77</v>
      </c>
      <c r="AM677" t="s">
        <v>77</v>
      </c>
      <c r="AN677" t="s">
        <v>77</v>
      </c>
      <c r="AO677" t="s">
        <v>77</v>
      </c>
      <c r="AQ677">
        <v>1</v>
      </c>
      <c r="AS677">
        <v>83</v>
      </c>
      <c r="AT677" s="46">
        <f t="shared" ref="AT677:AT707" si="108">IF(H677&lt;10000,((0.0000001453*H677^2)+(0.0008349*H677)+(-1.805)),(IF(H677&lt;700000,((-0.00000000008054*H677^2)+(0.002348*H677)+(-2.47)), ((-0.00000001938*V677^2)+(0.2471*V677)+(226.8)))))</f>
        <v>-0.3773644626999999</v>
      </c>
      <c r="AU677" s="47">
        <f t="shared" ref="AU677:AU707" si="109">(-0.00000002552*AJ677^2)+(0.2067*AJ677)+(-103.7)</f>
        <v>704.93284901407992</v>
      </c>
      <c r="AW677" s="27">
        <f t="shared" si="102"/>
        <v>-0.60039512875000067</v>
      </c>
      <c r="AX677" s="28">
        <f t="shared" si="103"/>
        <v>759.52400151308007</v>
      </c>
      <c r="AZ677" s="33">
        <f t="shared" si="104"/>
        <v>-1.5532830959499995</v>
      </c>
      <c r="BA677" s="34">
        <f t="shared" si="105"/>
        <v>744.2497066210401</v>
      </c>
      <c r="BC677" s="46">
        <f t="shared" si="106"/>
        <v>-0.3773644626999999</v>
      </c>
      <c r="BD677" s="47">
        <f t="shared" si="107"/>
        <v>704.93284901407992</v>
      </c>
      <c r="BF677" s="48">
        <f t="shared" si="100"/>
        <v>-2.0757737567999999</v>
      </c>
      <c r="BG677" s="49">
        <f t="shared" si="101"/>
        <v>377.75257088000001</v>
      </c>
      <c r="BI677">
        <v>49</v>
      </c>
      <c r="BJ677" t="s">
        <v>788</v>
      </c>
      <c r="BK677" s="2">
        <v>44792.435856481483</v>
      </c>
      <c r="BL677" t="s">
        <v>75</v>
      </c>
      <c r="BM677" t="s">
        <v>76</v>
      </c>
      <c r="BN677">
        <v>0</v>
      </c>
      <c r="BO677">
        <v>2.7240000000000002</v>
      </c>
      <c r="BP677" s="26">
        <v>5097982</v>
      </c>
      <c r="BQ677">
        <v>958.01700000000005</v>
      </c>
      <c r="BR677" t="s">
        <v>77</v>
      </c>
      <c r="BS677" t="s">
        <v>77</v>
      </c>
      <c r="BT677" t="s">
        <v>77</v>
      </c>
      <c r="BU677" t="s">
        <v>77</v>
      </c>
    </row>
    <row r="678" spans="1:73" x14ac:dyDescent="0.55000000000000004">
      <c r="A678">
        <v>50</v>
      </c>
      <c r="B678" t="s">
        <v>789</v>
      </c>
      <c r="C678" s="2">
        <v>44792.457175925927</v>
      </c>
      <c r="D678" t="s">
        <v>79</v>
      </c>
      <c r="E678" t="s">
        <v>76</v>
      </c>
      <c r="F678">
        <v>0</v>
      </c>
      <c r="G678">
        <v>6.0179999999999998</v>
      </c>
      <c r="H678" s="26">
        <v>932049</v>
      </c>
      <c r="I678">
        <v>1.88</v>
      </c>
      <c r="J678" t="s">
        <v>77</v>
      </c>
      <c r="K678" t="s">
        <v>77</v>
      </c>
      <c r="L678" t="s">
        <v>77</v>
      </c>
      <c r="M678" t="s">
        <v>77</v>
      </c>
      <c r="O678">
        <v>50</v>
      </c>
      <c r="P678" t="s">
        <v>789</v>
      </c>
      <c r="Q678" s="2">
        <v>44792.457175925927</v>
      </c>
      <c r="R678" t="s">
        <v>79</v>
      </c>
      <c r="S678" t="s">
        <v>76</v>
      </c>
      <c r="T678">
        <v>0</v>
      </c>
      <c r="U678">
        <v>5.97</v>
      </c>
      <c r="V678" s="26">
        <v>7760</v>
      </c>
      <c r="W678">
        <v>2.0539999999999998</v>
      </c>
      <c r="X678" t="s">
        <v>77</v>
      </c>
      <c r="Y678" t="s">
        <v>77</v>
      </c>
      <c r="Z678" t="s">
        <v>77</v>
      </c>
      <c r="AA678" t="s">
        <v>77</v>
      </c>
      <c r="AC678">
        <v>50</v>
      </c>
      <c r="AD678" t="s">
        <v>789</v>
      </c>
      <c r="AE678" s="2">
        <v>44792.457175925927</v>
      </c>
      <c r="AF678" t="s">
        <v>79</v>
      </c>
      <c r="AG678" t="s">
        <v>76</v>
      </c>
      <c r="AH678">
        <v>0</v>
      </c>
      <c r="AI678">
        <v>12.21</v>
      </c>
      <c r="AJ678" s="26">
        <v>7494</v>
      </c>
      <c r="AK678">
        <v>1.516</v>
      </c>
      <c r="AL678" t="s">
        <v>77</v>
      </c>
      <c r="AM678" t="s">
        <v>77</v>
      </c>
      <c r="AN678" t="s">
        <v>77</v>
      </c>
      <c r="AO678" t="s">
        <v>77</v>
      </c>
      <c r="AQ678">
        <v>1</v>
      </c>
      <c r="AS678">
        <v>84</v>
      </c>
      <c r="AT678" s="46">
        <f t="shared" si="108"/>
        <v>2143.1289829120001</v>
      </c>
      <c r="AU678" s="47">
        <f t="shared" si="109"/>
        <v>1443.8765958812801</v>
      </c>
      <c r="AW678" s="27">
        <f t="shared" si="102"/>
        <v>2033.3218148159999</v>
      </c>
      <c r="AX678" s="28">
        <f t="shared" si="103"/>
        <v>1420.6924345402799</v>
      </c>
      <c r="AZ678" s="33">
        <f t="shared" si="104"/>
        <v>2274.5554327680002</v>
      </c>
      <c r="BA678" s="34">
        <f t="shared" si="105"/>
        <v>1428.0816378146401</v>
      </c>
      <c r="BC678" s="46">
        <f t="shared" si="106"/>
        <v>2143.1289829120001</v>
      </c>
      <c r="BD678" s="47">
        <f t="shared" si="107"/>
        <v>1443.8765958812801</v>
      </c>
      <c r="BF678" s="48">
        <f t="shared" si="100"/>
        <v>955.19528000000003</v>
      </c>
      <c r="BG678" s="49">
        <f t="shared" si="101"/>
        <v>697.14671008000005</v>
      </c>
      <c r="BI678">
        <v>50</v>
      </c>
      <c r="BJ678" t="s">
        <v>789</v>
      </c>
      <c r="BK678" s="2">
        <v>44792.457175925927</v>
      </c>
      <c r="BL678" t="s">
        <v>79</v>
      </c>
      <c r="BM678" t="s">
        <v>76</v>
      </c>
      <c r="BN678">
        <v>0</v>
      </c>
      <c r="BO678">
        <v>2.7189999999999999</v>
      </c>
      <c r="BP678" s="26">
        <v>5071480</v>
      </c>
      <c r="BQ678">
        <v>957.798</v>
      </c>
      <c r="BR678" t="s">
        <v>77</v>
      </c>
      <c r="BS678" t="s">
        <v>77</v>
      </c>
      <c r="BT678" t="s">
        <v>77</v>
      </c>
      <c r="BU678" t="s">
        <v>77</v>
      </c>
    </row>
    <row r="679" spans="1:73" x14ac:dyDescent="0.55000000000000004">
      <c r="A679">
        <v>51</v>
      </c>
      <c r="B679" t="s">
        <v>790</v>
      </c>
      <c r="C679" s="2">
        <v>44792.478495370371</v>
      </c>
      <c r="D679" t="s">
        <v>507</v>
      </c>
      <c r="E679" t="s">
        <v>76</v>
      </c>
      <c r="F679">
        <v>0</v>
      </c>
      <c r="G679">
        <v>6.0410000000000004</v>
      </c>
      <c r="H679" s="26">
        <v>3023</v>
      </c>
      <c r="I679">
        <v>1E-3</v>
      </c>
      <c r="J679" t="s">
        <v>77</v>
      </c>
      <c r="K679" t="s">
        <v>77</v>
      </c>
      <c r="L679" t="s">
        <v>77</v>
      </c>
      <c r="M679" t="s">
        <v>77</v>
      </c>
      <c r="O679">
        <v>51</v>
      </c>
      <c r="P679" t="s">
        <v>790</v>
      </c>
      <c r="Q679" s="2">
        <v>44792.478495370371</v>
      </c>
      <c r="R679" t="s">
        <v>507</v>
      </c>
      <c r="S679" t="s">
        <v>76</v>
      </c>
      <c r="T679">
        <v>0</v>
      </c>
      <c r="U679" t="s">
        <v>77</v>
      </c>
      <c r="V679" t="s">
        <v>77</v>
      </c>
      <c r="W679" t="s">
        <v>77</v>
      </c>
      <c r="X679" t="s">
        <v>77</v>
      </c>
      <c r="Y679" t="s">
        <v>77</v>
      </c>
      <c r="Z679" t="s">
        <v>77</v>
      </c>
      <c r="AA679" t="s">
        <v>77</v>
      </c>
      <c r="AC679">
        <v>51</v>
      </c>
      <c r="AD679" t="s">
        <v>790</v>
      </c>
      <c r="AE679" s="2">
        <v>44792.478495370371</v>
      </c>
      <c r="AF679" t="s">
        <v>507</v>
      </c>
      <c r="AG679" t="s">
        <v>76</v>
      </c>
      <c r="AH679">
        <v>0</v>
      </c>
      <c r="AI679">
        <v>12.227</v>
      </c>
      <c r="AJ679" s="26">
        <v>1694</v>
      </c>
      <c r="AK679">
        <v>0.28199999999999997</v>
      </c>
      <c r="AL679" t="s">
        <v>77</v>
      </c>
      <c r="AM679" t="s">
        <v>77</v>
      </c>
      <c r="AN679" t="s">
        <v>77</v>
      </c>
      <c r="AO679" t="s">
        <v>77</v>
      </c>
      <c r="AQ679">
        <v>1</v>
      </c>
      <c r="AS679">
        <v>85</v>
      </c>
      <c r="AT679" s="46">
        <f t="shared" si="108"/>
        <v>2.0467309637</v>
      </c>
      <c r="AU679" s="47">
        <f t="shared" si="109"/>
        <v>246.37656688927996</v>
      </c>
      <c r="AW679" s="27">
        <f t="shared" si="102"/>
        <v>4.0004087412500002</v>
      </c>
      <c r="AX679" s="28">
        <f t="shared" si="103"/>
        <v>348.71747294828003</v>
      </c>
      <c r="AZ679" s="33">
        <f t="shared" si="104"/>
        <v>4.3123512444500012</v>
      </c>
      <c r="BA679" s="34">
        <f t="shared" si="105"/>
        <v>319.98813971864001</v>
      </c>
      <c r="BC679" s="46">
        <f t="shared" si="106"/>
        <v>2.0467309637</v>
      </c>
      <c r="BD679" s="47">
        <f t="shared" si="107"/>
        <v>246.37656688927996</v>
      </c>
      <c r="BF679" s="48">
        <f t="shared" si="100"/>
        <v>0.39287374079999982</v>
      </c>
      <c r="BG679" s="49">
        <f t="shared" si="101"/>
        <v>157.54579808</v>
      </c>
      <c r="BI679">
        <v>51</v>
      </c>
      <c r="BJ679" t="s">
        <v>790</v>
      </c>
      <c r="BK679" s="2">
        <v>44792.478495370371</v>
      </c>
      <c r="BL679" t="s">
        <v>507</v>
      </c>
      <c r="BM679" t="s">
        <v>76</v>
      </c>
      <c r="BN679">
        <v>0</v>
      </c>
      <c r="BO679">
        <v>2.718</v>
      </c>
      <c r="BP679" s="26">
        <v>5154168</v>
      </c>
      <c r="BQ679">
        <v>958.46199999999999</v>
      </c>
      <c r="BR679" t="s">
        <v>77</v>
      </c>
      <c r="BS679" t="s">
        <v>77</v>
      </c>
      <c r="BT679" t="s">
        <v>77</v>
      </c>
      <c r="BU679" t="s">
        <v>77</v>
      </c>
    </row>
    <row r="680" spans="1:73" x14ac:dyDescent="0.55000000000000004">
      <c r="A680">
        <v>52</v>
      </c>
      <c r="B680" t="s">
        <v>791</v>
      </c>
      <c r="C680" s="2">
        <v>44792.499814814815</v>
      </c>
      <c r="D680" t="s">
        <v>507</v>
      </c>
      <c r="E680" t="s">
        <v>76</v>
      </c>
      <c r="F680">
        <v>0</v>
      </c>
      <c r="G680">
        <v>6.0439999999999996</v>
      </c>
      <c r="H680" s="26">
        <v>2973</v>
      </c>
      <c r="I680">
        <v>1E-3</v>
      </c>
      <c r="J680" t="s">
        <v>77</v>
      </c>
      <c r="K680" t="s">
        <v>77</v>
      </c>
      <c r="L680" t="s">
        <v>77</v>
      </c>
      <c r="M680" t="s">
        <v>77</v>
      </c>
      <c r="O680">
        <v>52</v>
      </c>
      <c r="P680" t="s">
        <v>791</v>
      </c>
      <c r="Q680" s="2">
        <v>44792.499814814815</v>
      </c>
      <c r="R680" t="s">
        <v>507</v>
      </c>
      <c r="S680" t="s">
        <v>76</v>
      </c>
      <c r="T680">
        <v>0</v>
      </c>
      <c r="U680" t="s">
        <v>77</v>
      </c>
      <c r="V680" s="26" t="s">
        <v>77</v>
      </c>
      <c r="W680" t="s">
        <v>77</v>
      </c>
      <c r="X680" t="s">
        <v>77</v>
      </c>
      <c r="Y680" t="s">
        <v>77</v>
      </c>
      <c r="Z680" t="s">
        <v>77</v>
      </c>
      <c r="AA680" t="s">
        <v>77</v>
      </c>
      <c r="AC680">
        <v>52</v>
      </c>
      <c r="AD680" t="s">
        <v>791</v>
      </c>
      <c r="AE680" s="2">
        <v>44792.499814814815</v>
      </c>
      <c r="AF680" t="s">
        <v>507</v>
      </c>
      <c r="AG680" t="s">
        <v>76</v>
      </c>
      <c r="AH680">
        <v>0</v>
      </c>
      <c r="AI680">
        <v>12.23</v>
      </c>
      <c r="AJ680" s="26">
        <v>1771</v>
      </c>
      <c r="AK680">
        <v>0.29899999999999999</v>
      </c>
      <c r="AL680" t="s">
        <v>77</v>
      </c>
      <c r="AM680" t="s">
        <v>77</v>
      </c>
      <c r="AN680" t="s">
        <v>77</v>
      </c>
      <c r="AO680" t="s">
        <v>77</v>
      </c>
      <c r="AQ680">
        <v>1</v>
      </c>
      <c r="AS680">
        <v>86</v>
      </c>
      <c r="AT680" s="46">
        <f t="shared" si="108"/>
        <v>1.9614250237000002</v>
      </c>
      <c r="AU680" s="47">
        <f t="shared" si="109"/>
        <v>262.28565802567999</v>
      </c>
      <c r="AW680" s="27">
        <f t="shared" si="102"/>
        <v>3.8587879912499989</v>
      </c>
      <c r="AX680" s="28">
        <f t="shared" si="103"/>
        <v>362.97652559842999</v>
      </c>
      <c r="AZ680" s="33">
        <f t="shared" si="104"/>
        <v>4.1385746544500002</v>
      </c>
      <c r="BA680" s="34">
        <f t="shared" si="105"/>
        <v>334.70620146933999</v>
      </c>
      <c r="BC680" s="46">
        <f t="shared" si="106"/>
        <v>1.9614250237000002</v>
      </c>
      <c r="BD680" s="47">
        <f t="shared" si="107"/>
        <v>262.28565802567999</v>
      </c>
      <c r="BF680" s="48">
        <f t="shared" si="100"/>
        <v>0.31658178079999999</v>
      </c>
      <c r="BG680" s="49">
        <f t="shared" si="101"/>
        <v>165.46741947999999</v>
      </c>
      <c r="BI680">
        <v>52</v>
      </c>
      <c r="BJ680" t="s">
        <v>791</v>
      </c>
      <c r="BK680" s="2">
        <v>44792.499814814815</v>
      </c>
      <c r="BL680" t="s">
        <v>507</v>
      </c>
      <c r="BM680" t="s">
        <v>76</v>
      </c>
      <c r="BN680">
        <v>0</v>
      </c>
      <c r="BO680">
        <v>2.7170000000000001</v>
      </c>
      <c r="BP680" s="26">
        <v>5164735</v>
      </c>
      <c r="BQ680">
        <v>958.54399999999998</v>
      </c>
      <c r="BR680" t="s">
        <v>77</v>
      </c>
      <c r="BS680" t="s">
        <v>77</v>
      </c>
      <c r="BT680" t="s">
        <v>77</v>
      </c>
      <c r="BU680" t="s">
        <v>77</v>
      </c>
    </row>
    <row r="681" spans="1:73" x14ac:dyDescent="0.55000000000000004">
      <c r="A681">
        <v>53</v>
      </c>
      <c r="B681" t="s">
        <v>792</v>
      </c>
      <c r="C681" s="2">
        <v>44792.521145833336</v>
      </c>
      <c r="D681">
        <v>240</v>
      </c>
      <c r="E681" t="s">
        <v>76</v>
      </c>
      <c r="F681">
        <v>0</v>
      </c>
      <c r="G681">
        <v>6.0279999999999996</v>
      </c>
      <c r="H681" s="26">
        <v>8085</v>
      </c>
      <c r="I681">
        <v>1.2E-2</v>
      </c>
      <c r="J681" t="s">
        <v>77</v>
      </c>
      <c r="K681" t="s">
        <v>77</v>
      </c>
      <c r="L681" t="s">
        <v>77</v>
      </c>
      <c r="M681" t="s">
        <v>77</v>
      </c>
      <c r="O681">
        <v>53</v>
      </c>
      <c r="P681" t="s">
        <v>792</v>
      </c>
      <c r="Q681" s="2">
        <v>44792.521145833336</v>
      </c>
      <c r="R681">
        <v>240</v>
      </c>
      <c r="S681" t="s">
        <v>76</v>
      </c>
      <c r="T681">
        <v>0</v>
      </c>
      <c r="U681" t="s">
        <v>77</v>
      </c>
      <c r="V681" s="26" t="s">
        <v>77</v>
      </c>
      <c r="W681" t="s">
        <v>77</v>
      </c>
      <c r="X681" t="s">
        <v>77</v>
      </c>
      <c r="Y681" t="s">
        <v>77</v>
      </c>
      <c r="Z681" t="s">
        <v>77</v>
      </c>
      <c r="AA681" t="s">
        <v>77</v>
      </c>
      <c r="AC681">
        <v>53</v>
      </c>
      <c r="AD681" t="s">
        <v>792</v>
      </c>
      <c r="AE681" s="2">
        <v>44792.521145833336</v>
      </c>
      <c r="AF681">
        <v>240</v>
      </c>
      <c r="AG681" t="s">
        <v>76</v>
      </c>
      <c r="AH681">
        <v>0</v>
      </c>
      <c r="AI681">
        <v>12.189</v>
      </c>
      <c r="AJ681" s="26">
        <v>9533</v>
      </c>
      <c r="AK681">
        <v>1.948</v>
      </c>
      <c r="AL681" t="s">
        <v>77</v>
      </c>
      <c r="AM681" t="s">
        <v>77</v>
      </c>
      <c r="AN681" t="s">
        <v>77</v>
      </c>
      <c r="AO681" t="s">
        <v>77</v>
      </c>
      <c r="AQ681">
        <v>1</v>
      </c>
      <c r="AS681">
        <v>87</v>
      </c>
      <c r="AT681" s="46">
        <f t="shared" si="108"/>
        <v>14.443024292500002</v>
      </c>
      <c r="AU681" s="47">
        <f t="shared" si="109"/>
        <v>1864.4518911687198</v>
      </c>
      <c r="AW681" s="27">
        <f t="shared" si="102"/>
        <v>18.887978531249999</v>
      </c>
      <c r="AX681" s="28">
        <f t="shared" si="103"/>
        <v>1796.5437823534701</v>
      </c>
      <c r="AZ681" s="33">
        <f t="shared" si="104"/>
        <v>20.405924311250001</v>
      </c>
      <c r="BA681" s="34">
        <f t="shared" si="105"/>
        <v>1817.3739222728602</v>
      </c>
      <c r="BC681" s="46">
        <f t="shared" si="106"/>
        <v>14.443024292500002</v>
      </c>
      <c r="BD681" s="47">
        <f t="shared" si="107"/>
        <v>1864.4518911687198</v>
      </c>
      <c r="BF681" s="48">
        <f t="shared" si="100"/>
        <v>8.5100013199999971</v>
      </c>
      <c r="BG681" s="49">
        <f t="shared" si="101"/>
        <v>859.35234092000007</v>
      </c>
      <c r="BI681">
        <v>53</v>
      </c>
      <c r="BJ681" t="s">
        <v>792</v>
      </c>
      <c r="BK681" s="2">
        <v>44792.521145833336</v>
      </c>
      <c r="BL681">
        <v>240</v>
      </c>
      <c r="BM681" t="s">
        <v>76</v>
      </c>
      <c r="BN681">
        <v>0</v>
      </c>
      <c r="BO681">
        <v>2.8570000000000002</v>
      </c>
      <c r="BP681" s="26">
        <v>1123955</v>
      </c>
      <c r="BQ681">
        <v>0</v>
      </c>
      <c r="BR681" t="s">
        <v>77</v>
      </c>
      <c r="BS681" t="s">
        <v>77</v>
      </c>
      <c r="BT681" t="s">
        <v>77</v>
      </c>
      <c r="BU681" t="s">
        <v>77</v>
      </c>
    </row>
    <row r="682" spans="1:73" x14ac:dyDescent="0.55000000000000004">
      <c r="A682">
        <v>54</v>
      </c>
      <c r="B682" t="s">
        <v>793</v>
      </c>
      <c r="C682" s="2">
        <v>44792.54247685185</v>
      </c>
      <c r="D682">
        <v>375</v>
      </c>
      <c r="E682" t="s">
        <v>76</v>
      </c>
      <c r="F682">
        <v>0</v>
      </c>
      <c r="G682">
        <v>6.024</v>
      </c>
      <c r="H682" s="26">
        <v>19122</v>
      </c>
      <c r="I682">
        <v>3.4000000000000002E-2</v>
      </c>
      <c r="J682" t="s">
        <v>77</v>
      </c>
      <c r="K682" t="s">
        <v>77</v>
      </c>
      <c r="L682" t="s">
        <v>77</v>
      </c>
      <c r="M682" t="s">
        <v>77</v>
      </c>
      <c r="O682">
        <v>54</v>
      </c>
      <c r="P682" t="s">
        <v>793</v>
      </c>
      <c r="Q682" s="2">
        <v>44792.54247685185</v>
      </c>
      <c r="R682">
        <v>375</v>
      </c>
      <c r="S682" t="s">
        <v>76</v>
      </c>
      <c r="T682">
        <v>0</v>
      </c>
      <c r="U682" t="s">
        <v>77</v>
      </c>
      <c r="V682" s="26" t="s">
        <v>77</v>
      </c>
      <c r="W682" t="s">
        <v>77</v>
      </c>
      <c r="X682" t="s">
        <v>77</v>
      </c>
      <c r="Y682" t="s">
        <v>77</v>
      </c>
      <c r="Z682" t="s">
        <v>77</v>
      </c>
      <c r="AA682" t="s">
        <v>77</v>
      </c>
      <c r="AC682">
        <v>54</v>
      </c>
      <c r="AD682" t="s">
        <v>793</v>
      </c>
      <c r="AE682" s="2">
        <v>44792.54247685185</v>
      </c>
      <c r="AF682">
        <v>375</v>
      </c>
      <c r="AG682" t="s">
        <v>76</v>
      </c>
      <c r="AH682">
        <v>0</v>
      </c>
      <c r="AI682">
        <v>12.167999999999999</v>
      </c>
      <c r="AJ682" s="26">
        <v>24471</v>
      </c>
      <c r="AK682">
        <v>5.1040000000000001</v>
      </c>
      <c r="AL682" t="s">
        <v>77</v>
      </c>
      <c r="AM682" t="s">
        <v>77</v>
      </c>
      <c r="AN682" t="s">
        <v>77</v>
      </c>
      <c r="AO682" t="s">
        <v>77</v>
      </c>
      <c r="AQ682">
        <v>1</v>
      </c>
      <c r="AS682">
        <v>88</v>
      </c>
      <c r="AT682" s="46">
        <f t="shared" si="108"/>
        <v>42.399006477802637</v>
      </c>
      <c r="AU682" s="47">
        <f t="shared" si="109"/>
        <v>4939.1735624576804</v>
      </c>
      <c r="AW682" s="27">
        <f t="shared" si="102"/>
        <v>60.233957748479199</v>
      </c>
      <c r="AX682" s="28">
        <f t="shared" si="103"/>
        <v>4534.1648508804301</v>
      </c>
      <c r="AZ682" s="33">
        <f t="shared" si="104"/>
        <v>49.931162808124405</v>
      </c>
      <c r="BA682" s="34">
        <f t="shared" si="105"/>
        <v>4665.2602267853399</v>
      </c>
      <c r="BC682" s="46">
        <f t="shared" si="106"/>
        <v>42.399006477802637</v>
      </c>
      <c r="BD682" s="47">
        <f t="shared" si="107"/>
        <v>4939.1735624576804</v>
      </c>
      <c r="BF682" s="48">
        <f t="shared" si="100"/>
        <v>28.9090968368</v>
      </c>
      <c r="BG682" s="49">
        <f t="shared" si="101"/>
        <v>1611.4973714799999</v>
      </c>
      <c r="BI682">
        <v>54</v>
      </c>
      <c r="BJ682" t="s">
        <v>793</v>
      </c>
      <c r="BK682" s="2">
        <v>44792.54247685185</v>
      </c>
      <c r="BL682">
        <v>375</v>
      </c>
      <c r="BM682" t="s">
        <v>76</v>
      </c>
      <c r="BN682">
        <v>0</v>
      </c>
      <c r="BO682">
        <v>2.847</v>
      </c>
      <c r="BP682" s="26">
        <v>1300106</v>
      </c>
      <c r="BQ682">
        <v>0</v>
      </c>
      <c r="BR682" t="s">
        <v>77</v>
      </c>
      <c r="BS682" t="s">
        <v>77</v>
      </c>
      <c r="BT682" t="s">
        <v>77</v>
      </c>
      <c r="BU682" t="s">
        <v>77</v>
      </c>
    </row>
    <row r="683" spans="1:73" x14ac:dyDescent="0.55000000000000004">
      <c r="A683">
        <v>55</v>
      </c>
      <c r="B683" t="s">
        <v>794</v>
      </c>
      <c r="C683" s="2">
        <v>44792.563807870371</v>
      </c>
      <c r="D683">
        <v>151</v>
      </c>
      <c r="E683" t="s">
        <v>76</v>
      </c>
      <c r="F683">
        <v>0</v>
      </c>
      <c r="G683">
        <v>6.0220000000000002</v>
      </c>
      <c r="H683" s="26">
        <v>30185</v>
      </c>
      <c r="I683">
        <v>5.6000000000000001E-2</v>
      </c>
      <c r="J683" t="s">
        <v>77</v>
      </c>
      <c r="K683" t="s">
        <v>77</v>
      </c>
      <c r="L683" t="s">
        <v>77</v>
      </c>
      <c r="M683" t="s">
        <v>77</v>
      </c>
      <c r="O683">
        <v>55</v>
      </c>
      <c r="P683" t="s">
        <v>794</v>
      </c>
      <c r="Q683" s="2">
        <v>44792.563807870371</v>
      </c>
      <c r="R683">
        <v>151</v>
      </c>
      <c r="S683" t="s">
        <v>76</v>
      </c>
      <c r="T683">
        <v>0</v>
      </c>
      <c r="U683" t="s">
        <v>77</v>
      </c>
      <c r="V683" s="26" t="s">
        <v>77</v>
      </c>
      <c r="W683" t="s">
        <v>77</v>
      </c>
      <c r="X683" t="s">
        <v>77</v>
      </c>
      <c r="Y683" t="s">
        <v>77</v>
      </c>
      <c r="Z683" t="s">
        <v>77</v>
      </c>
      <c r="AA683" t="s">
        <v>77</v>
      </c>
      <c r="AC683">
        <v>55</v>
      </c>
      <c r="AD683" t="s">
        <v>794</v>
      </c>
      <c r="AE683" s="2">
        <v>44792.563807870371</v>
      </c>
      <c r="AF683">
        <v>151</v>
      </c>
      <c r="AG683" t="s">
        <v>76</v>
      </c>
      <c r="AH683">
        <v>0</v>
      </c>
      <c r="AI683">
        <v>12.038</v>
      </c>
      <c r="AJ683" s="26">
        <v>162196</v>
      </c>
      <c r="AK683">
        <v>33.139000000000003</v>
      </c>
      <c r="AL683" t="s">
        <v>77</v>
      </c>
      <c r="AM683" t="s">
        <v>77</v>
      </c>
      <c r="AN683" t="s">
        <v>77</v>
      </c>
      <c r="AO683" t="s">
        <v>77</v>
      </c>
      <c r="AQ683">
        <v>1</v>
      </c>
      <c r="AS683">
        <v>89</v>
      </c>
      <c r="AT683" s="46">
        <f t="shared" si="108"/>
        <v>68.330997249518489</v>
      </c>
      <c r="AU683" s="47">
        <f t="shared" si="109"/>
        <v>32750.844717543685</v>
      </c>
      <c r="AW683" s="27">
        <f t="shared" si="102"/>
        <v>94.537617245555012</v>
      </c>
      <c r="AX683" s="28">
        <f t="shared" si="103"/>
        <v>28454.643962547681</v>
      </c>
      <c r="AZ683" s="33">
        <f t="shared" si="104"/>
        <v>79.016218872197499</v>
      </c>
      <c r="BA683" s="34">
        <f t="shared" si="105"/>
        <v>30580.256560315844</v>
      </c>
      <c r="BC683" s="46">
        <f t="shared" si="106"/>
        <v>68.330997249518489</v>
      </c>
      <c r="BD683" s="47">
        <f t="shared" si="107"/>
        <v>32750.844717543685</v>
      </c>
      <c r="BF683" s="48">
        <f t="shared" si="100"/>
        <v>53.072529719999999</v>
      </c>
      <c r="BG683" s="49">
        <f t="shared" si="101"/>
        <v>-27617.774707520002</v>
      </c>
      <c r="BI683">
        <v>55</v>
      </c>
      <c r="BJ683" t="s">
        <v>794</v>
      </c>
      <c r="BK683" s="2">
        <v>44792.563807870371</v>
      </c>
      <c r="BL683">
        <v>151</v>
      </c>
      <c r="BM683" t="s">
        <v>76</v>
      </c>
      <c r="BN683">
        <v>0</v>
      </c>
      <c r="BO683">
        <v>2.8719999999999999</v>
      </c>
      <c r="BP683" s="26">
        <v>787743</v>
      </c>
      <c r="BQ683">
        <v>0</v>
      </c>
      <c r="BR683" t="s">
        <v>77</v>
      </c>
      <c r="BS683" t="s">
        <v>77</v>
      </c>
      <c r="BT683" t="s">
        <v>77</v>
      </c>
      <c r="BU683" t="s">
        <v>77</v>
      </c>
    </row>
    <row r="684" spans="1:73" x14ac:dyDescent="0.55000000000000004">
      <c r="A684">
        <v>56</v>
      </c>
      <c r="B684" t="s">
        <v>795</v>
      </c>
      <c r="C684" s="2">
        <v>44792.585115740738</v>
      </c>
      <c r="D684">
        <v>318</v>
      </c>
      <c r="E684" t="s">
        <v>76</v>
      </c>
      <c r="F684">
        <v>0</v>
      </c>
      <c r="G684">
        <v>6.0309999999999997</v>
      </c>
      <c r="H684" s="26">
        <v>5038</v>
      </c>
      <c r="I684">
        <v>5.0000000000000001E-3</v>
      </c>
      <c r="J684" t="s">
        <v>77</v>
      </c>
      <c r="K684" t="s">
        <v>77</v>
      </c>
      <c r="L684" t="s">
        <v>77</v>
      </c>
      <c r="M684" t="s">
        <v>77</v>
      </c>
      <c r="O684">
        <v>56</v>
      </c>
      <c r="P684" t="s">
        <v>795</v>
      </c>
      <c r="Q684" s="2">
        <v>44792.585115740738</v>
      </c>
      <c r="R684">
        <v>318</v>
      </c>
      <c r="S684" t="s">
        <v>76</v>
      </c>
      <c r="T684">
        <v>0</v>
      </c>
      <c r="U684" t="s">
        <v>77</v>
      </c>
      <c r="V684" t="s">
        <v>77</v>
      </c>
      <c r="W684" t="s">
        <v>77</v>
      </c>
      <c r="X684" t="s">
        <v>77</v>
      </c>
      <c r="Y684" t="s">
        <v>77</v>
      </c>
      <c r="Z684" t="s">
        <v>77</v>
      </c>
      <c r="AA684" t="s">
        <v>77</v>
      </c>
      <c r="AC684">
        <v>56</v>
      </c>
      <c r="AD684" t="s">
        <v>795</v>
      </c>
      <c r="AE684" s="2">
        <v>44792.585115740738</v>
      </c>
      <c r="AF684">
        <v>318</v>
      </c>
      <c r="AG684" t="s">
        <v>76</v>
      </c>
      <c r="AH684">
        <v>0</v>
      </c>
      <c r="AI684">
        <v>12.193</v>
      </c>
      <c r="AJ684" s="26">
        <v>3943</v>
      </c>
      <c r="AK684">
        <v>0.76100000000000001</v>
      </c>
      <c r="AL684" t="s">
        <v>77</v>
      </c>
      <c r="AM684" t="s">
        <v>77</v>
      </c>
      <c r="AN684" t="s">
        <v>77</v>
      </c>
      <c r="AO684" t="s">
        <v>77</v>
      </c>
      <c r="AQ684">
        <v>1</v>
      </c>
      <c r="AS684">
        <v>90</v>
      </c>
      <c r="AT684" s="46">
        <f t="shared" si="108"/>
        <v>6.0891500132000003</v>
      </c>
      <c r="AU684" s="47">
        <f t="shared" si="109"/>
        <v>710.92133420552</v>
      </c>
      <c r="AW684" s="27">
        <f t="shared" si="102"/>
        <v>9.796145684999999</v>
      </c>
      <c r="AX684" s="28">
        <f t="shared" si="103"/>
        <v>764.88629918027004</v>
      </c>
      <c r="AZ684" s="33">
        <f t="shared" si="104"/>
        <v>11.074419320200001</v>
      </c>
      <c r="BA684" s="34">
        <f t="shared" si="105"/>
        <v>749.7908017312601</v>
      </c>
      <c r="BC684" s="46">
        <f t="shared" si="106"/>
        <v>6.0891500132000003</v>
      </c>
      <c r="BD684" s="47">
        <f t="shared" si="107"/>
        <v>710.92133420552</v>
      </c>
      <c r="BF684" s="48">
        <f t="shared" si="100"/>
        <v>3.5306865487999994</v>
      </c>
      <c r="BG684" s="49">
        <f t="shared" si="101"/>
        <v>380.51696572000003</v>
      </c>
      <c r="BI684">
        <v>56</v>
      </c>
      <c r="BJ684" t="s">
        <v>795</v>
      </c>
      <c r="BK684" s="2">
        <v>44792.585115740738</v>
      </c>
      <c r="BL684">
        <v>318</v>
      </c>
      <c r="BM684" t="s">
        <v>76</v>
      </c>
      <c r="BN684">
        <v>0</v>
      </c>
      <c r="BO684">
        <v>2.85</v>
      </c>
      <c r="BP684" s="26">
        <v>1215190</v>
      </c>
      <c r="BQ684">
        <v>0</v>
      </c>
      <c r="BR684" t="s">
        <v>77</v>
      </c>
      <c r="BS684" t="s">
        <v>77</v>
      </c>
      <c r="BT684" t="s">
        <v>77</v>
      </c>
      <c r="BU684" t="s">
        <v>77</v>
      </c>
    </row>
    <row r="685" spans="1:73" x14ac:dyDescent="0.55000000000000004">
      <c r="A685">
        <v>57</v>
      </c>
      <c r="B685" t="s">
        <v>796</v>
      </c>
      <c r="C685" s="2">
        <v>44792.606469907405</v>
      </c>
      <c r="D685">
        <v>163</v>
      </c>
      <c r="E685" t="s">
        <v>76</v>
      </c>
      <c r="F685">
        <v>0</v>
      </c>
      <c r="G685">
        <v>5.8929999999999998</v>
      </c>
      <c r="H685" s="26">
        <v>42656378</v>
      </c>
      <c r="I685">
        <v>92.701999999999998</v>
      </c>
      <c r="J685" t="s">
        <v>77</v>
      </c>
      <c r="K685" t="s">
        <v>77</v>
      </c>
      <c r="L685" t="s">
        <v>77</v>
      </c>
      <c r="M685" t="s">
        <v>77</v>
      </c>
      <c r="O685">
        <v>57</v>
      </c>
      <c r="P685" t="s">
        <v>796</v>
      </c>
      <c r="Q685" s="2">
        <v>44792.606469907405</v>
      </c>
      <c r="R685">
        <v>163</v>
      </c>
      <c r="S685" t="s">
        <v>76</v>
      </c>
      <c r="T685">
        <v>0</v>
      </c>
      <c r="U685">
        <v>5.86</v>
      </c>
      <c r="V685" s="26">
        <v>380689</v>
      </c>
      <c r="W685">
        <v>90.123999999999995</v>
      </c>
      <c r="X685" t="s">
        <v>77</v>
      </c>
      <c r="Y685" t="s">
        <v>77</v>
      </c>
      <c r="Z685" t="s">
        <v>77</v>
      </c>
      <c r="AA685" t="s">
        <v>77</v>
      </c>
      <c r="AC685">
        <v>57</v>
      </c>
      <c r="AD685" t="s">
        <v>796</v>
      </c>
      <c r="AE685" s="2">
        <v>44792.606469907405</v>
      </c>
      <c r="AF685">
        <v>163</v>
      </c>
      <c r="AG685" t="s">
        <v>76</v>
      </c>
      <c r="AH685">
        <v>0</v>
      </c>
      <c r="AI685">
        <v>12.1</v>
      </c>
      <c r="AJ685" s="26">
        <v>90509</v>
      </c>
      <c r="AK685">
        <v>18.776</v>
      </c>
      <c r="AL685" t="s">
        <v>77</v>
      </c>
      <c r="AM685" t="s">
        <v>77</v>
      </c>
      <c r="AN685" t="s">
        <v>77</v>
      </c>
      <c r="AO685" t="s">
        <v>77</v>
      </c>
      <c r="AQ685">
        <v>1</v>
      </c>
      <c r="AS685">
        <v>91</v>
      </c>
      <c r="AT685" s="46">
        <f t="shared" si="108"/>
        <v>91486.42255670701</v>
      </c>
      <c r="AU685" s="47">
        <f t="shared" si="109"/>
        <v>18395.453545852877</v>
      </c>
      <c r="AW685" s="27">
        <f t="shared" si="102"/>
        <v>73328.416816858487</v>
      </c>
      <c r="AX685" s="28">
        <f t="shared" si="103"/>
        <v>16300.994350085632</v>
      </c>
      <c r="AZ685" s="33">
        <f t="shared" si="104"/>
        <v>94986.132617549549</v>
      </c>
      <c r="BA685" s="34">
        <f t="shared" si="105"/>
        <v>17168.262846142941</v>
      </c>
      <c r="BC685" s="46">
        <f t="shared" si="106"/>
        <v>91486.42255670701</v>
      </c>
      <c r="BD685" s="47">
        <f t="shared" si="107"/>
        <v>18395.453545852877</v>
      </c>
      <c r="BF685" s="48">
        <f t="shared" si="100"/>
        <v>459279.54745595</v>
      </c>
      <c r="BG685" s="49">
        <f t="shared" si="101"/>
        <v>-4261.1034773199999</v>
      </c>
      <c r="BI685">
        <v>57</v>
      </c>
      <c r="BJ685" t="s">
        <v>796</v>
      </c>
      <c r="BK685" s="2">
        <v>44792.606469907405</v>
      </c>
      <c r="BL685">
        <v>163</v>
      </c>
      <c r="BM685" t="s">
        <v>76</v>
      </c>
      <c r="BN685">
        <v>0</v>
      </c>
      <c r="BO685">
        <v>2.8610000000000002</v>
      </c>
      <c r="BP685" s="26">
        <v>999633</v>
      </c>
      <c r="BQ685">
        <v>0</v>
      </c>
      <c r="BR685" t="s">
        <v>77</v>
      </c>
      <c r="BS685" t="s">
        <v>77</v>
      </c>
      <c r="BT685" t="s">
        <v>77</v>
      </c>
      <c r="BU685" t="s">
        <v>77</v>
      </c>
    </row>
    <row r="686" spans="1:73" x14ac:dyDescent="0.55000000000000004">
      <c r="A686">
        <v>58</v>
      </c>
      <c r="B686" t="s">
        <v>797</v>
      </c>
      <c r="C686" s="2">
        <v>44792.627800925926</v>
      </c>
      <c r="D686">
        <v>154</v>
      </c>
      <c r="E686" t="s">
        <v>76</v>
      </c>
      <c r="F686">
        <v>0</v>
      </c>
      <c r="G686">
        <v>6.0179999999999998</v>
      </c>
      <c r="H686" s="26">
        <v>251389</v>
      </c>
      <c r="I686">
        <v>0.503</v>
      </c>
      <c r="J686" t="s">
        <v>77</v>
      </c>
      <c r="K686" t="s">
        <v>77</v>
      </c>
      <c r="L686" t="s">
        <v>77</v>
      </c>
      <c r="M686" t="s">
        <v>77</v>
      </c>
      <c r="O686">
        <v>58</v>
      </c>
      <c r="P686" t="s">
        <v>797</v>
      </c>
      <c r="Q686" s="2">
        <v>44792.627800925926</v>
      </c>
      <c r="R686">
        <v>154</v>
      </c>
      <c r="S686" t="s">
        <v>76</v>
      </c>
      <c r="T686">
        <v>0</v>
      </c>
      <c r="U686">
        <v>5.9640000000000004</v>
      </c>
      <c r="V686" s="26">
        <v>1892</v>
      </c>
      <c r="W686">
        <v>0.61399999999999999</v>
      </c>
      <c r="X686" t="s">
        <v>77</v>
      </c>
      <c r="Y686" t="s">
        <v>77</v>
      </c>
      <c r="Z686" t="s">
        <v>77</v>
      </c>
      <c r="AA686" t="s">
        <v>77</v>
      </c>
      <c r="AC686">
        <v>58</v>
      </c>
      <c r="AD686" t="s">
        <v>797</v>
      </c>
      <c r="AE686" s="2">
        <v>44792.627800925926</v>
      </c>
      <c r="AF686">
        <v>154</v>
      </c>
      <c r="AG686" t="s">
        <v>76</v>
      </c>
      <c r="AH686">
        <v>0</v>
      </c>
      <c r="AI686">
        <v>12.137</v>
      </c>
      <c r="AJ686" s="26">
        <v>49613</v>
      </c>
      <c r="AK686">
        <v>10.362</v>
      </c>
      <c r="AL686" t="s">
        <v>77</v>
      </c>
      <c r="AM686" t="s">
        <v>77</v>
      </c>
      <c r="AN686" t="s">
        <v>77</v>
      </c>
      <c r="AO686" t="s">
        <v>77</v>
      </c>
      <c r="AQ686">
        <v>1</v>
      </c>
      <c r="AS686">
        <v>92</v>
      </c>
      <c r="AT686" s="46">
        <f t="shared" si="108"/>
        <v>582.70153158248661</v>
      </c>
      <c r="AU686" s="47">
        <f t="shared" si="109"/>
        <v>10088.490901895118</v>
      </c>
      <c r="AW686" s="27">
        <f t="shared" si="102"/>
        <v>738.50212338819972</v>
      </c>
      <c r="AX686" s="28">
        <f t="shared" si="103"/>
        <v>9078.5749979998709</v>
      </c>
      <c r="AZ686" s="33">
        <f t="shared" si="104"/>
        <v>654.35846669509112</v>
      </c>
      <c r="BA686" s="34">
        <f t="shared" si="105"/>
        <v>9442.1244267560596</v>
      </c>
      <c r="BC686" s="46">
        <f t="shared" si="106"/>
        <v>582.70153158248661</v>
      </c>
      <c r="BD686" s="47">
        <f t="shared" si="107"/>
        <v>10088.490901895118</v>
      </c>
      <c r="BF686" s="48">
        <f t="shared" si="100"/>
        <v>300.71142079999998</v>
      </c>
      <c r="BG686" s="49">
        <f t="shared" si="101"/>
        <v>1144.1960913199994</v>
      </c>
      <c r="BI686">
        <v>58</v>
      </c>
      <c r="BJ686" t="s">
        <v>797</v>
      </c>
      <c r="BK686" s="2">
        <v>44792.627800925926</v>
      </c>
      <c r="BL686">
        <v>154</v>
      </c>
      <c r="BM686" t="s">
        <v>76</v>
      </c>
      <c r="BN686">
        <v>0</v>
      </c>
      <c r="BO686">
        <v>2.86</v>
      </c>
      <c r="BP686" s="26">
        <v>1020599</v>
      </c>
      <c r="BQ686">
        <v>0</v>
      </c>
      <c r="BR686" t="s">
        <v>77</v>
      </c>
      <c r="BS686" t="s">
        <v>77</v>
      </c>
      <c r="BT686" t="s">
        <v>77</v>
      </c>
      <c r="BU686" t="s">
        <v>77</v>
      </c>
    </row>
    <row r="687" spans="1:73" x14ac:dyDescent="0.55000000000000004">
      <c r="A687">
        <v>59</v>
      </c>
      <c r="B687" t="s">
        <v>798</v>
      </c>
      <c r="C687" s="2">
        <v>44792.649097222224</v>
      </c>
      <c r="D687">
        <v>71</v>
      </c>
      <c r="E687" t="s">
        <v>76</v>
      </c>
      <c r="F687">
        <v>0</v>
      </c>
      <c r="G687">
        <v>6.0190000000000001</v>
      </c>
      <c r="H687" s="26">
        <v>160991</v>
      </c>
      <c r="I687">
        <v>0.32</v>
      </c>
      <c r="J687" t="s">
        <v>77</v>
      </c>
      <c r="K687" t="s">
        <v>77</v>
      </c>
      <c r="L687" t="s">
        <v>77</v>
      </c>
      <c r="M687" t="s">
        <v>77</v>
      </c>
      <c r="O687">
        <v>59</v>
      </c>
      <c r="P687" t="s">
        <v>798</v>
      </c>
      <c r="Q687" s="2">
        <v>44792.649097222224</v>
      </c>
      <c r="R687">
        <v>71</v>
      </c>
      <c r="S687" t="s">
        <v>76</v>
      </c>
      <c r="T687">
        <v>0</v>
      </c>
      <c r="U687">
        <v>5.9859999999999998</v>
      </c>
      <c r="V687" s="26">
        <v>1292</v>
      </c>
      <c r="W687">
        <v>0.46700000000000003</v>
      </c>
      <c r="X687" t="s">
        <v>77</v>
      </c>
      <c r="Y687" t="s">
        <v>77</v>
      </c>
      <c r="Z687" t="s">
        <v>77</v>
      </c>
      <c r="AA687" t="s">
        <v>77</v>
      </c>
      <c r="AC687">
        <v>59</v>
      </c>
      <c r="AD687" t="s">
        <v>798</v>
      </c>
      <c r="AE687" s="2">
        <v>44792.649097222224</v>
      </c>
      <c r="AF687">
        <v>71</v>
      </c>
      <c r="AG687" t="s">
        <v>76</v>
      </c>
      <c r="AH687">
        <v>0</v>
      </c>
      <c r="AI687">
        <v>12.185</v>
      </c>
      <c r="AJ687" s="26">
        <v>8115</v>
      </c>
      <c r="AK687">
        <v>1.647</v>
      </c>
      <c r="AL687" t="s">
        <v>77</v>
      </c>
      <c r="AM687" t="s">
        <v>77</v>
      </c>
      <c r="AN687" t="s">
        <v>77</v>
      </c>
      <c r="AO687" t="s">
        <v>77</v>
      </c>
      <c r="AQ687">
        <v>1</v>
      </c>
      <c r="AS687">
        <v>93</v>
      </c>
      <c r="AT687" s="46">
        <f t="shared" si="108"/>
        <v>373.44942405839623</v>
      </c>
      <c r="AU687" s="47">
        <f t="shared" si="109"/>
        <v>1571.989925698</v>
      </c>
      <c r="AW687" s="27">
        <f t="shared" si="102"/>
        <v>484.98857608148779</v>
      </c>
      <c r="AX687" s="28">
        <f t="shared" si="103"/>
        <v>1535.2173930667502</v>
      </c>
      <c r="AZ687" s="33">
        <f t="shared" si="104"/>
        <v>420.66668645840713</v>
      </c>
      <c r="BA687" s="34">
        <f t="shared" si="105"/>
        <v>1546.6592265615</v>
      </c>
      <c r="BC687" s="46">
        <f t="shared" si="106"/>
        <v>373.44942405839623</v>
      </c>
      <c r="BD687" s="47">
        <f t="shared" si="107"/>
        <v>1571.989925698</v>
      </c>
      <c r="BF687" s="48">
        <f t="shared" si="100"/>
        <v>245.23914079999997</v>
      </c>
      <c r="BG687" s="49">
        <f t="shared" si="101"/>
        <v>748.06282299999998</v>
      </c>
      <c r="BI687">
        <v>59</v>
      </c>
      <c r="BJ687" t="s">
        <v>798</v>
      </c>
      <c r="BK687" s="2">
        <v>44792.649097222224</v>
      </c>
      <c r="BL687">
        <v>71</v>
      </c>
      <c r="BM687" t="s">
        <v>76</v>
      </c>
      <c r="BN687">
        <v>0</v>
      </c>
      <c r="BO687">
        <v>2.8519999999999999</v>
      </c>
      <c r="BP687" s="26">
        <v>1203780</v>
      </c>
      <c r="BQ687">
        <v>0</v>
      </c>
      <c r="BR687" t="s">
        <v>77</v>
      </c>
      <c r="BS687" t="s">
        <v>77</v>
      </c>
      <c r="BT687" t="s">
        <v>77</v>
      </c>
      <c r="BU687" t="s">
        <v>77</v>
      </c>
    </row>
    <row r="688" spans="1:73" x14ac:dyDescent="0.55000000000000004">
      <c r="A688">
        <v>60</v>
      </c>
      <c r="B688" t="s">
        <v>799</v>
      </c>
      <c r="C688" s="2">
        <v>44792.670428240737</v>
      </c>
      <c r="D688">
        <v>315</v>
      </c>
      <c r="E688" t="s">
        <v>76</v>
      </c>
      <c r="F688">
        <v>0</v>
      </c>
      <c r="G688">
        <v>6.02</v>
      </c>
      <c r="H688" s="26">
        <v>72560</v>
      </c>
      <c r="I688">
        <v>0.14199999999999999</v>
      </c>
      <c r="J688" t="s">
        <v>77</v>
      </c>
      <c r="K688" t="s">
        <v>77</v>
      </c>
      <c r="L688" t="s">
        <v>77</v>
      </c>
      <c r="M688" t="s">
        <v>77</v>
      </c>
      <c r="O688">
        <v>60</v>
      </c>
      <c r="P688" t="s">
        <v>799</v>
      </c>
      <c r="Q688" s="2">
        <v>44792.670428240737</v>
      </c>
      <c r="R688">
        <v>315</v>
      </c>
      <c r="S688" t="s">
        <v>76</v>
      </c>
      <c r="T688">
        <v>0</v>
      </c>
      <c r="U688" t="s">
        <v>77</v>
      </c>
      <c r="V688" s="26" t="s">
        <v>77</v>
      </c>
      <c r="W688" t="s">
        <v>77</v>
      </c>
      <c r="X688" t="s">
        <v>77</v>
      </c>
      <c r="Y688" t="s">
        <v>77</v>
      </c>
      <c r="Z688" t="s">
        <v>77</v>
      </c>
      <c r="AA688" t="s">
        <v>77</v>
      </c>
      <c r="AC688">
        <v>60</v>
      </c>
      <c r="AD688" t="s">
        <v>799</v>
      </c>
      <c r="AE688" s="2">
        <v>44792.670428240737</v>
      </c>
      <c r="AF688">
        <v>315</v>
      </c>
      <c r="AG688" t="s">
        <v>76</v>
      </c>
      <c r="AH688">
        <v>0</v>
      </c>
      <c r="AI688">
        <v>12.137</v>
      </c>
      <c r="AJ688" s="26">
        <v>47989</v>
      </c>
      <c r="AK688">
        <v>10.023999999999999</v>
      </c>
      <c r="AL688" t="s">
        <v>77</v>
      </c>
      <c r="AM688" t="s">
        <v>77</v>
      </c>
      <c r="AN688" t="s">
        <v>77</v>
      </c>
      <c r="AO688" t="s">
        <v>77</v>
      </c>
      <c r="AQ688">
        <v>1</v>
      </c>
      <c r="AS688">
        <v>94</v>
      </c>
      <c r="AT688" s="46">
        <f t="shared" si="108"/>
        <v>167.476840637056</v>
      </c>
      <c r="AU688" s="47">
        <f t="shared" si="109"/>
        <v>9756.8551660320791</v>
      </c>
      <c r="AW688" s="27">
        <f t="shared" si="102"/>
        <v>224.08390487168003</v>
      </c>
      <c r="AX688" s="28">
        <f t="shared" si="103"/>
        <v>8787.4347975248311</v>
      </c>
      <c r="AZ688" s="33">
        <f t="shared" si="104"/>
        <v>190.14796710976</v>
      </c>
      <c r="BA688" s="34">
        <f t="shared" si="105"/>
        <v>9134.1929285925398</v>
      </c>
      <c r="BC688" s="46">
        <f t="shared" si="106"/>
        <v>167.476840637056</v>
      </c>
      <c r="BD688" s="47">
        <f t="shared" si="107"/>
        <v>9756.8551660320791</v>
      </c>
      <c r="BF688" s="48">
        <f t="shared" si="100"/>
        <v>180.04599671999998</v>
      </c>
      <c r="BG688" s="49">
        <f t="shared" si="101"/>
        <v>1240.0728938799996</v>
      </c>
      <c r="BI688">
        <v>60</v>
      </c>
      <c r="BJ688" t="s">
        <v>799</v>
      </c>
      <c r="BK688" s="2">
        <v>44792.670428240737</v>
      </c>
      <c r="BL688">
        <v>315</v>
      </c>
      <c r="BM688" t="s">
        <v>76</v>
      </c>
      <c r="BN688">
        <v>0</v>
      </c>
      <c r="BO688">
        <v>2.863</v>
      </c>
      <c r="BP688" s="26">
        <v>947972</v>
      </c>
      <c r="BQ688">
        <v>0</v>
      </c>
      <c r="BR688" t="s">
        <v>77</v>
      </c>
      <c r="BS688" t="s">
        <v>77</v>
      </c>
      <c r="BT688" t="s">
        <v>77</v>
      </c>
      <c r="BU688" t="s">
        <v>77</v>
      </c>
    </row>
    <row r="689" spans="1:73" x14ac:dyDescent="0.55000000000000004">
      <c r="A689">
        <v>61</v>
      </c>
      <c r="B689" t="s">
        <v>800</v>
      </c>
      <c r="C689" s="2">
        <v>44792.691782407404</v>
      </c>
      <c r="D689">
        <v>125</v>
      </c>
      <c r="E689" t="s">
        <v>76</v>
      </c>
      <c r="F689">
        <v>0</v>
      </c>
      <c r="G689">
        <v>6.0090000000000003</v>
      </c>
      <c r="H689" s="26">
        <v>7115</v>
      </c>
      <c r="I689">
        <v>0.01</v>
      </c>
      <c r="J689" t="s">
        <v>77</v>
      </c>
      <c r="K689" t="s">
        <v>77</v>
      </c>
      <c r="L689" t="s">
        <v>77</v>
      </c>
      <c r="M689" t="s">
        <v>77</v>
      </c>
      <c r="O689">
        <v>61</v>
      </c>
      <c r="P689" t="s">
        <v>800</v>
      </c>
      <c r="Q689" s="2">
        <v>44792.691782407404</v>
      </c>
      <c r="R689">
        <v>125</v>
      </c>
      <c r="S689" t="s">
        <v>76</v>
      </c>
      <c r="T689">
        <v>0</v>
      </c>
      <c r="U689" t="s">
        <v>77</v>
      </c>
      <c r="V689" s="26" t="s">
        <v>77</v>
      </c>
      <c r="W689" t="s">
        <v>77</v>
      </c>
      <c r="X689" t="s">
        <v>77</v>
      </c>
      <c r="Y689" t="s">
        <v>77</v>
      </c>
      <c r="Z689" t="s">
        <v>77</v>
      </c>
      <c r="AA689" t="s">
        <v>77</v>
      </c>
      <c r="AC689">
        <v>61</v>
      </c>
      <c r="AD689" t="s">
        <v>800</v>
      </c>
      <c r="AE689" s="2">
        <v>44792.691782407404</v>
      </c>
      <c r="AF689">
        <v>125</v>
      </c>
      <c r="AG689" t="s">
        <v>76</v>
      </c>
      <c r="AH689">
        <v>0</v>
      </c>
      <c r="AI689">
        <v>12.016</v>
      </c>
      <c r="AJ689" s="26">
        <v>159384</v>
      </c>
      <c r="AK689">
        <v>32.584000000000003</v>
      </c>
      <c r="AL689" t="s">
        <v>77</v>
      </c>
      <c r="AM689" t="s">
        <v>77</v>
      </c>
      <c r="AN689" t="s">
        <v>77</v>
      </c>
      <c r="AO689" t="s">
        <v>77</v>
      </c>
      <c r="AQ689">
        <v>1</v>
      </c>
      <c r="AS689">
        <v>95</v>
      </c>
      <c r="AT689" s="46">
        <f t="shared" si="108"/>
        <v>11.490868092500001</v>
      </c>
      <c r="AU689" s="47">
        <f t="shared" si="109"/>
        <v>32192.68161868288</v>
      </c>
      <c r="AW689" s="27">
        <f t="shared" si="102"/>
        <v>15.950818531250002</v>
      </c>
      <c r="AX689" s="28">
        <f t="shared" si="103"/>
        <v>27990.061003946881</v>
      </c>
      <c r="AZ689" s="33">
        <f t="shared" si="104"/>
        <v>17.55202911125</v>
      </c>
      <c r="BA689" s="34">
        <f t="shared" si="105"/>
        <v>30057.305801245442</v>
      </c>
      <c r="BC689" s="46">
        <f t="shared" si="106"/>
        <v>11.490868092500001</v>
      </c>
      <c r="BD689" s="47">
        <f t="shared" si="107"/>
        <v>32192.68161868288</v>
      </c>
      <c r="BF689" s="48">
        <f t="shared" si="100"/>
        <v>6.8942335199999993</v>
      </c>
      <c r="BG689" s="49">
        <f t="shared" si="101"/>
        <v>-26368.460472319995</v>
      </c>
      <c r="BI689">
        <v>61</v>
      </c>
      <c r="BJ689" t="s">
        <v>800</v>
      </c>
      <c r="BK689" s="2">
        <v>44792.691782407404</v>
      </c>
      <c r="BL689">
        <v>125</v>
      </c>
      <c r="BM689" t="s">
        <v>76</v>
      </c>
      <c r="BN689">
        <v>0</v>
      </c>
      <c r="BO689">
        <v>2.8479999999999999</v>
      </c>
      <c r="BP689" s="26">
        <v>907136</v>
      </c>
      <c r="BQ689">
        <v>0</v>
      </c>
      <c r="BR689" t="s">
        <v>77</v>
      </c>
      <c r="BS689" t="s">
        <v>77</v>
      </c>
      <c r="BT689" t="s">
        <v>77</v>
      </c>
      <c r="BU689" t="s">
        <v>77</v>
      </c>
    </row>
    <row r="690" spans="1:73" x14ac:dyDescent="0.55000000000000004">
      <c r="A690">
        <v>62</v>
      </c>
      <c r="B690" t="s">
        <v>801</v>
      </c>
      <c r="C690" s="2">
        <v>44792.713113425925</v>
      </c>
      <c r="D690">
        <v>103</v>
      </c>
      <c r="E690" t="s">
        <v>76</v>
      </c>
      <c r="F690">
        <v>0</v>
      </c>
      <c r="G690">
        <v>6.0209999999999999</v>
      </c>
      <c r="H690" s="26">
        <v>41122</v>
      </c>
      <c r="I690">
        <v>7.8E-2</v>
      </c>
      <c r="J690" t="s">
        <v>77</v>
      </c>
      <c r="K690" t="s">
        <v>77</v>
      </c>
      <c r="L690" t="s">
        <v>77</v>
      </c>
      <c r="M690" t="s">
        <v>77</v>
      </c>
      <c r="O690">
        <v>62</v>
      </c>
      <c r="P690" t="s">
        <v>801</v>
      </c>
      <c r="Q690" s="2">
        <v>44792.713113425925</v>
      </c>
      <c r="R690">
        <v>103</v>
      </c>
      <c r="S690" t="s">
        <v>76</v>
      </c>
      <c r="T690">
        <v>0</v>
      </c>
      <c r="U690" t="s">
        <v>77</v>
      </c>
      <c r="V690" s="26" t="s">
        <v>77</v>
      </c>
      <c r="W690" t="s">
        <v>77</v>
      </c>
      <c r="X690" t="s">
        <v>77</v>
      </c>
      <c r="Y690" t="s">
        <v>77</v>
      </c>
      <c r="Z690" t="s">
        <v>77</v>
      </c>
      <c r="AA690" t="s">
        <v>77</v>
      </c>
      <c r="AC690">
        <v>62</v>
      </c>
      <c r="AD690" t="s">
        <v>801</v>
      </c>
      <c r="AE690" s="2">
        <v>44792.713113425925</v>
      </c>
      <c r="AF690">
        <v>103</v>
      </c>
      <c r="AG690" t="s">
        <v>76</v>
      </c>
      <c r="AH690">
        <v>0</v>
      </c>
      <c r="AI690">
        <v>12.054</v>
      </c>
      <c r="AJ690" s="26">
        <v>132277</v>
      </c>
      <c r="AK690">
        <v>27.202000000000002</v>
      </c>
      <c r="AL690" t="s">
        <v>77</v>
      </c>
      <c r="AM690" t="s">
        <v>77</v>
      </c>
      <c r="AN690" t="s">
        <v>77</v>
      </c>
      <c r="AO690" t="s">
        <v>77</v>
      </c>
      <c r="AQ690">
        <v>1</v>
      </c>
      <c r="AS690">
        <v>96</v>
      </c>
      <c r="AT690" s="46">
        <f t="shared" si="108"/>
        <v>93.948261339082634</v>
      </c>
      <c r="AU690" s="47">
        <f t="shared" si="109"/>
        <v>26791.427235315918</v>
      </c>
      <c r="AW690" s="27">
        <f t="shared" si="102"/>
        <v>128.25419238687923</v>
      </c>
      <c r="AX690" s="28">
        <f t="shared" si="103"/>
        <v>23460.686259160673</v>
      </c>
      <c r="AZ690" s="33">
        <f t="shared" si="104"/>
        <v>107.7409258169244</v>
      </c>
      <c r="BA690" s="34">
        <f t="shared" si="105"/>
        <v>25002.999851106462</v>
      </c>
      <c r="BC690" s="46">
        <f t="shared" si="106"/>
        <v>93.948261339082634</v>
      </c>
      <c r="BD690" s="47">
        <f t="shared" si="107"/>
        <v>26791.427235315918</v>
      </c>
      <c r="BF690" s="48">
        <f t="shared" si="100"/>
        <v>80.618090436800003</v>
      </c>
      <c r="BG690" s="49">
        <f t="shared" si="101"/>
        <v>-15720.318007880001</v>
      </c>
      <c r="BI690">
        <v>62</v>
      </c>
      <c r="BJ690" t="s">
        <v>801</v>
      </c>
      <c r="BK690" s="2">
        <v>44792.713113425925</v>
      </c>
      <c r="BL690">
        <v>103</v>
      </c>
      <c r="BM690" t="s">
        <v>76</v>
      </c>
      <c r="BN690">
        <v>0</v>
      </c>
      <c r="BO690">
        <v>2.8639999999999999</v>
      </c>
      <c r="BP690" s="26">
        <v>929835</v>
      </c>
      <c r="BQ690">
        <v>0</v>
      </c>
      <c r="BR690" t="s">
        <v>77</v>
      </c>
      <c r="BS690" t="s">
        <v>77</v>
      </c>
      <c r="BT690" t="s">
        <v>77</v>
      </c>
      <c r="BU690" t="s">
        <v>77</v>
      </c>
    </row>
    <row r="691" spans="1:73" x14ac:dyDescent="0.55000000000000004">
      <c r="A691">
        <v>63</v>
      </c>
      <c r="B691" t="s">
        <v>802</v>
      </c>
      <c r="C691" s="2">
        <v>44792.734444444446</v>
      </c>
      <c r="D691">
        <v>153</v>
      </c>
      <c r="E691" t="s">
        <v>76</v>
      </c>
      <c r="F691">
        <v>0</v>
      </c>
      <c r="G691">
        <v>6.0170000000000003</v>
      </c>
      <c r="H691" s="26">
        <v>749093</v>
      </c>
      <c r="I691">
        <v>1.5089999999999999</v>
      </c>
      <c r="J691" t="s">
        <v>77</v>
      </c>
      <c r="K691" t="s">
        <v>77</v>
      </c>
      <c r="L691" t="s">
        <v>77</v>
      </c>
      <c r="M691" t="s">
        <v>77</v>
      </c>
      <c r="O691">
        <v>63</v>
      </c>
      <c r="P691" t="s">
        <v>802</v>
      </c>
      <c r="Q691" s="2">
        <v>44792.734444444446</v>
      </c>
      <c r="R691">
        <v>153</v>
      </c>
      <c r="S691" t="s">
        <v>76</v>
      </c>
      <c r="T691">
        <v>0</v>
      </c>
      <c r="U691">
        <v>5.9690000000000003</v>
      </c>
      <c r="V691" s="26">
        <v>5912</v>
      </c>
      <c r="W691">
        <v>1.601</v>
      </c>
      <c r="X691" t="s">
        <v>77</v>
      </c>
      <c r="Y691" t="s">
        <v>77</v>
      </c>
      <c r="Z691" t="s">
        <v>77</v>
      </c>
      <c r="AA691" t="s">
        <v>77</v>
      </c>
      <c r="AC691">
        <v>63</v>
      </c>
      <c r="AD691" t="s">
        <v>802</v>
      </c>
      <c r="AE691" s="2">
        <v>44792.734444444446</v>
      </c>
      <c r="AF691">
        <v>153</v>
      </c>
      <c r="AG691" t="s">
        <v>76</v>
      </c>
      <c r="AH691">
        <v>0</v>
      </c>
      <c r="AI691">
        <v>12.117000000000001</v>
      </c>
      <c r="AJ691" s="26">
        <v>65198</v>
      </c>
      <c r="AK691">
        <v>13.587999999999999</v>
      </c>
      <c r="AL691" t="s">
        <v>77</v>
      </c>
      <c r="AM691" t="s">
        <v>77</v>
      </c>
      <c r="AN691" t="s">
        <v>77</v>
      </c>
      <c r="AO691" t="s">
        <v>77</v>
      </c>
      <c r="AQ691">
        <v>1</v>
      </c>
      <c r="AS691">
        <v>97</v>
      </c>
      <c r="AT691" s="46">
        <f t="shared" si="108"/>
        <v>1686.97783520128</v>
      </c>
      <c r="AU691" s="47">
        <f t="shared" si="109"/>
        <v>13264.246714713918</v>
      </c>
      <c r="AW691" s="27">
        <f t="shared" si="102"/>
        <v>1682.3036164790401</v>
      </c>
      <c r="AX691" s="28">
        <f t="shared" si="103"/>
        <v>11855.71778936492</v>
      </c>
      <c r="AZ691" s="33">
        <f t="shared" si="104"/>
        <v>1801.2353184979202</v>
      </c>
      <c r="BA691" s="34">
        <f t="shared" si="105"/>
        <v>12392.881930142961</v>
      </c>
      <c r="BC691" s="46">
        <f t="shared" si="106"/>
        <v>1686.97783520128</v>
      </c>
      <c r="BD691" s="47">
        <f t="shared" si="107"/>
        <v>13264.246714713918</v>
      </c>
      <c r="BF691" s="48">
        <f t="shared" si="100"/>
        <v>727.16427679999993</v>
      </c>
      <c r="BG691" s="49">
        <f t="shared" si="101"/>
        <v>-237.2103068800003</v>
      </c>
      <c r="BI691">
        <v>63</v>
      </c>
      <c r="BJ691" t="s">
        <v>802</v>
      </c>
      <c r="BK691" s="2">
        <v>44792.734444444446</v>
      </c>
      <c r="BL691">
        <v>153</v>
      </c>
      <c r="BM691" t="s">
        <v>76</v>
      </c>
      <c r="BN691">
        <v>0</v>
      </c>
      <c r="BO691">
        <v>2.8660000000000001</v>
      </c>
      <c r="BP691" s="26">
        <v>890636</v>
      </c>
      <c r="BQ691">
        <v>0</v>
      </c>
      <c r="BR691" t="s">
        <v>77</v>
      </c>
      <c r="BS691" t="s">
        <v>77</v>
      </c>
      <c r="BT691" t="s">
        <v>77</v>
      </c>
      <c r="BU691" t="s">
        <v>77</v>
      </c>
    </row>
    <row r="692" spans="1:73" x14ac:dyDescent="0.55000000000000004">
      <c r="A692">
        <v>64</v>
      </c>
      <c r="B692" t="s">
        <v>803</v>
      </c>
      <c r="C692" s="2">
        <v>44792.75577546296</v>
      </c>
      <c r="D692">
        <v>265</v>
      </c>
      <c r="E692" t="s">
        <v>76</v>
      </c>
      <c r="F692">
        <v>0</v>
      </c>
      <c r="G692">
        <v>6.0149999999999997</v>
      </c>
      <c r="H692" s="26">
        <v>809647</v>
      </c>
      <c r="I692">
        <v>1.6319999999999999</v>
      </c>
      <c r="J692" t="s">
        <v>77</v>
      </c>
      <c r="K692" t="s">
        <v>77</v>
      </c>
      <c r="L692" t="s">
        <v>77</v>
      </c>
      <c r="M692" t="s">
        <v>77</v>
      </c>
      <c r="O692">
        <v>64</v>
      </c>
      <c r="P692" t="s">
        <v>803</v>
      </c>
      <c r="Q692" s="2">
        <v>44792.75577546296</v>
      </c>
      <c r="R692">
        <v>265</v>
      </c>
      <c r="S692" t="s">
        <v>76</v>
      </c>
      <c r="T692">
        <v>0</v>
      </c>
      <c r="U692">
        <v>5.968</v>
      </c>
      <c r="V692" s="26">
        <v>6567</v>
      </c>
      <c r="W692">
        <v>1.762</v>
      </c>
      <c r="X692" t="s">
        <v>77</v>
      </c>
      <c r="Y692" t="s">
        <v>77</v>
      </c>
      <c r="Z692" t="s">
        <v>77</v>
      </c>
      <c r="AA692" t="s">
        <v>77</v>
      </c>
      <c r="AC692">
        <v>64</v>
      </c>
      <c r="AD692" t="s">
        <v>803</v>
      </c>
      <c r="AE692" s="2">
        <v>44792.75577546296</v>
      </c>
      <c r="AF692">
        <v>265</v>
      </c>
      <c r="AG692" t="s">
        <v>76</v>
      </c>
      <c r="AH692">
        <v>0</v>
      </c>
      <c r="AI692">
        <v>12.084</v>
      </c>
      <c r="AJ692" s="26">
        <v>99408</v>
      </c>
      <c r="AK692">
        <v>20.585000000000001</v>
      </c>
      <c r="AL692" t="s">
        <v>77</v>
      </c>
      <c r="AM692" t="s">
        <v>77</v>
      </c>
      <c r="AN692" t="s">
        <v>77</v>
      </c>
      <c r="AO692" t="s">
        <v>77</v>
      </c>
      <c r="AQ692">
        <v>1</v>
      </c>
      <c r="AS692">
        <v>98</v>
      </c>
      <c r="AT692" s="46">
        <f t="shared" si="108"/>
        <v>1848.6699280231799</v>
      </c>
      <c r="AU692" s="47">
        <f t="shared" si="109"/>
        <v>20191.74622415872</v>
      </c>
      <c r="AW692" s="27">
        <f t="shared" si="102"/>
        <v>1806.7149672313651</v>
      </c>
      <c r="AX692" s="28">
        <f t="shared" si="103"/>
        <v>17844.783169374721</v>
      </c>
      <c r="AZ692" s="33">
        <f t="shared" si="104"/>
        <v>1969.0132714357701</v>
      </c>
      <c r="BA692" s="34">
        <f t="shared" si="105"/>
        <v>18842.271085455359</v>
      </c>
      <c r="BC692" s="46">
        <f t="shared" si="106"/>
        <v>1848.6699280231799</v>
      </c>
      <c r="BD692" s="47">
        <f t="shared" si="107"/>
        <v>20191.74622415872</v>
      </c>
      <c r="BF692" s="48">
        <f t="shared" si="100"/>
        <v>805.68177954999999</v>
      </c>
      <c r="BG692" s="49">
        <f t="shared" si="101"/>
        <v>-6199.4768940800013</v>
      </c>
      <c r="BI692">
        <v>64</v>
      </c>
      <c r="BJ692" t="s">
        <v>803</v>
      </c>
      <c r="BK692" s="2">
        <v>44792.75577546296</v>
      </c>
      <c r="BL692">
        <v>265</v>
      </c>
      <c r="BM692" t="s">
        <v>76</v>
      </c>
      <c r="BN692">
        <v>0</v>
      </c>
      <c r="BO692">
        <v>2.8570000000000002</v>
      </c>
      <c r="BP692" s="26">
        <v>1030620</v>
      </c>
      <c r="BQ692">
        <v>0</v>
      </c>
      <c r="BR692" t="s">
        <v>77</v>
      </c>
      <c r="BS692" t="s">
        <v>77</v>
      </c>
      <c r="BT692" t="s">
        <v>77</v>
      </c>
      <c r="BU692" t="s">
        <v>77</v>
      </c>
    </row>
    <row r="693" spans="1:73" x14ac:dyDescent="0.55000000000000004">
      <c r="A693">
        <v>65</v>
      </c>
      <c r="B693" t="s">
        <v>804</v>
      </c>
      <c r="C693" s="2">
        <v>44792.777083333334</v>
      </c>
      <c r="D693">
        <v>193</v>
      </c>
      <c r="E693" t="s">
        <v>76</v>
      </c>
      <c r="F693">
        <v>0</v>
      </c>
      <c r="G693">
        <v>6.024</v>
      </c>
      <c r="H693" s="26">
        <v>12963</v>
      </c>
      <c r="I693">
        <v>2.1000000000000001E-2</v>
      </c>
      <c r="J693" t="s">
        <v>77</v>
      </c>
      <c r="K693" t="s">
        <v>77</v>
      </c>
      <c r="L693" t="s">
        <v>77</v>
      </c>
      <c r="M693" t="s">
        <v>77</v>
      </c>
      <c r="O693">
        <v>65</v>
      </c>
      <c r="P693" t="s">
        <v>804</v>
      </c>
      <c r="Q693" s="2">
        <v>44792.777083333334</v>
      </c>
      <c r="R693">
        <v>193</v>
      </c>
      <c r="S693" t="s">
        <v>76</v>
      </c>
      <c r="T693">
        <v>0</v>
      </c>
      <c r="U693" t="s">
        <v>77</v>
      </c>
      <c r="V693" s="26" t="s">
        <v>77</v>
      </c>
      <c r="W693" t="s">
        <v>77</v>
      </c>
      <c r="X693" t="s">
        <v>77</v>
      </c>
      <c r="Y693" t="s">
        <v>77</v>
      </c>
      <c r="Z693" t="s">
        <v>77</v>
      </c>
      <c r="AA693" t="s">
        <v>77</v>
      </c>
      <c r="AC693">
        <v>65</v>
      </c>
      <c r="AD693" t="s">
        <v>804</v>
      </c>
      <c r="AE693" s="2">
        <v>44792.777083333334</v>
      </c>
      <c r="AF693">
        <v>193</v>
      </c>
      <c r="AG693" t="s">
        <v>76</v>
      </c>
      <c r="AH693">
        <v>0</v>
      </c>
      <c r="AI693">
        <v>12.167</v>
      </c>
      <c r="AJ693" s="26">
        <v>24416</v>
      </c>
      <c r="AK693">
        <v>5.093</v>
      </c>
      <c r="AL693" t="s">
        <v>77</v>
      </c>
      <c r="AM693" t="s">
        <v>77</v>
      </c>
      <c r="AN693" t="s">
        <v>77</v>
      </c>
      <c r="AO693" t="s">
        <v>77</v>
      </c>
      <c r="AQ693">
        <v>1</v>
      </c>
      <c r="AS693">
        <v>99</v>
      </c>
      <c r="AT693" s="46">
        <f t="shared" si="108"/>
        <v>27.953590109220738</v>
      </c>
      <c r="AU693" s="47">
        <f t="shared" si="109"/>
        <v>4927.8736802508802</v>
      </c>
      <c r="AW693" s="27">
        <f t="shared" si="102"/>
        <v>34.264751591249997</v>
      </c>
      <c r="AX693" s="28">
        <f t="shared" si="103"/>
        <v>4524.1366259148808</v>
      </c>
      <c r="AZ693" s="33">
        <f t="shared" si="104"/>
        <v>33.726089040287903</v>
      </c>
      <c r="BA693" s="34">
        <f t="shared" si="105"/>
        <v>4654.7879464294401</v>
      </c>
      <c r="BC693" s="46">
        <f t="shared" si="106"/>
        <v>27.953590109220738</v>
      </c>
      <c r="BD693" s="47">
        <f t="shared" si="107"/>
        <v>4927.8736802508802</v>
      </c>
      <c r="BF693" s="48">
        <f t="shared" si="100"/>
        <v>17.0690845088</v>
      </c>
      <c r="BG693" s="49">
        <f t="shared" si="101"/>
        <v>1610.13599168</v>
      </c>
      <c r="BI693">
        <v>65</v>
      </c>
      <c r="BJ693" t="s">
        <v>804</v>
      </c>
      <c r="BK693" s="2">
        <v>44792.777083333334</v>
      </c>
      <c r="BL693">
        <v>193</v>
      </c>
      <c r="BM693" t="s">
        <v>76</v>
      </c>
      <c r="BN693">
        <v>0</v>
      </c>
      <c r="BO693">
        <v>2.8610000000000002</v>
      </c>
      <c r="BP693" s="26">
        <v>1019839</v>
      </c>
      <c r="BQ693">
        <v>0</v>
      </c>
      <c r="BR693" t="s">
        <v>77</v>
      </c>
      <c r="BS693" t="s">
        <v>77</v>
      </c>
      <c r="BT693" t="s">
        <v>77</v>
      </c>
      <c r="BU693" t="s">
        <v>77</v>
      </c>
    </row>
    <row r="694" spans="1:73" x14ac:dyDescent="0.55000000000000004">
      <c r="A694">
        <v>66</v>
      </c>
      <c r="B694" t="s">
        <v>805</v>
      </c>
      <c r="C694" s="2">
        <v>44792.798402777778</v>
      </c>
      <c r="D694">
        <v>283</v>
      </c>
      <c r="E694" t="s">
        <v>76</v>
      </c>
      <c r="F694">
        <v>0</v>
      </c>
      <c r="G694">
        <v>5.9340000000000002</v>
      </c>
      <c r="H694" s="26">
        <v>29103379</v>
      </c>
      <c r="I694">
        <v>61.668999999999997</v>
      </c>
      <c r="J694" t="s">
        <v>77</v>
      </c>
      <c r="K694" t="s">
        <v>77</v>
      </c>
      <c r="L694" t="s">
        <v>77</v>
      </c>
      <c r="M694" t="s">
        <v>77</v>
      </c>
      <c r="O694">
        <v>66</v>
      </c>
      <c r="P694" t="s">
        <v>805</v>
      </c>
      <c r="Q694" s="2">
        <v>44792.798402777778</v>
      </c>
      <c r="R694">
        <v>283</v>
      </c>
      <c r="S694" t="s">
        <v>76</v>
      </c>
      <c r="T694">
        <v>0</v>
      </c>
      <c r="U694">
        <v>5.8949999999999996</v>
      </c>
      <c r="V694" s="26">
        <v>232342</v>
      </c>
      <c r="W694">
        <v>55.865000000000002</v>
      </c>
      <c r="X694" t="s">
        <v>77</v>
      </c>
      <c r="Y694" t="s">
        <v>77</v>
      </c>
      <c r="Z694" t="s">
        <v>77</v>
      </c>
      <c r="AA694" t="s">
        <v>77</v>
      </c>
      <c r="AC694">
        <v>66</v>
      </c>
      <c r="AD694" t="s">
        <v>805</v>
      </c>
      <c r="AE694" s="2">
        <v>44792.798402777778</v>
      </c>
      <c r="AF694">
        <v>283</v>
      </c>
      <c r="AG694" t="s">
        <v>76</v>
      </c>
      <c r="AH694">
        <v>0</v>
      </c>
      <c r="AI694">
        <v>12.093999999999999</v>
      </c>
      <c r="AJ694" s="26">
        <v>84329</v>
      </c>
      <c r="AK694">
        <v>17.515999999999998</v>
      </c>
      <c r="AL694" t="s">
        <v>77</v>
      </c>
      <c r="AM694" t="s">
        <v>77</v>
      </c>
      <c r="AN694" t="s">
        <v>77</v>
      </c>
      <c r="AO694" t="s">
        <v>77</v>
      </c>
      <c r="AQ694">
        <v>1</v>
      </c>
      <c r="AS694">
        <v>100</v>
      </c>
      <c r="AT694" s="46">
        <f t="shared" si="108"/>
        <v>56592.321439797677</v>
      </c>
      <c r="AU694" s="47">
        <f t="shared" si="109"/>
        <v>17145.621876249679</v>
      </c>
      <c r="AW694" s="27">
        <f t="shared" si="102"/>
        <v>44858.579314306742</v>
      </c>
      <c r="AX694" s="28">
        <f t="shared" si="103"/>
        <v>15223.045262272432</v>
      </c>
      <c r="AZ694" s="33">
        <f t="shared" si="104"/>
        <v>58775.153904372528</v>
      </c>
      <c r="BA694" s="34">
        <f t="shared" si="105"/>
        <v>16004.215757281341</v>
      </c>
      <c r="BC694" s="46">
        <f t="shared" si="106"/>
        <v>56592.321439797677</v>
      </c>
      <c r="BD694" s="47">
        <f t="shared" si="107"/>
        <v>17145.621876249679</v>
      </c>
      <c r="BF694" s="48">
        <f t="shared" si="100"/>
        <v>178680.83350580002</v>
      </c>
      <c r="BG694" s="49">
        <f t="shared" si="101"/>
        <v>-3075.2643125199997</v>
      </c>
      <c r="BI694">
        <v>66</v>
      </c>
      <c r="BJ694" t="s">
        <v>805</v>
      </c>
      <c r="BK694" s="2">
        <v>44792.798402777778</v>
      </c>
      <c r="BL694">
        <v>283</v>
      </c>
      <c r="BM694" t="s">
        <v>76</v>
      </c>
      <c r="BN694">
        <v>0</v>
      </c>
      <c r="BO694">
        <v>2.8730000000000002</v>
      </c>
      <c r="BP694" s="26">
        <v>714538</v>
      </c>
      <c r="BQ694">
        <v>0</v>
      </c>
      <c r="BR694" t="s">
        <v>77</v>
      </c>
      <c r="BS694" t="s">
        <v>77</v>
      </c>
      <c r="BT694" t="s">
        <v>77</v>
      </c>
      <c r="BU694" t="s">
        <v>77</v>
      </c>
    </row>
    <row r="695" spans="1:73" x14ac:dyDescent="0.55000000000000004">
      <c r="A695">
        <v>67</v>
      </c>
      <c r="B695" t="s">
        <v>806</v>
      </c>
      <c r="C695" s="2">
        <v>44792.819722222222</v>
      </c>
      <c r="D695">
        <v>42</v>
      </c>
      <c r="E695" t="s">
        <v>76</v>
      </c>
      <c r="F695">
        <v>0</v>
      </c>
      <c r="G695">
        <v>5.9390000000000001</v>
      </c>
      <c r="H695" s="26">
        <v>26771129</v>
      </c>
      <c r="I695">
        <v>56.491</v>
      </c>
      <c r="J695" t="s">
        <v>77</v>
      </c>
      <c r="K695" t="s">
        <v>77</v>
      </c>
      <c r="L695" t="s">
        <v>77</v>
      </c>
      <c r="M695" t="s">
        <v>77</v>
      </c>
      <c r="O695">
        <v>67</v>
      </c>
      <c r="P695" t="s">
        <v>806</v>
      </c>
      <c r="Q695" s="2">
        <v>44792.819722222222</v>
      </c>
      <c r="R695">
        <v>42</v>
      </c>
      <c r="S695" t="s">
        <v>76</v>
      </c>
      <c r="T695">
        <v>0</v>
      </c>
      <c r="U695">
        <v>5.9020000000000001</v>
      </c>
      <c r="V695" s="26">
        <v>218454</v>
      </c>
      <c r="W695">
        <v>52.607999999999997</v>
      </c>
      <c r="X695" t="s">
        <v>77</v>
      </c>
      <c r="Y695" t="s">
        <v>77</v>
      </c>
      <c r="Z695" t="s">
        <v>77</v>
      </c>
      <c r="AA695" t="s">
        <v>77</v>
      </c>
      <c r="AC695">
        <v>67</v>
      </c>
      <c r="AD695" t="s">
        <v>806</v>
      </c>
      <c r="AE695" s="2">
        <v>44792.819722222222</v>
      </c>
      <c r="AF695">
        <v>42</v>
      </c>
      <c r="AG695" t="s">
        <v>76</v>
      </c>
      <c r="AH695">
        <v>0</v>
      </c>
      <c r="AI695">
        <v>12.086</v>
      </c>
      <c r="AJ695" s="26">
        <v>96416</v>
      </c>
      <c r="AK695">
        <v>19.978000000000002</v>
      </c>
      <c r="AL695" t="s">
        <v>77</v>
      </c>
      <c r="AM695" t="s">
        <v>77</v>
      </c>
      <c r="AN695" t="s">
        <v>77</v>
      </c>
      <c r="AO695" t="s">
        <v>77</v>
      </c>
      <c r="AQ695">
        <v>1</v>
      </c>
      <c r="AS695">
        <v>101</v>
      </c>
      <c r="AT695" s="46">
        <f t="shared" si="108"/>
        <v>53281.92813075192</v>
      </c>
      <c r="AU695" s="47">
        <f t="shared" si="109"/>
        <v>19588.25213017088</v>
      </c>
      <c r="AW695" s="27">
        <f t="shared" si="102"/>
        <v>42200.681863131067</v>
      </c>
      <c r="AX695" s="28">
        <f t="shared" si="103"/>
        <v>17326.843651834883</v>
      </c>
      <c r="AZ695" s="33">
        <f t="shared" si="104"/>
        <v>55339.92204717188</v>
      </c>
      <c r="BA695" s="34">
        <f t="shared" si="105"/>
        <v>18279.727507389442</v>
      </c>
      <c r="BC695" s="46">
        <f t="shared" si="106"/>
        <v>53281.92813075192</v>
      </c>
      <c r="BD695" s="47">
        <f t="shared" si="107"/>
        <v>19588.25213017088</v>
      </c>
      <c r="BF695" s="48">
        <f t="shared" ref="BF695:BF707" si="110">IF(H695&lt;100000,((0.0000000152*H695^2)+(0.0014347*H695)+(-4.08313)),((0.00000295*V695^2)+(0.083061*V695)+(133)))</f>
        <v>159058.35053620001</v>
      </c>
      <c r="BG695" s="49">
        <f t="shared" ref="BG695:BG707" si="111">(-0.00000172*AJ695^2)+(0.108838*AJ695)+(-21.89)</f>
        <v>-5517.3628883200008</v>
      </c>
      <c r="BI695">
        <v>67</v>
      </c>
      <c r="BJ695" t="s">
        <v>806</v>
      </c>
      <c r="BK695" s="2">
        <v>44792.819722222222</v>
      </c>
      <c r="BL695">
        <v>42</v>
      </c>
      <c r="BM695" t="s">
        <v>76</v>
      </c>
      <c r="BN695">
        <v>0</v>
      </c>
      <c r="BO695">
        <v>2.8650000000000002</v>
      </c>
      <c r="BP695" s="26">
        <v>855345</v>
      </c>
      <c r="BQ695">
        <v>0</v>
      </c>
      <c r="BR695" t="s">
        <v>77</v>
      </c>
      <c r="BS695" t="s">
        <v>77</v>
      </c>
      <c r="BT695" t="s">
        <v>77</v>
      </c>
      <c r="BU695" t="s">
        <v>77</v>
      </c>
    </row>
    <row r="696" spans="1:73" x14ac:dyDescent="0.55000000000000004">
      <c r="A696">
        <v>68</v>
      </c>
      <c r="B696" t="s">
        <v>807</v>
      </c>
      <c r="C696" s="2">
        <v>44792.841053240743</v>
      </c>
      <c r="D696">
        <v>251</v>
      </c>
      <c r="E696" t="s">
        <v>76</v>
      </c>
      <c r="F696">
        <v>0</v>
      </c>
      <c r="G696">
        <v>6.0209999999999999</v>
      </c>
      <c r="H696" s="26">
        <v>20193</v>
      </c>
      <c r="I696">
        <v>3.5999999999999997E-2</v>
      </c>
      <c r="J696" t="s">
        <v>77</v>
      </c>
      <c r="K696" t="s">
        <v>77</v>
      </c>
      <c r="L696" t="s">
        <v>77</v>
      </c>
      <c r="M696" t="s">
        <v>77</v>
      </c>
      <c r="O696">
        <v>68</v>
      </c>
      <c r="P696" t="s">
        <v>807</v>
      </c>
      <c r="Q696" s="2">
        <v>44792.841053240743</v>
      </c>
      <c r="R696">
        <v>251</v>
      </c>
      <c r="S696" t="s">
        <v>76</v>
      </c>
      <c r="T696">
        <v>0</v>
      </c>
      <c r="U696" t="s">
        <v>77</v>
      </c>
      <c r="V696" s="26" t="s">
        <v>77</v>
      </c>
      <c r="W696" t="s">
        <v>77</v>
      </c>
      <c r="X696" t="s">
        <v>77</v>
      </c>
      <c r="Y696" t="s">
        <v>77</v>
      </c>
      <c r="Z696" t="s">
        <v>77</v>
      </c>
      <c r="AA696" t="s">
        <v>77</v>
      </c>
      <c r="AC696">
        <v>68</v>
      </c>
      <c r="AD696" t="s">
        <v>807</v>
      </c>
      <c r="AE696" s="2">
        <v>44792.841053240743</v>
      </c>
      <c r="AF696">
        <v>251</v>
      </c>
      <c r="AG696" t="s">
        <v>76</v>
      </c>
      <c r="AH696">
        <v>0</v>
      </c>
      <c r="AI696">
        <v>12.025</v>
      </c>
      <c r="AJ696" s="26">
        <v>161146</v>
      </c>
      <c r="AK696">
        <v>32.932000000000002</v>
      </c>
      <c r="AL696" t="s">
        <v>77</v>
      </c>
      <c r="AM696" t="s">
        <v>77</v>
      </c>
      <c r="AN696" t="s">
        <v>77</v>
      </c>
      <c r="AO696" t="s">
        <v>77</v>
      </c>
      <c r="AQ696">
        <v>1</v>
      </c>
      <c r="AS696">
        <v>102</v>
      </c>
      <c r="AT696" s="46">
        <f t="shared" si="108"/>
        <v>44.910323231165535</v>
      </c>
      <c r="AU696" s="47">
        <f t="shared" si="109"/>
        <v>32542.473989775677</v>
      </c>
      <c r="AW696" s="27">
        <f t="shared" si="102"/>
        <v>63.563601533366203</v>
      </c>
      <c r="AX696" s="28">
        <f t="shared" si="103"/>
        <v>28281.284948754685</v>
      </c>
      <c r="AZ696" s="33">
        <f t="shared" si="104"/>
        <v>52.748157148595908</v>
      </c>
      <c r="BA696" s="34">
        <f t="shared" si="105"/>
        <v>30385.016978281841</v>
      </c>
      <c r="BC696" s="46">
        <f t="shared" si="106"/>
        <v>44.910323231165535</v>
      </c>
      <c r="BD696" s="47">
        <f t="shared" si="107"/>
        <v>32542.473989775677</v>
      </c>
      <c r="BF696" s="48">
        <f t="shared" si="110"/>
        <v>31.085677284799996</v>
      </c>
      <c r="BG696" s="49">
        <f t="shared" si="111"/>
        <v>-27148.098955519996</v>
      </c>
      <c r="BI696">
        <v>68</v>
      </c>
      <c r="BJ696" t="s">
        <v>807</v>
      </c>
      <c r="BK696" s="2">
        <v>44792.841053240743</v>
      </c>
      <c r="BL696">
        <v>251</v>
      </c>
      <c r="BM696" t="s">
        <v>76</v>
      </c>
      <c r="BN696">
        <v>0</v>
      </c>
      <c r="BO696">
        <v>2.859</v>
      </c>
      <c r="BP696" s="26">
        <v>1003152</v>
      </c>
      <c r="BQ696">
        <v>0</v>
      </c>
      <c r="BR696" t="s">
        <v>77</v>
      </c>
      <c r="BS696" t="s">
        <v>77</v>
      </c>
      <c r="BT696" t="s">
        <v>77</v>
      </c>
      <c r="BU696" t="s">
        <v>77</v>
      </c>
    </row>
    <row r="697" spans="1:73" x14ac:dyDescent="0.55000000000000004">
      <c r="A697">
        <v>69</v>
      </c>
      <c r="B697" t="s">
        <v>808</v>
      </c>
      <c r="C697" s="2">
        <v>44792.862372685187</v>
      </c>
      <c r="D697">
        <v>14</v>
      </c>
      <c r="E697" t="s">
        <v>76</v>
      </c>
      <c r="F697">
        <v>0</v>
      </c>
      <c r="G697">
        <v>6.0209999999999999</v>
      </c>
      <c r="H697" s="26">
        <v>14451</v>
      </c>
      <c r="I697">
        <v>2.4E-2</v>
      </c>
      <c r="J697" t="s">
        <v>77</v>
      </c>
      <c r="K697" t="s">
        <v>77</v>
      </c>
      <c r="L697" t="s">
        <v>77</v>
      </c>
      <c r="M697" t="s">
        <v>77</v>
      </c>
      <c r="O697">
        <v>69</v>
      </c>
      <c r="P697" t="s">
        <v>808</v>
      </c>
      <c r="Q697" s="2">
        <v>44792.862372685187</v>
      </c>
      <c r="R697">
        <v>14</v>
      </c>
      <c r="S697" t="s">
        <v>76</v>
      </c>
      <c r="T697">
        <v>0</v>
      </c>
      <c r="U697" t="s">
        <v>77</v>
      </c>
      <c r="V697" s="26" t="s">
        <v>77</v>
      </c>
      <c r="W697" t="s">
        <v>77</v>
      </c>
      <c r="X697" t="s">
        <v>77</v>
      </c>
      <c r="Y697" t="s">
        <v>77</v>
      </c>
      <c r="Z697" t="s">
        <v>77</v>
      </c>
      <c r="AA697" t="s">
        <v>77</v>
      </c>
      <c r="AC697">
        <v>69</v>
      </c>
      <c r="AD697" t="s">
        <v>808</v>
      </c>
      <c r="AE697" s="2">
        <v>44792.862372685187</v>
      </c>
      <c r="AF697">
        <v>14</v>
      </c>
      <c r="AG697" t="s">
        <v>76</v>
      </c>
      <c r="AH697">
        <v>0</v>
      </c>
      <c r="AI697">
        <v>12.183</v>
      </c>
      <c r="AJ697" s="26">
        <v>8513</v>
      </c>
      <c r="AK697">
        <v>1.732</v>
      </c>
      <c r="AL697" t="s">
        <v>77</v>
      </c>
      <c r="AM697" t="s">
        <v>77</v>
      </c>
      <c r="AN697" t="s">
        <v>77</v>
      </c>
      <c r="AO697" t="s">
        <v>77</v>
      </c>
      <c r="AQ697">
        <v>1</v>
      </c>
      <c r="AS697">
        <v>103</v>
      </c>
      <c r="AT697" s="46">
        <f t="shared" si="108"/>
        <v>31.444128718963462</v>
      </c>
      <c r="AU697" s="47">
        <f t="shared" si="109"/>
        <v>1654.0876357671198</v>
      </c>
      <c r="AW697" s="27">
        <f t="shared" si="102"/>
        <v>39.156622271249994</v>
      </c>
      <c r="AX697" s="28">
        <f t="shared" si="103"/>
        <v>1608.5911847218701</v>
      </c>
      <c r="AZ697" s="33">
        <f t="shared" si="104"/>
        <v>37.642037283619104</v>
      </c>
      <c r="BA697" s="34">
        <f t="shared" si="105"/>
        <v>1622.6492187920601</v>
      </c>
      <c r="BC697" s="46">
        <f t="shared" si="106"/>
        <v>31.444128718963462</v>
      </c>
      <c r="BD697" s="47">
        <f t="shared" si="107"/>
        <v>1654.0876357671198</v>
      </c>
      <c r="BF697" s="48">
        <f t="shared" si="110"/>
        <v>19.8239569952</v>
      </c>
      <c r="BG697" s="49">
        <f t="shared" si="111"/>
        <v>779.99748332000001</v>
      </c>
      <c r="BI697">
        <v>69</v>
      </c>
      <c r="BJ697" t="s">
        <v>808</v>
      </c>
      <c r="BK697" s="2">
        <v>44792.862372685187</v>
      </c>
      <c r="BL697">
        <v>14</v>
      </c>
      <c r="BM697" t="s">
        <v>76</v>
      </c>
      <c r="BN697">
        <v>0</v>
      </c>
      <c r="BO697">
        <v>2.86</v>
      </c>
      <c r="BP697" s="26">
        <v>1027378</v>
      </c>
      <c r="BQ697">
        <v>0</v>
      </c>
      <c r="BR697" t="s">
        <v>77</v>
      </c>
      <c r="BS697" t="s">
        <v>77</v>
      </c>
      <c r="BT697" t="s">
        <v>77</v>
      </c>
      <c r="BU697" t="s">
        <v>77</v>
      </c>
    </row>
    <row r="698" spans="1:73" x14ac:dyDescent="0.55000000000000004">
      <c r="A698">
        <v>70</v>
      </c>
      <c r="B698" t="s">
        <v>809</v>
      </c>
      <c r="C698" s="2">
        <v>44792.883680555555</v>
      </c>
      <c r="D698">
        <v>116</v>
      </c>
      <c r="E698" t="s">
        <v>76</v>
      </c>
      <c r="F698">
        <v>0</v>
      </c>
      <c r="G698">
        <v>5.8849999999999998</v>
      </c>
      <c r="H698" s="26">
        <v>42996386</v>
      </c>
      <c r="I698">
        <v>93.503</v>
      </c>
      <c r="J698" t="s">
        <v>77</v>
      </c>
      <c r="K698" t="s">
        <v>77</v>
      </c>
      <c r="L698" t="s">
        <v>77</v>
      </c>
      <c r="M698" t="s">
        <v>77</v>
      </c>
      <c r="O698">
        <v>70</v>
      </c>
      <c r="P698" t="s">
        <v>809</v>
      </c>
      <c r="Q698" s="2">
        <v>44792.883680555555</v>
      </c>
      <c r="R698">
        <v>116</v>
      </c>
      <c r="S698" t="s">
        <v>76</v>
      </c>
      <c r="T698">
        <v>0</v>
      </c>
      <c r="U698">
        <v>5.8520000000000003</v>
      </c>
      <c r="V698" s="26">
        <v>389164</v>
      </c>
      <c r="W698">
        <v>92.052999999999997</v>
      </c>
      <c r="X698" t="s">
        <v>77</v>
      </c>
      <c r="Y698" t="s">
        <v>77</v>
      </c>
      <c r="Z698" t="s">
        <v>77</v>
      </c>
      <c r="AA698" t="s">
        <v>77</v>
      </c>
      <c r="AC698">
        <v>70</v>
      </c>
      <c r="AD698" t="s">
        <v>809</v>
      </c>
      <c r="AE698" s="2">
        <v>44792.883680555555</v>
      </c>
      <c r="AF698">
        <v>116</v>
      </c>
      <c r="AG698" t="s">
        <v>76</v>
      </c>
      <c r="AH698">
        <v>0</v>
      </c>
      <c r="AI698">
        <v>12.109</v>
      </c>
      <c r="AJ698" s="26">
        <v>72810</v>
      </c>
      <c r="AK698">
        <v>15.154999999999999</v>
      </c>
      <c r="AL698" t="s">
        <v>77</v>
      </c>
      <c r="AM698" t="s">
        <v>77</v>
      </c>
      <c r="AN698" t="s">
        <v>77</v>
      </c>
      <c r="AO698" t="s">
        <v>77</v>
      </c>
      <c r="AQ698">
        <v>1</v>
      </c>
      <c r="AS698">
        <v>104</v>
      </c>
      <c r="AT698" s="46">
        <f t="shared" si="108"/>
        <v>93454.150165795509</v>
      </c>
      <c r="AU698" s="47">
        <f t="shared" si="109"/>
        <v>14810.837923527999</v>
      </c>
      <c r="AW698" s="27">
        <f t="shared" si="102"/>
        <v>74959.252313073361</v>
      </c>
      <c r="AX698" s="28">
        <f t="shared" si="103"/>
        <v>13201.041643803001</v>
      </c>
      <c r="AZ698" s="33">
        <f t="shared" si="104"/>
        <v>97028.175818757285</v>
      </c>
      <c r="BA698" s="34">
        <f t="shared" si="105"/>
        <v>13831.214925414</v>
      </c>
      <c r="BC698" s="46">
        <f t="shared" si="106"/>
        <v>93454.150165795509</v>
      </c>
      <c r="BD698" s="47">
        <f t="shared" si="107"/>
        <v>14810.837923527999</v>
      </c>
      <c r="BF698" s="48">
        <f t="shared" si="110"/>
        <v>479230.7767472</v>
      </c>
      <c r="BG698" s="49">
        <f t="shared" si="111"/>
        <v>-1215.6245120000001</v>
      </c>
      <c r="BI698">
        <v>70</v>
      </c>
      <c r="BJ698" t="s">
        <v>809</v>
      </c>
      <c r="BK698" s="2">
        <v>44792.883680555555</v>
      </c>
      <c r="BL698">
        <v>116</v>
      </c>
      <c r="BM698" t="s">
        <v>76</v>
      </c>
      <c r="BN698">
        <v>0</v>
      </c>
      <c r="BO698">
        <v>2.8730000000000002</v>
      </c>
      <c r="BP698" s="26">
        <v>727319</v>
      </c>
      <c r="BQ698">
        <v>0</v>
      </c>
      <c r="BR698" t="s">
        <v>77</v>
      </c>
      <c r="BS698" t="s">
        <v>77</v>
      </c>
      <c r="BT698" t="s">
        <v>77</v>
      </c>
      <c r="BU698" t="s">
        <v>77</v>
      </c>
    </row>
    <row r="699" spans="1:73" x14ac:dyDescent="0.55000000000000004">
      <c r="A699">
        <v>71</v>
      </c>
      <c r="B699" t="s">
        <v>810</v>
      </c>
      <c r="C699" s="2">
        <v>44792.905011574076</v>
      </c>
      <c r="D699">
        <v>235</v>
      </c>
      <c r="E699" t="s">
        <v>76</v>
      </c>
      <c r="F699">
        <v>0</v>
      </c>
      <c r="G699">
        <v>6.008</v>
      </c>
      <c r="H699" s="26">
        <v>6036</v>
      </c>
      <c r="I699">
        <v>7.0000000000000001E-3</v>
      </c>
      <c r="J699" t="s">
        <v>77</v>
      </c>
      <c r="K699" t="s">
        <v>77</v>
      </c>
      <c r="L699" t="s">
        <v>77</v>
      </c>
      <c r="M699" t="s">
        <v>77</v>
      </c>
      <c r="O699">
        <v>71</v>
      </c>
      <c r="P699" t="s">
        <v>810</v>
      </c>
      <c r="Q699" s="2">
        <v>44792.905011574076</v>
      </c>
      <c r="R699">
        <v>235</v>
      </c>
      <c r="S699" t="s">
        <v>76</v>
      </c>
      <c r="T699">
        <v>0</v>
      </c>
      <c r="U699" t="s">
        <v>77</v>
      </c>
      <c r="V699" s="26" t="s">
        <v>77</v>
      </c>
      <c r="W699" t="s">
        <v>77</v>
      </c>
      <c r="X699" t="s">
        <v>77</v>
      </c>
      <c r="Y699" t="s">
        <v>77</v>
      </c>
      <c r="Z699" t="s">
        <v>77</v>
      </c>
      <c r="AA699" t="s">
        <v>77</v>
      </c>
      <c r="AC699">
        <v>71</v>
      </c>
      <c r="AD699" t="s">
        <v>810</v>
      </c>
      <c r="AE699" s="2">
        <v>44792.905011574076</v>
      </c>
      <c r="AF699">
        <v>235</v>
      </c>
      <c r="AG699" t="s">
        <v>76</v>
      </c>
      <c r="AH699">
        <v>0</v>
      </c>
      <c r="AI699">
        <v>12.175000000000001</v>
      </c>
      <c r="AJ699" s="26">
        <v>5803</v>
      </c>
      <c r="AK699">
        <v>1.1559999999999999</v>
      </c>
      <c r="AL699" t="s">
        <v>77</v>
      </c>
      <c r="AM699" t="s">
        <v>77</v>
      </c>
      <c r="AN699" t="s">
        <v>77</v>
      </c>
      <c r="AO699" t="s">
        <v>77</v>
      </c>
      <c r="AQ699">
        <v>1</v>
      </c>
      <c r="AS699">
        <v>105</v>
      </c>
      <c r="AT699" s="46">
        <f t="shared" si="108"/>
        <v>8.5282143087999991</v>
      </c>
      <c r="AU699" s="47">
        <f t="shared" si="109"/>
        <v>1094.9207188743198</v>
      </c>
      <c r="AW699" s="27">
        <f t="shared" ref="AW699:AW707" si="112">IF(H699&lt;15000,((0.00000002125*H699^2)+(0.002705*H699)+(-4.371)),(IF(H699&lt;700000,((-0.0000000008162*H699^2)+(0.003141*H699)+(0.4702)), ((0.000000003285*V699^2)+(0.1899*V699)+(559.5)))))</f>
        <v>12.730587539999997</v>
      </c>
      <c r="AX699" s="28">
        <f t="shared" ref="AX699:AX707" si="113">((-0.00000006277*AJ699^2)+(0.1854*AJ699)+(34.83))</f>
        <v>1108.5924322390701</v>
      </c>
      <c r="AZ699" s="33">
        <f t="shared" ref="AZ699:AZ707" si="114">IF(H699&lt;10000,((-0.00000005795*H699^2)+(0.003823*H699)+(-6.715)),(IF(H699&lt;700000,((-0.0000000001209*H699^2)+(0.002635*H699)+(-0.4111)), ((-0.00000002007*V699^2)+(0.2564*V699)+(286.1)))))</f>
        <v>14.249318496800001</v>
      </c>
      <c r="BA699" s="34">
        <f t="shared" ref="BA699:BA707" si="115">(-0.00000001626*AJ699^2)+(0.1912*AJ699)+(-3.858)</f>
        <v>1105.12804760566</v>
      </c>
      <c r="BC699" s="46">
        <f t="shared" ref="BC699:BC707" si="116">IF(H699&lt;10000,((0.0000001453*H699^2)+(0.0008349*H699)+(-1.805)),(IF(H699&lt;700000,((-0.00000000008054*H699^2)+(0.002348*H699)+(-2.47)), ((-0.00000001938*V699^2)+(0.2471*V699)+(226.8)))))</f>
        <v>8.5282143087999991</v>
      </c>
      <c r="BD699" s="47">
        <f t="shared" ref="BD699:BD707" si="117">(-0.00000002552*AJ699^2)+(0.2067*AJ699)+(-103.7)</f>
        <v>1094.9207188743198</v>
      </c>
      <c r="BF699" s="48">
        <f t="shared" si="110"/>
        <v>5.1305052992000002</v>
      </c>
      <c r="BG699" s="49">
        <f t="shared" si="111"/>
        <v>551.77624251999998</v>
      </c>
      <c r="BI699">
        <v>71</v>
      </c>
      <c r="BJ699" t="s">
        <v>810</v>
      </c>
      <c r="BK699" s="2">
        <v>44792.905011574076</v>
      </c>
      <c r="BL699">
        <v>235</v>
      </c>
      <c r="BM699" t="s">
        <v>76</v>
      </c>
      <c r="BN699">
        <v>0</v>
      </c>
      <c r="BO699">
        <v>2.839</v>
      </c>
      <c r="BP699" s="26">
        <v>1169524</v>
      </c>
      <c r="BQ699">
        <v>0</v>
      </c>
      <c r="BR699" t="s">
        <v>77</v>
      </c>
      <c r="BS699" t="s">
        <v>77</v>
      </c>
      <c r="BT699" t="s">
        <v>77</v>
      </c>
      <c r="BU699" t="s">
        <v>77</v>
      </c>
    </row>
    <row r="700" spans="1:73" x14ac:dyDescent="0.55000000000000004">
      <c r="A700">
        <v>72</v>
      </c>
      <c r="B700" t="s">
        <v>811</v>
      </c>
      <c r="C700" s="2">
        <v>44792.926319444443</v>
      </c>
      <c r="D700">
        <v>242</v>
      </c>
      <c r="E700" t="s">
        <v>76</v>
      </c>
      <c r="F700">
        <v>0</v>
      </c>
      <c r="G700">
        <v>6.0270000000000001</v>
      </c>
      <c r="H700" s="26">
        <v>5908</v>
      </c>
      <c r="I700">
        <v>7.0000000000000001E-3</v>
      </c>
      <c r="J700" t="s">
        <v>77</v>
      </c>
      <c r="K700" t="s">
        <v>77</v>
      </c>
      <c r="L700" t="s">
        <v>77</v>
      </c>
      <c r="M700" t="s">
        <v>77</v>
      </c>
      <c r="O700">
        <v>72</v>
      </c>
      <c r="P700" t="s">
        <v>811</v>
      </c>
      <c r="Q700" s="2">
        <v>44792.926319444443</v>
      </c>
      <c r="R700">
        <v>242</v>
      </c>
      <c r="S700" t="s">
        <v>76</v>
      </c>
      <c r="T700">
        <v>0</v>
      </c>
      <c r="U700" t="s">
        <v>77</v>
      </c>
      <c r="V700" s="26" t="s">
        <v>77</v>
      </c>
      <c r="W700" t="s">
        <v>77</v>
      </c>
      <c r="X700" t="s">
        <v>77</v>
      </c>
      <c r="Y700" t="s">
        <v>77</v>
      </c>
      <c r="Z700" t="s">
        <v>77</v>
      </c>
      <c r="AA700" t="s">
        <v>77</v>
      </c>
      <c r="AC700">
        <v>72</v>
      </c>
      <c r="AD700" t="s">
        <v>811</v>
      </c>
      <c r="AE700" s="2">
        <v>44792.926319444443</v>
      </c>
      <c r="AF700">
        <v>242</v>
      </c>
      <c r="AG700" t="s">
        <v>76</v>
      </c>
      <c r="AH700">
        <v>0</v>
      </c>
      <c r="AI700">
        <v>12.048999999999999</v>
      </c>
      <c r="AJ700" s="26">
        <v>143758</v>
      </c>
      <c r="AK700">
        <v>29.49</v>
      </c>
      <c r="AL700" t="s">
        <v>77</v>
      </c>
      <c r="AM700" t="s">
        <v>77</v>
      </c>
      <c r="AN700" t="s">
        <v>77</v>
      </c>
      <c r="AO700" t="s">
        <v>77</v>
      </c>
      <c r="AQ700">
        <v>1</v>
      </c>
      <c r="AS700">
        <v>106</v>
      </c>
      <c r="AT700" s="46">
        <f t="shared" si="108"/>
        <v>8.1992078192000015</v>
      </c>
      <c r="AU700" s="47">
        <f t="shared" si="109"/>
        <v>29083.673027366716</v>
      </c>
      <c r="AW700" s="27">
        <f t="shared" si="112"/>
        <v>12.351859859999999</v>
      </c>
      <c r="AX700" s="28">
        <f t="shared" si="113"/>
        <v>25390.335621857725</v>
      </c>
      <c r="AZ700" s="33">
        <f t="shared" si="114"/>
        <v>13.8485703112</v>
      </c>
      <c r="BA700" s="34">
        <f t="shared" si="115"/>
        <v>27146.636544709363</v>
      </c>
      <c r="BC700" s="46">
        <f t="shared" si="116"/>
        <v>8.1992078192000015</v>
      </c>
      <c r="BD700" s="47">
        <f t="shared" si="117"/>
        <v>29083.673027366716</v>
      </c>
      <c r="BF700" s="48">
        <f t="shared" si="110"/>
        <v>4.9236254527999987</v>
      </c>
      <c r="BG700" s="49">
        <f t="shared" si="111"/>
        <v>-19921.700406079995</v>
      </c>
      <c r="BI700">
        <v>72</v>
      </c>
      <c r="BJ700" t="s">
        <v>811</v>
      </c>
      <c r="BK700" s="2">
        <v>44792.926319444443</v>
      </c>
      <c r="BL700">
        <v>242</v>
      </c>
      <c r="BM700" t="s">
        <v>76</v>
      </c>
      <c r="BN700">
        <v>0</v>
      </c>
      <c r="BO700">
        <v>2.8610000000000002</v>
      </c>
      <c r="BP700" s="26">
        <v>1021648</v>
      </c>
      <c r="BQ700">
        <v>0</v>
      </c>
      <c r="BR700" t="s">
        <v>77</v>
      </c>
      <c r="BS700" t="s">
        <v>77</v>
      </c>
      <c r="BT700" t="s">
        <v>77</v>
      </c>
      <c r="BU700" t="s">
        <v>77</v>
      </c>
    </row>
    <row r="701" spans="1:73" x14ac:dyDescent="0.55000000000000004">
      <c r="A701">
        <v>73</v>
      </c>
      <c r="B701" t="s">
        <v>812</v>
      </c>
      <c r="C701" s="2">
        <v>44792.947650462964</v>
      </c>
      <c r="D701">
        <v>294</v>
      </c>
      <c r="E701" t="s">
        <v>76</v>
      </c>
      <c r="F701">
        <v>0</v>
      </c>
      <c r="G701">
        <v>6.0389999999999997</v>
      </c>
      <c r="H701" s="26">
        <v>1238087</v>
      </c>
      <c r="I701">
        <v>2.5</v>
      </c>
      <c r="J701" t="s">
        <v>77</v>
      </c>
      <c r="K701" t="s">
        <v>77</v>
      </c>
      <c r="L701" t="s">
        <v>77</v>
      </c>
      <c r="M701" t="s">
        <v>77</v>
      </c>
      <c r="O701">
        <v>73</v>
      </c>
      <c r="P701" t="s">
        <v>812</v>
      </c>
      <c r="Q701" s="2">
        <v>44792.947650462964</v>
      </c>
      <c r="R701">
        <v>294</v>
      </c>
      <c r="S701" t="s">
        <v>76</v>
      </c>
      <c r="T701">
        <v>0</v>
      </c>
      <c r="U701">
        <v>5.99</v>
      </c>
      <c r="V701" s="26">
        <v>10225</v>
      </c>
      <c r="W701">
        <v>2.6579999999999999</v>
      </c>
      <c r="X701" t="s">
        <v>77</v>
      </c>
      <c r="Y701" t="s">
        <v>77</v>
      </c>
      <c r="Z701" t="s">
        <v>77</v>
      </c>
      <c r="AA701" t="s">
        <v>77</v>
      </c>
      <c r="AC701">
        <v>73</v>
      </c>
      <c r="AD701" t="s">
        <v>812</v>
      </c>
      <c r="AE701" s="2">
        <v>44792.947650462964</v>
      </c>
      <c r="AF701">
        <v>294</v>
      </c>
      <c r="AG701" t="s">
        <v>76</v>
      </c>
      <c r="AH701">
        <v>0</v>
      </c>
      <c r="AI701">
        <v>12.087999999999999</v>
      </c>
      <c r="AJ701" s="26">
        <v>124700</v>
      </c>
      <c r="AK701">
        <v>25.686</v>
      </c>
      <c r="AL701" t="s">
        <v>77</v>
      </c>
      <c r="AM701" t="s">
        <v>77</v>
      </c>
      <c r="AN701" t="s">
        <v>77</v>
      </c>
      <c r="AO701" t="s">
        <v>77</v>
      </c>
      <c r="AQ701">
        <v>1</v>
      </c>
      <c r="AS701">
        <v>107</v>
      </c>
      <c r="AT701" s="46">
        <f t="shared" si="108"/>
        <v>2751.3713088875002</v>
      </c>
      <c r="AU701" s="47">
        <f t="shared" si="109"/>
        <v>25274.951703199997</v>
      </c>
      <c r="AW701" s="27">
        <f t="shared" si="112"/>
        <v>2501.5709488031252</v>
      </c>
      <c r="AX701" s="28">
        <f t="shared" si="113"/>
        <v>22178.130850700003</v>
      </c>
      <c r="AZ701" s="33">
        <f t="shared" si="114"/>
        <v>2905.6916689562499</v>
      </c>
      <c r="BA701" s="34">
        <f t="shared" si="115"/>
        <v>23585.937536599999</v>
      </c>
      <c r="BC701" s="46">
        <f t="shared" si="116"/>
        <v>2751.3713088875002</v>
      </c>
      <c r="BD701" s="47">
        <f t="shared" si="117"/>
        <v>25274.951703199997</v>
      </c>
      <c r="BF701" s="48">
        <f t="shared" si="110"/>
        <v>1290.72306875</v>
      </c>
      <c r="BG701" s="49">
        <f t="shared" si="111"/>
        <v>-13195.946199999998</v>
      </c>
      <c r="BI701">
        <v>73</v>
      </c>
      <c r="BJ701" t="s">
        <v>812</v>
      </c>
      <c r="BK701" s="2">
        <v>44792.947650462964</v>
      </c>
      <c r="BL701">
        <v>294</v>
      </c>
      <c r="BM701" t="s">
        <v>76</v>
      </c>
      <c r="BN701">
        <v>0</v>
      </c>
      <c r="BO701">
        <v>2.8330000000000002</v>
      </c>
      <c r="BP701" s="26">
        <v>2190747</v>
      </c>
      <c r="BQ701">
        <v>0</v>
      </c>
      <c r="BR701" t="s">
        <v>77</v>
      </c>
      <c r="BS701" t="s">
        <v>77</v>
      </c>
      <c r="BT701" t="s">
        <v>77</v>
      </c>
      <c r="BU701" t="s">
        <v>77</v>
      </c>
    </row>
    <row r="702" spans="1:73" x14ac:dyDescent="0.55000000000000004">
      <c r="A702">
        <v>74</v>
      </c>
      <c r="B702" t="s">
        <v>813</v>
      </c>
      <c r="C702" s="2">
        <v>44792.969004629631</v>
      </c>
      <c r="D702">
        <v>384</v>
      </c>
      <c r="E702" t="s">
        <v>76</v>
      </c>
      <c r="F702">
        <v>0</v>
      </c>
      <c r="G702">
        <v>6.0170000000000003</v>
      </c>
      <c r="H702" s="26">
        <v>632683</v>
      </c>
      <c r="I702">
        <v>1.274</v>
      </c>
      <c r="J702" t="s">
        <v>77</v>
      </c>
      <c r="K702" t="s">
        <v>77</v>
      </c>
      <c r="L702" t="s">
        <v>77</v>
      </c>
      <c r="M702" t="s">
        <v>77</v>
      </c>
      <c r="O702">
        <v>74</v>
      </c>
      <c r="P702" t="s">
        <v>813</v>
      </c>
      <c r="Q702" s="2">
        <v>44792.969004629631</v>
      </c>
      <c r="R702">
        <v>384</v>
      </c>
      <c r="S702" t="s">
        <v>76</v>
      </c>
      <c r="T702">
        <v>0</v>
      </c>
      <c r="U702">
        <v>5.9660000000000002</v>
      </c>
      <c r="V702" s="26">
        <v>5506</v>
      </c>
      <c r="W702">
        <v>1.5009999999999999</v>
      </c>
      <c r="X702" t="s">
        <v>77</v>
      </c>
      <c r="Y702" t="s">
        <v>77</v>
      </c>
      <c r="Z702" t="s">
        <v>77</v>
      </c>
      <c r="AA702" t="s">
        <v>77</v>
      </c>
      <c r="AC702">
        <v>74</v>
      </c>
      <c r="AD702" t="s">
        <v>813</v>
      </c>
      <c r="AE702" s="2">
        <v>44792.969004629631</v>
      </c>
      <c r="AF702">
        <v>384</v>
      </c>
      <c r="AG702" t="s">
        <v>76</v>
      </c>
      <c r="AH702">
        <v>0</v>
      </c>
      <c r="AI702">
        <v>12.109</v>
      </c>
      <c r="AJ702" s="26">
        <v>72954</v>
      </c>
      <c r="AK702">
        <v>15.185</v>
      </c>
      <c r="AL702" t="s">
        <v>77</v>
      </c>
      <c r="AM702" t="s">
        <v>77</v>
      </c>
      <c r="AN702" t="s">
        <v>77</v>
      </c>
      <c r="AO702" t="s">
        <v>77</v>
      </c>
      <c r="AQ702">
        <v>1</v>
      </c>
      <c r="AS702">
        <v>108</v>
      </c>
      <c r="AT702" s="46">
        <f t="shared" si="108"/>
        <v>1450.8305063204957</v>
      </c>
      <c r="AU702" s="47">
        <f t="shared" si="109"/>
        <v>14840.067058319679</v>
      </c>
      <c r="AW702" s="27">
        <f t="shared" si="112"/>
        <v>1661.0126181972782</v>
      </c>
      <c r="AX702" s="28">
        <f t="shared" si="113"/>
        <v>13226.421700498682</v>
      </c>
      <c r="AZ702" s="33">
        <f t="shared" si="114"/>
        <v>1618.31381258068</v>
      </c>
      <c r="BA702" s="34">
        <f t="shared" si="115"/>
        <v>13858.40642775384</v>
      </c>
      <c r="BC702" s="46">
        <f t="shared" si="116"/>
        <v>1450.8305063204957</v>
      </c>
      <c r="BD702" s="47">
        <f t="shared" si="117"/>
        <v>14840.067058319679</v>
      </c>
      <c r="BF702" s="48">
        <f t="shared" si="110"/>
        <v>679.76617220000003</v>
      </c>
      <c r="BG702" s="49">
        <f t="shared" si="111"/>
        <v>-1236.0546675200001</v>
      </c>
      <c r="BI702">
        <v>74</v>
      </c>
      <c r="BJ702" t="s">
        <v>813</v>
      </c>
      <c r="BK702" s="2">
        <v>44792.969004629631</v>
      </c>
      <c r="BL702">
        <v>384</v>
      </c>
      <c r="BM702" t="s">
        <v>76</v>
      </c>
      <c r="BN702">
        <v>0</v>
      </c>
      <c r="BO702">
        <v>2.84</v>
      </c>
      <c r="BP702" s="26">
        <v>1393115</v>
      </c>
      <c r="BQ702">
        <v>0</v>
      </c>
      <c r="BR702" t="s">
        <v>77</v>
      </c>
      <c r="BS702" t="s">
        <v>77</v>
      </c>
      <c r="BT702" t="s">
        <v>77</v>
      </c>
      <c r="BU702" t="s">
        <v>77</v>
      </c>
    </row>
    <row r="703" spans="1:73" x14ac:dyDescent="0.55000000000000004">
      <c r="A703">
        <v>75</v>
      </c>
      <c r="B703" t="s">
        <v>814</v>
      </c>
      <c r="C703" s="2">
        <v>44792.990335648145</v>
      </c>
      <c r="D703">
        <v>414</v>
      </c>
      <c r="E703" t="s">
        <v>76</v>
      </c>
      <c r="F703">
        <v>0</v>
      </c>
      <c r="G703">
        <v>6.024</v>
      </c>
      <c r="H703" s="26">
        <v>10896</v>
      </c>
      <c r="I703">
        <v>1.7000000000000001E-2</v>
      </c>
      <c r="J703" t="s">
        <v>77</v>
      </c>
      <c r="K703" t="s">
        <v>77</v>
      </c>
      <c r="L703" t="s">
        <v>77</v>
      </c>
      <c r="M703" t="s">
        <v>77</v>
      </c>
      <c r="O703">
        <v>75</v>
      </c>
      <c r="P703" t="s">
        <v>814</v>
      </c>
      <c r="Q703" s="2">
        <v>44792.990335648145</v>
      </c>
      <c r="R703">
        <v>414</v>
      </c>
      <c r="S703" t="s">
        <v>76</v>
      </c>
      <c r="T703">
        <v>0</v>
      </c>
      <c r="U703" t="s">
        <v>77</v>
      </c>
      <c r="V703" s="26" t="s">
        <v>77</v>
      </c>
      <c r="W703" t="s">
        <v>77</v>
      </c>
      <c r="X703" t="s">
        <v>77</v>
      </c>
      <c r="Y703" t="s">
        <v>77</v>
      </c>
      <c r="Z703" t="s">
        <v>77</v>
      </c>
      <c r="AA703" t="s">
        <v>77</v>
      </c>
      <c r="AC703">
        <v>75</v>
      </c>
      <c r="AD703" t="s">
        <v>814</v>
      </c>
      <c r="AE703" s="2">
        <v>44792.990335648145</v>
      </c>
      <c r="AF703">
        <v>414</v>
      </c>
      <c r="AG703" t="s">
        <v>76</v>
      </c>
      <c r="AH703">
        <v>0</v>
      </c>
      <c r="AI703">
        <v>12.183999999999999</v>
      </c>
      <c r="AJ703" s="26">
        <v>8858</v>
      </c>
      <c r="AK703">
        <v>1.8049999999999999</v>
      </c>
      <c r="AL703" t="s">
        <v>77</v>
      </c>
      <c r="AM703" t="s">
        <v>77</v>
      </c>
      <c r="AN703" t="s">
        <v>77</v>
      </c>
      <c r="AO703" t="s">
        <v>77</v>
      </c>
      <c r="AQ703">
        <v>1</v>
      </c>
      <c r="AS703">
        <v>109</v>
      </c>
      <c r="AT703" s="46">
        <f t="shared" si="108"/>
        <v>23.104246064399359</v>
      </c>
      <c r="AU703" s="47">
        <f t="shared" si="109"/>
        <v>1725.24619453472</v>
      </c>
      <c r="AW703" s="27">
        <f t="shared" si="112"/>
        <v>27.625539839999995</v>
      </c>
      <c r="AX703" s="28">
        <f t="shared" si="113"/>
        <v>1672.17800442572</v>
      </c>
      <c r="AZ703" s="33">
        <f t="shared" si="114"/>
        <v>28.285506411545601</v>
      </c>
      <c r="BA703" s="34">
        <f t="shared" si="115"/>
        <v>1688.5157726933603</v>
      </c>
      <c r="BC703" s="46">
        <f t="shared" si="116"/>
        <v>23.104246064399359</v>
      </c>
      <c r="BD703" s="47">
        <f t="shared" si="117"/>
        <v>1725.24619453472</v>
      </c>
      <c r="BF703" s="48">
        <f t="shared" si="110"/>
        <v>13.353948003199999</v>
      </c>
      <c r="BG703" s="49">
        <f t="shared" si="111"/>
        <v>807.23864192000008</v>
      </c>
      <c r="BI703">
        <v>75</v>
      </c>
      <c r="BJ703" t="s">
        <v>814</v>
      </c>
      <c r="BK703" s="2">
        <v>44792.990335648145</v>
      </c>
      <c r="BL703">
        <v>414</v>
      </c>
      <c r="BM703" t="s">
        <v>76</v>
      </c>
      <c r="BN703">
        <v>0</v>
      </c>
      <c r="BO703">
        <v>2.8450000000000002</v>
      </c>
      <c r="BP703" s="26">
        <v>1419548</v>
      </c>
      <c r="BQ703">
        <v>0</v>
      </c>
      <c r="BR703" t="s">
        <v>77</v>
      </c>
      <c r="BS703" t="s">
        <v>77</v>
      </c>
      <c r="BT703" t="s">
        <v>77</v>
      </c>
      <c r="BU703" t="s">
        <v>77</v>
      </c>
    </row>
    <row r="704" spans="1:73" x14ac:dyDescent="0.55000000000000004">
      <c r="A704">
        <v>76</v>
      </c>
      <c r="B704" t="s">
        <v>815</v>
      </c>
      <c r="C704" s="2">
        <v>44795.398506944446</v>
      </c>
      <c r="D704">
        <v>69</v>
      </c>
      <c r="E704" t="s">
        <v>76</v>
      </c>
      <c r="F704">
        <v>0</v>
      </c>
      <c r="G704">
        <v>6.0220000000000002</v>
      </c>
      <c r="H704" s="26">
        <v>8195</v>
      </c>
      <c r="I704">
        <v>1.2E-2</v>
      </c>
      <c r="J704" t="s">
        <v>77</v>
      </c>
      <c r="K704" t="s">
        <v>77</v>
      </c>
      <c r="L704" t="s">
        <v>77</v>
      </c>
      <c r="M704" t="s">
        <v>77</v>
      </c>
      <c r="O704">
        <v>76</v>
      </c>
      <c r="P704" t="s">
        <v>815</v>
      </c>
      <c r="Q704" s="2">
        <v>44795.398506944446</v>
      </c>
      <c r="R704">
        <v>69</v>
      </c>
      <c r="S704" t="s">
        <v>76</v>
      </c>
      <c r="T704">
        <v>0</v>
      </c>
      <c r="U704" t="s">
        <v>77</v>
      </c>
      <c r="V704" t="s">
        <v>77</v>
      </c>
      <c r="W704" t="s">
        <v>77</v>
      </c>
      <c r="X704" t="s">
        <v>77</v>
      </c>
      <c r="Y704" t="s">
        <v>77</v>
      </c>
      <c r="Z704" t="s">
        <v>77</v>
      </c>
      <c r="AA704" t="s">
        <v>77</v>
      </c>
      <c r="AC704">
        <v>76</v>
      </c>
      <c r="AD704" t="s">
        <v>815</v>
      </c>
      <c r="AE704" s="2">
        <v>44795.398506944446</v>
      </c>
      <c r="AF704">
        <v>69</v>
      </c>
      <c r="AG704" t="s">
        <v>76</v>
      </c>
      <c r="AH704">
        <v>0</v>
      </c>
      <c r="AI704">
        <v>12.031000000000001</v>
      </c>
      <c r="AJ704" s="26">
        <v>166521</v>
      </c>
      <c r="AK704">
        <v>33.991</v>
      </c>
      <c r="AL704" t="s">
        <v>77</v>
      </c>
      <c r="AM704" t="s">
        <v>77</v>
      </c>
      <c r="AN704" t="s">
        <v>77</v>
      </c>
      <c r="AO704" t="s">
        <v>77</v>
      </c>
      <c r="AQ704">
        <v>1</v>
      </c>
      <c r="AS704">
        <v>110</v>
      </c>
      <c r="AT704" s="46">
        <f t="shared" si="108"/>
        <v>14.795066532500002</v>
      </c>
      <c r="AU704" s="47">
        <f t="shared" si="109"/>
        <v>33608.540407385677</v>
      </c>
      <c r="AW704" s="27">
        <f t="shared" si="112"/>
        <v>19.223583031250001</v>
      </c>
      <c r="AX704" s="28">
        <f t="shared" si="113"/>
        <v>29167.258789208434</v>
      </c>
      <c r="AZ704" s="33">
        <f t="shared" si="114"/>
        <v>20.722677451250004</v>
      </c>
      <c r="BA704" s="34">
        <f t="shared" si="115"/>
        <v>31384.079701649342</v>
      </c>
      <c r="BC704" s="46">
        <f t="shared" si="116"/>
        <v>14.795066532500002</v>
      </c>
      <c r="BD704" s="47">
        <f t="shared" si="117"/>
        <v>33608.540407385677</v>
      </c>
      <c r="BF704" s="48">
        <f t="shared" si="110"/>
        <v>8.6950384800000009</v>
      </c>
      <c r="BG704" s="49">
        <f t="shared" si="111"/>
        <v>-29592.376120520003</v>
      </c>
      <c r="BI704">
        <v>76</v>
      </c>
      <c r="BJ704" t="s">
        <v>815</v>
      </c>
      <c r="BK704" s="2">
        <v>44795.398506944446</v>
      </c>
      <c r="BL704">
        <v>69</v>
      </c>
      <c r="BM704" t="s">
        <v>76</v>
      </c>
      <c r="BN704">
        <v>0</v>
      </c>
      <c r="BO704">
        <v>2.8420000000000001</v>
      </c>
      <c r="BP704" s="26">
        <v>1066647</v>
      </c>
      <c r="BQ704">
        <v>0</v>
      </c>
      <c r="BR704" t="s">
        <v>77</v>
      </c>
      <c r="BS704" t="s">
        <v>77</v>
      </c>
      <c r="BT704" t="s">
        <v>77</v>
      </c>
      <c r="BU704" t="s">
        <v>77</v>
      </c>
    </row>
    <row r="705" spans="1:73" x14ac:dyDescent="0.55000000000000004">
      <c r="A705">
        <v>77</v>
      </c>
      <c r="B705" t="s">
        <v>816</v>
      </c>
      <c r="C705" s="2">
        <v>44795.419699074075</v>
      </c>
      <c r="D705">
        <v>253</v>
      </c>
      <c r="E705" t="s">
        <v>76</v>
      </c>
      <c r="F705">
        <v>0</v>
      </c>
      <c r="G705">
        <v>6.008</v>
      </c>
      <c r="H705" s="26">
        <v>6475</v>
      </c>
      <c r="I705">
        <v>8.0000000000000002E-3</v>
      </c>
      <c r="J705" t="s">
        <v>77</v>
      </c>
      <c r="K705" t="s">
        <v>77</v>
      </c>
      <c r="L705" t="s">
        <v>77</v>
      </c>
      <c r="M705" t="s">
        <v>77</v>
      </c>
      <c r="O705">
        <v>77</v>
      </c>
      <c r="P705" t="s">
        <v>816</v>
      </c>
      <c r="Q705" s="2">
        <v>44795.419699074075</v>
      </c>
      <c r="R705">
        <v>253</v>
      </c>
      <c r="S705" t="s">
        <v>76</v>
      </c>
      <c r="T705">
        <v>0</v>
      </c>
      <c r="U705" t="s">
        <v>77</v>
      </c>
      <c r="V705" s="26" t="s">
        <v>77</v>
      </c>
      <c r="W705" t="s">
        <v>77</v>
      </c>
      <c r="X705" t="s">
        <v>77</v>
      </c>
      <c r="Y705" t="s">
        <v>77</v>
      </c>
      <c r="Z705" t="s">
        <v>77</v>
      </c>
      <c r="AA705" t="s">
        <v>77</v>
      </c>
      <c r="AC705">
        <v>77</v>
      </c>
      <c r="AD705" t="s">
        <v>816</v>
      </c>
      <c r="AE705" s="2">
        <v>44795.419699074075</v>
      </c>
      <c r="AF705">
        <v>253</v>
      </c>
      <c r="AG705" t="s">
        <v>76</v>
      </c>
      <c r="AH705">
        <v>0</v>
      </c>
      <c r="AI705">
        <v>12.134</v>
      </c>
      <c r="AJ705" s="26">
        <v>14825</v>
      </c>
      <c r="AK705">
        <v>3.069</v>
      </c>
      <c r="AL705" t="s">
        <v>77</v>
      </c>
      <c r="AM705" t="s">
        <v>77</v>
      </c>
      <c r="AN705" t="s">
        <v>77</v>
      </c>
      <c r="AO705" t="s">
        <v>77</v>
      </c>
      <c r="AQ705">
        <v>1</v>
      </c>
      <c r="AS705">
        <v>111</v>
      </c>
      <c r="AT705" s="46">
        <f t="shared" si="108"/>
        <v>9.6927708125000009</v>
      </c>
      <c r="AU705" s="47">
        <f t="shared" si="109"/>
        <v>2955.0186984500001</v>
      </c>
      <c r="AW705" s="27">
        <f t="shared" si="112"/>
        <v>14.034794531249998</v>
      </c>
      <c r="AX705" s="28">
        <f t="shared" si="113"/>
        <v>2769.5893701687501</v>
      </c>
      <c r="AZ705" s="33">
        <f t="shared" si="114"/>
        <v>15.609335031249998</v>
      </c>
      <c r="BA705" s="34">
        <f t="shared" si="115"/>
        <v>2827.1083670374996</v>
      </c>
      <c r="BC705" s="46">
        <f t="shared" si="116"/>
        <v>9.6927708125000009</v>
      </c>
      <c r="BD705" s="47">
        <f t="shared" si="117"/>
        <v>2955.0186984500001</v>
      </c>
      <c r="BF705" s="48">
        <f t="shared" si="110"/>
        <v>5.8438220000000003</v>
      </c>
      <c r="BG705" s="49">
        <f t="shared" si="111"/>
        <v>1213.6106750000001</v>
      </c>
      <c r="BI705">
        <v>77</v>
      </c>
      <c r="BJ705" t="s">
        <v>816</v>
      </c>
      <c r="BK705" s="2">
        <v>44795.419699074075</v>
      </c>
      <c r="BL705">
        <v>253</v>
      </c>
      <c r="BM705" t="s">
        <v>76</v>
      </c>
      <c r="BN705">
        <v>0</v>
      </c>
      <c r="BO705">
        <v>2.827</v>
      </c>
      <c r="BP705" s="26">
        <v>1339156</v>
      </c>
      <c r="BQ705">
        <v>0</v>
      </c>
      <c r="BR705" t="s">
        <v>77</v>
      </c>
      <c r="BS705" t="s">
        <v>77</v>
      </c>
      <c r="BT705" t="s">
        <v>77</v>
      </c>
      <c r="BU705" t="s">
        <v>77</v>
      </c>
    </row>
    <row r="706" spans="1:73" x14ac:dyDescent="0.55000000000000004">
      <c r="A706">
        <v>78</v>
      </c>
      <c r="B706" t="s">
        <v>817</v>
      </c>
      <c r="C706" s="2">
        <v>44795.450173611112</v>
      </c>
      <c r="D706" t="s">
        <v>818</v>
      </c>
      <c r="E706" t="s">
        <v>76</v>
      </c>
      <c r="F706">
        <v>0</v>
      </c>
      <c r="G706">
        <v>6.0110000000000001</v>
      </c>
      <c r="H706" s="26">
        <v>79789</v>
      </c>
      <c r="I706">
        <v>0.156</v>
      </c>
      <c r="J706" t="s">
        <v>77</v>
      </c>
      <c r="K706" t="s">
        <v>77</v>
      </c>
      <c r="L706" t="s">
        <v>77</v>
      </c>
      <c r="M706" t="s">
        <v>77</v>
      </c>
      <c r="O706">
        <v>78</v>
      </c>
      <c r="P706" t="s">
        <v>817</v>
      </c>
      <c r="Q706" s="2">
        <v>44795.450173611112</v>
      </c>
      <c r="R706" t="s">
        <v>818</v>
      </c>
      <c r="S706" t="s">
        <v>76</v>
      </c>
      <c r="T706">
        <v>0</v>
      </c>
      <c r="U706" t="s">
        <v>77</v>
      </c>
      <c r="V706" t="s">
        <v>77</v>
      </c>
      <c r="W706" t="s">
        <v>77</v>
      </c>
      <c r="X706" t="s">
        <v>77</v>
      </c>
      <c r="Y706" t="s">
        <v>77</v>
      </c>
      <c r="Z706" t="s">
        <v>77</v>
      </c>
      <c r="AA706" t="s">
        <v>77</v>
      </c>
      <c r="AC706">
        <v>78</v>
      </c>
      <c r="AD706" t="s">
        <v>817</v>
      </c>
      <c r="AE706" s="2">
        <v>44795.450173611112</v>
      </c>
      <c r="AF706" t="s">
        <v>818</v>
      </c>
      <c r="AG706" t="s">
        <v>76</v>
      </c>
      <c r="AH706">
        <v>0</v>
      </c>
      <c r="AI706">
        <v>12.176</v>
      </c>
      <c r="AJ706" s="26">
        <v>15738</v>
      </c>
      <c r="AK706">
        <v>3.262</v>
      </c>
      <c r="AL706" t="s">
        <v>77</v>
      </c>
      <c r="AM706" t="s">
        <v>77</v>
      </c>
      <c r="AN706" t="s">
        <v>77</v>
      </c>
      <c r="AO706" t="s">
        <v>77</v>
      </c>
      <c r="AQ706">
        <v>1</v>
      </c>
      <c r="AS706">
        <v>112</v>
      </c>
      <c r="AT706" s="46">
        <f t="shared" si="108"/>
        <v>184.36183144467867</v>
      </c>
      <c r="AU706" s="47">
        <f t="shared" si="109"/>
        <v>3143.0236878851201</v>
      </c>
      <c r="AW706" s="27">
        <f t="shared" si="112"/>
        <v>245.89128757395983</v>
      </c>
      <c r="AX706" s="28">
        <f t="shared" si="113"/>
        <v>2937.10803489612</v>
      </c>
      <c r="AZ706" s="33">
        <f t="shared" si="114"/>
        <v>209.06323120141113</v>
      </c>
      <c r="BA706" s="34">
        <f t="shared" si="115"/>
        <v>3001.22024768856</v>
      </c>
      <c r="BC706" s="46">
        <f t="shared" si="116"/>
        <v>184.36183144467867</v>
      </c>
      <c r="BD706" s="47">
        <f t="shared" si="117"/>
        <v>3143.0236878851201</v>
      </c>
      <c r="BF706" s="48">
        <f t="shared" si="110"/>
        <v>207.15767301919996</v>
      </c>
      <c r="BG706" s="49">
        <f t="shared" si="111"/>
        <v>1264.9848563200001</v>
      </c>
      <c r="BI706">
        <v>78</v>
      </c>
      <c r="BJ706" t="s">
        <v>817</v>
      </c>
      <c r="BK706" s="2">
        <v>44795.450173611112</v>
      </c>
      <c r="BL706" t="s">
        <v>818</v>
      </c>
      <c r="BM706" t="s">
        <v>76</v>
      </c>
      <c r="BN706">
        <v>0</v>
      </c>
      <c r="BO706">
        <v>2.8420000000000001</v>
      </c>
      <c r="BP706" s="26">
        <v>1130279</v>
      </c>
      <c r="BQ706">
        <v>0</v>
      </c>
      <c r="BR706" t="s">
        <v>77</v>
      </c>
      <c r="BS706" t="s">
        <v>77</v>
      </c>
      <c r="BT706" t="s">
        <v>77</v>
      </c>
      <c r="BU706" t="s">
        <v>77</v>
      </c>
    </row>
    <row r="707" spans="1:73" x14ac:dyDescent="0.55000000000000004">
      <c r="A707">
        <v>79</v>
      </c>
      <c r="B707" t="s">
        <v>283</v>
      </c>
      <c r="C707" s="2">
        <v>44762.158645833333</v>
      </c>
      <c r="D707">
        <v>136</v>
      </c>
      <c r="E707" t="s">
        <v>76</v>
      </c>
      <c r="F707">
        <v>0</v>
      </c>
      <c r="G707">
        <v>6.0209999999999999</v>
      </c>
      <c r="H707" s="26">
        <v>73213</v>
      </c>
      <c r="I707">
        <v>0.14299999999999999</v>
      </c>
      <c r="J707" t="s">
        <v>77</v>
      </c>
      <c r="K707" t="s">
        <v>77</v>
      </c>
      <c r="L707" t="s">
        <v>77</v>
      </c>
      <c r="M707" t="s">
        <v>77</v>
      </c>
      <c r="O707">
        <v>79</v>
      </c>
      <c r="P707" t="s">
        <v>283</v>
      </c>
      <c r="Q707" s="2">
        <v>44762.158645833333</v>
      </c>
      <c r="R707">
        <v>136</v>
      </c>
      <c r="S707" t="s">
        <v>76</v>
      </c>
      <c r="T707">
        <v>0</v>
      </c>
      <c r="U707" t="s">
        <v>77</v>
      </c>
      <c r="V707" t="s">
        <v>77</v>
      </c>
      <c r="W707" t="s">
        <v>77</v>
      </c>
      <c r="X707" t="s">
        <v>77</v>
      </c>
      <c r="Y707" t="s">
        <v>77</v>
      </c>
      <c r="Z707" t="s">
        <v>77</v>
      </c>
      <c r="AA707" t="s">
        <v>77</v>
      </c>
      <c r="AC707">
        <v>79</v>
      </c>
      <c r="AD707" t="s">
        <v>283</v>
      </c>
      <c r="AE707" s="2">
        <v>44762.158645833333</v>
      </c>
      <c r="AF707">
        <v>136</v>
      </c>
      <c r="AG707" t="s">
        <v>76</v>
      </c>
      <c r="AH707">
        <v>0</v>
      </c>
      <c r="AI707">
        <v>12.186</v>
      </c>
      <c r="AJ707" s="26">
        <v>8261</v>
      </c>
      <c r="AK707">
        <v>1.6779999999999999</v>
      </c>
      <c r="AL707" t="s">
        <v>77</v>
      </c>
      <c r="AM707" t="s">
        <v>77</v>
      </c>
      <c r="AN707" t="s">
        <v>77</v>
      </c>
      <c r="AO707" t="s">
        <v>77</v>
      </c>
      <c r="AQ707">
        <v>1</v>
      </c>
      <c r="AS707">
        <v>113</v>
      </c>
      <c r="AT707" s="46">
        <f t="shared" si="108"/>
        <v>169.00241805306075</v>
      </c>
      <c r="AU707" s="47">
        <f t="shared" si="109"/>
        <v>1602.1071100320801</v>
      </c>
      <c r="AW707" s="27">
        <f t="shared" si="112"/>
        <v>226.05728398222223</v>
      </c>
      <c r="AX707" s="28">
        <f t="shared" si="113"/>
        <v>1562.1357165248301</v>
      </c>
      <c r="AZ707" s="33">
        <f t="shared" si="114"/>
        <v>191.85711366668789</v>
      </c>
      <c r="BA707" s="34">
        <f t="shared" si="115"/>
        <v>1574.5355505925402</v>
      </c>
      <c r="BC707" s="46">
        <f t="shared" si="116"/>
        <v>169.00241805306075</v>
      </c>
      <c r="BD707" s="47">
        <f t="shared" si="117"/>
        <v>1602.1071100320801</v>
      </c>
      <c r="BF707" s="48">
        <f t="shared" si="110"/>
        <v>182.42974030879998</v>
      </c>
      <c r="BG707" s="49">
        <f t="shared" si="111"/>
        <v>759.84082988</v>
      </c>
      <c r="BI707">
        <v>79</v>
      </c>
      <c r="BJ707" t="s">
        <v>283</v>
      </c>
      <c r="BK707" s="2">
        <v>44762.158645833333</v>
      </c>
      <c r="BL707">
        <v>136</v>
      </c>
      <c r="BM707" t="s">
        <v>76</v>
      </c>
      <c r="BN707">
        <v>0</v>
      </c>
      <c r="BO707">
        <v>2.85</v>
      </c>
      <c r="BP707" s="26">
        <v>1212931</v>
      </c>
      <c r="BQ707">
        <v>0</v>
      </c>
      <c r="BR707" t="s">
        <v>77</v>
      </c>
      <c r="BS707" t="s">
        <v>77</v>
      </c>
      <c r="BT707" t="s">
        <v>77</v>
      </c>
      <c r="BU707" t="s">
        <v>77</v>
      </c>
    </row>
    <row r="708" spans="1:73" x14ac:dyDescent="0.55000000000000004">
      <c r="A708">
        <v>83</v>
      </c>
      <c r="B708" t="s">
        <v>825</v>
      </c>
      <c r="C708" s="2">
        <v>44735.598611111112</v>
      </c>
      <c r="D708" t="s">
        <v>826</v>
      </c>
      <c r="E708" t="s">
        <v>76</v>
      </c>
      <c r="F708">
        <v>0</v>
      </c>
      <c r="G708">
        <v>6.0149999999999997</v>
      </c>
      <c r="H708" s="26">
        <v>24785</v>
      </c>
      <c r="I708">
        <v>4.4999999999999998E-2</v>
      </c>
      <c r="J708" t="s">
        <v>77</v>
      </c>
      <c r="K708" t="s">
        <v>77</v>
      </c>
      <c r="L708" t="s">
        <v>77</v>
      </c>
      <c r="M708" t="s">
        <v>77</v>
      </c>
      <c r="O708">
        <v>83</v>
      </c>
      <c r="P708" t="s">
        <v>825</v>
      </c>
      <c r="Q708" s="2">
        <v>44735.598611111112</v>
      </c>
      <c r="R708" t="s">
        <v>826</v>
      </c>
      <c r="S708" t="s">
        <v>76</v>
      </c>
      <c r="T708">
        <v>0</v>
      </c>
      <c r="U708" t="s">
        <v>77</v>
      </c>
      <c r="V708" t="s">
        <v>77</v>
      </c>
      <c r="W708" t="s">
        <v>77</v>
      </c>
      <c r="X708" t="s">
        <v>77</v>
      </c>
      <c r="Y708" t="s">
        <v>77</v>
      </c>
      <c r="Z708" t="s">
        <v>77</v>
      </c>
      <c r="AA708" t="s">
        <v>77</v>
      </c>
      <c r="AC708">
        <v>83</v>
      </c>
      <c r="AD708" t="s">
        <v>825</v>
      </c>
      <c r="AE708" s="2">
        <v>44735.598611111112</v>
      </c>
      <c r="AF708" t="s">
        <v>826</v>
      </c>
      <c r="AG708" t="s">
        <v>76</v>
      </c>
      <c r="AH708">
        <v>0</v>
      </c>
      <c r="AI708">
        <v>12.172000000000001</v>
      </c>
      <c r="AJ708">
        <v>171</v>
      </c>
      <c r="AK708">
        <v>-4.2000000000000003E-2</v>
      </c>
      <c r="AL708" t="s">
        <v>77</v>
      </c>
      <c r="AM708" t="s">
        <v>77</v>
      </c>
      <c r="AN708" t="s">
        <v>77</v>
      </c>
      <c r="AO708" t="s">
        <v>77</v>
      </c>
      <c r="AQ708">
        <v>1</v>
      </c>
      <c r="AS708">
        <v>117</v>
      </c>
      <c r="AT708">
        <v>55.68</v>
      </c>
      <c r="AU708">
        <v>-68</v>
      </c>
      <c r="AW708">
        <v>77.819999999999993</v>
      </c>
      <c r="AX708">
        <v>67</v>
      </c>
      <c r="AZ708">
        <v>64.819999999999993</v>
      </c>
      <c r="BA708">
        <v>29</v>
      </c>
      <c r="BC708">
        <v>55.68</v>
      </c>
      <c r="BD708">
        <v>-68</v>
      </c>
      <c r="BF708">
        <v>40.81</v>
      </c>
      <c r="BG708">
        <v>-3</v>
      </c>
      <c r="BI708">
        <v>83</v>
      </c>
      <c r="BJ708" t="s">
        <v>825</v>
      </c>
      <c r="BK708" s="2">
        <v>44735.598611111112</v>
      </c>
      <c r="BL708" t="s">
        <v>826</v>
      </c>
      <c r="BM708" t="s">
        <v>76</v>
      </c>
      <c r="BN708">
        <v>0</v>
      </c>
      <c r="BO708">
        <v>2.8290000000000002</v>
      </c>
      <c r="BP708" s="26">
        <v>1504645</v>
      </c>
      <c r="BQ708">
        <v>0</v>
      </c>
      <c r="BR708" t="s">
        <v>77</v>
      </c>
      <c r="BS708" t="s">
        <v>77</v>
      </c>
      <c r="BT708" t="s">
        <v>77</v>
      </c>
      <c r="BU708" t="s">
        <v>77</v>
      </c>
    </row>
    <row r="709" spans="1:73" x14ac:dyDescent="0.55000000000000004">
      <c r="A709">
        <v>49</v>
      </c>
      <c r="B709" t="s">
        <v>827</v>
      </c>
      <c r="C709" s="2">
        <v>44874.592488425929</v>
      </c>
      <c r="D709" t="s">
        <v>75</v>
      </c>
      <c r="E709" t="s">
        <v>76</v>
      </c>
      <c r="F709">
        <v>0</v>
      </c>
      <c r="G709">
        <v>6.08</v>
      </c>
      <c r="H709" s="26">
        <v>2120</v>
      </c>
      <c r="I709">
        <v>-1E-3</v>
      </c>
      <c r="J709" t="s">
        <v>77</v>
      </c>
      <c r="K709" t="s">
        <v>77</v>
      </c>
      <c r="L709" t="s">
        <v>77</v>
      </c>
      <c r="M709" t="s">
        <v>77</v>
      </c>
      <c r="O709">
        <v>49</v>
      </c>
      <c r="P709" t="s">
        <v>827</v>
      </c>
      <c r="Q709" s="2">
        <v>44874.592488425929</v>
      </c>
      <c r="R709" t="s">
        <v>75</v>
      </c>
      <c r="S709" t="s">
        <v>76</v>
      </c>
      <c r="T709">
        <v>0</v>
      </c>
      <c r="U709" t="s">
        <v>77</v>
      </c>
      <c r="V709" s="26" t="s">
        <v>77</v>
      </c>
      <c r="W709" t="s">
        <v>77</v>
      </c>
      <c r="X709" t="s">
        <v>77</v>
      </c>
      <c r="Y709" t="s">
        <v>77</v>
      </c>
      <c r="Z709" t="s">
        <v>77</v>
      </c>
      <c r="AA709" t="s">
        <v>77</v>
      </c>
      <c r="AC709">
        <v>49</v>
      </c>
      <c r="AD709" t="s">
        <v>827</v>
      </c>
      <c r="AE709" s="2">
        <v>44874.592488425929</v>
      </c>
      <c r="AF709" t="s">
        <v>75</v>
      </c>
      <c r="AG709" t="s">
        <v>76</v>
      </c>
      <c r="AH709">
        <v>0</v>
      </c>
      <c r="AI709">
        <v>12.282</v>
      </c>
      <c r="AJ709" s="26">
        <v>2582</v>
      </c>
      <c r="AK709">
        <v>0.47099999999999997</v>
      </c>
      <c r="AL709" t="s">
        <v>77</v>
      </c>
      <c r="AM709" t="s">
        <v>77</v>
      </c>
      <c r="AN709" t="s">
        <v>77</v>
      </c>
      <c r="AO709" t="s">
        <v>77</v>
      </c>
      <c r="AQ709">
        <v>1</v>
      </c>
      <c r="AS709">
        <v>49</v>
      </c>
      <c r="AT709" s="46">
        <f t="shared" ref="AT709:AT772" si="118">IF(H709&lt;10000,((0.0000001453*H709^2)+(0.0008349*H709)+(-1.805)),(IF(H709&lt;700000,((-0.00000000008054*H709^2)+(0.002348*H709)+(-2.47)), ((-0.00000001938*V709^2)+(0.2471*V709)+(226.8)))))</f>
        <v>0.61802431999999974</v>
      </c>
      <c r="AU709" s="47">
        <f t="shared" ref="AU709:AU772" si="119">(-0.00000002552*AJ709^2)+(0.2067*AJ709)+(-103.7)</f>
        <v>429.82926520351992</v>
      </c>
      <c r="AW709" s="27">
        <f t="shared" ref="AW709:AW772" si="120">IF(H709&lt;15000,((0.00000002125*H709^2)+(0.002705*H709)+(-4.371)),(IF(H709&lt;700000,((-0.0000000008162*H709^2)+(0.003141*H709)+(0.4702)), ((0.000000003285*V709^2)+(0.1899*V709)+(559.5)))))</f>
        <v>1.4591059999999993</v>
      </c>
      <c r="AX709" s="28">
        <f t="shared" ref="AX709:AX772" si="121">((-0.00000006277*AJ709^2)+(0.1854*AJ709)+(34.83))</f>
        <v>513.11432973452008</v>
      </c>
      <c r="AZ709" s="33">
        <f t="shared" ref="AZ709:AZ772" si="122">IF(H709&lt;10000,((-0.00000005795*H709^2)+(0.003823*H709)+(-6.715)),(IF(H709&lt;700000,((-0.0000000001209*H709^2)+(0.002635*H709)+(-0.4111)), ((-0.00000002007*V709^2)+(0.2564*V709)+(286.1)))))</f>
        <v>1.1293095200000005</v>
      </c>
      <c r="BA709" s="34">
        <f t="shared" ref="BA709:BA772" si="123">(-0.00000001626*AJ709^2)+(0.1912*AJ709)+(-3.858)</f>
        <v>489.71199906776002</v>
      </c>
      <c r="BC709" s="46">
        <f t="shared" ref="BC709:BC772" si="124">IF(H709&lt;10000,((0.0000001453*H709^2)+(0.0008349*H709)+(-1.805)),(IF(H709&lt;700000,((-0.00000000008054*H709^2)+(0.002348*H709)+(-2.47)), ((-0.00000001938*V709^2)+(0.2471*V709)+(226.8)))))</f>
        <v>0.61802431999999974</v>
      </c>
      <c r="BD709" s="47">
        <f t="shared" ref="BD709:BD772" si="125">(-0.00000002552*AJ709^2)+(0.2067*AJ709)+(-103.7)</f>
        <v>429.82926520351992</v>
      </c>
      <c r="BF709" s="48">
        <f t="shared" ref="BF709:BF772" si="126">IF(H709&lt;100000,((0.0000000152*H709^2)+(0.0014347*H709)+(-4.08313)),((0.00000295*V709^2)+(0.083061*V709)+(133)))</f>
        <v>-0.97325112000000003</v>
      </c>
      <c r="BG709" s="49">
        <f t="shared" ref="BG709:BG772" si="127">(-0.00000172*AJ709^2)+(0.108838*AJ709)+(-21.89)</f>
        <v>247.66295072000003</v>
      </c>
      <c r="BI709">
        <v>49</v>
      </c>
      <c r="BJ709" t="s">
        <v>827</v>
      </c>
      <c r="BK709" s="2">
        <v>44874.592488425929</v>
      </c>
      <c r="BL709" t="s">
        <v>75</v>
      </c>
      <c r="BM709" t="s">
        <v>76</v>
      </c>
      <c r="BN709">
        <v>0</v>
      </c>
      <c r="BO709">
        <v>2.7040000000000002</v>
      </c>
      <c r="BP709" s="26">
        <v>5474866</v>
      </c>
      <c r="BQ709">
        <v>960.68200000000002</v>
      </c>
      <c r="BR709" t="s">
        <v>77</v>
      </c>
      <c r="BS709" t="s">
        <v>77</v>
      </c>
      <c r="BT709" t="s">
        <v>77</v>
      </c>
      <c r="BU709" t="s">
        <v>77</v>
      </c>
    </row>
    <row r="710" spans="1:73" x14ac:dyDescent="0.55000000000000004">
      <c r="A710">
        <v>50</v>
      </c>
      <c r="B710" t="s">
        <v>828</v>
      </c>
      <c r="C710" s="2">
        <v>44874.613715277781</v>
      </c>
      <c r="D710" t="s">
        <v>79</v>
      </c>
      <c r="E710" t="s">
        <v>76</v>
      </c>
      <c r="F710">
        <v>0</v>
      </c>
      <c r="G710">
        <v>6.0270000000000001</v>
      </c>
      <c r="H710" s="26">
        <v>951356</v>
      </c>
      <c r="I710">
        <v>1.919</v>
      </c>
      <c r="J710" t="s">
        <v>77</v>
      </c>
      <c r="K710" t="s">
        <v>77</v>
      </c>
      <c r="L710" t="s">
        <v>77</v>
      </c>
      <c r="M710" t="s">
        <v>77</v>
      </c>
      <c r="O710">
        <v>50</v>
      </c>
      <c r="P710" t="s">
        <v>828</v>
      </c>
      <c r="Q710" s="2">
        <v>44874.613715277781</v>
      </c>
      <c r="R710" t="s">
        <v>79</v>
      </c>
      <c r="S710" t="s">
        <v>76</v>
      </c>
      <c r="T710">
        <v>0</v>
      </c>
      <c r="U710">
        <v>5.9829999999999997</v>
      </c>
      <c r="V710" s="26">
        <v>8312</v>
      </c>
      <c r="W710">
        <v>2.1890000000000001</v>
      </c>
      <c r="X710" t="s">
        <v>77</v>
      </c>
      <c r="Y710" t="s">
        <v>77</v>
      </c>
      <c r="Z710" t="s">
        <v>77</v>
      </c>
      <c r="AA710" t="s">
        <v>77</v>
      </c>
      <c r="AC710">
        <v>50</v>
      </c>
      <c r="AD710" t="s">
        <v>828</v>
      </c>
      <c r="AE710" s="2">
        <v>44874.613715277781</v>
      </c>
      <c r="AF710" t="s">
        <v>79</v>
      </c>
      <c r="AG710" t="s">
        <v>76</v>
      </c>
      <c r="AH710">
        <v>0</v>
      </c>
      <c r="AI710">
        <v>12.239000000000001</v>
      </c>
      <c r="AJ710" s="26">
        <v>9416</v>
      </c>
      <c r="AK710">
        <v>1.923</v>
      </c>
      <c r="AL710" t="s">
        <v>77</v>
      </c>
      <c r="AM710" t="s">
        <v>77</v>
      </c>
      <c r="AN710" t="s">
        <v>77</v>
      </c>
      <c r="AO710" t="s">
        <v>77</v>
      </c>
      <c r="AQ710">
        <v>1</v>
      </c>
      <c r="AS710">
        <v>50</v>
      </c>
      <c r="AT710" s="46">
        <f t="shared" si="118"/>
        <v>2279.3562485132802</v>
      </c>
      <c r="AU710" s="47">
        <f t="shared" si="119"/>
        <v>1840.3245698508799</v>
      </c>
      <c r="AW710" s="27">
        <f t="shared" si="120"/>
        <v>2138.1757584950401</v>
      </c>
      <c r="AX710" s="28">
        <f t="shared" si="121"/>
        <v>1774.9911455148799</v>
      </c>
      <c r="AZ710" s="33">
        <f t="shared" si="122"/>
        <v>2415.9101768659202</v>
      </c>
      <c r="BA710" s="34">
        <f t="shared" si="123"/>
        <v>1795.0395712294401</v>
      </c>
      <c r="BC710" s="46">
        <f t="shared" si="124"/>
        <v>2279.3562485132802</v>
      </c>
      <c r="BD710" s="47">
        <f t="shared" si="125"/>
        <v>1840.3245698508799</v>
      </c>
      <c r="BF710" s="48">
        <f t="shared" si="126"/>
        <v>1027.2165967999999</v>
      </c>
      <c r="BG710" s="49">
        <f t="shared" si="127"/>
        <v>850.43159168</v>
      </c>
      <c r="BI710">
        <v>50</v>
      </c>
      <c r="BJ710" t="s">
        <v>828</v>
      </c>
      <c r="BK710" s="2">
        <v>44874.613715277781</v>
      </c>
      <c r="BL710" t="s">
        <v>79</v>
      </c>
      <c r="BM710" t="s">
        <v>76</v>
      </c>
      <c r="BN710">
        <v>0</v>
      </c>
      <c r="BO710">
        <v>2.7109999999999999</v>
      </c>
      <c r="BP710" s="26">
        <v>5332252</v>
      </c>
      <c r="BQ710">
        <v>959.75199999999995</v>
      </c>
      <c r="BR710" t="s">
        <v>77</v>
      </c>
      <c r="BS710" t="s">
        <v>77</v>
      </c>
      <c r="BT710" t="s">
        <v>77</v>
      </c>
      <c r="BU710" t="s">
        <v>77</v>
      </c>
    </row>
    <row r="711" spans="1:73" x14ac:dyDescent="0.55000000000000004">
      <c r="A711">
        <v>51</v>
      </c>
      <c r="B711" t="s">
        <v>829</v>
      </c>
      <c r="C711" s="2">
        <v>44874.634942129633</v>
      </c>
      <c r="D711" t="s">
        <v>507</v>
      </c>
      <c r="E711" t="s">
        <v>76</v>
      </c>
      <c r="F711">
        <v>0</v>
      </c>
      <c r="G711">
        <v>6.048</v>
      </c>
      <c r="H711" s="26">
        <v>3650</v>
      </c>
      <c r="I711">
        <v>3.0000000000000001E-3</v>
      </c>
      <c r="J711" t="s">
        <v>77</v>
      </c>
      <c r="K711" t="s">
        <v>77</v>
      </c>
      <c r="L711" t="s">
        <v>77</v>
      </c>
      <c r="M711" t="s">
        <v>77</v>
      </c>
      <c r="O711">
        <v>51</v>
      </c>
      <c r="P711" t="s">
        <v>829</v>
      </c>
      <c r="Q711" s="2">
        <v>44874.634942129633</v>
      </c>
      <c r="R711" t="s">
        <v>507</v>
      </c>
      <c r="S711" t="s">
        <v>76</v>
      </c>
      <c r="T711">
        <v>0</v>
      </c>
      <c r="U711" t="s">
        <v>77</v>
      </c>
      <c r="V711" s="26" t="s">
        <v>77</v>
      </c>
      <c r="W711" t="s">
        <v>77</v>
      </c>
      <c r="X711" t="s">
        <v>77</v>
      </c>
      <c r="Y711" t="s">
        <v>77</v>
      </c>
      <c r="Z711" t="s">
        <v>77</v>
      </c>
      <c r="AA711" t="s">
        <v>77</v>
      </c>
      <c r="AC711">
        <v>51</v>
      </c>
      <c r="AD711" t="s">
        <v>829</v>
      </c>
      <c r="AE711" s="2">
        <v>44874.634942129633</v>
      </c>
      <c r="AF711" t="s">
        <v>507</v>
      </c>
      <c r="AG711" t="s">
        <v>76</v>
      </c>
      <c r="AH711">
        <v>0</v>
      </c>
      <c r="AI711">
        <v>12.255000000000001</v>
      </c>
      <c r="AJ711" s="26">
        <v>1542</v>
      </c>
      <c r="AK711">
        <v>0.25</v>
      </c>
      <c r="AL711" t="s">
        <v>77</v>
      </c>
      <c r="AM711" t="s">
        <v>77</v>
      </c>
      <c r="AN711" t="s">
        <v>77</v>
      </c>
      <c r="AO711" t="s">
        <v>77</v>
      </c>
      <c r="AQ711">
        <v>1</v>
      </c>
      <c r="AS711">
        <v>51</v>
      </c>
      <c r="AT711" s="46">
        <f t="shared" si="118"/>
        <v>3.1781442499999999</v>
      </c>
      <c r="AU711" s="47">
        <f t="shared" si="119"/>
        <v>214.97071946272001</v>
      </c>
      <c r="AW711" s="27">
        <f t="shared" si="120"/>
        <v>5.7853531250000003</v>
      </c>
      <c r="AX711" s="28">
        <f t="shared" si="121"/>
        <v>320.56754775371996</v>
      </c>
      <c r="AZ711" s="33">
        <f t="shared" si="122"/>
        <v>6.4669111250000011</v>
      </c>
      <c r="BA711" s="34">
        <f t="shared" si="123"/>
        <v>290.93373755736002</v>
      </c>
      <c r="BC711" s="46">
        <f t="shared" si="124"/>
        <v>3.1781442499999999</v>
      </c>
      <c r="BD711" s="47">
        <f t="shared" si="125"/>
        <v>214.97071946272001</v>
      </c>
      <c r="BF711" s="48">
        <f t="shared" si="126"/>
        <v>1.3560270000000001</v>
      </c>
      <c r="BG711" s="49">
        <f t="shared" si="127"/>
        <v>141.84844192000003</v>
      </c>
      <c r="BI711">
        <v>51</v>
      </c>
      <c r="BJ711" t="s">
        <v>829</v>
      </c>
      <c r="BK711" s="2">
        <v>44874.634942129633</v>
      </c>
      <c r="BL711" t="s">
        <v>507</v>
      </c>
      <c r="BM711" t="s">
        <v>76</v>
      </c>
      <c r="BN711">
        <v>0</v>
      </c>
      <c r="BO711">
        <v>2.706</v>
      </c>
      <c r="BP711" s="26">
        <v>5359945</v>
      </c>
      <c r="BQ711">
        <v>959.93899999999996</v>
      </c>
      <c r="BR711" t="s">
        <v>77</v>
      </c>
      <c r="BS711" t="s">
        <v>77</v>
      </c>
      <c r="BT711" t="s">
        <v>77</v>
      </c>
      <c r="BU711" t="s">
        <v>77</v>
      </c>
    </row>
    <row r="712" spans="1:73" x14ac:dyDescent="0.55000000000000004">
      <c r="A712">
        <v>52</v>
      </c>
      <c r="B712" t="s">
        <v>830</v>
      </c>
      <c r="C712" s="2">
        <v>44874.656168981484</v>
      </c>
      <c r="D712" t="s">
        <v>507</v>
      </c>
      <c r="E712" t="s">
        <v>76</v>
      </c>
      <c r="F712">
        <v>0</v>
      </c>
      <c r="G712">
        <v>6.056</v>
      </c>
      <c r="H712" s="26">
        <v>3520</v>
      </c>
      <c r="I712">
        <v>2E-3</v>
      </c>
      <c r="J712" t="s">
        <v>77</v>
      </c>
      <c r="K712" t="s">
        <v>77</v>
      </c>
      <c r="L712" t="s">
        <v>77</v>
      </c>
      <c r="M712" t="s">
        <v>77</v>
      </c>
      <c r="O712">
        <v>52</v>
      </c>
      <c r="P712" t="s">
        <v>830</v>
      </c>
      <c r="Q712" s="2">
        <v>44874.656168981484</v>
      </c>
      <c r="R712" t="s">
        <v>507</v>
      </c>
      <c r="S712" t="s">
        <v>76</v>
      </c>
      <c r="T712">
        <v>0</v>
      </c>
      <c r="U712" t="s">
        <v>77</v>
      </c>
      <c r="V712" s="26" t="s">
        <v>77</v>
      </c>
      <c r="W712" t="s">
        <v>77</v>
      </c>
      <c r="X712" t="s">
        <v>77</v>
      </c>
      <c r="Y712" t="s">
        <v>77</v>
      </c>
      <c r="Z712" t="s">
        <v>77</v>
      </c>
      <c r="AA712" t="s">
        <v>77</v>
      </c>
      <c r="AC712">
        <v>52</v>
      </c>
      <c r="AD712" t="s">
        <v>830</v>
      </c>
      <c r="AE712" s="2">
        <v>44874.656168981484</v>
      </c>
      <c r="AF712" t="s">
        <v>507</v>
      </c>
      <c r="AG712" t="s">
        <v>76</v>
      </c>
      <c r="AH712">
        <v>0</v>
      </c>
      <c r="AI712">
        <v>12.265000000000001</v>
      </c>
      <c r="AJ712" s="26">
        <v>1676</v>
      </c>
      <c r="AK712">
        <v>0.27900000000000003</v>
      </c>
      <c r="AL712" t="s">
        <v>77</v>
      </c>
      <c r="AM712" t="s">
        <v>77</v>
      </c>
      <c r="AN712" t="s">
        <v>77</v>
      </c>
      <c r="AO712" t="s">
        <v>77</v>
      </c>
      <c r="AQ712">
        <v>1</v>
      </c>
      <c r="AS712">
        <v>52</v>
      </c>
      <c r="AT712" s="46">
        <f t="shared" si="118"/>
        <v>2.9341731200000005</v>
      </c>
      <c r="AU712" s="47">
        <f t="shared" si="119"/>
        <v>242.65751493248001</v>
      </c>
      <c r="AW712" s="27">
        <f t="shared" si="120"/>
        <v>5.4138959999999994</v>
      </c>
      <c r="AX712" s="28">
        <f t="shared" si="121"/>
        <v>345.38408057648002</v>
      </c>
      <c r="AZ712" s="33">
        <f t="shared" si="122"/>
        <v>6.0239363200000007</v>
      </c>
      <c r="BA712" s="34">
        <f t="shared" si="123"/>
        <v>316.54752605024004</v>
      </c>
      <c r="BC712" s="46">
        <f t="shared" si="124"/>
        <v>2.9341731200000005</v>
      </c>
      <c r="BD712" s="47">
        <f t="shared" si="125"/>
        <v>242.65751493248001</v>
      </c>
      <c r="BF712" s="48">
        <f t="shared" si="126"/>
        <v>1.1553480799999996</v>
      </c>
      <c r="BG712" s="49">
        <f t="shared" si="127"/>
        <v>155.69104928000002</v>
      </c>
      <c r="BI712">
        <v>52</v>
      </c>
      <c r="BJ712" t="s">
        <v>830</v>
      </c>
      <c r="BK712" s="2">
        <v>44874.656168981484</v>
      </c>
      <c r="BL712" t="s">
        <v>507</v>
      </c>
      <c r="BM712" t="s">
        <v>76</v>
      </c>
      <c r="BN712">
        <v>0</v>
      </c>
      <c r="BO712">
        <v>2.7109999999999999</v>
      </c>
      <c r="BP712" s="26">
        <v>5413354</v>
      </c>
      <c r="BQ712">
        <v>960.29</v>
      </c>
      <c r="BR712" t="s">
        <v>77</v>
      </c>
      <c r="BS712" t="s">
        <v>77</v>
      </c>
      <c r="BT712" t="s">
        <v>77</v>
      </c>
      <c r="BU712" t="s">
        <v>77</v>
      </c>
    </row>
    <row r="713" spans="1:73" x14ac:dyDescent="0.55000000000000004">
      <c r="A713">
        <v>53</v>
      </c>
      <c r="B713" t="s">
        <v>831</v>
      </c>
      <c r="C713" s="2">
        <v>44874.677384259259</v>
      </c>
      <c r="D713">
        <v>129</v>
      </c>
      <c r="E713" t="s">
        <v>76</v>
      </c>
      <c r="F713">
        <v>0</v>
      </c>
      <c r="G713">
        <v>6.0510000000000002</v>
      </c>
      <c r="H713" s="26">
        <v>2115</v>
      </c>
      <c r="I713">
        <v>-1E-3</v>
      </c>
      <c r="J713" t="s">
        <v>77</v>
      </c>
      <c r="K713" t="s">
        <v>77</v>
      </c>
      <c r="L713" t="s">
        <v>77</v>
      </c>
      <c r="M713" t="s">
        <v>77</v>
      </c>
      <c r="O713">
        <v>53</v>
      </c>
      <c r="P713" t="s">
        <v>831</v>
      </c>
      <c r="Q713" s="2">
        <v>44874.677384259259</v>
      </c>
      <c r="R713">
        <v>129</v>
      </c>
      <c r="S713" t="s">
        <v>76</v>
      </c>
      <c r="T713">
        <v>0</v>
      </c>
      <c r="U713" t="s">
        <v>77</v>
      </c>
      <c r="V713" s="26" t="s">
        <v>77</v>
      </c>
      <c r="W713" t="s">
        <v>77</v>
      </c>
      <c r="X713" t="s">
        <v>77</v>
      </c>
      <c r="Y713" t="s">
        <v>77</v>
      </c>
      <c r="Z713" t="s">
        <v>77</v>
      </c>
      <c r="AA713" t="s">
        <v>77</v>
      </c>
      <c r="AC713">
        <v>53</v>
      </c>
      <c r="AD713" t="s">
        <v>831</v>
      </c>
      <c r="AE713" s="2">
        <v>44874.677384259259</v>
      </c>
      <c r="AF713">
        <v>129</v>
      </c>
      <c r="AG713" t="s">
        <v>76</v>
      </c>
      <c r="AH713">
        <v>0</v>
      </c>
      <c r="AI713">
        <v>12.167</v>
      </c>
      <c r="AJ713" s="26">
        <v>51199</v>
      </c>
      <c r="AK713">
        <v>10.692</v>
      </c>
      <c r="AL713" t="s">
        <v>77</v>
      </c>
      <c r="AM713" t="s">
        <v>77</v>
      </c>
      <c r="AN713" t="s">
        <v>77</v>
      </c>
      <c r="AO713" t="s">
        <v>77</v>
      </c>
      <c r="AQ713">
        <v>1</v>
      </c>
      <c r="AS713">
        <v>53</v>
      </c>
      <c r="AT713" s="46">
        <f t="shared" si="118"/>
        <v>0.61077309249999989</v>
      </c>
      <c r="AU713" s="47">
        <f t="shared" si="119"/>
        <v>10412.23676442248</v>
      </c>
      <c r="AW713" s="27">
        <f t="shared" si="120"/>
        <v>1.4451310312499999</v>
      </c>
      <c r="AX713" s="28">
        <f t="shared" si="121"/>
        <v>9362.5832387852315</v>
      </c>
      <c r="AZ713" s="33">
        <f t="shared" si="122"/>
        <v>1.1114216112499999</v>
      </c>
      <c r="BA713" s="34">
        <f t="shared" si="123"/>
        <v>9742.7678506077409</v>
      </c>
      <c r="BC713" s="46">
        <f t="shared" si="124"/>
        <v>0.61077309249999989</v>
      </c>
      <c r="BD713" s="47">
        <f t="shared" si="125"/>
        <v>10412.23676442248</v>
      </c>
      <c r="BF713" s="48">
        <f t="shared" si="126"/>
        <v>-0.98074648000000009</v>
      </c>
      <c r="BG713" s="49">
        <f t="shared" si="127"/>
        <v>1041.8060882800003</v>
      </c>
      <c r="BI713">
        <v>53</v>
      </c>
      <c r="BJ713" t="s">
        <v>831</v>
      </c>
      <c r="BK713" s="2">
        <v>44874.677384259259</v>
      </c>
      <c r="BL713">
        <v>129</v>
      </c>
      <c r="BM713" t="s">
        <v>76</v>
      </c>
      <c r="BN713">
        <v>0</v>
      </c>
      <c r="BO713">
        <v>2.871</v>
      </c>
      <c r="BP713" s="26">
        <v>882719</v>
      </c>
      <c r="BQ713">
        <v>0</v>
      </c>
      <c r="BR713" t="s">
        <v>77</v>
      </c>
      <c r="BS713" t="s">
        <v>77</v>
      </c>
      <c r="BT713" t="s">
        <v>77</v>
      </c>
      <c r="BU713" t="s">
        <v>77</v>
      </c>
    </row>
    <row r="714" spans="1:73" x14ac:dyDescent="0.55000000000000004">
      <c r="A714">
        <v>54</v>
      </c>
      <c r="B714" t="s">
        <v>832</v>
      </c>
      <c r="C714" s="2">
        <v>44874.698576388888</v>
      </c>
      <c r="D714">
        <v>130</v>
      </c>
      <c r="E714" t="s">
        <v>76</v>
      </c>
      <c r="F714">
        <v>0</v>
      </c>
      <c r="G714">
        <v>6.0620000000000003</v>
      </c>
      <c r="H714" s="26">
        <v>2443</v>
      </c>
      <c r="I714">
        <v>0</v>
      </c>
      <c r="J714" t="s">
        <v>77</v>
      </c>
      <c r="K714" t="s">
        <v>77</v>
      </c>
      <c r="L714" t="s">
        <v>77</v>
      </c>
      <c r="M714" t="s">
        <v>77</v>
      </c>
      <c r="O714">
        <v>54</v>
      </c>
      <c r="P714" t="s">
        <v>832</v>
      </c>
      <c r="Q714" s="2">
        <v>44874.698576388888</v>
      </c>
      <c r="R714">
        <v>130</v>
      </c>
      <c r="S714" t="s">
        <v>76</v>
      </c>
      <c r="T714">
        <v>0</v>
      </c>
      <c r="U714" t="s">
        <v>77</v>
      </c>
      <c r="V714" s="26" t="s">
        <v>77</v>
      </c>
      <c r="W714" t="s">
        <v>77</v>
      </c>
      <c r="X714" t="s">
        <v>77</v>
      </c>
      <c r="Y714" t="s">
        <v>77</v>
      </c>
      <c r="Z714" t="s">
        <v>77</v>
      </c>
      <c r="AA714" t="s">
        <v>77</v>
      </c>
      <c r="AC714">
        <v>54</v>
      </c>
      <c r="AD714" t="s">
        <v>832</v>
      </c>
      <c r="AE714" s="2">
        <v>44874.698576388888</v>
      </c>
      <c r="AF714">
        <v>130</v>
      </c>
      <c r="AG714" t="s">
        <v>76</v>
      </c>
      <c r="AH714">
        <v>0</v>
      </c>
      <c r="AI714">
        <v>12.177</v>
      </c>
      <c r="AJ714" s="26">
        <v>45762</v>
      </c>
      <c r="AK714">
        <v>9.5609999999999999</v>
      </c>
      <c r="AL714" t="s">
        <v>77</v>
      </c>
      <c r="AM714" t="s">
        <v>77</v>
      </c>
      <c r="AN714" t="s">
        <v>77</v>
      </c>
      <c r="AO714" t="s">
        <v>77</v>
      </c>
      <c r="AQ714">
        <v>1</v>
      </c>
      <c r="AS714">
        <v>54</v>
      </c>
      <c r="AT714" s="46">
        <f t="shared" si="118"/>
        <v>1.1018472797000001</v>
      </c>
      <c r="AU714" s="47">
        <f t="shared" si="119"/>
        <v>9301.8624203651198</v>
      </c>
      <c r="AW714" s="27">
        <f t="shared" si="120"/>
        <v>2.36414029125</v>
      </c>
      <c r="AX714" s="28">
        <f t="shared" si="121"/>
        <v>8387.6543363761211</v>
      </c>
      <c r="AZ714" s="33">
        <f t="shared" si="122"/>
        <v>2.2787289704500004</v>
      </c>
      <c r="BA714" s="34">
        <f t="shared" si="123"/>
        <v>8711.7853479285604</v>
      </c>
      <c r="BC714" s="46">
        <f t="shared" si="124"/>
        <v>1.1018472797000001</v>
      </c>
      <c r="BD714" s="47">
        <f t="shared" si="125"/>
        <v>9301.8624203651198</v>
      </c>
      <c r="BF714" s="48">
        <f t="shared" si="126"/>
        <v>-0.48744051519999987</v>
      </c>
      <c r="BG714" s="49">
        <f t="shared" si="127"/>
        <v>1356.7982483200001</v>
      </c>
      <c r="BI714">
        <v>54</v>
      </c>
      <c r="BJ714" t="s">
        <v>832</v>
      </c>
      <c r="BK714" s="2">
        <v>44874.698576388888</v>
      </c>
      <c r="BL714">
        <v>130</v>
      </c>
      <c r="BM714" t="s">
        <v>76</v>
      </c>
      <c r="BN714">
        <v>0</v>
      </c>
      <c r="BO714">
        <v>2.87</v>
      </c>
      <c r="BP714" s="26">
        <v>890625</v>
      </c>
      <c r="BQ714">
        <v>0</v>
      </c>
      <c r="BR714" t="s">
        <v>77</v>
      </c>
      <c r="BS714" t="s">
        <v>77</v>
      </c>
      <c r="BT714" t="s">
        <v>77</v>
      </c>
      <c r="BU714" t="s">
        <v>77</v>
      </c>
    </row>
    <row r="715" spans="1:73" x14ac:dyDescent="0.55000000000000004">
      <c r="A715">
        <v>55</v>
      </c>
      <c r="B715" t="s">
        <v>833</v>
      </c>
      <c r="C715" s="2">
        <v>44874.71979166667</v>
      </c>
      <c r="D715">
        <v>324</v>
      </c>
      <c r="E715" t="s">
        <v>76</v>
      </c>
      <c r="F715">
        <v>0</v>
      </c>
      <c r="G715">
        <v>6.0540000000000003</v>
      </c>
      <c r="H715" s="26">
        <v>2631</v>
      </c>
      <c r="I715">
        <v>1E-3</v>
      </c>
      <c r="J715" t="s">
        <v>77</v>
      </c>
      <c r="K715" t="s">
        <v>77</v>
      </c>
      <c r="L715" t="s">
        <v>77</v>
      </c>
      <c r="M715" t="s">
        <v>77</v>
      </c>
      <c r="O715">
        <v>55</v>
      </c>
      <c r="P715" t="s">
        <v>833</v>
      </c>
      <c r="Q715" s="2">
        <v>44874.71979166667</v>
      </c>
      <c r="R715">
        <v>324</v>
      </c>
      <c r="S715" t="s">
        <v>76</v>
      </c>
      <c r="T715">
        <v>0</v>
      </c>
      <c r="U715" t="s">
        <v>77</v>
      </c>
      <c r="V715" s="26" t="s">
        <v>77</v>
      </c>
      <c r="W715" t="s">
        <v>77</v>
      </c>
      <c r="X715" t="s">
        <v>77</v>
      </c>
      <c r="Y715" t="s">
        <v>77</v>
      </c>
      <c r="Z715" t="s">
        <v>77</v>
      </c>
      <c r="AA715" t="s">
        <v>77</v>
      </c>
      <c r="AC715">
        <v>55</v>
      </c>
      <c r="AD715" t="s">
        <v>833</v>
      </c>
      <c r="AE715" s="2">
        <v>44874.71979166667</v>
      </c>
      <c r="AF715">
        <v>324</v>
      </c>
      <c r="AG715" t="s">
        <v>76</v>
      </c>
      <c r="AH715">
        <v>0</v>
      </c>
      <c r="AI715">
        <v>12.173</v>
      </c>
      <c r="AJ715" s="26">
        <v>42938</v>
      </c>
      <c r="AK715">
        <v>8.9730000000000008</v>
      </c>
      <c r="AL715" t="s">
        <v>77</v>
      </c>
      <c r="AM715" t="s">
        <v>77</v>
      </c>
      <c r="AN715" t="s">
        <v>77</v>
      </c>
      <c r="AO715" t="s">
        <v>77</v>
      </c>
      <c r="AQ715">
        <v>1</v>
      </c>
      <c r="AS715">
        <v>55</v>
      </c>
      <c r="AT715" s="46">
        <f t="shared" si="118"/>
        <v>1.3974118932999999</v>
      </c>
      <c r="AU715" s="47">
        <f t="shared" si="119"/>
        <v>8724.534094541119</v>
      </c>
      <c r="AW715" s="27">
        <f t="shared" si="120"/>
        <v>2.8929509212499998</v>
      </c>
      <c r="AX715" s="28">
        <f t="shared" si="121"/>
        <v>7879.8079183521204</v>
      </c>
      <c r="AZ715" s="33">
        <f t="shared" si="122"/>
        <v>2.942173770050001</v>
      </c>
      <c r="BA715" s="34">
        <f t="shared" si="123"/>
        <v>8175.9094958165597</v>
      </c>
      <c r="BC715" s="46">
        <f t="shared" si="124"/>
        <v>1.3974118932999999</v>
      </c>
      <c r="BD715" s="47">
        <f t="shared" si="125"/>
        <v>8724.534094541119</v>
      </c>
      <c r="BF715" s="48">
        <f t="shared" si="126"/>
        <v>-0.20321745280000014</v>
      </c>
      <c r="BG715" s="49">
        <f t="shared" si="127"/>
        <v>1480.2804723200004</v>
      </c>
      <c r="BI715">
        <v>55</v>
      </c>
      <c r="BJ715" t="s">
        <v>833</v>
      </c>
      <c r="BK715" s="2">
        <v>44874.71979166667</v>
      </c>
      <c r="BL715">
        <v>324</v>
      </c>
      <c r="BM715" t="s">
        <v>76</v>
      </c>
      <c r="BN715">
        <v>0</v>
      </c>
      <c r="BO715">
        <v>2.867</v>
      </c>
      <c r="BP715" s="26">
        <v>927262</v>
      </c>
      <c r="BQ715">
        <v>0</v>
      </c>
      <c r="BR715" t="s">
        <v>77</v>
      </c>
      <c r="BS715" t="s">
        <v>77</v>
      </c>
      <c r="BT715" t="s">
        <v>77</v>
      </c>
      <c r="BU715" t="s">
        <v>77</v>
      </c>
    </row>
    <row r="716" spans="1:73" x14ac:dyDescent="0.55000000000000004">
      <c r="A716">
        <v>56</v>
      </c>
      <c r="B716" t="s">
        <v>834</v>
      </c>
      <c r="C716" s="2">
        <v>44874.741006944445</v>
      </c>
      <c r="D716">
        <v>237</v>
      </c>
      <c r="E716" t="s">
        <v>76</v>
      </c>
      <c r="F716">
        <v>0</v>
      </c>
      <c r="G716">
        <v>6.04</v>
      </c>
      <c r="H716" s="26">
        <v>8917</v>
      </c>
      <c r="I716">
        <v>1.2999999999999999E-2</v>
      </c>
      <c r="J716" t="s">
        <v>77</v>
      </c>
      <c r="K716" t="s">
        <v>77</v>
      </c>
      <c r="L716" t="s">
        <v>77</v>
      </c>
      <c r="M716" t="s">
        <v>77</v>
      </c>
      <c r="O716">
        <v>56</v>
      </c>
      <c r="P716" t="s">
        <v>834</v>
      </c>
      <c r="Q716" s="2">
        <v>44874.741006944445</v>
      </c>
      <c r="R716">
        <v>237</v>
      </c>
      <c r="S716" t="s">
        <v>76</v>
      </c>
      <c r="T716">
        <v>0</v>
      </c>
      <c r="U716" t="s">
        <v>77</v>
      </c>
      <c r="V716" s="26" t="s">
        <v>77</v>
      </c>
      <c r="W716" t="s">
        <v>77</v>
      </c>
      <c r="X716" t="s">
        <v>77</v>
      </c>
      <c r="Y716" t="s">
        <v>77</v>
      </c>
      <c r="Z716" t="s">
        <v>77</v>
      </c>
      <c r="AA716" t="s">
        <v>77</v>
      </c>
      <c r="AC716">
        <v>56</v>
      </c>
      <c r="AD716" t="s">
        <v>834</v>
      </c>
      <c r="AE716" s="2">
        <v>44874.741006944445</v>
      </c>
      <c r="AF716">
        <v>237</v>
      </c>
      <c r="AG716" t="s">
        <v>76</v>
      </c>
      <c r="AH716">
        <v>0</v>
      </c>
      <c r="AI716">
        <v>12.202</v>
      </c>
      <c r="AJ716" s="26">
        <v>21810</v>
      </c>
      <c r="AK716">
        <v>4.5439999999999996</v>
      </c>
      <c r="AL716" t="s">
        <v>77</v>
      </c>
      <c r="AM716" t="s">
        <v>77</v>
      </c>
      <c r="AN716" t="s">
        <v>77</v>
      </c>
      <c r="AO716" t="s">
        <v>77</v>
      </c>
      <c r="AQ716">
        <v>1</v>
      </c>
      <c r="AS716">
        <v>56</v>
      </c>
      <c r="AT716" s="46">
        <f t="shared" si="118"/>
        <v>17.1930260717</v>
      </c>
      <c r="AU716" s="47">
        <f t="shared" si="119"/>
        <v>4392.2877459279998</v>
      </c>
      <c r="AW716" s="27">
        <f t="shared" si="120"/>
        <v>21.439133891249995</v>
      </c>
      <c r="AX716" s="28">
        <f t="shared" si="121"/>
        <v>4048.5458112030001</v>
      </c>
      <c r="AZ716" s="33">
        <f t="shared" si="122"/>
        <v>22.766919082450002</v>
      </c>
      <c r="BA716" s="34">
        <f t="shared" si="123"/>
        <v>4158.4795066139995</v>
      </c>
      <c r="BC716" s="46">
        <f t="shared" si="124"/>
        <v>17.1930260717</v>
      </c>
      <c r="BD716" s="47">
        <f t="shared" si="125"/>
        <v>4392.2877459279998</v>
      </c>
      <c r="BF716" s="48">
        <f t="shared" si="126"/>
        <v>9.9186858127999997</v>
      </c>
      <c r="BG716" s="49">
        <f t="shared" si="127"/>
        <v>1533.703888</v>
      </c>
      <c r="BI716">
        <v>56</v>
      </c>
      <c r="BJ716" t="s">
        <v>834</v>
      </c>
      <c r="BK716" s="2">
        <v>44874.741006944445</v>
      </c>
      <c r="BL716">
        <v>237</v>
      </c>
      <c r="BM716" t="s">
        <v>76</v>
      </c>
      <c r="BN716">
        <v>0</v>
      </c>
      <c r="BO716">
        <v>2.8620000000000001</v>
      </c>
      <c r="BP716" s="26">
        <v>1032649</v>
      </c>
      <c r="BQ716">
        <v>0</v>
      </c>
      <c r="BR716" t="s">
        <v>77</v>
      </c>
      <c r="BS716" t="s">
        <v>77</v>
      </c>
      <c r="BT716" t="s">
        <v>77</v>
      </c>
      <c r="BU716" t="s">
        <v>77</v>
      </c>
    </row>
    <row r="717" spans="1:73" x14ac:dyDescent="0.55000000000000004">
      <c r="A717">
        <v>57</v>
      </c>
      <c r="B717" t="s">
        <v>835</v>
      </c>
      <c r="C717" s="2">
        <v>44874.76222222222</v>
      </c>
      <c r="D717">
        <v>116</v>
      </c>
      <c r="E717" t="s">
        <v>76</v>
      </c>
      <c r="F717">
        <v>0</v>
      </c>
      <c r="G717">
        <v>6.056</v>
      </c>
      <c r="H717" s="26">
        <v>2505</v>
      </c>
      <c r="I717">
        <v>0</v>
      </c>
      <c r="J717" t="s">
        <v>77</v>
      </c>
      <c r="K717" t="s">
        <v>77</v>
      </c>
      <c r="L717" t="s">
        <v>77</v>
      </c>
      <c r="M717" t="s">
        <v>77</v>
      </c>
      <c r="O717">
        <v>57</v>
      </c>
      <c r="P717" t="s">
        <v>835</v>
      </c>
      <c r="Q717" s="2">
        <v>44874.76222222222</v>
      </c>
      <c r="R717">
        <v>116</v>
      </c>
      <c r="S717" t="s">
        <v>76</v>
      </c>
      <c r="T717">
        <v>0</v>
      </c>
      <c r="U717" t="s">
        <v>77</v>
      </c>
      <c r="V717" s="26" t="s">
        <v>77</v>
      </c>
      <c r="W717" t="s">
        <v>77</v>
      </c>
      <c r="X717" t="s">
        <v>77</v>
      </c>
      <c r="Y717" t="s">
        <v>77</v>
      </c>
      <c r="Z717" t="s">
        <v>77</v>
      </c>
      <c r="AA717" t="s">
        <v>77</v>
      </c>
      <c r="AC717">
        <v>57</v>
      </c>
      <c r="AD717" t="s">
        <v>835</v>
      </c>
      <c r="AE717" s="2">
        <v>44874.76222222222</v>
      </c>
      <c r="AF717">
        <v>116</v>
      </c>
      <c r="AG717" t="s">
        <v>76</v>
      </c>
      <c r="AH717">
        <v>0</v>
      </c>
      <c r="AI717">
        <v>12.175000000000001</v>
      </c>
      <c r="AJ717" s="26">
        <v>42972</v>
      </c>
      <c r="AK717">
        <v>8.98</v>
      </c>
      <c r="AL717" t="s">
        <v>77</v>
      </c>
      <c r="AM717" t="s">
        <v>77</v>
      </c>
      <c r="AN717" t="s">
        <v>77</v>
      </c>
      <c r="AO717" t="s">
        <v>77</v>
      </c>
      <c r="AQ717">
        <v>1</v>
      </c>
      <c r="AS717">
        <v>57</v>
      </c>
      <c r="AT717" s="46">
        <f t="shared" si="118"/>
        <v>1.1981856325000002</v>
      </c>
      <c r="AU717" s="47">
        <f t="shared" si="119"/>
        <v>8731.4873521523186</v>
      </c>
      <c r="AW717" s="27">
        <f t="shared" si="120"/>
        <v>2.5383692812499996</v>
      </c>
      <c r="AX717" s="28">
        <f t="shared" si="121"/>
        <v>7885.9281709483203</v>
      </c>
      <c r="AZ717" s="33">
        <f t="shared" si="122"/>
        <v>2.4979773012499997</v>
      </c>
      <c r="BA717" s="34">
        <f t="shared" si="123"/>
        <v>8182.3628013321595</v>
      </c>
      <c r="BC717" s="46">
        <f t="shared" si="124"/>
        <v>1.1981856325000002</v>
      </c>
      <c r="BD717" s="47">
        <f t="shared" si="125"/>
        <v>8731.4873521523186</v>
      </c>
      <c r="BF717" s="48">
        <f t="shared" si="126"/>
        <v>-0.39382611999999995</v>
      </c>
      <c r="BG717" s="49">
        <f t="shared" si="127"/>
        <v>1478.9569475200003</v>
      </c>
      <c r="BI717">
        <v>57</v>
      </c>
      <c r="BJ717" t="s">
        <v>835</v>
      </c>
      <c r="BK717" s="2">
        <v>44874.76222222222</v>
      </c>
      <c r="BL717">
        <v>116</v>
      </c>
      <c r="BM717" t="s">
        <v>76</v>
      </c>
      <c r="BN717">
        <v>0</v>
      </c>
      <c r="BO717">
        <v>2.87</v>
      </c>
      <c r="BP717" s="26">
        <v>938691</v>
      </c>
      <c r="BQ717">
        <v>0</v>
      </c>
      <c r="BR717" t="s">
        <v>77</v>
      </c>
      <c r="BS717" t="s">
        <v>77</v>
      </c>
      <c r="BT717" t="s">
        <v>77</v>
      </c>
      <c r="BU717" t="s">
        <v>77</v>
      </c>
    </row>
    <row r="718" spans="1:73" x14ac:dyDescent="0.55000000000000004">
      <c r="A718">
        <v>58</v>
      </c>
      <c r="B718" t="s">
        <v>836</v>
      </c>
      <c r="C718" s="2">
        <v>44874.783437500002</v>
      </c>
      <c r="D718">
        <v>236</v>
      </c>
      <c r="E718" t="s">
        <v>76</v>
      </c>
      <c r="F718">
        <v>0</v>
      </c>
      <c r="G718">
        <v>6.0259999999999998</v>
      </c>
      <c r="H718" s="26">
        <v>431304</v>
      </c>
      <c r="I718">
        <v>0.86699999999999999</v>
      </c>
      <c r="J718" t="s">
        <v>77</v>
      </c>
      <c r="K718" t="s">
        <v>77</v>
      </c>
      <c r="L718" t="s">
        <v>77</v>
      </c>
      <c r="M718" t="s">
        <v>77</v>
      </c>
      <c r="O718">
        <v>58</v>
      </c>
      <c r="P718" t="s">
        <v>836</v>
      </c>
      <c r="Q718" s="2">
        <v>44874.783437500002</v>
      </c>
      <c r="R718">
        <v>236</v>
      </c>
      <c r="S718" t="s">
        <v>76</v>
      </c>
      <c r="T718">
        <v>0</v>
      </c>
      <c r="U718">
        <v>5.9779999999999998</v>
      </c>
      <c r="V718" s="26">
        <v>3726</v>
      </c>
      <c r="W718">
        <v>1.0640000000000001</v>
      </c>
      <c r="X718" t="s">
        <v>77</v>
      </c>
      <c r="Y718" t="s">
        <v>77</v>
      </c>
      <c r="Z718" t="s">
        <v>77</v>
      </c>
      <c r="AA718" t="s">
        <v>77</v>
      </c>
      <c r="AC718">
        <v>58</v>
      </c>
      <c r="AD718" t="s">
        <v>836</v>
      </c>
      <c r="AE718" s="2">
        <v>44874.783437500002</v>
      </c>
      <c r="AF718">
        <v>236</v>
      </c>
      <c r="AG718" t="s">
        <v>76</v>
      </c>
      <c r="AH718">
        <v>0</v>
      </c>
      <c r="AI718">
        <v>12.154999999999999</v>
      </c>
      <c r="AJ718" s="26">
        <v>54791</v>
      </c>
      <c r="AK718">
        <v>11.436999999999999</v>
      </c>
      <c r="AL718" t="s">
        <v>77</v>
      </c>
      <c r="AM718" t="s">
        <v>77</v>
      </c>
      <c r="AN718" t="s">
        <v>77</v>
      </c>
      <c r="AO718" t="s">
        <v>77</v>
      </c>
      <c r="AQ718">
        <v>1</v>
      </c>
      <c r="AS718">
        <v>58</v>
      </c>
      <c r="AT718" s="46">
        <f t="shared" si="118"/>
        <v>995.24948827089531</v>
      </c>
      <c r="AU718" s="47">
        <f t="shared" si="119"/>
        <v>11144.987290060879</v>
      </c>
      <c r="AW718" s="27">
        <f t="shared" si="120"/>
        <v>1203.3639767924608</v>
      </c>
      <c r="AX718" s="28">
        <f t="shared" si="121"/>
        <v>10004.642490443632</v>
      </c>
      <c r="AZ718" s="33">
        <f t="shared" si="122"/>
        <v>1113.5847423237055</v>
      </c>
      <c r="BA718" s="34">
        <f t="shared" si="123"/>
        <v>10423.36780714694</v>
      </c>
      <c r="BC718" s="46">
        <f t="shared" si="124"/>
        <v>995.24948827089531</v>
      </c>
      <c r="BD718" s="47">
        <f t="shared" si="125"/>
        <v>11144.987290060879</v>
      </c>
      <c r="BF718" s="48">
        <f t="shared" si="126"/>
        <v>483.44036019999999</v>
      </c>
      <c r="BG718" s="49">
        <f t="shared" si="127"/>
        <v>777.9205266799994</v>
      </c>
      <c r="BI718">
        <v>58</v>
      </c>
      <c r="BJ718" t="s">
        <v>836</v>
      </c>
      <c r="BK718" s="2">
        <v>44874.783437500002</v>
      </c>
      <c r="BL718">
        <v>236</v>
      </c>
      <c r="BM718" t="s">
        <v>76</v>
      </c>
      <c r="BN718">
        <v>0</v>
      </c>
      <c r="BO718">
        <v>2.8679999999999999</v>
      </c>
      <c r="BP718" s="26">
        <v>850067</v>
      </c>
      <c r="BQ718">
        <v>0</v>
      </c>
      <c r="BR718" t="s">
        <v>77</v>
      </c>
      <c r="BS718" t="s">
        <v>77</v>
      </c>
      <c r="BT718" t="s">
        <v>77</v>
      </c>
      <c r="BU718" t="s">
        <v>77</v>
      </c>
    </row>
    <row r="719" spans="1:73" x14ac:dyDescent="0.55000000000000004">
      <c r="A719">
        <v>59</v>
      </c>
      <c r="B719" t="s">
        <v>837</v>
      </c>
      <c r="C719" s="2">
        <v>44874.804652777777</v>
      </c>
      <c r="D719">
        <v>259</v>
      </c>
      <c r="E719" t="s">
        <v>76</v>
      </c>
      <c r="F719">
        <v>0</v>
      </c>
      <c r="G719">
        <v>6.0369999999999999</v>
      </c>
      <c r="H719" s="26">
        <v>9291</v>
      </c>
      <c r="I719">
        <v>1.4E-2</v>
      </c>
      <c r="J719" t="s">
        <v>77</v>
      </c>
      <c r="K719" t="s">
        <v>77</v>
      </c>
      <c r="L719" t="s">
        <v>77</v>
      </c>
      <c r="M719" t="s">
        <v>77</v>
      </c>
      <c r="O719">
        <v>59</v>
      </c>
      <c r="P719" t="s">
        <v>837</v>
      </c>
      <c r="Q719" s="2">
        <v>44874.804652777777</v>
      </c>
      <c r="R719">
        <v>259</v>
      </c>
      <c r="S719" t="s">
        <v>76</v>
      </c>
      <c r="T719">
        <v>0</v>
      </c>
      <c r="U719" t="s">
        <v>77</v>
      </c>
      <c r="V719" s="26" t="s">
        <v>77</v>
      </c>
      <c r="W719" t="s">
        <v>77</v>
      </c>
      <c r="X719" t="s">
        <v>77</v>
      </c>
      <c r="Y719" t="s">
        <v>77</v>
      </c>
      <c r="Z719" t="s">
        <v>77</v>
      </c>
      <c r="AA719" t="s">
        <v>77</v>
      </c>
      <c r="AC719">
        <v>59</v>
      </c>
      <c r="AD719" t="s">
        <v>837</v>
      </c>
      <c r="AE719" s="2">
        <v>44874.804652777777</v>
      </c>
      <c r="AF719">
        <v>259</v>
      </c>
      <c r="AG719" t="s">
        <v>76</v>
      </c>
      <c r="AH719">
        <v>0</v>
      </c>
      <c r="AI719">
        <v>12.198</v>
      </c>
      <c r="AJ719" s="26">
        <v>19729</v>
      </c>
      <c r="AK719">
        <v>4.1050000000000004</v>
      </c>
      <c r="AL719" t="s">
        <v>77</v>
      </c>
      <c r="AM719" t="s">
        <v>77</v>
      </c>
      <c r="AN719" t="s">
        <v>77</v>
      </c>
      <c r="AO719" t="s">
        <v>77</v>
      </c>
      <c r="AQ719">
        <v>1</v>
      </c>
      <c r="AS719">
        <v>59</v>
      </c>
      <c r="AT719" s="46">
        <f t="shared" si="118"/>
        <v>18.494741449300001</v>
      </c>
      <c r="AU719" s="47">
        <f t="shared" si="119"/>
        <v>3964.3510625856802</v>
      </c>
      <c r="AW719" s="27">
        <f t="shared" si="120"/>
        <v>22.595511971249998</v>
      </c>
      <c r="AX719" s="28">
        <f t="shared" si="121"/>
        <v>3668.15441690843</v>
      </c>
      <c r="AZ719" s="33">
        <f t="shared" si="122"/>
        <v>23.80209363605</v>
      </c>
      <c r="BA719" s="34">
        <f t="shared" si="123"/>
        <v>3761.9978642493397</v>
      </c>
      <c r="BC719" s="46">
        <f t="shared" si="124"/>
        <v>18.494741449300001</v>
      </c>
      <c r="BD719" s="47">
        <f t="shared" si="125"/>
        <v>3964.3510625856802</v>
      </c>
      <c r="BF719" s="48">
        <f t="shared" si="126"/>
        <v>10.558772451199999</v>
      </c>
      <c r="BG719" s="49">
        <f t="shared" si="127"/>
        <v>1455.8933834799998</v>
      </c>
      <c r="BI719">
        <v>59</v>
      </c>
      <c r="BJ719" t="s">
        <v>837</v>
      </c>
      <c r="BK719" s="2">
        <v>44874.804652777777</v>
      </c>
      <c r="BL719">
        <v>259</v>
      </c>
      <c r="BM719" t="s">
        <v>76</v>
      </c>
      <c r="BN719">
        <v>0</v>
      </c>
      <c r="BO719">
        <v>2.8639999999999999</v>
      </c>
      <c r="BP719" s="26">
        <v>971227</v>
      </c>
      <c r="BQ719">
        <v>0</v>
      </c>
      <c r="BR719" t="s">
        <v>77</v>
      </c>
      <c r="BS719" t="s">
        <v>77</v>
      </c>
      <c r="BT719" t="s">
        <v>77</v>
      </c>
      <c r="BU719" t="s">
        <v>77</v>
      </c>
    </row>
    <row r="720" spans="1:73" x14ac:dyDescent="0.55000000000000004">
      <c r="A720">
        <v>60</v>
      </c>
      <c r="B720" t="s">
        <v>838</v>
      </c>
      <c r="C720" s="2">
        <v>44874.825879629629</v>
      </c>
      <c r="D720">
        <v>353</v>
      </c>
      <c r="E720" t="s">
        <v>76</v>
      </c>
      <c r="F720">
        <v>0</v>
      </c>
      <c r="G720">
        <v>6.0579999999999998</v>
      </c>
      <c r="H720" s="26">
        <v>2374</v>
      </c>
      <c r="I720">
        <v>0</v>
      </c>
      <c r="J720" t="s">
        <v>77</v>
      </c>
      <c r="K720" t="s">
        <v>77</v>
      </c>
      <c r="L720" t="s">
        <v>77</v>
      </c>
      <c r="M720" t="s">
        <v>77</v>
      </c>
      <c r="O720">
        <v>60</v>
      </c>
      <c r="P720" t="s">
        <v>838</v>
      </c>
      <c r="Q720" s="2">
        <v>44874.825879629629</v>
      </c>
      <c r="R720">
        <v>353</v>
      </c>
      <c r="S720" t="s">
        <v>76</v>
      </c>
      <c r="T720">
        <v>0</v>
      </c>
      <c r="U720" t="s">
        <v>77</v>
      </c>
      <c r="V720" s="26" t="s">
        <v>77</v>
      </c>
      <c r="W720" t="s">
        <v>77</v>
      </c>
      <c r="X720" t="s">
        <v>77</v>
      </c>
      <c r="Y720" t="s">
        <v>77</v>
      </c>
      <c r="Z720" t="s">
        <v>77</v>
      </c>
      <c r="AA720" t="s">
        <v>77</v>
      </c>
      <c r="AC720">
        <v>60</v>
      </c>
      <c r="AD720" t="s">
        <v>838</v>
      </c>
      <c r="AE720" s="2">
        <v>44874.825879629629</v>
      </c>
      <c r="AF720">
        <v>353</v>
      </c>
      <c r="AG720" t="s">
        <v>76</v>
      </c>
      <c r="AH720">
        <v>0</v>
      </c>
      <c r="AI720">
        <v>12.164</v>
      </c>
      <c r="AJ720" s="26">
        <v>47129</v>
      </c>
      <c r="AK720">
        <v>9.8450000000000006</v>
      </c>
      <c r="AL720" t="s">
        <v>77</v>
      </c>
      <c r="AM720" t="s">
        <v>77</v>
      </c>
      <c r="AN720" t="s">
        <v>77</v>
      </c>
      <c r="AO720" t="s">
        <v>77</v>
      </c>
      <c r="AQ720">
        <v>1</v>
      </c>
      <c r="AS720">
        <v>60</v>
      </c>
      <c r="AT720" s="46">
        <f t="shared" si="118"/>
        <v>0.99594538280000022</v>
      </c>
      <c r="AU720" s="47">
        <f t="shared" si="119"/>
        <v>9581.180739801679</v>
      </c>
      <c r="AW720" s="27">
        <f t="shared" si="120"/>
        <v>2.170432364999999</v>
      </c>
      <c r="AX720" s="28">
        <f t="shared" si="121"/>
        <v>8633.1254764244295</v>
      </c>
      <c r="AZ720" s="33">
        <f t="shared" si="122"/>
        <v>2.0342029858000004</v>
      </c>
      <c r="BA720" s="34">
        <f t="shared" si="123"/>
        <v>8971.0910206573408</v>
      </c>
      <c r="BC720" s="46">
        <f t="shared" si="124"/>
        <v>0.99594538280000022</v>
      </c>
      <c r="BD720" s="47">
        <f t="shared" si="125"/>
        <v>9581.180739801679</v>
      </c>
      <c r="BF720" s="48">
        <f t="shared" si="126"/>
        <v>-0.59148688480000011</v>
      </c>
      <c r="BG720" s="49">
        <f t="shared" si="127"/>
        <v>1287.1707594800002</v>
      </c>
      <c r="BI720">
        <v>60</v>
      </c>
      <c r="BJ720" t="s">
        <v>838</v>
      </c>
      <c r="BK720" s="2">
        <v>44874.825879629629</v>
      </c>
      <c r="BL720">
        <v>353</v>
      </c>
      <c r="BM720" t="s">
        <v>76</v>
      </c>
      <c r="BN720">
        <v>0</v>
      </c>
      <c r="BO720">
        <v>2.8580000000000001</v>
      </c>
      <c r="BP720" s="26">
        <v>1086335</v>
      </c>
      <c r="BQ720">
        <v>0</v>
      </c>
      <c r="BR720" t="s">
        <v>77</v>
      </c>
      <c r="BS720" t="s">
        <v>77</v>
      </c>
      <c r="BT720" t="s">
        <v>77</v>
      </c>
      <c r="BU720" t="s">
        <v>77</v>
      </c>
    </row>
    <row r="721" spans="1:73" x14ac:dyDescent="0.55000000000000004">
      <c r="A721">
        <v>61</v>
      </c>
      <c r="B721" t="s">
        <v>839</v>
      </c>
      <c r="C721" s="2">
        <v>44874.847083333334</v>
      </c>
      <c r="D721">
        <v>407</v>
      </c>
      <c r="E721" t="s">
        <v>76</v>
      </c>
      <c r="F721">
        <v>0</v>
      </c>
      <c r="G721">
        <v>6.0289999999999999</v>
      </c>
      <c r="H721" s="26">
        <v>386916</v>
      </c>
      <c r="I721">
        <v>0.77700000000000002</v>
      </c>
      <c r="J721" t="s">
        <v>77</v>
      </c>
      <c r="K721" t="s">
        <v>77</v>
      </c>
      <c r="L721" t="s">
        <v>77</v>
      </c>
      <c r="M721" t="s">
        <v>77</v>
      </c>
      <c r="O721">
        <v>61</v>
      </c>
      <c r="P721" t="s">
        <v>839</v>
      </c>
      <c r="Q721" s="2">
        <v>44874.847083333334</v>
      </c>
      <c r="R721">
        <v>407</v>
      </c>
      <c r="S721" t="s">
        <v>76</v>
      </c>
      <c r="T721">
        <v>0</v>
      </c>
      <c r="U721">
        <v>5.9740000000000002</v>
      </c>
      <c r="V721" s="26">
        <v>2809</v>
      </c>
      <c r="W721">
        <v>0.83899999999999997</v>
      </c>
      <c r="X721" t="s">
        <v>77</v>
      </c>
      <c r="Y721" t="s">
        <v>77</v>
      </c>
      <c r="Z721" t="s">
        <v>77</v>
      </c>
      <c r="AA721" t="s">
        <v>77</v>
      </c>
      <c r="AC721">
        <v>61</v>
      </c>
      <c r="AD721" t="s">
        <v>839</v>
      </c>
      <c r="AE721" s="2">
        <v>44874.847083333334</v>
      </c>
      <c r="AF721">
        <v>407</v>
      </c>
      <c r="AG721" t="s">
        <v>76</v>
      </c>
      <c r="AH721">
        <v>0</v>
      </c>
      <c r="AI721">
        <v>12.16</v>
      </c>
      <c r="AJ721" s="26">
        <v>52367</v>
      </c>
      <c r="AK721">
        <v>10.933999999999999</v>
      </c>
      <c r="AL721" t="s">
        <v>77</v>
      </c>
      <c r="AM721" t="s">
        <v>77</v>
      </c>
      <c r="AN721" t="s">
        <v>77</v>
      </c>
      <c r="AO721" t="s">
        <v>77</v>
      </c>
      <c r="AQ721">
        <v>1</v>
      </c>
      <c r="AS721">
        <v>61</v>
      </c>
      <c r="AT721" s="46">
        <f t="shared" si="118"/>
        <v>893.95160856034965</v>
      </c>
      <c r="AU721" s="47">
        <f t="shared" si="119"/>
        <v>10650.575335376718</v>
      </c>
      <c r="AW721" s="27">
        <f t="shared" si="120"/>
        <v>1093.5849585000926</v>
      </c>
      <c r="AX721" s="28">
        <f t="shared" si="121"/>
        <v>9571.5374602114698</v>
      </c>
      <c r="AZ721" s="33">
        <f t="shared" si="122"/>
        <v>1001.0133474813297</v>
      </c>
      <c r="BA721" s="34">
        <f t="shared" si="123"/>
        <v>9964.1225582768602</v>
      </c>
      <c r="BC721" s="46">
        <f t="shared" si="124"/>
        <v>893.95160856034965</v>
      </c>
      <c r="BD721" s="47">
        <f t="shared" si="125"/>
        <v>10650.575335376718</v>
      </c>
      <c r="BF721" s="48">
        <f t="shared" si="126"/>
        <v>389.59526794999999</v>
      </c>
      <c r="BG721" s="49">
        <f t="shared" si="127"/>
        <v>960.86892092000051</v>
      </c>
      <c r="BI721">
        <v>61</v>
      </c>
      <c r="BJ721" t="s">
        <v>839</v>
      </c>
      <c r="BK721" s="2">
        <v>44874.847083333334</v>
      </c>
      <c r="BL721">
        <v>407</v>
      </c>
      <c r="BM721" t="s">
        <v>76</v>
      </c>
      <c r="BN721">
        <v>0</v>
      </c>
      <c r="BO721">
        <v>2.863</v>
      </c>
      <c r="BP721" s="26">
        <v>969915</v>
      </c>
      <c r="BQ721">
        <v>0</v>
      </c>
      <c r="BR721" t="s">
        <v>77</v>
      </c>
      <c r="BS721" t="s">
        <v>77</v>
      </c>
      <c r="BT721" t="s">
        <v>77</v>
      </c>
      <c r="BU721" t="s">
        <v>77</v>
      </c>
    </row>
    <row r="722" spans="1:73" x14ac:dyDescent="0.55000000000000004">
      <c r="A722">
        <v>62</v>
      </c>
      <c r="B722" t="s">
        <v>840</v>
      </c>
      <c r="C722" s="2">
        <v>44874.868287037039</v>
      </c>
      <c r="D722">
        <v>50</v>
      </c>
      <c r="E722" t="s">
        <v>76</v>
      </c>
      <c r="F722">
        <v>0</v>
      </c>
      <c r="G722">
        <v>6.0330000000000004</v>
      </c>
      <c r="H722" s="26">
        <v>24913</v>
      </c>
      <c r="I722">
        <v>4.5999999999999999E-2</v>
      </c>
      <c r="J722" t="s">
        <v>77</v>
      </c>
      <c r="K722" t="s">
        <v>77</v>
      </c>
      <c r="L722" t="s">
        <v>77</v>
      </c>
      <c r="M722" t="s">
        <v>77</v>
      </c>
      <c r="O722">
        <v>62</v>
      </c>
      <c r="P722" t="s">
        <v>840</v>
      </c>
      <c r="Q722" s="2">
        <v>44874.868287037039</v>
      </c>
      <c r="R722">
        <v>50</v>
      </c>
      <c r="S722" t="s">
        <v>76</v>
      </c>
      <c r="T722">
        <v>0</v>
      </c>
      <c r="U722" t="s">
        <v>77</v>
      </c>
      <c r="V722" s="26" t="s">
        <v>77</v>
      </c>
      <c r="W722" t="s">
        <v>77</v>
      </c>
      <c r="X722" t="s">
        <v>77</v>
      </c>
      <c r="Y722" t="s">
        <v>77</v>
      </c>
      <c r="Z722" t="s">
        <v>77</v>
      </c>
      <c r="AA722" t="s">
        <v>77</v>
      </c>
      <c r="AC722">
        <v>62</v>
      </c>
      <c r="AD722" t="s">
        <v>840</v>
      </c>
      <c r="AE722" s="2">
        <v>44874.868287037039</v>
      </c>
      <c r="AF722">
        <v>50</v>
      </c>
      <c r="AG722" t="s">
        <v>76</v>
      </c>
      <c r="AH722">
        <v>0</v>
      </c>
      <c r="AI722">
        <v>12.202999999999999</v>
      </c>
      <c r="AJ722" s="26">
        <v>10034</v>
      </c>
      <c r="AK722">
        <v>2.0539999999999998</v>
      </c>
      <c r="AL722" t="s">
        <v>77</v>
      </c>
      <c r="AM722" t="s">
        <v>77</v>
      </c>
      <c r="AN722" t="s">
        <v>77</v>
      </c>
      <c r="AO722" t="s">
        <v>77</v>
      </c>
      <c r="AQ722">
        <v>1</v>
      </c>
      <c r="AS722">
        <v>62</v>
      </c>
      <c r="AT722" s="46">
        <f t="shared" si="118"/>
        <v>55.975736239392738</v>
      </c>
      <c r="AU722" s="47">
        <f t="shared" si="119"/>
        <v>1967.7584168988799</v>
      </c>
      <c r="AW722" s="27">
        <f t="shared" si="120"/>
        <v>78.215352292182203</v>
      </c>
      <c r="AX722" s="28">
        <f t="shared" si="121"/>
        <v>1888.8138438378801</v>
      </c>
      <c r="AZ722" s="33">
        <f t="shared" si="122"/>
        <v>65.15961749990791</v>
      </c>
      <c r="BA722" s="34">
        <f t="shared" si="123"/>
        <v>1913.0057244034401</v>
      </c>
      <c r="BC722" s="46">
        <f t="shared" si="124"/>
        <v>55.975736239392738</v>
      </c>
      <c r="BD722" s="47">
        <f t="shared" si="125"/>
        <v>1967.7584168988799</v>
      </c>
      <c r="BF722" s="48">
        <f t="shared" si="126"/>
        <v>41.093546148800002</v>
      </c>
      <c r="BG722" s="49">
        <f t="shared" si="127"/>
        <v>897.01890368000011</v>
      </c>
      <c r="BI722">
        <v>62</v>
      </c>
      <c r="BJ722" t="s">
        <v>840</v>
      </c>
      <c r="BK722" s="2">
        <v>44874.868287037039</v>
      </c>
      <c r="BL722">
        <v>50</v>
      </c>
      <c r="BM722" t="s">
        <v>76</v>
      </c>
      <c r="BN722">
        <v>0</v>
      </c>
      <c r="BO722">
        <v>2.863</v>
      </c>
      <c r="BP722" s="26">
        <v>1012380</v>
      </c>
      <c r="BQ722">
        <v>0</v>
      </c>
      <c r="BR722" t="s">
        <v>77</v>
      </c>
      <c r="BS722" t="s">
        <v>77</v>
      </c>
      <c r="BT722" t="s">
        <v>77</v>
      </c>
      <c r="BU722" t="s">
        <v>77</v>
      </c>
    </row>
    <row r="723" spans="1:73" x14ac:dyDescent="0.55000000000000004">
      <c r="A723">
        <v>63</v>
      </c>
      <c r="B723" t="s">
        <v>841</v>
      </c>
      <c r="C723" s="2">
        <v>44874.889502314814</v>
      </c>
      <c r="D723">
        <v>393</v>
      </c>
      <c r="E723" t="s">
        <v>76</v>
      </c>
      <c r="F723">
        <v>0</v>
      </c>
      <c r="G723">
        <v>6.03</v>
      </c>
      <c r="H723" s="26">
        <v>96812</v>
      </c>
      <c r="I723">
        <v>0.191</v>
      </c>
      <c r="J723" t="s">
        <v>77</v>
      </c>
      <c r="K723" t="s">
        <v>77</v>
      </c>
      <c r="L723" t="s">
        <v>77</v>
      </c>
      <c r="M723" t="s">
        <v>77</v>
      </c>
      <c r="O723">
        <v>63</v>
      </c>
      <c r="P723" t="s">
        <v>841</v>
      </c>
      <c r="Q723" s="2">
        <v>44874.889502314814</v>
      </c>
      <c r="R723">
        <v>393</v>
      </c>
      <c r="S723" t="s">
        <v>76</v>
      </c>
      <c r="T723">
        <v>0</v>
      </c>
      <c r="U723" t="s">
        <v>77</v>
      </c>
      <c r="V723" t="s">
        <v>77</v>
      </c>
      <c r="W723" t="s">
        <v>77</v>
      </c>
      <c r="X723" t="s">
        <v>77</v>
      </c>
      <c r="Y723" t="s">
        <v>77</v>
      </c>
      <c r="Z723" t="s">
        <v>77</v>
      </c>
      <c r="AA723" t="s">
        <v>77</v>
      </c>
      <c r="AC723">
        <v>63</v>
      </c>
      <c r="AD723" t="s">
        <v>841</v>
      </c>
      <c r="AE723" s="2">
        <v>44874.889502314814</v>
      </c>
      <c r="AF723">
        <v>393</v>
      </c>
      <c r="AG723" t="s">
        <v>76</v>
      </c>
      <c r="AH723">
        <v>0</v>
      </c>
      <c r="AI723">
        <v>12.157999999999999</v>
      </c>
      <c r="AJ723" s="26">
        <v>52370</v>
      </c>
      <c r="AK723">
        <v>10.935</v>
      </c>
      <c r="AL723" t="s">
        <v>77</v>
      </c>
      <c r="AM723" t="s">
        <v>77</v>
      </c>
      <c r="AN723" t="s">
        <v>77</v>
      </c>
      <c r="AO723" t="s">
        <v>77</v>
      </c>
      <c r="AQ723">
        <v>1</v>
      </c>
      <c r="AS723">
        <v>63</v>
      </c>
      <c r="AT723" s="46">
        <f t="shared" si="118"/>
        <v>224.08970974827423</v>
      </c>
      <c r="AU723" s="47">
        <f t="shared" si="119"/>
        <v>10651.187416711999</v>
      </c>
      <c r="AW723" s="27">
        <f t="shared" si="120"/>
        <v>296.9068057986272</v>
      </c>
      <c r="AX723" s="28">
        <f t="shared" si="121"/>
        <v>9572.0739371870004</v>
      </c>
      <c r="AZ723" s="33">
        <f t="shared" si="122"/>
        <v>253.5553770917104</v>
      </c>
      <c r="BA723" s="34">
        <f t="shared" si="123"/>
        <v>9964.6910492059997</v>
      </c>
      <c r="BC723" s="46">
        <f t="shared" si="124"/>
        <v>224.08970974827423</v>
      </c>
      <c r="BD723" s="47">
        <f t="shared" si="125"/>
        <v>10651.187416711999</v>
      </c>
      <c r="BF723" s="48">
        <f t="shared" si="126"/>
        <v>277.27600922880004</v>
      </c>
      <c r="BG723" s="49">
        <f t="shared" si="127"/>
        <v>960.65499200000011</v>
      </c>
      <c r="BI723">
        <v>63</v>
      </c>
      <c r="BJ723" t="s">
        <v>841</v>
      </c>
      <c r="BK723" s="2">
        <v>44874.889502314814</v>
      </c>
      <c r="BL723">
        <v>393</v>
      </c>
      <c r="BM723" t="s">
        <v>76</v>
      </c>
      <c r="BN723">
        <v>0</v>
      </c>
      <c r="BO723">
        <v>2.867</v>
      </c>
      <c r="BP723" s="26">
        <v>895528</v>
      </c>
      <c r="BQ723">
        <v>0</v>
      </c>
      <c r="BR723" t="s">
        <v>77</v>
      </c>
      <c r="BS723" t="s">
        <v>77</v>
      </c>
      <c r="BT723" t="s">
        <v>77</v>
      </c>
      <c r="BU723" t="s">
        <v>77</v>
      </c>
    </row>
    <row r="724" spans="1:73" x14ac:dyDescent="0.55000000000000004">
      <c r="A724">
        <v>64</v>
      </c>
      <c r="B724" t="s">
        <v>842</v>
      </c>
      <c r="C724" s="2">
        <v>44874.91070601852</v>
      </c>
      <c r="D724">
        <v>312</v>
      </c>
      <c r="E724" t="s">
        <v>76</v>
      </c>
      <c r="F724">
        <v>0</v>
      </c>
      <c r="G724">
        <v>6.0330000000000004</v>
      </c>
      <c r="H724" s="26">
        <v>9766</v>
      </c>
      <c r="I724">
        <v>1.4999999999999999E-2</v>
      </c>
      <c r="J724" t="s">
        <v>77</v>
      </c>
      <c r="K724" t="s">
        <v>77</v>
      </c>
      <c r="L724" t="s">
        <v>77</v>
      </c>
      <c r="M724" t="s">
        <v>77</v>
      </c>
      <c r="O724">
        <v>64</v>
      </c>
      <c r="P724" t="s">
        <v>842</v>
      </c>
      <c r="Q724" s="2">
        <v>44874.91070601852</v>
      </c>
      <c r="R724">
        <v>312</v>
      </c>
      <c r="S724" t="s">
        <v>76</v>
      </c>
      <c r="T724">
        <v>0</v>
      </c>
      <c r="U724" t="s">
        <v>77</v>
      </c>
      <c r="V724" s="26" t="s">
        <v>77</v>
      </c>
      <c r="W724" t="s">
        <v>77</v>
      </c>
      <c r="X724" t="s">
        <v>77</v>
      </c>
      <c r="Y724" t="s">
        <v>77</v>
      </c>
      <c r="Z724" t="s">
        <v>77</v>
      </c>
      <c r="AA724" t="s">
        <v>77</v>
      </c>
      <c r="AC724">
        <v>64</v>
      </c>
      <c r="AD724" t="s">
        <v>842</v>
      </c>
      <c r="AE724" s="2">
        <v>44874.91070601852</v>
      </c>
      <c r="AF724">
        <v>312</v>
      </c>
      <c r="AG724" t="s">
        <v>76</v>
      </c>
      <c r="AH724">
        <v>0</v>
      </c>
      <c r="AI724">
        <v>12.196999999999999</v>
      </c>
      <c r="AJ724" s="26">
        <v>18395</v>
      </c>
      <c r="AK724">
        <v>3.823</v>
      </c>
      <c r="AL724" t="s">
        <v>77</v>
      </c>
      <c r="AM724" t="s">
        <v>77</v>
      </c>
      <c r="AN724" t="s">
        <v>77</v>
      </c>
      <c r="AO724" t="s">
        <v>77</v>
      </c>
      <c r="AQ724">
        <v>1</v>
      </c>
      <c r="AS724">
        <v>64</v>
      </c>
      <c r="AT724" s="46">
        <f t="shared" si="118"/>
        <v>20.206585446800002</v>
      </c>
      <c r="AU724" s="47">
        <f t="shared" si="119"/>
        <v>3689.911143842</v>
      </c>
      <c r="AW724" s="27">
        <f t="shared" si="120"/>
        <v>24.072743564999996</v>
      </c>
      <c r="AX724" s="28">
        <f t="shared" si="121"/>
        <v>3424.0231369107501</v>
      </c>
      <c r="AZ724" s="33">
        <f t="shared" si="122"/>
        <v>25.093450889799996</v>
      </c>
      <c r="BA724" s="34">
        <f t="shared" si="123"/>
        <v>3507.7640058335001</v>
      </c>
      <c r="BC724" s="46">
        <f t="shared" si="124"/>
        <v>20.206585446800002</v>
      </c>
      <c r="BD724" s="47">
        <f t="shared" si="125"/>
        <v>3689.911143842</v>
      </c>
      <c r="BF724" s="48">
        <f t="shared" si="126"/>
        <v>11.3778464912</v>
      </c>
      <c r="BG724" s="49">
        <f t="shared" si="127"/>
        <v>1398.1782470000001</v>
      </c>
      <c r="BI724">
        <v>64</v>
      </c>
      <c r="BJ724" t="s">
        <v>842</v>
      </c>
      <c r="BK724" s="2">
        <v>44874.91070601852</v>
      </c>
      <c r="BL724">
        <v>312</v>
      </c>
      <c r="BM724" t="s">
        <v>76</v>
      </c>
      <c r="BN724">
        <v>0</v>
      </c>
      <c r="BO724">
        <v>2.8660000000000001</v>
      </c>
      <c r="BP724" s="26">
        <v>933941</v>
      </c>
      <c r="BQ724">
        <v>0</v>
      </c>
      <c r="BR724" t="s">
        <v>77</v>
      </c>
      <c r="BS724" t="s">
        <v>77</v>
      </c>
      <c r="BT724" t="s">
        <v>77</v>
      </c>
      <c r="BU724" t="s">
        <v>77</v>
      </c>
    </row>
    <row r="725" spans="1:73" x14ac:dyDescent="0.55000000000000004">
      <c r="A725">
        <v>65</v>
      </c>
      <c r="B725" t="s">
        <v>843</v>
      </c>
      <c r="C725" s="2">
        <v>44874.931909722225</v>
      </c>
      <c r="D725">
        <v>382</v>
      </c>
      <c r="E725" t="s">
        <v>76</v>
      </c>
      <c r="F725">
        <v>0</v>
      </c>
      <c r="G725">
        <v>6.0460000000000003</v>
      </c>
      <c r="H725" s="26">
        <v>2196</v>
      </c>
      <c r="I725">
        <v>0</v>
      </c>
      <c r="J725" t="s">
        <v>77</v>
      </c>
      <c r="K725" t="s">
        <v>77</v>
      </c>
      <c r="L725" t="s">
        <v>77</v>
      </c>
      <c r="M725" t="s">
        <v>77</v>
      </c>
      <c r="O725">
        <v>65</v>
      </c>
      <c r="P725" t="s">
        <v>843</v>
      </c>
      <c r="Q725" s="2">
        <v>44874.931909722225</v>
      </c>
      <c r="R725">
        <v>382</v>
      </c>
      <c r="S725" t="s">
        <v>76</v>
      </c>
      <c r="T725">
        <v>0</v>
      </c>
      <c r="U725" t="s">
        <v>77</v>
      </c>
      <c r="V725" s="26" t="s">
        <v>77</v>
      </c>
      <c r="W725" t="s">
        <v>77</v>
      </c>
      <c r="X725" t="s">
        <v>77</v>
      </c>
      <c r="Y725" t="s">
        <v>77</v>
      </c>
      <c r="Z725" t="s">
        <v>77</v>
      </c>
      <c r="AA725" t="s">
        <v>77</v>
      </c>
      <c r="AC725">
        <v>65</v>
      </c>
      <c r="AD725" t="s">
        <v>843</v>
      </c>
      <c r="AE725" s="2">
        <v>44874.931909722225</v>
      </c>
      <c r="AF725">
        <v>382</v>
      </c>
      <c r="AG725" t="s">
        <v>76</v>
      </c>
      <c r="AH725">
        <v>0</v>
      </c>
      <c r="AI725">
        <v>12.169</v>
      </c>
      <c r="AJ725" s="26">
        <v>42779</v>
      </c>
      <c r="AK725">
        <v>8.9390000000000001</v>
      </c>
      <c r="AL725" t="s">
        <v>77</v>
      </c>
      <c r="AM725" t="s">
        <v>77</v>
      </c>
      <c r="AN725" t="s">
        <v>77</v>
      </c>
      <c r="AO725" t="s">
        <v>77</v>
      </c>
      <c r="AQ725">
        <v>1</v>
      </c>
      <c r="AS725">
        <v>65</v>
      </c>
      <c r="AT725" s="46">
        <f t="shared" si="118"/>
        <v>0.72913744479999987</v>
      </c>
      <c r="AU725" s="47">
        <f t="shared" si="119"/>
        <v>8692.0166066976781</v>
      </c>
      <c r="AW725" s="27">
        <f t="shared" si="120"/>
        <v>1.6716563399999993</v>
      </c>
      <c r="AX725" s="28">
        <f t="shared" si="121"/>
        <v>7851.1848108704298</v>
      </c>
      <c r="AZ725" s="33">
        <f t="shared" si="122"/>
        <v>1.4008489928000003</v>
      </c>
      <c r="BA725" s="34">
        <f t="shared" si="123"/>
        <v>8145.7303034053402</v>
      </c>
      <c r="BC725" s="46">
        <f t="shared" si="124"/>
        <v>0.72913744479999987</v>
      </c>
      <c r="BD725" s="47">
        <f t="shared" si="125"/>
        <v>8692.0166066976781</v>
      </c>
      <c r="BF725" s="48">
        <f t="shared" si="126"/>
        <v>-0.85922807680000002</v>
      </c>
      <c r="BG725" s="49">
        <f t="shared" si="127"/>
        <v>1486.4171154799999</v>
      </c>
      <c r="BI725">
        <v>65</v>
      </c>
      <c r="BJ725" t="s">
        <v>843</v>
      </c>
      <c r="BK725" s="2">
        <v>44874.931909722225</v>
      </c>
      <c r="BL725">
        <v>382</v>
      </c>
      <c r="BM725" t="s">
        <v>76</v>
      </c>
      <c r="BN725">
        <v>0</v>
      </c>
      <c r="BO725">
        <v>2.871</v>
      </c>
      <c r="BP725" s="26">
        <v>877136</v>
      </c>
      <c r="BQ725">
        <v>0</v>
      </c>
      <c r="BR725" t="s">
        <v>77</v>
      </c>
      <c r="BS725" t="s">
        <v>77</v>
      </c>
      <c r="BT725" t="s">
        <v>77</v>
      </c>
      <c r="BU725" t="s">
        <v>77</v>
      </c>
    </row>
    <row r="726" spans="1:73" x14ac:dyDescent="0.55000000000000004">
      <c r="A726">
        <v>66</v>
      </c>
      <c r="B726" t="s">
        <v>844</v>
      </c>
      <c r="C726" s="2">
        <v>44874.953113425923</v>
      </c>
      <c r="D726">
        <v>228</v>
      </c>
      <c r="E726" t="s">
        <v>76</v>
      </c>
      <c r="F726">
        <v>0</v>
      </c>
      <c r="G726">
        <v>6.0350000000000001</v>
      </c>
      <c r="H726" s="26">
        <v>17728</v>
      </c>
      <c r="I726">
        <v>3.1E-2</v>
      </c>
      <c r="J726" t="s">
        <v>77</v>
      </c>
      <c r="K726" t="s">
        <v>77</v>
      </c>
      <c r="L726" t="s">
        <v>77</v>
      </c>
      <c r="M726" t="s">
        <v>77</v>
      </c>
      <c r="O726">
        <v>66</v>
      </c>
      <c r="P726" t="s">
        <v>844</v>
      </c>
      <c r="Q726" s="2">
        <v>44874.953113425923</v>
      </c>
      <c r="R726">
        <v>228</v>
      </c>
      <c r="S726" t="s">
        <v>76</v>
      </c>
      <c r="T726">
        <v>0</v>
      </c>
      <c r="U726" t="s">
        <v>77</v>
      </c>
      <c r="V726" s="26" t="s">
        <v>77</v>
      </c>
      <c r="W726" t="s">
        <v>77</v>
      </c>
      <c r="X726" t="s">
        <v>77</v>
      </c>
      <c r="Y726" t="s">
        <v>77</v>
      </c>
      <c r="Z726" t="s">
        <v>77</v>
      </c>
      <c r="AA726" t="s">
        <v>77</v>
      </c>
      <c r="AC726">
        <v>66</v>
      </c>
      <c r="AD726" t="s">
        <v>844</v>
      </c>
      <c r="AE726" s="2">
        <v>44874.953113425923</v>
      </c>
      <c r="AF726">
        <v>228</v>
      </c>
      <c r="AG726" t="s">
        <v>76</v>
      </c>
      <c r="AH726">
        <v>0</v>
      </c>
      <c r="AI726">
        <v>12.223000000000001</v>
      </c>
      <c r="AJ726" s="26">
        <v>3664</v>
      </c>
      <c r="AK726">
        <v>0.70199999999999996</v>
      </c>
      <c r="AL726" t="s">
        <v>77</v>
      </c>
      <c r="AM726" t="s">
        <v>77</v>
      </c>
      <c r="AN726" t="s">
        <v>77</v>
      </c>
      <c r="AO726" t="s">
        <v>77</v>
      </c>
      <c r="AQ726">
        <v>1</v>
      </c>
      <c r="AS726">
        <v>66</v>
      </c>
      <c r="AT726" s="46">
        <f t="shared" si="118"/>
        <v>39.130031729008643</v>
      </c>
      <c r="AU726" s="47">
        <f t="shared" si="119"/>
        <v>653.30619665407994</v>
      </c>
      <c r="AW726" s="27">
        <f t="shared" si="120"/>
        <v>55.897331044659204</v>
      </c>
      <c r="AX726" s="28">
        <f t="shared" si="121"/>
        <v>713.29291927808003</v>
      </c>
      <c r="AZ726" s="33">
        <f t="shared" si="122"/>
        <v>46.264183308134406</v>
      </c>
      <c r="BA726" s="34">
        <f t="shared" si="123"/>
        <v>696.48051119104014</v>
      </c>
      <c r="BC726" s="46">
        <f t="shared" si="124"/>
        <v>39.130031729008643</v>
      </c>
      <c r="BD726" s="47">
        <f t="shared" si="125"/>
        <v>653.30619665407994</v>
      </c>
      <c r="BF726" s="48">
        <f t="shared" si="126"/>
        <v>26.128317756799998</v>
      </c>
      <c r="BG726" s="49">
        <f t="shared" si="127"/>
        <v>353.80161088000006</v>
      </c>
      <c r="BI726">
        <v>66</v>
      </c>
      <c r="BJ726" t="s">
        <v>844</v>
      </c>
      <c r="BK726" s="2">
        <v>44874.953113425923</v>
      </c>
      <c r="BL726">
        <v>228</v>
      </c>
      <c r="BM726" t="s">
        <v>76</v>
      </c>
      <c r="BN726">
        <v>0</v>
      </c>
      <c r="BO726">
        <v>2.8580000000000001</v>
      </c>
      <c r="BP726" s="26">
        <v>1163981</v>
      </c>
      <c r="BQ726">
        <v>0</v>
      </c>
      <c r="BR726" t="s">
        <v>77</v>
      </c>
      <c r="BS726" t="s">
        <v>77</v>
      </c>
      <c r="BT726" t="s">
        <v>77</v>
      </c>
      <c r="BU726" t="s">
        <v>77</v>
      </c>
    </row>
    <row r="727" spans="1:73" x14ac:dyDescent="0.55000000000000004">
      <c r="A727">
        <v>67</v>
      </c>
      <c r="B727" t="s">
        <v>845</v>
      </c>
      <c r="C727" s="2">
        <v>44874.974328703705</v>
      </c>
      <c r="D727">
        <v>150</v>
      </c>
      <c r="E727" t="s">
        <v>76</v>
      </c>
      <c r="F727">
        <v>0</v>
      </c>
      <c r="G727">
        <v>6.0460000000000003</v>
      </c>
      <c r="H727" s="26">
        <v>18248</v>
      </c>
      <c r="I727">
        <v>3.2000000000000001E-2</v>
      </c>
      <c r="J727" t="s">
        <v>77</v>
      </c>
      <c r="K727" t="s">
        <v>77</v>
      </c>
      <c r="L727" t="s">
        <v>77</v>
      </c>
      <c r="M727" t="s">
        <v>77</v>
      </c>
      <c r="O727">
        <v>67</v>
      </c>
      <c r="P727" t="s">
        <v>845</v>
      </c>
      <c r="Q727" s="2">
        <v>44874.974328703705</v>
      </c>
      <c r="R727">
        <v>150</v>
      </c>
      <c r="S727" t="s">
        <v>76</v>
      </c>
      <c r="T727">
        <v>0</v>
      </c>
      <c r="U727" t="s">
        <v>77</v>
      </c>
      <c r="V727" s="26" t="s">
        <v>77</v>
      </c>
      <c r="W727" t="s">
        <v>77</v>
      </c>
      <c r="X727" t="s">
        <v>77</v>
      </c>
      <c r="Y727" t="s">
        <v>77</v>
      </c>
      <c r="Z727" t="s">
        <v>77</v>
      </c>
      <c r="AA727" t="s">
        <v>77</v>
      </c>
      <c r="AC727">
        <v>67</v>
      </c>
      <c r="AD727" t="s">
        <v>845</v>
      </c>
      <c r="AE727" s="2">
        <v>44874.974328703705</v>
      </c>
      <c r="AF727">
        <v>150</v>
      </c>
      <c r="AG727" t="s">
        <v>76</v>
      </c>
      <c r="AH727">
        <v>0</v>
      </c>
      <c r="AI727">
        <v>12.222</v>
      </c>
      <c r="AJ727" s="26">
        <v>4726</v>
      </c>
      <c r="AK727">
        <v>0.92800000000000005</v>
      </c>
      <c r="AL727" t="s">
        <v>77</v>
      </c>
      <c r="AM727" t="s">
        <v>77</v>
      </c>
      <c r="AN727" t="s">
        <v>77</v>
      </c>
      <c r="AO727" t="s">
        <v>77</v>
      </c>
      <c r="AQ727">
        <v>1</v>
      </c>
      <c r="AS727">
        <v>67</v>
      </c>
      <c r="AT727" s="46">
        <f t="shared" si="118"/>
        <v>40.349485025347839</v>
      </c>
      <c r="AU727" s="47">
        <f t="shared" si="119"/>
        <v>872.59420886047997</v>
      </c>
      <c r="AW727" s="27">
        <f t="shared" si="120"/>
        <v>57.5153819668352</v>
      </c>
      <c r="AX727" s="28">
        <f t="shared" si="121"/>
        <v>909.62842727948009</v>
      </c>
      <c r="AZ727" s="33">
        <f t="shared" si="122"/>
        <v>47.632121568966404</v>
      </c>
      <c r="BA727" s="34">
        <f t="shared" si="123"/>
        <v>899.39003166424015</v>
      </c>
      <c r="BC727" s="46">
        <f t="shared" si="124"/>
        <v>40.349485025347839</v>
      </c>
      <c r="BD727" s="47">
        <f t="shared" si="125"/>
        <v>872.59420886047997</v>
      </c>
      <c r="BF727" s="48">
        <f t="shared" si="126"/>
        <v>27.158716060799996</v>
      </c>
      <c r="BG727" s="49">
        <f t="shared" si="127"/>
        <v>454.06205727999998</v>
      </c>
      <c r="BI727">
        <v>67</v>
      </c>
      <c r="BJ727" t="s">
        <v>845</v>
      </c>
      <c r="BK727" s="2">
        <v>44874.974328703705</v>
      </c>
      <c r="BL727">
        <v>150</v>
      </c>
      <c r="BM727" t="s">
        <v>76</v>
      </c>
      <c r="BN727">
        <v>0</v>
      </c>
      <c r="BO727">
        <v>2.875</v>
      </c>
      <c r="BP727" s="26">
        <v>1026261</v>
      </c>
      <c r="BQ727">
        <v>0</v>
      </c>
      <c r="BR727" t="s">
        <v>77</v>
      </c>
      <c r="BS727" t="s">
        <v>77</v>
      </c>
      <c r="BT727" t="s">
        <v>77</v>
      </c>
      <c r="BU727" t="s">
        <v>77</v>
      </c>
    </row>
    <row r="728" spans="1:73" x14ac:dyDescent="0.55000000000000004">
      <c r="A728">
        <v>68</v>
      </c>
      <c r="B728" t="s">
        <v>846</v>
      </c>
      <c r="C728" s="2">
        <v>44874.995555555557</v>
      </c>
      <c r="D728">
        <v>273</v>
      </c>
      <c r="E728" t="s">
        <v>76</v>
      </c>
      <c r="F728">
        <v>0</v>
      </c>
      <c r="G728">
        <v>6.0339999999999998</v>
      </c>
      <c r="H728" s="26">
        <v>19664</v>
      </c>
      <c r="I728">
        <v>3.5000000000000003E-2</v>
      </c>
      <c r="J728" t="s">
        <v>77</v>
      </c>
      <c r="K728" t="s">
        <v>77</v>
      </c>
      <c r="L728" t="s">
        <v>77</v>
      </c>
      <c r="M728" t="s">
        <v>77</v>
      </c>
      <c r="O728">
        <v>68</v>
      </c>
      <c r="P728" t="s">
        <v>846</v>
      </c>
      <c r="Q728" s="2">
        <v>44874.995555555557</v>
      </c>
      <c r="R728">
        <v>273</v>
      </c>
      <c r="S728" t="s">
        <v>76</v>
      </c>
      <c r="T728">
        <v>0</v>
      </c>
      <c r="U728" t="s">
        <v>77</v>
      </c>
      <c r="V728" s="26" t="s">
        <v>77</v>
      </c>
      <c r="W728" t="s">
        <v>77</v>
      </c>
      <c r="X728" t="s">
        <v>77</v>
      </c>
      <c r="Y728" t="s">
        <v>77</v>
      </c>
      <c r="Z728" t="s">
        <v>77</v>
      </c>
      <c r="AA728" t="s">
        <v>77</v>
      </c>
      <c r="AC728">
        <v>68</v>
      </c>
      <c r="AD728" t="s">
        <v>846</v>
      </c>
      <c r="AE728" s="2">
        <v>44874.995555555557</v>
      </c>
      <c r="AF728">
        <v>273</v>
      </c>
      <c r="AG728" t="s">
        <v>76</v>
      </c>
      <c r="AH728">
        <v>0</v>
      </c>
      <c r="AI728">
        <v>12.212999999999999</v>
      </c>
      <c r="AJ728" s="26">
        <v>3019</v>
      </c>
      <c r="AK728">
        <v>0.56399999999999995</v>
      </c>
      <c r="AL728" t="s">
        <v>77</v>
      </c>
      <c r="AM728" t="s">
        <v>77</v>
      </c>
      <c r="AN728" t="s">
        <v>77</v>
      </c>
      <c r="AO728" t="s">
        <v>77</v>
      </c>
      <c r="AQ728">
        <v>1</v>
      </c>
      <c r="AS728">
        <v>68</v>
      </c>
      <c r="AT728" s="46">
        <f t="shared" si="118"/>
        <v>43.669929364956154</v>
      </c>
      <c r="AU728" s="47">
        <f t="shared" si="119"/>
        <v>520.09470150727998</v>
      </c>
      <c r="AW728" s="27">
        <f t="shared" si="120"/>
        <v>61.919221582284806</v>
      </c>
      <c r="AX728" s="28">
        <f t="shared" si="121"/>
        <v>593.98049156003015</v>
      </c>
      <c r="AZ728" s="33">
        <f t="shared" si="122"/>
        <v>51.356791246873605</v>
      </c>
      <c r="BA728" s="34">
        <f t="shared" si="123"/>
        <v>573.22660049014007</v>
      </c>
      <c r="BC728" s="46">
        <f t="shared" si="124"/>
        <v>43.669929364956154</v>
      </c>
      <c r="BD728" s="47">
        <f t="shared" si="125"/>
        <v>520.09470150727998</v>
      </c>
      <c r="BF728" s="48">
        <f t="shared" si="126"/>
        <v>30.006238819199996</v>
      </c>
      <c r="BG728" s="49">
        <f t="shared" si="127"/>
        <v>291.01522108000006</v>
      </c>
      <c r="BI728">
        <v>68</v>
      </c>
      <c r="BJ728" t="s">
        <v>846</v>
      </c>
      <c r="BK728" s="2">
        <v>44874.995555555557</v>
      </c>
      <c r="BL728">
        <v>273</v>
      </c>
      <c r="BM728" t="s">
        <v>76</v>
      </c>
      <c r="BN728">
        <v>0</v>
      </c>
      <c r="BO728">
        <v>2.8580000000000001</v>
      </c>
      <c r="BP728" s="26">
        <v>1140662</v>
      </c>
      <c r="BQ728">
        <v>0</v>
      </c>
      <c r="BR728" t="s">
        <v>77</v>
      </c>
      <c r="BS728" t="s">
        <v>77</v>
      </c>
      <c r="BT728" t="s">
        <v>77</v>
      </c>
      <c r="BU728" t="s">
        <v>77</v>
      </c>
    </row>
    <row r="729" spans="1:73" x14ac:dyDescent="0.55000000000000004">
      <c r="A729">
        <v>69</v>
      </c>
      <c r="B729" t="s">
        <v>847</v>
      </c>
      <c r="C729" s="2">
        <v>44875.016770833332</v>
      </c>
      <c r="D729">
        <v>21</v>
      </c>
      <c r="E729" t="s">
        <v>76</v>
      </c>
      <c r="F729">
        <v>0</v>
      </c>
      <c r="G729">
        <v>6.032</v>
      </c>
      <c r="H729" s="26">
        <v>20992</v>
      </c>
      <c r="I729">
        <v>3.7999999999999999E-2</v>
      </c>
      <c r="J729" t="s">
        <v>77</v>
      </c>
      <c r="K729" t="s">
        <v>77</v>
      </c>
      <c r="L729" t="s">
        <v>77</v>
      </c>
      <c r="M729" t="s">
        <v>77</v>
      </c>
      <c r="O729">
        <v>69</v>
      </c>
      <c r="P729" t="s">
        <v>847</v>
      </c>
      <c r="Q729" s="2">
        <v>44875.016770833332</v>
      </c>
      <c r="R729">
        <v>21</v>
      </c>
      <c r="S729" t="s">
        <v>76</v>
      </c>
      <c r="T729">
        <v>0</v>
      </c>
      <c r="U729" t="s">
        <v>77</v>
      </c>
      <c r="V729" s="26" t="s">
        <v>77</v>
      </c>
      <c r="W729" t="s">
        <v>77</v>
      </c>
      <c r="X729" t="s">
        <v>77</v>
      </c>
      <c r="Y729" t="s">
        <v>77</v>
      </c>
      <c r="Z729" t="s">
        <v>77</v>
      </c>
      <c r="AA729" t="s">
        <v>77</v>
      </c>
      <c r="AC729">
        <v>69</v>
      </c>
      <c r="AD729" t="s">
        <v>847</v>
      </c>
      <c r="AE729" s="2">
        <v>44875.016770833332</v>
      </c>
      <c r="AF729">
        <v>21</v>
      </c>
      <c r="AG729" t="s">
        <v>76</v>
      </c>
      <c r="AH729">
        <v>0</v>
      </c>
      <c r="AI729">
        <v>12.206</v>
      </c>
      <c r="AJ729" s="26">
        <v>2361</v>
      </c>
      <c r="AK729">
        <v>0.42399999999999999</v>
      </c>
      <c r="AL729" t="s">
        <v>77</v>
      </c>
      <c r="AM729" t="s">
        <v>77</v>
      </c>
      <c r="AN729" t="s">
        <v>77</v>
      </c>
      <c r="AO729" t="s">
        <v>77</v>
      </c>
      <c r="AQ729">
        <v>1</v>
      </c>
      <c r="AS729">
        <v>69</v>
      </c>
      <c r="AT729" s="46">
        <f t="shared" si="118"/>
        <v>46.783724916285436</v>
      </c>
      <c r="AU729" s="47">
        <f t="shared" si="119"/>
        <v>384.17644332807998</v>
      </c>
      <c r="AW729" s="27">
        <f t="shared" si="120"/>
        <v>66.046401990963204</v>
      </c>
      <c r="AX729" s="28">
        <f t="shared" si="121"/>
        <v>472.20949987082997</v>
      </c>
      <c r="AZ729" s="33">
        <f t="shared" si="122"/>
        <v>54.849543714662403</v>
      </c>
      <c r="BA729" s="34">
        <f t="shared" si="123"/>
        <v>447.47456154053998</v>
      </c>
      <c r="BC729" s="46">
        <f t="shared" si="124"/>
        <v>46.783724916285436</v>
      </c>
      <c r="BD729" s="47">
        <f t="shared" si="125"/>
        <v>384.17644332807998</v>
      </c>
      <c r="BF729" s="48">
        <f t="shared" si="126"/>
        <v>32.732186172799999</v>
      </c>
      <c r="BG729" s="49">
        <f t="shared" si="127"/>
        <v>225.48868587999999</v>
      </c>
      <c r="BI729">
        <v>69</v>
      </c>
      <c r="BJ729" t="s">
        <v>847</v>
      </c>
      <c r="BK729" s="2">
        <v>44875.016770833332</v>
      </c>
      <c r="BL729">
        <v>21</v>
      </c>
      <c r="BM729" t="s">
        <v>76</v>
      </c>
      <c r="BN729">
        <v>0</v>
      </c>
      <c r="BO729">
        <v>2.8559999999999999</v>
      </c>
      <c r="BP729" s="26">
        <v>1167957</v>
      </c>
      <c r="BQ729">
        <v>0</v>
      </c>
      <c r="BR729" t="s">
        <v>77</v>
      </c>
      <c r="BS729" t="s">
        <v>77</v>
      </c>
      <c r="BT729" t="s">
        <v>77</v>
      </c>
      <c r="BU729" t="s">
        <v>77</v>
      </c>
    </row>
    <row r="730" spans="1:73" x14ac:dyDescent="0.55000000000000004">
      <c r="A730">
        <v>70</v>
      </c>
      <c r="B730" t="s">
        <v>848</v>
      </c>
      <c r="C730" s="2">
        <v>44875.037997685184</v>
      </c>
      <c r="D730">
        <v>276</v>
      </c>
      <c r="E730" t="s">
        <v>76</v>
      </c>
      <c r="F730">
        <v>0</v>
      </c>
      <c r="G730">
        <v>6.0579999999999998</v>
      </c>
      <c r="H730" s="26">
        <v>2640</v>
      </c>
      <c r="I730">
        <v>1E-3</v>
      </c>
      <c r="J730" t="s">
        <v>77</v>
      </c>
      <c r="K730" t="s">
        <v>77</v>
      </c>
      <c r="L730" t="s">
        <v>77</v>
      </c>
      <c r="M730" t="s">
        <v>77</v>
      </c>
      <c r="O730">
        <v>70</v>
      </c>
      <c r="P730" t="s">
        <v>848</v>
      </c>
      <c r="Q730" s="2">
        <v>44875.037997685184</v>
      </c>
      <c r="R730">
        <v>276</v>
      </c>
      <c r="S730" t="s">
        <v>76</v>
      </c>
      <c r="T730">
        <v>0</v>
      </c>
      <c r="U730" t="s">
        <v>77</v>
      </c>
      <c r="V730" s="26" t="s">
        <v>77</v>
      </c>
      <c r="W730" t="s">
        <v>77</v>
      </c>
      <c r="X730" t="s">
        <v>77</v>
      </c>
      <c r="Y730" t="s">
        <v>77</v>
      </c>
      <c r="Z730" t="s">
        <v>77</v>
      </c>
      <c r="AA730" t="s">
        <v>77</v>
      </c>
      <c r="AC730">
        <v>70</v>
      </c>
      <c r="AD730" t="s">
        <v>848</v>
      </c>
      <c r="AE730" s="2">
        <v>44875.037997685184</v>
      </c>
      <c r="AF730">
        <v>276</v>
      </c>
      <c r="AG730" t="s">
        <v>76</v>
      </c>
      <c r="AH730">
        <v>0</v>
      </c>
      <c r="AI730">
        <v>12.138</v>
      </c>
      <c r="AJ730" s="26">
        <v>56071</v>
      </c>
      <c r="AK730">
        <v>11.702</v>
      </c>
      <c r="AL730" t="s">
        <v>77</v>
      </c>
      <c r="AM730" t="s">
        <v>77</v>
      </c>
      <c r="AN730" t="s">
        <v>77</v>
      </c>
      <c r="AO730" t="s">
        <v>77</v>
      </c>
      <c r="AQ730">
        <v>1</v>
      </c>
      <c r="AS730">
        <v>70</v>
      </c>
      <c r="AT730" s="46">
        <f t="shared" si="118"/>
        <v>1.41181888</v>
      </c>
      <c r="AU730" s="47">
        <f t="shared" si="119"/>
        <v>11405.941916313679</v>
      </c>
      <c r="AW730" s="27">
        <f t="shared" si="120"/>
        <v>2.9183039999999991</v>
      </c>
      <c r="AX730" s="28">
        <f t="shared" si="121"/>
        <v>10233.047216536432</v>
      </c>
      <c r="AZ730" s="33">
        <f t="shared" si="122"/>
        <v>2.97383168</v>
      </c>
      <c r="BA730" s="34">
        <f t="shared" si="123"/>
        <v>10665.79645851334</v>
      </c>
      <c r="BC730" s="46">
        <f t="shared" si="124"/>
        <v>1.41181888</v>
      </c>
      <c r="BD730" s="47">
        <f t="shared" si="125"/>
        <v>11405.941916313679</v>
      </c>
      <c r="BF730" s="48">
        <f t="shared" si="126"/>
        <v>-0.18958407999999993</v>
      </c>
      <c r="BG730" s="49">
        <f t="shared" si="127"/>
        <v>673.15938747999951</v>
      </c>
      <c r="BI730">
        <v>70</v>
      </c>
      <c r="BJ730" t="s">
        <v>848</v>
      </c>
      <c r="BK730" s="2">
        <v>44875.037997685184</v>
      </c>
      <c r="BL730">
        <v>276</v>
      </c>
      <c r="BM730" t="s">
        <v>76</v>
      </c>
      <c r="BN730">
        <v>0</v>
      </c>
      <c r="BO730">
        <v>2.831</v>
      </c>
      <c r="BP730" s="26">
        <v>1707378</v>
      </c>
      <c r="BQ730">
        <v>0</v>
      </c>
      <c r="BR730" t="s">
        <v>77</v>
      </c>
      <c r="BS730" t="s">
        <v>77</v>
      </c>
      <c r="BT730" t="s">
        <v>77</v>
      </c>
      <c r="BU730" t="s">
        <v>77</v>
      </c>
    </row>
    <row r="731" spans="1:73" x14ac:dyDescent="0.55000000000000004">
      <c r="A731">
        <v>71</v>
      </c>
      <c r="B731" t="s">
        <v>849</v>
      </c>
      <c r="C731" s="2">
        <v>44875.059201388889</v>
      </c>
      <c r="D731">
        <v>318</v>
      </c>
      <c r="E731" t="s">
        <v>76</v>
      </c>
      <c r="F731">
        <v>0</v>
      </c>
      <c r="G731">
        <v>6.0289999999999999</v>
      </c>
      <c r="H731" s="26">
        <v>272350</v>
      </c>
      <c r="I731">
        <v>0.54500000000000004</v>
      </c>
      <c r="J731" t="s">
        <v>77</v>
      </c>
      <c r="K731" t="s">
        <v>77</v>
      </c>
      <c r="L731" t="s">
        <v>77</v>
      </c>
      <c r="M731" t="s">
        <v>77</v>
      </c>
      <c r="O731">
        <v>71</v>
      </c>
      <c r="P731" t="s">
        <v>849</v>
      </c>
      <c r="Q731" s="2">
        <v>44875.059201388889</v>
      </c>
      <c r="R731">
        <v>318</v>
      </c>
      <c r="S731" t="s">
        <v>76</v>
      </c>
      <c r="T731">
        <v>0</v>
      </c>
      <c r="U731">
        <v>5.9740000000000002</v>
      </c>
      <c r="V731" s="26">
        <v>1716</v>
      </c>
      <c r="W731">
        <v>0.57099999999999995</v>
      </c>
      <c r="X731" t="s">
        <v>77</v>
      </c>
      <c r="Y731" t="s">
        <v>77</v>
      </c>
      <c r="Z731" t="s">
        <v>77</v>
      </c>
      <c r="AA731" t="s">
        <v>77</v>
      </c>
      <c r="AC731">
        <v>71</v>
      </c>
      <c r="AD731" t="s">
        <v>849</v>
      </c>
      <c r="AE731" s="2">
        <v>44875.059201388889</v>
      </c>
      <c r="AF731">
        <v>318</v>
      </c>
      <c r="AG731" t="s">
        <v>76</v>
      </c>
      <c r="AH731">
        <v>0</v>
      </c>
      <c r="AI731">
        <v>12.15</v>
      </c>
      <c r="AJ731" s="26">
        <v>54497</v>
      </c>
      <c r="AK731">
        <v>11.375999999999999</v>
      </c>
      <c r="AL731" t="s">
        <v>77</v>
      </c>
      <c r="AM731" t="s">
        <v>77</v>
      </c>
      <c r="AN731" t="s">
        <v>77</v>
      </c>
      <c r="AO731" t="s">
        <v>77</v>
      </c>
      <c r="AQ731">
        <v>1</v>
      </c>
      <c r="AS731">
        <v>71</v>
      </c>
      <c r="AT731" s="46">
        <f t="shared" si="118"/>
        <v>631.03378395785001</v>
      </c>
      <c r="AU731" s="47">
        <f t="shared" si="119"/>
        <v>11085.037464810319</v>
      </c>
      <c r="AW731" s="27">
        <f t="shared" si="120"/>
        <v>795.38030473549998</v>
      </c>
      <c r="AX731" s="28">
        <f t="shared" si="121"/>
        <v>9952.1517327250695</v>
      </c>
      <c r="AZ731" s="33">
        <f t="shared" si="122"/>
        <v>708.26345022975011</v>
      </c>
      <c r="BA731" s="34">
        <f t="shared" si="123"/>
        <v>10367.67745187366</v>
      </c>
      <c r="BC731" s="46">
        <f t="shared" si="124"/>
        <v>631.03378395785001</v>
      </c>
      <c r="BD731" s="47">
        <f t="shared" si="125"/>
        <v>11085.037464810319</v>
      </c>
      <c r="BF731" s="48">
        <f t="shared" si="126"/>
        <v>284.21941119999997</v>
      </c>
      <c r="BG731" s="49">
        <f t="shared" si="127"/>
        <v>801.18691051999974</v>
      </c>
      <c r="BI731">
        <v>71</v>
      </c>
      <c r="BJ731" t="s">
        <v>849</v>
      </c>
      <c r="BK731" s="2">
        <v>44875.059201388889</v>
      </c>
      <c r="BL731">
        <v>318</v>
      </c>
      <c r="BM731" t="s">
        <v>76</v>
      </c>
      <c r="BN731">
        <v>0</v>
      </c>
      <c r="BO731">
        <v>2.83</v>
      </c>
      <c r="BP731" s="26">
        <v>1699005</v>
      </c>
      <c r="BQ731">
        <v>0</v>
      </c>
      <c r="BR731" t="s">
        <v>77</v>
      </c>
      <c r="BS731" t="s">
        <v>77</v>
      </c>
      <c r="BT731" t="s">
        <v>77</v>
      </c>
      <c r="BU731" t="s">
        <v>77</v>
      </c>
    </row>
    <row r="732" spans="1:73" x14ac:dyDescent="0.55000000000000004">
      <c r="A732">
        <v>72</v>
      </c>
      <c r="B732" t="s">
        <v>850</v>
      </c>
      <c r="C732" s="2">
        <v>44875.080393518518</v>
      </c>
      <c r="D732">
        <v>373</v>
      </c>
      <c r="E732" t="s">
        <v>76</v>
      </c>
      <c r="F732">
        <v>0</v>
      </c>
      <c r="G732">
        <v>6.0330000000000004</v>
      </c>
      <c r="H732" s="26">
        <v>23067</v>
      </c>
      <c r="I732">
        <v>4.2000000000000003E-2</v>
      </c>
      <c r="J732" t="s">
        <v>77</v>
      </c>
      <c r="K732" t="s">
        <v>77</v>
      </c>
      <c r="L732" t="s">
        <v>77</v>
      </c>
      <c r="M732" t="s">
        <v>77</v>
      </c>
      <c r="O732">
        <v>72</v>
      </c>
      <c r="P732" t="s">
        <v>850</v>
      </c>
      <c r="Q732" s="2">
        <v>44875.080393518518</v>
      </c>
      <c r="R732">
        <v>373</v>
      </c>
      <c r="S732" t="s">
        <v>76</v>
      </c>
      <c r="T732">
        <v>0</v>
      </c>
      <c r="U732" t="s">
        <v>77</v>
      </c>
      <c r="V732" t="s">
        <v>77</v>
      </c>
      <c r="W732" t="s">
        <v>77</v>
      </c>
      <c r="X732" t="s">
        <v>77</v>
      </c>
      <c r="Y732" t="s">
        <v>77</v>
      </c>
      <c r="Z732" t="s">
        <v>77</v>
      </c>
      <c r="AA732" t="s">
        <v>77</v>
      </c>
      <c r="AC732">
        <v>72</v>
      </c>
      <c r="AD732" t="s">
        <v>850</v>
      </c>
      <c r="AE732" s="2">
        <v>44875.080393518518</v>
      </c>
      <c r="AF732">
        <v>373</v>
      </c>
      <c r="AG732" t="s">
        <v>76</v>
      </c>
      <c r="AH732">
        <v>0</v>
      </c>
      <c r="AI732">
        <v>12.208</v>
      </c>
      <c r="AJ732" s="26">
        <v>10431</v>
      </c>
      <c r="AK732">
        <v>2.1389999999999998</v>
      </c>
      <c r="AL732" t="s">
        <v>77</v>
      </c>
      <c r="AM732" t="s">
        <v>77</v>
      </c>
      <c r="AN732" t="s">
        <v>77</v>
      </c>
      <c r="AO732" t="s">
        <v>77</v>
      </c>
      <c r="AQ732">
        <v>1</v>
      </c>
      <c r="AS732">
        <v>72</v>
      </c>
      <c r="AT732" s="46">
        <f t="shared" si="118"/>
        <v>51.648461754175941</v>
      </c>
      <c r="AU732" s="47">
        <f t="shared" si="119"/>
        <v>2049.6109769792802</v>
      </c>
      <c r="AW732" s="27">
        <f t="shared" si="120"/>
        <v>72.489358007678206</v>
      </c>
      <c r="AX732" s="28">
        <f t="shared" si="121"/>
        <v>1961.9076623820299</v>
      </c>
      <c r="AZ732" s="33">
        <f t="shared" si="122"/>
        <v>60.306115743479907</v>
      </c>
      <c r="BA732" s="34">
        <f t="shared" si="123"/>
        <v>1988.7800183261402</v>
      </c>
      <c r="BC732" s="46">
        <f t="shared" si="124"/>
        <v>51.648461754175941</v>
      </c>
      <c r="BD732" s="47">
        <f t="shared" si="125"/>
        <v>2049.6109769792802</v>
      </c>
      <c r="BF732" s="48">
        <f t="shared" si="126"/>
        <v>37.098809532800004</v>
      </c>
      <c r="BG732" s="49">
        <f t="shared" si="127"/>
        <v>926.25326908</v>
      </c>
      <c r="BI732">
        <v>72</v>
      </c>
      <c r="BJ732" t="s">
        <v>850</v>
      </c>
      <c r="BK732" s="2">
        <v>44875.080393518518</v>
      </c>
      <c r="BL732">
        <v>373</v>
      </c>
      <c r="BM732" t="s">
        <v>76</v>
      </c>
      <c r="BN732">
        <v>0</v>
      </c>
      <c r="BO732">
        <v>2.851</v>
      </c>
      <c r="BP732" s="26">
        <v>1277695</v>
      </c>
      <c r="BQ732">
        <v>0</v>
      </c>
      <c r="BR732" t="s">
        <v>77</v>
      </c>
      <c r="BS732" t="s">
        <v>77</v>
      </c>
      <c r="BT732" t="s">
        <v>77</v>
      </c>
      <c r="BU732" t="s">
        <v>77</v>
      </c>
    </row>
    <row r="733" spans="1:73" x14ac:dyDescent="0.55000000000000004">
      <c r="A733">
        <v>73</v>
      </c>
      <c r="B733" t="s">
        <v>851</v>
      </c>
      <c r="C733" s="2">
        <v>44875.101585648146</v>
      </c>
      <c r="D733">
        <v>141</v>
      </c>
      <c r="E733" t="s">
        <v>76</v>
      </c>
      <c r="F733">
        <v>0</v>
      </c>
      <c r="G733">
        <v>6.024</v>
      </c>
      <c r="H733" s="26">
        <v>24506</v>
      </c>
      <c r="I733">
        <v>4.4999999999999998E-2</v>
      </c>
      <c r="J733" t="s">
        <v>77</v>
      </c>
      <c r="K733" t="s">
        <v>77</v>
      </c>
      <c r="L733" t="s">
        <v>77</v>
      </c>
      <c r="M733" t="s">
        <v>77</v>
      </c>
      <c r="O733">
        <v>73</v>
      </c>
      <c r="P733" t="s">
        <v>851</v>
      </c>
      <c r="Q733" s="2">
        <v>44875.101585648146</v>
      </c>
      <c r="R733">
        <v>141</v>
      </c>
      <c r="S733" t="s">
        <v>76</v>
      </c>
      <c r="T733">
        <v>0</v>
      </c>
      <c r="U733" t="s">
        <v>77</v>
      </c>
      <c r="V733" s="26" t="s">
        <v>77</v>
      </c>
      <c r="W733" t="s">
        <v>77</v>
      </c>
      <c r="X733" t="s">
        <v>77</v>
      </c>
      <c r="Y733" t="s">
        <v>77</v>
      </c>
      <c r="Z733" t="s">
        <v>77</v>
      </c>
      <c r="AA733" t="s">
        <v>77</v>
      </c>
      <c r="AC733">
        <v>73</v>
      </c>
      <c r="AD733" t="s">
        <v>851</v>
      </c>
      <c r="AE733" s="2">
        <v>44875.101585648146</v>
      </c>
      <c r="AF733">
        <v>141</v>
      </c>
      <c r="AG733" t="s">
        <v>76</v>
      </c>
      <c r="AH733">
        <v>0</v>
      </c>
      <c r="AI733">
        <v>12.205</v>
      </c>
      <c r="AJ733" s="26">
        <v>4159</v>
      </c>
      <c r="AK733">
        <v>0.80700000000000005</v>
      </c>
      <c r="AL733" t="s">
        <v>77</v>
      </c>
      <c r="AM733" t="s">
        <v>77</v>
      </c>
      <c r="AN733" t="s">
        <v>77</v>
      </c>
      <c r="AO733" t="s">
        <v>77</v>
      </c>
      <c r="AQ733">
        <v>1</v>
      </c>
      <c r="AS733">
        <v>73</v>
      </c>
      <c r="AT733" s="46">
        <f t="shared" si="118"/>
        <v>55.021720183340555</v>
      </c>
      <c r="AU733" s="47">
        <f t="shared" si="119"/>
        <v>755.52387338887991</v>
      </c>
      <c r="AW733" s="27">
        <f t="shared" si="120"/>
        <v>76.953381957816816</v>
      </c>
      <c r="AX733" s="28">
        <f t="shared" si="121"/>
        <v>804.82284967163014</v>
      </c>
      <c r="AZ733" s="33">
        <f t="shared" si="122"/>
        <v>64.089604226047598</v>
      </c>
      <c r="BA733" s="34">
        <f t="shared" si="123"/>
        <v>791.06154621094015</v>
      </c>
      <c r="BC733" s="46">
        <f t="shared" si="124"/>
        <v>55.021720183340555</v>
      </c>
      <c r="BD733" s="47">
        <f t="shared" si="125"/>
        <v>755.52387338887991</v>
      </c>
      <c r="BF733" s="48">
        <f t="shared" si="126"/>
        <v>40.2038975472</v>
      </c>
      <c r="BG733" s="49">
        <f t="shared" si="127"/>
        <v>401.01591868000003</v>
      </c>
      <c r="BI733">
        <v>73</v>
      </c>
      <c r="BJ733" t="s">
        <v>851</v>
      </c>
      <c r="BK733" s="2">
        <v>44875.101585648146</v>
      </c>
      <c r="BL733">
        <v>141</v>
      </c>
      <c r="BM733" t="s">
        <v>76</v>
      </c>
      <c r="BN733">
        <v>0</v>
      </c>
      <c r="BO733">
        <v>2.8479999999999999</v>
      </c>
      <c r="BP733" s="26">
        <v>1165829</v>
      </c>
      <c r="BQ733">
        <v>0</v>
      </c>
      <c r="BR733" t="s">
        <v>77</v>
      </c>
      <c r="BS733" t="s">
        <v>77</v>
      </c>
      <c r="BT733" t="s">
        <v>77</v>
      </c>
      <c r="BU733" t="s">
        <v>77</v>
      </c>
    </row>
    <row r="734" spans="1:73" x14ac:dyDescent="0.55000000000000004">
      <c r="A734">
        <v>74</v>
      </c>
      <c r="B734" t="s">
        <v>852</v>
      </c>
      <c r="C734" s="2">
        <v>44875.122777777775</v>
      </c>
      <c r="D734" t="s">
        <v>853</v>
      </c>
      <c r="E734" t="s">
        <v>76</v>
      </c>
      <c r="F734">
        <v>0</v>
      </c>
      <c r="G734">
        <v>6.0359999999999996</v>
      </c>
      <c r="H734" s="26">
        <v>8670</v>
      </c>
      <c r="I734">
        <v>1.2999999999999999E-2</v>
      </c>
      <c r="J734" t="s">
        <v>77</v>
      </c>
      <c r="K734" t="s">
        <v>77</v>
      </c>
      <c r="L734" t="s">
        <v>77</v>
      </c>
      <c r="M734" t="s">
        <v>77</v>
      </c>
      <c r="O734">
        <v>74</v>
      </c>
      <c r="P734" t="s">
        <v>852</v>
      </c>
      <c r="Q734" s="2">
        <v>44875.122777777775</v>
      </c>
      <c r="R734" t="s">
        <v>853</v>
      </c>
      <c r="S734" t="s">
        <v>76</v>
      </c>
      <c r="T734">
        <v>0</v>
      </c>
      <c r="U734" t="s">
        <v>77</v>
      </c>
      <c r="V734" t="s">
        <v>77</v>
      </c>
      <c r="W734" t="s">
        <v>77</v>
      </c>
      <c r="X734" t="s">
        <v>77</v>
      </c>
      <c r="Y734" t="s">
        <v>77</v>
      </c>
      <c r="Z734" t="s">
        <v>77</v>
      </c>
      <c r="AA734" t="s">
        <v>77</v>
      </c>
      <c r="AC734">
        <v>74</v>
      </c>
      <c r="AD734" t="s">
        <v>852</v>
      </c>
      <c r="AE734" s="2">
        <v>44875.122777777775</v>
      </c>
      <c r="AF734" t="s">
        <v>853</v>
      </c>
      <c r="AG734" t="s">
        <v>76</v>
      </c>
      <c r="AH734">
        <v>0</v>
      </c>
      <c r="AI734">
        <v>12.19</v>
      </c>
      <c r="AJ734" s="26">
        <v>18049</v>
      </c>
      <c r="AK734">
        <v>3.75</v>
      </c>
      <c r="AL734" t="s">
        <v>77</v>
      </c>
      <c r="AM734" t="s">
        <v>77</v>
      </c>
      <c r="AN734" t="s">
        <v>77</v>
      </c>
      <c r="AO734" t="s">
        <v>77</v>
      </c>
      <c r="AQ734">
        <v>1</v>
      </c>
      <c r="AS734">
        <v>74</v>
      </c>
      <c r="AT734" s="46">
        <f t="shared" si="118"/>
        <v>16.355624169999999</v>
      </c>
      <c r="AU734" s="47">
        <f t="shared" si="119"/>
        <v>3618.7147414464798</v>
      </c>
      <c r="AW734" s="27">
        <f t="shared" si="120"/>
        <v>20.678689124999998</v>
      </c>
      <c r="AX734" s="28">
        <f t="shared" si="121"/>
        <v>3360.6662430092297</v>
      </c>
      <c r="AZ734" s="33">
        <f t="shared" si="122"/>
        <v>22.074372244999999</v>
      </c>
      <c r="BA734" s="34">
        <f t="shared" si="123"/>
        <v>3441.8138383197397</v>
      </c>
      <c r="BC734" s="46">
        <f t="shared" si="124"/>
        <v>16.355624169999999</v>
      </c>
      <c r="BD734" s="47">
        <f t="shared" si="125"/>
        <v>3618.7147414464798</v>
      </c>
      <c r="BF734" s="48">
        <f t="shared" si="126"/>
        <v>9.4982862799999985</v>
      </c>
      <c r="BG734" s="49">
        <f t="shared" si="127"/>
        <v>1382.2088522799997</v>
      </c>
      <c r="BI734">
        <v>74</v>
      </c>
      <c r="BJ734" t="s">
        <v>852</v>
      </c>
      <c r="BK734" s="2">
        <v>44875.122777777775</v>
      </c>
      <c r="BL734" t="s">
        <v>853</v>
      </c>
      <c r="BM734" t="s">
        <v>76</v>
      </c>
      <c r="BN734">
        <v>0</v>
      </c>
      <c r="BO734">
        <v>2.8620000000000001</v>
      </c>
      <c r="BP734" s="26">
        <v>1028458</v>
      </c>
      <c r="BQ734">
        <v>0</v>
      </c>
      <c r="BR734" t="s">
        <v>77</v>
      </c>
      <c r="BS734" t="s">
        <v>77</v>
      </c>
      <c r="BT734" t="s">
        <v>77</v>
      </c>
      <c r="BU734" t="s">
        <v>77</v>
      </c>
    </row>
    <row r="735" spans="1:73" x14ac:dyDescent="0.55000000000000004">
      <c r="A735">
        <v>75</v>
      </c>
      <c r="B735" t="s">
        <v>854</v>
      </c>
      <c r="C735" s="2">
        <v>44875.144016203703</v>
      </c>
      <c r="D735" t="s">
        <v>855</v>
      </c>
      <c r="E735" t="s">
        <v>76</v>
      </c>
      <c r="F735">
        <v>0</v>
      </c>
      <c r="G735">
        <v>6.032</v>
      </c>
      <c r="H735" s="26">
        <v>17204</v>
      </c>
      <c r="I735">
        <v>0.03</v>
      </c>
      <c r="J735" t="s">
        <v>77</v>
      </c>
      <c r="K735" t="s">
        <v>77</v>
      </c>
      <c r="L735" t="s">
        <v>77</v>
      </c>
      <c r="M735" t="s">
        <v>77</v>
      </c>
      <c r="O735">
        <v>75</v>
      </c>
      <c r="P735" t="s">
        <v>854</v>
      </c>
      <c r="Q735" s="2">
        <v>44875.144016203703</v>
      </c>
      <c r="R735" t="s">
        <v>855</v>
      </c>
      <c r="S735" t="s">
        <v>76</v>
      </c>
      <c r="T735">
        <v>0</v>
      </c>
      <c r="U735" t="s">
        <v>77</v>
      </c>
      <c r="V735" t="s">
        <v>77</v>
      </c>
      <c r="W735" t="s">
        <v>77</v>
      </c>
      <c r="X735" t="s">
        <v>77</v>
      </c>
      <c r="Y735" t="s">
        <v>77</v>
      </c>
      <c r="Z735" t="s">
        <v>77</v>
      </c>
      <c r="AA735" t="s">
        <v>77</v>
      </c>
      <c r="AC735">
        <v>75</v>
      </c>
      <c r="AD735" t="s">
        <v>854</v>
      </c>
      <c r="AE735" s="2">
        <v>44875.144016203703</v>
      </c>
      <c r="AF735" t="s">
        <v>855</v>
      </c>
      <c r="AG735" t="s">
        <v>76</v>
      </c>
      <c r="AH735">
        <v>0</v>
      </c>
      <c r="AI735">
        <v>12.205</v>
      </c>
      <c r="AJ735" s="26">
        <v>2936</v>
      </c>
      <c r="AK735">
        <v>0.54700000000000004</v>
      </c>
      <c r="AL735" t="s">
        <v>77</v>
      </c>
      <c r="AM735" t="s">
        <v>77</v>
      </c>
      <c r="AN735" t="s">
        <v>77</v>
      </c>
      <c r="AO735" t="s">
        <v>77</v>
      </c>
      <c r="AQ735">
        <v>1</v>
      </c>
      <c r="AS735">
        <v>75</v>
      </c>
      <c r="AT735" s="46">
        <f t="shared" si="118"/>
        <v>37.901153962807356</v>
      </c>
      <c r="AU735" s="47">
        <f t="shared" si="119"/>
        <v>502.95121515007992</v>
      </c>
      <c r="AW735" s="27">
        <f t="shared" si="120"/>
        <v>54.266387069820802</v>
      </c>
      <c r="AX735" s="28">
        <f t="shared" si="121"/>
        <v>578.62331657408015</v>
      </c>
      <c r="AZ735" s="33">
        <f t="shared" si="122"/>
        <v>44.885656306225606</v>
      </c>
      <c r="BA735" s="34">
        <f t="shared" si="123"/>
        <v>557.36503723904002</v>
      </c>
      <c r="BC735" s="46">
        <f t="shared" si="124"/>
        <v>37.901153962807356</v>
      </c>
      <c r="BD735" s="47">
        <f t="shared" si="125"/>
        <v>502.95121515007992</v>
      </c>
      <c r="BF735" s="48">
        <f t="shared" si="126"/>
        <v>25.098308563199996</v>
      </c>
      <c r="BG735" s="49">
        <f t="shared" si="127"/>
        <v>282.83180288000005</v>
      </c>
      <c r="BI735">
        <v>75</v>
      </c>
      <c r="BJ735" t="s">
        <v>854</v>
      </c>
      <c r="BK735" s="2">
        <v>44875.144016203703</v>
      </c>
      <c r="BL735" t="s">
        <v>855</v>
      </c>
      <c r="BM735" t="s">
        <v>76</v>
      </c>
      <c r="BN735">
        <v>0</v>
      </c>
      <c r="BO735">
        <v>2.859</v>
      </c>
      <c r="BP735" s="26">
        <v>1076067</v>
      </c>
      <c r="BQ735">
        <v>0</v>
      </c>
      <c r="BR735" t="s">
        <v>77</v>
      </c>
      <c r="BS735" t="s">
        <v>77</v>
      </c>
      <c r="BT735" t="s">
        <v>77</v>
      </c>
      <c r="BU735" t="s">
        <v>77</v>
      </c>
    </row>
    <row r="736" spans="1:73" x14ac:dyDescent="0.55000000000000004">
      <c r="A736">
        <v>76</v>
      </c>
      <c r="B736" t="s">
        <v>856</v>
      </c>
      <c r="C736" s="2">
        <v>44875.165231481478</v>
      </c>
      <c r="D736" t="s">
        <v>857</v>
      </c>
      <c r="E736" t="s">
        <v>76</v>
      </c>
      <c r="F736">
        <v>0</v>
      </c>
      <c r="G736">
        <v>6.0789999999999997</v>
      </c>
      <c r="H736" s="26">
        <v>1869</v>
      </c>
      <c r="I736">
        <v>-1E-3</v>
      </c>
      <c r="J736" t="s">
        <v>77</v>
      </c>
      <c r="K736" t="s">
        <v>77</v>
      </c>
      <c r="L736" t="s">
        <v>77</v>
      </c>
      <c r="M736" t="s">
        <v>77</v>
      </c>
      <c r="O736">
        <v>76</v>
      </c>
      <c r="P736" t="s">
        <v>856</v>
      </c>
      <c r="Q736" s="2">
        <v>44875.165231481478</v>
      </c>
      <c r="R736" t="s">
        <v>857</v>
      </c>
      <c r="S736" t="s">
        <v>76</v>
      </c>
      <c r="T736">
        <v>0</v>
      </c>
      <c r="U736" t="s">
        <v>77</v>
      </c>
      <c r="V736" t="s">
        <v>77</v>
      </c>
      <c r="W736" t="s">
        <v>77</v>
      </c>
      <c r="X736" t="s">
        <v>77</v>
      </c>
      <c r="Y736" t="s">
        <v>77</v>
      </c>
      <c r="Z736" t="s">
        <v>77</v>
      </c>
      <c r="AA736" t="s">
        <v>77</v>
      </c>
      <c r="AC736">
        <v>76</v>
      </c>
      <c r="AD736" t="s">
        <v>856</v>
      </c>
      <c r="AE736" s="2">
        <v>44875.165231481478</v>
      </c>
      <c r="AF736" t="s">
        <v>857</v>
      </c>
      <c r="AG736" t="s">
        <v>76</v>
      </c>
      <c r="AH736">
        <v>0</v>
      </c>
      <c r="AI736">
        <v>12.157</v>
      </c>
      <c r="AJ736" s="26">
        <v>53219</v>
      </c>
      <c r="AK736">
        <v>11.111000000000001</v>
      </c>
      <c r="AL736" t="s">
        <v>77</v>
      </c>
      <c r="AM736" t="s">
        <v>77</v>
      </c>
      <c r="AN736" t="s">
        <v>77</v>
      </c>
      <c r="AO736" t="s">
        <v>77</v>
      </c>
      <c r="AQ736">
        <v>1</v>
      </c>
      <c r="AS736">
        <v>76</v>
      </c>
      <c r="AT736" s="46">
        <f t="shared" si="118"/>
        <v>0.26298439330000023</v>
      </c>
      <c r="AU736" s="47">
        <f t="shared" si="119"/>
        <v>10824.387974755278</v>
      </c>
      <c r="AW736" s="27">
        <f t="shared" si="120"/>
        <v>0.75887467125000008</v>
      </c>
      <c r="AX736" s="28">
        <f t="shared" si="121"/>
        <v>9723.8515167080313</v>
      </c>
      <c r="AZ736" s="33">
        <f t="shared" si="122"/>
        <v>0.22775832005000041</v>
      </c>
      <c r="BA736" s="34">
        <f t="shared" si="123"/>
        <v>10125.562220514141</v>
      </c>
      <c r="BC736" s="46">
        <f t="shared" si="124"/>
        <v>0.26298439330000023</v>
      </c>
      <c r="BD736" s="47">
        <f t="shared" si="125"/>
        <v>10824.387974755278</v>
      </c>
      <c r="BF736" s="48">
        <f t="shared" si="126"/>
        <v>-1.3485796527999998</v>
      </c>
      <c r="BG736" s="49">
        <f t="shared" si="127"/>
        <v>898.86894908000011</v>
      </c>
      <c r="BI736">
        <v>76</v>
      </c>
      <c r="BJ736" t="s">
        <v>856</v>
      </c>
      <c r="BK736" s="2">
        <v>44875.165231481478</v>
      </c>
      <c r="BL736" t="s">
        <v>857</v>
      </c>
      <c r="BM736" t="s">
        <v>76</v>
      </c>
      <c r="BN736">
        <v>0</v>
      </c>
      <c r="BO736">
        <v>2.86</v>
      </c>
      <c r="BP736" s="26">
        <v>1044146</v>
      </c>
      <c r="BQ736">
        <v>0</v>
      </c>
      <c r="BR736" t="s">
        <v>77</v>
      </c>
      <c r="BS736" t="s">
        <v>77</v>
      </c>
      <c r="BT736" t="s">
        <v>77</v>
      </c>
      <c r="BU736" t="s">
        <v>77</v>
      </c>
    </row>
    <row r="737" spans="1:73" x14ac:dyDescent="0.55000000000000004">
      <c r="A737">
        <v>49</v>
      </c>
      <c r="B737" t="s">
        <v>858</v>
      </c>
      <c r="C737" s="2">
        <v>44908.54891203704</v>
      </c>
      <c r="D737" t="s">
        <v>75</v>
      </c>
      <c r="E737" t="s">
        <v>76</v>
      </c>
      <c r="F737">
        <v>0</v>
      </c>
      <c r="G737">
        <v>6.1219999999999999</v>
      </c>
      <c r="H737" s="26">
        <v>3682</v>
      </c>
      <c r="I737">
        <v>3.0000000000000001E-3</v>
      </c>
      <c r="J737" t="s">
        <v>77</v>
      </c>
      <c r="K737" t="s">
        <v>77</v>
      </c>
      <c r="L737" t="s">
        <v>77</v>
      </c>
      <c r="M737" t="s">
        <v>77</v>
      </c>
      <c r="O737">
        <v>49</v>
      </c>
      <c r="P737" t="s">
        <v>858</v>
      </c>
      <c r="Q737" s="2">
        <v>44908.54891203704</v>
      </c>
      <c r="R737" t="s">
        <v>75</v>
      </c>
      <c r="S737" t="s">
        <v>76</v>
      </c>
      <c r="T737">
        <v>0</v>
      </c>
      <c r="U737" t="s">
        <v>77</v>
      </c>
      <c r="V737" s="26" t="s">
        <v>77</v>
      </c>
      <c r="W737" t="s">
        <v>77</v>
      </c>
      <c r="X737" t="s">
        <v>77</v>
      </c>
      <c r="Y737" t="s">
        <v>77</v>
      </c>
      <c r="Z737" t="s">
        <v>77</v>
      </c>
      <c r="AA737" t="s">
        <v>77</v>
      </c>
      <c r="AC737">
        <v>49</v>
      </c>
      <c r="AD737" t="s">
        <v>858</v>
      </c>
      <c r="AE737" s="2">
        <v>44908.54891203704</v>
      </c>
      <c r="AF737" t="s">
        <v>75</v>
      </c>
      <c r="AG737" t="s">
        <v>76</v>
      </c>
      <c r="AH737">
        <v>0</v>
      </c>
      <c r="AI737">
        <v>12.288</v>
      </c>
      <c r="AJ737" s="26">
        <v>5422</v>
      </c>
      <c r="AK737">
        <v>1.075</v>
      </c>
      <c r="AL737" t="s">
        <v>77</v>
      </c>
      <c r="AM737" t="s">
        <v>77</v>
      </c>
      <c r="AN737" t="s">
        <v>77</v>
      </c>
      <c r="AO737" t="s">
        <v>77</v>
      </c>
      <c r="AQ737">
        <v>1</v>
      </c>
      <c r="AS737">
        <v>49</v>
      </c>
      <c r="AT737" s="46">
        <f t="shared" si="118"/>
        <v>3.2389519172000005</v>
      </c>
      <c r="AU737" s="47">
        <f t="shared" si="119"/>
        <v>1016.2771608963199</v>
      </c>
      <c r="AW737" s="27">
        <f t="shared" si="120"/>
        <v>5.8768988849999992</v>
      </c>
      <c r="AX737" s="28">
        <f t="shared" si="121"/>
        <v>1038.2234822673202</v>
      </c>
      <c r="AZ737" s="33">
        <f t="shared" si="122"/>
        <v>6.5756506641999994</v>
      </c>
      <c r="BA737" s="34">
        <f t="shared" si="123"/>
        <v>1032.35038715416</v>
      </c>
      <c r="BC737" s="46">
        <f t="shared" si="124"/>
        <v>3.2389519172000005</v>
      </c>
      <c r="BD737" s="47">
        <f t="shared" si="125"/>
        <v>1016.2771608963199</v>
      </c>
      <c r="BF737" s="48">
        <f t="shared" si="126"/>
        <v>1.4055036847999993</v>
      </c>
      <c r="BG737" s="49">
        <f t="shared" si="127"/>
        <v>517.66493151999998</v>
      </c>
      <c r="BI737">
        <v>49</v>
      </c>
      <c r="BJ737" t="s">
        <v>858</v>
      </c>
      <c r="BK737" s="2">
        <v>44908.54891203704</v>
      </c>
      <c r="BL737" t="s">
        <v>75</v>
      </c>
      <c r="BM737" t="s">
        <v>76</v>
      </c>
      <c r="BN737">
        <v>0</v>
      </c>
      <c r="BO737">
        <v>2.6629999999999998</v>
      </c>
      <c r="BP737" s="26">
        <v>9223390</v>
      </c>
      <c r="BQ737">
        <v>975.12400000000002</v>
      </c>
      <c r="BR737" t="s">
        <v>77</v>
      </c>
      <c r="BS737" t="s">
        <v>77</v>
      </c>
      <c r="BT737" t="s">
        <v>77</v>
      </c>
      <c r="BU737" t="s">
        <v>77</v>
      </c>
    </row>
    <row r="738" spans="1:73" x14ac:dyDescent="0.55000000000000004">
      <c r="A738">
        <v>50</v>
      </c>
      <c r="B738" t="s">
        <v>859</v>
      </c>
      <c r="C738" s="2">
        <v>44908.570162037038</v>
      </c>
      <c r="D738" t="s">
        <v>79</v>
      </c>
      <c r="E738" t="s">
        <v>76</v>
      </c>
      <c r="F738">
        <v>0</v>
      </c>
      <c r="G738">
        <v>6.0279999999999996</v>
      </c>
      <c r="H738" s="26">
        <v>427076</v>
      </c>
      <c r="I738">
        <v>0.85799999999999998</v>
      </c>
      <c r="J738" t="s">
        <v>77</v>
      </c>
      <c r="K738" t="s">
        <v>77</v>
      </c>
      <c r="L738" t="s">
        <v>77</v>
      </c>
      <c r="M738" t="s">
        <v>77</v>
      </c>
      <c r="O738">
        <v>50</v>
      </c>
      <c r="P738" t="s">
        <v>859</v>
      </c>
      <c r="Q738" s="2">
        <v>44908.570162037038</v>
      </c>
      <c r="R738" t="s">
        <v>79</v>
      </c>
      <c r="S738" t="s">
        <v>76</v>
      </c>
      <c r="T738">
        <v>0</v>
      </c>
      <c r="U738">
        <v>5.9790000000000001</v>
      </c>
      <c r="V738" s="26">
        <v>3862</v>
      </c>
      <c r="W738">
        <v>1.0980000000000001</v>
      </c>
      <c r="X738" t="s">
        <v>77</v>
      </c>
      <c r="Y738" t="s">
        <v>77</v>
      </c>
      <c r="Z738" t="s">
        <v>77</v>
      </c>
      <c r="AA738" t="s">
        <v>77</v>
      </c>
      <c r="AC738">
        <v>50</v>
      </c>
      <c r="AD738" t="s">
        <v>859</v>
      </c>
      <c r="AE738" s="2">
        <v>44908.570162037038</v>
      </c>
      <c r="AF738" t="s">
        <v>79</v>
      </c>
      <c r="AG738" t="s">
        <v>76</v>
      </c>
      <c r="AH738">
        <v>0</v>
      </c>
      <c r="AI738">
        <v>12.242000000000001</v>
      </c>
      <c r="AJ738" s="26">
        <v>6408</v>
      </c>
      <c r="AK738">
        <v>1.2849999999999999</v>
      </c>
      <c r="AL738" t="s">
        <v>77</v>
      </c>
      <c r="AM738" t="s">
        <v>77</v>
      </c>
      <c r="AN738" t="s">
        <v>77</v>
      </c>
      <c r="AO738" t="s">
        <v>77</v>
      </c>
      <c r="AQ738">
        <v>1</v>
      </c>
      <c r="AS738">
        <v>50</v>
      </c>
      <c r="AT738" s="46">
        <f t="shared" si="118"/>
        <v>985.61444250664078</v>
      </c>
      <c r="AU738" s="47">
        <f t="shared" si="119"/>
        <v>1219.78568591872</v>
      </c>
      <c r="AW738" s="27">
        <f t="shared" si="120"/>
        <v>1193.0460068408288</v>
      </c>
      <c r="AX738" s="28">
        <f t="shared" si="121"/>
        <v>1220.29570913472</v>
      </c>
      <c r="AZ738" s="33">
        <f t="shared" si="122"/>
        <v>1102.8827363080816</v>
      </c>
      <c r="BA738" s="34">
        <f t="shared" si="123"/>
        <v>1220.6839243353602</v>
      </c>
      <c r="BC738" s="46">
        <f t="shared" si="124"/>
        <v>985.61444250664078</v>
      </c>
      <c r="BD738" s="47">
        <f t="shared" si="125"/>
        <v>1219.78568591872</v>
      </c>
      <c r="BF738" s="48">
        <f t="shared" si="126"/>
        <v>497.78096179999994</v>
      </c>
      <c r="BG738" s="49">
        <f t="shared" si="127"/>
        <v>604.91646591999995</v>
      </c>
      <c r="BI738">
        <v>50</v>
      </c>
      <c r="BJ738" t="s">
        <v>859</v>
      </c>
      <c r="BK738" s="2">
        <v>44908.570162037038</v>
      </c>
      <c r="BL738" t="s">
        <v>79</v>
      </c>
      <c r="BM738" t="s">
        <v>76</v>
      </c>
      <c r="BN738">
        <v>0</v>
      </c>
      <c r="BO738">
        <v>2.7149999999999999</v>
      </c>
      <c r="BP738" s="26">
        <v>5221563</v>
      </c>
      <c r="BQ738">
        <v>958.97</v>
      </c>
      <c r="BR738" t="s">
        <v>77</v>
      </c>
      <c r="BS738" t="s">
        <v>77</v>
      </c>
      <c r="BT738" t="s">
        <v>77</v>
      </c>
      <c r="BU738" t="s">
        <v>77</v>
      </c>
    </row>
    <row r="739" spans="1:73" x14ac:dyDescent="0.55000000000000004">
      <c r="A739">
        <v>51</v>
      </c>
      <c r="B739" t="s">
        <v>860</v>
      </c>
      <c r="C739" s="2">
        <v>44908.591435185182</v>
      </c>
      <c r="D739" t="s">
        <v>507</v>
      </c>
      <c r="E739" t="s">
        <v>76</v>
      </c>
      <c r="F739">
        <v>0</v>
      </c>
      <c r="G739">
        <v>6.069</v>
      </c>
      <c r="H739" s="26">
        <v>4845</v>
      </c>
      <c r="I739">
        <v>5.0000000000000001E-3</v>
      </c>
      <c r="J739" t="s">
        <v>77</v>
      </c>
      <c r="K739" t="s">
        <v>77</v>
      </c>
      <c r="L739" t="s">
        <v>77</v>
      </c>
      <c r="M739" t="s">
        <v>77</v>
      </c>
      <c r="O739">
        <v>51</v>
      </c>
      <c r="P739" t="s">
        <v>860</v>
      </c>
      <c r="Q739" s="2">
        <v>44908.591435185182</v>
      </c>
      <c r="R739" t="s">
        <v>507</v>
      </c>
      <c r="S739" t="s">
        <v>76</v>
      </c>
      <c r="T739">
        <v>0</v>
      </c>
      <c r="U739" t="s">
        <v>77</v>
      </c>
      <c r="V739" s="26" t="s">
        <v>77</v>
      </c>
      <c r="W739" t="s">
        <v>77</v>
      </c>
      <c r="X739" t="s">
        <v>77</v>
      </c>
      <c r="Y739" t="s">
        <v>77</v>
      </c>
      <c r="Z739" t="s">
        <v>77</v>
      </c>
      <c r="AA739" t="s">
        <v>77</v>
      </c>
      <c r="AC739">
        <v>51</v>
      </c>
      <c r="AD739" t="s">
        <v>860</v>
      </c>
      <c r="AE739" s="2">
        <v>44908.591435185182</v>
      </c>
      <c r="AF739" t="s">
        <v>507</v>
      </c>
      <c r="AG739" t="s">
        <v>76</v>
      </c>
      <c r="AH739">
        <v>0</v>
      </c>
      <c r="AI739">
        <v>12.250999999999999</v>
      </c>
      <c r="AJ739" s="26">
        <v>1271</v>
      </c>
      <c r="AK739">
        <v>0.192</v>
      </c>
      <c r="AL739" t="s">
        <v>77</v>
      </c>
      <c r="AM739" t="s">
        <v>77</v>
      </c>
      <c r="AN739" t="s">
        <v>77</v>
      </c>
      <c r="AO739" t="s">
        <v>77</v>
      </c>
      <c r="AQ739">
        <v>1</v>
      </c>
      <c r="AS739">
        <v>51</v>
      </c>
      <c r="AT739" s="46">
        <f t="shared" si="118"/>
        <v>5.6508663324999997</v>
      </c>
      <c r="AU739" s="47">
        <f t="shared" si="119"/>
        <v>158.97447394567996</v>
      </c>
      <c r="AW739" s="27">
        <f t="shared" si="120"/>
        <v>9.2335480312499989</v>
      </c>
      <c r="AX739" s="28">
        <f t="shared" si="121"/>
        <v>270.37199876842999</v>
      </c>
      <c r="AZ739" s="33">
        <f t="shared" si="122"/>
        <v>10.447115251250001</v>
      </c>
      <c r="BA739" s="34">
        <f t="shared" si="123"/>
        <v>239.13093292934002</v>
      </c>
      <c r="BC739" s="46">
        <f t="shared" si="124"/>
        <v>5.6508663324999997</v>
      </c>
      <c r="BD739" s="47">
        <f t="shared" si="125"/>
        <v>158.97447394567996</v>
      </c>
      <c r="BF739" s="48">
        <f t="shared" si="126"/>
        <v>3.2247966799999999</v>
      </c>
      <c r="BG739" s="49">
        <f t="shared" si="127"/>
        <v>113.66453948000002</v>
      </c>
      <c r="BI739">
        <v>51</v>
      </c>
      <c r="BJ739" t="s">
        <v>860</v>
      </c>
      <c r="BK739" s="2">
        <v>44908.591435185182</v>
      </c>
      <c r="BL739" t="s">
        <v>507</v>
      </c>
      <c r="BM739" t="s">
        <v>76</v>
      </c>
      <c r="BN739">
        <v>0</v>
      </c>
      <c r="BO739">
        <v>2.72</v>
      </c>
      <c r="BP739" s="26">
        <v>5131210</v>
      </c>
      <c r="BQ739">
        <v>958.28300000000002</v>
      </c>
      <c r="BR739" t="s">
        <v>77</v>
      </c>
      <c r="BS739" t="s">
        <v>77</v>
      </c>
      <c r="BT739" t="s">
        <v>77</v>
      </c>
      <c r="BU739" t="s">
        <v>77</v>
      </c>
    </row>
    <row r="740" spans="1:73" x14ac:dyDescent="0.55000000000000004">
      <c r="A740">
        <v>52</v>
      </c>
      <c r="B740" t="s">
        <v>861</v>
      </c>
      <c r="C740" s="2">
        <v>44908.612673611111</v>
      </c>
      <c r="D740" t="s">
        <v>507</v>
      </c>
      <c r="E740" t="s">
        <v>76</v>
      </c>
      <c r="F740">
        <v>0</v>
      </c>
      <c r="G740">
        <v>6.0609999999999999</v>
      </c>
      <c r="H740" s="26">
        <v>4633</v>
      </c>
      <c r="I740">
        <v>5.0000000000000001E-3</v>
      </c>
      <c r="J740" t="s">
        <v>77</v>
      </c>
      <c r="K740" t="s">
        <v>77</v>
      </c>
      <c r="L740" t="s">
        <v>77</v>
      </c>
      <c r="M740" t="s">
        <v>77</v>
      </c>
      <c r="O740">
        <v>52</v>
      </c>
      <c r="P740" t="s">
        <v>861</v>
      </c>
      <c r="Q740" s="2">
        <v>44908.612673611111</v>
      </c>
      <c r="R740" t="s">
        <v>507</v>
      </c>
      <c r="S740" t="s">
        <v>76</v>
      </c>
      <c r="T740">
        <v>0</v>
      </c>
      <c r="U740" t="s">
        <v>77</v>
      </c>
      <c r="V740" s="26" t="s">
        <v>77</v>
      </c>
      <c r="W740" t="s">
        <v>77</v>
      </c>
      <c r="X740" t="s">
        <v>77</v>
      </c>
      <c r="Y740" t="s">
        <v>77</v>
      </c>
      <c r="Z740" t="s">
        <v>77</v>
      </c>
      <c r="AA740" t="s">
        <v>77</v>
      </c>
      <c r="AC740">
        <v>52</v>
      </c>
      <c r="AD740" t="s">
        <v>861</v>
      </c>
      <c r="AE740" s="2">
        <v>44908.612673611111</v>
      </c>
      <c r="AF740" t="s">
        <v>507</v>
      </c>
      <c r="AG740" t="s">
        <v>76</v>
      </c>
      <c r="AH740">
        <v>0</v>
      </c>
      <c r="AI740">
        <v>12.254</v>
      </c>
      <c r="AJ740" s="26">
        <v>1928</v>
      </c>
      <c r="AK740">
        <v>0.33200000000000002</v>
      </c>
      <c r="AL740" t="s">
        <v>77</v>
      </c>
      <c r="AM740" t="s">
        <v>77</v>
      </c>
      <c r="AN740" t="s">
        <v>77</v>
      </c>
      <c r="AO740" t="s">
        <v>77</v>
      </c>
      <c r="AQ740">
        <v>1</v>
      </c>
      <c r="AS740">
        <v>52</v>
      </c>
      <c r="AT740" s="46">
        <f t="shared" si="118"/>
        <v>5.1819110117000005</v>
      </c>
      <c r="AU740" s="47">
        <f t="shared" si="119"/>
        <v>294.72273746432001</v>
      </c>
      <c r="AW740" s="27">
        <f t="shared" si="120"/>
        <v>8.6173896412499982</v>
      </c>
      <c r="AX740" s="28">
        <f t="shared" si="121"/>
        <v>392.04787236032001</v>
      </c>
      <c r="AZ740" s="33">
        <f t="shared" si="122"/>
        <v>9.7530802724499992</v>
      </c>
      <c r="BA740" s="34">
        <f t="shared" si="123"/>
        <v>364.71515858816002</v>
      </c>
      <c r="BC740" s="46">
        <f t="shared" si="124"/>
        <v>5.1819110117000005</v>
      </c>
      <c r="BD740" s="47">
        <f t="shared" si="125"/>
        <v>294.72273746432001</v>
      </c>
      <c r="BF740" s="48">
        <f t="shared" si="126"/>
        <v>2.8900983727999998</v>
      </c>
      <c r="BG740" s="49">
        <f t="shared" si="127"/>
        <v>181.55610752000001</v>
      </c>
      <c r="BI740">
        <v>52</v>
      </c>
      <c r="BJ740" t="s">
        <v>861</v>
      </c>
      <c r="BK740" s="2">
        <v>44908.612673611111</v>
      </c>
      <c r="BL740" t="s">
        <v>507</v>
      </c>
      <c r="BM740" t="s">
        <v>76</v>
      </c>
      <c r="BN740">
        <v>0</v>
      </c>
      <c r="BO740">
        <v>2.7090000000000001</v>
      </c>
      <c r="BP740" s="26">
        <v>5186194</v>
      </c>
      <c r="BQ740">
        <v>958.70699999999999</v>
      </c>
      <c r="BR740" t="s">
        <v>77</v>
      </c>
      <c r="BS740" t="s">
        <v>77</v>
      </c>
      <c r="BT740" t="s">
        <v>77</v>
      </c>
      <c r="BU740" t="s">
        <v>77</v>
      </c>
    </row>
    <row r="741" spans="1:73" x14ac:dyDescent="0.55000000000000004">
      <c r="A741">
        <v>53</v>
      </c>
      <c r="B741" t="s">
        <v>862</v>
      </c>
      <c r="C741" s="2">
        <v>44908.633912037039</v>
      </c>
      <c r="D741">
        <v>101</v>
      </c>
      <c r="E741" t="s">
        <v>76</v>
      </c>
      <c r="F741">
        <v>0</v>
      </c>
      <c r="G741">
        <v>6.0389999999999997</v>
      </c>
      <c r="H741" s="26">
        <v>29740</v>
      </c>
      <c r="I741">
        <v>5.5E-2</v>
      </c>
      <c r="J741" t="s">
        <v>77</v>
      </c>
      <c r="K741" t="s">
        <v>77</v>
      </c>
      <c r="L741" t="s">
        <v>77</v>
      </c>
      <c r="M741" t="s">
        <v>77</v>
      </c>
      <c r="O741">
        <v>53</v>
      </c>
      <c r="P741" t="s">
        <v>862</v>
      </c>
      <c r="Q741" s="2">
        <v>44908.633912037039</v>
      </c>
      <c r="R741">
        <v>101</v>
      </c>
      <c r="S741" t="s">
        <v>76</v>
      </c>
      <c r="T741">
        <v>0</v>
      </c>
      <c r="U741" t="s">
        <v>77</v>
      </c>
      <c r="V741" s="26" t="s">
        <v>77</v>
      </c>
      <c r="W741" t="s">
        <v>77</v>
      </c>
      <c r="X741" t="s">
        <v>77</v>
      </c>
      <c r="Y741" t="s">
        <v>77</v>
      </c>
      <c r="Z741" t="s">
        <v>77</v>
      </c>
      <c r="AA741" t="s">
        <v>77</v>
      </c>
      <c r="AC741">
        <v>53</v>
      </c>
      <c r="AD741" t="s">
        <v>862</v>
      </c>
      <c r="AE741" s="2">
        <v>44908.633912037039</v>
      </c>
      <c r="AF741">
        <v>101</v>
      </c>
      <c r="AG741" t="s">
        <v>76</v>
      </c>
      <c r="AH741">
        <v>0</v>
      </c>
      <c r="AI741">
        <v>12.218</v>
      </c>
      <c r="AJ741" s="26">
        <v>10024</v>
      </c>
      <c r="AK741">
        <v>2.052</v>
      </c>
      <c r="AL741" t="s">
        <v>77</v>
      </c>
      <c r="AM741" t="s">
        <v>77</v>
      </c>
      <c r="AN741" t="s">
        <v>77</v>
      </c>
      <c r="AO741" t="s">
        <v>77</v>
      </c>
      <c r="AQ741">
        <v>1</v>
      </c>
      <c r="AS741">
        <v>53</v>
      </c>
      <c r="AT741" s="46">
        <f t="shared" si="118"/>
        <v>67.288284979495984</v>
      </c>
      <c r="AU741" s="47">
        <f t="shared" si="119"/>
        <v>1965.6965357004799</v>
      </c>
      <c r="AW741" s="27">
        <f t="shared" si="120"/>
        <v>93.161637544880008</v>
      </c>
      <c r="AX741" s="28">
        <f t="shared" si="121"/>
        <v>1886.9724342444802</v>
      </c>
      <c r="AZ741" s="33">
        <f t="shared" si="122"/>
        <v>77.84686786716</v>
      </c>
      <c r="BA741" s="34">
        <f t="shared" si="123"/>
        <v>1911.0969858342401</v>
      </c>
      <c r="BC741" s="46">
        <f t="shared" si="124"/>
        <v>67.288284979495984</v>
      </c>
      <c r="BD741" s="47">
        <f t="shared" si="125"/>
        <v>1965.6965357004799</v>
      </c>
      <c r="BF741" s="48">
        <f t="shared" si="126"/>
        <v>52.028755520000004</v>
      </c>
      <c r="BG741" s="49">
        <f t="shared" si="127"/>
        <v>896.27552128000013</v>
      </c>
      <c r="BI741">
        <v>53</v>
      </c>
      <c r="BJ741" t="s">
        <v>862</v>
      </c>
      <c r="BK741" s="2">
        <v>44908.633912037039</v>
      </c>
      <c r="BL741">
        <v>101</v>
      </c>
      <c r="BM741" t="s">
        <v>76</v>
      </c>
      <c r="BN741">
        <v>0</v>
      </c>
      <c r="BO741">
        <v>2.8639999999999999</v>
      </c>
      <c r="BP741" s="26">
        <v>1073386</v>
      </c>
      <c r="BQ741">
        <v>0</v>
      </c>
      <c r="BR741" t="s">
        <v>77</v>
      </c>
      <c r="BS741" t="s">
        <v>77</v>
      </c>
      <c r="BT741" t="s">
        <v>77</v>
      </c>
      <c r="BU741" t="s">
        <v>77</v>
      </c>
    </row>
    <row r="742" spans="1:73" x14ac:dyDescent="0.55000000000000004">
      <c r="A742">
        <v>54</v>
      </c>
      <c r="B742" t="s">
        <v>863</v>
      </c>
      <c r="C742" s="2">
        <v>44908.655150462961</v>
      </c>
      <c r="D742">
        <v>389</v>
      </c>
      <c r="E742" t="s">
        <v>76</v>
      </c>
      <c r="F742">
        <v>0</v>
      </c>
      <c r="G742">
        <v>6.0419999999999998</v>
      </c>
      <c r="H742" s="26">
        <v>13683</v>
      </c>
      <c r="I742">
        <v>2.3E-2</v>
      </c>
      <c r="J742" t="s">
        <v>77</v>
      </c>
      <c r="K742" t="s">
        <v>77</v>
      </c>
      <c r="L742" t="s">
        <v>77</v>
      </c>
      <c r="M742" t="s">
        <v>77</v>
      </c>
      <c r="O742">
        <v>54</v>
      </c>
      <c r="P742" t="s">
        <v>863</v>
      </c>
      <c r="Q742" s="2">
        <v>44908.655150462961</v>
      </c>
      <c r="R742">
        <v>389</v>
      </c>
      <c r="S742" t="s">
        <v>76</v>
      </c>
      <c r="T742">
        <v>0</v>
      </c>
      <c r="U742" t="s">
        <v>77</v>
      </c>
      <c r="V742" s="26" t="s">
        <v>77</v>
      </c>
      <c r="W742" t="s">
        <v>77</v>
      </c>
      <c r="X742" t="s">
        <v>77</v>
      </c>
      <c r="Y742" t="s">
        <v>77</v>
      </c>
      <c r="Z742" t="s">
        <v>77</v>
      </c>
      <c r="AA742" t="s">
        <v>77</v>
      </c>
      <c r="AC742">
        <v>54</v>
      </c>
      <c r="AD742" t="s">
        <v>863</v>
      </c>
      <c r="AE742" s="2">
        <v>44908.655150462961</v>
      </c>
      <c r="AF742">
        <v>389</v>
      </c>
      <c r="AG742" t="s">
        <v>76</v>
      </c>
      <c r="AH742">
        <v>0</v>
      </c>
      <c r="AI742">
        <v>12.214</v>
      </c>
      <c r="AJ742" s="26">
        <v>8359</v>
      </c>
      <c r="AK742">
        <v>1.6990000000000001</v>
      </c>
      <c r="AL742" t="s">
        <v>77</v>
      </c>
      <c r="AM742" t="s">
        <v>77</v>
      </c>
      <c r="AN742" t="s">
        <v>77</v>
      </c>
      <c r="AO742" t="s">
        <v>77</v>
      </c>
      <c r="AQ742">
        <v>1</v>
      </c>
      <c r="AS742">
        <v>54</v>
      </c>
      <c r="AT742" s="46">
        <f t="shared" si="118"/>
        <v>29.642604939655939</v>
      </c>
      <c r="AU742" s="47">
        <f t="shared" si="119"/>
        <v>1622.32214407688</v>
      </c>
      <c r="AW742" s="27">
        <f t="shared" si="120"/>
        <v>36.620035391249999</v>
      </c>
      <c r="AX742" s="28">
        <f t="shared" si="121"/>
        <v>1580.20267925963</v>
      </c>
      <c r="AZ742" s="33">
        <f t="shared" si="122"/>
        <v>35.620969559279906</v>
      </c>
      <c r="BA742" s="34">
        <f t="shared" si="123"/>
        <v>1593.2466669549401</v>
      </c>
      <c r="BC742" s="46">
        <f t="shared" si="124"/>
        <v>29.642604939655939</v>
      </c>
      <c r="BD742" s="47">
        <f t="shared" si="125"/>
        <v>1622.32214407688</v>
      </c>
      <c r="BF742" s="48">
        <f t="shared" si="126"/>
        <v>18.393682332799997</v>
      </c>
      <c r="BG742" s="49">
        <f t="shared" si="127"/>
        <v>767.70548668000004</v>
      </c>
      <c r="BI742">
        <v>54</v>
      </c>
      <c r="BJ742" t="s">
        <v>863</v>
      </c>
      <c r="BK742" s="2">
        <v>44908.655150462961</v>
      </c>
      <c r="BL742">
        <v>389</v>
      </c>
      <c r="BM742" t="s">
        <v>76</v>
      </c>
      <c r="BN742">
        <v>0</v>
      </c>
      <c r="BO742">
        <v>2.8610000000000002</v>
      </c>
      <c r="BP742" s="26">
        <v>1053764</v>
      </c>
      <c r="BQ742">
        <v>0</v>
      </c>
      <c r="BR742" t="s">
        <v>77</v>
      </c>
      <c r="BS742" t="s">
        <v>77</v>
      </c>
      <c r="BT742" t="s">
        <v>77</v>
      </c>
      <c r="BU742" t="s">
        <v>77</v>
      </c>
    </row>
    <row r="743" spans="1:73" x14ac:dyDescent="0.55000000000000004">
      <c r="A743">
        <v>55</v>
      </c>
      <c r="B743" t="s">
        <v>864</v>
      </c>
      <c r="C743" s="2">
        <v>44908.676377314812</v>
      </c>
      <c r="D743">
        <v>390</v>
      </c>
      <c r="E743" t="s">
        <v>76</v>
      </c>
      <c r="F743">
        <v>0</v>
      </c>
      <c r="G743">
        <v>6.0209999999999999</v>
      </c>
      <c r="H743" s="26">
        <v>197555</v>
      </c>
      <c r="I743">
        <v>0.39400000000000002</v>
      </c>
      <c r="J743" t="s">
        <v>77</v>
      </c>
      <c r="K743" t="s">
        <v>77</v>
      </c>
      <c r="L743" t="s">
        <v>77</v>
      </c>
      <c r="M743" t="s">
        <v>77</v>
      </c>
      <c r="O743">
        <v>55</v>
      </c>
      <c r="P743" t="s">
        <v>864</v>
      </c>
      <c r="Q743" s="2">
        <v>44908.676377314812</v>
      </c>
      <c r="R743">
        <v>390</v>
      </c>
      <c r="S743" t="s">
        <v>76</v>
      </c>
      <c r="T743">
        <v>0</v>
      </c>
      <c r="U743">
        <v>5.9610000000000003</v>
      </c>
      <c r="V743" s="26">
        <v>1226</v>
      </c>
      <c r="W743">
        <v>0.45100000000000001</v>
      </c>
      <c r="X743" t="s">
        <v>77</v>
      </c>
      <c r="Y743" t="s">
        <v>77</v>
      </c>
      <c r="Z743" t="s">
        <v>77</v>
      </c>
      <c r="AA743" t="s">
        <v>77</v>
      </c>
      <c r="AC743">
        <v>55</v>
      </c>
      <c r="AD743" t="s">
        <v>864</v>
      </c>
      <c r="AE743" s="2">
        <v>44908.676377314812</v>
      </c>
      <c r="AF743">
        <v>390</v>
      </c>
      <c r="AG743" t="s">
        <v>76</v>
      </c>
      <c r="AH743">
        <v>0</v>
      </c>
      <c r="AI743">
        <v>12.186</v>
      </c>
      <c r="AJ743" s="26">
        <v>20037</v>
      </c>
      <c r="AK743">
        <v>4.17</v>
      </c>
      <c r="AL743" t="s">
        <v>77</v>
      </c>
      <c r="AM743" t="s">
        <v>77</v>
      </c>
      <c r="AN743" t="s">
        <v>77</v>
      </c>
      <c r="AO743" t="s">
        <v>77</v>
      </c>
      <c r="AQ743">
        <v>1</v>
      </c>
      <c r="AS743">
        <v>55</v>
      </c>
      <c r="AT743" s="46">
        <f t="shared" si="118"/>
        <v>458.24582664986644</v>
      </c>
      <c r="AU743" s="47">
        <f t="shared" si="119"/>
        <v>4027.7020954631198</v>
      </c>
      <c r="AW743" s="27">
        <f t="shared" si="120"/>
        <v>589.13581933599494</v>
      </c>
      <c r="AX743" s="28">
        <f t="shared" si="121"/>
        <v>3724.4888144678703</v>
      </c>
      <c r="AZ743" s="33">
        <f t="shared" si="122"/>
        <v>515.42784245677751</v>
      </c>
      <c r="BA743" s="34">
        <f t="shared" si="123"/>
        <v>3820.6883129400599</v>
      </c>
      <c r="BC743" s="46">
        <f t="shared" si="124"/>
        <v>458.24582664986644</v>
      </c>
      <c r="BD743" s="47">
        <f t="shared" si="125"/>
        <v>4027.7020954631198</v>
      </c>
      <c r="BF743" s="48">
        <f t="shared" si="126"/>
        <v>239.2668602</v>
      </c>
      <c r="BG743" s="49">
        <f t="shared" si="127"/>
        <v>1468.3490513199999</v>
      </c>
      <c r="BI743">
        <v>55</v>
      </c>
      <c r="BJ743" t="s">
        <v>864</v>
      </c>
      <c r="BK743" s="2">
        <v>44908.676377314812</v>
      </c>
      <c r="BL743">
        <v>390</v>
      </c>
      <c r="BM743" t="s">
        <v>76</v>
      </c>
      <c r="BN743">
        <v>0</v>
      </c>
      <c r="BO743">
        <v>2.85</v>
      </c>
      <c r="BP743" s="26">
        <v>1112682</v>
      </c>
      <c r="BQ743">
        <v>0</v>
      </c>
      <c r="BR743" t="s">
        <v>77</v>
      </c>
      <c r="BS743" t="s">
        <v>77</v>
      </c>
      <c r="BT743" t="s">
        <v>77</v>
      </c>
      <c r="BU743" t="s">
        <v>77</v>
      </c>
    </row>
    <row r="744" spans="1:73" x14ac:dyDescent="0.55000000000000004">
      <c r="A744">
        <v>56</v>
      </c>
      <c r="B744" t="s">
        <v>865</v>
      </c>
      <c r="C744" s="2">
        <v>44908.697627314818</v>
      </c>
      <c r="D744">
        <v>140</v>
      </c>
      <c r="E744" t="s">
        <v>76</v>
      </c>
      <c r="F744">
        <v>0</v>
      </c>
      <c r="G744">
        <v>6.0330000000000004</v>
      </c>
      <c r="H744" s="26">
        <v>30012</v>
      </c>
      <c r="I744">
        <v>5.6000000000000001E-2</v>
      </c>
      <c r="J744" t="s">
        <v>77</v>
      </c>
      <c r="K744" t="s">
        <v>77</v>
      </c>
      <c r="L744" t="s">
        <v>77</v>
      </c>
      <c r="M744" t="s">
        <v>77</v>
      </c>
      <c r="O744">
        <v>56</v>
      </c>
      <c r="P744" t="s">
        <v>865</v>
      </c>
      <c r="Q744" s="2">
        <v>44908.697627314818</v>
      </c>
      <c r="R744">
        <v>140</v>
      </c>
      <c r="S744" t="s">
        <v>76</v>
      </c>
      <c r="T744">
        <v>0</v>
      </c>
      <c r="U744" t="s">
        <v>77</v>
      </c>
      <c r="V744" s="26" t="s">
        <v>77</v>
      </c>
      <c r="W744" t="s">
        <v>77</v>
      </c>
      <c r="X744" t="s">
        <v>77</v>
      </c>
      <c r="Y744" t="s">
        <v>77</v>
      </c>
      <c r="Z744" t="s">
        <v>77</v>
      </c>
      <c r="AA744" t="s">
        <v>77</v>
      </c>
      <c r="AC744">
        <v>56</v>
      </c>
      <c r="AD744" t="s">
        <v>865</v>
      </c>
      <c r="AE744" s="2">
        <v>44908.697627314818</v>
      </c>
      <c r="AF744">
        <v>140</v>
      </c>
      <c r="AG744" t="s">
        <v>76</v>
      </c>
      <c r="AH744">
        <v>0</v>
      </c>
      <c r="AI744">
        <v>12.207000000000001</v>
      </c>
      <c r="AJ744" s="26">
        <v>10011</v>
      </c>
      <c r="AK744">
        <v>2.0499999999999998</v>
      </c>
      <c r="AL744" t="s">
        <v>77</v>
      </c>
      <c r="AM744" t="s">
        <v>77</v>
      </c>
      <c r="AN744" t="s">
        <v>77</v>
      </c>
      <c r="AO744" t="s">
        <v>77</v>
      </c>
      <c r="AQ744">
        <v>1</v>
      </c>
      <c r="AS744">
        <v>56</v>
      </c>
      <c r="AT744" s="46">
        <f t="shared" si="118"/>
        <v>67.925631999602246</v>
      </c>
      <c r="AU744" s="47">
        <f t="shared" si="119"/>
        <v>1963.0160825120795</v>
      </c>
      <c r="AW744" s="27">
        <f t="shared" si="120"/>
        <v>94.002724218467222</v>
      </c>
      <c r="AX744" s="28">
        <f t="shared" si="121"/>
        <v>1884.5785830048301</v>
      </c>
      <c r="AZ744" s="33">
        <f t="shared" si="122"/>
        <v>78.561622934590403</v>
      </c>
      <c r="BA744" s="34">
        <f t="shared" si="123"/>
        <v>1908.6156208325401</v>
      </c>
      <c r="BC744" s="46">
        <f t="shared" si="124"/>
        <v>67.925631999602246</v>
      </c>
      <c r="BD744" s="47">
        <f t="shared" si="125"/>
        <v>1963.0160825120795</v>
      </c>
      <c r="BF744" s="48">
        <f t="shared" si="126"/>
        <v>52.6660325888</v>
      </c>
      <c r="BG744" s="49">
        <f t="shared" si="127"/>
        <v>895.30860988000018</v>
      </c>
      <c r="BI744">
        <v>56</v>
      </c>
      <c r="BJ744" t="s">
        <v>865</v>
      </c>
      <c r="BK744" s="2">
        <v>44908.697627314818</v>
      </c>
      <c r="BL744">
        <v>140</v>
      </c>
      <c r="BM744" t="s">
        <v>76</v>
      </c>
      <c r="BN744">
        <v>0</v>
      </c>
      <c r="BO744">
        <v>2.867</v>
      </c>
      <c r="BP744" s="26">
        <v>912147</v>
      </c>
      <c r="BQ744">
        <v>0</v>
      </c>
      <c r="BR744" t="s">
        <v>77</v>
      </c>
      <c r="BS744" t="s">
        <v>77</v>
      </c>
      <c r="BT744" t="s">
        <v>77</v>
      </c>
      <c r="BU744" t="s">
        <v>77</v>
      </c>
    </row>
    <row r="745" spans="1:73" x14ac:dyDescent="0.55000000000000004">
      <c r="A745">
        <v>57</v>
      </c>
      <c r="B745" t="s">
        <v>866</v>
      </c>
      <c r="C745" s="2">
        <v>44908.718854166669</v>
      </c>
      <c r="D745">
        <v>409</v>
      </c>
      <c r="E745" t="s">
        <v>76</v>
      </c>
      <c r="F745">
        <v>0</v>
      </c>
      <c r="G745">
        <v>6.0369999999999999</v>
      </c>
      <c r="H745" s="26">
        <v>30354</v>
      </c>
      <c r="I745">
        <v>5.6000000000000001E-2</v>
      </c>
      <c r="J745" t="s">
        <v>77</v>
      </c>
      <c r="K745" t="s">
        <v>77</v>
      </c>
      <c r="L745" t="s">
        <v>77</v>
      </c>
      <c r="M745" t="s">
        <v>77</v>
      </c>
      <c r="O745">
        <v>57</v>
      </c>
      <c r="P745" t="s">
        <v>866</v>
      </c>
      <c r="Q745" s="2">
        <v>44908.718854166669</v>
      </c>
      <c r="R745">
        <v>409</v>
      </c>
      <c r="S745" t="s">
        <v>76</v>
      </c>
      <c r="T745">
        <v>0</v>
      </c>
      <c r="U745" t="s">
        <v>77</v>
      </c>
      <c r="V745" s="26" t="s">
        <v>77</v>
      </c>
      <c r="W745" t="s">
        <v>77</v>
      </c>
      <c r="X745" t="s">
        <v>77</v>
      </c>
      <c r="Y745" t="s">
        <v>77</v>
      </c>
      <c r="Z745" t="s">
        <v>77</v>
      </c>
      <c r="AA745" t="s">
        <v>77</v>
      </c>
      <c r="AC745">
        <v>57</v>
      </c>
      <c r="AD745" t="s">
        <v>866</v>
      </c>
      <c r="AE745" s="2">
        <v>44908.718854166669</v>
      </c>
      <c r="AF745">
        <v>409</v>
      </c>
      <c r="AG745" t="s">
        <v>76</v>
      </c>
      <c r="AH745">
        <v>0</v>
      </c>
      <c r="AI745">
        <v>12.221</v>
      </c>
      <c r="AJ745" s="26">
        <v>11583</v>
      </c>
      <c r="AK745">
        <v>2.383</v>
      </c>
      <c r="AL745" t="s">
        <v>77</v>
      </c>
      <c r="AM745" t="s">
        <v>77</v>
      </c>
      <c r="AN745" t="s">
        <v>77</v>
      </c>
      <c r="AO745" t="s">
        <v>77</v>
      </c>
      <c r="AQ745">
        <v>1</v>
      </c>
      <c r="AS745">
        <v>57</v>
      </c>
      <c r="AT745" s="46">
        <f t="shared" si="118"/>
        <v>68.726985237449355</v>
      </c>
      <c r="AU745" s="47">
        <f t="shared" si="119"/>
        <v>2287.08218651272</v>
      </c>
      <c r="AW745" s="27">
        <f t="shared" si="120"/>
        <v>95.060095629080806</v>
      </c>
      <c r="AX745" s="28">
        <f t="shared" si="121"/>
        <v>2173.8966071474701</v>
      </c>
      <c r="AZ745" s="33">
        <f t="shared" si="122"/>
        <v>79.460296933295609</v>
      </c>
      <c r="BA745" s="34">
        <f t="shared" si="123"/>
        <v>2208.6300626448601</v>
      </c>
      <c r="BC745" s="46">
        <f t="shared" si="124"/>
        <v>68.726985237449355</v>
      </c>
      <c r="BD745" s="47">
        <f t="shared" si="125"/>
        <v>2287.08218651272</v>
      </c>
      <c r="BF745" s="48">
        <f t="shared" si="126"/>
        <v>53.4705066032</v>
      </c>
      <c r="BG745" s="49">
        <f t="shared" si="127"/>
        <v>1008.0152249199999</v>
      </c>
      <c r="BI745">
        <v>57</v>
      </c>
      <c r="BJ745" t="s">
        <v>866</v>
      </c>
      <c r="BK745" s="2">
        <v>44908.718854166669</v>
      </c>
      <c r="BL745">
        <v>409</v>
      </c>
      <c r="BM745" t="s">
        <v>76</v>
      </c>
      <c r="BN745">
        <v>0</v>
      </c>
      <c r="BO745">
        <v>2.843</v>
      </c>
      <c r="BP745" s="26">
        <v>1458296</v>
      </c>
      <c r="BQ745">
        <v>0</v>
      </c>
      <c r="BR745" t="s">
        <v>77</v>
      </c>
      <c r="BS745" t="s">
        <v>77</v>
      </c>
      <c r="BT745" t="s">
        <v>77</v>
      </c>
      <c r="BU745" t="s">
        <v>77</v>
      </c>
    </row>
    <row r="746" spans="1:73" x14ac:dyDescent="0.55000000000000004">
      <c r="A746">
        <v>58</v>
      </c>
      <c r="B746" t="s">
        <v>867</v>
      </c>
      <c r="C746" s="2">
        <v>44908.740104166667</v>
      </c>
      <c r="D746">
        <v>368</v>
      </c>
      <c r="E746" t="s">
        <v>76</v>
      </c>
      <c r="F746">
        <v>0</v>
      </c>
      <c r="G746">
        <v>6.0330000000000004</v>
      </c>
      <c r="H746" s="26">
        <v>31106</v>
      </c>
      <c r="I746">
        <v>5.8000000000000003E-2</v>
      </c>
      <c r="J746" t="s">
        <v>77</v>
      </c>
      <c r="K746" t="s">
        <v>77</v>
      </c>
      <c r="L746" t="s">
        <v>77</v>
      </c>
      <c r="M746" t="s">
        <v>77</v>
      </c>
      <c r="O746">
        <v>58</v>
      </c>
      <c r="P746" t="s">
        <v>867</v>
      </c>
      <c r="Q746" s="2">
        <v>44908.740104166667</v>
      </c>
      <c r="R746">
        <v>368</v>
      </c>
      <c r="S746" t="s">
        <v>76</v>
      </c>
      <c r="T746">
        <v>0</v>
      </c>
      <c r="U746" t="s">
        <v>77</v>
      </c>
      <c r="V746" s="26" t="s">
        <v>77</v>
      </c>
      <c r="W746" t="s">
        <v>77</v>
      </c>
      <c r="X746" t="s">
        <v>77</v>
      </c>
      <c r="Y746" t="s">
        <v>77</v>
      </c>
      <c r="Z746" t="s">
        <v>77</v>
      </c>
      <c r="AA746" t="s">
        <v>77</v>
      </c>
      <c r="AC746">
        <v>58</v>
      </c>
      <c r="AD746" t="s">
        <v>867</v>
      </c>
      <c r="AE746" s="2">
        <v>44908.740104166667</v>
      </c>
      <c r="AF746">
        <v>368</v>
      </c>
      <c r="AG746" t="s">
        <v>76</v>
      </c>
      <c r="AH746">
        <v>0</v>
      </c>
      <c r="AI746">
        <v>12.211</v>
      </c>
      <c r="AJ746" s="26">
        <v>11035</v>
      </c>
      <c r="AK746">
        <v>2.2669999999999999</v>
      </c>
      <c r="AL746" t="s">
        <v>77</v>
      </c>
      <c r="AM746" t="s">
        <v>77</v>
      </c>
      <c r="AN746" t="s">
        <v>77</v>
      </c>
      <c r="AO746" t="s">
        <v>77</v>
      </c>
      <c r="AQ746">
        <v>1</v>
      </c>
      <c r="AS746">
        <v>58</v>
      </c>
      <c r="AT746" s="46">
        <f t="shared" si="118"/>
        <v>70.488958846172551</v>
      </c>
      <c r="AU746" s="47">
        <f t="shared" si="119"/>
        <v>2174.126898338</v>
      </c>
      <c r="AW746" s="27">
        <f t="shared" si="120"/>
        <v>97.384404562776808</v>
      </c>
      <c r="AX746" s="28">
        <f t="shared" si="121"/>
        <v>2073.0754202067501</v>
      </c>
      <c r="AZ746" s="33">
        <f t="shared" si="122"/>
        <v>81.436229186767605</v>
      </c>
      <c r="BA746" s="34">
        <f t="shared" si="123"/>
        <v>2104.0539998815002</v>
      </c>
      <c r="BC746" s="46">
        <f t="shared" si="124"/>
        <v>70.488958846172551</v>
      </c>
      <c r="BD746" s="47">
        <f t="shared" si="125"/>
        <v>2174.126898338</v>
      </c>
      <c r="BF746" s="48">
        <f t="shared" si="126"/>
        <v>55.251913387199998</v>
      </c>
      <c r="BG746" s="49">
        <f t="shared" si="127"/>
        <v>969.69082300000014</v>
      </c>
      <c r="BI746">
        <v>58</v>
      </c>
      <c r="BJ746" t="s">
        <v>867</v>
      </c>
      <c r="BK746" s="2">
        <v>44908.740104166667</v>
      </c>
      <c r="BL746">
        <v>368</v>
      </c>
      <c r="BM746" t="s">
        <v>76</v>
      </c>
      <c r="BN746">
        <v>0</v>
      </c>
      <c r="BO746">
        <v>2.859</v>
      </c>
      <c r="BP746" s="26">
        <v>1109865</v>
      </c>
      <c r="BQ746">
        <v>0</v>
      </c>
      <c r="BR746" t="s">
        <v>77</v>
      </c>
      <c r="BS746" t="s">
        <v>77</v>
      </c>
      <c r="BT746" t="s">
        <v>77</v>
      </c>
      <c r="BU746" t="s">
        <v>77</v>
      </c>
    </row>
    <row r="747" spans="1:73" x14ac:dyDescent="0.55000000000000004">
      <c r="A747">
        <v>59</v>
      </c>
      <c r="B747" t="s">
        <v>868</v>
      </c>
      <c r="C747" s="2">
        <v>44908.761354166665</v>
      </c>
      <c r="D747">
        <v>316</v>
      </c>
      <c r="E747" t="s">
        <v>76</v>
      </c>
      <c r="F747">
        <v>0</v>
      </c>
      <c r="G747">
        <v>6.0330000000000004</v>
      </c>
      <c r="H747" s="26">
        <v>30868</v>
      </c>
      <c r="I747">
        <v>5.8000000000000003E-2</v>
      </c>
      <c r="J747" t="s">
        <v>77</v>
      </c>
      <c r="K747" t="s">
        <v>77</v>
      </c>
      <c r="L747" t="s">
        <v>77</v>
      </c>
      <c r="M747" t="s">
        <v>77</v>
      </c>
      <c r="O747">
        <v>59</v>
      </c>
      <c r="P747" t="s">
        <v>868</v>
      </c>
      <c r="Q747" s="2">
        <v>44908.761354166665</v>
      </c>
      <c r="R747">
        <v>316</v>
      </c>
      <c r="S747" t="s">
        <v>76</v>
      </c>
      <c r="T747">
        <v>0</v>
      </c>
      <c r="U747" t="s">
        <v>77</v>
      </c>
      <c r="V747" s="26" t="s">
        <v>77</v>
      </c>
      <c r="W747" t="s">
        <v>77</v>
      </c>
      <c r="X747" t="s">
        <v>77</v>
      </c>
      <c r="Y747" t="s">
        <v>77</v>
      </c>
      <c r="Z747" t="s">
        <v>77</v>
      </c>
      <c r="AA747" t="s">
        <v>77</v>
      </c>
      <c r="AC747">
        <v>59</v>
      </c>
      <c r="AD747" t="s">
        <v>868</v>
      </c>
      <c r="AE747" s="2">
        <v>44908.761354166665</v>
      </c>
      <c r="AF747">
        <v>316</v>
      </c>
      <c r="AG747" t="s">
        <v>76</v>
      </c>
      <c r="AH747">
        <v>0</v>
      </c>
      <c r="AI747">
        <v>12.207000000000001</v>
      </c>
      <c r="AJ747" s="26">
        <v>11499</v>
      </c>
      <c r="AK747">
        <v>2.3650000000000002</v>
      </c>
      <c r="AL747" t="s">
        <v>77</v>
      </c>
      <c r="AM747" t="s">
        <v>77</v>
      </c>
      <c r="AN747" t="s">
        <v>77</v>
      </c>
      <c r="AO747" t="s">
        <v>77</v>
      </c>
      <c r="AQ747">
        <v>1</v>
      </c>
      <c r="AS747">
        <v>59</v>
      </c>
      <c r="AT747" s="46">
        <f t="shared" si="118"/>
        <v>69.931322796031026</v>
      </c>
      <c r="AU747" s="47">
        <f t="shared" si="119"/>
        <v>2269.7688669344802</v>
      </c>
      <c r="AW747" s="27">
        <f t="shared" si="120"/>
        <v>96.648885359331203</v>
      </c>
      <c r="AX747" s="28">
        <f t="shared" si="121"/>
        <v>2158.44471114723</v>
      </c>
      <c r="AZ747" s="33">
        <f t="shared" si="122"/>
        <v>80.810882439038394</v>
      </c>
      <c r="BA747" s="34">
        <f t="shared" si="123"/>
        <v>2192.6007889637399</v>
      </c>
      <c r="BC747" s="46">
        <f t="shared" si="124"/>
        <v>69.931322796031026</v>
      </c>
      <c r="BD747" s="47">
        <f t="shared" si="125"/>
        <v>2269.7688669344802</v>
      </c>
      <c r="BF747" s="48">
        <f t="shared" si="126"/>
        <v>54.686257644800001</v>
      </c>
      <c r="BG747" s="49">
        <f t="shared" si="127"/>
        <v>1002.20772028</v>
      </c>
      <c r="BI747">
        <v>59</v>
      </c>
      <c r="BJ747" t="s">
        <v>868</v>
      </c>
      <c r="BK747" s="2">
        <v>44908.761354166665</v>
      </c>
      <c r="BL747">
        <v>316</v>
      </c>
      <c r="BM747" t="s">
        <v>76</v>
      </c>
      <c r="BN747">
        <v>0</v>
      </c>
      <c r="BO747">
        <v>2.863</v>
      </c>
      <c r="BP747" s="26">
        <v>1003032</v>
      </c>
      <c r="BQ747">
        <v>0</v>
      </c>
      <c r="BR747" t="s">
        <v>77</v>
      </c>
      <c r="BS747" t="s">
        <v>77</v>
      </c>
      <c r="BT747" t="s">
        <v>77</v>
      </c>
      <c r="BU747" t="s">
        <v>77</v>
      </c>
    </row>
    <row r="748" spans="1:73" x14ac:dyDescent="0.55000000000000004">
      <c r="A748">
        <v>60</v>
      </c>
      <c r="B748" t="s">
        <v>869</v>
      </c>
      <c r="C748" s="2">
        <v>44908.78261574074</v>
      </c>
      <c r="D748">
        <v>97</v>
      </c>
      <c r="E748" t="s">
        <v>76</v>
      </c>
      <c r="F748">
        <v>0</v>
      </c>
      <c r="G748">
        <v>6.0330000000000004</v>
      </c>
      <c r="H748" s="26">
        <v>31225</v>
      </c>
      <c r="I748">
        <v>5.8000000000000003E-2</v>
      </c>
      <c r="J748" t="s">
        <v>77</v>
      </c>
      <c r="K748" t="s">
        <v>77</v>
      </c>
      <c r="L748" t="s">
        <v>77</v>
      </c>
      <c r="M748" t="s">
        <v>77</v>
      </c>
      <c r="O748">
        <v>60</v>
      </c>
      <c r="P748" t="s">
        <v>869</v>
      </c>
      <c r="Q748" s="2">
        <v>44908.78261574074</v>
      </c>
      <c r="R748">
        <v>97</v>
      </c>
      <c r="S748" t="s">
        <v>76</v>
      </c>
      <c r="T748">
        <v>0</v>
      </c>
      <c r="U748" t="s">
        <v>77</v>
      </c>
      <c r="V748" s="26" t="s">
        <v>77</v>
      </c>
      <c r="W748" t="s">
        <v>77</v>
      </c>
      <c r="X748" t="s">
        <v>77</v>
      </c>
      <c r="Y748" t="s">
        <v>77</v>
      </c>
      <c r="Z748" t="s">
        <v>77</v>
      </c>
      <c r="AA748" t="s">
        <v>77</v>
      </c>
      <c r="AC748">
        <v>60</v>
      </c>
      <c r="AD748" t="s">
        <v>869</v>
      </c>
      <c r="AE748" s="2">
        <v>44908.78261574074</v>
      </c>
      <c r="AF748">
        <v>97</v>
      </c>
      <c r="AG748" t="s">
        <v>76</v>
      </c>
      <c r="AH748">
        <v>0</v>
      </c>
      <c r="AI748">
        <v>12.206</v>
      </c>
      <c r="AJ748" s="26">
        <v>9747</v>
      </c>
      <c r="AK748">
        <v>1.994</v>
      </c>
      <c r="AL748" t="s">
        <v>77</v>
      </c>
      <c r="AM748" t="s">
        <v>77</v>
      </c>
      <c r="AN748" t="s">
        <v>77</v>
      </c>
      <c r="AO748" t="s">
        <v>77</v>
      </c>
      <c r="AQ748">
        <v>1</v>
      </c>
      <c r="AS748">
        <v>60</v>
      </c>
      <c r="AT748" s="46">
        <f t="shared" si="118"/>
        <v>70.767773449662499</v>
      </c>
      <c r="AU748" s="47">
        <f t="shared" si="119"/>
        <v>1908.5803976903198</v>
      </c>
      <c r="AW748" s="27">
        <f t="shared" si="120"/>
        <v>97.752129489875003</v>
      </c>
      <c r="AX748" s="28">
        <f t="shared" si="121"/>
        <v>1835.9603983550701</v>
      </c>
      <c r="AZ748" s="33">
        <f t="shared" si="122"/>
        <v>81.748897424437502</v>
      </c>
      <c r="BA748" s="34">
        <f t="shared" si="123"/>
        <v>1858.2236348136601</v>
      </c>
      <c r="BC748" s="46">
        <f t="shared" si="124"/>
        <v>70.767773449662499</v>
      </c>
      <c r="BD748" s="47">
        <f t="shared" si="125"/>
        <v>1908.5803976903198</v>
      </c>
      <c r="BF748" s="48">
        <f t="shared" si="126"/>
        <v>55.535387</v>
      </c>
      <c r="BG748" s="49">
        <f t="shared" si="127"/>
        <v>875.5470905200001</v>
      </c>
      <c r="BI748">
        <v>60</v>
      </c>
      <c r="BJ748" t="s">
        <v>869</v>
      </c>
      <c r="BK748" s="2">
        <v>44908.78261574074</v>
      </c>
      <c r="BL748">
        <v>97</v>
      </c>
      <c r="BM748" t="s">
        <v>76</v>
      </c>
      <c r="BN748">
        <v>0</v>
      </c>
      <c r="BO748">
        <v>2.863</v>
      </c>
      <c r="BP748" s="26">
        <v>1028251</v>
      </c>
      <c r="BQ748">
        <v>0</v>
      </c>
      <c r="BR748" t="s">
        <v>77</v>
      </c>
      <c r="BS748" t="s">
        <v>77</v>
      </c>
      <c r="BT748" t="s">
        <v>77</v>
      </c>
      <c r="BU748" t="s">
        <v>77</v>
      </c>
    </row>
    <row r="749" spans="1:73" x14ac:dyDescent="0.55000000000000004">
      <c r="A749">
        <v>61</v>
      </c>
      <c r="B749" t="s">
        <v>870</v>
      </c>
      <c r="C749" s="2">
        <v>44908.803842592592</v>
      </c>
      <c r="D749">
        <v>376</v>
      </c>
      <c r="E749" t="s">
        <v>76</v>
      </c>
      <c r="F749">
        <v>0</v>
      </c>
      <c r="G749">
        <v>6.0250000000000004</v>
      </c>
      <c r="H749" s="26">
        <v>32374</v>
      </c>
      <c r="I749">
        <v>6.0999999999999999E-2</v>
      </c>
      <c r="J749" t="s">
        <v>77</v>
      </c>
      <c r="K749" t="s">
        <v>77</v>
      </c>
      <c r="L749" t="s">
        <v>77</v>
      </c>
      <c r="M749" t="s">
        <v>77</v>
      </c>
      <c r="O749">
        <v>61</v>
      </c>
      <c r="P749" t="s">
        <v>870</v>
      </c>
      <c r="Q749" s="2">
        <v>44908.803842592592</v>
      </c>
      <c r="R749">
        <v>376</v>
      </c>
      <c r="S749" t="s">
        <v>76</v>
      </c>
      <c r="T749">
        <v>0</v>
      </c>
      <c r="U749" t="s">
        <v>77</v>
      </c>
      <c r="V749" s="26" t="s">
        <v>77</v>
      </c>
      <c r="W749" t="s">
        <v>77</v>
      </c>
      <c r="X749" t="s">
        <v>77</v>
      </c>
      <c r="Y749" t="s">
        <v>77</v>
      </c>
      <c r="Z749" t="s">
        <v>77</v>
      </c>
      <c r="AA749" t="s">
        <v>77</v>
      </c>
      <c r="AC749">
        <v>61</v>
      </c>
      <c r="AD749" t="s">
        <v>870</v>
      </c>
      <c r="AE749" s="2">
        <v>44908.803842592592</v>
      </c>
      <c r="AF749">
        <v>376</v>
      </c>
      <c r="AG749" t="s">
        <v>76</v>
      </c>
      <c r="AH749">
        <v>0</v>
      </c>
      <c r="AI749">
        <v>12.194000000000001</v>
      </c>
      <c r="AJ749" s="26">
        <v>11677</v>
      </c>
      <c r="AK749">
        <v>2.403</v>
      </c>
      <c r="AL749" t="s">
        <v>77</v>
      </c>
      <c r="AM749" t="s">
        <v>77</v>
      </c>
      <c r="AN749" t="s">
        <v>77</v>
      </c>
      <c r="AO749" t="s">
        <v>77</v>
      </c>
      <c r="AQ749">
        <v>1</v>
      </c>
      <c r="AS749">
        <v>61</v>
      </c>
      <c r="AT749" s="46">
        <f t="shared" si="118"/>
        <v>73.459739968946963</v>
      </c>
      <c r="AU749" s="47">
        <f t="shared" si="119"/>
        <v>2306.45618856392</v>
      </c>
      <c r="AW749" s="27">
        <f t="shared" si="120"/>
        <v>101.30149447000881</v>
      </c>
      <c r="AX749" s="28">
        <f t="shared" si="121"/>
        <v>2191.1869643086702</v>
      </c>
      <c r="AZ749" s="33">
        <f t="shared" si="122"/>
        <v>84.767677626591606</v>
      </c>
      <c r="BA749" s="34">
        <f t="shared" si="123"/>
        <v>2226.56731113046</v>
      </c>
      <c r="BC749" s="46">
        <f t="shared" si="124"/>
        <v>73.459739968946963</v>
      </c>
      <c r="BD749" s="47">
        <f t="shared" si="125"/>
        <v>2306.45618856392</v>
      </c>
      <c r="BF749" s="48">
        <f t="shared" si="126"/>
        <v>58.294601115200003</v>
      </c>
      <c r="BG749" s="49">
        <f t="shared" si="127"/>
        <v>1014.4853201200002</v>
      </c>
      <c r="BI749">
        <v>61</v>
      </c>
      <c r="BJ749" t="s">
        <v>870</v>
      </c>
      <c r="BK749" s="2">
        <v>44908.803842592592</v>
      </c>
      <c r="BL749">
        <v>376</v>
      </c>
      <c r="BM749" t="s">
        <v>76</v>
      </c>
      <c r="BN749">
        <v>0</v>
      </c>
      <c r="BO749">
        <v>2.8540000000000001</v>
      </c>
      <c r="BP749" s="26">
        <v>1041154</v>
      </c>
      <c r="BQ749">
        <v>0</v>
      </c>
      <c r="BR749" t="s">
        <v>77</v>
      </c>
      <c r="BS749" t="s">
        <v>77</v>
      </c>
      <c r="BT749" t="s">
        <v>77</v>
      </c>
      <c r="BU749" t="s">
        <v>77</v>
      </c>
    </row>
    <row r="750" spans="1:73" x14ac:dyDescent="0.55000000000000004">
      <c r="A750">
        <v>62</v>
      </c>
      <c r="B750" t="s">
        <v>871</v>
      </c>
      <c r="C750" s="2">
        <v>44908.82508101852</v>
      </c>
      <c r="D750">
        <v>204</v>
      </c>
      <c r="E750" t="s">
        <v>76</v>
      </c>
      <c r="F750">
        <v>0</v>
      </c>
      <c r="G750">
        <v>6.0380000000000003</v>
      </c>
      <c r="H750" s="26">
        <v>15916</v>
      </c>
      <c r="I750">
        <v>2.7E-2</v>
      </c>
      <c r="J750" t="s">
        <v>77</v>
      </c>
      <c r="K750" t="s">
        <v>77</v>
      </c>
      <c r="L750" t="s">
        <v>77</v>
      </c>
      <c r="M750" t="s">
        <v>77</v>
      </c>
      <c r="O750">
        <v>62</v>
      </c>
      <c r="P750" t="s">
        <v>871</v>
      </c>
      <c r="Q750" s="2">
        <v>44908.82508101852</v>
      </c>
      <c r="R750">
        <v>204</v>
      </c>
      <c r="S750" t="s">
        <v>76</v>
      </c>
      <c r="T750">
        <v>0</v>
      </c>
      <c r="U750" t="s">
        <v>77</v>
      </c>
      <c r="V750" s="26" t="s">
        <v>77</v>
      </c>
      <c r="W750" t="s">
        <v>77</v>
      </c>
      <c r="X750" t="s">
        <v>77</v>
      </c>
      <c r="Y750" t="s">
        <v>77</v>
      </c>
      <c r="Z750" t="s">
        <v>77</v>
      </c>
      <c r="AA750" t="s">
        <v>77</v>
      </c>
      <c r="AC750">
        <v>62</v>
      </c>
      <c r="AD750" t="s">
        <v>871</v>
      </c>
      <c r="AE750" s="2">
        <v>44908.82508101852</v>
      </c>
      <c r="AF750">
        <v>204</v>
      </c>
      <c r="AG750" t="s">
        <v>76</v>
      </c>
      <c r="AH750">
        <v>0</v>
      </c>
      <c r="AI750">
        <v>12.211</v>
      </c>
      <c r="AJ750" s="26">
        <v>7672</v>
      </c>
      <c r="AK750">
        <v>1.5529999999999999</v>
      </c>
      <c r="AL750" t="s">
        <v>77</v>
      </c>
      <c r="AM750" t="s">
        <v>77</v>
      </c>
      <c r="AN750" t="s">
        <v>77</v>
      </c>
      <c r="AO750" t="s">
        <v>77</v>
      </c>
      <c r="AQ750">
        <v>1</v>
      </c>
      <c r="AS750">
        <v>62</v>
      </c>
      <c r="AT750" s="46">
        <f t="shared" si="118"/>
        <v>34.880365683229762</v>
      </c>
      <c r="AU750" s="47">
        <f t="shared" si="119"/>
        <v>1480.60030341632</v>
      </c>
      <c r="AW750" s="27">
        <f t="shared" si="120"/>
        <v>50.255596986492797</v>
      </c>
      <c r="AX750" s="28">
        <f t="shared" si="121"/>
        <v>1453.52418391232</v>
      </c>
      <c r="AZ750" s="33">
        <f t="shared" si="122"/>
        <v>41.496933726129605</v>
      </c>
      <c r="BA750" s="34">
        <f t="shared" si="123"/>
        <v>1462.0713431641602</v>
      </c>
      <c r="BC750" s="46">
        <f t="shared" si="124"/>
        <v>34.880365683229762</v>
      </c>
      <c r="BD750" s="47">
        <f t="shared" si="125"/>
        <v>1480.60030341632</v>
      </c>
      <c r="BF750" s="48">
        <f t="shared" si="126"/>
        <v>22.602004851199997</v>
      </c>
      <c r="BG750" s="49">
        <f t="shared" si="127"/>
        <v>711.87665152</v>
      </c>
      <c r="BI750">
        <v>62</v>
      </c>
      <c r="BJ750" t="s">
        <v>871</v>
      </c>
      <c r="BK750" s="2">
        <v>44908.82508101852</v>
      </c>
      <c r="BL750">
        <v>204</v>
      </c>
      <c r="BM750" t="s">
        <v>76</v>
      </c>
      <c r="BN750">
        <v>0</v>
      </c>
      <c r="BO750">
        <v>2.8559999999999999</v>
      </c>
      <c r="BP750" s="26">
        <v>1146713</v>
      </c>
      <c r="BQ750">
        <v>0</v>
      </c>
      <c r="BR750" t="s">
        <v>77</v>
      </c>
      <c r="BS750" t="s">
        <v>77</v>
      </c>
      <c r="BT750" t="s">
        <v>77</v>
      </c>
      <c r="BU750" t="s">
        <v>77</v>
      </c>
    </row>
    <row r="751" spans="1:73" x14ac:dyDescent="0.55000000000000004">
      <c r="A751">
        <v>63</v>
      </c>
      <c r="B751" t="s">
        <v>872</v>
      </c>
      <c r="C751" s="2">
        <v>44909.405682870369</v>
      </c>
      <c r="D751">
        <v>284</v>
      </c>
      <c r="E751" t="s">
        <v>76</v>
      </c>
      <c r="F751">
        <v>0</v>
      </c>
      <c r="G751">
        <v>6.0410000000000004</v>
      </c>
      <c r="H751" s="26">
        <v>35013</v>
      </c>
      <c r="I751">
        <v>6.6000000000000003E-2</v>
      </c>
      <c r="J751" t="s">
        <v>77</v>
      </c>
      <c r="K751" t="s">
        <v>77</v>
      </c>
      <c r="L751" t="s">
        <v>77</v>
      </c>
      <c r="M751" t="s">
        <v>77</v>
      </c>
      <c r="O751">
        <v>63</v>
      </c>
      <c r="P751" t="s">
        <v>872</v>
      </c>
      <c r="Q751" s="2">
        <v>44909.405682870369</v>
      </c>
      <c r="R751">
        <v>284</v>
      </c>
      <c r="S751" t="s">
        <v>76</v>
      </c>
      <c r="T751">
        <v>0</v>
      </c>
      <c r="U751" t="s">
        <v>77</v>
      </c>
      <c r="V751" t="s">
        <v>77</v>
      </c>
      <c r="W751" t="s">
        <v>77</v>
      </c>
      <c r="X751" t="s">
        <v>77</v>
      </c>
      <c r="Y751" t="s">
        <v>77</v>
      </c>
      <c r="Z751" t="s">
        <v>77</v>
      </c>
      <c r="AA751" t="s">
        <v>77</v>
      </c>
      <c r="AC751">
        <v>63</v>
      </c>
      <c r="AD751" t="s">
        <v>872</v>
      </c>
      <c r="AE751" s="2">
        <v>44909.405682870369</v>
      </c>
      <c r="AF751">
        <v>284</v>
      </c>
      <c r="AG751" t="s">
        <v>76</v>
      </c>
      <c r="AH751">
        <v>0</v>
      </c>
      <c r="AI751">
        <v>12.242000000000001</v>
      </c>
      <c r="AJ751" s="26">
        <v>11106</v>
      </c>
      <c r="AK751">
        <v>2.282</v>
      </c>
      <c r="AL751" t="s">
        <v>77</v>
      </c>
      <c r="AM751" t="s">
        <v>77</v>
      </c>
      <c r="AN751" t="s">
        <v>77</v>
      </c>
      <c r="AO751" t="s">
        <v>77</v>
      </c>
      <c r="AQ751">
        <v>1</v>
      </c>
      <c r="AS751">
        <v>63</v>
      </c>
      <c r="AT751" s="46">
        <f t="shared" si="118"/>
        <v>79.641789194988732</v>
      </c>
      <c r="AU751" s="47">
        <f t="shared" si="119"/>
        <v>2188.7624806172803</v>
      </c>
      <c r="AW751" s="27">
        <f t="shared" si="120"/>
        <v>109.44544512006222</v>
      </c>
      <c r="AX751" s="28">
        <f t="shared" si="121"/>
        <v>2086.1401450762801</v>
      </c>
      <c r="AZ751" s="33">
        <f t="shared" si="122"/>
        <v>91.699942460567911</v>
      </c>
      <c r="BA751" s="34">
        <f t="shared" si="123"/>
        <v>2117.6036389826399</v>
      </c>
      <c r="BC751" s="46">
        <f t="shared" si="124"/>
        <v>79.641789194988732</v>
      </c>
      <c r="BD751" s="47">
        <f t="shared" si="125"/>
        <v>2188.7624806172803</v>
      </c>
      <c r="BF751" s="48">
        <f t="shared" si="126"/>
        <v>64.783855668800001</v>
      </c>
      <c r="BG751" s="49">
        <f t="shared" si="127"/>
        <v>974.71446208000009</v>
      </c>
      <c r="BI751">
        <v>63</v>
      </c>
      <c r="BJ751" t="s">
        <v>872</v>
      </c>
      <c r="BK751" s="2">
        <v>44909.405682870369</v>
      </c>
      <c r="BL751">
        <v>284</v>
      </c>
      <c r="BM751" t="s">
        <v>76</v>
      </c>
      <c r="BN751">
        <v>0</v>
      </c>
      <c r="BO751">
        <v>2.8479999999999999</v>
      </c>
      <c r="BP751" s="26">
        <v>1172478</v>
      </c>
      <c r="BQ751">
        <v>0</v>
      </c>
      <c r="BR751" t="s">
        <v>77</v>
      </c>
      <c r="BS751" t="s">
        <v>77</v>
      </c>
      <c r="BT751" t="s">
        <v>77</v>
      </c>
      <c r="BU751" t="s">
        <v>77</v>
      </c>
    </row>
    <row r="752" spans="1:73" x14ac:dyDescent="0.55000000000000004">
      <c r="A752">
        <v>64</v>
      </c>
      <c r="B752" t="s">
        <v>873</v>
      </c>
      <c r="C752" s="2">
        <v>44909.42690972222</v>
      </c>
      <c r="D752">
        <v>291</v>
      </c>
      <c r="E752" t="s">
        <v>76</v>
      </c>
      <c r="F752">
        <v>0</v>
      </c>
      <c r="G752">
        <v>6.0250000000000004</v>
      </c>
      <c r="H752" s="26">
        <v>36464</v>
      </c>
      <c r="I752">
        <v>6.9000000000000006E-2</v>
      </c>
      <c r="J752" t="s">
        <v>77</v>
      </c>
      <c r="K752" t="s">
        <v>77</v>
      </c>
      <c r="L752" t="s">
        <v>77</v>
      </c>
      <c r="M752" t="s">
        <v>77</v>
      </c>
      <c r="O752">
        <v>64</v>
      </c>
      <c r="P752" t="s">
        <v>873</v>
      </c>
      <c r="Q752" s="2">
        <v>44909.42690972222</v>
      </c>
      <c r="R752">
        <v>291</v>
      </c>
      <c r="S752" t="s">
        <v>76</v>
      </c>
      <c r="T752">
        <v>0</v>
      </c>
      <c r="U752" t="s">
        <v>77</v>
      </c>
      <c r="V752" s="26" t="s">
        <v>77</v>
      </c>
      <c r="W752" t="s">
        <v>77</v>
      </c>
      <c r="X752" t="s">
        <v>77</v>
      </c>
      <c r="Y752" t="s">
        <v>77</v>
      </c>
      <c r="Z752" t="s">
        <v>77</v>
      </c>
      <c r="AA752" t="s">
        <v>77</v>
      </c>
      <c r="AC752">
        <v>64</v>
      </c>
      <c r="AD752" t="s">
        <v>873</v>
      </c>
      <c r="AE752" s="2">
        <v>44909.42690972222</v>
      </c>
      <c r="AF752">
        <v>291</v>
      </c>
      <c r="AG752" t="s">
        <v>76</v>
      </c>
      <c r="AH752">
        <v>0</v>
      </c>
      <c r="AI752">
        <v>12.196999999999999</v>
      </c>
      <c r="AJ752" s="26">
        <v>10668</v>
      </c>
      <c r="AK752">
        <v>2.1890000000000001</v>
      </c>
      <c r="AL752" t="s">
        <v>77</v>
      </c>
      <c r="AM752" t="s">
        <v>77</v>
      </c>
      <c r="AN752" t="s">
        <v>77</v>
      </c>
      <c r="AO752" t="s">
        <v>77</v>
      </c>
      <c r="AQ752">
        <v>1</v>
      </c>
      <c r="AS752">
        <v>64</v>
      </c>
      <c r="AT752" s="46">
        <f t="shared" si="118"/>
        <v>83.040384139740155</v>
      </c>
      <c r="AU752" s="47">
        <f t="shared" si="119"/>
        <v>2098.4712651635205</v>
      </c>
      <c r="AW752" s="27">
        <f t="shared" si="120"/>
        <v>113.91838546580482</v>
      </c>
      <c r="AX752" s="28">
        <f t="shared" si="121"/>
        <v>2005.5335833195202</v>
      </c>
      <c r="AZ752" s="33">
        <f t="shared" si="122"/>
        <v>95.510788543513613</v>
      </c>
      <c r="BA752" s="34">
        <f t="shared" si="123"/>
        <v>2034.0131107977602</v>
      </c>
      <c r="BC752" s="46">
        <f t="shared" si="124"/>
        <v>83.040384139740155</v>
      </c>
      <c r="BD752" s="47">
        <f t="shared" si="125"/>
        <v>2098.4712651635205</v>
      </c>
      <c r="BF752" s="48">
        <f t="shared" si="126"/>
        <v>68.442044899199999</v>
      </c>
      <c r="BG752" s="49">
        <f t="shared" si="127"/>
        <v>943.44707872000015</v>
      </c>
      <c r="BI752">
        <v>64</v>
      </c>
      <c r="BJ752" t="s">
        <v>873</v>
      </c>
      <c r="BK752" s="2">
        <v>44909.42690972222</v>
      </c>
      <c r="BL752">
        <v>291</v>
      </c>
      <c r="BM752" t="s">
        <v>76</v>
      </c>
      <c r="BN752">
        <v>0</v>
      </c>
      <c r="BO752">
        <v>2.8450000000000002</v>
      </c>
      <c r="BP752" s="26">
        <v>1208527</v>
      </c>
      <c r="BQ752">
        <v>0</v>
      </c>
      <c r="BR752" t="s">
        <v>77</v>
      </c>
      <c r="BS752" t="s">
        <v>77</v>
      </c>
      <c r="BT752" t="s">
        <v>77</v>
      </c>
      <c r="BU752" t="s">
        <v>77</v>
      </c>
    </row>
    <row r="753" spans="1:73" x14ac:dyDescent="0.55000000000000004">
      <c r="A753">
        <v>65</v>
      </c>
      <c r="B753" t="s">
        <v>874</v>
      </c>
      <c r="C753" s="2">
        <v>44909.448136574072</v>
      </c>
      <c r="D753">
        <v>241</v>
      </c>
      <c r="E753" t="s">
        <v>76</v>
      </c>
      <c r="F753">
        <v>0</v>
      </c>
      <c r="G753">
        <v>6.032</v>
      </c>
      <c r="H753" s="26">
        <v>33106</v>
      </c>
      <c r="I753">
        <v>6.2E-2</v>
      </c>
      <c r="J753" t="s">
        <v>77</v>
      </c>
      <c r="K753" t="s">
        <v>77</v>
      </c>
      <c r="L753" t="s">
        <v>77</v>
      </c>
      <c r="M753" t="s">
        <v>77</v>
      </c>
      <c r="O753">
        <v>65</v>
      </c>
      <c r="P753" t="s">
        <v>874</v>
      </c>
      <c r="Q753" s="2">
        <v>44909.448136574072</v>
      </c>
      <c r="R753">
        <v>241</v>
      </c>
      <c r="S753" t="s">
        <v>76</v>
      </c>
      <c r="T753">
        <v>0</v>
      </c>
      <c r="U753" t="s">
        <v>77</v>
      </c>
      <c r="V753" s="26" t="s">
        <v>77</v>
      </c>
      <c r="W753" t="s">
        <v>77</v>
      </c>
      <c r="X753" t="s">
        <v>77</v>
      </c>
      <c r="Y753" t="s">
        <v>77</v>
      </c>
      <c r="Z753" t="s">
        <v>77</v>
      </c>
      <c r="AA753" t="s">
        <v>77</v>
      </c>
      <c r="AC753">
        <v>65</v>
      </c>
      <c r="AD753" t="s">
        <v>874</v>
      </c>
      <c r="AE753" s="2">
        <v>44909.448136574072</v>
      </c>
      <c r="AF753">
        <v>241</v>
      </c>
      <c r="AG753" t="s">
        <v>76</v>
      </c>
      <c r="AH753">
        <v>0</v>
      </c>
      <c r="AI753">
        <v>12.201000000000001</v>
      </c>
      <c r="AJ753" s="26">
        <v>11613</v>
      </c>
      <c r="AK753">
        <v>2.3889999999999998</v>
      </c>
      <c r="AL753" t="s">
        <v>77</v>
      </c>
      <c r="AM753" t="s">
        <v>77</v>
      </c>
      <c r="AN753" t="s">
        <v>77</v>
      </c>
      <c r="AO753" t="s">
        <v>77</v>
      </c>
      <c r="AQ753">
        <v>1</v>
      </c>
      <c r="AS753">
        <v>65</v>
      </c>
      <c r="AT753" s="46">
        <f t="shared" si="118"/>
        <v>75.174615577212549</v>
      </c>
      <c r="AU753" s="47">
        <f t="shared" si="119"/>
        <v>2293.2654276551202</v>
      </c>
      <c r="AW753" s="27">
        <f t="shared" si="120"/>
        <v>103.5615848939768</v>
      </c>
      <c r="AX753" s="28">
        <f t="shared" si="121"/>
        <v>2179.41492675987</v>
      </c>
      <c r="AZ753" s="33">
        <f t="shared" si="122"/>
        <v>86.690702725167597</v>
      </c>
      <c r="BA753" s="34">
        <f t="shared" si="123"/>
        <v>2214.35474763606</v>
      </c>
      <c r="BC753" s="46">
        <f t="shared" si="124"/>
        <v>75.174615577212549</v>
      </c>
      <c r="BD753" s="47">
        <f t="shared" si="125"/>
        <v>2293.2654276551202</v>
      </c>
      <c r="BF753" s="48">
        <f t="shared" si="126"/>
        <v>60.0733581872</v>
      </c>
      <c r="BG753" s="49">
        <f t="shared" si="127"/>
        <v>1010.0834513200001</v>
      </c>
      <c r="BI753">
        <v>65</v>
      </c>
      <c r="BJ753" t="s">
        <v>874</v>
      </c>
      <c r="BK753" s="2">
        <v>44909.448136574072</v>
      </c>
      <c r="BL753">
        <v>241</v>
      </c>
      <c r="BM753" t="s">
        <v>76</v>
      </c>
      <c r="BN753">
        <v>0</v>
      </c>
      <c r="BO753">
        <v>2.8559999999999999</v>
      </c>
      <c r="BP753" s="26">
        <v>1088406</v>
      </c>
      <c r="BQ753">
        <v>0</v>
      </c>
      <c r="BR753" t="s">
        <v>77</v>
      </c>
      <c r="BS753" t="s">
        <v>77</v>
      </c>
      <c r="BT753" t="s">
        <v>77</v>
      </c>
      <c r="BU753" t="s">
        <v>77</v>
      </c>
    </row>
    <row r="754" spans="1:73" x14ac:dyDescent="0.55000000000000004">
      <c r="A754">
        <v>66</v>
      </c>
      <c r="B754" t="s">
        <v>875</v>
      </c>
      <c r="C754" s="2">
        <v>44909.469375000001</v>
      </c>
      <c r="D754">
        <v>247</v>
      </c>
      <c r="E754" t="s">
        <v>76</v>
      </c>
      <c r="F754">
        <v>0</v>
      </c>
      <c r="G754">
        <v>6.0270000000000001</v>
      </c>
      <c r="H754" s="26">
        <v>192037</v>
      </c>
      <c r="I754">
        <v>0.38300000000000001</v>
      </c>
      <c r="J754" t="s">
        <v>77</v>
      </c>
      <c r="K754" t="s">
        <v>77</v>
      </c>
      <c r="L754" t="s">
        <v>77</v>
      </c>
      <c r="M754" t="s">
        <v>77</v>
      </c>
      <c r="O754">
        <v>66</v>
      </c>
      <c r="P754" t="s">
        <v>875</v>
      </c>
      <c r="Q754" s="2">
        <v>44909.469375000001</v>
      </c>
      <c r="R754">
        <v>247</v>
      </c>
      <c r="S754" t="s">
        <v>76</v>
      </c>
      <c r="T754">
        <v>0</v>
      </c>
      <c r="U754">
        <v>5.9820000000000002</v>
      </c>
      <c r="V754" s="26">
        <v>1695</v>
      </c>
      <c r="W754">
        <v>0.56599999999999995</v>
      </c>
      <c r="X754" t="s">
        <v>77</v>
      </c>
      <c r="Y754" t="s">
        <v>77</v>
      </c>
      <c r="Z754" t="s">
        <v>77</v>
      </c>
      <c r="AA754" t="s">
        <v>77</v>
      </c>
      <c r="AC754">
        <v>66</v>
      </c>
      <c r="AD754" t="s">
        <v>875</v>
      </c>
      <c r="AE754" s="2">
        <v>44909.469375000001</v>
      </c>
      <c r="AF754">
        <v>247</v>
      </c>
      <c r="AG754" t="s">
        <v>76</v>
      </c>
      <c r="AH754">
        <v>0</v>
      </c>
      <c r="AI754">
        <v>12.2</v>
      </c>
      <c r="AJ754" s="26">
        <v>22033</v>
      </c>
      <c r="AK754">
        <v>4.5910000000000002</v>
      </c>
      <c r="AL754" t="s">
        <v>77</v>
      </c>
      <c r="AM754" t="s">
        <v>77</v>
      </c>
      <c r="AN754" t="s">
        <v>77</v>
      </c>
      <c r="AO754" t="s">
        <v>77</v>
      </c>
      <c r="AQ754">
        <v>1</v>
      </c>
      <c r="AS754">
        <v>66</v>
      </c>
      <c r="AT754" s="46">
        <f t="shared" si="118"/>
        <v>445.46270501742072</v>
      </c>
      <c r="AU754" s="47">
        <f t="shared" si="119"/>
        <v>4438.1323371687204</v>
      </c>
      <c r="AW754" s="27">
        <f t="shared" si="120"/>
        <v>573.55842251302215</v>
      </c>
      <c r="AX754" s="28">
        <f t="shared" si="121"/>
        <v>4089.2763096034701</v>
      </c>
      <c r="AZ754" s="33">
        <f t="shared" si="122"/>
        <v>501.14781948728796</v>
      </c>
      <c r="BA754" s="34">
        <f t="shared" si="123"/>
        <v>4200.9581327728602</v>
      </c>
      <c r="BC754" s="46">
        <f t="shared" si="124"/>
        <v>445.46270501742072</v>
      </c>
      <c r="BD754" s="47">
        <f t="shared" si="125"/>
        <v>4438.1323371687204</v>
      </c>
      <c r="BF754" s="48">
        <f t="shared" si="126"/>
        <v>282.26381874999998</v>
      </c>
      <c r="BG754" s="49">
        <f t="shared" si="127"/>
        <v>1541.15834092</v>
      </c>
      <c r="BI754">
        <v>66</v>
      </c>
      <c r="BJ754" t="s">
        <v>875</v>
      </c>
      <c r="BK754" s="2">
        <v>44909.469375000001</v>
      </c>
      <c r="BL754">
        <v>247</v>
      </c>
      <c r="BM754" t="s">
        <v>76</v>
      </c>
      <c r="BN754">
        <v>0</v>
      </c>
      <c r="BO754">
        <v>2.855</v>
      </c>
      <c r="BP754" s="26">
        <v>1140064</v>
      </c>
      <c r="BQ754">
        <v>0</v>
      </c>
      <c r="BR754" t="s">
        <v>77</v>
      </c>
      <c r="BS754" t="s">
        <v>77</v>
      </c>
      <c r="BT754" t="s">
        <v>77</v>
      </c>
      <c r="BU754" t="s">
        <v>77</v>
      </c>
    </row>
    <row r="755" spans="1:73" x14ac:dyDescent="0.55000000000000004">
      <c r="A755">
        <v>67</v>
      </c>
      <c r="B755" t="s">
        <v>876</v>
      </c>
      <c r="C755" s="2">
        <v>44909.490578703706</v>
      </c>
      <c r="D755">
        <v>380</v>
      </c>
      <c r="E755" t="s">
        <v>76</v>
      </c>
      <c r="F755">
        <v>0</v>
      </c>
      <c r="G755">
        <v>6.0250000000000004</v>
      </c>
      <c r="H755" s="26">
        <v>35260</v>
      </c>
      <c r="I755">
        <v>6.6000000000000003E-2</v>
      </c>
      <c r="J755" t="s">
        <v>77</v>
      </c>
      <c r="K755" t="s">
        <v>77</v>
      </c>
      <c r="L755" t="s">
        <v>77</v>
      </c>
      <c r="M755" t="s">
        <v>77</v>
      </c>
      <c r="O755">
        <v>67</v>
      </c>
      <c r="P755" t="s">
        <v>876</v>
      </c>
      <c r="Q755" s="2">
        <v>44909.490578703706</v>
      </c>
      <c r="R755">
        <v>380</v>
      </c>
      <c r="S755" t="s">
        <v>76</v>
      </c>
      <c r="T755">
        <v>0</v>
      </c>
      <c r="U755" t="s">
        <v>77</v>
      </c>
      <c r="V755" s="26" t="s">
        <v>77</v>
      </c>
      <c r="W755" t="s">
        <v>77</v>
      </c>
      <c r="X755" t="s">
        <v>77</v>
      </c>
      <c r="Y755" t="s">
        <v>77</v>
      </c>
      <c r="Z755" t="s">
        <v>77</v>
      </c>
      <c r="AA755" t="s">
        <v>77</v>
      </c>
      <c r="AC755">
        <v>67</v>
      </c>
      <c r="AD755" t="s">
        <v>876</v>
      </c>
      <c r="AE755" s="2">
        <v>44909.490578703706</v>
      </c>
      <c r="AF755">
        <v>380</v>
      </c>
      <c r="AG755" t="s">
        <v>76</v>
      </c>
      <c r="AH755">
        <v>0</v>
      </c>
      <c r="AI755">
        <v>12.194000000000001</v>
      </c>
      <c r="AJ755" s="26">
        <v>11809</v>
      </c>
      <c r="AK755">
        <v>2.431</v>
      </c>
      <c r="AL755" t="s">
        <v>77</v>
      </c>
      <c r="AM755" t="s">
        <v>77</v>
      </c>
      <c r="AN755" t="s">
        <v>77</v>
      </c>
      <c r="AO755" t="s">
        <v>77</v>
      </c>
      <c r="AQ755">
        <v>1</v>
      </c>
      <c r="AS755">
        <v>67</v>
      </c>
      <c r="AT755" s="46">
        <f t="shared" si="118"/>
        <v>80.220347227495992</v>
      </c>
      <c r="AU755" s="47">
        <f t="shared" si="119"/>
        <v>2333.6614726848798</v>
      </c>
      <c r="AW755" s="27">
        <f t="shared" si="120"/>
        <v>110.20710498488</v>
      </c>
      <c r="AX755" s="28">
        <f t="shared" si="121"/>
        <v>2215.4651677676302</v>
      </c>
      <c r="AZ755" s="33">
        <f t="shared" si="122"/>
        <v>92.348688947159999</v>
      </c>
      <c r="BA755" s="34">
        <f t="shared" si="123"/>
        <v>2251.7553026589399</v>
      </c>
      <c r="BC755" s="46">
        <f t="shared" si="124"/>
        <v>80.220347227495992</v>
      </c>
      <c r="BD755" s="47">
        <f t="shared" si="125"/>
        <v>2333.6614726848798</v>
      </c>
      <c r="BF755" s="48">
        <f t="shared" si="126"/>
        <v>65.402059520000009</v>
      </c>
      <c r="BG755" s="49">
        <f t="shared" si="127"/>
        <v>1023.5196746799999</v>
      </c>
      <c r="BI755">
        <v>67</v>
      </c>
      <c r="BJ755" t="s">
        <v>876</v>
      </c>
      <c r="BK755" s="2">
        <v>44909.490578703706</v>
      </c>
      <c r="BL755">
        <v>380</v>
      </c>
      <c r="BM755" t="s">
        <v>76</v>
      </c>
      <c r="BN755">
        <v>0</v>
      </c>
      <c r="BO755">
        <v>2.8490000000000002</v>
      </c>
      <c r="BP755" s="26">
        <v>1126097</v>
      </c>
      <c r="BQ755">
        <v>0</v>
      </c>
      <c r="BR755" t="s">
        <v>77</v>
      </c>
      <c r="BS755" t="s">
        <v>77</v>
      </c>
      <c r="BT755" t="s">
        <v>77</v>
      </c>
      <c r="BU755" t="s">
        <v>77</v>
      </c>
    </row>
    <row r="756" spans="1:73" x14ac:dyDescent="0.55000000000000004">
      <c r="A756">
        <v>68</v>
      </c>
      <c r="B756" t="s">
        <v>877</v>
      </c>
      <c r="C756" s="2">
        <v>44909.511782407404</v>
      </c>
      <c r="D756">
        <v>245</v>
      </c>
      <c r="E756" t="s">
        <v>76</v>
      </c>
      <c r="F756">
        <v>0</v>
      </c>
      <c r="G756">
        <v>6.0259999999999998</v>
      </c>
      <c r="H756" s="26">
        <v>35583</v>
      </c>
      <c r="I756">
        <v>6.7000000000000004E-2</v>
      </c>
      <c r="J756" t="s">
        <v>77</v>
      </c>
      <c r="K756" t="s">
        <v>77</v>
      </c>
      <c r="L756" t="s">
        <v>77</v>
      </c>
      <c r="M756" t="s">
        <v>77</v>
      </c>
      <c r="O756">
        <v>68</v>
      </c>
      <c r="P756" t="s">
        <v>877</v>
      </c>
      <c r="Q756" s="2">
        <v>44909.511782407404</v>
      </c>
      <c r="R756">
        <v>245</v>
      </c>
      <c r="S756" t="s">
        <v>76</v>
      </c>
      <c r="T756">
        <v>0</v>
      </c>
      <c r="U756" t="s">
        <v>77</v>
      </c>
      <c r="V756" s="26" t="s">
        <v>77</v>
      </c>
      <c r="W756" t="s">
        <v>77</v>
      </c>
      <c r="X756" t="s">
        <v>77</v>
      </c>
      <c r="Y756" t="s">
        <v>77</v>
      </c>
      <c r="Z756" t="s">
        <v>77</v>
      </c>
      <c r="AA756" t="s">
        <v>77</v>
      </c>
      <c r="AC756">
        <v>68</v>
      </c>
      <c r="AD756" t="s">
        <v>877</v>
      </c>
      <c r="AE756" s="2">
        <v>44909.511782407404</v>
      </c>
      <c r="AF756">
        <v>245</v>
      </c>
      <c r="AG756" t="s">
        <v>76</v>
      </c>
      <c r="AH756">
        <v>0</v>
      </c>
      <c r="AI756">
        <v>12.198</v>
      </c>
      <c r="AJ756" s="26">
        <v>11473</v>
      </c>
      <c r="AK756">
        <v>2.359</v>
      </c>
      <c r="AL756" t="s">
        <v>77</v>
      </c>
      <c r="AM756" t="s">
        <v>77</v>
      </c>
      <c r="AN756" t="s">
        <v>77</v>
      </c>
      <c r="AO756" t="s">
        <v>77</v>
      </c>
      <c r="AQ756">
        <v>1</v>
      </c>
      <c r="AS756">
        <v>68</v>
      </c>
      <c r="AT756" s="46">
        <f t="shared" si="118"/>
        <v>80.976908287939935</v>
      </c>
      <c r="AU756" s="47">
        <f t="shared" si="119"/>
        <v>2264.4099093159198</v>
      </c>
      <c r="AW756" s="27">
        <f t="shared" si="120"/>
        <v>111.20297146059821</v>
      </c>
      <c r="AX756" s="28">
        <f t="shared" si="121"/>
        <v>2153.66180191067</v>
      </c>
      <c r="AZ756" s="33">
        <f t="shared" si="122"/>
        <v>93.197027478419898</v>
      </c>
      <c r="BA756" s="34">
        <f t="shared" si="123"/>
        <v>2187.63930060646</v>
      </c>
      <c r="BC756" s="46">
        <f t="shared" si="124"/>
        <v>80.976908287939935</v>
      </c>
      <c r="BD756" s="47">
        <f t="shared" si="125"/>
        <v>2264.4099093159198</v>
      </c>
      <c r="BF756" s="48">
        <f t="shared" si="126"/>
        <v>66.213278412799994</v>
      </c>
      <c r="BG756" s="49">
        <f t="shared" si="127"/>
        <v>1000.40524012</v>
      </c>
      <c r="BI756">
        <v>68</v>
      </c>
      <c r="BJ756" t="s">
        <v>877</v>
      </c>
      <c r="BK756" s="2">
        <v>44909.511782407404</v>
      </c>
      <c r="BL756">
        <v>245</v>
      </c>
      <c r="BM756" t="s">
        <v>76</v>
      </c>
      <c r="BN756">
        <v>0</v>
      </c>
      <c r="BO756">
        <v>2.85</v>
      </c>
      <c r="BP756" s="26">
        <v>1126628</v>
      </c>
      <c r="BQ756">
        <v>0</v>
      </c>
      <c r="BR756" t="s">
        <v>77</v>
      </c>
      <c r="BS756" t="s">
        <v>77</v>
      </c>
      <c r="BT756" t="s">
        <v>77</v>
      </c>
      <c r="BU756" t="s">
        <v>77</v>
      </c>
    </row>
    <row r="757" spans="1:73" x14ac:dyDescent="0.55000000000000004">
      <c r="A757">
        <v>69</v>
      </c>
      <c r="B757" t="s">
        <v>878</v>
      </c>
      <c r="C757" s="2">
        <v>44909.533032407409</v>
      </c>
      <c r="D757">
        <v>327</v>
      </c>
      <c r="E757" t="s">
        <v>76</v>
      </c>
      <c r="F757">
        <v>0</v>
      </c>
      <c r="G757">
        <v>6.024</v>
      </c>
      <c r="H757" s="26">
        <v>36018</v>
      </c>
      <c r="I757">
        <v>6.8000000000000005E-2</v>
      </c>
      <c r="J757" t="s">
        <v>77</v>
      </c>
      <c r="K757" t="s">
        <v>77</v>
      </c>
      <c r="L757" t="s">
        <v>77</v>
      </c>
      <c r="M757" t="s">
        <v>77</v>
      </c>
      <c r="O757">
        <v>69</v>
      </c>
      <c r="P757" t="s">
        <v>878</v>
      </c>
      <c r="Q757" s="2">
        <v>44909.533032407409</v>
      </c>
      <c r="R757">
        <v>327</v>
      </c>
      <c r="S757" t="s">
        <v>76</v>
      </c>
      <c r="T757">
        <v>0</v>
      </c>
      <c r="U757" t="s">
        <v>77</v>
      </c>
      <c r="V757" s="26" t="s">
        <v>77</v>
      </c>
      <c r="W757" t="s">
        <v>77</v>
      </c>
      <c r="X757" t="s">
        <v>77</v>
      </c>
      <c r="Y757" t="s">
        <v>77</v>
      </c>
      <c r="Z757" t="s">
        <v>77</v>
      </c>
      <c r="AA757" t="s">
        <v>77</v>
      </c>
      <c r="AC757">
        <v>69</v>
      </c>
      <c r="AD757" t="s">
        <v>878</v>
      </c>
      <c r="AE757" s="2">
        <v>44909.533032407409</v>
      </c>
      <c r="AF757">
        <v>327</v>
      </c>
      <c r="AG757" t="s">
        <v>76</v>
      </c>
      <c r="AH757">
        <v>0</v>
      </c>
      <c r="AI757">
        <v>12.189</v>
      </c>
      <c r="AJ757" s="26">
        <v>12832</v>
      </c>
      <c r="AK757">
        <v>2.6469999999999998</v>
      </c>
      <c r="AL757" t="s">
        <v>77</v>
      </c>
      <c r="AM757" t="s">
        <v>77</v>
      </c>
      <c r="AN757" t="s">
        <v>77</v>
      </c>
      <c r="AO757" t="s">
        <v>77</v>
      </c>
      <c r="AQ757">
        <v>1</v>
      </c>
      <c r="AS757">
        <v>69</v>
      </c>
      <c r="AT757" s="46">
        <f t="shared" si="118"/>
        <v>81.99577975406504</v>
      </c>
      <c r="AU757" s="47">
        <f t="shared" si="119"/>
        <v>2544.4722710835204</v>
      </c>
      <c r="AW757" s="27">
        <f t="shared" si="120"/>
        <v>112.54388474035122</v>
      </c>
      <c r="AX757" s="28">
        <f t="shared" si="121"/>
        <v>2403.5470777395199</v>
      </c>
      <c r="AZ757" s="33">
        <f t="shared" si="122"/>
        <v>94.339486874428403</v>
      </c>
      <c r="BA757" s="34">
        <f t="shared" si="123"/>
        <v>2446.9430247577598</v>
      </c>
      <c r="BC757" s="46">
        <f t="shared" si="124"/>
        <v>81.99577975406504</v>
      </c>
      <c r="BD757" s="47">
        <f t="shared" si="125"/>
        <v>2544.4722710835204</v>
      </c>
      <c r="BF757" s="48">
        <f t="shared" si="126"/>
        <v>67.310798724799994</v>
      </c>
      <c r="BG757" s="49">
        <f t="shared" si="127"/>
        <v>1091.50363072</v>
      </c>
      <c r="BI757">
        <v>69</v>
      </c>
      <c r="BJ757" t="s">
        <v>878</v>
      </c>
      <c r="BK757" s="2">
        <v>44909.533032407409</v>
      </c>
      <c r="BL757">
        <v>327</v>
      </c>
      <c r="BM757" t="s">
        <v>76</v>
      </c>
      <c r="BN757">
        <v>0</v>
      </c>
      <c r="BO757">
        <v>2.8460000000000001</v>
      </c>
      <c r="BP757" s="26">
        <v>1172632</v>
      </c>
      <c r="BQ757">
        <v>0</v>
      </c>
      <c r="BR757" t="s">
        <v>77</v>
      </c>
      <c r="BS757" t="s">
        <v>77</v>
      </c>
      <c r="BT757" t="s">
        <v>77</v>
      </c>
      <c r="BU757" t="s">
        <v>77</v>
      </c>
    </row>
    <row r="758" spans="1:73" x14ac:dyDescent="0.55000000000000004">
      <c r="A758">
        <v>70</v>
      </c>
      <c r="B758" t="s">
        <v>879</v>
      </c>
      <c r="C758" s="2">
        <v>44909.554270833331</v>
      </c>
      <c r="D758" t="s">
        <v>880</v>
      </c>
      <c r="E758" t="s">
        <v>76</v>
      </c>
      <c r="F758">
        <v>0</v>
      </c>
      <c r="G758">
        <v>6.032</v>
      </c>
      <c r="H758" s="26">
        <v>17128</v>
      </c>
      <c r="I758">
        <v>0.03</v>
      </c>
      <c r="J758" t="s">
        <v>77</v>
      </c>
      <c r="K758" t="s">
        <v>77</v>
      </c>
      <c r="L758" t="s">
        <v>77</v>
      </c>
      <c r="M758" t="s">
        <v>77</v>
      </c>
      <c r="O758">
        <v>70</v>
      </c>
      <c r="P758" t="s">
        <v>879</v>
      </c>
      <c r="Q758" s="2">
        <v>44909.554270833331</v>
      </c>
      <c r="R758" t="s">
        <v>880</v>
      </c>
      <c r="S758" t="s">
        <v>76</v>
      </c>
      <c r="T758">
        <v>0</v>
      </c>
      <c r="U758" t="s">
        <v>77</v>
      </c>
      <c r="V758" s="26" t="s">
        <v>77</v>
      </c>
      <c r="W758" t="s">
        <v>77</v>
      </c>
      <c r="X758" t="s">
        <v>77</v>
      </c>
      <c r="Y758" t="s">
        <v>77</v>
      </c>
      <c r="Z758" t="s">
        <v>77</v>
      </c>
      <c r="AA758" t="s">
        <v>77</v>
      </c>
      <c r="AC758">
        <v>70</v>
      </c>
      <c r="AD758" t="s">
        <v>879</v>
      </c>
      <c r="AE758" s="2">
        <v>44909.554270833331</v>
      </c>
      <c r="AF758" t="s">
        <v>880</v>
      </c>
      <c r="AG758" t="s">
        <v>76</v>
      </c>
      <c r="AH758">
        <v>0</v>
      </c>
      <c r="AI758">
        <v>12.194000000000001</v>
      </c>
      <c r="AJ758" s="26">
        <v>11602</v>
      </c>
      <c r="AK758">
        <v>2.387</v>
      </c>
      <c r="AL758" t="s">
        <v>77</v>
      </c>
      <c r="AM758" t="s">
        <v>77</v>
      </c>
      <c r="AN758" t="s">
        <v>77</v>
      </c>
      <c r="AO758" t="s">
        <v>77</v>
      </c>
      <c r="AQ758">
        <v>1</v>
      </c>
      <c r="AS758">
        <v>70</v>
      </c>
      <c r="AT758" s="46">
        <f t="shared" si="118"/>
        <v>37.722916110352642</v>
      </c>
      <c r="AU758" s="47">
        <f t="shared" si="119"/>
        <v>2290.9982445699202</v>
      </c>
      <c r="AW758" s="27">
        <f t="shared" si="120"/>
        <v>54.029800724979197</v>
      </c>
      <c r="AX758" s="28">
        <f t="shared" si="121"/>
        <v>2177.3915560209198</v>
      </c>
      <c r="AZ758" s="33">
        <f t="shared" si="122"/>
        <v>44.685711762374403</v>
      </c>
      <c r="BA758" s="34">
        <f t="shared" si="123"/>
        <v>2212.2556998709597</v>
      </c>
      <c r="BC758" s="46">
        <f t="shared" si="124"/>
        <v>37.722916110352642</v>
      </c>
      <c r="BD758" s="47">
        <f t="shared" si="125"/>
        <v>2290.9982445699202</v>
      </c>
      <c r="BF758" s="48">
        <f t="shared" si="126"/>
        <v>24.949611036799997</v>
      </c>
      <c r="BG758" s="49">
        <f t="shared" si="127"/>
        <v>1009.3254611199999</v>
      </c>
      <c r="BI758">
        <v>70</v>
      </c>
      <c r="BJ758" t="s">
        <v>879</v>
      </c>
      <c r="BK758" s="2">
        <v>44909.554270833331</v>
      </c>
      <c r="BL758" t="s">
        <v>880</v>
      </c>
      <c r="BM758" t="s">
        <v>76</v>
      </c>
      <c r="BN758">
        <v>0</v>
      </c>
      <c r="BO758">
        <v>2.8170000000000002</v>
      </c>
      <c r="BP758" s="26">
        <v>1790994</v>
      </c>
      <c r="BQ758">
        <v>0</v>
      </c>
      <c r="BR758" t="s">
        <v>77</v>
      </c>
      <c r="BS758" t="s">
        <v>77</v>
      </c>
      <c r="BT758" t="s">
        <v>77</v>
      </c>
      <c r="BU758" t="s">
        <v>77</v>
      </c>
    </row>
    <row r="759" spans="1:73" x14ac:dyDescent="0.55000000000000004">
      <c r="A759">
        <v>71</v>
      </c>
      <c r="B759" t="s">
        <v>881</v>
      </c>
      <c r="C759" s="2">
        <v>44909.575474537036</v>
      </c>
      <c r="D759" t="s">
        <v>882</v>
      </c>
      <c r="E759" t="s">
        <v>76</v>
      </c>
      <c r="F759">
        <v>0</v>
      </c>
      <c r="G759">
        <v>6.0229999999999997</v>
      </c>
      <c r="H759" s="26">
        <v>34785</v>
      </c>
      <c r="I759">
        <v>6.5000000000000002E-2</v>
      </c>
      <c r="J759" t="s">
        <v>77</v>
      </c>
      <c r="K759" t="s">
        <v>77</v>
      </c>
      <c r="L759" t="s">
        <v>77</v>
      </c>
      <c r="M759" t="s">
        <v>77</v>
      </c>
      <c r="O759">
        <v>71</v>
      </c>
      <c r="P759" t="s">
        <v>881</v>
      </c>
      <c r="Q759" s="2">
        <v>44909.575474537036</v>
      </c>
      <c r="R759" t="s">
        <v>882</v>
      </c>
      <c r="S759" t="s">
        <v>76</v>
      </c>
      <c r="T759">
        <v>0</v>
      </c>
      <c r="U759" t="s">
        <v>77</v>
      </c>
      <c r="V759" s="26" t="s">
        <v>77</v>
      </c>
      <c r="W759" t="s">
        <v>77</v>
      </c>
      <c r="X759" t="s">
        <v>77</v>
      </c>
      <c r="Y759" t="s">
        <v>77</v>
      </c>
      <c r="Z759" t="s">
        <v>77</v>
      </c>
      <c r="AA759" t="s">
        <v>77</v>
      </c>
      <c r="AC759">
        <v>71</v>
      </c>
      <c r="AD759" t="s">
        <v>881</v>
      </c>
      <c r="AE759" s="2">
        <v>44909.575474537036</v>
      </c>
      <c r="AF759" t="s">
        <v>882</v>
      </c>
      <c r="AG759" t="s">
        <v>76</v>
      </c>
      <c r="AH759">
        <v>0</v>
      </c>
      <c r="AI759">
        <v>12.19</v>
      </c>
      <c r="AJ759" s="26">
        <v>11600</v>
      </c>
      <c r="AK759">
        <v>2.3860000000000001</v>
      </c>
      <c r="AL759" t="s">
        <v>77</v>
      </c>
      <c r="AM759" t="s">
        <v>77</v>
      </c>
      <c r="AN759" t="s">
        <v>77</v>
      </c>
      <c r="AO759" t="s">
        <v>77</v>
      </c>
      <c r="AQ759">
        <v>1</v>
      </c>
      <c r="AS759">
        <v>71</v>
      </c>
      <c r="AT759" s="46">
        <f t="shared" si="118"/>
        <v>79.1077269040385</v>
      </c>
      <c r="AU759" s="47">
        <f t="shared" si="119"/>
        <v>2290.5860287999999</v>
      </c>
      <c r="AW759" s="27">
        <f t="shared" si="120"/>
        <v>108.74228608115502</v>
      </c>
      <c r="AX759" s="28">
        <f t="shared" si="121"/>
        <v>2177.0236688000005</v>
      </c>
      <c r="AZ759" s="33">
        <f t="shared" si="122"/>
        <v>91.10108645639751</v>
      </c>
      <c r="BA759" s="34">
        <f t="shared" si="123"/>
        <v>2211.8740543999997</v>
      </c>
      <c r="BC759" s="46">
        <f t="shared" si="124"/>
        <v>79.1077269040385</v>
      </c>
      <c r="BD759" s="47">
        <f t="shared" si="125"/>
        <v>2290.5860287999999</v>
      </c>
      <c r="BF759" s="48">
        <f t="shared" si="126"/>
        <v>64.214852120000003</v>
      </c>
      <c r="BG759" s="49">
        <f t="shared" si="127"/>
        <v>1009.1876000000001</v>
      </c>
      <c r="BI759">
        <v>71</v>
      </c>
      <c r="BJ759" t="s">
        <v>881</v>
      </c>
      <c r="BK759" s="2">
        <v>44909.575474537036</v>
      </c>
      <c r="BL759" t="s">
        <v>882</v>
      </c>
      <c r="BM759" t="s">
        <v>76</v>
      </c>
      <c r="BN759">
        <v>0</v>
      </c>
      <c r="BO759">
        <v>2.8420000000000001</v>
      </c>
      <c r="BP759" s="26">
        <v>1245753</v>
      </c>
      <c r="BQ759">
        <v>0</v>
      </c>
      <c r="BR759" t="s">
        <v>77</v>
      </c>
      <c r="BS759" t="s">
        <v>77</v>
      </c>
      <c r="BT759" t="s">
        <v>77</v>
      </c>
      <c r="BU759" t="s">
        <v>77</v>
      </c>
    </row>
    <row r="760" spans="1:73" x14ac:dyDescent="0.55000000000000004">
      <c r="A760">
        <v>49</v>
      </c>
      <c r="B760" t="s">
        <v>883</v>
      </c>
      <c r="C760" s="2">
        <v>44882.42359953704</v>
      </c>
      <c r="D760" t="s">
        <v>75</v>
      </c>
      <c r="E760" t="s">
        <v>76</v>
      </c>
      <c r="F760">
        <v>0</v>
      </c>
      <c r="G760">
        <v>6.0819999999999999</v>
      </c>
      <c r="H760" s="26">
        <v>2336</v>
      </c>
      <c r="I760">
        <v>0</v>
      </c>
      <c r="J760" t="s">
        <v>77</v>
      </c>
      <c r="K760" t="s">
        <v>77</v>
      </c>
      <c r="L760" t="s">
        <v>77</v>
      </c>
      <c r="M760" t="s">
        <v>77</v>
      </c>
      <c r="O760">
        <v>49</v>
      </c>
      <c r="P760" t="s">
        <v>883</v>
      </c>
      <c r="Q760" s="2">
        <v>44882.42359953704</v>
      </c>
      <c r="R760" t="s">
        <v>75</v>
      </c>
      <c r="S760" t="s">
        <v>76</v>
      </c>
      <c r="T760">
        <v>0</v>
      </c>
      <c r="U760" t="s">
        <v>77</v>
      </c>
      <c r="V760" s="26" t="s">
        <v>77</v>
      </c>
      <c r="W760" t="s">
        <v>77</v>
      </c>
      <c r="X760" t="s">
        <v>77</v>
      </c>
      <c r="Y760" t="s">
        <v>77</v>
      </c>
      <c r="Z760" t="s">
        <v>77</v>
      </c>
      <c r="AA760" t="s">
        <v>77</v>
      </c>
      <c r="AC760">
        <v>49</v>
      </c>
      <c r="AD760" t="s">
        <v>883</v>
      </c>
      <c r="AE760" s="2">
        <v>44882.42359953704</v>
      </c>
      <c r="AF760" t="s">
        <v>75</v>
      </c>
      <c r="AG760" t="s">
        <v>76</v>
      </c>
      <c r="AH760">
        <v>0</v>
      </c>
      <c r="AI760">
        <v>12.294</v>
      </c>
      <c r="AJ760" s="26">
        <v>2382</v>
      </c>
      <c r="AK760">
        <v>0.42899999999999999</v>
      </c>
      <c r="AL760" t="s">
        <v>77</v>
      </c>
      <c r="AM760" t="s">
        <v>77</v>
      </c>
      <c r="AN760" t="s">
        <v>77</v>
      </c>
      <c r="AO760" t="s">
        <v>77</v>
      </c>
      <c r="AQ760">
        <v>1</v>
      </c>
      <c r="AS760">
        <v>49</v>
      </c>
      <c r="AT760" s="46">
        <f t="shared" si="118"/>
        <v>0.93821338880000016</v>
      </c>
      <c r="AU760" s="47">
        <f t="shared" si="119"/>
        <v>388.51460145952001</v>
      </c>
      <c r="AW760" s="27">
        <f t="shared" si="120"/>
        <v>2.0638390399999995</v>
      </c>
      <c r="AX760" s="28">
        <f t="shared" si="121"/>
        <v>476.09664779052002</v>
      </c>
      <c r="AZ760" s="33">
        <f t="shared" si="122"/>
        <v>1.8993008768000017</v>
      </c>
      <c r="BA760" s="34">
        <f t="shared" si="123"/>
        <v>451.48814199575997</v>
      </c>
      <c r="BC760" s="46">
        <f t="shared" si="124"/>
        <v>0.93821338880000016</v>
      </c>
      <c r="BD760" s="47">
        <f t="shared" si="125"/>
        <v>388.51460145952001</v>
      </c>
      <c r="BF760" s="48">
        <f t="shared" si="126"/>
        <v>-0.64872598079999966</v>
      </c>
      <c r="BG760" s="49">
        <f t="shared" si="127"/>
        <v>227.60296671999998</v>
      </c>
      <c r="BI760">
        <v>49</v>
      </c>
      <c r="BJ760" t="s">
        <v>883</v>
      </c>
      <c r="BK760" s="2">
        <v>44882.42359953704</v>
      </c>
      <c r="BL760" t="s">
        <v>75</v>
      </c>
      <c r="BM760" t="s">
        <v>76</v>
      </c>
      <c r="BN760">
        <v>0</v>
      </c>
      <c r="BO760">
        <v>2.7069999999999999</v>
      </c>
      <c r="BP760" s="26">
        <v>5505895</v>
      </c>
      <c r="BQ760">
        <v>960.87400000000002</v>
      </c>
      <c r="BR760" t="s">
        <v>77</v>
      </c>
      <c r="BS760" t="s">
        <v>77</v>
      </c>
      <c r="BT760" t="s">
        <v>77</v>
      </c>
      <c r="BU760" t="s">
        <v>77</v>
      </c>
    </row>
    <row r="761" spans="1:73" x14ac:dyDescent="0.55000000000000004">
      <c r="A761">
        <v>50</v>
      </c>
      <c r="B761" t="s">
        <v>884</v>
      </c>
      <c r="C761" s="2">
        <v>44882.444849537038</v>
      </c>
      <c r="D761" t="s">
        <v>79</v>
      </c>
      <c r="E761" t="s">
        <v>76</v>
      </c>
      <c r="F761">
        <v>0</v>
      </c>
      <c r="G761">
        <v>6.032</v>
      </c>
      <c r="H761" s="26">
        <v>1116525</v>
      </c>
      <c r="I761">
        <v>2.2530000000000001</v>
      </c>
      <c r="J761" t="s">
        <v>77</v>
      </c>
      <c r="K761" t="s">
        <v>77</v>
      </c>
      <c r="L761" t="s">
        <v>77</v>
      </c>
      <c r="M761" t="s">
        <v>77</v>
      </c>
      <c r="O761">
        <v>50</v>
      </c>
      <c r="P761" t="s">
        <v>884</v>
      </c>
      <c r="Q761" s="2">
        <v>44882.444849537038</v>
      </c>
      <c r="R761" t="s">
        <v>79</v>
      </c>
      <c r="S761" t="s">
        <v>76</v>
      </c>
      <c r="T761">
        <v>0</v>
      </c>
      <c r="U761">
        <v>5.9829999999999997</v>
      </c>
      <c r="V761" s="26">
        <v>8348</v>
      </c>
      <c r="W761">
        <v>2.198</v>
      </c>
      <c r="X761" t="s">
        <v>77</v>
      </c>
      <c r="Y761" t="s">
        <v>77</v>
      </c>
      <c r="Z761" t="s">
        <v>77</v>
      </c>
      <c r="AA761" t="s">
        <v>77</v>
      </c>
      <c r="AC761">
        <v>50</v>
      </c>
      <c r="AD761" t="s">
        <v>884</v>
      </c>
      <c r="AE761" s="2">
        <v>44882.444849537038</v>
      </c>
      <c r="AF761" t="s">
        <v>79</v>
      </c>
      <c r="AG761" t="s">
        <v>76</v>
      </c>
      <c r="AH761">
        <v>0</v>
      </c>
      <c r="AI761">
        <v>12.249000000000001</v>
      </c>
      <c r="AJ761" s="26">
        <v>9930</v>
      </c>
      <c r="AK761">
        <v>2.032</v>
      </c>
      <c r="AL761" t="s">
        <v>77</v>
      </c>
      <c r="AM761" t="s">
        <v>77</v>
      </c>
      <c r="AN761" t="s">
        <v>77</v>
      </c>
      <c r="AO761" t="s">
        <v>77</v>
      </c>
      <c r="AQ761">
        <v>1</v>
      </c>
      <c r="AS761">
        <v>50</v>
      </c>
      <c r="AT761" s="46">
        <f t="shared" si="118"/>
        <v>2288.2402251644799</v>
      </c>
      <c r="AU761" s="47">
        <f t="shared" si="119"/>
        <v>1946.3146029520001</v>
      </c>
      <c r="AW761" s="27">
        <f t="shared" si="120"/>
        <v>2145.0141287066399</v>
      </c>
      <c r="AX761" s="28">
        <f t="shared" si="121"/>
        <v>1869.662570427</v>
      </c>
      <c r="AZ761" s="33">
        <f t="shared" si="122"/>
        <v>2425.1285396827202</v>
      </c>
      <c r="BA761" s="34">
        <f t="shared" si="123"/>
        <v>1893.1546843260001</v>
      </c>
      <c r="BC761" s="46">
        <f t="shared" si="124"/>
        <v>2288.2402251644799</v>
      </c>
      <c r="BD761" s="47">
        <f t="shared" si="125"/>
        <v>1946.3146029520001</v>
      </c>
      <c r="BF761" s="48">
        <f t="shared" si="126"/>
        <v>1031.9760848000001</v>
      </c>
      <c r="BG761" s="49">
        <f t="shared" si="127"/>
        <v>889.27091200000007</v>
      </c>
      <c r="BI761">
        <v>50</v>
      </c>
      <c r="BJ761" t="s">
        <v>884</v>
      </c>
      <c r="BK761" s="2">
        <v>44882.444849537038</v>
      </c>
      <c r="BL761" t="s">
        <v>79</v>
      </c>
      <c r="BM761" t="s">
        <v>76</v>
      </c>
      <c r="BN761">
        <v>0</v>
      </c>
      <c r="BO761">
        <v>2.714</v>
      </c>
      <c r="BP761" s="26">
        <v>5364722</v>
      </c>
      <c r="BQ761">
        <v>959.971</v>
      </c>
      <c r="BR761" t="s">
        <v>77</v>
      </c>
      <c r="BS761" t="s">
        <v>77</v>
      </c>
      <c r="BT761" t="s">
        <v>77</v>
      </c>
      <c r="BU761" t="s">
        <v>77</v>
      </c>
    </row>
    <row r="762" spans="1:73" x14ac:dyDescent="0.55000000000000004">
      <c r="A762">
        <v>51</v>
      </c>
      <c r="B762" t="s">
        <v>885</v>
      </c>
      <c r="C762" s="2">
        <v>44882.466134259259</v>
      </c>
      <c r="D762" t="s">
        <v>507</v>
      </c>
      <c r="E762" t="s">
        <v>76</v>
      </c>
      <c r="F762">
        <v>0</v>
      </c>
      <c r="G762">
        <v>6.0659999999999998</v>
      </c>
      <c r="H762" s="26">
        <v>3367</v>
      </c>
      <c r="I762">
        <v>2E-3</v>
      </c>
      <c r="J762" t="s">
        <v>77</v>
      </c>
      <c r="K762" t="s">
        <v>77</v>
      </c>
      <c r="L762" t="s">
        <v>77</v>
      </c>
      <c r="M762" t="s">
        <v>77</v>
      </c>
      <c r="O762">
        <v>51</v>
      </c>
      <c r="P762" t="s">
        <v>885</v>
      </c>
      <c r="Q762" s="2">
        <v>44882.466134259259</v>
      </c>
      <c r="R762" t="s">
        <v>507</v>
      </c>
      <c r="S762" t="s">
        <v>76</v>
      </c>
      <c r="T762">
        <v>0</v>
      </c>
      <c r="U762" t="s">
        <v>77</v>
      </c>
      <c r="V762" s="26" t="s">
        <v>77</v>
      </c>
      <c r="W762" t="s">
        <v>77</v>
      </c>
      <c r="X762" t="s">
        <v>77</v>
      </c>
      <c r="Y762" t="s">
        <v>77</v>
      </c>
      <c r="Z762" t="s">
        <v>77</v>
      </c>
      <c r="AA762" t="s">
        <v>77</v>
      </c>
      <c r="AC762">
        <v>51</v>
      </c>
      <c r="AD762" t="s">
        <v>885</v>
      </c>
      <c r="AE762" s="2">
        <v>44882.466134259259</v>
      </c>
      <c r="AF762" t="s">
        <v>507</v>
      </c>
      <c r="AG762" t="s">
        <v>76</v>
      </c>
      <c r="AH762">
        <v>0</v>
      </c>
      <c r="AI762">
        <v>12.279</v>
      </c>
      <c r="AJ762" s="26">
        <v>1894</v>
      </c>
      <c r="AK762">
        <v>0.32500000000000001</v>
      </c>
      <c r="AL762" t="s">
        <v>77</v>
      </c>
      <c r="AM762" t="s">
        <v>77</v>
      </c>
      <c r="AN762" t="s">
        <v>77</v>
      </c>
      <c r="AO762" t="s">
        <v>77</v>
      </c>
      <c r="AQ762">
        <v>1</v>
      </c>
      <c r="AS762">
        <v>51</v>
      </c>
      <c r="AT762" s="46">
        <f t="shared" si="118"/>
        <v>2.6533292117</v>
      </c>
      <c r="AU762" s="47">
        <f t="shared" si="119"/>
        <v>287.69825373728003</v>
      </c>
      <c r="AW762" s="27">
        <f t="shared" si="120"/>
        <v>4.9776396412499988</v>
      </c>
      <c r="AX762" s="28">
        <f t="shared" si="121"/>
        <v>385.75242919627999</v>
      </c>
      <c r="AZ762" s="33">
        <f t="shared" si="122"/>
        <v>5.5000798724499997</v>
      </c>
      <c r="BA762" s="34">
        <f t="shared" si="123"/>
        <v>358.21647154264002</v>
      </c>
      <c r="BC762" s="46">
        <f t="shared" si="124"/>
        <v>2.6533292117</v>
      </c>
      <c r="BD762" s="47">
        <f t="shared" si="125"/>
        <v>287.69825373728003</v>
      </c>
      <c r="BF762" s="48">
        <f t="shared" si="126"/>
        <v>0.91982257280000024</v>
      </c>
      <c r="BG762" s="49">
        <f t="shared" si="127"/>
        <v>178.07912607999998</v>
      </c>
      <c r="BI762">
        <v>51</v>
      </c>
      <c r="BJ762" t="s">
        <v>885</v>
      </c>
      <c r="BK762" s="2">
        <v>44882.466134259259</v>
      </c>
      <c r="BL762" t="s">
        <v>507</v>
      </c>
      <c r="BM762" t="s">
        <v>76</v>
      </c>
      <c r="BN762">
        <v>0</v>
      </c>
      <c r="BO762">
        <v>2.7189999999999999</v>
      </c>
      <c r="BP762" s="26">
        <v>5203967</v>
      </c>
      <c r="BQ762">
        <v>958.84</v>
      </c>
      <c r="BR762" t="s">
        <v>77</v>
      </c>
      <c r="BS762" t="s">
        <v>77</v>
      </c>
      <c r="BT762" t="s">
        <v>77</v>
      </c>
      <c r="BU762" t="s">
        <v>77</v>
      </c>
    </row>
    <row r="763" spans="1:73" x14ac:dyDescent="0.55000000000000004">
      <c r="A763">
        <v>52</v>
      </c>
      <c r="B763" t="s">
        <v>886</v>
      </c>
      <c r="C763" s="2">
        <v>44882.487384259257</v>
      </c>
      <c r="D763" t="s">
        <v>507</v>
      </c>
      <c r="E763" t="s">
        <v>76</v>
      </c>
      <c r="F763">
        <v>0</v>
      </c>
      <c r="G763">
        <v>6.0629999999999997</v>
      </c>
      <c r="H763" s="26">
        <v>3675</v>
      </c>
      <c r="I763">
        <v>3.0000000000000001E-3</v>
      </c>
      <c r="J763" t="s">
        <v>77</v>
      </c>
      <c r="K763" t="s">
        <v>77</v>
      </c>
      <c r="L763" t="s">
        <v>77</v>
      </c>
      <c r="M763" t="s">
        <v>77</v>
      </c>
      <c r="O763">
        <v>52</v>
      </c>
      <c r="P763" t="s">
        <v>886</v>
      </c>
      <c r="Q763" s="2">
        <v>44882.487384259257</v>
      </c>
      <c r="R763" t="s">
        <v>507</v>
      </c>
      <c r="S763" t="s">
        <v>76</v>
      </c>
      <c r="T763">
        <v>0</v>
      </c>
      <c r="U763" t="s">
        <v>77</v>
      </c>
      <c r="V763" s="26" t="s">
        <v>77</v>
      </c>
      <c r="W763" t="s">
        <v>77</v>
      </c>
      <c r="X763" t="s">
        <v>77</v>
      </c>
      <c r="Y763" t="s">
        <v>77</v>
      </c>
      <c r="Z763" t="s">
        <v>77</v>
      </c>
      <c r="AA763" t="s">
        <v>77</v>
      </c>
      <c r="AC763">
        <v>52</v>
      </c>
      <c r="AD763" t="s">
        <v>886</v>
      </c>
      <c r="AE763" s="2">
        <v>44882.487384259257</v>
      </c>
      <c r="AF763" t="s">
        <v>507</v>
      </c>
      <c r="AG763" t="s">
        <v>76</v>
      </c>
      <c r="AH763">
        <v>0</v>
      </c>
      <c r="AI763">
        <v>12.263999999999999</v>
      </c>
      <c r="AJ763" s="26">
        <v>1641</v>
      </c>
      <c r="AK763">
        <v>0.27100000000000002</v>
      </c>
      <c r="AL763" t="s">
        <v>77</v>
      </c>
      <c r="AM763" t="s">
        <v>77</v>
      </c>
      <c r="AN763" t="s">
        <v>77</v>
      </c>
      <c r="AO763" t="s">
        <v>77</v>
      </c>
      <c r="AQ763">
        <v>1</v>
      </c>
      <c r="AS763">
        <v>52</v>
      </c>
      <c r="AT763" s="46">
        <f t="shared" si="118"/>
        <v>3.2256248125000004</v>
      </c>
      <c r="AU763" s="47">
        <f t="shared" si="119"/>
        <v>235.42597767688</v>
      </c>
      <c r="AW763" s="27">
        <f t="shared" si="120"/>
        <v>5.8568695312500001</v>
      </c>
      <c r="AX763" s="28">
        <f t="shared" si="121"/>
        <v>338.90236785962998</v>
      </c>
      <c r="AZ763" s="33">
        <f t="shared" si="122"/>
        <v>6.5518740312499997</v>
      </c>
      <c r="BA763" s="34">
        <f t="shared" si="123"/>
        <v>309.85741375494001</v>
      </c>
      <c r="BC763" s="46">
        <f t="shared" si="124"/>
        <v>3.2256248125000004</v>
      </c>
      <c r="BD763" s="47">
        <f t="shared" si="125"/>
        <v>235.42597767688</v>
      </c>
      <c r="BF763" s="48">
        <f t="shared" si="126"/>
        <v>1.3946779999999999</v>
      </c>
      <c r="BG763" s="49">
        <f t="shared" si="127"/>
        <v>152.08140268</v>
      </c>
      <c r="BI763">
        <v>52</v>
      </c>
      <c r="BJ763" t="s">
        <v>886</v>
      </c>
      <c r="BK763" s="2">
        <v>44882.487384259257</v>
      </c>
      <c r="BL763" t="s">
        <v>507</v>
      </c>
      <c r="BM763" t="s">
        <v>76</v>
      </c>
      <c r="BN763">
        <v>0</v>
      </c>
      <c r="BO763">
        <v>2.7149999999999999</v>
      </c>
      <c r="BP763" s="26">
        <v>5404176</v>
      </c>
      <c r="BQ763">
        <v>960.23099999999999</v>
      </c>
      <c r="BR763" t="s">
        <v>77</v>
      </c>
      <c r="BS763" t="s">
        <v>77</v>
      </c>
      <c r="BT763" t="s">
        <v>77</v>
      </c>
      <c r="BU763" t="s">
        <v>77</v>
      </c>
    </row>
    <row r="764" spans="1:73" x14ac:dyDescent="0.55000000000000004">
      <c r="A764">
        <v>53</v>
      </c>
      <c r="B764" t="s">
        <v>887</v>
      </c>
      <c r="C764" s="2">
        <v>44882.508657407408</v>
      </c>
      <c r="D764">
        <v>410</v>
      </c>
      <c r="E764" t="s">
        <v>76</v>
      </c>
      <c r="F764">
        <v>0</v>
      </c>
      <c r="G764">
        <v>6.0510000000000002</v>
      </c>
      <c r="H764" s="26">
        <v>5698</v>
      </c>
      <c r="I764">
        <v>7.0000000000000001E-3</v>
      </c>
      <c r="J764" t="s">
        <v>77</v>
      </c>
      <c r="K764" t="s">
        <v>77</v>
      </c>
      <c r="L764" t="s">
        <v>77</v>
      </c>
      <c r="M764" t="s">
        <v>77</v>
      </c>
      <c r="O764">
        <v>53</v>
      </c>
      <c r="P764" t="s">
        <v>887</v>
      </c>
      <c r="Q764" s="2">
        <v>44882.508657407408</v>
      </c>
      <c r="R764">
        <v>410</v>
      </c>
      <c r="S764" t="s">
        <v>76</v>
      </c>
      <c r="T764">
        <v>0</v>
      </c>
      <c r="U764" t="s">
        <v>77</v>
      </c>
      <c r="V764" s="26" t="s">
        <v>77</v>
      </c>
      <c r="W764" t="s">
        <v>77</v>
      </c>
      <c r="X764" t="s">
        <v>77</v>
      </c>
      <c r="Y764" t="s">
        <v>77</v>
      </c>
      <c r="Z764" t="s">
        <v>77</v>
      </c>
      <c r="AA764" t="s">
        <v>77</v>
      </c>
      <c r="AC764">
        <v>53</v>
      </c>
      <c r="AD764" t="s">
        <v>887</v>
      </c>
      <c r="AE764" s="2">
        <v>44882.508657407408</v>
      </c>
      <c r="AF764">
        <v>410</v>
      </c>
      <c r="AG764" t="s">
        <v>76</v>
      </c>
      <c r="AH764">
        <v>0</v>
      </c>
      <c r="AI764">
        <v>12.218</v>
      </c>
      <c r="AJ764" s="26">
        <v>14704</v>
      </c>
      <c r="AK764">
        <v>3.0430000000000001</v>
      </c>
      <c r="AL764" t="s">
        <v>77</v>
      </c>
      <c r="AM764" t="s">
        <v>77</v>
      </c>
      <c r="AN764" t="s">
        <v>77</v>
      </c>
      <c r="AO764" t="s">
        <v>77</v>
      </c>
      <c r="AQ764">
        <v>1</v>
      </c>
      <c r="AS764">
        <v>53</v>
      </c>
      <c r="AT764" s="46">
        <f t="shared" si="118"/>
        <v>7.6697449412000012</v>
      </c>
      <c r="AU764" s="47">
        <f t="shared" si="119"/>
        <v>2930.0991816396804</v>
      </c>
      <c r="AW764" s="27">
        <f t="shared" si="120"/>
        <v>11.732018084999998</v>
      </c>
      <c r="AX764" s="28">
        <f t="shared" si="121"/>
        <v>2747.3802479436799</v>
      </c>
      <c r="AZ764" s="33">
        <f t="shared" si="122"/>
        <v>13.186979528199998</v>
      </c>
      <c r="BA764" s="34">
        <f t="shared" si="123"/>
        <v>2804.0312641638402</v>
      </c>
      <c r="BC764" s="46">
        <f t="shared" si="124"/>
        <v>7.6697449412000012</v>
      </c>
      <c r="BD764" s="47">
        <f t="shared" si="125"/>
        <v>2930.0991816396804</v>
      </c>
      <c r="BF764" s="48">
        <f t="shared" si="126"/>
        <v>4.5852921008000012</v>
      </c>
      <c r="BG764" s="49">
        <f t="shared" si="127"/>
        <v>1206.5868524800001</v>
      </c>
      <c r="BI764">
        <v>53</v>
      </c>
      <c r="BJ764" t="s">
        <v>887</v>
      </c>
      <c r="BK764" s="2">
        <v>44882.508657407408</v>
      </c>
      <c r="BL764">
        <v>410</v>
      </c>
      <c r="BM764" t="s">
        <v>76</v>
      </c>
      <c r="BN764">
        <v>0</v>
      </c>
      <c r="BO764">
        <v>2.8380000000000001</v>
      </c>
      <c r="BP764" s="26">
        <v>1614947</v>
      </c>
      <c r="BQ764">
        <v>0</v>
      </c>
      <c r="BR764" t="s">
        <v>77</v>
      </c>
      <c r="BS764" t="s">
        <v>77</v>
      </c>
      <c r="BT764" t="s">
        <v>77</v>
      </c>
      <c r="BU764" t="s">
        <v>77</v>
      </c>
    </row>
    <row r="765" spans="1:73" x14ac:dyDescent="0.55000000000000004">
      <c r="A765">
        <v>54</v>
      </c>
      <c r="B765" t="s">
        <v>888</v>
      </c>
      <c r="C765" s="2">
        <v>44882.529895833337</v>
      </c>
      <c r="D765">
        <v>27</v>
      </c>
      <c r="E765" t="s">
        <v>76</v>
      </c>
      <c r="F765">
        <v>0</v>
      </c>
      <c r="G765">
        <v>6.0490000000000004</v>
      </c>
      <c r="H765" s="26">
        <v>7832</v>
      </c>
      <c r="I765">
        <v>1.0999999999999999E-2</v>
      </c>
      <c r="J765" t="s">
        <v>77</v>
      </c>
      <c r="K765" t="s">
        <v>77</v>
      </c>
      <c r="L765" t="s">
        <v>77</v>
      </c>
      <c r="M765" t="s">
        <v>77</v>
      </c>
      <c r="O765">
        <v>54</v>
      </c>
      <c r="P765" t="s">
        <v>888</v>
      </c>
      <c r="Q765" s="2">
        <v>44882.529895833337</v>
      </c>
      <c r="R765">
        <v>27</v>
      </c>
      <c r="S765" t="s">
        <v>76</v>
      </c>
      <c r="T765">
        <v>0</v>
      </c>
      <c r="U765" t="s">
        <v>77</v>
      </c>
      <c r="V765" s="26" t="s">
        <v>77</v>
      </c>
      <c r="W765" t="s">
        <v>77</v>
      </c>
      <c r="X765" t="s">
        <v>77</v>
      </c>
      <c r="Y765" t="s">
        <v>77</v>
      </c>
      <c r="Z765" t="s">
        <v>77</v>
      </c>
      <c r="AA765" t="s">
        <v>77</v>
      </c>
      <c r="AC765">
        <v>54</v>
      </c>
      <c r="AD765" t="s">
        <v>888</v>
      </c>
      <c r="AE765" s="2">
        <v>44882.529895833337</v>
      </c>
      <c r="AF765">
        <v>27</v>
      </c>
      <c r="AG765" t="s">
        <v>76</v>
      </c>
      <c r="AH765">
        <v>0</v>
      </c>
      <c r="AI765">
        <v>12.226000000000001</v>
      </c>
      <c r="AJ765" s="26">
        <v>22646</v>
      </c>
      <c r="AK765">
        <v>4.72</v>
      </c>
      <c r="AL765" t="s">
        <v>77</v>
      </c>
      <c r="AM765" t="s">
        <v>77</v>
      </c>
      <c r="AN765" t="s">
        <v>77</v>
      </c>
      <c r="AO765" t="s">
        <v>77</v>
      </c>
      <c r="AQ765">
        <v>1</v>
      </c>
      <c r="AS765">
        <v>54</v>
      </c>
      <c r="AT765" s="46">
        <f t="shared" si="118"/>
        <v>13.646671347200002</v>
      </c>
      <c r="AU765" s="47">
        <f t="shared" si="119"/>
        <v>4564.1404896156801</v>
      </c>
      <c r="AW765" s="27">
        <f t="shared" si="120"/>
        <v>18.118039759999995</v>
      </c>
      <c r="AX765" s="28">
        <f t="shared" si="121"/>
        <v>4201.2073505946801</v>
      </c>
      <c r="AZ765" s="33">
        <f t="shared" si="122"/>
        <v>19.6720700192</v>
      </c>
      <c r="BA765" s="34">
        <f t="shared" si="123"/>
        <v>4317.7184002018403</v>
      </c>
      <c r="BC765" s="46">
        <f t="shared" si="124"/>
        <v>13.646671347200002</v>
      </c>
      <c r="BD765" s="47">
        <f t="shared" si="125"/>
        <v>4564.1404896156801</v>
      </c>
      <c r="BF765" s="48">
        <f t="shared" si="126"/>
        <v>8.0858118047999987</v>
      </c>
      <c r="BG765" s="49">
        <f t="shared" si="127"/>
        <v>1560.7682844799999</v>
      </c>
      <c r="BI765">
        <v>54</v>
      </c>
      <c r="BJ765" t="s">
        <v>888</v>
      </c>
      <c r="BK765" s="2">
        <v>44882.529895833337</v>
      </c>
      <c r="BL765">
        <v>27</v>
      </c>
      <c r="BM765" t="s">
        <v>76</v>
      </c>
      <c r="BN765">
        <v>0</v>
      </c>
      <c r="BO765">
        <v>2.8639999999999999</v>
      </c>
      <c r="BP765" s="26">
        <v>1076462</v>
      </c>
      <c r="BQ765">
        <v>0</v>
      </c>
      <c r="BR765" t="s">
        <v>77</v>
      </c>
      <c r="BS765" t="s">
        <v>77</v>
      </c>
      <c r="BT765" t="s">
        <v>77</v>
      </c>
      <c r="BU765" t="s">
        <v>77</v>
      </c>
    </row>
    <row r="766" spans="1:73" x14ac:dyDescent="0.55000000000000004">
      <c r="A766">
        <v>55</v>
      </c>
      <c r="B766" t="s">
        <v>889</v>
      </c>
      <c r="C766" s="2">
        <v>44882.551168981481</v>
      </c>
      <c r="D766">
        <v>281</v>
      </c>
      <c r="E766" t="s">
        <v>76</v>
      </c>
      <c r="F766">
        <v>0</v>
      </c>
      <c r="G766">
        <v>6.0460000000000003</v>
      </c>
      <c r="H766" s="26">
        <v>9179</v>
      </c>
      <c r="I766">
        <v>1.4E-2</v>
      </c>
      <c r="J766" t="s">
        <v>77</v>
      </c>
      <c r="K766" t="s">
        <v>77</v>
      </c>
      <c r="L766" t="s">
        <v>77</v>
      </c>
      <c r="M766" t="s">
        <v>77</v>
      </c>
      <c r="O766">
        <v>55</v>
      </c>
      <c r="P766" t="s">
        <v>889</v>
      </c>
      <c r="Q766" s="2">
        <v>44882.551168981481</v>
      </c>
      <c r="R766">
        <v>281</v>
      </c>
      <c r="S766" t="s">
        <v>76</v>
      </c>
      <c r="T766">
        <v>0</v>
      </c>
      <c r="U766" t="s">
        <v>77</v>
      </c>
      <c r="V766" s="26" t="s">
        <v>77</v>
      </c>
      <c r="W766" t="s">
        <v>77</v>
      </c>
      <c r="X766" t="s">
        <v>77</v>
      </c>
      <c r="Y766" t="s">
        <v>77</v>
      </c>
      <c r="Z766" t="s">
        <v>77</v>
      </c>
      <c r="AA766" t="s">
        <v>77</v>
      </c>
      <c r="AC766">
        <v>55</v>
      </c>
      <c r="AD766" t="s">
        <v>889</v>
      </c>
      <c r="AE766" s="2">
        <v>44882.551168981481</v>
      </c>
      <c r="AF766">
        <v>281</v>
      </c>
      <c r="AG766" t="s">
        <v>76</v>
      </c>
      <c r="AH766">
        <v>0</v>
      </c>
      <c r="AI766">
        <v>12.215999999999999</v>
      </c>
      <c r="AJ766" s="26">
        <v>19914</v>
      </c>
      <c r="AK766">
        <v>4.1440000000000001</v>
      </c>
      <c r="AL766" t="s">
        <v>77</v>
      </c>
      <c r="AM766" t="s">
        <v>77</v>
      </c>
      <c r="AN766" t="s">
        <v>77</v>
      </c>
      <c r="AO766" t="s">
        <v>77</v>
      </c>
      <c r="AQ766">
        <v>1</v>
      </c>
      <c r="AS766">
        <v>55</v>
      </c>
      <c r="AT766" s="46">
        <f t="shared" si="118"/>
        <v>18.100659257300002</v>
      </c>
      <c r="AU766" s="47">
        <f t="shared" si="119"/>
        <v>4002.4034000540796</v>
      </c>
      <c r="AW766" s="27">
        <f t="shared" si="120"/>
        <v>22.248593371249996</v>
      </c>
      <c r="AX766" s="28">
        <f t="shared" si="121"/>
        <v>3701.9930645530799</v>
      </c>
      <c r="AZ766" s="33">
        <f t="shared" si="122"/>
        <v>23.493795324049998</v>
      </c>
      <c r="BA766" s="34">
        <f t="shared" si="123"/>
        <v>3797.2506141410399</v>
      </c>
      <c r="BC766" s="46">
        <f t="shared" si="124"/>
        <v>18.100659257300002</v>
      </c>
      <c r="BD766" s="47">
        <f t="shared" si="125"/>
        <v>4002.4034000540796</v>
      </c>
      <c r="BF766" s="48">
        <f t="shared" si="126"/>
        <v>10.366642723199998</v>
      </c>
      <c r="BG766" s="49">
        <f t="shared" si="127"/>
        <v>1463.41401088</v>
      </c>
      <c r="BI766">
        <v>55</v>
      </c>
      <c r="BJ766" t="s">
        <v>889</v>
      </c>
      <c r="BK766" s="2">
        <v>44882.551168981481</v>
      </c>
      <c r="BL766">
        <v>281</v>
      </c>
      <c r="BM766" t="s">
        <v>76</v>
      </c>
      <c r="BN766">
        <v>0</v>
      </c>
      <c r="BO766">
        <v>2.8530000000000002</v>
      </c>
      <c r="BP766" s="26">
        <v>1242178</v>
      </c>
      <c r="BQ766">
        <v>0</v>
      </c>
      <c r="BR766" t="s">
        <v>77</v>
      </c>
      <c r="BS766" t="s">
        <v>77</v>
      </c>
      <c r="BT766" t="s">
        <v>77</v>
      </c>
      <c r="BU766" t="s">
        <v>77</v>
      </c>
    </row>
    <row r="767" spans="1:73" x14ac:dyDescent="0.55000000000000004">
      <c r="A767">
        <v>56</v>
      </c>
      <c r="B767" t="s">
        <v>890</v>
      </c>
      <c r="C767" s="2">
        <v>44882.572442129633</v>
      </c>
      <c r="D767">
        <v>342</v>
      </c>
      <c r="E767" t="s">
        <v>76</v>
      </c>
      <c r="F767">
        <v>0</v>
      </c>
      <c r="G767">
        <v>6.0570000000000004</v>
      </c>
      <c r="H767" s="26">
        <v>5563</v>
      </c>
      <c r="I767">
        <v>6.0000000000000001E-3</v>
      </c>
      <c r="J767" t="s">
        <v>77</v>
      </c>
      <c r="K767" t="s">
        <v>77</v>
      </c>
      <c r="L767" t="s">
        <v>77</v>
      </c>
      <c r="M767" t="s">
        <v>77</v>
      </c>
      <c r="O767">
        <v>56</v>
      </c>
      <c r="P767" t="s">
        <v>890</v>
      </c>
      <c r="Q767" s="2">
        <v>44882.572442129633</v>
      </c>
      <c r="R767">
        <v>342</v>
      </c>
      <c r="S767" t="s">
        <v>76</v>
      </c>
      <c r="T767">
        <v>0</v>
      </c>
      <c r="U767" t="s">
        <v>77</v>
      </c>
      <c r="V767" s="26" t="s">
        <v>77</v>
      </c>
      <c r="W767" t="s">
        <v>77</v>
      </c>
      <c r="X767" t="s">
        <v>77</v>
      </c>
      <c r="Y767" t="s">
        <v>77</v>
      </c>
      <c r="Z767" t="s">
        <v>77</v>
      </c>
      <c r="AA767" t="s">
        <v>77</v>
      </c>
      <c r="AC767">
        <v>56</v>
      </c>
      <c r="AD767" t="s">
        <v>890</v>
      </c>
      <c r="AE767" s="2">
        <v>44882.572442129633</v>
      </c>
      <c r="AF767">
        <v>342</v>
      </c>
      <c r="AG767" t="s">
        <v>76</v>
      </c>
      <c r="AH767">
        <v>0</v>
      </c>
      <c r="AI767">
        <v>12.231</v>
      </c>
      <c r="AJ767" s="26">
        <v>13621</v>
      </c>
      <c r="AK767">
        <v>2.8140000000000001</v>
      </c>
      <c r="AL767" t="s">
        <v>77</v>
      </c>
      <c r="AM767" t="s">
        <v>77</v>
      </c>
      <c r="AN767" t="s">
        <v>77</v>
      </c>
      <c r="AO767" t="s">
        <v>77</v>
      </c>
      <c r="AQ767">
        <v>1</v>
      </c>
      <c r="AS767">
        <v>56</v>
      </c>
      <c r="AT767" s="46">
        <f t="shared" si="118"/>
        <v>7.3361432957000012</v>
      </c>
      <c r="AU767" s="47">
        <f t="shared" si="119"/>
        <v>2707.0259325216803</v>
      </c>
      <c r="AW767" s="27">
        <f t="shared" si="120"/>
        <v>11.33453809125</v>
      </c>
      <c r="AX767" s="28">
        <f t="shared" si="121"/>
        <v>2548.5175788944298</v>
      </c>
      <c r="AZ767" s="33">
        <f t="shared" si="122"/>
        <v>12.758972146449999</v>
      </c>
      <c r="BA767" s="34">
        <f t="shared" si="123"/>
        <v>2597.4604555173396</v>
      </c>
      <c r="BC767" s="46">
        <f t="shared" si="124"/>
        <v>7.3361432957000012</v>
      </c>
      <c r="BD767" s="47">
        <f t="shared" si="125"/>
        <v>2707.0259325216803</v>
      </c>
      <c r="BF767" s="48">
        <f t="shared" si="126"/>
        <v>4.3685000287999989</v>
      </c>
      <c r="BG767" s="49">
        <f t="shared" si="127"/>
        <v>1141.4779754799999</v>
      </c>
      <c r="BI767">
        <v>56</v>
      </c>
      <c r="BJ767" t="s">
        <v>890</v>
      </c>
      <c r="BK767" s="2">
        <v>44882.572442129633</v>
      </c>
      <c r="BL767">
        <v>342</v>
      </c>
      <c r="BM767" t="s">
        <v>76</v>
      </c>
      <c r="BN767">
        <v>0</v>
      </c>
      <c r="BO767">
        <v>2.867</v>
      </c>
      <c r="BP767" s="26">
        <v>1011501</v>
      </c>
      <c r="BQ767">
        <v>0</v>
      </c>
      <c r="BR767" t="s">
        <v>77</v>
      </c>
      <c r="BS767" t="s">
        <v>77</v>
      </c>
      <c r="BT767" t="s">
        <v>77</v>
      </c>
      <c r="BU767" t="s">
        <v>77</v>
      </c>
    </row>
    <row r="768" spans="1:73" x14ac:dyDescent="0.55000000000000004">
      <c r="A768">
        <v>57</v>
      </c>
      <c r="B768" t="s">
        <v>891</v>
      </c>
      <c r="C768" s="2">
        <v>44882.5937037037</v>
      </c>
      <c r="D768">
        <v>134</v>
      </c>
      <c r="E768" t="s">
        <v>76</v>
      </c>
      <c r="F768">
        <v>0</v>
      </c>
      <c r="G768">
        <v>6.0529999999999999</v>
      </c>
      <c r="H768" s="26">
        <v>6123</v>
      </c>
      <c r="I768">
        <v>8.0000000000000002E-3</v>
      </c>
      <c r="J768" t="s">
        <v>77</v>
      </c>
      <c r="K768" t="s">
        <v>77</v>
      </c>
      <c r="L768" t="s">
        <v>77</v>
      </c>
      <c r="M768" t="s">
        <v>77</v>
      </c>
      <c r="O768">
        <v>57</v>
      </c>
      <c r="P768" t="s">
        <v>891</v>
      </c>
      <c r="Q768" s="2">
        <v>44882.5937037037</v>
      </c>
      <c r="R768">
        <v>134</v>
      </c>
      <c r="S768" t="s">
        <v>76</v>
      </c>
      <c r="T768">
        <v>0</v>
      </c>
      <c r="U768" t="s">
        <v>77</v>
      </c>
      <c r="V768" s="26" t="s">
        <v>77</v>
      </c>
      <c r="W768" t="s">
        <v>77</v>
      </c>
      <c r="X768" t="s">
        <v>77</v>
      </c>
      <c r="Y768" t="s">
        <v>77</v>
      </c>
      <c r="Z768" t="s">
        <v>77</v>
      </c>
      <c r="AA768" t="s">
        <v>77</v>
      </c>
      <c r="AC768">
        <v>57</v>
      </c>
      <c r="AD768" t="s">
        <v>891</v>
      </c>
      <c r="AE768" s="2">
        <v>44882.5937037037</v>
      </c>
      <c r="AF768">
        <v>134</v>
      </c>
      <c r="AG768" t="s">
        <v>76</v>
      </c>
      <c r="AH768">
        <v>0</v>
      </c>
      <c r="AI768">
        <v>12.228</v>
      </c>
      <c r="AJ768" s="26">
        <v>11571</v>
      </c>
      <c r="AK768">
        <v>2.38</v>
      </c>
      <c r="AL768" t="s">
        <v>77</v>
      </c>
      <c r="AM768" t="s">
        <v>77</v>
      </c>
      <c r="AN768" t="s">
        <v>77</v>
      </c>
      <c r="AO768" t="s">
        <v>77</v>
      </c>
      <c r="AQ768">
        <v>1</v>
      </c>
      <c r="AS768">
        <v>57</v>
      </c>
      <c r="AT768" s="46">
        <f t="shared" si="118"/>
        <v>8.7545537437000007</v>
      </c>
      <c r="AU768" s="47">
        <f t="shared" si="119"/>
        <v>2284.6088771936802</v>
      </c>
      <c r="AW768" s="27">
        <f t="shared" si="120"/>
        <v>12.98840149125</v>
      </c>
      <c r="AX768" s="28">
        <f t="shared" si="121"/>
        <v>2171.6892476664302</v>
      </c>
      <c r="AZ768" s="33">
        <f t="shared" si="122"/>
        <v>14.520618074449999</v>
      </c>
      <c r="BA768" s="34">
        <f t="shared" si="123"/>
        <v>2206.3401804533396</v>
      </c>
      <c r="BC768" s="46">
        <f t="shared" si="124"/>
        <v>8.7545537437000007</v>
      </c>
      <c r="BD768" s="47">
        <f t="shared" si="125"/>
        <v>2284.6088771936802</v>
      </c>
      <c r="BF768" s="48">
        <f t="shared" si="126"/>
        <v>5.2714032608000005</v>
      </c>
      <c r="BG768" s="49">
        <f t="shared" si="127"/>
        <v>1007.1870674800001</v>
      </c>
      <c r="BI768">
        <v>57</v>
      </c>
      <c r="BJ768" t="s">
        <v>891</v>
      </c>
      <c r="BK768" s="2">
        <v>44882.5937037037</v>
      </c>
      <c r="BL768">
        <v>134</v>
      </c>
      <c r="BM768" t="s">
        <v>76</v>
      </c>
      <c r="BN768">
        <v>0</v>
      </c>
      <c r="BO768">
        <v>2.8450000000000002</v>
      </c>
      <c r="BP768" s="26">
        <v>1488150</v>
      </c>
      <c r="BQ768">
        <v>0</v>
      </c>
      <c r="BR768" t="s">
        <v>77</v>
      </c>
      <c r="BS768" t="s">
        <v>77</v>
      </c>
      <c r="BT768" t="s">
        <v>77</v>
      </c>
      <c r="BU768" t="s">
        <v>77</v>
      </c>
    </row>
    <row r="769" spans="1:73" x14ac:dyDescent="0.55000000000000004">
      <c r="A769">
        <v>58</v>
      </c>
      <c r="B769" t="s">
        <v>892</v>
      </c>
      <c r="C769" s="2">
        <v>44882.614965277775</v>
      </c>
      <c r="D769">
        <v>357</v>
      </c>
      <c r="E769" t="s">
        <v>76</v>
      </c>
      <c r="F769">
        <v>0</v>
      </c>
      <c r="G769">
        <v>6.0389999999999997</v>
      </c>
      <c r="H769" s="26">
        <v>10838</v>
      </c>
      <c r="I769">
        <v>1.7000000000000001E-2</v>
      </c>
      <c r="J769" t="s">
        <v>77</v>
      </c>
      <c r="K769" t="s">
        <v>77</v>
      </c>
      <c r="L769" t="s">
        <v>77</v>
      </c>
      <c r="M769" t="s">
        <v>77</v>
      </c>
      <c r="O769">
        <v>58</v>
      </c>
      <c r="P769" t="s">
        <v>892</v>
      </c>
      <c r="Q769" s="2">
        <v>44882.614965277775</v>
      </c>
      <c r="R769">
        <v>357</v>
      </c>
      <c r="S769" t="s">
        <v>76</v>
      </c>
      <c r="T769">
        <v>0</v>
      </c>
      <c r="U769" t="s">
        <v>77</v>
      </c>
      <c r="V769" s="26" t="s">
        <v>77</v>
      </c>
      <c r="W769" t="s">
        <v>77</v>
      </c>
      <c r="X769" t="s">
        <v>77</v>
      </c>
      <c r="Y769" t="s">
        <v>77</v>
      </c>
      <c r="Z769" t="s">
        <v>77</v>
      </c>
      <c r="AA769" t="s">
        <v>77</v>
      </c>
      <c r="AC769">
        <v>58</v>
      </c>
      <c r="AD769" t="s">
        <v>892</v>
      </c>
      <c r="AE769" s="2">
        <v>44882.614965277775</v>
      </c>
      <c r="AF769">
        <v>357</v>
      </c>
      <c r="AG769" t="s">
        <v>76</v>
      </c>
      <c r="AH769">
        <v>0</v>
      </c>
      <c r="AI769">
        <v>12.217000000000001</v>
      </c>
      <c r="AJ769" s="26">
        <v>21100</v>
      </c>
      <c r="AK769">
        <v>4.3940000000000001</v>
      </c>
      <c r="AL769" t="s">
        <v>77</v>
      </c>
      <c r="AM769" t="s">
        <v>77</v>
      </c>
      <c r="AN769" t="s">
        <v>77</v>
      </c>
      <c r="AO769" t="s">
        <v>77</v>
      </c>
      <c r="AQ769">
        <v>1</v>
      </c>
      <c r="AS769">
        <v>58</v>
      </c>
      <c r="AT769" s="46">
        <f t="shared" si="118"/>
        <v>22.96816359086824</v>
      </c>
      <c r="AU769" s="47">
        <f t="shared" si="119"/>
        <v>4246.3082408</v>
      </c>
      <c r="AW769" s="27">
        <f t="shared" si="120"/>
        <v>27.441862684999997</v>
      </c>
      <c r="AX769" s="28">
        <f t="shared" si="121"/>
        <v>3918.8241683000001</v>
      </c>
      <c r="AZ769" s="33">
        <f t="shared" si="122"/>
        <v>28.1328288147004</v>
      </c>
      <c r="BA769" s="34">
        <f t="shared" si="123"/>
        <v>4023.2228854</v>
      </c>
      <c r="BC769" s="46">
        <f t="shared" si="124"/>
        <v>22.96816359086824</v>
      </c>
      <c r="BD769" s="47">
        <f t="shared" si="125"/>
        <v>4246.3082408</v>
      </c>
      <c r="BF769" s="48">
        <f t="shared" si="126"/>
        <v>13.2515747088</v>
      </c>
      <c r="BG769" s="49">
        <f t="shared" si="127"/>
        <v>1508.8306</v>
      </c>
      <c r="BI769">
        <v>58</v>
      </c>
      <c r="BJ769" t="s">
        <v>892</v>
      </c>
      <c r="BK769" s="2">
        <v>44882.614965277775</v>
      </c>
      <c r="BL769">
        <v>357</v>
      </c>
      <c r="BM769" t="s">
        <v>76</v>
      </c>
      <c r="BN769">
        <v>0</v>
      </c>
      <c r="BO769">
        <v>2.8580000000000001</v>
      </c>
      <c r="BP769" s="26">
        <v>1051960</v>
      </c>
      <c r="BQ769">
        <v>0</v>
      </c>
      <c r="BR769" t="s">
        <v>77</v>
      </c>
      <c r="BS769" t="s">
        <v>77</v>
      </c>
      <c r="BT769" t="s">
        <v>77</v>
      </c>
      <c r="BU769" t="s">
        <v>77</v>
      </c>
    </row>
    <row r="770" spans="1:73" x14ac:dyDescent="0.55000000000000004">
      <c r="A770">
        <v>59</v>
      </c>
      <c r="B770" t="s">
        <v>893</v>
      </c>
      <c r="C770" s="2">
        <v>44882.63621527778</v>
      </c>
      <c r="D770">
        <v>359</v>
      </c>
      <c r="E770" t="s">
        <v>76</v>
      </c>
      <c r="F770">
        <v>0</v>
      </c>
      <c r="G770">
        <v>6.0449999999999999</v>
      </c>
      <c r="H770" s="26">
        <v>5641</v>
      </c>
      <c r="I770">
        <v>7.0000000000000001E-3</v>
      </c>
      <c r="J770" t="s">
        <v>77</v>
      </c>
      <c r="K770" t="s">
        <v>77</v>
      </c>
      <c r="L770" t="s">
        <v>77</v>
      </c>
      <c r="M770" t="s">
        <v>77</v>
      </c>
      <c r="O770">
        <v>59</v>
      </c>
      <c r="P770" t="s">
        <v>893</v>
      </c>
      <c r="Q770" s="2">
        <v>44882.63621527778</v>
      </c>
      <c r="R770">
        <v>359</v>
      </c>
      <c r="S770" t="s">
        <v>76</v>
      </c>
      <c r="T770">
        <v>0</v>
      </c>
      <c r="U770" t="s">
        <v>77</v>
      </c>
      <c r="V770" s="26" t="s">
        <v>77</v>
      </c>
      <c r="W770" t="s">
        <v>77</v>
      </c>
      <c r="X770" t="s">
        <v>77</v>
      </c>
      <c r="Y770" t="s">
        <v>77</v>
      </c>
      <c r="Z770" t="s">
        <v>77</v>
      </c>
      <c r="AA770" t="s">
        <v>77</v>
      </c>
      <c r="AC770">
        <v>59</v>
      </c>
      <c r="AD770" t="s">
        <v>893</v>
      </c>
      <c r="AE770" s="2">
        <v>44882.63621527778</v>
      </c>
      <c r="AF770">
        <v>359</v>
      </c>
      <c r="AG770" t="s">
        <v>76</v>
      </c>
      <c r="AH770">
        <v>0</v>
      </c>
      <c r="AI770">
        <v>12.212</v>
      </c>
      <c r="AJ770" s="26">
        <v>14080</v>
      </c>
      <c r="AK770">
        <v>2.911</v>
      </c>
      <c r="AL770" t="s">
        <v>77</v>
      </c>
      <c r="AM770" t="s">
        <v>77</v>
      </c>
      <c r="AN770" t="s">
        <v>77</v>
      </c>
      <c r="AO770" t="s">
        <v>77</v>
      </c>
      <c r="AQ770">
        <v>1</v>
      </c>
      <c r="AS770">
        <v>59</v>
      </c>
      <c r="AT770" s="46">
        <f t="shared" si="118"/>
        <v>7.5282449092999997</v>
      </c>
      <c r="AU770" s="47">
        <f t="shared" si="119"/>
        <v>2801.5767518719999</v>
      </c>
      <c r="AW770" s="27">
        <f t="shared" si="120"/>
        <v>11.56409872125</v>
      </c>
      <c r="AX770" s="28">
        <f t="shared" si="121"/>
        <v>2632.8180734720004</v>
      </c>
      <c r="AZ770" s="33">
        <f t="shared" si="122"/>
        <v>13.006522946050001</v>
      </c>
      <c r="BA770" s="34">
        <f t="shared" si="123"/>
        <v>2685.0145135359999</v>
      </c>
      <c r="BC770" s="46">
        <f t="shared" si="124"/>
        <v>7.5282449092999997</v>
      </c>
      <c r="BD770" s="47">
        <f t="shared" si="125"/>
        <v>2801.5767518719999</v>
      </c>
      <c r="BF770" s="48">
        <f t="shared" si="126"/>
        <v>4.4936900912000004</v>
      </c>
      <c r="BG770" s="49">
        <f t="shared" si="127"/>
        <v>1169.5652319999999</v>
      </c>
      <c r="BI770">
        <v>59</v>
      </c>
      <c r="BJ770" t="s">
        <v>893</v>
      </c>
      <c r="BK770" s="2">
        <v>44882.63621527778</v>
      </c>
      <c r="BL770">
        <v>359</v>
      </c>
      <c r="BM770" t="s">
        <v>76</v>
      </c>
      <c r="BN770">
        <v>0</v>
      </c>
      <c r="BO770">
        <v>2.8540000000000001</v>
      </c>
      <c r="BP770" s="26">
        <v>1096551</v>
      </c>
      <c r="BQ770">
        <v>0</v>
      </c>
      <c r="BR770" t="s">
        <v>77</v>
      </c>
      <c r="BS770" t="s">
        <v>77</v>
      </c>
      <c r="BT770" t="s">
        <v>77</v>
      </c>
      <c r="BU770" t="s">
        <v>77</v>
      </c>
    </row>
    <row r="771" spans="1:73" x14ac:dyDescent="0.55000000000000004">
      <c r="A771">
        <v>60</v>
      </c>
      <c r="B771" t="s">
        <v>894</v>
      </c>
      <c r="C771" s="2">
        <v>44882.657465277778</v>
      </c>
      <c r="D771">
        <v>283</v>
      </c>
      <c r="E771" t="s">
        <v>76</v>
      </c>
      <c r="F771">
        <v>0</v>
      </c>
      <c r="G771">
        <v>6.0549999999999997</v>
      </c>
      <c r="H771" s="26">
        <v>5697</v>
      </c>
      <c r="I771">
        <v>7.0000000000000001E-3</v>
      </c>
      <c r="J771" t="s">
        <v>77</v>
      </c>
      <c r="K771" t="s">
        <v>77</v>
      </c>
      <c r="L771" t="s">
        <v>77</v>
      </c>
      <c r="M771" t="s">
        <v>77</v>
      </c>
      <c r="O771">
        <v>60</v>
      </c>
      <c r="P771" t="s">
        <v>894</v>
      </c>
      <c r="Q771" s="2">
        <v>44882.657465277778</v>
      </c>
      <c r="R771">
        <v>283</v>
      </c>
      <c r="S771" t="s">
        <v>76</v>
      </c>
      <c r="T771">
        <v>0</v>
      </c>
      <c r="U771" t="s">
        <v>77</v>
      </c>
      <c r="V771" s="26" t="s">
        <v>77</v>
      </c>
      <c r="W771" t="s">
        <v>77</v>
      </c>
      <c r="X771" t="s">
        <v>77</v>
      </c>
      <c r="Y771" t="s">
        <v>77</v>
      </c>
      <c r="Z771" t="s">
        <v>77</v>
      </c>
      <c r="AA771" t="s">
        <v>77</v>
      </c>
      <c r="AC771">
        <v>60</v>
      </c>
      <c r="AD771" t="s">
        <v>894</v>
      </c>
      <c r="AE771" s="2">
        <v>44882.657465277778</v>
      </c>
      <c r="AF771">
        <v>283</v>
      </c>
      <c r="AG771" t="s">
        <v>76</v>
      </c>
      <c r="AH771">
        <v>0</v>
      </c>
      <c r="AI771">
        <v>12.218</v>
      </c>
      <c r="AJ771" s="26">
        <v>19678</v>
      </c>
      <c r="AK771">
        <v>4.0940000000000003</v>
      </c>
      <c r="AL771" t="s">
        <v>77</v>
      </c>
      <c r="AM771" t="s">
        <v>77</v>
      </c>
      <c r="AN771" t="s">
        <v>77</v>
      </c>
      <c r="AO771" t="s">
        <v>77</v>
      </c>
      <c r="AQ771">
        <v>1</v>
      </c>
      <c r="AS771">
        <v>60</v>
      </c>
      <c r="AT771" s="46">
        <f t="shared" si="118"/>
        <v>7.6672543477000019</v>
      </c>
      <c r="AU771" s="47">
        <f t="shared" si="119"/>
        <v>3953.8606515843198</v>
      </c>
      <c r="AW771" s="27">
        <f t="shared" si="120"/>
        <v>11.729070941249999</v>
      </c>
      <c r="AX771" s="28">
        <f t="shared" si="121"/>
        <v>3658.8251693553202</v>
      </c>
      <c r="AZ771" s="33">
        <f t="shared" si="122"/>
        <v>13.183816868449998</v>
      </c>
      <c r="BA771" s="34">
        <f t="shared" si="123"/>
        <v>3752.2793428981599</v>
      </c>
      <c r="BC771" s="46">
        <f t="shared" si="124"/>
        <v>7.6672543477000019</v>
      </c>
      <c r="BD771" s="47">
        <f t="shared" si="125"/>
        <v>3953.8606515843198</v>
      </c>
      <c r="BF771" s="48">
        <f t="shared" si="126"/>
        <v>4.5836841967999993</v>
      </c>
      <c r="BG771" s="49">
        <f t="shared" si="127"/>
        <v>1453.7994275199999</v>
      </c>
      <c r="BI771">
        <v>60</v>
      </c>
      <c r="BJ771" t="s">
        <v>894</v>
      </c>
      <c r="BK771" s="2">
        <v>44882.657465277778</v>
      </c>
      <c r="BL771">
        <v>283</v>
      </c>
      <c r="BM771" t="s">
        <v>76</v>
      </c>
      <c r="BN771">
        <v>0</v>
      </c>
      <c r="BO771">
        <v>2.8650000000000002</v>
      </c>
      <c r="BP771" s="26">
        <v>1041002</v>
      </c>
      <c r="BQ771">
        <v>0</v>
      </c>
      <c r="BR771" t="s">
        <v>77</v>
      </c>
      <c r="BS771" t="s">
        <v>77</v>
      </c>
      <c r="BT771" t="s">
        <v>77</v>
      </c>
      <c r="BU771" t="s">
        <v>77</v>
      </c>
    </row>
    <row r="772" spans="1:73" x14ac:dyDescent="0.55000000000000004">
      <c r="A772">
        <v>61</v>
      </c>
      <c r="B772" t="s">
        <v>895</v>
      </c>
      <c r="C772" s="2">
        <v>44882.678703703707</v>
      </c>
      <c r="D772">
        <v>265</v>
      </c>
      <c r="E772" t="s">
        <v>76</v>
      </c>
      <c r="F772">
        <v>0</v>
      </c>
      <c r="G772">
        <v>6.0469999999999997</v>
      </c>
      <c r="H772" s="26">
        <v>6433</v>
      </c>
      <c r="I772">
        <v>8.0000000000000002E-3</v>
      </c>
      <c r="J772" t="s">
        <v>77</v>
      </c>
      <c r="K772" t="s">
        <v>77</v>
      </c>
      <c r="L772" t="s">
        <v>77</v>
      </c>
      <c r="M772" t="s">
        <v>77</v>
      </c>
      <c r="O772">
        <v>61</v>
      </c>
      <c r="P772" t="s">
        <v>895</v>
      </c>
      <c r="Q772" s="2">
        <v>44882.678703703707</v>
      </c>
      <c r="R772">
        <v>265</v>
      </c>
      <c r="S772" t="s">
        <v>76</v>
      </c>
      <c r="T772">
        <v>0</v>
      </c>
      <c r="U772" t="s">
        <v>77</v>
      </c>
      <c r="V772" s="26" t="s">
        <v>77</v>
      </c>
      <c r="W772" t="s">
        <v>77</v>
      </c>
      <c r="X772" t="s">
        <v>77</v>
      </c>
      <c r="Y772" t="s">
        <v>77</v>
      </c>
      <c r="Z772" t="s">
        <v>77</v>
      </c>
      <c r="AA772" t="s">
        <v>77</v>
      </c>
      <c r="AC772">
        <v>61</v>
      </c>
      <c r="AD772" t="s">
        <v>895</v>
      </c>
      <c r="AE772" s="2">
        <v>44882.678703703707</v>
      </c>
      <c r="AF772">
        <v>265</v>
      </c>
      <c r="AG772" t="s">
        <v>76</v>
      </c>
      <c r="AH772">
        <v>0</v>
      </c>
      <c r="AI772">
        <v>12.215999999999999</v>
      </c>
      <c r="AJ772" s="26">
        <v>12938</v>
      </c>
      <c r="AK772">
        <v>2.67</v>
      </c>
      <c r="AL772" t="s">
        <v>77</v>
      </c>
      <c r="AM772" t="s">
        <v>77</v>
      </c>
      <c r="AN772" t="s">
        <v>77</v>
      </c>
      <c r="AO772" t="s">
        <v>77</v>
      </c>
      <c r="AQ772">
        <v>1</v>
      </c>
      <c r="AS772">
        <v>61</v>
      </c>
      <c r="AT772" s="46">
        <f t="shared" si="118"/>
        <v>9.5789326517000006</v>
      </c>
      <c r="AU772" s="47">
        <f t="shared" si="119"/>
        <v>2566.3127601411202</v>
      </c>
      <c r="AW772" s="27">
        <f t="shared" si="120"/>
        <v>13.90966414125</v>
      </c>
      <c r="AX772" s="28">
        <f t="shared" si="121"/>
        <v>2423.0280139521201</v>
      </c>
      <c r="AZ772" s="33">
        <f t="shared" si="122"/>
        <v>15.480185812449999</v>
      </c>
      <c r="BA772" s="34">
        <f t="shared" si="123"/>
        <v>2467.1658086165598</v>
      </c>
      <c r="BC772" s="46">
        <f t="shared" si="124"/>
        <v>9.5789326517000006</v>
      </c>
      <c r="BD772" s="47">
        <f t="shared" si="125"/>
        <v>2566.3127601411202</v>
      </c>
      <c r="BF772" s="48">
        <f t="shared" si="126"/>
        <v>5.7753241328000007</v>
      </c>
      <c r="BG772" s="49">
        <f t="shared" si="127"/>
        <v>1098.3420723199999</v>
      </c>
      <c r="BI772">
        <v>61</v>
      </c>
      <c r="BJ772" t="s">
        <v>895</v>
      </c>
      <c r="BK772" s="2">
        <v>44882.678703703707</v>
      </c>
      <c r="BL772">
        <v>265</v>
      </c>
      <c r="BM772" t="s">
        <v>76</v>
      </c>
      <c r="BN772">
        <v>0</v>
      </c>
      <c r="BO772">
        <v>2.8570000000000002</v>
      </c>
      <c r="BP772" s="26">
        <v>1056135</v>
      </c>
      <c r="BQ772">
        <v>0</v>
      </c>
      <c r="BR772" t="s">
        <v>77</v>
      </c>
      <c r="BS772" t="s">
        <v>77</v>
      </c>
      <c r="BT772" t="s">
        <v>77</v>
      </c>
      <c r="BU772" t="s">
        <v>77</v>
      </c>
    </row>
    <row r="773" spans="1:73" x14ac:dyDescent="0.55000000000000004">
      <c r="A773">
        <v>62</v>
      </c>
      <c r="B773" t="s">
        <v>896</v>
      </c>
      <c r="C773" s="2">
        <v>44882.699976851851</v>
      </c>
      <c r="D773">
        <v>153</v>
      </c>
      <c r="E773" t="s">
        <v>76</v>
      </c>
      <c r="F773">
        <v>0</v>
      </c>
      <c r="G773">
        <v>6.0510000000000002</v>
      </c>
      <c r="H773" s="26">
        <v>5721</v>
      </c>
      <c r="I773">
        <v>7.0000000000000001E-3</v>
      </c>
      <c r="J773" t="s">
        <v>77</v>
      </c>
      <c r="K773" t="s">
        <v>77</v>
      </c>
      <c r="L773" t="s">
        <v>77</v>
      </c>
      <c r="M773" t="s">
        <v>77</v>
      </c>
      <c r="O773">
        <v>62</v>
      </c>
      <c r="P773" t="s">
        <v>896</v>
      </c>
      <c r="Q773" s="2">
        <v>44882.699976851851</v>
      </c>
      <c r="R773">
        <v>153</v>
      </c>
      <c r="S773" t="s">
        <v>76</v>
      </c>
      <c r="T773">
        <v>0</v>
      </c>
      <c r="U773" t="s">
        <v>77</v>
      </c>
      <c r="V773" s="26" t="s">
        <v>77</v>
      </c>
      <c r="W773" t="s">
        <v>77</v>
      </c>
      <c r="X773" t="s">
        <v>77</v>
      </c>
      <c r="Y773" t="s">
        <v>77</v>
      </c>
      <c r="Z773" t="s">
        <v>77</v>
      </c>
      <c r="AA773" t="s">
        <v>77</v>
      </c>
      <c r="AC773">
        <v>62</v>
      </c>
      <c r="AD773" t="s">
        <v>896</v>
      </c>
      <c r="AE773" s="2">
        <v>44882.699976851851</v>
      </c>
      <c r="AF773">
        <v>153</v>
      </c>
      <c r="AG773" t="s">
        <v>76</v>
      </c>
      <c r="AH773">
        <v>0</v>
      </c>
      <c r="AI773">
        <v>12.218</v>
      </c>
      <c r="AJ773" s="26">
        <v>19669</v>
      </c>
      <c r="AK773">
        <v>4.0919999999999996</v>
      </c>
      <c r="AL773" t="s">
        <v>77</v>
      </c>
      <c r="AM773" t="s">
        <v>77</v>
      </c>
      <c r="AN773" t="s">
        <v>77</v>
      </c>
      <c r="AO773" t="s">
        <v>77</v>
      </c>
      <c r="AQ773">
        <v>1</v>
      </c>
      <c r="AS773">
        <v>62</v>
      </c>
      <c r="AT773" s="46">
        <f t="shared" ref="AT773:AT817" si="128">IF(H773&lt;10000,((0.0000001453*H773^2)+(0.0008349*H773)+(-1.805)),(IF(H773&lt;700000,((-0.00000000008054*H773^2)+(0.002348*H773)+(-2.47)), ((-0.00000001938*V773^2)+(0.2471*V773)+(226.8)))))</f>
        <v>7.7271087972999997</v>
      </c>
      <c r="AU773" s="47">
        <f t="shared" ref="AU773:AU817" si="129">(-0.00000002552*AJ773^2)+(0.2067*AJ773)+(-103.7)</f>
        <v>3952.0093888032802</v>
      </c>
      <c r="AW773" s="27">
        <f t="shared" ref="AW773:AW817" si="130">IF(H773&lt;15000,((0.00000002125*H773^2)+(0.002705*H773)+(-4.371)),(IF(H773&lt;700000,((-0.0000000008162*H773^2)+(0.003141*H773)+(0.4702)), ((0.000000003285*V773^2)+(0.1899*V773)+(559.5)))))</f>
        <v>11.79981412125</v>
      </c>
      <c r="AX773" s="28">
        <f t="shared" ref="AX773:AX817" si="131">((-0.00000006277*AJ773^2)+(0.1854*AJ773)+(34.83))</f>
        <v>3657.1787976560304</v>
      </c>
      <c r="AZ773" s="33">
        <f t="shared" ref="AZ773:AZ817" si="132">IF(H773&lt;10000,((-0.00000005795*H773^2)+(0.003823*H773)+(-6.715)),(IF(H773&lt;700000,((-0.0000000001209*H773^2)+(0.002635*H773)+(-0.4111)), ((-0.00000002007*V773^2)+(0.2564*V773)+(286.1)))))</f>
        <v>13.25968871405</v>
      </c>
      <c r="BA773" s="34">
        <f t="shared" ref="BA773:BA817" si="133">(-0.00000001626*AJ773^2)+(0.1912*AJ773)+(-3.858)</f>
        <v>3750.5643009381401</v>
      </c>
      <c r="BC773" s="46">
        <f t="shared" ref="BC773:BC817" si="134">IF(H773&lt;10000,((0.0000001453*H773^2)+(0.0008349*H773)+(-1.805)),(IF(H773&lt;700000,((-0.00000000008054*H773^2)+(0.002348*H773)+(-2.47)), ((-0.00000001938*V773^2)+(0.2471*V773)+(226.8)))))</f>
        <v>7.7271087972999997</v>
      </c>
      <c r="BD773" s="47">
        <f t="shared" ref="BD773:BD817" si="135">(-0.00000002552*AJ773^2)+(0.2067*AJ773)+(-103.7)</f>
        <v>3952.0093888032802</v>
      </c>
      <c r="BF773" s="48">
        <f t="shared" ref="BF773:BF817" si="136">IF(H773&lt;100000,((0.0000000152*H773^2)+(0.0014347*H773)+(-4.08313)),((0.00000295*V773^2)+(0.083061*V773)+(133)))</f>
        <v>4.6222822831999997</v>
      </c>
      <c r="BG773" s="49">
        <f t="shared" ref="BG773:BG817" si="137">(-0.00000172*AJ773^2)+(0.108838*AJ773)+(-21.89)</f>
        <v>1453.4289770799999</v>
      </c>
      <c r="BI773">
        <v>62</v>
      </c>
      <c r="BJ773" t="s">
        <v>896</v>
      </c>
      <c r="BK773" s="2">
        <v>44882.699976851851</v>
      </c>
      <c r="BL773">
        <v>153</v>
      </c>
      <c r="BM773" t="s">
        <v>76</v>
      </c>
      <c r="BN773">
        <v>0</v>
      </c>
      <c r="BO773">
        <v>2.867</v>
      </c>
      <c r="BP773" s="26">
        <v>994400</v>
      </c>
      <c r="BQ773">
        <v>0</v>
      </c>
      <c r="BR773" t="s">
        <v>77</v>
      </c>
      <c r="BS773" t="s">
        <v>77</v>
      </c>
      <c r="BT773" t="s">
        <v>77</v>
      </c>
      <c r="BU773" t="s">
        <v>77</v>
      </c>
    </row>
    <row r="774" spans="1:73" x14ac:dyDescent="0.55000000000000004">
      <c r="A774">
        <v>63</v>
      </c>
      <c r="B774" t="s">
        <v>897</v>
      </c>
      <c r="C774" s="2">
        <v>44882.721238425926</v>
      </c>
      <c r="D774">
        <v>258</v>
      </c>
      <c r="E774" t="s">
        <v>76</v>
      </c>
      <c r="F774">
        <v>0</v>
      </c>
      <c r="G774">
        <v>6.0540000000000003</v>
      </c>
      <c r="H774" s="26">
        <v>5981</v>
      </c>
      <c r="I774">
        <v>7.0000000000000001E-3</v>
      </c>
      <c r="J774" t="s">
        <v>77</v>
      </c>
      <c r="K774" t="s">
        <v>77</v>
      </c>
      <c r="L774" t="s">
        <v>77</v>
      </c>
      <c r="M774" t="s">
        <v>77</v>
      </c>
      <c r="O774">
        <v>63</v>
      </c>
      <c r="P774" t="s">
        <v>897</v>
      </c>
      <c r="Q774" s="2">
        <v>44882.721238425926</v>
      </c>
      <c r="R774">
        <v>258</v>
      </c>
      <c r="S774" t="s">
        <v>76</v>
      </c>
      <c r="T774">
        <v>0</v>
      </c>
      <c r="U774" t="s">
        <v>77</v>
      </c>
      <c r="V774" t="s">
        <v>77</v>
      </c>
      <c r="W774" t="s">
        <v>77</v>
      </c>
      <c r="X774" t="s">
        <v>77</v>
      </c>
      <c r="Y774" t="s">
        <v>77</v>
      </c>
      <c r="Z774" t="s">
        <v>77</v>
      </c>
      <c r="AA774" t="s">
        <v>77</v>
      </c>
      <c r="AC774">
        <v>63</v>
      </c>
      <c r="AD774" t="s">
        <v>897</v>
      </c>
      <c r="AE774" s="2">
        <v>44882.721238425926</v>
      </c>
      <c r="AF774">
        <v>258</v>
      </c>
      <c r="AG774" t="s">
        <v>76</v>
      </c>
      <c r="AH774">
        <v>0</v>
      </c>
      <c r="AI774">
        <v>12.227</v>
      </c>
      <c r="AJ774" s="26">
        <v>13577</v>
      </c>
      <c r="AK774">
        <v>2.8050000000000002</v>
      </c>
      <c r="AL774" t="s">
        <v>77</v>
      </c>
      <c r="AM774" t="s">
        <v>77</v>
      </c>
      <c r="AN774" t="s">
        <v>77</v>
      </c>
      <c r="AO774" t="s">
        <v>77</v>
      </c>
      <c r="AQ774">
        <v>1</v>
      </c>
      <c r="AS774">
        <v>63</v>
      </c>
      <c r="AT774" s="46">
        <f t="shared" si="128"/>
        <v>8.386260953299999</v>
      </c>
      <c r="AU774" s="47">
        <f t="shared" si="129"/>
        <v>2697.9616726119198</v>
      </c>
      <c r="AW774" s="27">
        <f t="shared" si="130"/>
        <v>12.567767671250001</v>
      </c>
      <c r="AX774" s="28">
        <f t="shared" si="131"/>
        <v>2540.4350965066701</v>
      </c>
      <c r="AZ774" s="33">
        <f t="shared" si="132"/>
        <v>14.07735468005</v>
      </c>
      <c r="BA774" s="34">
        <f t="shared" si="133"/>
        <v>2589.0671140544596</v>
      </c>
      <c r="BC774" s="46">
        <f t="shared" si="134"/>
        <v>8.386260953299999</v>
      </c>
      <c r="BD774" s="47">
        <f t="shared" si="135"/>
        <v>2697.9616726119198</v>
      </c>
      <c r="BF774" s="48">
        <f t="shared" si="136"/>
        <v>5.0415505871999988</v>
      </c>
      <c r="BG774" s="49">
        <f t="shared" si="137"/>
        <v>1138.7474481199999</v>
      </c>
      <c r="BI774">
        <v>63</v>
      </c>
      <c r="BJ774" t="s">
        <v>897</v>
      </c>
      <c r="BK774" s="2">
        <v>44882.721238425926</v>
      </c>
      <c r="BL774">
        <v>258</v>
      </c>
      <c r="BM774" t="s">
        <v>76</v>
      </c>
      <c r="BN774">
        <v>0</v>
      </c>
      <c r="BO774">
        <v>2.8660000000000001</v>
      </c>
      <c r="BP774" s="26">
        <v>1035008</v>
      </c>
      <c r="BQ774">
        <v>0</v>
      </c>
      <c r="BR774" t="s">
        <v>77</v>
      </c>
      <c r="BS774" t="s">
        <v>77</v>
      </c>
      <c r="BT774" t="s">
        <v>77</v>
      </c>
      <c r="BU774" t="s">
        <v>77</v>
      </c>
    </row>
    <row r="775" spans="1:73" x14ac:dyDescent="0.55000000000000004">
      <c r="A775">
        <v>64</v>
      </c>
      <c r="B775" t="s">
        <v>898</v>
      </c>
      <c r="C775" s="2">
        <v>44882.742511574077</v>
      </c>
      <c r="D775">
        <v>323</v>
      </c>
      <c r="E775" t="s">
        <v>76</v>
      </c>
      <c r="F775">
        <v>0</v>
      </c>
      <c r="G775">
        <v>6.0640000000000001</v>
      </c>
      <c r="H775" s="26">
        <v>4989</v>
      </c>
      <c r="I775">
        <v>5.0000000000000001E-3</v>
      </c>
      <c r="J775" t="s">
        <v>77</v>
      </c>
      <c r="K775" t="s">
        <v>77</v>
      </c>
      <c r="L775" t="s">
        <v>77</v>
      </c>
      <c r="M775" t="s">
        <v>77</v>
      </c>
      <c r="O775">
        <v>64</v>
      </c>
      <c r="P775" t="s">
        <v>898</v>
      </c>
      <c r="Q775" s="2">
        <v>44882.742511574077</v>
      </c>
      <c r="R775">
        <v>323</v>
      </c>
      <c r="S775" t="s">
        <v>76</v>
      </c>
      <c r="T775">
        <v>0</v>
      </c>
      <c r="U775" t="s">
        <v>77</v>
      </c>
      <c r="V775" s="26" t="s">
        <v>77</v>
      </c>
      <c r="W775" t="s">
        <v>77</v>
      </c>
      <c r="X775" t="s">
        <v>77</v>
      </c>
      <c r="Y775" t="s">
        <v>77</v>
      </c>
      <c r="Z775" t="s">
        <v>77</v>
      </c>
      <c r="AA775" t="s">
        <v>77</v>
      </c>
      <c r="AC775">
        <v>64</v>
      </c>
      <c r="AD775" t="s">
        <v>898</v>
      </c>
      <c r="AE775" s="2">
        <v>44882.742511574077</v>
      </c>
      <c r="AF775">
        <v>323</v>
      </c>
      <c r="AG775" t="s">
        <v>76</v>
      </c>
      <c r="AH775">
        <v>0</v>
      </c>
      <c r="AI775">
        <v>12.231</v>
      </c>
      <c r="AJ775" s="26">
        <v>14125</v>
      </c>
      <c r="AK775">
        <v>2.9209999999999998</v>
      </c>
      <c r="AL775" t="s">
        <v>77</v>
      </c>
      <c r="AM775" t="s">
        <v>77</v>
      </c>
      <c r="AN775" t="s">
        <v>77</v>
      </c>
      <c r="AO775" t="s">
        <v>77</v>
      </c>
      <c r="AQ775">
        <v>1</v>
      </c>
      <c r="AS775">
        <v>64</v>
      </c>
      <c r="AT775" s="46">
        <f t="shared" si="128"/>
        <v>5.9768506813000002</v>
      </c>
      <c r="AU775" s="47">
        <f t="shared" si="129"/>
        <v>2810.8458612499999</v>
      </c>
      <c r="AW775" s="27">
        <f t="shared" si="130"/>
        <v>9.6531600712499976</v>
      </c>
      <c r="AX775" s="28">
        <f t="shared" si="131"/>
        <v>2641.0814042187499</v>
      </c>
      <c r="AZ775" s="33">
        <f t="shared" si="132"/>
        <v>10.915564488049998</v>
      </c>
      <c r="BA775" s="34">
        <f t="shared" si="133"/>
        <v>2693.5978759375002</v>
      </c>
      <c r="BC775" s="46">
        <f t="shared" si="134"/>
        <v>5.9768506813000002</v>
      </c>
      <c r="BD775" s="47">
        <f t="shared" si="135"/>
        <v>2810.8458612499999</v>
      </c>
      <c r="BF775" s="48">
        <f t="shared" si="136"/>
        <v>3.4529181392000003</v>
      </c>
      <c r="BG775" s="49">
        <f t="shared" si="137"/>
        <v>1172.2798749999999</v>
      </c>
      <c r="BI775">
        <v>64</v>
      </c>
      <c r="BJ775" t="s">
        <v>898</v>
      </c>
      <c r="BK775" s="2">
        <v>44882.742511574077</v>
      </c>
      <c r="BL775">
        <v>323</v>
      </c>
      <c r="BM775" t="s">
        <v>76</v>
      </c>
      <c r="BN775">
        <v>0</v>
      </c>
      <c r="BO775">
        <v>2.8660000000000001</v>
      </c>
      <c r="BP775" s="26">
        <v>1108846</v>
      </c>
      <c r="BQ775">
        <v>0</v>
      </c>
      <c r="BR775" t="s">
        <v>77</v>
      </c>
      <c r="BS775" t="s">
        <v>77</v>
      </c>
      <c r="BT775" t="s">
        <v>77</v>
      </c>
      <c r="BU775" t="s">
        <v>77</v>
      </c>
    </row>
    <row r="776" spans="1:73" x14ac:dyDescent="0.55000000000000004">
      <c r="A776">
        <v>65</v>
      </c>
      <c r="B776" t="s">
        <v>899</v>
      </c>
      <c r="C776" s="2">
        <v>44882.763773148145</v>
      </c>
      <c r="D776">
        <v>87</v>
      </c>
      <c r="E776" t="s">
        <v>76</v>
      </c>
      <c r="F776">
        <v>0</v>
      </c>
      <c r="G776">
        <v>6.0540000000000003</v>
      </c>
      <c r="H776" s="26">
        <v>8767</v>
      </c>
      <c r="I776">
        <v>1.2999999999999999E-2</v>
      </c>
      <c r="J776" t="s">
        <v>77</v>
      </c>
      <c r="K776" t="s">
        <v>77</v>
      </c>
      <c r="L776" t="s">
        <v>77</v>
      </c>
      <c r="M776" t="s">
        <v>77</v>
      </c>
      <c r="O776">
        <v>65</v>
      </c>
      <c r="P776" t="s">
        <v>899</v>
      </c>
      <c r="Q776" s="2">
        <v>44882.763773148145</v>
      </c>
      <c r="R776">
        <v>87</v>
      </c>
      <c r="S776" t="s">
        <v>76</v>
      </c>
      <c r="T776">
        <v>0</v>
      </c>
      <c r="U776" t="s">
        <v>77</v>
      </c>
      <c r="V776" s="26" t="s">
        <v>77</v>
      </c>
      <c r="W776" t="s">
        <v>77</v>
      </c>
      <c r="X776" t="s">
        <v>77</v>
      </c>
      <c r="Y776" t="s">
        <v>77</v>
      </c>
      <c r="Z776" t="s">
        <v>77</v>
      </c>
      <c r="AA776" t="s">
        <v>77</v>
      </c>
      <c r="AC776">
        <v>65</v>
      </c>
      <c r="AD776" t="s">
        <v>899</v>
      </c>
      <c r="AE776" s="2">
        <v>44882.763773148145</v>
      </c>
      <c r="AF776">
        <v>87</v>
      </c>
      <c r="AG776" t="s">
        <v>76</v>
      </c>
      <c r="AH776">
        <v>0</v>
      </c>
      <c r="AI776">
        <v>12.223000000000001</v>
      </c>
      <c r="AJ776" s="26">
        <v>18232</v>
      </c>
      <c r="AK776">
        <v>3.7890000000000001</v>
      </c>
      <c r="AL776" t="s">
        <v>77</v>
      </c>
      <c r="AM776" t="s">
        <v>77</v>
      </c>
      <c r="AN776" t="s">
        <v>77</v>
      </c>
      <c r="AO776" t="s">
        <v>77</v>
      </c>
      <c r="AQ776">
        <v>1</v>
      </c>
      <c r="AS776">
        <v>65</v>
      </c>
      <c r="AT776" s="46">
        <f t="shared" si="128"/>
        <v>16.682368291700001</v>
      </c>
      <c r="AU776" s="47">
        <f t="shared" si="129"/>
        <v>3656.37140337152</v>
      </c>
      <c r="AW776" s="27">
        <f t="shared" si="130"/>
        <v>20.977016141249997</v>
      </c>
      <c r="AX776" s="28">
        <f t="shared" si="131"/>
        <v>3394.1776864275203</v>
      </c>
      <c r="AZ776" s="33">
        <f t="shared" si="132"/>
        <v>22.347187252450002</v>
      </c>
      <c r="BA776" s="34">
        <f t="shared" si="133"/>
        <v>3476.6954813017596</v>
      </c>
      <c r="BC776" s="46">
        <f t="shared" si="134"/>
        <v>16.682368291700001</v>
      </c>
      <c r="BD776" s="47">
        <f t="shared" si="135"/>
        <v>3656.37140337152</v>
      </c>
      <c r="BF776" s="48">
        <f t="shared" si="136"/>
        <v>9.6631612927999981</v>
      </c>
      <c r="BG776" s="49">
        <f t="shared" si="137"/>
        <v>1390.7063987200002</v>
      </c>
      <c r="BI776">
        <v>65</v>
      </c>
      <c r="BJ776" t="s">
        <v>899</v>
      </c>
      <c r="BK776" s="2">
        <v>44882.763773148145</v>
      </c>
      <c r="BL776">
        <v>87</v>
      </c>
      <c r="BM776" t="s">
        <v>76</v>
      </c>
      <c r="BN776">
        <v>0</v>
      </c>
      <c r="BO776">
        <v>2.8540000000000001</v>
      </c>
      <c r="BP776" s="26">
        <v>1351278</v>
      </c>
      <c r="BQ776">
        <v>0</v>
      </c>
      <c r="BR776" t="s">
        <v>77</v>
      </c>
      <c r="BS776" t="s">
        <v>77</v>
      </c>
      <c r="BT776" t="s">
        <v>77</v>
      </c>
      <c r="BU776" t="s">
        <v>77</v>
      </c>
    </row>
    <row r="777" spans="1:73" x14ac:dyDescent="0.55000000000000004">
      <c r="A777">
        <v>66</v>
      </c>
      <c r="B777" t="s">
        <v>900</v>
      </c>
      <c r="C777" s="2">
        <v>44882.784988425927</v>
      </c>
      <c r="D777">
        <v>344</v>
      </c>
      <c r="E777" t="s">
        <v>76</v>
      </c>
      <c r="F777">
        <v>0</v>
      </c>
      <c r="G777">
        <v>6.0529999999999999</v>
      </c>
      <c r="H777" s="26">
        <v>5299</v>
      </c>
      <c r="I777">
        <v>6.0000000000000001E-3</v>
      </c>
      <c r="J777" t="s">
        <v>77</v>
      </c>
      <c r="K777" t="s">
        <v>77</v>
      </c>
      <c r="L777" t="s">
        <v>77</v>
      </c>
      <c r="M777" t="s">
        <v>77</v>
      </c>
      <c r="O777">
        <v>66</v>
      </c>
      <c r="P777" t="s">
        <v>900</v>
      </c>
      <c r="Q777" s="2">
        <v>44882.784988425927</v>
      </c>
      <c r="R777">
        <v>344</v>
      </c>
      <c r="S777" t="s">
        <v>76</v>
      </c>
      <c r="T777">
        <v>0</v>
      </c>
      <c r="U777" t="s">
        <v>77</v>
      </c>
      <c r="V777" s="26" t="s">
        <v>77</v>
      </c>
      <c r="W777" t="s">
        <v>77</v>
      </c>
      <c r="X777" t="s">
        <v>77</v>
      </c>
      <c r="Y777" t="s">
        <v>77</v>
      </c>
      <c r="Z777" t="s">
        <v>77</v>
      </c>
      <c r="AA777" t="s">
        <v>77</v>
      </c>
      <c r="AC777">
        <v>66</v>
      </c>
      <c r="AD777" t="s">
        <v>900</v>
      </c>
      <c r="AE777" s="2">
        <v>44882.784988425927</v>
      </c>
      <c r="AF777">
        <v>344</v>
      </c>
      <c r="AG777" t="s">
        <v>76</v>
      </c>
      <c r="AH777">
        <v>0</v>
      </c>
      <c r="AI777">
        <v>12.225</v>
      </c>
      <c r="AJ777" s="26">
        <v>15753</v>
      </c>
      <c r="AK777">
        <v>3.2650000000000001</v>
      </c>
      <c r="AL777" t="s">
        <v>77</v>
      </c>
      <c r="AM777" t="s">
        <v>77</v>
      </c>
      <c r="AN777" t="s">
        <v>77</v>
      </c>
      <c r="AO777" t="s">
        <v>77</v>
      </c>
      <c r="AQ777">
        <v>1</v>
      </c>
      <c r="AS777">
        <v>66</v>
      </c>
      <c r="AT777" s="46">
        <f t="shared" si="128"/>
        <v>6.6990720653000011</v>
      </c>
      <c r="AU777" s="47">
        <f t="shared" si="129"/>
        <v>3146.1121331303198</v>
      </c>
      <c r="AW777" s="27">
        <f t="shared" si="130"/>
        <v>10.559482271249999</v>
      </c>
      <c r="AX777" s="28">
        <f t="shared" si="131"/>
        <v>2939.85938454507</v>
      </c>
      <c r="AZ777" s="33">
        <f t="shared" si="132"/>
        <v>11.915875712049999</v>
      </c>
      <c r="BA777" s="34">
        <f t="shared" si="133"/>
        <v>3004.0805670336599</v>
      </c>
      <c r="BC777" s="46">
        <f t="shared" si="134"/>
        <v>6.6990720653000011</v>
      </c>
      <c r="BD777" s="47">
        <f t="shared" si="135"/>
        <v>3146.1121331303198</v>
      </c>
      <c r="BF777" s="48">
        <f t="shared" si="136"/>
        <v>3.9461521951999989</v>
      </c>
      <c r="BG777" s="49">
        <f t="shared" si="137"/>
        <v>1265.8049585199999</v>
      </c>
      <c r="BI777">
        <v>66</v>
      </c>
      <c r="BJ777" t="s">
        <v>900</v>
      </c>
      <c r="BK777" s="2">
        <v>44882.784988425927</v>
      </c>
      <c r="BL777">
        <v>344</v>
      </c>
      <c r="BM777" t="s">
        <v>76</v>
      </c>
      <c r="BN777">
        <v>0</v>
      </c>
      <c r="BO777">
        <v>2.839</v>
      </c>
      <c r="BP777" s="26">
        <v>1577648</v>
      </c>
      <c r="BQ777">
        <v>0</v>
      </c>
      <c r="BR777" t="s">
        <v>77</v>
      </c>
      <c r="BS777" t="s">
        <v>77</v>
      </c>
      <c r="BT777" t="s">
        <v>77</v>
      </c>
      <c r="BU777" t="s">
        <v>77</v>
      </c>
    </row>
    <row r="778" spans="1:73" x14ac:dyDescent="0.55000000000000004">
      <c r="A778">
        <v>67</v>
      </c>
      <c r="B778" t="s">
        <v>901</v>
      </c>
      <c r="C778" s="2">
        <v>44882.806238425925</v>
      </c>
      <c r="D778">
        <v>387</v>
      </c>
      <c r="E778" t="s">
        <v>76</v>
      </c>
      <c r="F778">
        <v>0</v>
      </c>
      <c r="G778">
        <v>6.0389999999999997</v>
      </c>
      <c r="H778" s="26">
        <v>12875</v>
      </c>
      <c r="I778">
        <v>2.1000000000000001E-2</v>
      </c>
      <c r="J778" t="s">
        <v>77</v>
      </c>
      <c r="K778" t="s">
        <v>77</v>
      </c>
      <c r="L778" t="s">
        <v>77</v>
      </c>
      <c r="M778" t="s">
        <v>77</v>
      </c>
      <c r="O778">
        <v>67</v>
      </c>
      <c r="P778" t="s">
        <v>901</v>
      </c>
      <c r="Q778" s="2">
        <v>44882.806238425925</v>
      </c>
      <c r="R778">
        <v>387</v>
      </c>
      <c r="S778" t="s">
        <v>76</v>
      </c>
      <c r="T778">
        <v>0</v>
      </c>
      <c r="U778" t="s">
        <v>77</v>
      </c>
      <c r="V778" s="26" t="s">
        <v>77</v>
      </c>
      <c r="W778" t="s">
        <v>77</v>
      </c>
      <c r="X778" t="s">
        <v>77</v>
      </c>
      <c r="Y778" t="s">
        <v>77</v>
      </c>
      <c r="Z778" t="s">
        <v>77</v>
      </c>
      <c r="AA778" t="s">
        <v>77</v>
      </c>
      <c r="AC778">
        <v>67</v>
      </c>
      <c r="AD778" t="s">
        <v>901</v>
      </c>
      <c r="AE778" s="2">
        <v>44882.806238425925</v>
      </c>
      <c r="AF778">
        <v>387</v>
      </c>
      <c r="AG778" t="s">
        <v>76</v>
      </c>
      <c r="AH778">
        <v>0</v>
      </c>
      <c r="AI778">
        <v>12.228999999999999</v>
      </c>
      <c r="AJ778" s="26">
        <v>7108</v>
      </c>
      <c r="AK778">
        <v>1.4339999999999999</v>
      </c>
      <c r="AL778" t="s">
        <v>77</v>
      </c>
      <c r="AM778" t="s">
        <v>77</v>
      </c>
      <c r="AN778" t="s">
        <v>77</v>
      </c>
      <c r="AO778" t="s">
        <v>77</v>
      </c>
      <c r="AQ778">
        <v>1</v>
      </c>
      <c r="AS778">
        <v>67</v>
      </c>
      <c r="AT778" s="46">
        <f t="shared" si="128"/>
        <v>27.7471492365625</v>
      </c>
      <c r="AU778" s="47">
        <f t="shared" si="129"/>
        <v>1364.23423609472</v>
      </c>
      <c r="AW778" s="27">
        <f t="shared" si="130"/>
        <v>33.978394531249997</v>
      </c>
      <c r="AX778" s="28">
        <f t="shared" si="131"/>
        <v>1349.4818296107201</v>
      </c>
      <c r="AZ778" s="33">
        <f t="shared" si="132"/>
        <v>33.49448393593751</v>
      </c>
      <c r="BA778" s="34">
        <f t="shared" si="133"/>
        <v>1354.3700852233601</v>
      </c>
      <c r="BC778" s="46">
        <f t="shared" si="134"/>
        <v>27.7471492365625</v>
      </c>
      <c r="BD778" s="47">
        <f t="shared" si="135"/>
        <v>1364.23423609472</v>
      </c>
      <c r="BF778" s="48">
        <f t="shared" si="136"/>
        <v>16.908269999999998</v>
      </c>
      <c r="BG778" s="49">
        <f t="shared" si="137"/>
        <v>664.82980192000002</v>
      </c>
      <c r="BI778">
        <v>67</v>
      </c>
      <c r="BJ778" t="s">
        <v>901</v>
      </c>
      <c r="BK778" s="2">
        <v>44882.806238425925</v>
      </c>
      <c r="BL778">
        <v>387</v>
      </c>
      <c r="BM778" t="s">
        <v>76</v>
      </c>
      <c r="BN778">
        <v>0</v>
      </c>
      <c r="BO778">
        <v>2.8530000000000002</v>
      </c>
      <c r="BP778" s="26">
        <v>1153190</v>
      </c>
      <c r="BQ778">
        <v>0</v>
      </c>
      <c r="BR778" t="s">
        <v>77</v>
      </c>
      <c r="BS778" t="s">
        <v>77</v>
      </c>
      <c r="BT778" t="s">
        <v>77</v>
      </c>
      <c r="BU778" t="s">
        <v>77</v>
      </c>
    </row>
    <row r="779" spans="1:73" x14ac:dyDescent="0.55000000000000004">
      <c r="A779">
        <v>68</v>
      </c>
      <c r="B779" t="s">
        <v>902</v>
      </c>
      <c r="C779" s="2">
        <v>44882.827511574076</v>
      </c>
      <c r="D779">
        <v>321</v>
      </c>
      <c r="E779" t="s">
        <v>76</v>
      </c>
      <c r="F779">
        <v>0</v>
      </c>
      <c r="G779">
        <v>6.0579999999999998</v>
      </c>
      <c r="H779" s="26">
        <v>5026</v>
      </c>
      <c r="I779">
        <v>5.0000000000000001E-3</v>
      </c>
      <c r="J779" t="s">
        <v>77</v>
      </c>
      <c r="K779" t="s">
        <v>77</v>
      </c>
      <c r="L779" t="s">
        <v>77</v>
      </c>
      <c r="M779" t="s">
        <v>77</v>
      </c>
      <c r="O779">
        <v>68</v>
      </c>
      <c r="P779" t="s">
        <v>902</v>
      </c>
      <c r="Q779" s="2">
        <v>44882.827511574076</v>
      </c>
      <c r="R779">
        <v>321</v>
      </c>
      <c r="S779" t="s">
        <v>76</v>
      </c>
      <c r="T779">
        <v>0</v>
      </c>
      <c r="U779" t="s">
        <v>77</v>
      </c>
      <c r="V779" s="26" t="s">
        <v>77</v>
      </c>
      <c r="W779" t="s">
        <v>77</v>
      </c>
      <c r="X779" t="s">
        <v>77</v>
      </c>
      <c r="Y779" t="s">
        <v>77</v>
      </c>
      <c r="Z779" t="s">
        <v>77</v>
      </c>
      <c r="AA779" t="s">
        <v>77</v>
      </c>
      <c r="AC779">
        <v>68</v>
      </c>
      <c r="AD779" t="s">
        <v>902</v>
      </c>
      <c r="AE779" s="2">
        <v>44882.827511574076</v>
      </c>
      <c r="AF779">
        <v>321</v>
      </c>
      <c r="AG779" t="s">
        <v>76</v>
      </c>
      <c r="AH779">
        <v>0</v>
      </c>
      <c r="AI779">
        <v>12.225</v>
      </c>
      <c r="AJ779" s="26">
        <v>15004</v>
      </c>
      <c r="AK779">
        <v>3.1070000000000002</v>
      </c>
      <c r="AL779" t="s">
        <v>77</v>
      </c>
      <c r="AM779" t="s">
        <v>77</v>
      </c>
      <c r="AN779" t="s">
        <v>77</v>
      </c>
      <c r="AO779" t="s">
        <v>77</v>
      </c>
      <c r="AQ779">
        <v>1</v>
      </c>
      <c r="AS779">
        <v>68</v>
      </c>
      <c r="AT779" s="46">
        <f t="shared" si="128"/>
        <v>6.0615836228000006</v>
      </c>
      <c r="AU779" s="47">
        <f t="shared" si="129"/>
        <v>2991.8817371916798</v>
      </c>
      <c r="AW779" s="27">
        <f t="shared" si="130"/>
        <v>9.7611193650000008</v>
      </c>
      <c r="AX779" s="28">
        <f t="shared" si="131"/>
        <v>2802.4408165956802</v>
      </c>
      <c r="AZ779" s="33">
        <f t="shared" si="132"/>
        <v>11.035541825799999</v>
      </c>
      <c r="BA779" s="34">
        <f t="shared" si="133"/>
        <v>2861.2463485398398</v>
      </c>
      <c r="BC779" s="46">
        <f t="shared" si="134"/>
        <v>6.0615836228000006</v>
      </c>
      <c r="BD779" s="47">
        <f t="shared" si="135"/>
        <v>2991.8817371916798</v>
      </c>
      <c r="BF779" s="48">
        <f t="shared" si="136"/>
        <v>3.5116344752000002</v>
      </c>
      <c r="BG779" s="49">
        <f t="shared" si="137"/>
        <v>1223.90892448</v>
      </c>
      <c r="BI779">
        <v>68</v>
      </c>
      <c r="BJ779" t="s">
        <v>902</v>
      </c>
      <c r="BK779" s="2">
        <v>44882.827511574076</v>
      </c>
      <c r="BL779">
        <v>321</v>
      </c>
      <c r="BM779" t="s">
        <v>76</v>
      </c>
      <c r="BN779">
        <v>0</v>
      </c>
      <c r="BO779">
        <v>2.8679999999999999</v>
      </c>
      <c r="BP779" s="26">
        <v>1019830</v>
      </c>
      <c r="BQ779">
        <v>0</v>
      </c>
      <c r="BR779" t="s">
        <v>77</v>
      </c>
      <c r="BS779" t="s">
        <v>77</v>
      </c>
      <c r="BT779" t="s">
        <v>77</v>
      </c>
      <c r="BU779" t="s">
        <v>77</v>
      </c>
    </row>
    <row r="780" spans="1:73" x14ac:dyDescent="0.55000000000000004">
      <c r="A780">
        <v>69</v>
      </c>
      <c r="B780" t="s">
        <v>903</v>
      </c>
      <c r="C780" s="2">
        <v>44882.848749999997</v>
      </c>
      <c r="D780">
        <v>286</v>
      </c>
      <c r="E780" t="s">
        <v>76</v>
      </c>
      <c r="F780">
        <v>0</v>
      </c>
      <c r="G780">
        <v>6.0469999999999997</v>
      </c>
      <c r="H780" s="26">
        <v>10929</v>
      </c>
      <c r="I780">
        <v>1.7000000000000001E-2</v>
      </c>
      <c r="J780" t="s">
        <v>77</v>
      </c>
      <c r="K780" t="s">
        <v>77</v>
      </c>
      <c r="L780" t="s">
        <v>77</v>
      </c>
      <c r="M780" t="s">
        <v>77</v>
      </c>
      <c r="O780">
        <v>69</v>
      </c>
      <c r="P780" t="s">
        <v>903</v>
      </c>
      <c r="Q780" s="2">
        <v>44882.848749999997</v>
      </c>
      <c r="R780">
        <v>286</v>
      </c>
      <c r="S780" t="s">
        <v>76</v>
      </c>
      <c r="T780">
        <v>0</v>
      </c>
      <c r="U780" t="s">
        <v>77</v>
      </c>
      <c r="V780" s="26" t="s">
        <v>77</v>
      </c>
      <c r="W780" t="s">
        <v>77</v>
      </c>
      <c r="X780" t="s">
        <v>77</v>
      </c>
      <c r="Y780" t="s">
        <v>77</v>
      </c>
      <c r="Z780" t="s">
        <v>77</v>
      </c>
      <c r="AA780" t="s">
        <v>77</v>
      </c>
      <c r="AC780">
        <v>69</v>
      </c>
      <c r="AD780" t="s">
        <v>903</v>
      </c>
      <c r="AE780" s="2">
        <v>44882.848749999997</v>
      </c>
      <c r="AF780">
        <v>286</v>
      </c>
      <c r="AG780" t="s">
        <v>76</v>
      </c>
      <c r="AH780">
        <v>0</v>
      </c>
      <c r="AI780">
        <v>12.211</v>
      </c>
      <c r="AJ780" s="26">
        <v>19738</v>
      </c>
      <c r="AK780">
        <v>4.1070000000000002</v>
      </c>
      <c r="AL780" t="s">
        <v>77</v>
      </c>
      <c r="AM780" t="s">
        <v>77</v>
      </c>
      <c r="AN780" t="s">
        <v>77</v>
      </c>
      <c r="AO780" t="s">
        <v>77</v>
      </c>
      <c r="AQ780">
        <v>1</v>
      </c>
      <c r="AS780">
        <v>69</v>
      </c>
      <c r="AT780" s="46">
        <f t="shared" si="128"/>
        <v>23.181672057477861</v>
      </c>
      <c r="AU780" s="47">
        <f t="shared" si="129"/>
        <v>3966.20229780512</v>
      </c>
      <c r="AW780" s="27">
        <f t="shared" si="130"/>
        <v>27.730109621249994</v>
      </c>
      <c r="AX780" s="28">
        <f t="shared" si="131"/>
        <v>3669.8007208161202</v>
      </c>
      <c r="AZ780" s="33">
        <f t="shared" si="132"/>
        <v>28.372374336343103</v>
      </c>
      <c r="BA780" s="34">
        <f t="shared" si="133"/>
        <v>3763.7128886485598</v>
      </c>
      <c r="BC780" s="46">
        <f t="shared" si="134"/>
        <v>23.181672057477861</v>
      </c>
      <c r="BD780" s="47">
        <f t="shared" si="135"/>
        <v>3966.20229780512</v>
      </c>
      <c r="BF780" s="48">
        <f t="shared" si="136"/>
        <v>13.412240523199998</v>
      </c>
      <c r="BG780" s="49">
        <f t="shared" si="137"/>
        <v>1456.2619763199998</v>
      </c>
      <c r="BI780">
        <v>69</v>
      </c>
      <c r="BJ780" t="s">
        <v>903</v>
      </c>
      <c r="BK780" s="2">
        <v>44882.848749999997</v>
      </c>
      <c r="BL780">
        <v>286</v>
      </c>
      <c r="BM780" t="s">
        <v>76</v>
      </c>
      <c r="BN780">
        <v>0</v>
      </c>
      <c r="BO780">
        <v>2.8540000000000001</v>
      </c>
      <c r="BP780" s="26">
        <v>1256512</v>
      </c>
      <c r="BQ780">
        <v>0</v>
      </c>
      <c r="BR780" t="s">
        <v>77</v>
      </c>
      <c r="BS780" t="s">
        <v>77</v>
      </c>
      <c r="BT780" t="s">
        <v>77</v>
      </c>
      <c r="BU780" t="s">
        <v>77</v>
      </c>
    </row>
    <row r="781" spans="1:73" x14ac:dyDescent="0.55000000000000004">
      <c r="A781">
        <v>70</v>
      </c>
      <c r="B781" t="s">
        <v>904</v>
      </c>
      <c r="C781" s="2">
        <v>44882.87</v>
      </c>
      <c r="D781">
        <v>337</v>
      </c>
      <c r="E781" t="s">
        <v>76</v>
      </c>
      <c r="F781">
        <v>0</v>
      </c>
      <c r="G781">
        <v>6.0540000000000003</v>
      </c>
      <c r="H781" s="26">
        <v>7865</v>
      </c>
      <c r="I781">
        <v>1.0999999999999999E-2</v>
      </c>
      <c r="J781" t="s">
        <v>77</v>
      </c>
      <c r="K781" t="s">
        <v>77</v>
      </c>
      <c r="L781" t="s">
        <v>77</v>
      </c>
      <c r="M781" t="s">
        <v>77</v>
      </c>
      <c r="O781">
        <v>70</v>
      </c>
      <c r="P781" t="s">
        <v>904</v>
      </c>
      <c r="Q781" s="2">
        <v>44882.87</v>
      </c>
      <c r="R781">
        <v>337</v>
      </c>
      <c r="S781" t="s">
        <v>76</v>
      </c>
      <c r="T781">
        <v>0</v>
      </c>
      <c r="U781" t="s">
        <v>77</v>
      </c>
      <c r="V781" s="26" t="s">
        <v>77</v>
      </c>
      <c r="W781" t="s">
        <v>77</v>
      </c>
      <c r="X781" t="s">
        <v>77</v>
      </c>
      <c r="Y781" t="s">
        <v>77</v>
      </c>
      <c r="Z781" t="s">
        <v>77</v>
      </c>
      <c r="AA781" t="s">
        <v>77</v>
      </c>
      <c r="AC781">
        <v>70</v>
      </c>
      <c r="AD781" t="s">
        <v>904</v>
      </c>
      <c r="AE781" s="2">
        <v>44882.87</v>
      </c>
      <c r="AF781">
        <v>337</v>
      </c>
      <c r="AG781" t="s">
        <v>76</v>
      </c>
      <c r="AH781">
        <v>0</v>
      </c>
      <c r="AI781">
        <v>12.215999999999999</v>
      </c>
      <c r="AJ781" s="26">
        <v>20835</v>
      </c>
      <c r="AK781">
        <v>4.3380000000000001</v>
      </c>
      <c r="AL781" t="s">
        <v>77</v>
      </c>
      <c r="AM781" t="s">
        <v>77</v>
      </c>
      <c r="AN781" t="s">
        <v>77</v>
      </c>
      <c r="AO781" t="s">
        <v>77</v>
      </c>
      <c r="AQ781">
        <v>1</v>
      </c>
      <c r="AS781">
        <v>70</v>
      </c>
      <c r="AT781" s="46">
        <f t="shared" si="128"/>
        <v>13.749488592500001</v>
      </c>
      <c r="AU781" s="47">
        <f t="shared" si="129"/>
        <v>4191.8163388180001</v>
      </c>
      <c r="AW781" s="27">
        <f t="shared" si="130"/>
        <v>18.21831228125</v>
      </c>
      <c r="AX781" s="28">
        <f t="shared" si="131"/>
        <v>3870.39071718675</v>
      </c>
      <c r="AZ781" s="33">
        <f t="shared" si="132"/>
        <v>19.768210861250001</v>
      </c>
      <c r="BA781" s="34">
        <f t="shared" si="133"/>
        <v>3972.7355791215</v>
      </c>
      <c r="BC781" s="46">
        <f t="shared" si="134"/>
        <v>13.749488592500001</v>
      </c>
      <c r="BD781" s="47">
        <f t="shared" si="135"/>
        <v>4191.8163388180001</v>
      </c>
      <c r="BF781" s="48">
        <f t="shared" si="136"/>
        <v>8.141030520000001</v>
      </c>
      <c r="BG781" s="49">
        <f t="shared" si="137"/>
        <v>1499.1025029999998</v>
      </c>
      <c r="BI781">
        <v>70</v>
      </c>
      <c r="BJ781" t="s">
        <v>904</v>
      </c>
      <c r="BK781" s="2">
        <v>44882.87</v>
      </c>
      <c r="BL781">
        <v>337</v>
      </c>
      <c r="BM781" t="s">
        <v>76</v>
      </c>
      <c r="BN781">
        <v>0</v>
      </c>
      <c r="BO781">
        <v>2.8620000000000001</v>
      </c>
      <c r="BP781" s="26">
        <v>1118789</v>
      </c>
      <c r="BQ781">
        <v>0</v>
      </c>
      <c r="BR781" t="s">
        <v>77</v>
      </c>
      <c r="BS781" t="s">
        <v>77</v>
      </c>
      <c r="BT781" t="s">
        <v>77</v>
      </c>
      <c r="BU781" t="s">
        <v>77</v>
      </c>
    </row>
    <row r="782" spans="1:73" x14ac:dyDescent="0.55000000000000004">
      <c r="A782">
        <v>71</v>
      </c>
      <c r="B782" t="s">
        <v>905</v>
      </c>
      <c r="C782" s="2">
        <v>44882.891250000001</v>
      </c>
      <c r="D782">
        <v>240</v>
      </c>
      <c r="E782" t="s">
        <v>76</v>
      </c>
      <c r="F782">
        <v>0</v>
      </c>
      <c r="G782">
        <v>6.0460000000000003</v>
      </c>
      <c r="H782" s="26">
        <v>11457</v>
      </c>
      <c r="I782">
        <v>1.7999999999999999E-2</v>
      </c>
      <c r="J782" t="s">
        <v>77</v>
      </c>
      <c r="K782" t="s">
        <v>77</v>
      </c>
      <c r="L782" t="s">
        <v>77</v>
      </c>
      <c r="M782" t="s">
        <v>77</v>
      </c>
      <c r="O782">
        <v>71</v>
      </c>
      <c r="P782" t="s">
        <v>905</v>
      </c>
      <c r="Q782" s="2">
        <v>44882.891250000001</v>
      </c>
      <c r="R782">
        <v>240</v>
      </c>
      <c r="S782" t="s">
        <v>76</v>
      </c>
      <c r="T782">
        <v>0</v>
      </c>
      <c r="U782" t="s">
        <v>77</v>
      </c>
      <c r="V782" s="26" t="s">
        <v>77</v>
      </c>
      <c r="W782" t="s">
        <v>77</v>
      </c>
      <c r="X782" t="s">
        <v>77</v>
      </c>
      <c r="Y782" t="s">
        <v>77</v>
      </c>
      <c r="Z782" t="s">
        <v>77</v>
      </c>
      <c r="AA782" t="s">
        <v>77</v>
      </c>
      <c r="AC782">
        <v>71</v>
      </c>
      <c r="AD782" t="s">
        <v>905</v>
      </c>
      <c r="AE782" s="2">
        <v>44882.891250000001</v>
      </c>
      <c r="AF782">
        <v>240</v>
      </c>
      <c r="AG782" t="s">
        <v>76</v>
      </c>
      <c r="AH782">
        <v>0</v>
      </c>
      <c r="AI782">
        <v>12.211</v>
      </c>
      <c r="AJ782" s="26">
        <v>22520</v>
      </c>
      <c r="AK782">
        <v>4.6929999999999996</v>
      </c>
      <c r="AL782" t="s">
        <v>77</v>
      </c>
      <c r="AM782" t="s">
        <v>77</v>
      </c>
      <c r="AN782" t="s">
        <v>77</v>
      </c>
      <c r="AO782" t="s">
        <v>77</v>
      </c>
      <c r="AQ782">
        <v>1</v>
      </c>
      <c r="AS782">
        <v>71</v>
      </c>
      <c r="AT782" s="46">
        <f t="shared" si="128"/>
        <v>24.42046409014154</v>
      </c>
      <c r="AU782" s="47">
        <f t="shared" si="129"/>
        <v>4538.2415217920006</v>
      </c>
      <c r="AW782" s="27">
        <f t="shared" si="130"/>
        <v>29.409520541249996</v>
      </c>
      <c r="AX782" s="28">
        <f t="shared" si="131"/>
        <v>4178.204169392</v>
      </c>
      <c r="AZ782" s="33">
        <f t="shared" si="132"/>
        <v>29.762225321555899</v>
      </c>
      <c r="BA782" s="34">
        <f t="shared" si="133"/>
        <v>4293.7197344960005</v>
      </c>
      <c r="BC782" s="46">
        <f t="shared" si="134"/>
        <v>24.42046409014154</v>
      </c>
      <c r="BD782" s="47">
        <f t="shared" si="135"/>
        <v>4538.2415217920006</v>
      </c>
      <c r="BF782" s="48">
        <f t="shared" si="136"/>
        <v>14.349423204799997</v>
      </c>
      <c r="BG782" s="49">
        <f t="shared" si="137"/>
        <v>1556.8430720000003</v>
      </c>
      <c r="BI782">
        <v>71</v>
      </c>
      <c r="BJ782" t="s">
        <v>905</v>
      </c>
      <c r="BK782" s="2">
        <v>44882.891250000001</v>
      </c>
      <c r="BL782">
        <v>240</v>
      </c>
      <c r="BM782" t="s">
        <v>76</v>
      </c>
      <c r="BN782">
        <v>0</v>
      </c>
      <c r="BO782">
        <v>2.863</v>
      </c>
      <c r="BP782" s="26">
        <v>1094140</v>
      </c>
      <c r="BQ782">
        <v>0</v>
      </c>
      <c r="BR782" t="s">
        <v>77</v>
      </c>
      <c r="BS782" t="s">
        <v>77</v>
      </c>
      <c r="BT782" t="s">
        <v>77</v>
      </c>
      <c r="BU782" t="s">
        <v>77</v>
      </c>
    </row>
    <row r="783" spans="1:73" x14ac:dyDescent="0.55000000000000004">
      <c r="A783">
        <v>72</v>
      </c>
      <c r="B783" t="s">
        <v>906</v>
      </c>
      <c r="C783" s="2">
        <v>44882.912523148145</v>
      </c>
      <c r="D783">
        <v>331</v>
      </c>
      <c r="E783" t="s">
        <v>76</v>
      </c>
      <c r="F783">
        <v>0</v>
      </c>
      <c r="G783">
        <v>6.0460000000000003</v>
      </c>
      <c r="H783" s="26">
        <v>11276</v>
      </c>
      <c r="I783">
        <v>1.7999999999999999E-2</v>
      </c>
      <c r="J783" t="s">
        <v>77</v>
      </c>
      <c r="K783" t="s">
        <v>77</v>
      </c>
      <c r="L783" t="s">
        <v>77</v>
      </c>
      <c r="M783" t="s">
        <v>77</v>
      </c>
      <c r="O783">
        <v>72</v>
      </c>
      <c r="P783" t="s">
        <v>906</v>
      </c>
      <c r="Q783" s="2">
        <v>44882.912523148145</v>
      </c>
      <c r="R783">
        <v>331</v>
      </c>
      <c r="S783" t="s">
        <v>76</v>
      </c>
      <c r="T783">
        <v>0</v>
      </c>
      <c r="U783" t="s">
        <v>77</v>
      </c>
      <c r="V783" t="s">
        <v>77</v>
      </c>
      <c r="W783" t="s">
        <v>77</v>
      </c>
      <c r="X783" t="s">
        <v>77</v>
      </c>
      <c r="Y783" t="s">
        <v>77</v>
      </c>
      <c r="Z783" t="s">
        <v>77</v>
      </c>
      <c r="AA783" t="s">
        <v>77</v>
      </c>
      <c r="AC783">
        <v>72</v>
      </c>
      <c r="AD783" t="s">
        <v>906</v>
      </c>
      <c r="AE783" s="2">
        <v>44882.912523148145</v>
      </c>
      <c r="AF783">
        <v>331</v>
      </c>
      <c r="AG783" t="s">
        <v>76</v>
      </c>
      <c r="AH783">
        <v>0</v>
      </c>
      <c r="AI783">
        <v>12.215999999999999</v>
      </c>
      <c r="AJ783" s="26">
        <v>19622</v>
      </c>
      <c r="AK783">
        <v>4.0819999999999999</v>
      </c>
      <c r="AL783" t="s">
        <v>77</v>
      </c>
      <c r="AM783" t="s">
        <v>77</v>
      </c>
      <c r="AN783" t="s">
        <v>77</v>
      </c>
      <c r="AO783" t="s">
        <v>77</v>
      </c>
      <c r="AQ783">
        <v>1</v>
      </c>
      <c r="AS783">
        <v>72</v>
      </c>
      <c r="AT783" s="46">
        <f t="shared" si="128"/>
        <v>23.995807485904958</v>
      </c>
      <c r="AU783" s="47">
        <f t="shared" si="129"/>
        <v>3942.3416160003203</v>
      </c>
      <c r="AW783" s="27">
        <f t="shared" si="130"/>
        <v>28.832478739999999</v>
      </c>
      <c r="AX783" s="28">
        <f t="shared" si="131"/>
        <v>3648.5809135713203</v>
      </c>
      <c r="AZ783" s="33">
        <f t="shared" si="132"/>
        <v>29.285787785521599</v>
      </c>
      <c r="BA783" s="34">
        <f t="shared" si="133"/>
        <v>3741.6079279061601</v>
      </c>
      <c r="BC783" s="46">
        <f t="shared" si="134"/>
        <v>23.995807485904958</v>
      </c>
      <c r="BD783" s="47">
        <f t="shared" si="135"/>
        <v>3942.3416160003203</v>
      </c>
      <c r="BF783" s="48">
        <f t="shared" si="136"/>
        <v>14.027199475199996</v>
      </c>
      <c r="BG783" s="49">
        <f t="shared" si="137"/>
        <v>1451.4898755199999</v>
      </c>
      <c r="BI783">
        <v>72</v>
      </c>
      <c r="BJ783" t="s">
        <v>906</v>
      </c>
      <c r="BK783" s="2">
        <v>44882.912523148145</v>
      </c>
      <c r="BL783">
        <v>331</v>
      </c>
      <c r="BM783" t="s">
        <v>76</v>
      </c>
      <c r="BN783">
        <v>0</v>
      </c>
      <c r="BO783">
        <v>2.86</v>
      </c>
      <c r="BP783" s="26">
        <v>1133202</v>
      </c>
      <c r="BQ783">
        <v>0</v>
      </c>
      <c r="BR783" t="s">
        <v>77</v>
      </c>
      <c r="BS783" t="s">
        <v>77</v>
      </c>
      <c r="BT783" t="s">
        <v>77</v>
      </c>
      <c r="BU783" t="s">
        <v>77</v>
      </c>
    </row>
    <row r="784" spans="1:73" x14ac:dyDescent="0.55000000000000004">
      <c r="A784">
        <v>73</v>
      </c>
      <c r="B784" t="s">
        <v>907</v>
      </c>
      <c r="C784" s="2">
        <v>44882.93378472222</v>
      </c>
      <c r="D784">
        <v>374</v>
      </c>
      <c r="E784" t="s">
        <v>76</v>
      </c>
      <c r="F784">
        <v>0</v>
      </c>
      <c r="G784">
        <v>6.0590000000000002</v>
      </c>
      <c r="H784" s="26">
        <v>6185</v>
      </c>
      <c r="I784">
        <v>8.0000000000000002E-3</v>
      </c>
      <c r="J784" t="s">
        <v>77</v>
      </c>
      <c r="K784" t="s">
        <v>77</v>
      </c>
      <c r="L784" t="s">
        <v>77</v>
      </c>
      <c r="M784" t="s">
        <v>77</v>
      </c>
      <c r="O784">
        <v>73</v>
      </c>
      <c r="P784" t="s">
        <v>907</v>
      </c>
      <c r="Q784" s="2">
        <v>44882.93378472222</v>
      </c>
      <c r="R784">
        <v>374</v>
      </c>
      <c r="S784" t="s">
        <v>76</v>
      </c>
      <c r="T784">
        <v>0</v>
      </c>
      <c r="U784" t="s">
        <v>77</v>
      </c>
      <c r="V784" s="26" t="s">
        <v>77</v>
      </c>
      <c r="W784" t="s">
        <v>77</v>
      </c>
      <c r="X784" t="s">
        <v>77</v>
      </c>
      <c r="Y784" t="s">
        <v>77</v>
      </c>
      <c r="Z784" t="s">
        <v>77</v>
      </c>
      <c r="AA784" t="s">
        <v>77</v>
      </c>
      <c r="AC784">
        <v>73</v>
      </c>
      <c r="AD784" t="s">
        <v>907</v>
      </c>
      <c r="AE784" s="2">
        <v>44882.93378472222</v>
      </c>
      <c r="AF784">
        <v>374</v>
      </c>
      <c r="AG784" t="s">
        <v>76</v>
      </c>
      <c r="AH784">
        <v>0</v>
      </c>
      <c r="AI784">
        <v>12.221</v>
      </c>
      <c r="AJ784" s="26">
        <v>11293</v>
      </c>
      <c r="AK784">
        <v>2.3210000000000002</v>
      </c>
      <c r="AL784" t="s">
        <v>77</v>
      </c>
      <c r="AM784" t="s">
        <v>77</v>
      </c>
      <c r="AN784" t="s">
        <v>77</v>
      </c>
      <c r="AO784" t="s">
        <v>77</v>
      </c>
      <c r="AQ784">
        <v>1</v>
      </c>
      <c r="AS784">
        <v>73</v>
      </c>
      <c r="AT784" s="46">
        <f t="shared" si="128"/>
        <v>8.9171953925</v>
      </c>
      <c r="AU784" s="47">
        <f t="shared" si="129"/>
        <v>2227.3084872135205</v>
      </c>
      <c r="AW784" s="27">
        <f t="shared" si="130"/>
        <v>13.17232728125</v>
      </c>
      <c r="AX784" s="28">
        <f t="shared" si="131"/>
        <v>2120.5470258382702</v>
      </c>
      <c r="AZ784" s="33">
        <f t="shared" si="132"/>
        <v>14.71342266125</v>
      </c>
      <c r="BA784" s="34">
        <f t="shared" si="133"/>
        <v>2153.2899321352602</v>
      </c>
      <c r="BC784" s="46">
        <f t="shared" si="134"/>
        <v>8.9171953925</v>
      </c>
      <c r="BD784" s="47">
        <f t="shared" si="135"/>
        <v>2227.3084872135205</v>
      </c>
      <c r="BF784" s="48">
        <f t="shared" si="136"/>
        <v>5.3719537200000014</v>
      </c>
      <c r="BG784" s="49">
        <f t="shared" si="137"/>
        <v>987.86275372</v>
      </c>
      <c r="BI784">
        <v>73</v>
      </c>
      <c r="BJ784" t="s">
        <v>907</v>
      </c>
      <c r="BK784" s="2">
        <v>44882.93378472222</v>
      </c>
      <c r="BL784">
        <v>374</v>
      </c>
      <c r="BM784" t="s">
        <v>76</v>
      </c>
      <c r="BN784">
        <v>0</v>
      </c>
      <c r="BO784">
        <v>2.8610000000000002</v>
      </c>
      <c r="BP784" s="26">
        <v>1122676</v>
      </c>
      <c r="BQ784">
        <v>0</v>
      </c>
      <c r="BR784" t="s">
        <v>77</v>
      </c>
      <c r="BS784" t="s">
        <v>77</v>
      </c>
      <c r="BT784" t="s">
        <v>77</v>
      </c>
      <c r="BU784" t="s">
        <v>77</v>
      </c>
    </row>
    <row r="785" spans="1:73" x14ac:dyDescent="0.55000000000000004">
      <c r="A785">
        <v>74</v>
      </c>
      <c r="B785" t="s">
        <v>908</v>
      </c>
      <c r="C785" s="2">
        <v>44882.955046296294</v>
      </c>
      <c r="D785">
        <v>298</v>
      </c>
      <c r="E785" t="s">
        <v>76</v>
      </c>
      <c r="F785">
        <v>0</v>
      </c>
      <c r="G785">
        <v>6.0549999999999997</v>
      </c>
      <c r="H785" s="26">
        <v>6223</v>
      </c>
      <c r="I785">
        <v>8.0000000000000002E-3</v>
      </c>
      <c r="J785" t="s">
        <v>77</v>
      </c>
      <c r="K785" t="s">
        <v>77</v>
      </c>
      <c r="L785" t="s">
        <v>77</v>
      </c>
      <c r="M785" t="s">
        <v>77</v>
      </c>
      <c r="O785">
        <v>74</v>
      </c>
      <c r="P785" t="s">
        <v>908</v>
      </c>
      <c r="Q785" s="2">
        <v>44882.955046296294</v>
      </c>
      <c r="R785">
        <v>298</v>
      </c>
      <c r="S785" t="s">
        <v>76</v>
      </c>
      <c r="T785">
        <v>0</v>
      </c>
      <c r="U785" t="s">
        <v>77</v>
      </c>
      <c r="V785" t="s">
        <v>77</v>
      </c>
      <c r="W785" t="s">
        <v>77</v>
      </c>
      <c r="X785" t="s">
        <v>77</v>
      </c>
      <c r="Y785" t="s">
        <v>77</v>
      </c>
      <c r="Z785" t="s">
        <v>77</v>
      </c>
      <c r="AA785" t="s">
        <v>77</v>
      </c>
      <c r="AC785">
        <v>74</v>
      </c>
      <c r="AD785" t="s">
        <v>908</v>
      </c>
      <c r="AE785" s="2">
        <v>44882.955046296294</v>
      </c>
      <c r="AF785">
        <v>298</v>
      </c>
      <c r="AG785" t="s">
        <v>76</v>
      </c>
      <c r="AH785">
        <v>0</v>
      </c>
      <c r="AI785">
        <v>12.228</v>
      </c>
      <c r="AJ785" s="26">
        <v>10353</v>
      </c>
      <c r="AK785">
        <v>2.1219999999999999</v>
      </c>
      <c r="AL785" t="s">
        <v>77</v>
      </c>
      <c r="AM785" t="s">
        <v>77</v>
      </c>
      <c r="AN785" t="s">
        <v>77</v>
      </c>
      <c r="AO785" t="s">
        <v>77</v>
      </c>
      <c r="AQ785">
        <v>1</v>
      </c>
      <c r="AS785">
        <v>74</v>
      </c>
      <c r="AT785" s="46">
        <f t="shared" si="128"/>
        <v>9.0174311236999998</v>
      </c>
      <c r="AU785" s="47">
        <f t="shared" si="129"/>
        <v>2033.5297487783198</v>
      </c>
      <c r="AW785" s="27">
        <f t="shared" si="130"/>
        <v>13.285136741249998</v>
      </c>
      <c r="AX785" s="28">
        <f t="shared" si="131"/>
        <v>1947.5482220930701</v>
      </c>
      <c r="AZ785" s="33">
        <f t="shared" si="132"/>
        <v>14.831373004450001</v>
      </c>
      <c r="BA785" s="34">
        <f t="shared" si="133"/>
        <v>1973.89277825766</v>
      </c>
      <c r="BC785" s="46">
        <f t="shared" si="134"/>
        <v>9.0174311236999998</v>
      </c>
      <c r="BD785" s="47">
        <f t="shared" si="135"/>
        <v>2033.5297487783198</v>
      </c>
      <c r="BF785" s="48">
        <f t="shared" si="136"/>
        <v>5.4336391808000011</v>
      </c>
      <c r="BG785" s="49">
        <f t="shared" si="137"/>
        <v>920.55228651999994</v>
      </c>
      <c r="BI785">
        <v>74</v>
      </c>
      <c r="BJ785" t="s">
        <v>908</v>
      </c>
      <c r="BK785" s="2">
        <v>44882.955046296294</v>
      </c>
      <c r="BL785">
        <v>298</v>
      </c>
      <c r="BM785" t="s">
        <v>76</v>
      </c>
      <c r="BN785">
        <v>0</v>
      </c>
      <c r="BO785">
        <v>2.8610000000000002</v>
      </c>
      <c r="BP785" s="26">
        <v>1111244</v>
      </c>
      <c r="BQ785">
        <v>0</v>
      </c>
      <c r="BR785" t="s">
        <v>77</v>
      </c>
      <c r="BS785" t="s">
        <v>77</v>
      </c>
      <c r="BT785" t="s">
        <v>77</v>
      </c>
      <c r="BU785" t="s">
        <v>77</v>
      </c>
    </row>
    <row r="786" spans="1:73" x14ac:dyDescent="0.55000000000000004">
      <c r="A786">
        <v>75</v>
      </c>
      <c r="B786" t="s">
        <v>909</v>
      </c>
      <c r="C786" s="2">
        <v>44882.976273148146</v>
      </c>
      <c r="D786">
        <v>82</v>
      </c>
      <c r="E786" t="s">
        <v>76</v>
      </c>
      <c r="F786">
        <v>0</v>
      </c>
      <c r="G786">
        <v>6.056</v>
      </c>
      <c r="H786" s="26">
        <v>5982</v>
      </c>
      <c r="I786">
        <v>7.0000000000000001E-3</v>
      </c>
      <c r="J786" t="s">
        <v>77</v>
      </c>
      <c r="K786" t="s">
        <v>77</v>
      </c>
      <c r="L786" t="s">
        <v>77</v>
      </c>
      <c r="M786" t="s">
        <v>77</v>
      </c>
      <c r="O786">
        <v>75</v>
      </c>
      <c r="P786" t="s">
        <v>909</v>
      </c>
      <c r="Q786" s="2">
        <v>44882.976273148146</v>
      </c>
      <c r="R786">
        <v>82</v>
      </c>
      <c r="S786" t="s">
        <v>76</v>
      </c>
      <c r="T786">
        <v>0</v>
      </c>
      <c r="U786" t="s">
        <v>77</v>
      </c>
      <c r="V786" t="s">
        <v>77</v>
      </c>
      <c r="W786" t="s">
        <v>77</v>
      </c>
      <c r="X786" t="s">
        <v>77</v>
      </c>
      <c r="Y786" t="s">
        <v>77</v>
      </c>
      <c r="Z786" t="s">
        <v>77</v>
      </c>
      <c r="AA786" t="s">
        <v>77</v>
      </c>
      <c r="AC786">
        <v>75</v>
      </c>
      <c r="AD786" t="s">
        <v>909</v>
      </c>
      <c r="AE786" s="2">
        <v>44882.976273148146</v>
      </c>
      <c r="AF786">
        <v>82</v>
      </c>
      <c r="AG786" t="s">
        <v>76</v>
      </c>
      <c r="AH786">
        <v>0</v>
      </c>
      <c r="AI786">
        <v>12.224</v>
      </c>
      <c r="AJ786" s="26">
        <v>13380</v>
      </c>
      <c r="AK786">
        <v>2.7629999999999999</v>
      </c>
      <c r="AL786" t="s">
        <v>77</v>
      </c>
      <c r="AM786" t="s">
        <v>77</v>
      </c>
      <c r="AN786" t="s">
        <v>77</v>
      </c>
      <c r="AO786" t="s">
        <v>77</v>
      </c>
      <c r="AQ786">
        <v>1</v>
      </c>
      <c r="AS786">
        <v>75</v>
      </c>
      <c r="AT786" s="46">
        <f t="shared" si="128"/>
        <v>8.3888340772000003</v>
      </c>
      <c r="AU786" s="47">
        <f t="shared" si="129"/>
        <v>2657.3772973119999</v>
      </c>
      <c r="AW786" s="27">
        <f t="shared" si="130"/>
        <v>12.570726885000001</v>
      </c>
      <c r="AX786" s="28">
        <f t="shared" si="131"/>
        <v>2504.2446384119999</v>
      </c>
      <c r="AZ786" s="33">
        <f t="shared" si="132"/>
        <v>14.080484424199998</v>
      </c>
      <c r="BA786" s="34">
        <f t="shared" si="133"/>
        <v>2551.4870632560001</v>
      </c>
      <c r="BC786" s="46">
        <f t="shared" si="134"/>
        <v>8.3888340772000003</v>
      </c>
      <c r="BD786" s="47">
        <f t="shared" si="135"/>
        <v>2657.3772973119999</v>
      </c>
      <c r="BF786" s="48">
        <f t="shared" si="136"/>
        <v>5.043167124800001</v>
      </c>
      <c r="BG786" s="49">
        <f t="shared" si="137"/>
        <v>1126.440472</v>
      </c>
      <c r="BI786">
        <v>75</v>
      </c>
      <c r="BJ786" t="s">
        <v>909</v>
      </c>
      <c r="BK786" s="2">
        <v>44882.976273148146</v>
      </c>
      <c r="BL786">
        <v>82</v>
      </c>
      <c r="BM786" t="s">
        <v>76</v>
      </c>
      <c r="BN786">
        <v>0</v>
      </c>
      <c r="BO786">
        <v>2.863</v>
      </c>
      <c r="BP786" s="26">
        <v>1075866</v>
      </c>
      <c r="BQ786">
        <v>0</v>
      </c>
      <c r="BR786" t="s">
        <v>77</v>
      </c>
      <c r="BS786" t="s">
        <v>77</v>
      </c>
      <c r="BT786" t="s">
        <v>77</v>
      </c>
      <c r="BU786" t="s">
        <v>77</v>
      </c>
    </row>
    <row r="787" spans="1:73" x14ac:dyDescent="0.55000000000000004">
      <c r="A787">
        <v>76</v>
      </c>
      <c r="B787" t="s">
        <v>910</v>
      </c>
      <c r="C787" s="2">
        <v>44882.997523148151</v>
      </c>
      <c r="D787">
        <v>402</v>
      </c>
      <c r="E787" t="s">
        <v>76</v>
      </c>
      <c r="F787">
        <v>0</v>
      </c>
      <c r="G787">
        <v>6.0460000000000003</v>
      </c>
      <c r="H787" s="26">
        <v>13133</v>
      </c>
      <c r="I787">
        <v>2.1999999999999999E-2</v>
      </c>
      <c r="J787" t="s">
        <v>77</v>
      </c>
      <c r="K787" t="s">
        <v>77</v>
      </c>
      <c r="L787" t="s">
        <v>77</v>
      </c>
      <c r="M787" t="s">
        <v>77</v>
      </c>
      <c r="O787">
        <v>76</v>
      </c>
      <c r="P787" t="s">
        <v>910</v>
      </c>
      <c r="Q787" s="2">
        <v>44882.997523148151</v>
      </c>
      <c r="R787">
        <v>402</v>
      </c>
      <c r="S787" t="s">
        <v>76</v>
      </c>
      <c r="T787">
        <v>0</v>
      </c>
      <c r="U787" t="s">
        <v>77</v>
      </c>
      <c r="V787" t="s">
        <v>77</v>
      </c>
      <c r="W787" t="s">
        <v>77</v>
      </c>
      <c r="X787" t="s">
        <v>77</v>
      </c>
      <c r="Y787" t="s">
        <v>77</v>
      </c>
      <c r="Z787" t="s">
        <v>77</v>
      </c>
      <c r="AA787" t="s">
        <v>77</v>
      </c>
      <c r="AC787">
        <v>76</v>
      </c>
      <c r="AD787" t="s">
        <v>910</v>
      </c>
      <c r="AE787" s="2">
        <v>44882.997523148151</v>
      </c>
      <c r="AF787">
        <v>402</v>
      </c>
      <c r="AG787" t="s">
        <v>76</v>
      </c>
      <c r="AH787">
        <v>0</v>
      </c>
      <c r="AI787">
        <v>12.221</v>
      </c>
      <c r="AJ787" s="26">
        <v>6141</v>
      </c>
      <c r="AK787">
        <v>1.228</v>
      </c>
      <c r="AL787" t="s">
        <v>77</v>
      </c>
      <c r="AM787" t="s">
        <v>77</v>
      </c>
      <c r="AN787" t="s">
        <v>77</v>
      </c>
      <c r="AO787" t="s">
        <v>77</v>
      </c>
      <c r="AQ787">
        <v>1</v>
      </c>
      <c r="AS787">
        <v>76</v>
      </c>
      <c r="AT787" s="46">
        <f t="shared" si="128"/>
        <v>28.352392808007941</v>
      </c>
      <c r="AU787" s="47">
        <f t="shared" si="129"/>
        <v>1164.6822927968799</v>
      </c>
      <c r="AW787" s="27">
        <f t="shared" si="130"/>
        <v>34.818873391250001</v>
      </c>
      <c r="AX787" s="28">
        <f t="shared" si="131"/>
        <v>1171.00422522963</v>
      </c>
      <c r="AZ787" s="33">
        <f t="shared" si="132"/>
        <v>34.1735026891999</v>
      </c>
      <c r="BA787" s="34">
        <f t="shared" si="133"/>
        <v>1169.6880048149401</v>
      </c>
      <c r="BC787" s="46">
        <f t="shared" si="134"/>
        <v>28.352392808007941</v>
      </c>
      <c r="BD787" s="47">
        <f t="shared" si="135"/>
        <v>1164.6822927968799</v>
      </c>
      <c r="BF787" s="48">
        <f t="shared" si="136"/>
        <v>17.380415572799997</v>
      </c>
      <c r="BG787" s="49">
        <f t="shared" si="137"/>
        <v>581.61972268000011</v>
      </c>
      <c r="BI787">
        <v>76</v>
      </c>
      <c r="BJ787" t="s">
        <v>910</v>
      </c>
      <c r="BK787" s="2">
        <v>44882.997523148151</v>
      </c>
      <c r="BL787">
        <v>402</v>
      </c>
      <c r="BM787" t="s">
        <v>76</v>
      </c>
      <c r="BN787">
        <v>0</v>
      </c>
      <c r="BO787">
        <v>2.8580000000000001</v>
      </c>
      <c r="BP787" s="26">
        <v>1201991</v>
      </c>
      <c r="BQ787">
        <v>0</v>
      </c>
      <c r="BR787" t="s">
        <v>77</v>
      </c>
      <c r="BS787" t="s">
        <v>77</v>
      </c>
      <c r="BT787" t="s">
        <v>77</v>
      </c>
      <c r="BU787" t="s">
        <v>77</v>
      </c>
    </row>
    <row r="788" spans="1:73" x14ac:dyDescent="0.55000000000000004">
      <c r="A788">
        <v>49</v>
      </c>
      <c r="B788" t="s">
        <v>911</v>
      </c>
      <c r="C788" s="2">
        <v>44894.55269675926</v>
      </c>
      <c r="D788" t="s">
        <v>75</v>
      </c>
      <c r="E788" t="s">
        <v>76</v>
      </c>
      <c r="F788">
        <v>0</v>
      </c>
      <c r="G788">
        <v>6.0789999999999997</v>
      </c>
      <c r="H788" s="26">
        <v>2146</v>
      </c>
      <c r="I788">
        <v>0</v>
      </c>
      <c r="J788" t="s">
        <v>77</v>
      </c>
      <c r="K788" t="s">
        <v>77</v>
      </c>
      <c r="L788" t="s">
        <v>77</v>
      </c>
      <c r="M788" t="s">
        <v>77</v>
      </c>
      <c r="O788">
        <v>49</v>
      </c>
      <c r="P788" t="s">
        <v>911</v>
      </c>
      <c r="Q788" s="2">
        <v>44894.55269675926</v>
      </c>
      <c r="R788" t="s">
        <v>75</v>
      </c>
      <c r="S788" t="s">
        <v>76</v>
      </c>
      <c r="T788">
        <v>0</v>
      </c>
      <c r="U788" t="s">
        <v>77</v>
      </c>
      <c r="V788" s="26" t="s">
        <v>77</v>
      </c>
      <c r="W788" t="s">
        <v>77</v>
      </c>
      <c r="X788" t="s">
        <v>77</v>
      </c>
      <c r="Y788" t="s">
        <v>77</v>
      </c>
      <c r="Z788" t="s">
        <v>77</v>
      </c>
      <c r="AA788" t="s">
        <v>77</v>
      </c>
      <c r="AC788">
        <v>49</v>
      </c>
      <c r="AD788" t="s">
        <v>911</v>
      </c>
      <c r="AE788" s="2">
        <v>44894.55269675926</v>
      </c>
      <c r="AF788" t="s">
        <v>75</v>
      </c>
      <c r="AG788" t="s">
        <v>76</v>
      </c>
      <c r="AH788">
        <v>0</v>
      </c>
      <c r="AI788">
        <v>12.29</v>
      </c>
      <c r="AJ788" s="26">
        <v>2619</v>
      </c>
      <c r="AK788">
        <v>0.47899999999999998</v>
      </c>
      <c r="AL788" t="s">
        <v>77</v>
      </c>
      <c r="AM788" t="s">
        <v>77</v>
      </c>
      <c r="AN788" t="s">
        <v>77</v>
      </c>
      <c r="AO788" t="s">
        <v>77</v>
      </c>
      <c r="AQ788">
        <v>1</v>
      </c>
      <c r="AS788">
        <v>49</v>
      </c>
      <c r="AT788" s="46">
        <f t="shared" si="128"/>
        <v>0.65584781480000021</v>
      </c>
      <c r="AU788" s="47">
        <f t="shared" si="129"/>
        <v>437.47225421128002</v>
      </c>
      <c r="AW788" s="27">
        <f t="shared" si="130"/>
        <v>1.5317929649999993</v>
      </c>
      <c r="AX788" s="28">
        <f t="shared" si="131"/>
        <v>519.96205046403009</v>
      </c>
      <c r="AZ788" s="33">
        <f t="shared" si="132"/>
        <v>1.2222799377999998</v>
      </c>
      <c r="BA788" s="34">
        <f t="shared" si="133"/>
        <v>496.78327004214003</v>
      </c>
      <c r="BC788" s="46">
        <f t="shared" si="134"/>
        <v>0.65584781480000021</v>
      </c>
      <c r="BD788" s="47">
        <f t="shared" si="135"/>
        <v>437.47225421128002</v>
      </c>
      <c r="BF788" s="48">
        <f t="shared" si="136"/>
        <v>-0.9342629967999998</v>
      </c>
      <c r="BG788" s="49">
        <f t="shared" si="137"/>
        <v>251.35896508000002</v>
      </c>
      <c r="BI788">
        <v>49</v>
      </c>
      <c r="BJ788" t="s">
        <v>911</v>
      </c>
      <c r="BK788" s="2">
        <v>44894.55269675926</v>
      </c>
      <c r="BL788" t="s">
        <v>75</v>
      </c>
      <c r="BM788" t="s">
        <v>76</v>
      </c>
      <c r="BN788">
        <v>0</v>
      </c>
      <c r="BO788">
        <v>2.7069999999999999</v>
      </c>
      <c r="BP788" s="26">
        <v>5236979</v>
      </c>
      <c r="BQ788">
        <v>959.08299999999997</v>
      </c>
      <c r="BR788" t="s">
        <v>77</v>
      </c>
      <c r="BS788" t="s">
        <v>77</v>
      </c>
      <c r="BT788" t="s">
        <v>77</v>
      </c>
      <c r="BU788" t="s">
        <v>77</v>
      </c>
    </row>
    <row r="789" spans="1:73" x14ac:dyDescent="0.55000000000000004">
      <c r="A789">
        <v>50</v>
      </c>
      <c r="B789" t="s">
        <v>912</v>
      </c>
      <c r="C789" s="2">
        <v>44894.573958333334</v>
      </c>
      <c r="D789" t="s">
        <v>79</v>
      </c>
      <c r="E789" t="s">
        <v>76</v>
      </c>
      <c r="F789">
        <v>0</v>
      </c>
      <c r="G789">
        <v>6.024</v>
      </c>
      <c r="H789" s="26">
        <v>1080009</v>
      </c>
      <c r="I789">
        <v>2.1789999999999998</v>
      </c>
      <c r="J789" t="s">
        <v>77</v>
      </c>
      <c r="K789" t="s">
        <v>77</v>
      </c>
      <c r="L789" t="s">
        <v>77</v>
      </c>
      <c r="M789" t="s">
        <v>77</v>
      </c>
      <c r="O789">
        <v>50</v>
      </c>
      <c r="P789" t="s">
        <v>912</v>
      </c>
      <c r="Q789" s="2">
        <v>44894.573958333334</v>
      </c>
      <c r="R789" t="s">
        <v>79</v>
      </c>
      <c r="S789" t="s">
        <v>76</v>
      </c>
      <c r="T789">
        <v>0</v>
      </c>
      <c r="U789">
        <v>5.9749999999999996</v>
      </c>
      <c r="V789" s="26">
        <v>8652</v>
      </c>
      <c r="W789">
        <v>2.2730000000000001</v>
      </c>
      <c r="X789" t="s">
        <v>77</v>
      </c>
      <c r="Y789" t="s">
        <v>77</v>
      </c>
      <c r="Z789" t="s">
        <v>77</v>
      </c>
      <c r="AA789" t="s">
        <v>77</v>
      </c>
      <c r="AC789">
        <v>50</v>
      </c>
      <c r="AD789" t="s">
        <v>912</v>
      </c>
      <c r="AE789" s="2">
        <v>44894.573958333334</v>
      </c>
      <c r="AF789" t="s">
        <v>79</v>
      </c>
      <c r="AG789" t="s">
        <v>76</v>
      </c>
      <c r="AH789">
        <v>0</v>
      </c>
      <c r="AI789">
        <v>12.234999999999999</v>
      </c>
      <c r="AJ789" s="26">
        <v>10112</v>
      </c>
      <c r="AK789">
        <v>2.0710000000000002</v>
      </c>
      <c r="AL789" t="s">
        <v>77</v>
      </c>
      <c r="AM789" t="s">
        <v>77</v>
      </c>
      <c r="AN789" t="s">
        <v>77</v>
      </c>
      <c r="AO789" t="s">
        <v>77</v>
      </c>
      <c r="AQ789">
        <v>1</v>
      </c>
      <c r="AS789">
        <v>50</v>
      </c>
      <c r="AT789" s="46">
        <f t="shared" si="128"/>
        <v>2363.2584693244803</v>
      </c>
      <c r="AU789" s="47">
        <f t="shared" si="129"/>
        <v>1983.8409150771201</v>
      </c>
      <c r="AW789" s="27">
        <f t="shared" si="130"/>
        <v>2202.7607055866401</v>
      </c>
      <c r="AX789" s="28">
        <f t="shared" si="131"/>
        <v>1903.17640781312</v>
      </c>
      <c r="AZ789" s="33">
        <f t="shared" si="132"/>
        <v>2502.9704179227201</v>
      </c>
      <c r="BA789" s="34">
        <f t="shared" si="133"/>
        <v>1927.8937736345601</v>
      </c>
      <c r="BC789" s="46">
        <f t="shared" si="134"/>
        <v>2363.2584693244803</v>
      </c>
      <c r="BD789" s="47">
        <f t="shared" si="135"/>
        <v>1983.8409150771201</v>
      </c>
      <c r="BF789" s="48">
        <f t="shared" si="136"/>
        <v>1072.4722288</v>
      </c>
      <c r="BG789" s="49">
        <f t="shared" si="137"/>
        <v>902.80548032000013</v>
      </c>
      <c r="BI789">
        <v>50</v>
      </c>
      <c r="BJ789" t="s">
        <v>912</v>
      </c>
      <c r="BK789" s="2">
        <v>44894.573958333334</v>
      </c>
      <c r="BL789" t="s">
        <v>79</v>
      </c>
      <c r="BM789" t="s">
        <v>76</v>
      </c>
      <c r="BN789">
        <v>0</v>
      </c>
      <c r="BO789">
        <v>2.7170000000000001</v>
      </c>
      <c r="BP789" s="26">
        <v>5125985</v>
      </c>
      <c r="BQ789">
        <v>958.24099999999999</v>
      </c>
      <c r="BR789" t="s">
        <v>77</v>
      </c>
      <c r="BS789" t="s">
        <v>77</v>
      </c>
      <c r="BT789" t="s">
        <v>77</v>
      </c>
      <c r="BU789" t="s">
        <v>77</v>
      </c>
    </row>
    <row r="790" spans="1:73" x14ac:dyDescent="0.55000000000000004">
      <c r="A790">
        <v>51</v>
      </c>
      <c r="B790" t="s">
        <v>913</v>
      </c>
      <c r="C790" s="2">
        <v>44894.595208333332</v>
      </c>
      <c r="D790" t="s">
        <v>507</v>
      </c>
      <c r="E790" t="s">
        <v>76</v>
      </c>
      <c r="F790">
        <v>0</v>
      </c>
      <c r="G790">
        <v>6.0490000000000004</v>
      </c>
      <c r="H790" s="26">
        <v>3379</v>
      </c>
      <c r="I790">
        <v>2E-3</v>
      </c>
      <c r="J790" t="s">
        <v>77</v>
      </c>
      <c r="K790" t="s">
        <v>77</v>
      </c>
      <c r="L790" t="s">
        <v>77</v>
      </c>
      <c r="M790" t="s">
        <v>77</v>
      </c>
      <c r="O790">
        <v>51</v>
      </c>
      <c r="P790" t="s">
        <v>913</v>
      </c>
      <c r="Q790" s="2">
        <v>44894.595208333332</v>
      </c>
      <c r="R790" t="s">
        <v>507</v>
      </c>
      <c r="S790" t="s">
        <v>76</v>
      </c>
      <c r="T790">
        <v>0</v>
      </c>
      <c r="U790" t="s">
        <v>77</v>
      </c>
      <c r="V790" s="26" t="s">
        <v>77</v>
      </c>
      <c r="W790" t="s">
        <v>77</v>
      </c>
      <c r="X790" t="s">
        <v>77</v>
      </c>
      <c r="Y790" t="s">
        <v>77</v>
      </c>
      <c r="Z790" t="s">
        <v>77</v>
      </c>
      <c r="AA790" t="s">
        <v>77</v>
      </c>
      <c r="AC790">
        <v>51</v>
      </c>
      <c r="AD790" t="s">
        <v>913</v>
      </c>
      <c r="AE790" s="2">
        <v>44894.595208333332</v>
      </c>
      <c r="AF790" t="s">
        <v>507</v>
      </c>
      <c r="AG790" t="s">
        <v>76</v>
      </c>
      <c r="AH790">
        <v>0</v>
      </c>
      <c r="AI790">
        <v>12.234999999999999</v>
      </c>
      <c r="AJ790" s="26">
        <v>1896</v>
      </c>
      <c r="AK790">
        <v>0.32500000000000001</v>
      </c>
      <c r="AL790" t="s">
        <v>77</v>
      </c>
      <c r="AM790" t="s">
        <v>77</v>
      </c>
      <c r="AN790" t="s">
        <v>77</v>
      </c>
      <c r="AO790" t="s">
        <v>77</v>
      </c>
      <c r="AQ790">
        <v>1</v>
      </c>
      <c r="AS790">
        <v>51</v>
      </c>
      <c r="AT790" s="46">
        <f t="shared" si="128"/>
        <v>2.6751103373000005</v>
      </c>
      <c r="AU790" s="47">
        <f t="shared" si="129"/>
        <v>288.11146029567999</v>
      </c>
      <c r="AW790" s="27">
        <f t="shared" si="130"/>
        <v>5.0118198712499993</v>
      </c>
      <c r="AX790" s="28">
        <f t="shared" si="131"/>
        <v>386.12275339968005</v>
      </c>
      <c r="AZ790" s="33">
        <f t="shared" si="132"/>
        <v>5.5412647040499987</v>
      </c>
      <c r="BA790" s="34">
        <f t="shared" si="133"/>
        <v>358.59874829183997</v>
      </c>
      <c r="BC790" s="46">
        <f t="shared" si="134"/>
        <v>2.6751103373000005</v>
      </c>
      <c r="BD790" s="47">
        <f t="shared" si="135"/>
        <v>288.11146029567999</v>
      </c>
      <c r="BF790" s="48">
        <f t="shared" si="136"/>
        <v>0.93826944319999939</v>
      </c>
      <c r="BG790" s="49">
        <f t="shared" si="137"/>
        <v>178.28376448</v>
      </c>
      <c r="BI790">
        <v>51</v>
      </c>
      <c r="BJ790" t="s">
        <v>913</v>
      </c>
      <c r="BK790" s="2">
        <v>44894.595208333332</v>
      </c>
      <c r="BL790" t="s">
        <v>507</v>
      </c>
      <c r="BM790" t="s">
        <v>76</v>
      </c>
      <c r="BN790">
        <v>0</v>
      </c>
      <c r="BO790">
        <v>2.7120000000000002</v>
      </c>
      <c r="BP790" s="26">
        <v>5265811</v>
      </c>
      <c r="BQ790">
        <v>959.29</v>
      </c>
      <c r="BR790" t="s">
        <v>77</v>
      </c>
      <c r="BS790" t="s">
        <v>77</v>
      </c>
      <c r="BT790" t="s">
        <v>77</v>
      </c>
      <c r="BU790" t="s">
        <v>77</v>
      </c>
    </row>
    <row r="791" spans="1:73" x14ac:dyDescent="0.55000000000000004">
      <c r="A791">
        <v>52</v>
      </c>
      <c r="B791" t="s">
        <v>914</v>
      </c>
      <c r="C791" s="2">
        <v>44894.616469907407</v>
      </c>
      <c r="D791" t="s">
        <v>507</v>
      </c>
      <c r="E791" t="s">
        <v>76</v>
      </c>
      <c r="F791">
        <v>0</v>
      </c>
      <c r="G791">
        <v>6.0570000000000004</v>
      </c>
      <c r="H791" s="26">
        <v>3525</v>
      </c>
      <c r="I791">
        <v>2E-3</v>
      </c>
      <c r="J791" t="s">
        <v>77</v>
      </c>
      <c r="K791" t="s">
        <v>77</v>
      </c>
      <c r="L791" t="s">
        <v>77</v>
      </c>
      <c r="M791" t="s">
        <v>77</v>
      </c>
      <c r="O791">
        <v>52</v>
      </c>
      <c r="P791" t="s">
        <v>914</v>
      </c>
      <c r="Q791" s="2">
        <v>44894.616469907407</v>
      </c>
      <c r="R791" t="s">
        <v>507</v>
      </c>
      <c r="S791" t="s">
        <v>76</v>
      </c>
      <c r="T791">
        <v>0</v>
      </c>
      <c r="U791" t="s">
        <v>77</v>
      </c>
      <c r="V791" s="26" t="s">
        <v>77</v>
      </c>
      <c r="W791" t="s">
        <v>77</v>
      </c>
      <c r="X791" t="s">
        <v>77</v>
      </c>
      <c r="Y791" t="s">
        <v>77</v>
      </c>
      <c r="Z791" t="s">
        <v>77</v>
      </c>
      <c r="AA791" t="s">
        <v>77</v>
      </c>
      <c r="AC791">
        <v>52</v>
      </c>
      <c r="AD791" t="s">
        <v>914</v>
      </c>
      <c r="AE791" s="2">
        <v>44894.616469907407</v>
      </c>
      <c r="AF791" t="s">
        <v>507</v>
      </c>
      <c r="AG791" t="s">
        <v>76</v>
      </c>
      <c r="AH791">
        <v>0</v>
      </c>
      <c r="AI791">
        <v>12.262</v>
      </c>
      <c r="AJ791" s="26">
        <v>1715</v>
      </c>
      <c r="AK791">
        <v>0.28699999999999998</v>
      </c>
      <c r="AL791" t="s">
        <v>77</v>
      </c>
      <c r="AM791" t="s">
        <v>77</v>
      </c>
      <c r="AN791" t="s">
        <v>77</v>
      </c>
      <c r="AO791" t="s">
        <v>77</v>
      </c>
      <c r="AQ791">
        <v>1</v>
      </c>
      <c r="AS791">
        <v>52</v>
      </c>
      <c r="AT791" s="46">
        <f t="shared" si="128"/>
        <v>2.9434658125000004</v>
      </c>
      <c r="AU791" s="47">
        <f t="shared" si="129"/>
        <v>250.71543993800003</v>
      </c>
      <c r="AW791" s="27">
        <f t="shared" si="130"/>
        <v>5.4281695312499991</v>
      </c>
      <c r="AX791" s="28">
        <f t="shared" si="131"/>
        <v>352.60637930675</v>
      </c>
      <c r="AZ791" s="33">
        <f t="shared" si="132"/>
        <v>6.0410100312499999</v>
      </c>
      <c r="BA791" s="34">
        <f t="shared" si="133"/>
        <v>324.00217568150003</v>
      </c>
      <c r="BC791" s="46">
        <f t="shared" si="134"/>
        <v>2.9434658125000004</v>
      </c>
      <c r="BD791" s="47">
        <f t="shared" si="135"/>
        <v>250.71543993800003</v>
      </c>
      <c r="BF791" s="48">
        <f t="shared" si="136"/>
        <v>1.1630570000000002</v>
      </c>
      <c r="BG791" s="49">
        <f t="shared" si="137"/>
        <v>159.70826299999999</v>
      </c>
      <c r="BI791">
        <v>52</v>
      </c>
      <c r="BJ791" t="s">
        <v>914</v>
      </c>
      <c r="BK791" s="2">
        <v>44894.616469907407</v>
      </c>
      <c r="BL791" t="s">
        <v>507</v>
      </c>
      <c r="BM791" t="s">
        <v>76</v>
      </c>
      <c r="BN791">
        <v>0</v>
      </c>
      <c r="BO791">
        <v>2.7149999999999999</v>
      </c>
      <c r="BP791" s="26">
        <v>5258472</v>
      </c>
      <c r="BQ791">
        <v>959.23800000000006</v>
      </c>
      <c r="BR791" t="s">
        <v>77</v>
      </c>
      <c r="BS791" t="s">
        <v>77</v>
      </c>
      <c r="BT791" t="s">
        <v>77</v>
      </c>
      <c r="BU791" t="s">
        <v>77</v>
      </c>
    </row>
    <row r="792" spans="1:73" x14ac:dyDescent="0.55000000000000004">
      <c r="A792">
        <v>53</v>
      </c>
      <c r="B792" t="s">
        <v>915</v>
      </c>
      <c r="C792" s="2">
        <v>44894.637696759259</v>
      </c>
      <c r="D792">
        <v>416</v>
      </c>
      <c r="E792" t="s">
        <v>76</v>
      </c>
      <c r="F792">
        <v>0</v>
      </c>
      <c r="G792">
        <v>6.032</v>
      </c>
      <c r="H792" s="26">
        <v>14164</v>
      </c>
      <c r="I792">
        <v>2.4E-2</v>
      </c>
      <c r="J792" t="s">
        <v>77</v>
      </c>
      <c r="K792" t="s">
        <v>77</v>
      </c>
      <c r="L792" t="s">
        <v>77</v>
      </c>
      <c r="M792" t="s">
        <v>77</v>
      </c>
      <c r="O792">
        <v>53</v>
      </c>
      <c r="P792" t="s">
        <v>915</v>
      </c>
      <c r="Q792" s="2">
        <v>44894.637696759259</v>
      </c>
      <c r="R792">
        <v>416</v>
      </c>
      <c r="S792" t="s">
        <v>76</v>
      </c>
      <c r="T792">
        <v>0</v>
      </c>
      <c r="U792" t="s">
        <v>77</v>
      </c>
      <c r="V792" s="26" t="s">
        <v>77</v>
      </c>
      <c r="W792" t="s">
        <v>77</v>
      </c>
      <c r="X792" t="s">
        <v>77</v>
      </c>
      <c r="Y792" t="s">
        <v>77</v>
      </c>
      <c r="Z792" t="s">
        <v>77</v>
      </c>
      <c r="AA792" t="s">
        <v>77</v>
      </c>
      <c r="AC792">
        <v>53</v>
      </c>
      <c r="AD792" t="s">
        <v>915</v>
      </c>
      <c r="AE792" s="2">
        <v>44894.637696759259</v>
      </c>
      <c r="AF792">
        <v>416</v>
      </c>
      <c r="AG792" t="s">
        <v>76</v>
      </c>
      <c r="AH792">
        <v>0</v>
      </c>
      <c r="AI792">
        <v>12.205</v>
      </c>
      <c r="AJ792" s="26">
        <v>9869</v>
      </c>
      <c r="AK792">
        <v>2.0190000000000001</v>
      </c>
      <c r="AL792" t="s">
        <v>77</v>
      </c>
      <c r="AM792" t="s">
        <v>77</v>
      </c>
      <c r="AN792" t="s">
        <v>77</v>
      </c>
      <c r="AO792" t="s">
        <v>77</v>
      </c>
      <c r="AQ792">
        <v>1</v>
      </c>
      <c r="AS792">
        <v>53</v>
      </c>
      <c r="AT792" s="46">
        <f t="shared" si="128"/>
        <v>30.770914154116163</v>
      </c>
      <c r="AU792" s="47">
        <f t="shared" si="129"/>
        <v>1933.73672445128</v>
      </c>
      <c r="AW792" s="27">
        <f t="shared" si="130"/>
        <v>38.205771540000001</v>
      </c>
      <c r="AX792" s="28">
        <f t="shared" si="131"/>
        <v>1858.42898020403</v>
      </c>
      <c r="AZ792" s="33">
        <f t="shared" si="132"/>
        <v>36.886785175473605</v>
      </c>
      <c r="BA792" s="34">
        <f t="shared" si="133"/>
        <v>1881.5111221621401</v>
      </c>
      <c r="BC792" s="46">
        <f t="shared" si="134"/>
        <v>30.770914154116163</v>
      </c>
      <c r="BD792" s="47">
        <f t="shared" si="135"/>
        <v>1933.73672445128</v>
      </c>
      <c r="BF792" s="48">
        <f t="shared" si="136"/>
        <v>19.287368019199999</v>
      </c>
      <c r="BG792" s="49">
        <f t="shared" si="137"/>
        <v>884.70910507999997</v>
      </c>
      <c r="BI792">
        <v>53</v>
      </c>
      <c r="BJ792" t="s">
        <v>915</v>
      </c>
      <c r="BK792" s="2">
        <v>44894.637696759259</v>
      </c>
      <c r="BL792">
        <v>416</v>
      </c>
      <c r="BM792" t="s">
        <v>76</v>
      </c>
      <c r="BN792">
        <v>0</v>
      </c>
      <c r="BO792">
        <v>2.8559999999999999</v>
      </c>
      <c r="BP792" s="26">
        <v>1116576</v>
      </c>
      <c r="BQ792">
        <v>0</v>
      </c>
      <c r="BR792" t="s">
        <v>77</v>
      </c>
      <c r="BS792" t="s">
        <v>77</v>
      </c>
      <c r="BT792" t="s">
        <v>77</v>
      </c>
      <c r="BU792" t="s">
        <v>77</v>
      </c>
    </row>
    <row r="793" spans="1:73" x14ac:dyDescent="0.55000000000000004">
      <c r="A793">
        <v>54</v>
      </c>
      <c r="B793" t="s">
        <v>916</v>
      </c>
      <c r="C793" s="2">
        <v>44894.65892361111</v>
      </c>
      <c r="D793">
        <v>143</v>
      </c>
      <c r="E793" t="s">
        <v>76</v>
      </c>
      <c r="F793">
        <v>0</v>
      </c>
      <c r="G793">
        <v>6.03</v>
      </c>
      <c r="H793" s="26">
        <v>16695</v>
      </c>
      <c r="I793">
        <v>2.9000000000000001E-2</v>
      </c>
      <c r="J793" t="s">
        <v>77</v>
      </c>
      <c r="K793" t="s">
        <v>77</v>
      </c>
      <c r="L793" t="s">
        <v>77</v>
      </c>
      <c r="M793" t="s">
        <v>77</v>
      </c>
      <c r="O793">
        <v>54</v>
      </c>
      <c r="P793" t="s">
        <v>916</v>
      </c>
      <c r="Q793" s="2">
        <v>44894.65892361111</v>
      </c>
      <c r="R793">
        <v>143</v>
      </c>
      <c r="S793" t="s">
        <v>76</v>
      </c>
      <c r="T793">
        <v>0</v>
      </c>
      <c r="U793" t="s">
        <v>77</v>
      </c>
      <c r="V793" s="26" t="s">
        <v>77</v>
      </c>
      <c r="W793" t="s">
        <v>77</v>
      </c>
      <c r="X793" t="s">
        <v>77</v>
      </c>
      <c r="Y793" t="s">
        <v>77</v>
      </c>
      <c r="Z793" t="s">
        <v>77</v>
      </c>
      <c r="AA793" t="s">
        <v>77</v>
      </c>
      <c r="AC793">
        <v>54</v>
      </c>
      <c r="AD793" t="s">
        <v>916</v>
      </c>
      <c r="AE793" s="2">
        <v>44894.65892361111</v>
      </c>
      <c r="AF793">
        <v>143</v>
      </c>
      <c r="AG793" t="s">
        <v>76</v>
      </c>
      <c r="AH793">
        <v>0</v>
      </c>
      <c r="AI793">
        <v>12.188000000000001</v>
      </c>
      <c r="AJ793" s="26">
        <v>8231</v>
      </c>
      <c r="AK793">
        <v>1.6719999999999999</v>
      </c>
      <c r="AL793" t="s">
        <v>77</v>
      </c>
      <c r="AM793" t="s">
        <v>77</v>
      </c>
      <c r="AN793" t="s">
        <v>77</v>
      </c>
      <c r="AO793" t="s">
        <v>77</v>
      </c>
      <c r="AQ793">
        <v>1</v>
      </c>
      <c r="AS793">
        <v>54</v>
      </c>
      <c r="AT793" s="46">
        <f t="shared" si="128"/>
        <v>36.707411647566495</v>
      </c>
      <c r="AU793" s="47">
        <f t="shared" si="129"/>
        <v>1595.9187363072799</v>
      </c>
      <c r="AW793" s="27">
        <f t="shared" si="130"/>
        <v>52.681701266995006</v>
      </c>
      <c r="AX793" s="28">
        <f t="shared" si="131"/>
        <v>1556.6047726100301</v>
      </c>
      <c r="AZ793" s="33">
        <f t="shared" si="132"/>
        <v>43.546527386277504</v>
      </c>
      <c r="BA793" s="34">
        <f t="shared" si="133"/>
        <v>1568.80759539014</v>
      </c>
      <c r="BC793" s="46">
        <f t="shared" si="134"/>
        <v>36.707411647566495</v>
      </c>
      <c r="BD793" s="47">
        <f t="shared" si="135"/>
        <v>1595.9187363072799</v>
      </c>
      <c r="BF793" s="48">
        <f t="shared" si="136"/>
        <v>24.105776479999999</v>
      </c>
      <c r="BG793" s="49">
        <f t="shared" si="137"/>
        <v>757.4266770800001</v>
      </c>
      <c r="BI793">
        <v>54</v>
      </c>
      <c r="BJ793" t="s">
        <v>916</v>
      </c>
      <c r="BK793" s="2">
        <v>44894.65892361111</v>
      </c>
      <c r="BL793">
        <v>143</v>
      </c>
      <c r="BM793" t="s">
        <v>76</v>
      </c>
      <c r="BN793">
        <v>0</v>
      </c>
      <c r="BO793">
        <v>2.85</v>
      </c>
      <c r="BP793" s="26">
        <v>1212109</v>
      </c>
      <c r="BQ793">
        <v>0</v>
      </c>
      <c r="BR793" t="s">
        <v>77</v>
      </c>
      <c r="BS793" t="s">
        <v>77</v>
      </c>
      <c r="BT793" t="s">
        <v>77</v>
      </c>
      <c r="BU793" t="s">
        <v>77</v>
      </c>
    </row>
    <row r="794" spans="1:73" x14ac:dyDescent="0.55000000000000004">
      <c r="A794">
        <v>55</v>
      </c>
      <c r="B794" t="s">
        <v>917</v>
      </c>
      <c r="C794" s="2">
        <v>44894.680173611108</v>
      </c>
      <c r="D794">
        <v>163</v>
      </c>
      <c r="E794" t="s">
        <v>76</v>
      </c>
      <c r="F794">
        <v>0</v>
      </c>
      <c r="G794">
        <v>6.0359999999999996</v>
      </c>
      <c r="H794" s="26">
        <v>9223</v>
      </c>
      <c r="I794">
        <v>1.4E-2</v>
      </c>
      <c r="J794" t="s">
        <v>77</v>
      </c>
      <c r="K794" t="s">
        <v>77</v>
      </c>
      <c r="L794" t="s">
        <v>77</v>
      </c>
      <c r="M794" t="s">
        <v>77</v>
      </c>
      <c r="O794">
        <v>55</v>
      </c>
      <c r="P794" t="s">
        <v>917</v>
      </c>
      <c r="Q794" s="2">
        <v>44894.680173611108</v>
      </c>
      <c r="R794">
        <v>163</v>
      </c>
      <c r="S794" t="s">
        <v>76</v>
      </c>
      <c r="T794">
        <v>0</v>
      </c>
      <c r="U794" t="s">
        <v>77</v>
      </c>
      <c r="V794" s="26" t="s">
        <v>77</v>
      </c>
      <c r="W794" t="s">
        <v>77</v>
      </c>
      <c r="X794" t="s">
        <v>77</v>
      </c>
      <c r="Y794" t="s">
        <v>77</v>
      </c>
      <c r="Z794" t="s">
        <v>77</v>
      </c>
      <c r="AA794" t="s">
        <v>77</v>
      </c>
      <c r="AC794">
        <v>55</v>
      </c>
      <c r="AD794" t="s">
        <v>917</v>
      </c>
      <c r="AE794" s="2">
        <v>44894.680173611108</v>
      </c>
      <c r="AF794">
        <v>163</v>
      </c>
      <c r="AG794" t="s">
        <v>76</v>
      </c>
      <c r="AH794">
        <v>0</v>
      </c>
      <c r="AI794">
        <v>12.209</v>
      </c>
      <c r="AJ794" s="26">
        <v>5566</v>
      </c>
      <c r="AK794">
        <v>1.1060000000000001</v>
      </c>
      <c r="AL794" t="s">
        <v>77</v>
      </c>
      <c r="AM794" t="s">
        <v>77</v>
      </c>
      <c r="AN794" t="s">
        <v>77</v>
      </c>
      <c r="AO794" t="s">
        <v>77</v>
      </c>
      <c r="AQ794">
        <v>1</v>
      </c>
      <c r="AS794">
        <v>55</v>
      </c>
      <c r="AT794" s="46">
        <f t="shared" si="128"/>
        <v>18.255042523700002</v>
      </c>
      <c r="AU794" s="47">
        <f t="shared" si="129"/>
        <v>1046.0015813148798</v>
      </c>
      <c r="AW794" s="27">
        <f t="shared" si="130"/>
        <v>22.38481924125</v>
      </c>
      <c r="AX794" s="28">
        <f t="shared" si="131"/>
        <v>1064.82176305388</v>
      </c>
      <c r="AZ794" s="33">
        <f t="shared" si="132"/>
        <v>23.615085904450002</v>
      </c>
      <c r="BA794" s="34">
        <f t="shared" si="133"/>
        <v>1059.85745941144</v>
      </c>
      <c r="BC794" s="46">
        <f t="shared" si="134"/>
        <v>18.255042523700002</v>
      </c>
      <c r="BD794" s="47">
        <f t="shared" si="135"/>
        <v>1046.0015813148798</v>
      </c>
      <c r="BF794" s="48">
        <f t="shared" si="136"/>
        <v>10.442076780800001</v>
      </c>
      <c r="BG794" s="49">
        <f t="shared" si="137"/>
        <v>530.61609568000006</v>
      </c>
      <c r="BI794">
        <v>55</v>
      </c>
      <c r="BJ794" t="s">
        <v>917</v>
      </c>
      <c r="BK794" s="2">
        <v>44894.680173611108</v>
      </c>
      <c r="BL794">
        <v>163</v>
      </c>
      <c r="BM794" t="s">
        <v>76</v>
      </c>
      <c r="BN794">
        <v>0</v>
      </c>
      <c r="BO794">
        <v>2.8610000000000002</v>
      </c>
      <c r="BP794" s="26">
        <v>1014267</v>
      </c>
      <c r="BQ794">
        <v>0</v>
      </c>
      <c r="BR794" t="s">
        <v>77</v>
      </c>
      <c r="BS794" t="s">
        <v>77</v>
      </c>
      <c r="BT794" t="s">
        <v>77</v>
      </c>
      <c r="BU794" t="s">
        <v>77</v>
      </c>
    </row>
    <row r="795" spans="1:73" x14ac:dyDescent="0.55000000000000004">
      <c r="A795">
        <v>56</v>
      </c>
      <c r="B795" t="s">
        <v>918</v>
      </c>
      <c r="C795" s="2">
        <v>44894.701412037037</v>
      </c>
      <c r="D795">
        <v>370</v>
      </c>
      <c r="E795" t="s">
        <v>76</v>
      </c>
      <c r="F795">
        <v>0</v>
      </c>
      <c r="G795">
        <v>6.0350000000000001</v>
      </c>
      <c r="H795" s="26">
        <v>9265</v>
      </c>
      <c r="I795">
        <v>1.4E-2</v>
      </c>
      <c r="J795" t="s">
        <v>77</v>
      </c>
      <c r="K795" t="s">
        <v>77</v>
      </c>
      <c r="L795" t="s">
        <v>77</v>
      </c>
      <c r="M795" t="s">
        <v>77</v>
      </c>
      <c r="O795">
        <v>56</v>
      </c>
      <c r="P795" t="s">
        <v>918</v>
      </c>
      <c r="Q795" s="2">
        <v>44894.701412037037</v>
      </c>
      <c r="R795">
        <v>370</v>
      </c>
      <c r="S795" t="s">
        <v>76</v>
      </c>
      <c r="T795">
        <v>0</v>
      </c>
      <c r="U795" t="s">
        <v>77</v>
      </c>
      <c r="V795" s="26" t="s">
        <v>77</v>
      </c>
      <c r="W795" t="s">
        <v>77</v>
      </c>
      <c r="X795" t="s">
        <v>77</v>
      </c>
      <c r="Y795" t="s">
        <v>77</v>
      </c>
      <c r="Z795" t="s">
        <v>77</v>
      </c>
      <c r="AA795" t="s">
        <v>77</v>
      </c>
      <c r="AC795">
        <v>56</v>
      </c>
      <c r="AD795" t="s">
        <v>918</v>
      </c>
      <c r="AE795" s="2">
        <v>44894.701412037037</v>
      </c>
      <c r="AF795">
        <v>370</v>
      </c>
      <c r="AG795" t="s">
        <v>76</v>
      </c>
      <c r="AH795">
        <v>0</v>
      </c>
      <c r="AI795">
        <v>12.22</v>
      </c>
      <c r="AJ795" s="26">
        <v>5679</v>
      </c>
      <c r="AK795">
        <v>1.1299999999999999</v>
      </c>
      <c r="AL795" t="s">
        <v>77</v>
      </c>
      <c r="AM795" t="s">
        <v>77</v>
      </c>
      <c r="AN795" t="s">
        <v>77</v>
      </c>
      <c r="AO795" t="s">
        <v>77</v>
      </c>
      <c r="AQ795">
        <v>1</v>
      </c>
      <c r="AS795">
        <v>56</v>
      </c>
      <c r="AT795" s="46">
        <f t="shared" si="128"/>
        <v>18.402933192500001</v>
      </c>
      <c r="AU795" s="47">
        <f t="shared" si="129"/>
        <v>1069.3262534336798</v>
      </c>
      <c r="AW795" s="27">
        <f t="shared" si="130"/>
        <v>22.514929781249997</v>
      </c>
      <c r="AX795" s="28">
        <f t="shared" si="131"/>
        <v>1085.6922021564301</v>
      </c>
      <c r="AZ795" s="33">
        <f t="shared" si="132"/>
        <v>23.730653961250002</v>
      </c>
      <c r="BA795" s="34">
        <f t="shared" si="133"/>
        <v>1081.4423980733402</v>
      </c>
      <c r="BC795" s="46">
        <f t="shared" si="134"/>
        <v>18.402933192500001</v>
      </c>
      <c r="BD795" s="47">
        <f t="shared" si="135"/>
        <v>1069.3262534336798</v>
      </c>
      <c r="BF795" s="48">
        <f t="shared" si="136"/>
        <v>10.514136919999999</v>
      </c>
      <c r="BG795" s="49">
        <f t="shared" si="137"/>
        <v>540.72921148</v>
      </c>
      <c r="BI795">
        <v>56</v>
      </c>
      <c r="BJ795" t="s">
        <v>918</v>
      </c>
      <c r="BK795" s="2">
        <v>44894.701412037037</v>
      </c>
      <c r="BL795">
        <v>370</v>
      </c>
      <c r="BM795" t="s">
        <v>76</v>
      </c>
      <c r="BN795">
        <v>0</v>
      </c>
      <c r="BO795">
        <v>2.859</v>
      </c>
      <c r="BP795" s="26">
        <v>1078827</v>
      </c>
      <c r="BQ795">
        <v>0</v>
      </c>
      <c r="BR795" t="s">
        <v>77</v>
      </c>
      <c r="BS795" t="s">
        <v>77</v>
      </c>
      <c r="BT795" t="s">
        <v>77</v>
      </c>
      <c r="BU795" t="s">
        <v>77</v>
      </c>
    </row>
    <row r="796" spans="1:73" x14ac:dyDescent="0.55000000000000004">
      <c r="A796">
        <v>57</v>
      </c>
      <c r="B796" t="s">
        <v>919</v>
      </c>
      <c r="C796" s="2">
        <v>44894.722662037035</v>
      </c>
      <c r="D796">
        <v>120</v>
      </c>
      <c r="E796" t="s">
        <v>76</v>
      </c>
      <c r="F796">
        <v>0</v>
      </c>
      <c r="G796">
        <v>6.0350000000000001</v>
      </c>
      <c r="H796" s="26">
        <v>14304</v>
      </c>
      <c r="I796">
        <v>2.4E-2</v>
      </c>
      <c r="J796" t="s">
        <v>77</v>
      </c>
      <c r="K796" t="s">
        <v>77</v>
      </c>
      <c r="L796" t="s">
        <v>77</v>
      </c>
      <c r="M796" t="s">
        <v>77</v>
      </c>
      <c r="O796">
        <v>57</v>
      </c>
      <c r="P796" t="s">
        <v>919</v>
      </c>
      <c r="Q796" s="2">
        <v>44894.722662037035</v>
      </c>
      <c r="R796">
        <v>120</v>
      </c>
      <c r="S796" t="s">
        <v>76</v>
      </c>
      <c r="T796">
        <v>0</v>
      </c>
      <c r="U796" t="s">
        <v>77</v>
      </c>
      <c r="V796" s="26" t="s">
        <v>77</v>
      </c>
      <c r="W796" t="s">
        <v>77</v>
      </c>
      <c r="X796" t="s">
        <v>77</v>
      </c>
      <c r="Y796" t="s">
        <v>77</v>
      </c>
      <c r="Z796" t="s">
        <v>77</v>
      </c>
      <c r="AA796" t="s">
        <v>77</v>
      </c>
      <c r="AC796">
        <v>57</v>
      </c>
      <c r="AD796" t="s">
        <v>919</v>
      </c>
      <c r="AE796" s="2">
        <v>44894.722662037035</v>
      </c>
      <c r="AF796">
        <v>120</v>
      </c>
      <c r="AG796" t="s">
        <v>76</v>
      </c>
      <c r="AH796">
        <v>0</v>
      </c>
      <c r="AI796">
        <v>12.206</v>
      </c>
      <c r="AJ796" s="26">
        <v>8396</v>
      </c>
      <c r="AK796">
        <v>1.7070000000000001</v>
      </c>
      <c r="AL796" t="s">
        <v>77</v>
      </c>
      <c r="AM796" t="s">
        <v>77</v>
      </c>
      <c r="AN796" t="s">
        <v>77</v>
      </c>
      <c r="AO796" t="s">
        <v>77</v>
      </c>
      <c r="AQ796">
        <v>1</v>
      </c>
      <c r="AS796">
        <v>57</v>
      </c>
      <c r="AT796" s="46">
        <f t="shared" si="128"/>
        <v>31.099313160335356</v>
      </c>
      <c r="AU796" s="47">
        <f t="shared" si="129"/>
        <v>1629.9542233356799</v>
      </c>
      <c r="AW796" s="27">
        <f t="shared" si="130"/>
        <v>38.669163840000003</v>
      </c>
      <c r="AX796" s="28">
        <f t="shared" si="131"/>
        <v>1587.0235659396799</v>
      </c>
      <c r="AZ796" s="33">
        <f t="shared" si="132"/>
        <v>37.255203326105601</v>
      </c>
      <c r="BA796" s="34">
        <f t="shared" si="133"/>
        <v>1600.3109868118402</v>
      </c>
      <c r="BC796" s="46">
        <f t="shared" si="134"/>
        <v>31.099313160335356</v>
      </c>
      <c r="BD796" s="47">
        <f t="shared" si="135"/>
        <v>1629.9542233356799</v>
      </c>
      <c r="BF796" s="48">
        <f t="shared" si="136"/>
        <v>19.548805923199996</v>
      </c>
      <c r="BG796" s="49">
        <f t="shared" si="137"/>
        <v>770.66620448000003</v>
      </c>
      <c r="BI796">
        <v>57</v>
      </c>
      <c r="BJ796" t="s">
        <v>919</v>
      </c>
      <c r="BK796" s="2">
        <v>44894.722662037035</v>
      </c>
      <c r="BL796">
        <v>120</v>
      </c>
      <c r="BM796" t="s">
        <v>76</v>
      </c>
      <c r="BN796">
        <v>0</v>
      </c>
      <c r="BO796">
        <v>2.8370000000000002</v>
      </c>
      <c r="BP796" s="26">
        <v>1557355</v>
      </c>
      <c r="BQ796">
        <v>0</v>
      </c>
      <c r="BR796" t="s">
        <v>77</v>
      </c>
      <c r="BS796" t="s">
        <v>77</v>
      </c>
      <c r="BT796" t="s">
        <v>77</v>
      </c>
      <c r="BU796" t="s">
        <v>77</v>
      </c>
    </row>
    <row r="797" spans="1:73" x14ac:dyDescent="0.55000000000000004">
      <c r="A797">
        <v>58</v>
      </c>
      <c r="B797" t="s">
        <v>920</v>
      </c>
      <c r="C797" s="2">
        <v>44894.74391203704</v>
      </c>
      <c r="D797">
        <v>381</v>
      </c>
      <c r="E797" t="s">
        <v>76</v>
      </c>
      <c r="F797">
        <v>0</v>
      </c>
      <c r="G797">
        <v>6.0350000000000001</v>
      </c>
      <c r="H797" s="26">
        <v>9269</v>
      </c>
      <c r="I797">
        <v>1.4E-2</v>
      </c>
      <c r="J797" t="s">
        <v>77</v>
      </c>
      <c r="K797" t="s">
        <v>77</v>
      </c>
      <c r="L797" t="s">
        <v>77</v>
      </c>
      <c r="M797" t="s">
        <v>77</v>
      </c>
      <c r="O797">
        <v>58</v>
      </c>
      <c r="P797" t="s">
        <v>920</v>
      </c>
      <c r="Q797" s="2">
        <v>44894.74391203704</v>
      </c>
      <c r="R797">
        <v>381</v>
      </c>
      <c r="S797" t="s">
        <v>76</v>
      </c>
      <c r="T797">
        <v>0</v>
      </c>
      <c r="U797" t="s">
        <v>77</v>
      </c>
      <c r="V797" s="26" t="s">
        <v>77</v>
      </c>
      <c r="W797" t="s">
        <v>77</v>
      </c>
      <c r="X797" t="s">
        <v>77</v>
      </c>
      <c r="Y797" t="s">
        <v>77</v>
      </c>
      <c r="Z797" t="s">
        <v>77</v>
      </c>
      <c r="AA797" t="s">
        <v>77</v>
      </c>
      <c r="AC797">
        <v>58</v>
      </c>
      <c r="AD797" t="s">
        <v>920</v>
      </c>
      <c r="AE797" s="2">
        <v>44894.74391203704</v>
      </c>
      <c r="AF797">
        <v>381</v>
      </c>
      <c r="AG797" t="s">
        <v>76</v>
      </c>
      <c r="AH797">
        <v>0</v>
      </c>
      <c r="AI797">
        <v>12.196</v>
      </c>
      <c r="AJ797" s="26">
        <v>6596</v>
      </c>
      <c r="AK797">
        <v>1.325</v>
      </c>
      <c r="AL797" t="s">
        <v>77</v>
      </c>
      <c r="AM797" t="s">
        <v>77</v>
      </c>
      <c r="AN797" t="s">
        <v>77</v>
      </c>
      <c r="AO797" t="s">
        <v>77</v>
      </c>
      <c r="AQ797">
        <v>1</v>
      </c>
      <c r="AS797">
        <v>58</v>
      </c>
      <c r="AT797" s="46">
        <f t="shared" si="128"/>
        <v>18.417044753300001</v>
      </c>
      <c r="AU797" s="47">
        <f t="shared" si="129"/>
        <v>1258.58289584768</v>
      </c>
      <c r="AW797" s="27">
        <f t="shared" si="130"/>
        <v>22.527325171249998</v>
      </c>
      <c r="AX797" s="28">
        <f t="shared" si="131"/>
        <v>1254.9974520516801</v>
      </c>
      <c r="AZ797" s="33">
        <f t="shared" si="132"/>
        <v>23.74164978005</v>
      </c>
      <c r="BA797" s="34">
        <f t="shared" si="133"/>
        <v>1256.5897726678402</v>
      </c>
      <c r="BC797" s="46">
        <f t="shared" si="134"/>
        <v>18.417044753300001</v>
      </c>
      <c r="BD797" s="47">
        <f t="shared" si="135"/>
        <v>1258.58289584768</v>
      </c>
      <c r="BF797" s="48">
        <f t="shared" si="136"/>
        <v>10.521002587199998</v>
      </c>
      <c r="BG797" s="49">
        <f t="shared" si="137"/>
        <v>621.17303647999995</v>
      </c>
      <c r="BI797">
        <v>58</v>
      </c>
      <c r="BJ797" t="s">
        <v>920</v>
      </c>
      <c r="BK797" s="2">
        <v>44894.74391203704</v>
      </c>
      <c r="BL797">
        <v>381</v>
      </c>
      <c r="BM797" t="s">
        <v>76</v>
      </c>
      <c r="BN797">
        <v>0</v>
      </c>
      <c r="BO797">
        <v>2.859</v>
      </c>
      <c r="BP797" s="26">
        <v>1041307</v>
      </c>
      <c r="BQ797">
        <v>0</v>
      </c>
      <c r="BR797" t="s">
        <v>77</v>
      </c>
      <c r="BS797" t="s">
        <v>77</v>
      </c>
      <c r="BT797" t="s">
        <v>77</v>
      </c>
      <c r="BU797" t="s">
        <v>77</v>
      </c>
    </row>
    <row r="798" spans="1:73" x14ac:dyDescent="0.55000000000000004">
      <c r="A798">
        <v>59</v>
      </c>
      <c r="B798" t="s">
        <v>921</v>
      </c>
      <c r="C798" s="2">
        <v>44894.765150462961</v>
      </c>
      <c r="D798">
        <v>161</v>
      </c>
      <c r="E798" t="s">
        <v>76</v>
      </c>
      <c r="F798">
        <v>0</v>
      </c>
      <c r="G798">
        <v>6.0350000000000001</v>
      </c>
      <c r="H798" s="26">
        <v>9366</v>
      </c>
      <c r="I798">
        <v>1.4E-2</v>
      </c>
      <c r="J798" t="s">
        <v>77</v>
      </c>
      <c r="K798" t="s">
        <v>77</v>
      </c>
      <c r="L798" t="s">
        <v>77</v>
      </c>
      <c r="M798" t="s">
        <v>77</v>
      </c>
      <c r="O798">
        <v>59</v>
      </c>
      <c r="P798" t="s">
        <v>921</v>
      </c>
      <c r="Q798" s="2">
        <v>44894.765150462961</v>
      </c>
      <c r="R798">
        <v>161</v>
      </c>
      <c r="S798" t="s">
        <v>76</v>
      </c>
      <c r="T798">
        <v>0</v>
      </c>
      <c r="U798" t="s">
        <v>77</v>
      </c>
      <c r="V798" s="26" t="s">
        <v>77</v>
      </c>
      <c r="W798" t="s">
        <v>77</v>
      </c>
      <c r="X798" t="s">
        <v>77</v>
      </c>
      <c r="Y798" t="s">
        <v>77</v>
      </c>
      <c r="Z798" t="s">
        <v>77</v>
      </c>
      <c r="AA798" t="s">
        <v>77</v>
      </c>
      <c r="AC798">
        <v>59</v>
      </c>
      <c r="AD798" t="s">
        <v>921</v>
      </c>
      <c r="AE798" s="2">
        <v>44894.765150462961</v>
      </c>
      <c r="AF798">
        <v>161</v>
      </c>
      <c r="AG798" t="s">
        <v>76</v>
      </c>
      <c r="AH798">
        <v>0</v>
      </c>
      <c r="AI798">
        <v>12.211</v>
      </c>
      <c r="AJ798" s="26">
        <v>6929</v>
      </c>
      <c r="AK798">
        <v>1.3959999999999999</v>
      </c>
      <c r="AL798" t="s">
        <v>77</v>
      </c>
      <c r="AM798" t="s">
        <v>77</v>
      </c>
      <c r="AN798" t="s">
        <v>77</v>
      </c>
      <c r="AO798" t="s">
        <v>77</v>
      </c>
      <c r="AQ798">
        <v>1</v>
      </c>
      <c r="AS798">
        <v>59</v>
      </c>
      <c r="AT798" s="46">
        <f t="shared" si="128"/>
        <v>18.760673606800001</v>
      </c>
      <c r="AU798" s="47">
        <f t="shared" si="129"/>
        <v>1327.2990582336797</v>
      </c>
      <c r="AW798" s="27">
        <f t="shared" si="130"/>
        <v>22.828121564999996</v>
      </c>
      <c r="AX798" s="28">
        <f t="shared" si="131"/>
        <v>1316.45294695643</v>
      </c>
      <c r="AZ798" s="33">
        <f t="shared" si="132"/>
        <v>24.007730649800003</v>
      </c>
      <c r="BA798" s="34">
        <f t="shared" si="133"/>
        <v>1320.1861404733402</v>
      </c>
      <c r="BC798" s="46">
        <f t="shared" si="134"/>
        <v>18.760673606800001</v>
      </c>
      <c r="BD798" s="47">
        <f t="shared" si="135"/>
        <v>1327.2990582336797</v>
      </c>
      <c r="BF798" s="48">
        <f t="shared" si="136"/>
        <v>10.6876439312</v>
      </c>
      <c r="BG798" s="49">
        <f t="shared" si="137"/>
        <v>649.66951147999998</v>
      </c>
      <c r="BI798">
        <v>59</v>
      </c>
      <c r="BJ798" t="s">
        <v>921</v>
      </c>
      <c r="BK798" s="2">
        <v>44894.765150462961</v>
      </c>
      <c r="BL798">
        <v>161</v>
      </c>
      <c r="BM798" t="s">
        <v>76</v>
      </c>
      <c r="BN798">
        <v>0</v>
      </c>
      <c r="BO798">
        <v>2.8570000000000002</v>
      </c>
      <c r="BP798" s="26">
        <v>1088009</v>
      </c>
      <c r="BQ798">
        <v>0</v>
      </c>
      <c r="BR798" t="s">
        <v>77</v>
      </c>
      <c r="BS798" t="s">
        <v>77</v>
      </c>
      <c r="BT798" t="s">
        <v>77</v>
      </c>
      <c r="BU798" t="s">
        <v>77</v>
      </c>
    </row>
    <row r="799" spans="1:73" x14ac:dyDescent="0.55000000000000004">
      <c r="A799">
        <v>60</v>
      </c>
      <c r="B799" t="s">
        <v>922</v>
      </c>
      <c r="C799" s="2">
        <v>44894.786412037036</v>
      </c>
      <c r="D799">
        <v>166</v>
      </c>
      <c r="E799" t="s">
        <v>76</v>
      </c>
      <c r="F799">
        <v>0</v>
      </c>
      <c r="G799">
        <v>6.0350000000000001</v>
      </c>
      <c r="H799" s="26">
        <v>15227</v>
      </c>
      <c r="I799">
        <v>2.5999999999999999E-2</v>
      </c>
      <c r="J799" t="s">
        <v>77</v>
      </c>
      <c r="K799" t="s">
        <v>77</v>
      </c>
      <c r="L799" t="s">
        <v>77</v>
      </c>
      <c r="M799" t="s">
        <v>77</v>
      </c>
      <c r="O799">
        <v>60</v>
      </c>
      <c r="P799" t="s">
        <v>922</v>
      </c>
      <c r="Q799" s="2">
        <v>44894.786412037036</v>
      </c>
      <c r="R799">
        <v>166</v>
      </c>
      <c r="S799" t="s">
        <v>76</v>
      </c>
      <c r="T799">
        <v>0</v>
      </c>
      <c r="U799" t="s">
        <v>77</v>
      </c>
      <c r="V799" s="26" t="s">
        <v>77</v>
      </c>
      <c r="W799" t="s">
        <v>77</v>
      </c>
      <c r="X799" t="s">
        <v>77</v>
      </c>
      <c r="Y799" t="s">
        <v>77</v>
      </c>
      <c r="Z799" t="s">
        <v>77</v>
      </c>
      <c r="AA799" t="s">
        <v>77</v>
      </c>
      <c r="AC799">
        <v>60</v>
      </c>
      <c r="AD799" t="s">
        <v>922</v>
      </c>
      <c r="AE799" s="2">
        <v>44894.786412037036</v>
      </c>
      <c r="AF799">
        <v>166</v>
      </c>
      <c r="AG799" t="s">
        <v>76</v>
      </c>
      <c r="AH799">
        <v>0</v>
      </c>
      <c r="AI799">
        <v>12.212</v>
      </c>
      <c r="AJ799" s="26">
        <v>10120</v>
      </c>
      <c r="AK799">
        <v>2.073</v>
      </c>
      <c r="AL799" t="s">
        <v>77</v>
      </c>
      <c r="AM799" t="s">
        <v>77</v>
      </c>
      <c r="AN799" t="s">
        <v>77</v>
      </c>
      <c r="AO799" t="s">
        <v>77</v>
      </c>
      <c r="AQ799">
        <v>1</v>
      </c>
      <c r="AS799">
        <v>60</v>
      </c>
      <c r="AT799" s="46">
        <f t="shared" si="128"/>
        <v>33.264321872454339</v>
      </c>
      <c r="AU799" s="47">
        <f t="shared" si="129"/>
        <v>1985.490384512</v>
      </c>
      <c r="AW799" s="27">
        <f t="shared" si="130"/>
        <v>48.1089616200302</v>
      </c>
      <c r="AX799" s="28">
        <f t="shared" si="131"/>
        <v>1904.6494481120001</v>
      </c>
      <c r="AZ799" s="33">
        <f t="shared" si="132"/>
        <v>39.684012941143905</v>
      </c>
      <c r="BA799" s="34">
        <f t="shared" si="133"/>
        <v>1929.4207418560002</v>
      </c>
      <c r="BC799" s="46">
        <f t="shared" si="134"/>
        <v>33.264321872454339</v>
      </c>
      <c r="BD799" s="47">
        <f t="shared" si="135"/>
        <v>1985.490384512</v>
      </c>
      <c r="BF799" s="48">
        <f t="shared" si="136"/>
        <v>21.2873421408</v>
      </c>
      <c r="BG799" s="49">
        <f t="shared" si="137"/>
        <v>903.39779199999998</v>
      </c>
      <c r="BI799">
        <v>60</v>
      </c>
      <c r="BJ799" t="s">
        <v>922</v>
      </c>
      <c r="BK799" s="2">
        <v>44894.786412037036</v>
      </c>
      <c r="BL799">
        <v>166</v>
      </c>
      <c r="BM799" t="s">
        <v>76</v>
      </c>
      <c r="BN799">
        <v>0</v>
      </c>
      <c r="BO799">
        <v>2.855</v>
      </c>
      <c r="BP799" s="26">
        <v>1211849</v>
      </c>
      <c r="BQ799">
        <v>0</v>
      </c>
      <c r="BR799" t="s">
        <v>77</v>
      </c>
      <c r="BS799" t="s">
        <v>77</v>
      </c>
      <c r="BT799" t="s">
        <v>77</v>
      </c>
      <c r="BU799" t="s">
        <v>77</v>
      </c>
    </row>
    <row r="800" spans="1:73" x14ac:dyDescent="0.55000000000000004">
      <c r="A800">
        <v>61</v>
      </c>
      <c r="B800" t="s">
        <v>923</v>
      </c>
      <c r="C800" s="2">
        <v>44894.807673611111</v>
      </c>
      <c r="D800">
        <v>405</v>
      </c>
      <c r="E800" t="s">
        <v>76</v>
      </c>
      <c r="F800">
        <v>0</v>
      </c>
      <c r="G800">
        <v>6.0309999999999997</v>
      </c>
      <c r="H800" s="26">
        <v>14320</v>
      </c>
      <c r="I800">
        <v>2.4E-2</v>
      </c>
      <c r="J800" t="s">
        <v>77</v>
      </c>
      <c r="K800" t="s">
        <v>77</v>
      </c>
      <c r="L800" t="s">
        <v>77</v>
      </c>
      <c r="M800" t="s">
        <v>77</v>
      </c>
      <c r="O800">
        <v>61</v>
      </c>
      <c r="P800" t="s">
        <v>923</v>
      </c>
      <c r="Q800" s="2">
        <v>44894.807673611111</v>
      </c>
      <c r="R800">
        <v>405</v>
      </c>
      <c r="S800" t="s">
        <v>76</v>
      </c>
      <c r="T800">
        <v>0</v>
      </c>
      <c r="U800" t="s">
        <v>77</v>
      </c>
      <c r="V800" s="26" t="s">
        <v>77</v>
      </c>
      <c r="W800" t="s">
        <v>77</v>
      </c>
      <c r="X800" t="s">
        <v>77</v>
      </c>
      <c r="Y800" t="s">
        <v>77</v>
      </c>
      <c r="Z800" t="s">
        <v>77</v>
      </c>
      <c r="AA800" t="s">
        <v>77</v>
      </c>
      <c r="AC800">
        <v>61</v>
      </c>
      <c r="AD800" t="s">
        <v>923</v>
      </c>
      <c r="AE800" s="2">
        <v>44894.807673611111</v>
      </c>
      <c r="AF800">
        <v>405</v>
      </c>
      <c r="AG800" t="s">
        <v>76</v>
      </c>
      <c r="AH800">
        <v>0</v>
      </c>
      <c r="AI800">
        <v>12.183</v>
      </c>
      <c r="AJ800" s="26">
        <v>9287</v>
      </c>
      <c r="AK800">
        <v>1.8959999999999999</v>
      </c>
      <c r="AL800" t="s">
        <v>77</v>
      </c>
      <c r="AM800" t="s">
        <v>77</v>
      </c>
      <c r="AN800" t="s">
        <v>77</v>
      </c>
      <c r="AO800" t="s">
        <v>77</v>
      </c>
      <c r="AQ800">
        <v>1</v>
      </c>
      <c r="AS800">
        <v>61</v>
      </c>
      <c r="AT800" s="46">
        <f t="shared" si="128"/>
        <v>31.136844274303996</v>
      </c>
      <c r="AU800" s="47">
        <f t="shared" si="129"/>
        <v>1813.7218416231199</v>
      </c>
      <c r="AW800" s="27">
        <f t="shared" si="130"/>
        <v>38.722175999999997</v>
      </c>
      <c r="AX800" s="28">
        <f t="shared" si="131"/>
        <v>1751.22598987787</v>
      </c>
      <c r="AZ800" s="33">
        <f t="shared" si="132"/>
        <v>37.297307955840004</v>
      </c>
      <c r="BA800" s="34">
        <f t="shared" si="133"/>
        <v>1770.4140015200601</v>
      </c>
      <c r="BC800" s="46">
        <f t="shared" si="134"/>
        <v>31.136844274303996</v>
      </c>
      <c r="BD800" s="47">
        <f t="shared" si="135"/>
        <v>1813.7218416231199</v>
      </c>
      <c r="BF800" s="48">
        <f t="shared" si="136"/>
        <v>19.57872248</v>
      </c>
      <c r="BG800" s="49">
        <f t="shared" si="137"/>
        <v>840.54131131999998</v>
      </c>
      <c r="BI800">
        <v>61</v>
      </c>
      <c r="BJ800" t="s">
        <v>923</v>
      </c>
      <c r="BK800" s="2">
        <v>44894.807673611111</v>
      </c>
      <c r="BL800">
        <v>405</v>
      </c>
      <c r="BM800" t="s">
        <v>76</v>
      </c>
      <c r="BN800">
        <v>0</v>
      </c>
      <c r="BO800">
        <v>2.8559999999999999</v>
      </c>
      <c r="BP800" s="26">
        <v>1100948</v>
      </c>
      <c r="BQ800">
        <v>0</v>
      </c>
      <c r="BR800" t="s">
        <v>77</v>
      </c>
      <c r="BS800" t="s">
        <v>77</v>
      </c>
      <c r="BT800" t="s">
        <v>77</v>
      </c>
      <c r="BU800" t="s">
        <v>77</v>
      </c>
    </row>
    <row r="801" spans="1:73" x14ac:dyDescent="0.55000000000000004">
      <c r="A801">
        <v>62</v>
      </c>
      <c r="B801" t="s">
        <v>924</v>
      </c>
      <c r="C801" s="2">
        <v>44894.828935185185</v>
      </c>
      <c r="D801">
        <v>242</v>
      </c>
      <c r="E801" t="s">
        <v>76</v>
      </c>
      <c r="F801">
        <v>0</v>
      </c>
      <c r="G801">
        <v>6.0330000000000004</v>
      </c>
      <c r="H801" s="26">
        <v>9624</v>
      </c>
      <c r="I801">
        <v>1.4999999999999999E-2</v>
      </c>
      <c r="J801" t="s">
        <v>77</v>
      </c>
      <c r="K801" t="s">
        <v>77</v>
      </c>
      <c r="L801" t="s">
        <v>77</v>
      </c>
      <c r="M801" t="s">
        <v>77</v>
      </c>
      <c r="O801">
        <v>62</v>
      </c>
      <c r="P801" t="s">
        <v>924</v>
      </c>
      <c r="Q801" s="2">
        <v>44894.828935185185</v>
      </c>
      <c r="R801">
        <v>242</v>
      </c>
      <c r="S801" t="s">
        <v>76</v>
      </c>
      <c r="T801">
        <v>0</v>
      </c>
      <c r="U801" t="s">
        <v>77</v>
      </c>
      <c r="V801" s="26" t="s">
        <v>77</v>
      </c>
      <c r="W801" t="s">
        <v>77</v>
      </c>
      <c r="X801" t="s">
        <v>77</v>
      </c>
      <c r="Y801" t="s">
        <v>77</v>
      </c>
      <c r="Z801" t="s">
        <v>77</v>
      </c>
      <c r="AA801" t="s">
        <v>77</v>
      </c>
      <c r="AC801">
        <v>62</v>
      </c>
      <c r="AD801" t="s">
        <v>924</v>
      </c>
      <c r="AE801" s="2">
        <v>44894.828935185185</v>
      </c>
      <c r="AF801">
        <v>242</v>
      </c>
      <c r="AG801" t="s">
        <v>76</v>
      </c>
      <c r="AH801">
        <v>0</v>
      </c>
      <c r="AI801">
        <v>12.17</v>
      </c>
      <c r="AJ801" s="26">
        <v>8484</v>
      </c>
      <c r="AK801">
        <v>1.726</v>
      </c>
      <c r="AL801" t="s">
        <v>77</v>
      </c>
      <c r="AM801" t="s">
        <v>77</v>
      </c>
      <c r="AN801" t="s">
        <v>77</v>
      </c>
      <c r="AO801" t="s">
        <v>77</v>
      </c>
      <c r="AQ801">
        <v>1</v>
      </c>
      <c r="AS801">
        <v>62</v>
      </c>
      <c r="AT801" s="46">
        <f t="shared" si="128"/>
        <v>19.687963532800001</v>
      </c>
      <c r="AU801" s="47">
        <f t="shared" si="129"/>
        <v>1648.1059149068799</v>
      </c>
      <c r="AW801" s="27">
        <f t="shared" si="130"/>
        <v>23.630124240000001</v>
      </c>
      <c r="AX801" s="28">
        <f t="shared" si="131"/>
        <v>1603.24552487088</v>
      </c>
      <c r="AZ801" s="33">
        <f t="shared" si="132"/>
        <v>24.710143260799999</v>
      </c>
      <c r="BA801" s="34">
        <f t="shared" si="133"/>
        <v>1617.1124335574402</v>
      </c>
      <c r="BC801" s="46">
        <f t="shared" si="134"/>
        <v>19.687963532800001</v>
      </c>
      <c r="BD801" s="47">
        <f t="shared" si="135"/>
        <v>1648.1059149068799</v>
      </c>
      <c r="BF801" s="48">
        <f t="shared" si="136"/>
        <v>11.132267715200001</v>
      </c>
      <c r="BG801" s="49">
        <f t="shared" si="137"/>
        <v>777.68899168000007</v>
      </c>
      <c r="BI801">
        <v>62</v>
      </c>
      <c r="BJ801" t="s">
        <v>924</v>
      </c>
      <c r="BK801" s="2">
        <v>44894.828935185185</v>
      </c>
      <c r="BL801">
        <v>242</v>
      </c>
      <c r="BM801" t="s">
        <v>76</v>
      </c>
      <c r="BN801">
        <v>0</v>
      </c>
      <c r="BO801">
        <v>2.86</v>
      </c>
      <c r="BP801" s="26">
        <v>1027334</v>
      </c>
      <c r="BQ801">
        <v>0</v>
      </c>
      <c r="BR801" t="s">
        <v>77</v>
      </c>
      <c r="BS801" t="s">
        <v>77</v>
      </c>
      <c r="BT801" t="s">
        <v>77</v>
      </c>
      <c r="BU801" t="s">
        <v>77</v>
      </c>
    </row>
    <row r="802" spans="1:73" x14ac:dyDescent="0.55000000000000004">
      <c r="A802">
        <v>63</v>
      </c>
      <c r="B802" t="s">
        <v>925</v>
      </c>
      <c r="C802" s="2">
        <v>44894.850185185183</v>
      </c>
      <c r="D802">
        <v>348</v>
      </c>
      <c r="E802" t="s">
        <v>76</v>
      </c>
      <c r="F802">
        <v>0</v>
      </c>
      <c r="G802">
        <v>6.0350000000000001</v>
      </c>
      <c r="H802" s="26">
        <v>9042</v>
      </c>
      <c r="I802">
        <v>1.2999999999999999E-2</v>
      </c>
      <c r="J802" t="s">
        <v>77</v>
      </c>
      <c r="K802" t="s">
        <v>77</v>
      </c>
      <c r="L802" t="s">
        <v>77</v>
      </c>
      <c r="M802" t="s">
        <v>77</v>
      </c>
      <c r="O802">
        <v>63</v>
      </c>
      <c r="P802" t="s">
        <v>925</v>
      </c>
      <c r="Q802" s="2">
        <v>44894.850185185183</v>
      </c>
      <c r="R802">
        <v>348</v>
      </c>
      <c r="S802" t="s">
        <v>76</v>
      </c>
      <c r="T802">
        <v>0</v>
      </c>
      <c r="U802" t="s">
        <v>77</v>
      </c>
      <c r="V802" s="26" t="s">
        <v>77</v>
      </c>
      <c r="W802" t="s">
        <v>77</v>
      </c>
      <c r="X802" t="s">
        <v>77</v>
      </c>
      <c r="Y802" t="s">
        <v>77</v>
      </c>
      <c r="Z802" t="s">
        <v>77</v>
      </c>
      <c r="AA802" t="s">
        <v>77</v>
      </c>
      <c r="AC802">
        <v>63</v>
      </c>
      <c r="AD802" t="s">
        <v>925</v>
      </c>
      <c r="AE802" s="2">
        <v>44894.850185185183</v>
      </c>
      <c r="AF802">
        <v>348</v>
      </c>
      <c r="AG802" t="s">
        <v>76</v>
      </c>
      <c r="AH802">
        <v>0</v>
      </c>
      <c r="AI802">
        <v>12.206</v>
      </c>
      <c r="AJ802" s="26">
        <v>6148</v>
      </c>
      <c r="AK802">
        <v>1.23</v>
      </c>
      <c r="AL802" t="s">
        <v>77</v>
      </c>
      <c r="AM802" t="s">
        <v>77</v>
      </c>
      <c r="AN802" t="s">
        <v>77</v>
      </c>
      <c r="AO802" t="s">
        <v>77</v>
      </c>
      <c r="AQ802">
        <v>1</v>
      </c>
      <c r="AS802">
        <v>63</v>
      </c>
      <c r="AT802" s="46">
        <f t="shared" si="128"/>
        <v>17.623568909199999</v>
      </c>
      <c r="AU802" s="47">
        <f t="shared" si="129"/>
        <v>1166.1269974899199</v>
      </c>
      <c r="AW802" s="27">
        <f t="shared" si="130"/>
        <v>21.824962485</v>
      </c>
      <c r="AX802" s="28">
        <f t="shared" si="131"/>
        <v>1172.2966255659201</v>
      </c>
      <c r="AZ802" s="33">
        <f t="shared" si="132"/>
        <v>23.1147035762</v>
      </c>
      <c r="BA802" s="34">
        <f t="shared" si="133"/>
        <v>1171.0250060809601</v>
      </c>
      <c r="BC802" s="46">
        <f t="shared" si="134"/>
        <v>17.623568909199999</v>
      </c>
      <c r="BD802" s="47">
        <f t="shared" si="135"/>
        <v>1166.1269974899199</v>
      </c>
      <c r="BF802" s="48">
        <f t="shared" si="136"/>
        <v>10.1321454128</v>
      </c>
      <c r="BG802" s="49">
        <f t="shared" si="137"/>
        <v>582.23362912000005</v>
      </c>
      <c r="BI802">
        <v>63</v>
      </c>
      <c r="BJ802" t="s">
        <v>925</v>
      </c>
      <c r="BK802" s="2">
        <v>44894.850185185183</v>
      </c>
      <c r="BL802">
        <v>348</v>
      </c>
      <c r="BM802" t="s">
        <v>76</v>
      </c>
      <c r="BN802">
        <v>0</v>
      </c>
      <c r="BO802">
        <v>2.855</v>
      </c>
      <c r="BP802" s="26">
        <v>1145447</v>
      </c>
      <c r="BQ802">
        <v>0</v>
      </c>
      <c r="BR802" t="s">
        <v>77</v>
      </c>
      <c r="BS802" t="s">
        <v>77</v>
      </c>
      <c r="BT802" t="s">
        <v>77</v>
      </c>
      <c r="BU802" t="s">
        <v>77</v>
      </c>
    </row>
    <row r="803" spans="1:73" x14ac:dyDescent="0.55000000000000004">
      <c r="A803">
        <v>64</v>
      </c>
      <c r="B803" t="s">
        <v>926</v>
      </c>
      <c r="C803" s="2">
        <v>44894.871400462966</v>
      </c>
      <c r="D803">
        <v>89</v>
      </c>
      <c r="E803" t="s">
        <v>76</v>
      </c>
      <c r="F803">
        <v>0</v>
      </c>
      <c r="G803">
        <v>6.0350000000000001</v>
      </c>
      <c r="H803" s="26">
        <v>8616</v>
      </c>
      <c r="I803">
        <v>1.2999999999999999E-2</v>
      </c>
      <c r="J803" t="s">
        <v>77</v>
      </c>
      <c r="K803" t="s">
        <v>77</v>
      </c>
      <c r="L803" t="s">
        <v>77</v>
      </c>
      <c r="M803" t="s">
        <v>77</v>
      </c>
      <c r="O803">
        <v>64</v>
      </c>
      <c r="P803" t="s">
        <v>926</v>
      </c>
      <c r="Q803" s="2">
        <v>44894.871400462966</v>
      </c>
      <c r="R803">
        <v>89</v>
      </c>
      <c r="S803" t="s">
        <v>76</v>
      </c>
      <c r="T803">
        <v>0</v>
      </c>
      <c r="U803" t="s">
        <v>77</v>
      </c>
      <c r="V803" s="26" t="s">
        <v>77</v>
      </c>
      <c r="W803" t="s">
        <v>77</v>
      </c>
      <c r="X803" t="s">
        <v>77</v>
      </c>
      <c r="Y803" t="s">
        <v>77</v>
      </c>
      <c r="Z803" t="s">
        <v>77</v>
      </c>
      <c r="AA803" t="s">
        <v>77</v>
      </c>
      <c r="AC803">
        <v>64</v>
      </c>
      <c r="AD803" t="s">
        <v>926</v>
      </c>
      <c r="AE803" s="2">
        <v>44894.871400462966</v>
      </c>
      <c r="AF803">
        <v>89</v>
      </c>
      <c r="AG803" t="s">
        <v>76</v>
      </c>
      <c r="AH803">
        <v>0</v>
      </c>
      <c r="AI803">
        <v>12.202</v>
      </c>
      <c r="AJ803" s="26">
        <v>5883</v>
      </c>
      <c r="AK803">
        <v>1.173</v>
      </c>
      <c r="AL803" t="s">
        <v>77</v>
      </c>
      <c r="AM803" t="s">
        <v>77</v>
      </c>
      <c r="AN803" t="s">
        <v>77</v>
      </c>
      <c r="AO803" t="s">
        <v>77</v>
      </c>
      <c r="AQ803">
        <v>1</v>
      </c>
      <c r="AS803">
        <v>64</v>
      </c>
      <c r="AT803" s="46">
        <f t="shared" si="128"/>
        <v>16.174910156800003</v>
      </c>
      <c r="AU803" s="47">
        <f t="shared" si="129"/>
        <v>1111.4328607367199</v>
      </c>
      <c r="AW803" s="27">
        <f t="shared" si="130"/>
        <v>20.51278344</v>
      </c>
      <c r="AX803" s="28">
        <f t="shared" si="131"/>
        <v>1123.36574982147</v>
      </c>
      <c r="AZ803" s="33">
        <f t="shared" si="132"/>
        <v>21.922023324800005</v>
      </c>
      <c r="BA803" s="34">
        <f t="shared" si="133"/>
        <v>1120.4088464568601</v>
      </c>
      <c r="BC803" s="46">
        <f t="shared" si="134"/>
        <v>16.174910156800003</v>
      </c>
      <c r="BD803" s="47">
        <f t="shared" si="135"/>
        <v>1111.4328607367199</v>
      </c>
      <c r="BF803" s="48">
        <f t="shared" si="136"/>
        <v>9.406624131200001</v>
      </c>
      <c r="BG803" s="49">
        <f t="shared" si="137"/>
        <v>558.87528892</v>
      </c>
      <c r="BI803">
        <v>64</v>
      </c>
      <c r="BJ803" t="s">
        <v>926</v>
      </c>
      <c r="BK803" s="2">
        <v>44894.871400462966</v>
      </c>
      <c r="BL803">
        <v>89</v>
      </c>
      <c r="BM803" t="s">
        <v>76</v>
      </c>
      <c r="BN803">
        <v>0</v>
      </c>
      <c r="BO803">
        <v>2.859</v>
      </c>
      <c r="BP803" s="26">
        <v>1060433</v>
      </c>
      <c r="BQ803">
        <v>0</v>
      </c>
      <c r="BR803" t="s">
        <v>77</v>
      </c>
      <c r="BS803" t="s">
        <v>77</v>
      </c>
      <c r="BT803" t="s">
        <v>77</v>
      </c>
      <c r="BU803" t="s">
        <v>77</v>
      </c>
    </row>
    <row r="804" spans="1:73" x14ac:dyDescent="0.55000000000000004">
      <c r="A804">
        <v>65</v>
      </c>
      <c r="B804" t="s">
        <v>927</v>
      </c>
      <c r="C804" s="2">
        <v>44894.89266203704</v>
      </c>
      <c r="D804">
        <v>391</v>
      </c>
      <c r="E804" t="s">
        <v>76</v>
      </c>
      <c r="F804">
        <v>0</v>
      </c>
      <c r="G804">
        <v>6.0339999999999998</v>
      </c>
      <c r="H804" s="26">
        <v>9505</v>
      </c>
      <c r="I804">
        <v>1.4E-2</v>
      </c>
      <c r="J804" t="s">
        <v>77</v>
      </c>
      <c r="K804" t="s">
        <v>77</v>
      </c>
      <c r="L804" t="s">
        <v>77</v>
      </c>
      <c r="M804" t="s">
        <v>77</v>
      </c>
      <c r="O804">
        <v>65</v>
      </c>
      <c r="P804" t="s">
        <v>927</v>
      </c>
      <c r="Q804" s="2">
        <v>44894.89266203704</v>
      </c>
      <c r="R804">
        <v>391</v>
      </c>
      <c r="S804" t="s">
        <v>76</v>
      </c>
      <c r="T804">
        <v>0</v>
      </c>
      <c r="U804" t="s">
        <v>77</v>
      </c>
      <c r="V804" s="26" t="s">
        <v>77</v>
      </c>
      <c r="W804" t="s">
        <v>77</v>
      </c>
      <c r="X804" t="s">
        <v>77</v>
      </c>
      <c r="Y804" t="s">
        <v>77</v>
      </c>
      <c r="Z804" t="s">
        <v>77</v>
      </c>
      <c r="AA804" t="s">
        <v>77</v>
      </c>
      <c r="AC804">
        <v>65</v>
      </c>
      <c r="AD804" t="s">
        <v>927</v>
      </c>
      <c r="AE804" s="2">
        <v>44894.89266203704</v>
      </c>
      <c r="AF804">
        <v>391</v>
      </c>
      <c r="AG804" t="s">
        <v>76</v>
      </c>
      <c r="AH804">
        <v>0</v>
      </c>
      <c r="AI804">
        <v>12.202</v>
      </c>
      <c r="AJ804" s="26">
        <v>7439</v>
      </c>
      <c r="AK804">
        <v>1.504</v>
      </c>
      <c r="AL804" t="s">
        <v>77</v>
      </c>
      <c r="AM804" t="s">
        <v>77</v>
      </c>
      <c r="AN804" t="s">
        <v>77</v>
      </c>
      <c r="AO804" t="s">
        <v>77</v>
      </c>
      <c r="AQ804">
        <v>1</v>
      </c>
      <c r="AS804">
        <v>65</v>
      </c>
      <c r="AT804" s="46">
        <f t="shared" si="128"/>
        <v>19.257856632500001</v>
      </c>
      <c r="AU804" s="47">
        <f t="shared" si="129"/>
        <v>1432.52905584008</v>
      </c>
      <c r="AW804" s="27">
        <f t="shared" si="130"/>
        <v>23.259856781250001</v>
      </c>
      <c r="AX804" s="28">
        <f t="shared" si="131"/>
        <v>1410.5469884828301</v>
      </c>
      <c r="AZ804" s="33">
        <f t="shared" si="132"/>
        <v>24.387120801249999</v>
      </c>
      <c r="BA804" s="34">
        <f t="shared" si="133"/>
        <v>1417.5789923965401</v>
      </c>
      <c r="BC804" s="46">
        <f t="shared" si="134"/>
        <v>19.257856632500001</v>
      </c>
      <c r="BD804" s="47">
        <f t="shared" si="135"/>
        <v>1432.52905584008</v>
      </c>
      <c r="BF804" s="48">
        <f t="shared" si="136"/>
        <v>10.926937879999997</v>
      </c>
      <c r="BG804" s="49">
        <f t="shared" si="137"/>
        <v>692.57328188000008</v>
      </c>
      <c r="BI804">
        <v>65</v>
      </c>
      <c r="BJ804" t="s">
        <v>927</v>
      </c>
      <c r="BK804" s="2">
        <v>44894.89266203704</v>
      </c>
      <c r="BL804">
        <v>391</v>
      </c>
      <c r="BM804" t="s">
        <v>76</v>
      </c>
      <c r="BN804">
        <v>0</v>
      </c>
      <c r="BO804">
        <v>2.8620000000000001</v>
      </c>
      <c r="BP804" s="26">
        <v>1043927</v>
      </c>
      <c r="BQ804">
        <v>0</v>
      </c>
      <c r="BR804" t="s">
        <v>77</v>
      </c>
      <c r="BS804" t="s">
        <v>77</v>
      </c>
      <c r="BT804" t="s">
        <v>77</v>
      </c>
      <c r="BU804" t="s">
        <v>77</v>
      </c>
    </row>
    <row r="805" spans="1:73" x14ac:dyDescent="0.55000000000000004">
      <c r="A805">
        <v>66</v>
      </c>
      <c r="B805" t="s">
        <v>928</v>
      </c>
      <c r="C805" s="2">
        <v>44894.913900462961</v>
      </c>
      <c r="D805">
        <v>147</v>
      </c>
      <c r="E805" t="s">
        <v>76</v>
      </c>
      <c r="F805">
        <v>0</v>
      </c>
      <c r="G805">
        <v>6.032</v>
      </c>
      <c r="H805" s="26">
        <v>14791</v>
      </c>
      <c r="I805">
        <v>2.5000000000000001E-2</v>
      </c>
      <c r="J805" t="s">
        <v>77</v>
      </c>
      <c r="K805" t="s">
        <v>77</v>
      </c>
      <c r="L805" t="s">
        <v>77</v>
      </c>
      <c r="M805" t="s">
        <v>77</v>
      </c>
      <c r="O805">
        <v>66</v>
      </c>
      <c r="P805" t="s">
        <v>928</v>
      </c>
      <c r="Q805" s="2">
        <v>44894.913900462961</v>
      </c>
      <c r="R805">
        <v>147</v>
      </c>
      <c r="S805" t="s">
        <v>76</v>
      </c>
      <c r="T805">
        <v>0</v>
      </c>
      <c r="U805" t="s">
        <v>77</v>
      </c>
      <c r="V805" s="26" t="s">
        <v>77</v>
      </c>
      <c r="W805" t="s">
        <v>77</v>
      </c>
      <c r="X805" t="s">
        <v>77</v>
      </c>
      <c r="Y805" t="s">
        <v>77</v>
      </c>
      <c r="Z805" t="s">
        <v>77</v>
      </c>
      <c r="AA805" t="s">
        <v>77</v>
      </c>
      <c r="AC805">
        <v>66</v>
      </c>
      <c r="AD805" t="s">
        <v>928</v>
      </c>
      <c r="AE805" s="2">
        <v>44894.913900462961</v>
      </c>
      <c r="AF805">
        <v>147</v>
      </c>
      <c r="AG805" t="s">
        <v>76</v>
      </c>
      <c r="AH805">
        <v>0</v>
      </c>
      <c r="AI805">
        <v>12.201000000000001</v>
      </c>
      <c r="AJ805" s="26">
        <v>9982</v>
      </c>
      <c r="AK805">
        <v>2.0430000000000001</v>
      </c>
      <c r="AL805" t="s">
        <v>77</v>
      </c>
      <c r="AM805" t="s">
        <v>77</v>
      </c>
      <c r="AN805" t="s">
        <v>77</v>
      </c>
      <c r="AO805" t="s">
        <v>77</v>
      </c>
      <c r="AQ805">
        <v>1</v>
      </c>
      <c r="AS805">
        <v>66</v>
      </c>
      <c r="AT805" s="46">
        <f t="shared" si="128"/>
        <v>32.241647967732256</v>
      </c>
      <c r="AU805" s="47">
        <f t="shared" si="129"/>
        <v>1957.0365789315199</v>
      </c>
      <c r="AW805" s="27">
        <f t="shared" si="130"/>
        <v>40.28759572125</v>
      </c>
      <c r="AX805" s="28">
        <f t="shared" si="131"/>
        <v>1879.23837686252</v>
      </c>
      <c r="AZ805" s="33">
        <f t="shared" si="132"/>
        <v>38.536735261967102</v>
      </c>
      <c r="BA805" s="34">
        <f t="shared" si="133"/>
        <v>1903.0802483317602</v>
      </c>
      <c r="BC805" s="46">
        <f t="shared" si="134"/>
        <v>32.241647967732256</v>
      </c>
      <c r="BD805" s="47">
        <f t="shared" si="135"/>
        <v>1957.0365789315199</v>
      </c>
      <c r="BF805" s="48">
        <f t="shared" si="136"/>
        <v>20.462877651199996</v>
      </c>
      <c r="BG805" s="49">
        <f t="shared" si="137"/>
        <v>893.14955872000007</v>
      </c>
      <c r="BI805">
        <v>66</v>
      </c>
      <c r="BJ805" t="s">
        <v>928</v>
      </c>
      <c r="BK805" s="2">
        <v>44894.913900462961</v>
      </c>
      <c r="BL805">
        <v>147</v>
      </c>
      <c r="BM805" t="s">
        <v>76</v>
      </c>
      <c r="BN805">
        <v>0</v>
      </c>
      <c r="BO805">
        <v>2.8570000000000002</v>
      </c>
      <c r="BP805" s="26">
        <v>1114170</v>
      </c>
      <c r="BQ805">
        <v>0</v>
      </c>
      <c r="BR805" t="s">
        <v>77</v>
      </c>
      <c r="BS805" t="s">
        <v>77</v>
      </c>
      <c r="BT805" t="s">
        <v>77</v>
      </c>
      <c r="BU805" t="s">
        <v>77</v>
      </c>
    </row>
    <row r="806" spans="1:73" x14ac:dyDescent="0.55000000000000004">
      <c r="A806">
        <v>67</v>
      </c>
      <c r="B806" t="s">
        <v>929</v>
      </c>
      <c r="C806" s="2">
        <v>44894.93513888889</v>
      </c>
      <c r="D806">
        <v>386</v>
      </c>
      <c r="E806" t="s">
        <v>76</v>
      </c>
      <c r="F806">
        <v>0</v>
      </c>
      <c r="G806">
        <v>6.0350000000000001</v>
      </c>
      <c r="H806" s="26">
        <v>9841</v>
      </c>
      <c r="I806">
        <v>1.4999999999999999E-2</v>
      </c>
      <c r="J806" t="s">
        <v>77</v>
      </c>
      <c r="K806" t="s">
        <v>77</v>
      </c>
      <c r="L806" t="s">
        <v>77</v>
      </c>
      <c r="M806" t="s">
        <v>77</v>
      </c>
      <c r="O806">
        <v>67</v>
      </c>
      <c r="P806" t="s">
        <v>929</v>
      </c>
      <c r="Q806" s="2">
        <v>44894.93513888889</v>
      </c>
      <c r="R806">
        <v>386</v>
      </c>
      <c r="S806" t="s">
        <v>76</v>
      </c>
      <c r="T806">
        <v>0</v>
      </c>
      <c r="U806" t="s">
        <v>77</v>
      </c>
      <c r="V806" s="26" t="s">
        <v>77</v>
      </c>
      <c r="W806" t="s">
        <v>77</v>
      </c>
      <c r="X806" t="s">
        <v>77</v>
      </c>
      <c r="Y806" t="s">
        <v>77</v>
      </c>
      <c r="Z806" t="s">
        <v>77</v>
      </c>
      <c r="AA806" t="s">
        <v>77</v>
      </c>
      <c r="AC806">
        <v>67</v>
      </c>
      <c r="AD806" t="s">
        <v>929</v>
      </c>
      <c r="AE806" s="2">
        <v>44894.93513888889</v>
      </c>
      <c r="AF806">
        <v>386</v>
      </c>
      <c r="AG806" t="s">
        <v>76</v>
      </c>
      <c r="AH806">
        <v>0</v>
      </c>
      <c r="AI806">
        <v>12.207000000000001</v>
      </c>
      <c r="AJ806" s="26">
        <v>9260</v>
      </c>
      <c r="AK806">
        <v>1.89</v>
      </c>
      <c r="AL806" t="s">
        <v>77</v>
      </c>
      <c r="AM806" t="s">
        <v>77</v>
      </c>
      <c r="AN806" t="s">
        <v>77</v>
      </c>
      <c r="AO806" t="s">
        <v>77</v>
      </c>
      <c r="AQ806">
        <v>1</v>
      </c>
      <c r="AS806">
        <v>67</v>
      </c>
      <c r="AT806" s="46">
        <f t="shared" si="128"/>
        <v>20.482870229300001</v>
      </c>
      <c r="AU806" s="47">
        <f t="shared" si="129"/>
        <v>1808.1537212479998</v>
      </c>
      <c r="AW806" s="27">
        <f t="shared" si="130"/>
        <v>24.306867221250002</v>
      </c>
      <c r="AX806" s="28">
        <f t="shared" si="131"/>
        <v>1746.2516231479999</v>
      </c>
      <c r="AZ806" s="33">
        <f t="shared" si="132"/>
        <v>25.29495896605</v>
      </c>
      <c r="BA806" s="34">
        <f t="shared" si="133"/>
        <v>1765.2597440240002</v>
      </c>
      <c r="BC806" s="46">
        <f t="shared" si="134"/>
        <v>20.482870229300001</v>
      </c>
      <c r="BD806" s="47">
        <f t="shared" si="135"/>
        <v>1808.1537212479998</v>
      </c>
      <c r="BF806" s="48">
        <f t="shared" si="136"/>
        <v>11.507800971199998</v>
      </c>
      <c r="BG806" s="49">
        <f t="shared" si="137"/>
        <v>838.46400800000004</v>
      </c>
      <c r="BI806">
        <v>67</v>
      </c>
      <c r="BJ806" t="s">
        <v>929</v>
      </c>
      <c r="BK806" s="2">
        <v>44894.93513888889</v>
      </c>
      <c r="BL806">
        <v>386</v>
      </c>
      <c r="BM806" t="s">
        <v>76</v>
      </c>
      <c r="BN806">
        <v>0</v>
      </c>
      <c r="BO806">
        <v>2.8580000000000001</v>
      </c>
      <c r="BP806" s="26">
        <v>1129793</v>
      </c>
      <c r="BQ806">
        <v>0</v>
      </c>
      <c r="BR806" t="s">
        <v>77</v>
      </c>
      <c r="BS806" t="s">
        <v>77</v>
      </c>
      <c r="BT806" t="s">
        <v>77</v>
      </c>
      <c r="BU806" t="s">
        <v>77</v>
      </c>
    </row>
    <row r="807" spans="1:73" x14ac:dyDescent="0.55000000000000004">
      <c r="A807">
        <v>68</v>
      </c>
      <c r="B807" t="s">
        <v>930</v>
      </c>
      <c r="C807" s="2">
        <v>44894.956365740742</v>
      </c>
      <c r="D807">
        <v>400</v>
      </c>
      <c r="E807" t="s">
        <v>76</v>
      </c>
      <c r="F807">
        <v>0</v>
      </c>
      <c r="G807">
        <v>6.032</v>
      </c>
      <c r="H807" s="26">
        <v>15231</v>
      </c>
      <c r="I807">
        <v>2.5999999999999999E-2</v>
      </c>
      <c r="J807" t="s">
        <v>77</v>
      </c>
      <c r="K807" t="s">
        <v>77</v>
      </c>
      <c r="L807" t="s">
        <v>77</v>
      </c>
      <c r="M807" t="s">
        <v>77</v>
      </c>
      <c r="O807">
        <v>68</v>
      </c>
      <c r="P807" t="s">
        <v>930</v>
      </c>
      <c r="Q807" s="2">
        <v>44894.956365740742</v>
      </c>
      <c r="R807">
        <v>400</v>
      </c>
      <c r="S807" t="s">
        <v>76</v>
      </c>
      <c r="T807">
        <v>0</v>
      </c>
      <c r="U807" t="s">
        <v>77</v>
      </c>
      <c r="V807" s="26" t="s">
        <v>77</v>
      </c>
      <c r="W807" t="s">
        <v>77</v>
      </c>
      <c r="X807" t="s">
        <v>77</v>
      </c>
      <c r="Y807" t="s">
        <v>77</v>
      </c>
      <c r="Z807" t="s">
        <v>77</v>
      </c>
      <c r="AA807" t="s">
        <v>77</v>
      </c>
      <c r="AC807">
        <v>68</v>
      </c>
      <c r="AD807" t="s">
        <v>930</v>
      </c>
      <c r="AE807" s="2">
        <v>44894.956365740742</v>
      </c>
      <c r="AF807">
        <v>400</v>
      </c>
      <c r="AG807" t="s">
        <v>76</v>
      </c>
      <c r="AH807">
        <v>0</v>
      </c>
      <c r="AI807">
        <v>12.202</v>
      </c>
      <c r="AJ807" s="26">
        <v>8984</v>
      </c>
      <c r="AK807">
        <v>1.8320000000000001</v>
      </c>
      <c r="AL807" t="s">
        <v>77</v>
      </c>
      <c r="AM807" t="s">
        <v>77</v>
      </c>
      <c r="AN807" t="s">
        <v>77</v>
      </c>
      <c r="AO807" t="s">
        <v>77</v>
      </c>
      <c r="AQ807">
        <v>1</v>
      </c>
      <c r="AS807">
        <v>68</v>
      </c>
      <c r="AT807" s="46">
        <f t="shared" si="128"/>
        <v>33.273704060105054</v>
      </c>
      <c r="AU807" s="47">
        <f t="shared" si="129"/>
        <v>1751.2330232268801</v>
      </c>
      <c r="AW807" s="27">
        <f t="shared" si="130"/>
        <v>48.121426180751804</v>
      </c>
      <c r="AX807" s="28">
        <f t="shared" si="131"/>
        <v>1695.3972916908801</v>
      </c>
      <c r="AZ807" s="33">
        <f t="shared" si="132"/>
        <v>39.6945382116551</v>
      </c>
      <c r="BA807" s="34">
        <f t="shared" si="133"/>
        <v>1712.5704187174401</v>
      </c>
      <c r="BC807" s="46">
        <f t="shared" si="134"/>
        <v>33.273704060105054</v>
      </c>
      <c r="BD807" s="47">
        <f t="shared" si="135"/>
        <v>1751.2330232268801</v>
      </c>
      <c r="BF807" s="48">
        <f t="shared" si="136"/>
        <v>21.2949327872</v>
      </c>
      <c r="BG807" s="49">
        <f t="shared" si="137"/>
        <v>817.08551168000008</v>
      </c>
      <c r="BI807">
        <v>68</v>
      </c>
      <c r="BJ807" t="s">
        <v>930</v>
      </c>
      <c r="BK807" s="2">
        <v>44894.956365740742</v>
      </c>
      <c r="BL807">
        <v>400</v>
      </c>
      <c r="BM807" t="s">
        <v>76</v>
      </c>
      <c r="BN807">
        <v>0</v>
      </c>
      <c r="BO807">
        <v>2.8620000000000001</v>
      </c>
      <c r="BP807" s="26">
        <v>1018957</v>
      </c>
      <c r="BQ807">
        <v>0</v>
      </c>
      <c r="BR807" t="s">
        <v>77</v>
      </c>
      <c r="BS807" t="s">
        <v>77</v>
      </c>
      <c r="BT807" t="s">
        <v>77</v>
      </c>
      <c r="BU807" t="s">
        <v>77</v>
      </c>
    </row>
    <row r="808" spans="1:73" x14ac:dyDescent="0.55000000000000004">
      <c r="A808">
        <v>69</v>
      </c>
      <c r="B808" t="s">
        <v>931</v>
      </c>
      <c r="C808" s="2">
        <v>44894.977592592593</v>
      </c>
      <c r="D808">
        <v>159</v>
      </c>
      <c r="E808" t="s">
        <v>76</v>
      </c>
      <c r="F808">
        <v>0</v>
      </c>
      <c r="G808">
        <v>6.0270000000000001</v>
      </c>
      <c r="H808" s="26">
        <v>195172</v>
      </c>
      <c r="I808">
        <v>0.38900000000000001</v>
      </c>
      <c r="J808" t="s">
        <v>77</v>
      </c>
      <c r="K808" t="s">
        <v>77</v>
      </c>
      <c r="L808" t="s">
        <v>77</v>
      </c>
      <c r="M808" t="s">
        <v>77</v>
      </c>
      <c r="O808">
        <v>69</v>
      </c>
      <c r="P808" t="s">
        <v>931</v>
      </c>
      <c r="Q808" s="2">
        <v>44894.977592592593</v>
      </c>
      <c r="R808">
        <v>159</v>
      </c>
      <c r="S808" t="s">
        <v>76</v>
      </c>
      <c r="T808">
        <v>0</v>
      </c>
      <c r="U808">
        <v>5.9669999999999996</v>
      </c>
      <c r="V808" s="26">
        <v>1555</v>
      </c>
      <c r="W808">
        <v>0.53200000000000003</v>
      </c>
      <c r="X808" t="s">
        <v>77</v>
      </c>
      <c r="Y808" t="s">
        <v>77</v>
      </c>
      <c r="Z808" t="s">
        <v>77</v>
      </c>
      <c r="AA808" t="s">
        <v>77</v>
      </c>
      <c r="AC808">
        <v>69</v>
      </c>
      <c r="AD808" t="s">
        <v>931</v>
      </c>
      <c r="AE808" s="2">
        <v>44894.977592592593</v>
      </c>
      <c r="AF808">
        <v>159</v>
      </c>
      <c r="AG808" t="s">
        <v>76</v>
      </c>
      <c r="AH808">
        <v>0</v>
      </c>
      <c r="AI808">
        <v>12.194000000000001</v>
      </c>
      <c r="AJ808" s="26">
        <v>20821</v>
      </c>
      <c r="AK808">
        <v>4.335</v>
      </c>
      <c r="AL808" t="s">
        <v>77</v>
      </c>
      <c r="AM808" t="s">
        <v>77</v>
      </c>
      <c r="AN808" t="s">
        <v>77</v>
      </c>
      <c r="AO808" t="s">
        <v>77</v>
      </c>
      <c r="AQ808">
        <v>1</v>
      </c>
      <c r="AS808">
        <v>69</v>
      </c>
      <c r="AT808" s="46">
        <f t="shared" si="128"/>
        <v>452.72591749410458</v>
      </c>
      <c r="AU808" s="47">
        <f t="shared" si="129"/>
        <v>4188.9374216736805</v>
      </c>
      <c r="AW808" s="27">
        <f t="shared" si="130"/>
        <v>582.41467215753914</v>
      </c>
      <c r="AX808" s="28">
        <f t="shared" si="131"/>
        <v>3867.83172364643</v>
      </c>
      <c r="AZ808" s="33">
        <f t="shared" si="132"/>
        <v>509.26178395129443</v>
      </c>
      <c r="BA808" s="34">
        <f t="shared" si="133"/>
        <v>3970.06826169334</v>
      </c>
      <c r="BC808" s="46">
        <f t="shared" si="134"/>
        <v>452.72591749410458</v>
      </c>
      <c r="BD808" s="47">
        <f t="shared" si="135"/>
        <v>4188.9374216736805</v>
      </c>
      <c r="BF808" s="48">
        <f t="shared" si="136"/>
        <v>269.29302874999996</v>
      </c>
      <c r="BG808" s="49">
        <f t="shared" si="137"/>
        <v>1498.5818474800001</v>
      </c>
      <c r="BI808">
        <v>69</v>
      </c>
      <c r="BJ808" t="s">
        <v>931</v>
      </c>
      <c r="BK808" s="2">
        <v>44894.977592592593</v>
      </c>
      <c r="BL808">
        <v>159</v>
      </c>
      <c r="BM808" t="s">
        <v>76</v>
      </c>
      <c r="BN808">
        <v>0</v>
      </c>
      <c r="BO808">
        <v>2.8570000000000002</v>
      </c>
      <c r="BP808" s="26">
        <v>1115114</v>
      </c>
      <c r="BQ808">
        <v>0</v>
      </c>
      <c r="BR808" t="s">
        <v>77</v>
      </c>
      <c r="BS808" t="s">
        <v>77</v>
      </c>
      <c r="BT808" t="s">
        <v>77</v>
      </c>
      <c r="BU808" t="s">
        <v>77</v>
      </c>
    </row>
    <row r="809" spans="1:73" x14ac:dyDescent="0.55000000000000004">
      <c r="A809">
        <v>70</v>
      </c>
      <c r="B809" t="s">
        <v>932</v>
      </c>
      <c r="C809" s="2">
        <v>44894.998842592591</v>
      </c>
      <c r="D809">
        <v>412</v>
      </c>
      <c r="E809" t="s">
        <v>76</v>
      </c>
      <c r="F809">
        <v>0</v>
      </c>
      <c r="G809">
        <v>6.0309999999999997</v>
      </c>
      <c r="H809" s="26">
        <v>14170</v>
      </c>
      <c r="I809">
        <v>2.4E-2</v>
      </c>
      <c r="J809" t="s">
        <v>77</v>
      </c>
      <c r="K809" t="s">
        <v>77</v>
      </c>
      <c r="L809" t="s">
        <v>77</v>
      </c>
      <c r="M809" t="s">
        <v>77</v>
      </c>
      <c r="O809">
        <v>70</v>
      </c>
      <c r="P809" t="s">
        <v>932</v>
      </c>
      <c r="Q809" s="2">
        <v>44894.998842592591</v>
      </c>
      <c r="R809">
        <v>412</v>
      </c>
      <c r="S809" t="s">
        <v>76</v>
      </c>
      <c r="T809">
        <v>0</v>
      </c>
      <c r="U809" t="s">
        <v>77</v>
      </c>
      <c r="V809" s="26" t="s">
        <v>77</v>
      </c>
      <c r="W809" t="s">
        <v>77</v>
      </c>
      <c r="X809" t="s">
        <v>77</v>
      </c>
      <c r="Y809" t="s">
        <v>77</v>
      </c>
      <c r="Z809" t="s">
        <v>77</v>
      </c>
      <c r="AA809" t="s">
        <v>77</v>
      </c>
      <c r="AC809">
        <v>70</v>
      </c>
      <c r="AD809" t="s">
        <v>932</v>
      </c>
      <c r="AE809" s="2">
        <v>44894.998842592591</v>
      </c>
      <c r="AF809">
        <v>412</v>
      </c>
      <c r="AG809" t="s">
        <v>76</v>
      </c>
      <c r="AH809">
        <v>0</v>
      </c>
      <c r="AI809">
        <v>12.206</v>
      </c>
      <c r="AJ809" s="26">
        <v>9527</v>
      </c>
      <c r="AK809">
        <v>1.9470000000000001</v>
      </c>
      <c r="AL809" t="s">
        <v>77</v>
      </c>
      <c r="AM809" t="s">
        <v>77</v>
      </c>
      <c r="AN809" t="s">
        <v>77</v>
      </c>
      <c r="AO809" t="s">
        <v>77</v>
      </c>
      <c r="AQ809">
        <v>1</v>
      </c>
      <c r="AS809">
        <v>70</v>
      </c>
      <c r="AT809" s="46">
        <f t="shared" si="128"/>
        <v>30.784988461993997</v>
      </c>
      <c r="AU809" s="47">
        <f t="shared" si="129"/>
        <v>1863.2146096359199</v>
      </c>
      <c r="AW809" s="27">
        <f t="shared" si="130"/>
        <v>38.225614125</v>
      </c>
      <c r="AX809" s="28">
        <f t="shared" si="131"/>
        <v>1795.4385607306699</v>
      </c>
      <c r="AZ809" s="33">
        <f t="shared" si="132"/>
        <v>36.902574621989999</v>
      </c>
      <c r="BA809" s="34">
        <f t="shared" si="133"/>
        <v>1816.2285817664601</v>
      </c>
      <c r="BC809" s="46">
        <f t="shared" si="134"/>
        <v>30.784988461993997</v>
      </c>
      <c r="BD809" s="47">
        <f t="shared" si="135"/>
        <v>1863.2146096359199</v>
      </c>
      <c r="BF809" s="48">
        <f t="shared" si="136"/>
        <v>19.298560279999997</v>
      </c>
      <c r="BG809" s="49">
        <f t="shared" si="137"/>
        <v>858.89601212000014</v>
      </c>
      <c r="BI809">
        <v>70</v>
      </c>
      <c r="BJ809" t="s">
        <v>932</v>
      </c>
      <c r="BK809" s="2">
        <v>44894.998842592591</v>
      </c>
      <c r="BL809">
        <v>412</v>
      </c>
      <c r="BM809" t="s">
        <v>76</v>
      </c>
      <c r="BN809">
        <v>0</v>
      </c>
      <c r="BO809">
        <v>2.8330000000000002</v>
      </c>
      <c r="BP809" s="26">
        <v>1611639</v>
      </c>
      <c r="BQ809">
        <v>0</v>
      </c>
      <c r="BR809" t="s">
        <v>77</v>
      </c>
      <c r="BS809" t="s">
        <v>77</v>
      </c>
      <c r="BT809" t="s">
        <v>77</v>
      </c>
      <c r="BU809" t="s">
        <v>77</v>
      </c>
    </row>
    <row r="810" spans="1:73" x14ac:dyDescent="0.55000000000000004">
      <c r="A810">
        <v>71</v>
      </c>
      <c r="B810" t="s">
        <v>933</v>
      </c>
      <c r="C810" s="2">
        <v>44895.020069444443</v>
      </c>
      <c r="D810">
        <v>154</v>
      </c>
      <c r="E810" t="s">
        <v>76</v>
      </c>
      <c r="F810">
        <v>0</v>
      </c>
      <c r="G810">
        <v>6.0250000000000004</v>
      </c>
      <c r="H810" s="26">
        <v>9419</v>
      </c>
      <c r="I810">
        <v>1.4E-2</v>
      </c>
      <c r="J810" t="s">
        <v>77</v>
      </c>
      <c r="K810" t="s">
        <v>77</v>
      </c>
      <c r="L810" t="s">
        <v>77</v>
      </c>
      <c r="M810" t="s">
        <v>77</v>
      </c>
      <c r="O810">
        <v>71</v>
      </c>
      <c r="P810" t="s">
        <v>933</v>
      </c>
      <c r="Q810" s="2">
        <v>44895.020069444443</v>
      </c>
      <c r="R810">
        <v>154</v>
      </c>
      <c r="S810" t="s">
        <v>76</v>
      </c>
      <c r="T810">
        <v>0</v>
      </c>
      <c r="U810" t="s">
        <v>77</v>
      </c>
      <c r="V810" s="26" t="s">
        <v>77</v>
      </c>
      <c r="W810" t="s">
        <v>77</v>
      </c>
      <c r="X810" t="s">
        <v>77</v>
      </c>
      <c r="Y810" t="s">
        <v>77</v>
      </c>
      <c r="Z810" t="s">
        <v>77</v>
      </c>
      <c r="AA810" t="s">
        <v>77</v>
      </c>
      <c r="AC810">
        <v>71</v>
      </c>
      <c r="AD810" t="s">
        <v>933</v>
      </c>
      <c r="AE810" s="2">
        <v>44895.020069444443</v>
      </c>
      <c r="AF810">
        <v>154</v>
      </c>
      <c r="AG810" t="s">
        <v>76</v>
      </c>
      <c r="AH810">
        <v>0</v>
      </c>
      <c r="AI810">
        <v>12.199</v>
      </c>
      <c r="AJ810" s="26">
        <v>6321</v>
      </c>
      <c r="AK810">
        <v>1.266</v>
      </c>
      <c r="AL810" t="s">
        <v>77</v>
      </c>
      <c r="AM810" t="s">
        <v>77</v>
      </c>
      <c r="AN810" t="s">
        <v>77</v>
      </c>
      <c r="AO810" t="s">
        <v>77</v>
      </c>
      <c r="AQ810">
        <v>1</v>
      </c>
      <c r="AS810">
        <v>71</v>
      </c>
      <c r="AT810" s="46">
        <f t="shared" si="128"/>
        <v>18.949584713300002</v>
      </c>
      <c r="AU810" s="47">
        <f t="shared" si="129"/>
        <v>1201.8310473536799</v>
      </c>
      <c r="AW810" s="27">
        <f t="shared" si="130"/>
        <v>22.992643171249995</v>
      </c>
      <c r="AX810" s="28">
        <f t="shared" si="131"/>
        <v>1204.23542207643</v>
      </c>
      <c r="AZ810" s="33">
        <f t="shared" si="132"/>
        <v>24.152654340049999</v>
      </c>
      <c r="BA810" s="34">
        <f t="shared" si="133"/>
        <v>1204.0675310333399</v>
      </c>
      <c r="BC810" s="46">
        <f t="shared" si="134"/>
        <v>18.949584713300002</v>
      </c>
      <c r="BD810" s="47">
        <f t="shared" si="135"/>
        <v>1201.8310473536799</v>
      </c>
      <c r="BF810" s="48">
        <f t="shared" si="136"/>
        <v>10.7788162272</v>
      </c>
      <c r="BG810" s="49">
        <f t="shared" si="137"/>
        <v>597.3523274800001</v>
      </c>
      <c r="BI810">
        <v>71</v>
      </c>
      <c r="BJ810" t="s">
        <v>933</v>
      </c>
      <c r="BK810" s="2">
        <v>44895.020069444443</v>
      </c>
      <c r="BL810">
        <v>154</v>
      </c>
      <c r="BM810" t="s">
        <v>76</v>
      </c>
      <c r="BN810">
        <v>0</v>
      </c>
      <c r="BO810">
        <v>2.851</v>
      </c>
      <c r="BP810" s="26">
        <v>1092075</v>
      </c>
      <c r="BQ810">
        <v>0</v>
      </c>
      <c r="BR810" t="s">
        <v>77</v>
      </c>
      <c r="BS810" t="s">
        <v>77</v>
      </c>
      <c r="BT810" t="s">
        <v>77</v>
      </c>
      <c r="BU810" t="s">
        <v>77</v>
      </c>
    </row>
    <row r="811" spans="1:73" x14ac:dyDescent="0.55000000000000004">
      <c r="A811">
        <v>72</v>
      </c>
      <c r="B811" t="s">
        <v>934</v>
      </c>
      <c r="C811" s="2">
        <v>44895.041319444441</v>
      </c>
      <c r="D811">
        <v>24</v>
      </c>
      <c r="E811" t="s">
        <v>76</v>
      </c>
      <c r="F811">
        <v>0</v>
      </c>
      <c r="G811">
        <v>6.0179999999999998</v>
      </c>
      <c r="H811" s="26">
        <v>230574</v>
      </c>
      <c r="I811">
        <v>0.46100000000000002</v>
      </c>
      <c r="J811" t="s">
        <v>77</v>
      </c>
      <c r="K811" t="s">
        <v>77</v>
      </c>
      <c r="L811" t="s">
        <v>77</v>
      </c>
      <c r="M811" t="s">
        <v>77</v>
      </c>
      <c r="O811">
        <v>72</v>
      </c>
      <c r="P811" t="s">
        <v>934</v>
      </c>
      <c r="Q811" s="2">
        <v>44895.041319444441</v>
      </c>
      <c r="R811">
        <v>24</v>
      </c>
      <c r="S811" t="s">
        <v>76</v>
      </c>
      <c r="T811">
        <v>0</v>
      </c>
      <c r="U811">
        <v>5.9710000000000001</v>
      </c>
      <c r="V811" s="26">
        <v>1905</v>
      </c>
      <c r="W811">
        <v>0.61699999999999999</v>
      </c>
      <c r="X811" t="s">
        <v>77</v>
      </c>
      <c r="Y811" t="s">
        <v>77</v>
      </c>
      <c r="Z811" t="s">
        <v>77</v>
      </c>
      <c r="AA811" t="s">
        <v>77</v>
      </c>
      <c r="AC811">
        <v>72</v>
      </c>
      <c r="AD811" t="s">
        <v>934</v>
      </c>
      <c r="AE811" s="2">
        <v>44895.041319444441</v>
      </c>
      <c r="AF811">
        <v>24</v>
      </c>
      <c r="AG811" t="s">
        <v>76</v>
      </c>
      <c r="AH811">
        <v>0</v>
      </c>
      <c r="AI811">
        <v>12.178000000000001</v>
      </c>
      <c r="AJ811" s="26">
        <v>23761</v>
      </c>
      <c r="AK811">
        <v>4.9550000000000001</v>
      </c>
      <c r="AL811" t="s">
        <v>77</v>
      </c>
      <c r="AM811" t="s">
        <v>77</v>
      </c>
      <c r="AN811" t="s">
        <v>77</v>
      </c>
      <c r="AO811" t="s">
        <v>77</v>
      </c>
      <c r="AQ811">
        <v>1</v>
      </c>
      <c r="AS811">
        <v>72</v>
      </c>
      <c r="AT811" s="46">
        <f t="shared" si="128"/>
        <v>534.63589368240287</v>
      </c>
      <c r="AU811" s="47">
        <f t="shared" si="129"/>
        <v>4793.29048771208</v>
      </c>
      <c r="AW811" s="27">
        <f t="shared" si="130"/>
        <v>681.31037563368875</v>
      </c>
      <c r="AX811" s="28">
        <f t="shared" si="131"/>
        <v>4404.6803919548302</v>
      </c>
      <c r="AZ811" s="33">
        <f t="shared" si="132"/>
        <v>600.72381773035158</v>
      </c>
      <c r="BA811" s="34">
        <f t="shared" si="133"/>
        <v>4530.0650459325407</v>
      </c>
      <c r="BC811" s="46">
        <f t="shared" si="134"/>
        <v>534.63589368240287</v>
      </c>
      <c r="BD811" s="47">
        <f t="shared" si="135"/>
        <v>4793.29048771208</v>
      </c>
      <c r="BF811" s="48">
        <f t="shared" si="136"/>
        <v>301.93682875000002</v>
      </c>
      <c r="BG811" s="49">
        <f t="shared" si="137"/>
        <v>1593.1233098799999</v>
      </c>
      <c r="BI811">
        <v>72</v>
      </c>
      <c r="BJ811" t="s">
        <v>934</v>
      </c>
      <c r="BK811" s="2">
        <v>44895.041319444441</v>
      </c>
      <c r="BL811">
        <v>24</v>
      </c>
      <c r="BM811" t="s">
        <v>76</v>
      </c>
      <c r="BN811">
        <v>0</v>
      </c>
      <c r="BO811">
        <v>2.8380000000000001</v>
      </c>
      <c r="BP811" s="26">
        <v>1346434</v>
      </c>
      <c r="BQ811">
        <v>0</v>
      </c>
      <c r="BR811" t="s">
        <v>77</v>
      </c>
      <c r="BS811" t="s">
        <v>77</v>
      </c>
      <c r="BT811" t="s">
        <v>77</v>
      </c>
      <c r="BU811" t="s">
        <v>77</v>
      </c>
    </row>
    <row r="812" spans="1:73" x14ac:dyDescent="0.55000000000000004">
      <c r="A812">
        <v>73</v>
      </c>
      <c r="B812" t="s">
        <v>935</v>
      </c>
      <c r="C812" s="2">
        <v>44895.062569444446</v>
      </c>
      <c r="D812">
        <v>384</v>
      </c>
      <c r="E812" t="s">
        <v>76</v>
      </c>
      <c r="F812">
        <v>0</v>
      </c>
      <c r="G812">
        <v>6.0339999999999998</v>
      </c>
      <c r="H812" s="26">
        <v>9618</v>
      </c>
      <c r="I812">
        <v>1.4999999999999999E-2</v>
      </c>
      <c r="J812" t="s">
        <v>77</v>
      </c>
      <c r="K812" t="s">
        <v>77</v>
      </c>
      <c r="L812" t="s">
        <v>77</v>
      </c>
      <c r="M812" t="s">
        <v>77</v>
      </c>
      <c r="O812">
        <v>73</v>
      </c>
      <c r="P812" t="s">
        <v>935</v>
      </c>
      <c r="Q812" s="2">
        <v>44895.062569444446</v>
      </c>
      <c r="R812">
        <v>384</v>
      </c>
      <c r="S812" t="s">
        <v>76</v>
      </c>
      <c r="T812">
        <v>0</v>
      </c>
      <c r="U812" t="s">
        <v>77</v>
      </c>
      <c r="V812" s="26" t="s">
        <v>77</v>
      </c>
      <c r="W812" t="s">
        <v>77</v>
      </c>
      <c r="X812" t="s">
        <v>77</v>
      </c>
      <c r="Y812" t="s">
        <v>77</v>
      </c>
      <c r="Z812" t="s">
        <v>77</v>
      </c>
      <c r="AA812" t="s">
        <v>77</v>
      </c>
      <c r="AC812">
        <v>73</v>
      </c>
      <c r="AD812" t="s">
        <v>935</v>
      </c>
      <c r="AE812" s="2">
        <v>44895.062569444446</v>
      </c>
      <c r="AF812">
        <v>384</v>
      </c>
      <c r="AG812" t="s">
        <v>76</v>
      </c>
      <c r="AH812">
        <v>0</v>
      </c>
      <c r="AI812">
        <v>12.217000000000001</v>
      </c>
      <c r="AJ812" s="26">
        <v>6246</v>
      </c>
      <c r="AK812">
        <v>1.2509999999999999</v>
      </c>
      <c r="AL812" t="s">
        <v>77</v>
      </c>
      <c r="AM812" t="s">
        <v>77</v>
      </c>
      <c r="AN812" t="s">
        <v>77</v>
      </c>
      <c r="AO812" t="s">
        <v>77</v>
      </c>
      <c r="AQ812">
        <v>1</v>
      </c>
      <c r="AS812">
        <v>73</v>
      </c>
      <c r="AT812" s="46">
        <f t="shared" si="128"/>
        <v>19.666178957200003</v>
      </c>
      <c r="AU812" s="47">
        <f t="shared" si="129"/>
        <v>1186.3526005916799</v>
      </c>
      <c r="AW812" s="27">
        <f t="shared" si="130"/>
        <v>23.611440885</v>
      </c>
      <c r="AX812" s="28">
        <f t="shared" si="131"/>
        <v>1190.38958437068</v>
      </c>
      <c r="AZ812" s="33">
        <f t="shared" si="132"/>
        <v>24.693895704199999</v>
      </c>
      <c r="BA812" s="34">
        <f t="shared" si="133"/>
        <v>1189.7428564898401</v>
      </c>
      <c r="BC812" s="46">
        <f t="shared" si="134"/>
        <v>19.666178957200003</v>
      </c>
      <c r="BD812" s="47">
        <f t="shared" si="135"/>
        <v>1186.3526005916799</v>
      </c>
      <c r="BF812" s="48">
        <f t="shared" si="136"/>
        <v>11.121904644799997</v>
      </c>
      <c r="BG812" s="49">
        <f t="shared" si="137"/>
        <v>590.81062048000001</v>
      </c>
      <c r="BI812">
        <v>73</v>
      </c>
      <c r="BJ812" t="s">
        <v>935</v>
      </c>
      <c r="BK812" s="2">
        <v>44895.062569444446</v>
      </c>
      <c r="BL812">
        <v>384</v>
      </c>
      <c r="BM812" t="s">
        <v>76</v>
      </c>
      <c r="BN812">
        <v>0</v>
      </c>
      <c r="BO812">
        <v>2.8530000000000002</v>
      </c>
      <c r="BP812" s="26">
        <v>1176163</v>
      </c>
      <c r="BQ812">
        <v>0</v>
      </c>
      <c r="BR812" t="s">
        <v>77</v>
      </c>
      <c r="BS812" t="s">
        <v>77</v>
      </c>
      <c r="BT812" t="s">
        <v>77</v>
      </c>
      <c r="BU812" t="s">
        <v>77</v>
      </c>
    </row>
    <row r="813" spans="1:73" x14ac:dyDescent="0.55000000000000004">
      <c r="A813">
        <v>74</v>
      </c>
      <c r="B813" t="s">
        <v>936</v>
      </c>
      <c r="C813" s="2">
        <v>44895.083807870367</v>
      </c>
      <c r="D813">
        <v>208</v>
      </c>
      <c r="E813" t="s">
        <v>76</v>
      </c>
      <c r="F813">
        <v>0</v>
      </c>
      <c r="G813">
        <v>6.0359999999999996</v>
      </c>
      <c r="H813" s="26">
        <v>8917</v>
      </c>
      <c r="I813">
        <v>1.2999999999999999E-2</v>
      </c>
      <c r="J813" t="s">
        <v>77</v>
      </c>
      <c r="K813" t="s">
        <v>77</v>
      </c>
      <c r="L813" t="s">
        <v>77</v>
      </c>
      <c r="M813" t="s">
        <v>77</v>
      </c>
      <c r="O813">
        <v>74</v>
      </c>
      <c r="P813" t="s">
        <v>936</v>
      </c>
      <c r="Q813" s="2">
        <v>44895.083807870367</v>
      </c>
      <c r="R813">
        <v>208</v>
      </c>
      <c r="S813" t="s">
        <v>76</v>
      </c>
      <c r="T813">
        <v>0</v>
      </c>
      <c r="U813" t="s">
        <v>77</v>
      </c>
      <c r="V813" s="26" t="s">
        <v>77</v>
      </c>
      <c r="W813" t="s">
        <v>77</v>
      </c>
      <c r="X813" t="s">
        <v>77</v>
      </c>
      <c r="Y813" t="s">
        <v>77</v>
      </c>
      <c r="Z813" t="s">
        <v>77</v>
      </c>
      <c r="AA813" t="s">
        <v>77</v>
      </c>
      <c r="AC813">
        <v>74</v>
      </c>
      <c r="AD813" t="s">
        <v>936</v>
      </c>
      <c r="AE813" s="2">
        <v>44895.083807870367</v>
      </c>
      <c r="AF813">
        <v>208</v>
      </c>
      <c r="AG813" t="s">
        <v>76</v>
      </c>
      <c r="AH813">
        <v>0</v>
      </c>
      <c r="AI813">
        <v>12.204000000000001</v>
      </c>
      <c r="AJ813" s="26">
        <v>8786</v>
      </c>
      <c r="AK813">
        <v>1.79</v>
      </c>
      <c r="AL813" t="s">
        <v>77</v>
      </c>
      <c r="AM813" t="s">
        <v>77</v>
      </c>
      <c r="AN813" t="s">
        <v>77</v>
      </c>
      <c r="AO813" t="s">
        <v>77</v>
      </c>
      <c r="AQ813">
        <v>1</v>
      </c>
      <c r="AS813">
        <v>74</v>
      </c>
      <c r="AT813" s="46">
        <f t="shared" si="128"/>
        <v>17.1930260717</v>
      </c>
      <c r="AU813" s="47">
        <f t="shared" si="129"/>
        <v>1710.3962143260799</v>
      </c>
      <c r="AW813" s="27">
        <f t="shared" si="130"/>
        <v>21.439133891249995</v>
      </c>
      <c r="AX813" s="28">
        <f t="shared" si="131"/>
        <v>1658.90894542508</v>
      </c>
      <c r="AZ813" s="33">
        <f t="shared" si="132"/>
        <v>22.766919082450002</v>
      </c>
      <c r="BA813" s="34">
        <f t="shared" si="133"/>
        <v>1674.77002887704</v>
      </c>
      <c r="BC813" s="46">
        <f t="shared" si="134"/>
        <v>17.1930260717</v>
      </c>
      <c r="BD813" s="47">
        <f t="shared" si="135"/>
        <v>1710.3962143260799</v>
      </c>
      <c r="BF813" s="48">
        <f t="shared" si="136"/>
        <v>9.9186858127999997</v>
      </c>
      <c r="BG813" s="49">
        <f t="shared" si="137"/>
        <v>801.58733888000006</v>
      </c>
      <c r="BI813">
        <v>74</v>
      </c>
      <c r="BJ813" t="s">
        <v>936</v>
      </c>
      <c r="BK813" s="2">
        <v>44895.083807870367</v>
      </c>
      <c r="BL813">
        <v>208</v>
      </c>
      <c r="BM813" t="s">
        <v>76</v>
      </c>
      <c r="BN813">
        <v>0</v>
      </c>
      <c r="BO813">
        <v>2.8450000000000002</v>
      </c>
      <c r="BP813" s="26">
        <v>1346721</v>
      </c>
      <c r="BQ813">
        <v>0</v>
      </c>
      <c r="BR813" t="s">
        <v>77</v>
      </c>
      <c r="BS813" t="s">
        <v>77</v>
      </c>
      <c r="BT813" t="s">
        <v>77</v>
      </c>
      <c r="BU813" t="s">
        <v>77</v>
      </c>
    </row>
    <row r="814" spans="1:73" x14ac:dyDescent="0.55000000000000004">
      <c r="A814">
        <v>75</v>
      </c>
      <c r="B814" t="s">
        <v>937</v>
      </c>
      <c r="C814" s="2">
        <v>44895.105046296296</v>
      </c>
      <c r="D814">
        <v>168</v>
      </c>
      <c r="E814" t="s">
        <v>76</v>
      </c>
      <c r="F814">
        <v>0</v>
      </c>
      <c r="G814">
        <v>6.0330000000000004</v>
      </c>
      <c r="H814" s="26">
        <v>13600</v>
      </c>
      <c r="I814">
        <v>2.3E-2</v>
      </c>
      <c r="J814" t="s">
        <v>77</v>
      </c>
      <c r="K814" t="s">
        <v>77</v>
      </c>
      <c r="L814" t="s">
        <v>77</v>
      </c>
      <c r="M814" t="s">
        <v>77</v>
      </c>
      <c r="O814">
        <v>75</v>
      </c>
      <c r="P814" t="s">
        <v>937</v>
      </c>
      <c r="Q814" s="2">
        <v>44895.105046296296</v>
      </c>
      <c r="R814">
        <v>168</v>
      </c>
      <c r="S814" t="s">
        <v>76</v>
      </c>
      <c r="T814">
        <v>0</v>
      </c>
      <c r="U814" t="s">
        <v>77</v>
      </c>
      <c r="V814" s="26" t="s">
        <v>77</v>
      </c>
      <c r="W814" t="s">
        <v>77</v>
      </c>
      <c r="X814" t="s">
        <v>77</v>
      </c>
      <c r="Y814" t="s">
        <v>77</v>
      </c>
      <c r="Z814" t="s">
        <v>77</v>
      </c>
      <c r="AA814" t="s">
        <v>77</v>
      </c>
      <c r="AC814">
        <v>75</v>
      </c>
      <c r="AD814" t="s">
        <v>937</v>
      </c>
      <c r="AE814" s="2">
        <v>44895.105046296296</v>
      </c>
      <c r="AF814">
        <v>168</v>
      </c>
      <c r="AG814" t="s">
        <v>76</v>
      </c>
      <c r="AH814">
        <v>0</v>
      </c>
      <c r="AI814">
        <v>12.202</v>
      </c>
      <c r="AJ814" s="26">
        <v>9296</v>
      </c>
      <c r="AK814">
        <v>1.8979999999999999</v>
      </c>
      <c r="AL814" t="s">
        <v>77</v>
      </c>
      <c r="AM814" t="s">
        <v>77</v>
      </c>
      <c r="AN814" t="s">
        <v>77</v>
      </c>
      <c r="AO814" t="s">
        <v>77</v>
      </c>
      <c r="AQ814">
        <v>1</v>
      </c>
      <c r="AS814">
        <v>75</v>
      </c>
      <c r="AT814" s="46">
        <f t="shared" si="128"/>
        <v>29.447903321599998</v>
      </c>
      <c r="AU814" s="47">
        <f t="shared" si="129"/>
        <v>1815.5778734796797</v>
      </c>
      <c r="AW814" s="27">
        <f t="shared" si="130"/>
        <v>36.347399999999993</v>
      </c>
      <c r="AX814" s="28">
        <f t="shared" si="131"/>
        <v>1752.8840917836801</v>
      </c>
      <c r="AZ814" s="33">
        <f t="shared" si="132"/>
        <v>35.402538336000006</v>
      </c>
      <c r="BA814" s="34">
        <f t="shared" si="133"/>
        <v>1772.1320820838403</v>
      </c>
      <c r="BC814" s="46">
        <f t="shared" si="134"/>
        <v>29.447903321599998</v>
      </c>
      <c r="BD814" s="47">
        <f t="shared" si="135"/>
        <v>1815.5778734796797</v>
      </c>
      <c r="BF814" s="48">
        <f t="shared" si="136"/>
        <v>18.240182000000001</v>
      </c>
      <c r="BG814" s="49">
        <f t="shared" si="137"/>
        <v>841.23318848000008</v>
      </c>
      <c r="BI814">
        <v>75</v>
      </c>
      <c r="BJ814" t="s">
        <v>937</v>
      </c>
      <c r="BK814" s="2">
        <v>44895.105046296296</v>
      </c>
      <c r="BL814">
        <v>168</v>
      </c>
      <c r="BM814" t="s">
        <v>76</v>
      </c>
      <c r="BN814">
        <v>0</v>
      </c>
      <c r="BO814">
        <v>2.8519999999999999</v>
      </c>
      <c r="BP814" s="26">
        <v>1258784</v>
      </c>
      <c r="BQ814">
        <v>0</v>
      </c>
      <c r="BR814" t="s">
        <v>77</v>
      </c>
      <c r="BS814" t="s">
        <v>77</v>
      </c>
      <c r="BT814" t="s">
        <v>77</v>
      </c>
      <c r="BU814" t="s">
        <v>77</v>
      </c>
    </row>
    <row r="815" spans="1:73" x14ac:dyDescent="0.55000000000000004">
      <c r="A815">
        <v>76</v>
      </c>
      <c r="B815" t="s">
        <v>938</v>
      </c>
      <c r="C815" s="2">
        <v>44895.126284722224</v>
      </c>
      <c r="D815">
        <v>106</v>
      </c>
      <c r="E815" t="s">
        <v>76</v>
      </c>
      <c r="F815">
        <v>0</v>
      </c>
      <c r="G815">
        <v>6.03</v>
      </c>
      <c r="H815" s="26">
        <v>14752</v>
      </c>
      <c r="I815">
        <v>2.5000000000000001E-2</v>
      </c>
      <c r="J815" t="s">
        <v>77</v>
      </c>
      <c r="K815" t="s">
        <v>77</v>
      </c>
      <c r="L815" t="s">
        <v>77</v>
      </c>
      <c r="M815" t="s">
        <v>77</v>
      </c>
      <c r="O815">
        <v>76</v>
      </c>
      <c r="P815" t="s">
        <v>938</v>
      </c>
      <c r="Q815" s="2">
        <v>44895.126284722224</v>
      </c>
      <c r="R815">
        <v>106</v>
      </c>
      <c r="S815" t="s">
        <v>76</v>
      </c>
      <c r="T815">
        <v>0</v>
      </c>
      <c r="U815" t="s">
        <v>77</v>
      </c>
      <c r="V815" s="26" t="s">
        <v>77</v>
      </c>
      <c r="W815" t="s">
        <v>77</v>
      </c>
      <c r="X815" t="s">
        <v>77</v>
      </c>
      <c r="Y815" t="s">
        <v>77</v>
      </c>
      <c r="Z815" t="s">
        <v>77</v>
      </c>
      <c r="AA815" t="s">
        <v>77</v>
      </c>
      <c r="AC815">
        <v>76</v>
      </c>
      <c r="AD815" t="s">
        <v>938</v>
      </c>
      <c r="AE815" s="2">
        <v>44895.126284722224</v>
      </c>
      <c r="AF815">
        <v>106</v>
      </c>
      <c r="AG815" t="s">
        <v>76</v>
      </c>
      <c r="AH815">
        <v>0</v>
      </c>
      <c r="AI815">
        <v>12.2</v>
      </c>
      <c r="AJ815" s="26">
        <v>8811</v>
      </c>
      <c r="AK815">
        <v>1.7949999999999999</v>
      </c>
      <c r="AL815" t="s">
        <v>77</v>
      </c>
      <c r="AM815" t="s">
        <v>77</v>
      </c>
      <c r="AN815" t="s">
        <v>77</v>
      </c>
      <c r="AO815" t="s">
        <v>77</v>
      </c>
      <c r="AQ815">
        <v>1</v>
      </c>
      <c r="AS815">
        <v>76</v>
      </c>
      <c r="AT815" s="46">
        <f t="shared" si="128"/>
        <v>32.150168764067843</v>
      </c>
      <c r="AU815" s="47">
        <f t="shared" si="129"/>
        <v>1715.5524874400799</v>
      </c>
      <c r="AW815" s="27">
        <f t="shared" si="130"/>
        <v>40.157616959999991</v>
      </c>
      <c r="AX815" s="28">
        <f t="shared" si="131"/>
        <v>1663.5163313328301</v>
      </c>
      <c r="AZ815" s="33">
        <f t="shared" si="132"/>
        <v>38.434109560166405</v>
      </c>
      <c r="BA815" s="34">
        <f t="shared" si="133"/>
        <v>1679.5428756965402</v>
      </c>
      <c r="BC815" s="46">
        <f t="shared" si="134"/>
        <v>32.150168764067843</v>
      </c>
      <c r="BD815" s="47">
        <f t="shared" si="135"/>
        <v>1715.5524874400799</v>
      </c>
      <c r="BF815" s="48">
        <f t="shared" si="136"/>
        <v>20.389411260799999</v>
      </c>
      <c r="BG815" s="49">
        <f t="shared" si="137"/>
        <v>803.55161787999998</v>
      </c>
      <c r="BI815">
        <v>76</v>
      </c>
      <c r="BJ815" t="s">
        <v>938</v>
      </c>
      <c r="BK815" s="2">
        <v>44895.126284722224</v>
      </c>
      <c r="BL815">
        <v>106</v>
      </c>
      <c r="BM815" t="s">
        <v>76</v>
      </c>
      <c r="BN815">
        <v>0</v>
      </c>
      <c r="BO815">
        <v>2.8450000000000002</v>
      </c>
      <c r="BP815" s="26">
        <v>1313071</v>
      </c>
      <c r="BQ815">
        <v>0</v>
      </c>
      <c r="BR815" t="s">
        <v>77</v>
      </c>
      <c r="BS815" t="s">
        <v>77</v>
      </c>
      <c r="BT815" t="s">
        <v>77</v>
      </c>
      <c r="BU815" t="s">
        <v>77</v>
      </c>
    </row>
    <row r="816" spans="1:73" x14ac:dyDescent="0.55000000000000004">
      <c r="A816">
        <v>77</v>
      </c>
      <c r="B816" t="s">
        <v>939</v>
      </c>
      <c r="C816" s="2">
        <v>44895.147511574076</v>
      </c>
      <c r="D816">
        <v>151</v>
      </c>
      <c r="E816" t="s">
        <v>76</v>
      </c>
      <c r="F816">
        <v>0</v>
      </c>
      <c r="G816">
        <v>6.0359999999999996</v>
      </c>
      <c r="H816" s="26">
        <v>9189</v>
      </c>
      <c r="I816">
        <v>1.4E-2</v>
      </c>
      <c r="J816" t="s">
        <v>77</v>
      </c>
      <c r="K816" t="s">
        <v>77</v>
      </c>
      <c r="L816" t="s">
        <v>77</v>
      </c>
      <c r="M816" t="s">
        <v>77</v>
      </c>
      <c r="O816">
        <v>77</v>
      </c>
      <c r="P816" t="s">
        <v>939</v>
      </c>
      <c r="Q816" s="2">
        <v>44895.147511574076</v>
      </c>
      <c r="R816">
        <v>151</v>
      </c>
      <c r="S816" t="s">
        <v>76</v>
      </c>
      <c r="T816">
        <v>0</v>
      </c>
      <c r="U816" t="s">
        <v>77</v>
      </c>
      <c r="V816" s="26" t="s">
        <v>77</v>
      </c>
      <c r="W816" t="s">
        <v>77</v>
      </c>
      <c r="X816" t="s">
        <v>77</v>
      </c>
      <c r="Y816" t="s">
        <v>77</v>
      </c>
      <c r="Z816" t="s">
        <v>77</v>
      </c>
      <c r="AA816" t="s">
        <v>77</v>
      </c>
      <c r="AC816">
        <v>77</v>
      </c>
      <c r="AD816" t="s">
        <v>939</v>
      </c>
      <c r="AE816" s="2">
        <v>44895.147511574076</v>
      </c>
      <c r="AF816">
        <v>151</v>
      </c>
      <c r="AG816" t="s">
        <v>76</v>
      </c>
      <c r="AH816">
        <v>0</v>
      </c>
      <c r="AI816">
        <v>12.2</v>
      </c>
      <c r="AJ816" s="26">
        <v>7539</v>
      </c>
      <c r="AK816">
        <v>1.5249999999999999</v>
      </c>
      <c r="AL816" t="s">
        <v>77</v>
      </c>
      <c r="AM816" t="s">
        <v>77</v>
      </c>
      <c r="AN816" t="s">
        <v>77</v>
      </c>
      <c r="AO816" t="s">
        <v>77</v>
      </c>
      <c r="AQ816">
        <v>1</v>
      </c>
      <c r="AS816">
        <v>77</v>
      </c>
      <c r="AT816" s="46">
        <f t="shared" si="128"/>
        <v>18.135696961299999</v>
      </c>
      <c r="AU816" s="47">
        <f t="shared" si="129"/>
        <v>1453.16083198408</v>
      </c>
      <c r="AW816" s="27">
        <f t="shared" si="130"/>
        <v>22.279546571249995</v>
      </c>
      <c r="AX816" s="28">
        <f t="shared" si="131"/>
        <v>1428.9929715768301</v>
      </c>
      <c r="AZ816" s="33">
        <f t="shared" si="132"/>
        <v>23.521381068050001</v>
      </c>
      <c r="BA816" s="34">
        <f t="shared" si="133"/>
        <v>1436.6746381685402</v>
      </c>
      <c r="BC816" s="46">
        <f t="shared" si="134"/>
        <v>18.135696961299999</v>
      </c>
      <c r="BD816" s="47">
        <f t="shared" si="135"/>
        <v>1453.16083198408</v>
      </c>
      <c r="BF816" s="48">
        <f t="shared" si="136"/>
        <v>10.3837816592</v>
      </c>
      <c r="BG816" s="49">
        <f t="shared" si="137"/>
        <v>700.88086587999999</v>
      </c>
      <c r="BI816">
        <v>77</v>
      </c>
      <c r="BJ816" t="s">
        <v>939</v>
      </c>
      <c r="BK816" s="2">
        <v>44895.147511574076</v>
      </c>
      <c r="BL816">
        <v>151</v>
      </c>
      <c r="BM816" t="s">
        <v>76</v>
      </c>
      <c r="BN816">
        <v>0</v>
      </c>
      <c r="BO816">
        <v>2.8540000000000001</v>
      </c>
      <c r="BP816" s="26">
        <v>1168439</v>
      </c>
      <c r="BQ816">
        <v>0</v>
      </c>
      <c r="BR816" t="s">
        <v>77</v>
      </c>
      <c r="BS816" t="s">
        <v>77</v>
      </c>
      <c r="BT816" t="s">
        <v>77</v>
      </c>
      <c r="BU816" t="s">
        <v>77</v>
      </c>
    </row>
    <row r="817" spans="1:73" x14ac:dyDescent="0.55000000000000004">
      <c r="A817">
        <v>78</v>
      </c>
      <c r="B817" t="s">
        <v>940</v>
      </c>
      <c r="C817" s="2">
        <v>44895.16878472222</v>
      </c>
      <c r="D817">
        <v>62</v>
      </c>
      <c r="E817" t="s">
        <v>76</v>
      </c>
      <c r="F817">
        <v>0</v>
      </c>
      <c r="G817">
        <v>6.0350000000000001</v>
      </c>
      <c r="H817" s="26">
        <v>9724</v>
      </c>
      <c r="I817">
        <v>1.4999999999999999E-2</v>
      </c>
      <c r="J817" t="s">
        <v>77</v>
      </c>
      <c r="K817" t="s">
        <v>77</v>
      </c>
      <c r="L817" t="s">
        <v>77</v>
      </c>
      <c r="M817" t="s">
        <v>77</v>
      </c>
      <c r="O817">
        <v>78</v>
      </c>
      <c r="P817" t="s">
        <v>940</v>
      </c>
      <c r="Q817" s="2">
        <v>44895.16878472222</v>
      </c>
      <c r="R817">
        <v>62</v>
      </c>
      <c r="S817" t="s">
        <v>76</v>
      </c>
      <c r="T817">
        <v>0</v>
      </c>
      <c r="U817" t="s">
        <v>77</v>
      </c>
      <c r="V817" s="26" t="s">
        <v>77</v>
      </c>
      <c r="W817" t="s">
        <v>77</v>
      </c>
      <c r="X817" t="s">
        <v>77</v>
      </c>
      <c r="Y817" t="s">
        <v>77</v>
      </c>
      <c r="Z817" t="s">
        <v>77</v>
      </c>
      <c r="AA817" t="s">
        <v>77</v>
      </c>
      <c r="AC817">
        <v>78</v>
      </c>
      <c r="AD817" t="s">
        <v>940</v>
      </c>
      <c r="AE817" s="2">
        <v>44895.16878472222</v>
      </c>
      <c r="AF817">
        <v>62</v>
      </c>
      <c r="AG817" t="s">
        <v>76</v>
      </c>
      <c r="AH817">
        <v>0</v>
      </c>
      <c r="AI817">
        <v>12.183</v>
      </c>
      <c r="AJ817" s="26">
        <v>6074</v>
      </c>
      <c r="AK817">
        <v>1.214</v>
      </c>
      <c r="AL817" t="s">
        <v>77</v>
      </c>
      <c r="AM817" t="s">
        <v>77</v>
      </c>
      <c r="AN817" t="s">
        <v>77</v>
      </c>
      <c r="AO817" t="s">
        <v>77</v>
      </c>
      <c r="AQ817">
        <v>1</v>
      </c>
      <c r="AS817">
        <v>78</v>
      </c>
      <c r="AT817" s="46">
        <f t="shared" si="128"/>
        <v>20.052579972800004</v>
      </c>
      <c r="AU817" s="47">
        <f t="shared" si="129"/>
        <v>1150.8542784924798</v>
      </c>
      <c r="AW817" s="27">
        <f t="shared" si="130"/>
        <v>23.941738739999998</v>
      </c>
      <c r="AX817" s="28">
        <f t="shared" si="131"/>
        <v>1158.6337965114799</v>
      </c>
      <c r="AZ817" s="33">
        <f t="shared" si="132"/>
        <v>24.9803216008</v>
      </c>
      <c r="BA817" s="34">
        <f t="shared" si="133"/>
        <v>1156.89091208024</v>
      </c>
      <c r="BC817" s="46">
        <f t="shared" si="134"/>
        <v>20.052579972800004</v>
      </c>
      <c r="BD817" s="47">
        <f t="shared" si="135"/>
        <v>1150.8542784924798</v>
      </c>
      <c r="BF817" s="48">
        <f t="shared" si="136"/>
        <v>11.3051466752</v>
      </c>
      <c r="BG817" s="49">
        <f t="shared" si="137"/>
        <v>575.7352332800001</v>
      </c>
      <c r="BI817">
        <v>78</v>
      </c>
      <c r="BJ817" t="s">
        <v>940</v>
      </c>
      <c r="BK817" s="2">
        <v>44895.16878472222</v>
      </c>
      <c r="BL817">
        <v>62</v>
      </c>
      <c r="BM817" t="s">
        <v>76</v>
      </c>
      <c r="BN817">
        <v>0</v>
      </c>
      <c r="BO817">
        <v>2.8380000000000001</v>
      </c>
      <c r="BP817" s="26">
        <v>1512006</v>
      </c>
      <c r="BQ817">
        <v>0</v>
      </c>
      <c r="BR817" t="s">
        <v>77</v>
      </c>
      <c r="BS817" t="s">
        <v>77</v>
      </c>
      <c r="BT817" t="s">
        <v>77</v>
      </c>
      <c r="BU817" t="s">
        <v>77</v>
      </c>
    </row>
    <row r="818" spans="1:73" x14ac:dyDescent="0.55000000000000004">
      <c r="A818">
        <v>53</v>
      </c>
      <c r="B818" t="s">
        <v>952</v>
      </c>
      <c r="C818" s="88">
        <v>45139.505960648145</v>
      </c>
      <c r="D818">
        <v>132</v>
      </c>
      <c r="E818" t="s">
        <v>76</v>
      </c>
      <c r="F818">
        <v>0</v>
      </c>
      <c r="G818">
        <v>6</v>
      </c>
      <c r="H818">
        <v>20781</v>
      </c>
      <c r="I818">
        <v>3.6999999999999998E-2</v>
      </c>
      <c r="J818" t="s">
        <v>77</v>
      </c>
      <c r="K818" t="s">
        <v>77</v>
      </c>
      <c r="L818" t="s">
        <v>77</v>
      </c>
      <c r="M818" t="s">
        <v>77</v>
      </c>
      <c r="O818">
        <v>53</v>
      </c>
      <c r="P818" s="2" t="s">
        <v>952</v>
      </c>
      <c r="Q818">
        <v>45139.505960648145</v>
      </c>
      <c r="R818">
        <v>132</v>
      </c>
      <c r="S818" t="s">
        <v>76</v>
      </c>
      <c r="T818">
        <v>0</v>
      </c>
      <c r="U818" t="s">
        <v>77</v>
      </c>
      <c r="V818" t="s">
        <v>77</v>
      </c>
      <c r="W818" t="s">
        <v>77</v>
      </c>
      <c r="X818" t="s">
        <v>77</v>
      </c>
      <c r="Y818" t="s">
        <v>77</v>
      </c>
      <c r="Z818" t="s">
        <v>77</v>
      </c>
      <c r="AA818" t="s">
        <v>77</v>
      </c>
      <c r="AC818" s="2">
        <v>53</v>
      </c>
      <c r="AD818" t="s">
        <v>952</v>
      </c>
      <c r="AE818">
        <v>45139.505960648145</v>
      </c>
      <c r="AF818">
        <v>132</v>
      </c>
      <c r="AG818" t="s">
        <v>76</v>
      </c>
      <c r="AH818">
        <v>0</v>
      </c>
      <c r="AI818">
        <v>12.135</v>
      </c>
      <c r="AJ818">
        <v>1690</v>
      </c>
      <c r="AK818">
        <v>0.219</v>
      </c>
      <c r="AL818" t="s">
        <v>77</v>
      </c>
      <c r="AM818" t="s">
        <v>77</v>
      </c>
      <c r="AN818" t="s">
        <v>77</v>
      </c>
      <c r="AO818" t="s">
        <v>77</v>
      </c>
      <c r="AQ818">
        <v>1</v>
      </c>
      <c r="AS818">
        <v>53</v>
      </c>
      <c r="AT818">
        <v>52.135555611503001</v>
      </c>
      <c r="AU818">
        <v>389.33733279</v>
      </c>
      <c r="AW818">
        <v>65.390845061831811</v>
      </c>
      <c r="AX818">
        <v>347.97672260299998</v>
      </c>
      <c r="AZ818">
        <v>54.294624339715106</v>
      </c>
      <c r="BA818">
        <v>319.22355981400005</v>
      </c>
      <c r="BC818">
        <v>46.28900680414106</v>
      </c>
      <c r="BD818">
        <v>245.55011232800001</v>
      </c>
      <c r="BF818">
        <v>52.135555611503001</v>
      </c>
      <c r="BG818">
        <v>389.33733279</v>
      </c>
      <c r="BI818">
        <v>53</v>
      </c>
      <c r="BJ818" t="s">
        <v>952</v>
      </c>
      <c r="BK818">
        <v>45139.505960648145</v>
      </c>
      <c r="BL818">
        <v>132</v>
      </c>
      <c r="BM818" t="s">
        <v>76</v>
      </c>
      <c r="BN818">
        <v>0</v>
      </c>
      <c r="BO818">
        <v>2.835</v>
      </c>
      <c r="BP818">
        <v>1167797</v>
      </c>
      <c r="BQ818">
        <v>0</v>
      </c>
      <c r="BR818" t="s">
        <v>77</v>
      </c>
      <c r="BS818" t="s">
        <v>77</v>
      </c>
      <c r="BT818" t="s">
        <v>77</v>
      </c>
      <c r="BU818" t="s">
        <v>77</v>
      </c>
    </row>
    <row r="819" spans="1:73" x14ac:dyDescent="0.55000000000000004">
      <c r="A819">
        <v>54</v>
      </c>
      <c r="B819" t="s">
        <v>953</v>
      </c>
      <c r="C819" s="88">
        <v>45139.52721064815</v>
      </c>
      <c r="D819">
        <v>183</v>
      </c>
      <c r="E819" t="s">
        <v>76</v>
      </c>
      <c r="F819">
        <v>0</v>
      </c>
      <c r="G819">
        <v>6.01</v>
      </c>
      <c r="H819">
        <v>391827</v>
      </c>
      <c r="I819">
        <v>0.83299999999999996</v>
      </c>
      <c r="J819" t="s">
        <v>77</v>
      </c>
      <c r="K819" t="s">
        <v>77</v>
      </c>
      <c r="L819" t="s">
        <v>77</v>
      </c>
      <c r="M819" t="s">
        <v>77</v>
      </c>
      <c r="O819">
        <v>54</v>
      </c>
      <c r="P819" s="2" t="s">
        <v>953</v>
      </c>
      <c r="Q819">
        <v>45139.52721064815</v>
      </c>
      <c r="R819">
        <v>183</v>
      </c>
      <c r="S819" t="s">
        <v>76</v>
      </c>
      <c r="T819">
        <v>0</v>
      </c>
      <c r="U819">
        <v>5.9690000000000003</v>
      </c>
      <c r="V819">
        <v>3183</v>
      </c>
      <c r="W819">
        <v>0.78600000000000003</v>
      </c>
      <c r="X819" t="s">
        <v>77</v>
      </c>
      <c r="Y819" t="s">
        <v>77</v>
      </c>
      <c r="Z819" t="s">
        <v>77</v>
      </c>
      <c r="AA819" t="s">
        <v>77</v>
      </c>
      <c r="AC819" s="2">
        <v>54</v>
      </c>
      <c r="AD819" t="s">
        <v>953</v>
      </c>
      <c r="AE819">
        <v>45139.52721064815</v>
      </c>
      <c r="AF819">
        <v>183</v>
      </c>
      <c r="AG819" t="s">
        <v>76</v>
      </c>
      <c r="AH819">
        <v>0</v>
      </c>
      <c r="AI819">
        <v>12.175000000000001</v>
      </c>
      <c r="AJ819">
        <v>2728</v>
      </c>
      <c r="AK819">
        <v>0.50900000000000001</v>
      </c>
      <c r="AL819" t="s">
        <v>77</v>
      </c>
      <c r="AM819" t="s">
        <v>77</v>
      </c>
      <c r="AN819" t="s">
        <v>77</v>
      </c>
      <c r="AO819" t="s">
        <v>77</v>
      </c>
      <c r="AQ819">
        <v>1</v>
      </c>
      <c r="AS819">
        <v>54</v>
      </c>
      <c r="AT819">
        <v>911.38875179852073</v>
      </c>
      <c r="AU819">
        <v>640.51771109759989</v>
      </c>
      <c r="AW819">
        <v>1105.8889286103501</v>
      </c>
      <c r="AX819">
        <v>540.13406666432002</v>
      </c>
      <c r="AZ819">
        <v>1013.491461690384</v>
      </c>
      <c r="BA819">
        <v>517.61459334016013</v>
      </c>
      <c r="BC819">
        <v>905.17461883079829</v>
      </c>
      <c r="BD819">
        <v>459.98768056832006</v>
      </c>
      <c r="BF819">
        <v>911.38875179852073</v>
      </c>
      <c r="BG819">
        <v>640.51771109759989</v>
      </c>
      <c r="BI819">
        <v>54</v>
      </c>
      <c r="BJ819" t="s">
        <v>953</v>
      </c>
      <c r="BK819">
        <v>45139.52721064815</v>
      </c>
      <c r="BL819">
        <v>183</v>
      </c>
      <c r="BM819" t="s">
        <v>76</v>
      </c>
      <c r="BN819">
        <v>0</v>
      </c>
      <c r="BO819">
        <v>2.8660000000000001</v>
      </c>
      <c r="BP819">
        <v>894587</v>
      </c>
      <c r="BQ819">
        <v>0</v>
      </c>
      <c r="BR819" t="s">
        <v>77</v>
      </c>
      <c r="BS819" t="s">
        <v>77</v>
      </c>
      <c r="BT819" t="s">
        <v>77</v>
      </c>
      <c r="BU819" t="s">
        <v>77</v>
      </c>
    </row>
    <row r="820" spans="1:73" x14ac:dyDescent="0.55000000000000004">
      <c r="A820">
        <v>55</v>
      </c>
      <c r="B820" t="s">
        <v>954</v>
      </c>
      <c r="C820" s="88">
        <v>45139.548564814817</v>
      </c>
      <c r="D820">
        <v>74</v>
      </c>
      <c r="E820" t="s">
        <v>76</v>
      </c>
      <c r="F820">
        <v>0</v>
      </c>
      <c r="G820">
        <v>5.9950000000000001</v>
      </c>
      <c r="H820">
        <v>127271</v>
      </c>
      <c r="I820">
        <v>0.26600000000000001</v>
      </c>
      <c r="J820" t="s">
        <v>77</v>
      </c>
      <c r="K820" t="s">
        <v>77</v>
      </c>
      <c r="L820" t="s">
        <v>77</v>
      </c>
      <c r="M820" t="s">
        <v>77</v>
      </c>
      <c r="O820">
        <v>55</v>
      </c>
      <c r="P820" s="2" t="s">
        <v>954</v>
      </c>
      <c r="Q820">
        <v>45139.548564814817</v>
      </c>
      <c r="R820">
        <v>74</v>
      </c>
      <c r="S820" t="s">
        <v>76</v>
      </c>
      <c r="T820">
        <v>0</v>
      </c>
      <c r="U820">
        <v>5.9329999999999998</v>
      </c>
      <c r="V820">
        <v>835</v>
      </c>
      <c r="W820">
        <v>0.182</v>
      </c>
      <c r="X820" t="s">
        <v>77</v>
      </c>
      <c r="Y820" t="s">
        <v>77</v>
      </c>
      <c r="Z820" t="s">
        <v>77</v>
      </c>
      <c r="AA820" t="s">
        <v>77</v>
      </c>
      <c r="AC820" s="2">
        <v>55</v>
      </c>
      <c r="AD820" t="s">
        <v>954</v>
      </c>
      <c r="AE820">
        <v>45139.548564814817</v>
      </c>
      <c r="AF820">
        <v>74</v>
      </c>
      <c r="AG820" t="s">
        <v>76</v>
      </c>
      <c r="AH820">
        <v>0</v>
      </c>
      <c r="AI820">
        <v>12.065</v>
      </c>
      <c r="AJ820">
        <v>85950</v>
      </c>
      <c r="AK820">
        <v>22.640999999999998</v>
      </c>
      <c r="AL820" t="s">
        <v>77</v>
      </c>
      <c r="AM820" t="s">
        <v>77</v>
      </c>
      <c r="AN820" t="s">
        <v>77</v>
      </c>
      <c r="AO820" t="s">
        <v>77</v>
      </c>
      <c r="AQ820">
        <v>1</v>
      </c>
      <c r="AS820">
        <v>55</v>
      </c>
      <c r="AT820">
        <v>351.32155296554299</v>
      </c>
      <c r="AU820">
        <v>19210.670237749997</v>
      </c>
      <c r="AW820">
        <v>387.0076789466558</v>
      </c>
      <c r="AX820">
        <v>15506.252745075</v>
      </c>
      <c r="AZ820">
        <v>332.98965799038319</v>
      </c>
      <c r="BA820">
        <v>16309.66283535</v>
      </c>
      <c r="BC820">
        <v>295.05772853470177</v>
      </c>
      <c r="BD820">
        <v>17473.638488199998</v>
      </c>
      <c r="BF820">
        <v>351.32155296554299</v>
      </c>
      <c r="BG820">
        <v>19210.670237749997</v>
      </c>
      <c r="BI820">
        <v>55</v>
      </c>
      <c r="BJ820" t="s">
        <v>954</v>
      </c>
      <c r="BK820">
        <v>45139.548564814817</v>
      </c>
      <c r="BL820">
        <v>74</v>
      </c>
      <c r="BM820" t="s">
        <v>76</v>
      </c>
      <c r="BN820">
        <v>0</v>
      </c>
      <c r="BO820">
        <v>2.8359999999999999</v>
      </c>
      <c r="BP820">
        <v>1156739</v>
      </c>
      <c r="BQ820">
        <v>0</v>
      </c>
      <c r="BR820" t="s">
        <v>77</v>
      </c>
      <c r="BS820" t="s">
        <v>77</v>
      </c>
      <c r="BT820" t="s">
        <v>77</v>
      </c>
      <c r="BU820" t="s">
        <v>77</v>
      </c>
    </row>
    <row r="821" spans="1:73" x14ac:dyDescent="0.55000000000000004">
      <c r="A821">
        <v>56</v>
      </c>
      <c r="B821" t="s">
        <v>955</v>
      </c>
      <c r="C821" s="88">
        <v>45139.569872685184</v>
      </c>
      <c r="D821">
        <v>308</v>
      </c>
      <c r="E821" t="s">
        <v>76</v>
      </c>
      <c r="F821">
        <v>0</v>
      </c>
      <c r="G821">
        <v>5.9980000000000002</v>
      </c>
      <c r="H821">
        <v>21313</v>
      </c>
      <c r="I821">
        <v>3.7999999999999999E-2</v>
      </c>
      <c r="J821" t="s">
        <v>77</v>
      </c>
      <c r="K821" t="s">
        <v>77</v>
      </c>
      <c r="L821" t="s">
        <v>77</v>
      </c>
      <c r="M821" t="s">
        <v>77</v>
      </c>
      <c r="O821">
        <v>56</v>
      </c>
      <c r="P821" s="2" t="s">
        <v>955</v>
      </c>
      <c r="Q821">
        <v>45139.569872685184</v>
      </c>
      <c r="R821">
        <v>308</v>
      </c>
      <c r="S821" t="s">
        <v>76</v>
      </c>
      <c r="T821">
        <v>0</v>
      </c>
      <c r="U821" t="s">
        <v>77</v>
      </c>
      <c r="V821" t="s">
        <v>77</v>
      </c>
      <c r="W821" t="s">
        <v>77</v>
      </c>
      <c r="X821" t="s">
        <v>77</v>
      </c>
      <c r="Y821" t="s">
        <v>77</v>
      </c>
      <c r="Z821" t="s">
        <v>77</v>
      </c>
      <c r="AA821" t="s">
        <v>77</v>
      </c>
      <c r="AC821" s="2">
        <v>56</v>
      </c>
      <c r="AD821" t="s">
        <v>955</v>
      </c>
      <c r="AE821">
        <v>45139.569872685184</v>
      </c>
      <c r="AF821">
        <v>308</v>
      </c>
      <c r="AG821" t="s">
        <v>76</v>
      </c>
      <c r="AH821">
        <v>0</v>
      </c>
      <c r="AI821">
        <v>12.029</v>
      </c>
      <c r="AJ821">
        <v>121214</v>
      </c>
      <c r="AK821">
        <v>31.45</v>
      </c>
      <c r="AL821" t="s">
        <v>77</v>
      </c>
      <c r="AM821" t="s">
        <v>77</v>
      </c>
      <c r="AN821" t="s">
        <v>77</v>
      </c>
      <c r="AO821" t="s">
        <v>77</v>
      </c>
      <c r="AQ821">
        <v>1</v>
      </c>
      <c r="AS821">
        <v>56</v>
      </c>
      <c r="AT821">
        <v>53.719116260886992</v>
      </c>
      <c r="AU821">
        <v>27646.770897743601</v>
      </c>
      <c r="AW821">
        <v>67.043579072502212</v>
      </c>
      <c r="AX821">
        <v>21585.636422625081</v>
      </c>
      <c r="AZ821">
        <v>55.693736904147904</v>
      </c>
      <c r="BA821">
        <v>22933.35332247704</v>
      </c>
      <c r="BC821">
        <v>47.53633919073674</v>
      </c>
      <c r="BD821">
        <v>24576.272681526079</v>
      </c>
      <c r="BF821">
        <v>53.719116260886992</v>
      </c>
      <c r="BG821">
        <v>27646.770897743601</v>
      </c>
      <c r="BI821">
        <v>56</v>
      </c>
      <c r="BJ821" t="s">
        <v>955</v>
      </c>
      <c r="BK821">
        <v>45139.569872685184</v>
      </c>
      <c r="BL821">
        <v>308</v>
      </c>
      <c r="BM821" t="s">
        <v>76</v>
      </c>
      <c r="BN821">
        <v>0</v>
      </c>
      <c r="BO821">
        <v>2.8559999999999999</v>
      </c>
      <c r="BP821">
        <v>752123</v>
      </c>
      <c r="BQ821">
        <v>0</v>
      </c>
      <c r="BR821" t="s">
        <v>77</v>
      </c>
      <c r="BS821" t="s">
        <v>77</v>
      </c>
      <c r="BT821" t="s">
        <v>77</v>
      </c>
      <c r="BU821" t="s">
        <v>77</v>
      </c>
    </row>
    <row r="822" spans="1:73" x14ac:dyDescent="0.55000000000000004">
      <c r="A822">
        <v>57</v>
      </c>
      <c r="B822" t="s">
        <v>956</v>
      </c>
      <c r="C822" s="88">
        <v>45139.591180555559</v>
      </c>
      <c r="D822">
        <v>16</v>
      </c>
      <c r="E822" t="s">
        <v>76</v>
      </c>
      <c r="F822">
        <v>0</v>
      </c>
      <c r="G822">
        <v>5.931</v>
      </c>
      <c r="H822">
        <v>21561637</v>
      </c>
      <c r="I822">
        <v>48.274000000000001</v>
      </c>
      <c r="J822" t="s">
        <v>77</v>
      </c>
      <c r="K822" t="s">
        <v>77</v>
      </c>
      <c r="L822" t="s">
        <v>77</v>
      </c>
      <c r="M822" t="s">
        <v>77</v>
      </c>
      <c r="O822">
        <v>57</v>
      </c>
      <c r="P822" s="2" t="s">
        <v>956</v>
      </c>
      <c r="Q822">
        <v>45139.591180555559</v>
      </c>
      <c r="R822">
        <v>16</v>
      </c>
      <c r="S822" t="s">
        <v>76</v>
      </c>
      <c r="T822">
        <v>0</v>
      </c>
      <c r="U822">
        <v>5.899</v>
      </c>
      <c r="V822">
        <v>189750</v>
      </c>
      <c r="W822">
        <v>47.826000000000001</v>
      </c>
      <c r="X822" t="s">
        <v>77</v>
      </c>
      <c r="Y822" t="s">
        <v>77</v>
      </c>
      <c r="Z822" t="s">
        <v>77</v>
      </c>
      <c r="AA822" t="s">
        <v>77</v>
      </c>
      <c r="AC822" s="2">
        <v>57</v>
      </c>
      <c r="AD822" t="s">
        <v>956</v>
      </c>
      <c r="AE822">
        <v>45139.591180555559</v>
      </c>
      <c r="AF822">
        <v>16</v>
      </c>
      <c r="AG822" t="s">
        <v>76</v>
      </c>
      <c r="AH822">
        <v>0</v>
      </c>
      <c r="AI822">
        <v>12.077999999999999</v>
      </c>
      <c r="AJ822">
        <v>89928</v>
      </c>
      <c r="AK822">
        <v>23.65</v>
      </c>
      <c r="AL822" t="s">
        <v>77</v>
      </c>
      <c r="AM822" t="s">
        <v>77</v>
      </c>
      <c r="AN822" t="s">
        <v>77</v>
      </c>
      <c r="AO822" t="s">
        <v>77</v>
      </c>
      <c r="AQ822">
        <v>1</v>
      </c>
      <c r="AS822">
        <v>57</v>
      </c>
      <c r="AT822">
        <v>46918.77375</v>
      </c>
      <c r="AU822">
        <v>20167.405451974399</v>
      </c>
      <c r="AW822">
        <v>36711.301630312504</v>
      </c>
      <c r="AX822">
        <v>16199.85737380032</v>
      </c>
      <c r="AZ822">
        <v>48215.378395624997</v>
      </c>
      <c r="BA822">
        <v>17058.880245308159</v>
      </c>
      <c r="BC822">
        <v>46416.24688875</v>
      </c>
      <c r="BD822">
        <v>18278.036206904319</v>
      </c>
      <c r="BF822">
        <v>46918.77375</v>
      </c>
      <c r="BG822">
        <v>20167.405451974399</v>
      </c>
      <c r="BI822">
        <v>57</v>
      </c>
      <c r="BJ822" t="s">
        <v>956</v>
      </c>
      <c r="BK822">
        <v>45139.591180555559</v>
      </c>
      <c r="BL822">
        <v>16</v>
      </c>
      <c r="BM822" t="s">
        <v>76</v>
      </c>
      <c r="BN822">
        <v>0</v>
      </c>
      <c r="BO822">
        <v>2.875</v>
      </c>
      <c r="BP822">
        <v>676162</v>
      </c>
      <c r="BQ822">
        <v>0</v>
      </c>
      <c r="BR822" t="s">
        <v>77</v>
      </c>
      <c r="BS822" t="s">
        <v>77</v>
      </c>
      <c r="BT822" t="s">
        <v>77</v>
      </c>
      <c r="BU822" t="s">
        <v>77</v>
      </c>
    </row>
    <row r="823" spans="1:73" x14ac:dyDescent="0.55000000000000004">
      <c r="A823">
        <v>58</v>
      </c>
      <c r="B823" t="s">
        <v>957</v>
      </c>
      <c r="C823" s="88">
        <v>45139.612442129626</v>
      </c>
      <c r="D823">
        <v>250</v>
      </c>
      <c r="E823" t="s">
        <v>76</v>
      </c>
      <c r="F823">
        <v>0</v>
      </c>
      <c r="G823">
        <v>6.01</v>
      </c>
      <c r="H823">
        <v>7893</v>
      </c>
      <c r="I823">
        <v>8.9999999999999993E-3</v>
      </c>
      <c r="J823" t="s">
        <v>77</v>
      </c>
      <c r="K823" t="s">
        <v>77</v>
      </c>
      <c r="L823" t="s">
        <v>77</v>
      </c>
      <c r="M823" t="s">
        <v>77</v>
      </c>
      <c r="O823">
        <v>58</v>
      </c>
      <c r="P823" s="2" t="s">
        <v>957</v>
      </c>
      <c r="Q823">
        <v>45139.612442129626</v>
      </c>
      <c r="R823">
        <v>250</v>
      </c>
      <c r="S823" t="s">
        <v>76</v>
      </c>
      <c r="T823">
        <v>0</v>
      </c>
      <c r="U823" t="s">
        <v>77</v>
      </c>
      <c r="V823" t="s">
        <v>77</v>
      </c>
      <c r="W823" t="s">
        <v>77</v>
      </c>
      <c r="X823" t="s">
        <v>77</v>
      </c>
      <c r="Y823" t="s">
        <v>77</v>
      </c>
      <c r="Z823" t="s">
        <v>77</v>
      </c>
      <c r="AA823" t="s">
        <v>77</v>
      </c>
      <c r="AC823" s="2">
        <v>58</v>
      </c>
      <c r="AD823" t="s">
        <v>957</v>
      </c>
      <c r="AE823">
        <v>45139.612442129626</v>
      </c>
      <c r="AF823">
        <v>250</v>
      </c>
      <c r="AG823" t="s">
        <v>76</v>
      </c>
      <c r="AH823">
        <v>0</v>
      </c>
      <c r="AI823">
        <v>12.039</v>
      </c>
      <c r="AJ823">
        <v>112795</v>
      </c>
      <c r="AK823">
        <v>29.373999999999999</v>
      </c>
      <c r="AL823" t="s">
        <v>77</v>
      </c>
      <c r="AM823" t="s">
        <v>77</v>
      </c>
      <c r="AN823" t="s">
        <v>77</v>
      </c>
      <c r="AO823" t="s">
        <v>77</v>
      </c>
      <c r="AQ823">
        <v>1</v>
      </c>
      <c r="AS823">
        <v>58</v>
      </c>
      <c r="AT823">
        <v>8.7515574599999955</v>
      </c>
      <c r="AU823">
        <v>25641.962578177503</v>
      </c>
      <c r="AW823">
        <v>18.30342829125</v>
      </c>
      <c r="AX823">
        <v>20148.418366190752</v>
      </c>
      <c r="AZ823">
        <v>19.849685930449997</v>
      </c>
      <c r="BA823">
        <v>21355.674702473501</v>
      </c>
      <c r="BC823">
        <v>13.8369756397</v>
      </c>
      <c r="BD823">
        <v>22886.342889121999</v>
      </c>
      <c r="BF823">
        <v>8.7515574599999955</v>
      </c>
      <c r="BG823">
        <v>25641.962578177503</v>
      </c>
      <c r="BI823">
        <v>58</v>
      </c>
      <c r="BJ823" t="s">
        <v>957</v>
      </c>
      <c r="BK823">
        <v>45139.612442129626</v>
      </c>
      <c r="BL823">
        <v>250</v>
      </c>
      <c r="BM823" t="s">
        <v>76</v>
      </c>
      <c r="BN823">
        <v>0</v>
      </c>
      <c r="BO823">
        <v>2.8530000000000002</v>
      </c>
      <c r="BP823">
        <v>814952</v>
      </c>
      <c r="BQ823">
        <v>0</v>
      </c>
      <c r="BR823" t="s">
        <v>77</v>
      </c>
      <c r="BS823" t="s">
        <v>77</v>
      </c>
      <c r="BT823" t="s">
        <v>77</v>
      </c>
      <c r="BU823" t="s">
        <v>77</v>
      </c>
    </row>
    <row r="824" spans="1:73" x14ac:dyDescent="0.55000000000000004">
      <c r="A824">
        <v>59</v>
      </c>
      <c r="B824" t="s">
        <v>958</v>
      </c>
      <c r="C824" s="88">
        <v>45139.63380787037</v>
      </c>
      <c r="D824">
        <v>254</v>
      </c>
      <c r="E824" t="s">
        <v>76</v>
      </c>
      <c r="F824">
        <v>0</v>
      </c>
      <c r="G824">
        <v>6.0209999999999999</v>
      </c>
      <c r="H824">
        <v>4375</v>
      </c>
      <c r="I824">
        <v>2E-3</v>
      </c>
      <c r="J824" t="s">
        <v>77</v>
      </c>
      <c r="K824" t="s">
        <v>77</v>
      </c>
      <c r="L824" t="s">
        <v>77</v>
      </c>
      <c r="M824" t="s">
        <v>77</v>
      </c>
      <c r="O824">
        <v>59</v>
      </c>
      <c r="P824" s="2" t="s">
        <v>958</v>
      </c>
      <c r="Q824">
        <v>45139.63380787037</v>
      </c>
      <c r="R824">
        <v>254</v>
      </c>
      <c r="S824" t="s">
        <v>76</v>
      </c>
      <c r="T824">
        <v>0</v>
      </c>
      <c r="U824" t="s">
        <v>77</v>
      </c>
      <c r="V824" t="s">
        <v>77</v>
      </c>
      <c r="W824" t="s">
        <v>77</v>
      </c>
      <c r="X824" t="s">
        <v>77</v>
      </c>
      <c r="Y824" t="s">
        <v>77</v>
      </c>
      <c r="Z824" t="s">
        <v>77</v>
      </c>
      <c r="AA824" t="s">
        <v>77</v>
      </c>
      <c r="AC824" s="2">
        <v>59</v>
      </c>
      <c r="AD824" t="s">
        <v>958</v>
      </c>
      <c r="AE824">
        <v>45139.63380787037</v>
      </c>
      <c r="AF824">
        <v>254</v>
      </c>
      <c r="AG824" t="s">
        <v>76</v>
      </c>
      <c r="AH824">
        <v>0</v>
      </c>
      <c r="AI824">
        <v>12.010999999999999</v>
      </c>
      <c r="AJ824">
        <v>140809</v>
      </c>
      <c r="AK824">
        <v>36.218000000000004</v>
      </c>
      <c r="AL824" t="s">
        <v>77</v>
      </c>
      <c r="AM824" t="s">
        <v>77</v>
      </c>
      <c r="AN824" t="s">
        <v>77</v>
      </c>
      <c r="AO824" t="s">
        <v>77</v>
      </c>
      <c r="AQ824">
        <v>1</v>
      </c>
      <c r="AS824">
        <v>59</v>
      </c>
      <c r="AT824">
        <v>2.2090624999999999</v>
      </c>
      <c r="AU824">
        <v>32290.457863727104</v>
      </c>
      <c r="AW824">
        <v>7.8701132812499992</v>
      </c>
      <c r="AX824">
        <v>24896.266857827632</v>
      </c>
      <c r="AZ824">
        <v>8.9014257812500013</v>
      </c>
      <c r="BA824">
        <v>26596.43294293894</v>
      </c>
      <c r="BC824">
        <v>4.6288203125000003</v>
      </c>
      <c r="BD824">
        <v>28495.530807244879</v>
      </c>
      <c r="BF824">
        <v>2.2090624999999999</v>
      </c>
      <c r="BG824">
        <v>32290.457863727104</v>
      </c>
      <c r="BI824">
        <v>59</v>
      </c>
      <c r="BJ824" t="s">
        <v>958</v>
      </c>
      <c r="BK824">
        <v>45139.63380787037</v>
      </c>
      <c r="BL824">
        <v>254</v>
      </c>
      <c r="BM824" t="s">
        <v>76</v>
      </c>
      <c r="BN824">
        <v>0</v>
      </c>
      <c r="BO824">
        <v>2.859</v>
      </c>
      <c r="BP824">
        <v>714077</v>
      </c>
      <c r="BQ824">
        <v>0</v>
      </c>
      <c r="BR824" t="s">
        <v>77</v>
      </c>
      <c r="BS824" t="s">
        <v>77</v>
      </c>
      <c r="BT824" t="s">
        <v>77</v>
      </c>
      <c r="BU824" t="s">
        <v>77</v>
      </c>
    </row>
    <row r="825" spans="1:73" x14ac:dyDescent="0.55000000000000004">
      <c r="A825">
        <v>60</v>
      </c>
      <c r="B825" t="s">
        <v>959</v>
      </c>
      <c r="C825" s="88">
        <v>45139.655115740738</v>
      </c>
      <c r="D825">
        <v>406</v>
      </c>
      <c r="E825" t="s">
        <v>76</v>
      </c>
      <c r="F825">
        <v>0</v>
      </c>
      <c r="G825">
        <v>5.9950000000000001</v>
      </c>
      <c r="H825">
        <v>80932</v>
      </c>
      <c r="I825">
        <v>0.16600000000000001</v>
      </c>
      <c r="J825" t="s">
        <v>77</v>
      </c>
      <c r="K825" t="s">
        <v>77</v>
      </c>
      <c r="L825" t="s">
        <v>77</v>
      </c>
      <c r="M825" t="s">
        <v>77</v>
      </c>
      <c r="O825">
        <v>60</v>
      </c>
      <c r="P825" s="2" t="s">
        <v>959</v>
      </c>
      <c r="Q825">
        <v>45139.655115740738</v>
      </c>
      <c r="R825">
        <v>406</v>
      </c>
      <c r="S825" t="s">
        <v>76</v>
      </c>
      <c r="T825">
        <v>0</v>
      </c>
      <c r="U825">
        <v>5.9480000000000004</v>
      </c>
      <c r="V825">
        <v>486</v>
      </c>
      <c r="W825">
        <v>9.1999999999999998E-2</v>
      </c>
      <c r="X825" t="s">
        <v>77</v>
      </c>
      <c r="Y825" t="s">
        <v>77</v>
      </c>
      <c r="Z825" t="s">
        <v>77</v>
      </c>
      <c r="AA825" t="s">
        <v>77</v>
      </c>
      <c r="AC825" s="2">
        <v>60</v>
      </c>
      <c r="AD825" t="s">
        <v>959</v>
      </c>
      <c r="AE825">
        <v>45139.655115740738</v>
      </c>
      <c r="AF825">
        <v>406</v>
      </c>
      <c r="AG825" t="s">
        <v>76</v>
      </c>
      <c r="AH825">
        <v>0</v>
      </c>
      <c r="AI825">
        <v>12.188000000000001</v>
      </c>
      <c r="AJ825">
        <v>680</v>
      </c>
      <c r="AK825">
        <v>-6.3E-2</v>
      </c>
      <c r="AL825" t="s">
        <v>77</v>
      </c>
      <c r="AM825" t="s">
        <v>77</v>
      </c>
      <c r="AN825" t="s">
        <v>77</v>
      </c>
      <c r="AO825" t="s">
        <v>77</v>
      </c>
      <c r="AQ825">
        <v>1</v>
      </c>
      <c r="AS825">
        <v>60</v>
      </c>
      <c r="AT825">
        <v>225.52674393995204</v>
      </c>
      <c r="AU825">
        <v>143.98909935999998</v>
      </c>
      <c r="AW825">
        <v>249.33151128509121</v>
      </c>
      <c r="AX825">
        <v>160.87297515199998</v>
      </c>
      <c r="AZ825">
        <v>212.05282637535842</v>
      </c>
      <c r="BA825">
        <v>126.15048137600002</v>
      </c>
      <c r="BC825">
        <v>187.03079991622303</v>
      </c>
      <c r="BD825">
        <v>36.844199551999978</v>
      </c>
      <c r="BF825">
        <v>225.52674393995204</v>
      </c>
      <c r="BG825">
        <v>143.98909935999998</v>
      </c>
      <c r="BI825">
        <v>60</v>
      </c>
      <c r="BJ825" t="s">
        <v>959</v>
      </c>
      <c r="BK825">
        <v>45139.655115740738</v>
      </c>
      <c r="BL825">
        <v>406</v>
      </c>
      <c r="BM825" t="s">
        <v>76</v>
      </c>
      <c r="BN825">
        <v>0</v>
      </c>
      <c r="BO825">
        <v>2.8519999999999999</v>
      </c>
      <c r="BP825">
        <v>849117</v>
      </c>
      <c r="BQ825">
        <v>0</v>
      </c>
      <c r="BR825" t="s">
        <v>77</v>
      </c>
      <c r="BS825" t="s">
        <v>77</v>
      </c>
      <c r="BT825" t="s">
        <v>77</v>
      </c>
      <c r="BU825" t="s">
        <v>77</v>
      </c>
    </row>
    <row r="826" spans="1:73" x14ac:dyDescent="0.55000000000000004">
      <c r="A826">
        <v>61</v>
      </c>
      <c r="B826" t="s">
        <v>960</v>
      </c>
      <c r="C826" s="88">
        <v>45139.676388888889</v>
      </c>
      <c r="D826">
        <v>350</v>
      </c>
      <c r="E826" t="s">
        <v>76</v>
      </c>
      <c r="F826">
        <v>0</v>
      </c>
      <c r="G826">
        <v>6.0170000000000003</v>
      </c>
      <c r="H826">
        <v>23001</v>
      </c>
      <c r="I826">
        <v>4.2000000000000003E-2</v>
      </c>
      <c r="J826" t="s">
        <v>77</v>
      </c>
      <c r="K826" t="s">
        <v>77</v>
      </c>
      <c r="L826" t="s">
        <v>77</v>
      </c>
      <c r="M826" t="s">
        <v>77</v>
      </c>
      <c r="O826">
        <v>61</v>
      </c>
      <c r="P826" s="2" t="s">
        <v>960</v>
      </c>
      <c r="Q826">
        <v>45139.676388888889</v>
      </c>
      <c r="R826">
        <v>350</v>
      </c>
      <c r="S826" t="s">
        <v>76</v>
      </c>
      <c r="T826">
        <v>0</v>
      </c>
      <c r="U826" t="s">
        <v>77</v>
      </c>
      <c r="V826" t="s">
        <v>77</v>
      </c>
      <c r="W826" t="s">
        <v>77</v>
      </c>
      <c r="X826" t="s">
        <v>77</v>
      </c>
      <c r="Y826" t="s">
        <v>77</v>
      </c>
      <c r="Z826" t="s">
        <v>77</v>
      </c>
      <c r="AA826" t="s">
        <v>77</v>
      </c>
      <c r="AC826" s="2">
        <v>61</v>
      </c>
      <c r="AD826" t="s">
        <v>960</v>
      </c>
      <c r="AE826">
        <v>45139.676388888889</v>
      </c>
      <c r="AF826">
        <v>350</v>
      </c>
      <c r="AG826" t="s">
        <v>76</v>
      </c>
      <c r="AH826">
        <v>0</v>
      </c>
      <c r="AI826">
        <v>12.166</v>
      </c>
      <c r="AJ826">
        <v>622</v>
      </c>
      <c r="AK826">
        <v>-7.9000000000000001E-2</v>
      </c>
      <c r="AL826" t="s">
        <v>77</v>
      </c>
      <c r="AM826" t="s">
        <v>77</v>
      </c>
      <c r="AN826" t="s">
        <v>77</v>
      </c>
      <c r="AO826" t="s">
        <v>77</v>
      </c>
      <c r="AQ826">
        <v>1</v>
      </c>
      <c r="AS826">
        <v>61</v>
      </c>
      <c r="AT826">
        <v>58.737737456423005</v>
      </c>
      <c r="AU826">
        <v>129.87154220760002</v>
      </c>
      <c r="AW826">
        <v>72.284533653983814</v>
      </c>
      <c r="AX826">
        <v>150.12451529131999</v>
      </c>
      <c r="AZ826">
        <v>60.132573338479105</v>
      </c>
      <c r="BA826">
        <v>115.06210926615999</v>
      </c>
      <c r="BC826">
        <v>51.49373863507946</v>
      </c>
      <c r="BD826">
        <v>24.857526720319996</v>
      </c>
      <c r="BF826">
        <v>58.737737456423005</v>
      </c>
      <c r="BG826">
        <v>129.87154220760002</v>
      </c>
      <c r="BI826">
        <v>61</v>
      </c>
      <c r="BJ826" t="s">
        <v>960</v>
      </c>
      <c r="BK826">
        <v>45139.676388888889</v>
      </c>
      <c r="BL826">
        <v>350</v>
      </c>
      <c r="BM826" t="s">
        <v>76</v>
      </c>
      <c r="BN826">
        <v>0</v>
      </c>
      <c r="BO826">
        <v>2.8730000000000002</v>
      </c>
      <c r="BP826">
        <v>797193</v>
      </c>
      <c r="BQ826">
        <v>0</v>
      </c>
      <c r="BR826" t="s">
        <v>77</v>
      </c>
      <c r="BS826" t="s">
        <v>77</v>
      </c>
      <c r="BT826" t="s">
        <v>77</v>
      </c>
      <c r="BU826" t="s">
        <v>77</v>
      </c>
    </row>
    <row r="827" spans="1:73" x14ac:dyDescent="0.55000000000000004">
      <c r="A827">
        <v>62</v>
      </c>
      <c r="B827" t="s">
        <v>961</v>
      </c>
      <c r="C827" s="88">
        <v>45139.697696759256</v>
      </c>
      <c r="D827">
        <v>77</v>
      </c>
      <c r="E827" t="s">
        <v>76</v>
      </c>
      <c r="F827">
        <v>0</v>
      </c>
      <c r="G827">
        <v>6.0149999999999997</v>
      </c>
      <c r="H827">
        <v>80725</v>
      </c>
      <c r="I827">
        <v>0.16600000000000001</v>
      </c>
      <c r="J827" t="s">
        <v>77</v>
      </c>
      <c r="K827" t="s">
        <v>77</v>
      </c>
      <c r="L827" t="s">
        <v>77</v>
      </c>
      <c r="M827" t="s">
        <v>77</v>
      </c>
      <c r="O827">
        <v>62</v>
      </c>
      <c r="P827" s="2" t="s">
        <v>961</v>
      </c>
      <c r="Q827">
        <v>45139.697696759256</v>
      </c>
      <c r="R827">
        <v>77</v>
      </c>
      <c r="S827" t="s">
        <v>76</v>
      </c>
      <c r="T827">
        <v>0</v>
      </c>
      <c r="U827" t="s">
        <v>77</v>
      </c>
      <c r="V827" t="s">
        <v>77</v>
      </c>
      <c r="W827" t="s">
        <v>77</v>
      </c>
      <c r="X827" t="s">
        <v>77</v>
      </c>
      <c r="Y827" t="s">
        <v>77</v>
      </c>
      <c r="Z827" t="s">
        <v>77</v>
      </c>
      <c r="AA827" t="s">
        <v>77</v>
      </c>
      <c r="AC827" s="2">
        <v>62</v>
      </c>
      <c r="AD827" t="s">
        <v>961</v>
      </c>
      <c r="AE827">
        <v>45139.697696759256</v>
      </c>
      <c r="AF827">
        <v>77</v>
      </c>
      <c r="AG827" t="s">
        <v>76</v>
      </c>
      <c r="AH827">
        <v>0</v>
      </c>
      <c r="AI827">
        <v>12.19</v>
      </c>
      <c r="AJ827">
        <v>810</v>
      </c>
      <c r="AK827">
        <v>-2.5999999999999999E-2</v>
      </c>
      <c r="AL827" t="s">
        <v>77</v>
      </c>
      <c r="AM827" t="s">
        <v>77</v>
      </c>
      <c r="AN827" t="s">
        <v>77</v>
      </c>
      <c r="AO827" t="s">
        <v>77</v>
      </c>
      <c r="AQ827">
        <v>1</v>
      </c>
      <c r="AS827">
        <v>62</v>
      </c>
      <c r="AT827">
        <v>224.94961408937502</v>
      </c>
      <c r="AU827">
        <v>175.62075278999998</v>
      </c>
      <c r="AW827">
        <v>248.70863678487501</v>
      </c>
      <c r="AX827">
        <v>184.96281660300002</v>
      </c>
      <c r="AZ827">
        <v>211.51142705193752</v>
      </c>
      <c r="BA827">
        <v>151.00333181400001</v>
      </c>
      <c r="BC827">
        <v>186.54745902616247</v>
      </c>
      <c r="BD827">
        <v>63.710256328</v>
      </c>
      <c r="BF827">
        <v>224.94961408937502</v>
      </c>
      <c r="BG827">
        <v>175.62075278999998</v>
      </c>
      <c r="BI827">
        <v>62</v>
      </c>
      <c r="BJ827" t="s">
        <v>961</v>
      </c>
      <c r="BK827">
        <v>45139.697696759256</v>
      </c>
      <c r="BL827">
        <v>77</v>
      </c>
      <c r="BM827" t="s">
        <v>76</v>
      </c>
      <c r="BN827">
        <v>0</v>
      </c>
      <c r="BO827">
        <v>2.8639999999999999</v>
      </c>
      <c r="BP827">
        <v>985444</v>
      </c>
      <c r="BQ827">
        <v>0</v>
      </c>
      <c r="BR827" t="s">
        <v>77</v>
      </c>
      <c r="BS827" t="s">
        <v>77</v>
      </c>
      <c r="BT827" t="s">
        <v>77</v>
      </c>
      <c r="BU827" t="s">
        <v>77</v>
      </c>
    </row>
    <row r="828" spans="1:73" x14ac:dyDescent="0.55000000000000004">
      <c r="A828">
        <v>63</v>
      </c>
      <c r="B828" t="s">
        <v>962</v>
      </c>
      <c r="C828" s="88">
        <v>45139.718993055554</v>
      </c>
      <c r="D828">
        <v>131</v>
      </c>
      <c r="E828" t="s">
        <v>76</v>
      </c>
      <c r="F828">
        <v>0</v>
      </c>
      <c r="G828">
        <v>5.9279999999999999</v>
      </c>
      <c r="H828">
        <v>22823779</v>
      </c>
      <c r="I828">
        <v>51.24</v>
      </c>
      <c r="J828" t="s">
        <v>77</v>
      </c>
      <c r="K828" t="s">
        <v>77</v>
      </c>
      <c r="L828" t="s">
        <v>77</v>
      </c>
      <c r="M828" t="s">
        <v>77</v>
      </c>
      <c r="O828">
        <v>63</v>
      </c>
      <c r="P828" s="2" t="s">
        <v>962</v>
      </c>
      <c r="Q828">
        <v>45139.718993055554</v>
      </c>
      <c r="R828">
        <v>131</v>
      </c>
      <c r="S828" t="s">
        <v>76</v>
      </c>
      <c r="T828">
        <v>0</v>
      </c>
      <c r="U828">
        <v>5.8959999999999999</v>
      </c>
      <c r="V828">
        <v>208597</v>
      </c>
      <c r="W828">
        <v>52.475000000000001</v>
      </c>
      <c r="X828" t="s">
        <v>77</v>
      </c>
      <c r="Y828" t="s">
        <v>77</v>
      </c>
      <c r="Z828" t="s">
        <v>77</v>
      </c>
      <c r="AA828" t="s">
        <v>77</v>
      </c>
      <c r="AC828" s="2">
        <v>63</v>
      </c>
      <c r="AD828" t="s">
        <v>962</v>
      </c>
      <c r="AE828">
        <v>45139.718993055554</v>
      </c>
      <c r="AF828">
        <v>131</v>
      </c>
      <c r="AG828" t="s">
        <v>76</v>
      </c>
      <c r="AH828">
        <v>0</v>
      </c>
      <c r="AI828">
        <v>12.111000000000001</v>
      </c>
      <c r="AJ828">
        <v>61418</v>
      </c>
      <c r="AK828">
        <v>16.324999999999999</v>
      </c>
      <c r="AL828" t="s">
        <v>77</v>
      </c>
      <c r="AM828" t="s">
        <v>77</v>
      </c>
      <c r="AN828" t="s">
        <v>77</v>
      </c>
      <c r="AO828" t="s">
        <v>77</v>
      </c>
      <c r="AQ828">
        <v>1</v>
      </c>
      <c r="AS828">
        <v>63</v>
      </c>
      <c r="AT828">
        <v>51602.87633182</v>
      </c>
      <c r="AU828">
        <v>13281.9568173884</v>
      </c>
      <c r="AW828">
        <v>40315.009547123562</v>
      </c>
      <c r="AX828">
        <v>11184.948043654522</v>
      </c>
      <c r="AZ828">
        <v>52897.070742231372</v>
      </c>
      <c r="BA828">
        <v>11677.92810402776</v>
      </c>
      <c r="BC828">
        <v>50927.842411033576</v>
      </c>
      <c r="BD828">
        <v>12495.134803123519</v>
      </c>
      <c r="BF828">
        <v>51602.87633182</v>
      </c>
      <c r="BG828">
        <v>13281.9568173884</v>
      </c>
      <c r="BI828">
        <v>63</v>
      </c>
      <c r="BJ828" t="s">
        <v>962</v>
      </c>
      <c r="BK828">
        <v>45139.718993055554</v>
      </c>
      <c r="BL828">
        <v>131</v>
      </c>
      <c r="BM828" t="s">
        <v>76</v>
      </c>
      <c r="BN828">
        <v>0</v>
      </c>
      <c r="BO828">
        <v>2.8809999999999998</v>
      </c>
      <c r="BP828">
        <v>612399</v>
      </c>
      <c r="BQ828">
        <v>0</v>
      </c>
      <c r="BR828" t="s">
        <v>77</v>
      </c>
      <c r="BS828" t="s">
        <v>77</v>
      </c>
      <c r="BT828" t="s">
        <v>77</v>
      </c>
      <c r="BU828" t="s">
        <v>77</v>
      </c>
    </row>
    <row r="829" spans="1:73" x14ac:dyDescent="0.55000000000000004">
      <c r="A829">
        <v>64</v>
      </c>
      <c r="B829" t="s">
        <v>963</v>
      </c>
      <c r="C829" s="88">
        <v>45139.740277777775</v>
      </c>
      <c r="D829">
        <v>44</v>
      </c>
      <c r="E829" t="s">
        <v>76</v>
      </c>
      <c r="F829">
        <v>0</v>
      </c>
      <c r="G829">
        <v>6.03</v>
      </c>
      <c r="H829">
        <v>5453</v>
      </c>
      <c r="I829">
        <v>4.0000000000000001E-3</v>
      </c>
      <c r="J829" t="s">
        <v>77</v>
      </c>
      <c r="K829" t="s">
        <v>77</v>
      </c>
      <c r="L829" t="s">
        <v>77</v>
      </c>
      <c r="M829" t="s">
        <v>77</v>
      </c>
      <c r="O829">
        <v>64</v>
      </c>
      <c r="P829" s="2" t="s">
        <v>963</v>
      </c>
      <c r="Q829">
        <v>45139.740277777775</v>
      </c>
      <c r="R829">
        <v>44</v>
      </c>
      <c r="S829" t="s">
        <v>76</v>
      </c>
      <c r="T829">
        <v>0</v>
      </c>
      <c r="U829" t="s">
        <v>77</v>
      </c>
      <c r="V829" t="s">
        <v>77</v>
      </c>
      <c r="W829" t="s">
        <v>77</v>
      </c>
      <c r="X829" t="s">
        <v>77</v>
      </c>
      <c r="Y829" t="s">
        <v>77</v>
      </c>
      <c r="Z829" t="s">
        <v>77</v>
      </c>
      <c r="AA829" t="s">
        <v>77</v>
      </c>
      <c r="AC829" s="2">
        <v>64</v>
      </c>
      <c r="AD829" t="s">
        <v>963</v>
      </c>
      <c r="AE829">
        <v>45139.740277777775</v>
      </c>
      <c r="AF829">
        <v>44</v>
      </c>
      <c r="AG829" t="s">
        <v>76</v>
      </c>
      <c r="AH829">
        <v>0</v>
      </c>
      <c r="AI829">
        <v>12.048</v>
      </c>
      <c r="AJ829">
        <v>129494</v>
      </c>
      <c r="AK829">
        <v>33.475999999999999</v>
      </c>
      <c r="AL829" t="s">
        <v>77</v>
      </c>
      <c r="AM829" t="s">
        <v>77</v>
      </c>
      <c r="AN829" t="s">
        <v>77</v>
      </c>
      <c r="AO829" t="s">
        <v>77</v>
      </c>
      <c r="AQ829">
        <v>1</v>
      </c>
      <c r="AS829">
        <v>64</v>
      </c>
      <c r="AT829">
        <v>2.7934678600000016</v>
      </c>
      <c r="AU829">
        <v>29612.824132127604</v>
      </c>
      <c r="AW829">
        <v>11.011238191249999</v>
      </c>
      <c r="AX829">
        <v>22990.446549820284</v>
      </c>
      <c r="AZ829">
        <v>12.408663638450001</v>
      </c>
      <c r="BA829">
        <v>24482.735802454641</v>
      </c>
      <c r="BC829">
        <v>7.0682355677000004</v>
      </c>
      <c r="BD829">
        <v>26234.772677161276</v>
      </c>
      <c r="BF829">
        <v>2.7934678600000016</v>
      </c>
      <c r="BG829">
        <v>29612.824132127604</v>
      </c>
      <c r="BI829">
        <v>64</v>
      </c>
      <c r="BJ829" t="s">
        <v>963</v>
      </c>
      <c r="BK829">
        <v>45139.740277777775</v>
      </c>
      <c r="BL829">
        <v>44</v>
      </c>
      <c r="BM829" t="s">
        <v>76</v>
      </c>
      <c r="BN829">
        <v>0</v>
      </c>
      <c r="BO829">
        <v>2.8580000000000001</v>
      </c>
      <c r="BP829">
        <v>1109651</v>
      </c>
      <c r="BQ829">
        <v>0</v>
      </c>
      <c r="BR829" t="s">
        <v>77</v>
      </c>
      <c r="BS829" t="s">
        <v>77</v>
      </c>
      <c r="BT829" t="s">
        <v>77</v>
      </c>
      <c r="BU829" t="s">
        <v>77</v>
      </c>
    </row>
    <row r="830" spans="1:73" x14ac:dyDescent="0.55000000000000004">
      <c r="A830">
        <v>65</v>
      </c>
      <c r="B830" t="s">
        <v>964</v>
      </c>
      <c r="C830" s="88">
        <v>45139.761655092596</v>
      </c>
      <c r="D830">
        <v>38</v>
      </c>
      <c r="E830" t="s">
        <v>76</v>
      </c>
      <c r="F830">
        <v>0</v>
      </c>
      <c r="G830">
        <v>5.9939999999999998</v>
      </c>
      <c r="H830">
        <v>477208</v>
      </c>
      <c r="I830">
        <v>1.0169999999999999</v>
      </c>
      <c r="J830" t="s">
        <v>77</v>
      </c>
      <c r="K830" t="s">
        <v>77</v>
      </c>
      <c r="L830" t="s">
        <v>77</v>
      </c>
      <c r="M830" t="s">
        <v>77</v>
      </c>
      <c r="O830">
        <v>65</v>
      </c>
      <c r="P830" s="2" t="s">
        <v>964</v>
      </c>
      <c r="Q830">
        <v>45139.761655092596</v>
      </c>
      <c r="R830">
        <v>38</v>
      </c>
      <c r="S830" t="s">
        <v>76</v>
      </c>
      <c r="T830">
        <v>0</v>
      </c>
      <c r="U830">
        <v>5.9509999999999996</v>
      </c>
      <c r="V830">
        <v>4382</v>
      </c>
      <c r="W830">
        <v>1.095</v>
      </c>
      <c r="X830" t="s">
        <v>77</v>
      </c>
      <c r="Y830" t="s">
        <v>77</v>
      </c>
      <c r="Z830" t="s">
        <v>77</v>
      </c>
      <c r="AA830" t="s">
        <v>77</v>
      </c>
      <c r="AC830" s="2">
        <v>65</v>
      </c>
      <c r="AD830" t="s">
        <v>964</v>
      </c>
      <c r="AE830">
        <v>45139.761655092596</v>
      </c>
      <c r="AF830">
        <v>38</v>
      </c>
      <c r="AG830" t="s">
        <v>76</v>
      </c>
      <c r="AH830">
        <v>0</v>
      </c>
      <c r="AI830">
        <v>12.16</v>
      </c>
      <c r="AJ830">
        <v>3567</v>
      </c>
      <c r="AK830">
        <v>0.74299999999999999</v>
      </c>
      <c r="AL830" t="s">
        <v>77</v>
      </c>
      <c r="AM830" t="s">
        <v>77</v>
      </c>
      <c r="AN830" t="s">
        <v>77</v>
      </c>
      <c r="AO830" t="s">
        <v>77</v>
      </c>
      <c r="AQ830">
        <v>1</v>
      </c>
      <c r="AS830">
        <v>65</v>
      </c>
      <c r="AT830">
        <v>1075.6477889600897</v>
      </c>
      <c r="AU830">
        <v>842.82481666709998</v>
      </c>
      <c r="AW830">
        <v>1313.5093626895234</v>
      </c>
      <c r="AX830">
        <v>695.35314659547009</v>
      </c>
      <c r="AZ830">
        <v>1229.4997282405823</v>
      </c>
      <c r="BA830">
        <v>677.94551606886</v>
      </c>
      <c r="BC830">
        <v>1099.6732131422373</v>
      </c>
      <c r="BD830">
        <v>633.27419656071993</v>
      </c>
      <c r="BF830">
        <v>1075.6477889600897</v>
      </c>
      <c r="BG830">
        <v>842.82481666709998</v>
      </c>
      <c r="BI830">
        <v>65</v>
      </c>
      <c r="BJ830" t="s">
        <v>964</v>
      </c>
      <c r="BK830">
        <v>45139.761655092596</v>
      </c>
      <c r="BL830">
        <v>38</v>
      </c>
      <c r="BM830" t="s">
        <v>76</v>
      </c>
      <c r="BN830">
        <v>0</v>
      </c>
      <c r="BO830">
        <v>2.8149999999999999</v>
      </c>
      <c r="BP830">
        <v>1613713</v>
      </c>
      <c r="BQ830">
        <v>0</v>
      </c>
      <c r="BR830" t="s">
        <v>77</v>
      </c>
      <c r="BS830" t="s">
        <v>77</v>
      </c>
      <c r="BT830" t="s">
        <v>77</v>
      </c>
      <c r="BU830" t="s">
        <v>77</v>
      </c>
    </row>
    <row r="831" spans="1:73" x14ac:dyDescent="0.55000000000000004">
      <c r="A831">
        <v>66</v>
      </c>
      <c r="B831" t="s">
        <v>965</v>
      </c>
      <c r="C831" s="88">
        <v>45139.78297453704</v>
      </c>
      <c r="D831">
        <v>239</v>
      </c>
      <c r="E831" t="s">
        <v>76</v>
      </c>
      <c r="F831">
        <v>0</v>
      </c>
      <c r="G831">
        <v>6.0049999999999999</v>
      </c>
      <c r="H831">
        <v>9783</v>
      </c>
      <c r="I831">
        <v>1.4E-2</v>
      </c>
      <c r="J831" t="s">
        <v>77</v>
      </c>
      <c r="K831" t="s">
        <v>77</v>
      </c>
      <c r="L831" t="s">
        <v>77</v>
      </c>
      <c r="M831" t="s">
        <v>77</v>
      </c>
      <c r="O831">
        <v>66</v>
      </c>
      <c r="P831" s="2" t="s">
        <v>965</v>
      </c>
      <c r="Q831">
        <v>45139.78297453704</v>
      </c>
      <c r="R831">
        <v>239</v>
      </c>
      <c r="S831" t="s">
        <v>76</v>
      </c>
      <c r="T831">
        <v>0</v>
      </c>
      <c r="U831" t="s">
        <v>77</v>
      </c>
      <c r="V831" t="s">
        <v>77</v>
      </c>
      <c r="W831" t="s">
        <v>77</v>
      </c>
      <c r="X831" t="s">
        <v>77</v>
      </c>
      <c r="Y831" t="s">
        <v>77</v>
      </c>
      <c r="Z831" t="s">
        <v>77</v>
      </c>
      <c r="AA831" t="s">
        <v>77</v>
      </c>
      <c r="AC831" s="2">
        <v>66</v>
      </c>
      <c r="AD831" t="s">
        <v>965</v>
      </c>
      <c r="AE831">
        <v>45139.78297453704</v>
      </c>
      <c r="AF831">
        <v>239</v>
      </c>
      <c r="AG831" t="s">
        <v>76</v>
      </c>
      <c r="AH831">
        <v>0</v>
      </c>
      <c r="AI831">
        <v>12.047000000000001</v>
      </c>
      <c r="AJ831">
        <v>106804</v>
      </c>
      <c r="AK831">
        <v>27.887</v>
      </c>
      <c r="AL831" t="s">
        <v>77</v>
      </c>
      <c r="AM831" t="s">
        <v>77</v>
      </c>
      <c r="AN831" t="s">
        <v>77</v>
      </c>
      <c r="AO831" t="s">
        <v>77</v>
      </c>
      <c r="AQ831">
        <v>1</v>
      </c>
      <c r="AS831">
        <v>66</v>
      </c>
      <c r="AT831">
        <v>17.785833060000002</v>
      </c>
      <c r="AU831">
        <v>24211.800638385601</v>
      </c>
      <c r="AW831">
        <v>24.125790641249999</v>
      </c>
      <c r="AX831">
        <v>19120.268283507685</v>
      </c>
      <c r="AZ831">
        <v>25.139183192450002</v>
      </c>
      <c r="BA831">
        <v>20231.587444795841</v>
      </c>
      <c r="BC831">
        <v>20.269066731700001</v>
      </c>
      <c r="BD831">
        <v>21681.577750503679</v>
      </c>
      <c r="BF831">
        <v>17.785833060000002</v>
      </c>
      <c r="BG831">
        <v>24211.800638385601</v>
      </c>
      <c r="BI831">
        <v>66</v>
      </c>
      <c r="BJ831" t="s">
        <v>965</v>
      </c>
      <c r="BK831">
        <v>45139.78297453704</v>
      </c>
      <c r="BL831">
        <v>239</v>
      </c>
      <c r="BM831" t="s">
        <v>76</v>
      </c>
      <c r="BN831">
        <v>0</v>
      </c>
      <c r="BO831">
        <v>2.8479999999999999</v>
      </c>
      <c r="BP831">
        <v>964371</v>
      </c>
      <c r="BQ831">
        <v>0</v>
      </c>
      <c r="BR831" t="s">
        <v>77</v>
      </c>
      <c r="BS831" t="s">
        <v>77</v>
      </c>
      <c r="BT831" t="s">
        <v>77</v>
      </c>
      <c r="BU831" t="s">
        <v>77</v>
      </c>
    </row>
    <row r="832" spans="1:73" x14ac:dyDescent="0.55000000000000004">
      <c r="A832">
        <v>67</v>
      </c>
      <c r="B832" t="s">
        <v>966</v>
      </c>
      <c r="C832" s="88">
        <v>45139.804270833331</v>
      </c>
      <c r="D832">
        <v>309</v>
      </c>
      <c r="E832" t="s">
        <v>76</v>
      </c>
      <c r="F832">
        <v>0</v>
      </c>
      <c r="G832">
        <v>5.9969999999999999</v>
      </c>
      <c r="H832">
        <v>86231</v>
      </c>
      <c r="I832">
        <v>0.17699999999999999</v>
      </c>
      <c r="J832" t="s">
        <v>77</v>
      </c>
      <c r="K832" t="s">
        <v>77</v>
      </c>
      <c r="L832" t="s">
        <v>77</v>
      </c>
      <c r="M832" t="s">
        <v>77</v>
      </c>
      <c r="O832">
        <v>67</v>
      </c>
      <c r="P832" s="2" t="s">
        <v>966</v>
      </c>
      <c r="Q832">
        <v>45139.804270833331</v>
      </c>
      <c r="R832">
        <v>309</v>
      </c>
      <c r="S832" t="s">
        <v>76</v>
      </c>
      <c r="T832">
        <v>0</v>
      </c>
      <c r="U832" t="s">
        <v>77</v>
      </c>
      <c r="V832" t="s">
        <v>77</v>
      </c>
      <c r="W832" t="s">
        <v>77</v>
      </c>
      <c r="X832" t="s">
        <v>77</v>
      </c>
      <c r="Y832" t="s">
        <v>77</v>
      </c>
      <c r="Z832" t="s">
        <v>77</v>
      </c>
      <c r="AA832" t="s">
        <v>77</v>
      </c>
      <c r="AC832" s="2">
        <v>67</v>
      </c>
      <c r="AD832" t="s">
        <v>966</v>
      </c>
      <c r="AE832">
        <v>45139.804270833331</v>
      </c>
      <c r="AF832">
        <v>309</v>
      </c>
      <c r="AG832" t="s">
        <v>76</v>
      </c>
      <c r="AH832">
        <v>0</v>
      </c>
      <c r="AI832">
        <v>12.112</v>
      </c>
      <c r="AJ832">
        <v>43557</v>
      </c>
      <c r="AK832">
        <v>11.622</v>
      </c>
      <c r="AL832" t="s">
        <v>77</v>
      </c>
      <c r="AM832" t="s">
        <v>77</v>
      </c>
      <c r="AN832" t="s">
        <v>77</v>
      </c>
      <c r="AO832" t="s">
        <v>77</v>
      </c>
      <c r="AQ832">
        <v>1</v>
      </c>
      <c r="AS832">
        <v>67</v>
      </c>
      <c r="AT832">
        <v>240.25469948570301</v>
      </c>
      <c r="AU832">
        <v>9740.8694932310991</v>
      </c>
      <c r="AW832">
        <v>265.25268298835181</v>
      </c>
      <c r="AX832">
        <v>7991.2097871302703</v>
      </c>
      <c r="AZ832">
        <v>225.90859854985513</v>
      </c>
      <c r="BA832">
        <v>8293.3917288312605</v>
      </c>
      <c r="BC832">
        <v>199.40150984702504</v>
      </c>
      <c r="BD832">
        <v>8851.1150434055198</v>
      </c>
      <c r="BF832">
        <v>240.25469948570301</v>
      </c>
      <c r="BG832">
        <v>9740.8694932310991</v>
      </c>
      <c r="BI832">
        <v>67</v>
      </c>
      <c r="BJ832" t="s">
        <v>966</v>
      </c>
      <c r="BK832">
        <v>45139.804270833331</v>
      </c>
      <c r="BL832">
        <v>309</v>
      </c>
      <c r="BM832" t="s">
        <v>76</v>
      </c>
      <c r="BN832">
        <v>0</v>
      </c>
      <c r="BO832">
        <v>2.8540000000000001</v>
      </c>
      <c r="BP832">
        <v>818202</v>
      </c>
      <c r="BQ832">
        <v>0</v>
      </c>
      <c r="BR832" t="s">
        <v>77</v>
      </c>
      <c r="BS832" t="s">
        <v>77</v>
      </c>
      <c r="BT832" t="s">
        <v>77</v>
      </c>
      <c r="BU832" t="s">
        <v>77</v>
      </c>
    </row>
    <row r="833" spans="1:73" x14ac:dyDescent="0.55000000000000004">
      <c r="A833">
        <v>68</v>
      </c>
      <c r="B833" t="s">
        <v>967</v>
      </c>
      <c r="C833" s="88">
        <v>45139.825578703705</v>
      </c>
      <c r="D833">
        <v>365</v>
      </c>
      <c r="E833" t="s">
        <v>76</v>
      </c>
      <c r="F833">
        <v>0</v>
      </c>
      <c r="G833">
        <v>6.02</v>
      </c>
      <c r="H833">
        <v>3646</v>
      </c>
      <c r="I833">
        <v>0</v>
      </c>
      <c r="J833" t="s">
        <v>77</v>
      </c>
      <c r="K833" t="s">
        <v>77</v>
      </c>
      <c r="L833" t="s">
        <v>77</v>
      </c>
      <c r="M833" t="s">
        <v>77</v>
      </c>
      <c r="O833">
        <v>68</v>
      </c>
      <c r="P833" s="2" t="s">
        <v>967</v>
      </c>
      <c r="Q833">
        <v>45139.825578703705</v>
      </c>
      <c r="R833">
        <v>365</v>
      </c>
      <c r="S833" t="s">
        <v>76</v>
      </c>
      <c r="T833">
        <v>0</v>
      </c>
      <c r="U833" t="s">
        <v>77</v>
      </c>
      <c r="V833" t="s">
        <v>77</v>
      </c>
      <c r="W833" t="s">
        <v>77</v>
      </c>
      <c r="X833" t="s">
        <v>77</v>
      </c>
      <c r="Y833" t="s">
        <v>77</v>
      </c>
      <c r="Z833" t="s">
        <v>77</v>
      </c>
      <c r="AA833" t="s">
        <v>77</v>
      </c>
      <c r="AC833" s="2">
        <v>68</v>
      </c>
      <c r="AD833" t="s">
        <v>967</v>
      </c>
      <c r="AE833">
        <v>45139.825578703705</v>
      </c>
      <c r="AF833">
        <v>365</v>
      </c>
      <c r="AG833" t="s">
        <v>76</v>
      </c>
      <c r="AH833">
        <v>0</v>
      </c>
      <c r="AI833">
        <v>12.031000000000001</v>
      </c>
      <c r="AJ833">
        <v>132477</v>
      </c>
      <c r="AK833">
        <v>34.201000000000001</v>
      </c>
      <c r="AL833" t="s">
        <v>77</v>
      </c>
      <c r="AM833" t="s">
        <v>77</v>
      </c>
      <c r="AN833" t="s">
        <v>77</v>
      </c>
      <c r="AO833" t="s">
        <v>77</v>
      </c>
      <c r="AQ833">
        <v>1</v>
      </c>
      <c r="AS833">
        <v>68</v>
      </c>
      <c r="AT833">
        <v>2.5252006399999996</v>
      </c>
      <c r="AU833">
        <v>30319.751538863904</v>
      </c>
      <c r="AW833">
        <v>5.7739129649999992</v>
      </c>
      <c r="AX833">
        <v>23494.442537444673</v>
      </c>
      <c r="AZ833">
        <v>6.4533103377999996</v>
      </c>
      <c r="BA833">
        <v>25040.378871098459</v>
      </c>
      <c r="BC833">
        <v>3.1705642148000006</v>
      </c>
      <c r="BD833">
        <v>26831.415930899919</v>
      </c>
      <c r="BF833">
        <v>2.5252006399999996</v>
      </c>
      <c r="BG833">
        <v>30319.751538863904</v>
      </c>
      <c r="BI833">
        <v>68</v>
      </c>
      <c r="BJ833" t="s">
        <v>967</v>
      </c>
      <c r="BK833">
        <v>45139.825578703705</v>
      </c>
      <c r="BL833">
        <v>365</v>
      </c>
      <c r="BM833" t="s">
        <v>76</v>
      </c>
      <c r="BN833">
        <v>0</v>
      </c>
      <c r="BO833">
        <v>2.8620000000000001</v>
      </c>
      <c r="BP833">
        <v>738026</v>
      </c>
      <c r="BQ833">
        <v>0</v>
      </c>
      <c r="BR833" t="s">
        <v>77</v>
      </c>
      <c r="BS833" t="s">
        <v>77</v>
      </c>
      <c r="BT833" t="s">
        <v>77</v>
      </c>
      <c r="BU833" t="s">
        <v>77</v>
      </c>
    </row>
    <row r="834" spans="1:73" x14ac:dyDescent="0.55000000000000004">
      <c r="A834">
        <v>69</v>
      </c>
      <c r="B834" t="s">
        <v>968</v>
      </c>
      <c r="C834" s="88">
        <v>45139.846863425926</v>
      </c>
      <c r="D834">
        <v>280</v>
      </c>
      <c r="E834" t="s">
        <v>76</v>
      </c>
      <c r="F834">
        <v>0</v>
      </c>
      <c r="G834">
        <v>6.024</v>
      </c>
      <c r="H834">
        <v>4538</v>
      </c>
      <c r="I834">
        <v>2E-3</v>
      </c>
      <c r="J834" t="s">
        <v>77</v>
      </c>
      <c r="K834" t="s">
        <v>77</v>
      </c>
      <c r="L834" t="s">
        <v>77</v>
      </c>
      <c r="M834" t="s">
        <v>77</v>
      </c>
      <c r="O834">
        <v>69</v>
      </c>
      <c r="P834" s="2" t="s">
        <v>968</v>
      </c>
      <c r="Q834">
        <v>45139.846863425926</v>
      </c>
      <c r="R834">
        <v>280</v>
      </c>
      <c r="S834" t="s">
        <v>76</v>
      </c>
      <c r="T834">
        <v>0</v>
      </c>
      <c r="U834" t="s">
        <v>77</v>
      </c>
      <c r="V834" t="s">
        <v>77</v>
      </c>
      <c r="W834" t="s">
        <v>77</v>
      </c>
      <c r="X834" t="s">
        <v>77</v>
      </c>
      <c r="Y834" t="s">
        <v>77</v>
      </c>
      <c r="Z834" t="s">
        <v>77</v>
      </c>
      <c r="AA834" t="s">
        <v>77</v>
      </c>
      <c r="AC834" s="2">
        <v>69</v>
      </c>
      <c r="AD834" t="s">
        <v>968</v>
      </c>
      <c r="AE834">
        <v>45139.846863425926</v>
      </c>
      <c r="AF834">
        <v>280</v>
      </c>
      <c r="AG834" t="s">
        <v>76</v>
      </c>
      <c r="AH834">
        <v>0</v>
      </c>
      <c r="AI834">
        <v>12.11</v>
      </c>
      <c r="AJ834">
        <v>44268</v>
      </c>
      <c r="AK834">
        <v>11.811</v>
      </c>
      <c r="AL834" t="s">
        <v>77</v>
      </c>
      <c r="AM834" t="s">
        <v>77</v>
      </c>
      <c r="AN834" t="s">
        <v>77</v>
      </c>
      <c r="AO834" t="s">
        <v>77</v>
      </c>
      <c r="AQ834">
        <v>1</v>
      </c>
      <c r="AS834">
        <v>69</v>
      </c>
      <c r="AT834">
        <v>2.2168897600000008</v>
      </c>
      <c r="AU834">
        <v>9885.8729786736003</v>
      </c>
      <c r="AW834">
        <v>8.3419006849999988</v>
      </c>
      <c r="AX834">
        <v>8119.1096039275208</v>
      </c>
      <c r="AZ834">
        <v>9.4403839201999986</v>
      </c>
      <c r="BA834">
        <v>8428.3195963017606</v>
      </c>
      <c r="BC834">
        <v>4.9760036132000005</v>
      </c>
      <c r="BD834">
        <v>8996.4851833715184</v>
      </c>
      <c r="BF834">
        <v>2.2168897600000008</v>
      </c>
      <c r="BG834">
        <v>9885.8729786736003</v>
      </c>
      <c r="BI834">
        <v>69</v>
      </c>
      <c r="BJ834" t="s">
        <v>968</v>
      </c>
      <c r="BK834">
        <v>45139.846863425926</v>
      </c>
      <c r="BL834">
        <v>280</v>
      </c>
      <c r="BM834" t="s">
        <v>76</v>
      </c>
      <c r="BN834">
        <v>0</v>
      </c>
      <c r="BO834">
        <v>2.855</v>
      </c>
      <c r="BP834">
        <v>786641</v>
      </c>
      <c r="BQ834">
        <v>0</v>
      </c>
      <c r="BR834" t="s">
        <v>77</v>
      </c>
      <c r="BS834" t="s">
        <v>77</v>
      </c>
      <c r="BT834" t="s">
        <v>77</v>
      </c>
      <c r="BU834" t="s">
        <v>77</v>
      </c>
    </row>
    <row r="835" spans="1:73" x14ac:dyDescent="0.55000000000000004">
      <c r="A835">
        <v>70</v>
      </c>
      <c r="B835" t="s">
        <v>969</v>
      </c>
      <c r="C835" s="88">
        <v>45139.868171296293</v>
      </c>
      <c r="D835">
        <v>241</v>
      </c>
      <c r="E835" t="s">
        <v>76</v>
      </c>
      <c r="F835">
        <v>0</v>
      </c>
      <c r="G835">
        <v>6.0090000000000003</v>
      </c>
      <c r="H835">
        <v>8501</v>
      </c>
      <c r="I835">
        <v>1.0999999999999999E-2</v>
      </c>
      <c r="J835" t="s">
        <v>77</v>
      </c>
      <c r="K835" t="s">
        <v>77</v>
      </c>
      <c r="L835" t="s">
        <v>77</v>
      </c>
      <c r="M835" t="s">
        <v>77</v>
      </c>
      <c r="O835">
        <v>70</v>
      </c>
      <c r="P835" s="2" t="s">
        <v>969</v>
      </c>
      <c r="Q835">
        <v>45139.868171296293</v>
      </c>
      <c r="R835">
        <v>241</v>
      </c>
      <c r="S835" t="s">
        <v>76</v>
      </c>
      <c r="T835">
        <v>0</v>
      </c>
      <c r="U835" t="s">
        <v>77</v>
      </c>
      <c r="V835" t="s">
        <v>77</v>
      </c>
      <c r="W835" t="s">
        <v>77</v>
      </c>
      <c r="X835" t="s">
        <v>77</v>
      </c>
      <c r="Y835" t="s">
        <v>77</v>
      </c>
      <c r="Z835" t="s">
        <v>77</v>
      </c>
      <c r="AA835" t="s">
        <v>77</v>
      </c>
      <c r="AC835" s="2">
        <v>70</v>
      </c>
      <c r="AD835" t="s">
        <v>969</v>
      </c>
      <c r="AE835">
        <v>45139.868171296293</v>
      </c>
      <c r="AF835">
        <v>241</v>
      </c>
      <c r="AG835" t="s">
        <v>76</v>
      </c>
      <c r="AH835">
        <v>0</v>
      </c>
      <c r="AI835">
        <v>12.029</v>
      </c>
      <c r="AJ835">
        <v>124482</v>
      </c>
      <c r="AK835">
        <v>32.250999999999998</v>
      </c>
      <c r="AL835" t="s">
        <v>77</v>
      </c>
      <c r="AM835" t="s">
        <v>77</v>
      </c>
      <c r="AN835" t="s">
        <v>77</v>
      </c>
      <c r="AO835" t="s">
        <v>77</v>
      </c>
      <c r="AQ835">
        <v>1</v>
      </c>
      <c r="AS835">
        <v>70</v>
      </c>
      <c r="AT835">
        <v>11.23691554</v>
      </c>
      <c r="AU835">
        <v>28423.414475548401</v>
      </c>
      <c r="AW835">
        <v>20.15987877125</v>
      </c>
      <c r="AX835">
        <v>22141.123422302524</v>
      </c>
      <c r="AZ835">
        <v>21.596450292049997</v>
      </c>
      <c r="BA835">
        <v>23545.139207051758</v>
      </c>
      <c r="BC835">
        <v>15.7928801453</v>
      </c>
      <c r="BD835">
        <v>25231.277392371521</v>
      </c>
      <c r="BF835">
        <v>11.23691554</v>
      </c>
      <c r="BG835">
        <v>28423.414475548401</v>
      </c>
      <c r="BI835">
        <v>70</v>
      </c>
      <c r="BJ835" t="s">
        <v>969</v>
      </c>
      <c r="BK835">
        <v>45139.868171296293</v>
      </c>
      <c r="BL835">
        <v>241</v>
      </c>
      <c r="BM835" t="s">
        <v>76</v>
      </c>
      <c r="BN835">
        <v>0</v>
      </c>
      <c r="BO835">
        <v>2.8540000000000001</v>
      </c>
      <c r="BP835">
        <v>814057</v>
      </c>
      <c r="BQ835">
        <v>0</v>
      </c>
      <c r="BR835" t="s">
        <v>77</v>
      </c>
      <c r="BS835" t="s">
        <v>77</v>
      </c>
      <c r="BT835" t="s">
        <v>77</v>
      </c>
      <c r="BU835" t="s">
        <v>77</v>
      </c>
    </row>
    <row r="836" spans="1:73" x14ac:dyDescent="0.55000000000000004">
      <c r="A836">
        <v>71</v>
      </c>
      <c r="B836" t="s">
        <v>970</v>
      </c>
      <c r="C836" s="88">
        <v>45139.889444444445</v>
      </c>
      <c r="D836">
        <v>390</v>
      </c>
      <c r="E836" t="s">
        <v>76</v>
      </c>
      <c r="F836">
        <v>0</v>
      </c>
      <c r="G836">
        <v>6.0170000000000003</v>
      </c>
      <c r="H836">
        <v>44466</v>
      </c>
      <c r="I836">
        <v>8.7999999999999995E-2</v>
      </c>
      <c r="J836" t="s">
        <v>77</v>
      </c>
      <c r="K836" t="s">
        <v>77</v>
      </c>
      <c r="L836" t="s">
        <v>77</v>
      </c>
      <c r="M836" t="s">
        <v>77</v>
      </c>
      <c r="O836">
        <v>71</v>
      </c>
      <c r="P836" s="2" t="s">
        <v>970</v>
      </c>
      <c r="Q836">
        <v>45139.889444444445</v>
      </c>
      <c r="R836">
        <v>390</v>
      </c>
      <c r="S836" t="s">
        <v>76</v>
      </c>
      <c r="T836">
        <v>0</v>
      </c>
      <c r="U836" t="s">
        <v>77</v>
      </c>
      <c r="V836" t="s">
        <v>77</v>
      </c>
      <c r="W836" t="s">
        <v>77</v>
      </c>
      <c r="X836" t="s">
        <v>77</v>
      </c>
      <c r="Y836" t="s">
        <v>77</v>
      </c>
      <c r="Z836" t="s">
        <v>77</v>
      </c>
      <c r="AA836" t="s">
        <v>77</v>
      </c>
      <c r="AC836" s="2">
        <v>71</v>
      </c>
      <c r="AD836" t="s">
        <v>970</v>
      </c>
      <c r="AE836">
        <v>45139.889444444445</v>
      </c>
      <c r="AF836">
        <v>390</v>
      </c>
      <c r="AG836" t="s">
        <v>76</v>
      </c>
      <c r="AH836">
        <v>0</v>
      </c>
      <c r="AI836">
        <v>12.173999999999999</v>
      </c>
      <c r="AJ836">
        <v>10338</v>
      </c>
      <c r="AK836">
        <v>2.621</v>
      </c>
      <c r="AL836" t="s">
        <v>77</v>
      </c>
      <c r="AM836" t="s">
        <v>77</v>
      </c>
      <c r="AN836" t="s">
        <v>77</v>
      </c>
      <c r="AO836" t="s">
        <v>77</v>
      </c>
      <c r="AQ836">
        <v>1</v>
      </c>
      <c r="AS836">
        <v>71</v>
      </c>
      <c r="AT836">
        <v>121.77195392898803</v>
      </c>
      <c r="AU836">
        <v>2452.0066573116001</v>
      </c>
      <c r="AW836">
        <v>138.52409482767283</v>
      </c>
      <c r="AX836">
        <v>1944.7867037041201</v>
      </c>
      <c r="AZ836">
        <v>116.51776347863961</v>
      </c>
      <c r="BA836">
        <v>1971.02982479256</v>
      </c>
      <c r="BC836">
        <v>101.77692228593575</v>
      </c>
      <c r="BD836">
        <v>2030.4371692931197</v>
      </c>
      <c r="BF836">
        <v>121.77195392898803</v>
      </c>
      <c r="BG836">
        <v>2452.0066573116001</v>
      </c>
      <c r="BI836">
        <v>71</v>
      </c>
      <c r="BJ836" t="s">
        <v>970</v>
      </c>
      <c r="BK836">
        <v>45139.889444444445</v>
      </c>
      <c r="BL836">
        <v>390</v>
      </c>
      <c r="BM836" t="s">
        <v>76</v>
      </c>
      <c r="BN836">
        <v>0</v>
      </c>
      <c r="BO836">
        <v>2.863</v>
      </c>
      <c r="BP836">
        <v>1015476</v>
      </c>
      <c r="BQ836">
        <v>0</v>
      </c>
      <c r="BR836" t="s">
        <v>77</v>
      </c>
      <c r="BS836" t="s">
        <v>77</v>
      </c>
      <c r="BT836" t="s">
        <v>77</v>
      </c>
      <c r="BU836" t="s">
        <v>77</v>
      </c>
    </row>
    <row r="837" spans="1:73" x14ac:dyDescent="0.55000000000000004">
      <c r="A837">
        <v>72</v>
      </c>
      <c r="B837" t="s">
        <v>971</v>
      </c>
      <c r="C837" s="88">
        <v>45139.910717592589</v>
      </c>
      <c r="D837">
        <v>158</v>
      </c>
      <c r="E837" t="s">
        <v>76</v>
      </c>
      <c r="F837">
        <v>0</v>
      </c>
      <c r="G837">
        <v>6.0149999999999997</v>
      </c>
      <c r="H837">
        <v>133289</v>
      </c>
      <c r="I837">
        <v>0.27800000000000002</v>
      </c>
      <c r="J837" t="s">
        <v>77</v>
      </c>
      <c r="K837" t="s">
        <v>77</v>
      </c>
      <c r="L837" t="s">
        <v>77</v>
      </c>
      <c r="M837" t="s">
        <v>77</v>
      </c>
      <c r="O837">
        <v>72</v>
      </c>
      <c r="P837" s="2" t="s">
        <v>971</v>
      </c>
      <c r="Q837">
        <v>45139.910717592589</v>
      </c>
      <c r="R837">
        <v>158</v>
      </c>
      <c r="S837" t="s">
        <v>76</v>
      </c>
      <c r="T837">
        <v>0</v>
      </c>
      <c r="U837">
        <v>5.9640000000000004</v>
      </c>
      <c r="V837">
        <v>1049</v>
      </c>
      <c r="W837">
        <v>0.23699999999999999</v>
      </c>
      <c r="X837" t="s">
        <v>77</v>
      </c>
      <c r="Y837" t="s">
        <v>77</v>
      </c>
      <c r="Z837" t="s">
        <v>77</v>
      </c>
      <c r="AA837" t="s">
        <v>77</v>
      </c>
      <c r="AC837" s="2">
        <v>72</v>
      </c>
      <c r="AD837" t="s">
        <v>971</v>
      </c>
      <c r="AE837">
        <v>45139.910717592589</v>
      </c>
      <c r="AF837">
        <v>158</v>
      </c>
      <c r="AG837" t="s">
        <v>76</v>
      </c>
      <c r="AH837">
        <v>0</v>
      </c>
      <c r="AI837">
        <v>12.096</v>
      </c>
      <c r="AJ837">
        <v>77853</v>
      </c>
      <c r="AK837">
        <v>20.574000000000002</v>
      </c>
      <c r="AL837" t="s">
        <v>77</v>
      </c>
      <c r="AM837" t="s">
        <v>77</v>
      </c>
      <c r="AN837" t="s">
        <v>77</v>
      </c>
      <c r="AO837" t="s">
        <v>77</v>
      </c>
      <c r="AQ837">
        <v>1</v>
      </c>
      <c r="AS837">
        <v>72</v>
      </c>
      <c r="AT837">
        <v>367.16151198938297</v>
      </c>
      <c r="AU837">
        <v>17259.289534991898</v>
      </c>
      <c r="AW837">
        <v>404.6303744713598</v>
      </c>
      <c r="AX837">
        <v>14088.321605243071</v>
      </c>
      <c r="AZ837">
        <v>348.65751073571113</v>
      </c>
      <c r="BA837">
        <v>14783.082282957659</v>
      </c>
      <c r="BC837">
        <v>309.06170178125859</v>
      </c>
      <c r="BD837">
        <v>15833.836093178319</v>
      </c>
      <c r="BF837">
        <v>367.16151198938297</v>
      </c>
      <c r="BG837">
        <v>17259.289534991898</v>
      </c>
      <c r="BI837">
        <v>72</v>
      </c>
      <c r="BJ837" t="s">
        <v>971</v>
      </c>
      <c r="BK837">
        <v>45139.910717592589</v>
      </c>
      <c r="BL837">
        <v>158</v>
      </c>
      <c r="BM837" t="s">
        <v>76</v>
      </c>
      <c r="BN837">
        <v>0</v>
      </c>
      <c r="BO837">
        <v>2.8679999999999999</v>
      </c>
      <c r="BP837">
        <v>897519</v>
      </c>
      <c r="BQ837">
        <v>0</v>
      </c>
      <c r="BR837" t="s">
        <v>77</v>
      </c>
      <c r="BS837" t="s">
        <v>77</v>
      </c>
      <c r="BT837" t="s">
        <v>77</v>
      </c>
      <c r="BU837" t="s">
        <v>77</v>
      </c>
    </row>
    <row r="838" spans="1:73" x14ac:dyDescent="0.55000000000000004">
      <c r="A838">
        <v>73</v>
      </c>
      <c r="B838" t="s">
        <v>972</v>
      </c>
      <c r="C838" s="88">
        <v>45139.931990740741</v>
      </c>
      <c r="D838">
        <v>235</v>
      </c>
      <c r="E838" t="s">
        <v>76</v>
      </c>
      <c r="F838">
        <v>0</v>
      </c>
      <c r="G838">
        <v>6.0590000000000002</v>
      </c>
      <c r="H838">
        <v>3163</v>
      </c>
      <c r="I838">
        <v>-1E-3</v>
      </c>
      <c r="J838" t="s">
        <v>77</v>
      </c>
      <c r="K838" t="s">
        <v>77</v>
      </c>
      <c r="L838" t="s">
        <v>77</v>
      </c>
      <c r="M838" t="s">
        <v>77</v>
      </c>
      <c r="O838">
        <v>73</v>
      </c>
      <c r="P838" s="2" t="s">
        <v>972</v>
      </c>
      <c r="Q838">
        <v>45139.931990740741</v>
      </c>
      <c r="R838">
        <v>235</v>
      </c>
      <c r="S838" t="s">
        <v>76</v>
      </c>
      <c r="T838">
        <v>0</v>
      </c>
      <c r="U838" t="s">
        <v>77</v>
      </c>
      <c r="V838" t="s">
        <v>77</v>
      </c>
      <c r="W838" t="s">
        <v>77</v>
      </c>
      <c r="X838" t="s">
        <v>77</v>
      </c>
      <c r="Y838" t="s">
        <v>77</v>
      </c>
      <c r="Z838" t="s">
        <v>77</v>
      </c>
      <c r="AA838" t="s">
        <v>77</v>
      </c>
      <c r="AC838" s="2">
        <v>73</v>
      </c>
      <c r="AD838" t="s">
        <v>972</v>
      </c>
      <c r="AE838">
        <v>45139.931990740741</v>
      </c>
      <c r="AF838">
        <v>235</v>
      </c>
      <c r="AG838" t="s">
        <v>76</v>
      </c>
      <c r="AH838">
        <v>0</v>
      </c>
      <c r="AI838">
        <v>12.048999999999999</v>
      </c>
      <c r="AJ838">
        <v>128041</v>
      </c>
      <c r="AK838">
        <v>33.121000000000002</v>
      </c>
      <c r="AL838" t="s">
        <v>77</v>
      </c>
      <c r="AM838" t="s">
        <v>77</v>
      </c>
      <c r="AN838" t="s">
        <v>77</v>
      </c>
      <c r="AO838" t="s">
        <v>77</v>
      </c>
      <c r="AQ838">
        <v>1</v>
      </c>
      <c r="AS838">
        <v>73</v>
      </c>
      <c r="AT838">
        <v>3.0507722600000005</v>
      </c>
      <c r="AU838">
        <v>29268.220744847102</v>
      </c>
      <c r="AW838">
        <v>4.3975120912500003</v>
      </c>
      <c r="AX838">
        <v>22744.548780563633</v>
      </c>
      <c r="AZ838">
        <v>4.7973842264499993</v>
      </c>
      <c r="BA838">
        <v>24211.006667706941</v>
      </c>
      <c r="BC838">
        <v>2.2894525757000004</v>
      </c>
      <c r="BD838">
        <v>25943.987119180882</v>
      </c>
      <c r="BF838">
        <v>3.0507722600000005</v>
      </c>
      <c r="BG838">
        <v>29268.220744847102</v>
      </c>
      <c r="BI838">
        <v>73</v>
      </c>
      <c r="BJ838" t="s">
        <v>972</v>
      </c>
      <c r="BK838">
        <v>45139.931990740741</v>
      </c>
      <c r="BL838">
        <v>235</v>
      </c>
      <c r="BM838" t="s">
        <v>76</v>
      </c>
      <c r="BN838">
        <v>0</v>
      </c>
      <c r="BO838">
        <v>2.87</v>
      </c>
      <c r="BP838">
        <v>902392</v>
      </c>
      <c r="BQ838">
        <v>0</v>
      </c>
      <c r="BR838" t="s">
        <v>77</v>
      </c>
      <c r="BS838" t="s">
        <v>77</v>
      </c>
      <c r="BT838" t="s">
        <v>77</v>
      </c>
      <c r="BU838" t="s">
        <v>77</v>
      </c>
    </row>
    <row r="839" spans="1:73" x14ac:dyDescent="0.55000000000000004">
      <c r="A839">
        <v>74</v>
      </c>
      <c r="B839" t="s">
        <v>973</v>
      </c>
      <c r="C839" s="88">
        <v>45139.953275462962</v>
      </c>
      <c r="D839">
        <v>87</v>
      </c>
      <c r="E839" t="s">
        <v>76</v>
      </c>
      <c r="F839">
        <v>0</v>
      </c>
      <c r="G839">
        <v>6.0380000000000003</v>
      </c>
      <c r="H839">
        <v>4457</v>
      </c>
      <c r="I839">
        <v>2E-3</v>
      </c>
      <c r="J839" t="s">
        <v>77</v>
      </c>
      <c r="K839" t="s">
        <v>77</v>
      </c>
      <c r="L839" t="s">
        <v>77</v>
      </c>
      <c r="M839" t="s">
        <v>77</v>
      </c>
      <c r="O839">
        <v>74</v>
      </c>
      <c r="P839" s="2" t="s">
        <v>973</v>
      </c>
      <c r="Q839">
        <v>45139.953275462962</v>
      </c>
      <c r="R839">
        <v>87</v>
      </c>
      <c r="S839" t="s">
        <v>76</v>
      </c>
      <c r="T839">
        <v>0</v>
      </c>
      <c r="U839" t="s">
        <v>77</v>
      </c>
      <c r="V839" t="s">
        <v>77</v>
      </c>
      <c r="W839" t="s">
        <v>77</v>
      </c>
      <c r="X839" t="s">
        <v>77</v>
      </c>
      <c r="Y839" t="s">
        <v>77</v>
      </c>
      <c r="Z839" t="s">
        <v>77</v>
      </c>
      <c r="AA839" t="s">
        <v>77</v>
      </c>
      <c r="AC839" s="2">
        <v>74</v>
      </c>
      <c r="AD839" t="s">
        <v>973</v>
      </c>
      <c r="AE839">
        <v>45139.953275462962</v>
      </c>
      <c r="AF839">
        <v>87</v>
      </c>
      <c r="AG839" t="s">
        <v>76</v>
      </c>
      <c r="AH839">
        <v>0</v>
      </c>
      <c r="AI839">
        <v>12.135999999999999</v>
      </c>
      <c r="AJ839">
        <v>40008</v>
      </c>
      <c r="AK839">
        <v>10.677</v>
      </c>
      <c r="AL839" t="s">
        <v>77</v>
      </c>
      <c r="AM839" t="s">
        <v>77</v>
      </c>
      <c r="AN839" t="s">
        <v>77</v>
      </c>
      <c r="AO839" t="s">
        <v>77</v>
      </c>
      <c r="AQ839">
        <v>1</v>
      </c>
      <c r="AS839">
        <v>74</v>
      </c>
      <c r="AT839">
        <v>2.2094134599999986</v>
      </c>
      <c r="AU839">
        <v>9010.1800668096002</v>
      </c>
      <c r="AW839">
        <v>8.1073130412499985</v>
      </c>
      <c r="AX839">
        <v>7351.8410231827202</v>
      </c>
      <c r="AZ839">
        <v>9.1729430004499992</v>
      </c>
      <c r="BA839">
        <v>7619.645192559361</v>
      </c>
      <c r="BC839">
        <v>4.8025118597000009</v>
      </c>
      <c r="BD839">
        <v>8125.1052655667199</v>
      </c>
      <c r="BF839">
        <v>2.2094134599999986</v>
      </c>
      <c r="BG839">
        <v>9010.1800668096002</v>
      </c>
      <c r="BI839">
        <v>74</v>
      </c>
      <c r="BJ839" t="s">
        <v>973</v>
      </c>
      <c r="BK839">
        <v>45139.953275462962</v>
      </c>
      <c r="BL839">
        <v>87</v>
      </c>
      <c r="BM839" t="s">
        <v>76</v>
      </c>
      <c r="BN839">
        <v>0</v>
      </c>
      <c r="BO839">
        <v>2.8660000000000001</v>
      </c>
      <c r="BP839">
        <v>931814</v>
      </c>
      <c r="BQ839">
        <v>0</v>
      </c>
      <c r="BR839" t="s">
        <v>77</v>
      </c>
      <c r="BS839" t="s">
        <v>77</v>
      </c>
      <c r="BT839" t="s">
        <v>77</v>
      </c>
      <c r="BU839" t="s">
        <v>77</v>
      </c>
    </row>
    <row r="840" spans="1:73" x14ac:dyDescent="0.55000000000000004">
      <c r="A840">
        <v>75</v>
      </c>
      <c r="B840" t="s">
        <v>974</v>
      </c>
      <c r="C840" s="88">
        <v>45139.974583333336</v>
      </c>
      <c r="D840">
        <v>268</v>
      </c>
      <c r="E840" t="s">
        <v>76</v>
      </c>
      <c r="F840">
        <v>0</v>
      </c>
      <c r="G840">
        <v>6</v>
      </c>
      <c r="H840">
        <v>26675</v>
      </c>
      <c r="I840">
        <v>0.05</v>
      </c>
      <c r="J840" t="s">
        <v>77</v>
      </c>
      <c r="K840" t="s">
        <v>77</v>
      </c>
      <c r="L840" t="s">
        <v>77</v>
      </c>
      <c r="M840" t="s">
        <v>77</v>
      </c>
      <c r="O840">
        <v>75</v>
      </c>
      <c r="P840" s="2" t="s">
        <v>974</v>
      </c>
      <c r="Q840">
        <v>45139.974583333336</v>
      </c>
      <c r="R840">
        <v>268</v>
      </c>
      <c r="S840" t="s">
        <v>76</v>
      </c>
      <c r="T840">
        <v>0</v>
      </c>
      <c r="U840" t="s">
        <v>77</v>
      </c>
      <c r="V840" t="s">
        <v>77</v>
      </c>
      <c r="W840" t="s">
        <v>77</v>
      </c>
      <c r="X840" t="s">
        <v>77</v>
      </c>
      <c r="Y840" t="s">
        <v>77</v>
      </c>
      <c r="Z840" t="s">
        <v>77</v>
      </c>
      <c r="AA840" t="s">
        <v>77</v>
      </c>
      <c r="AC840" s="2">
        <v>75</v>
      </c>
      <c r="AD840" t="s">
        <v>974</v>
      </c>
      <c r="AE840">
        <v>45139.974583333336</v>
      </c>
      <c r="AF840">
        <v>268</v>
      </c>
      <c r="AG840" t="s">
        <v>76</v>
      </c>
      <c r="AH840">
        <v>0</v>
      </c>
      <c r="AI840">
        <v>12.148999999999999</v>
      </c>
      <c r="AJ840">
        <v>1308</v>
      </c>
      <c r="AK840">
        <v>0.113</v>
      </c>
      <c r="AL840" t="s">
        <v>77</v>
      </c>
      <c r="AM840" t="s">
        <v>77</v>
      </c>
      <c r="AN840" t="s">
        <v>77</v>
      </c>
      <c r="AO840" t="s">
        <v>77</v>
      </c>
      <c r="AQ840">
        <v>1</v>
      </c>
      <c r="AS840">
        <v>75</v>
      </c>
      <c r="AT840">
        <v>69.629901779375004</v>
      </c>
      <c r="AU840">
        <v>296.65167492959995</v>
      </c>
      <c r="AW840">
        <v>83.675603298875004</v>
      </c>
      <c r="AX840">
        <v>277.22580906672005</v>
      </c>
      <c r="AZ840">
        <v>69.791497924937502</v>
      </c>
      <c r="BA840">
        <v>246.20378135136002</v>
      </c>
      <c r="BC840">
        <v>60.105591309962492</v>
      </c>
      <c r="BD840">
        <v>166.61993875072005</v>
      </c>
      <c r="BF840">
        <v>69.629901779375004</v>
      </c>
      <c r="BG840">
        <v>296.65167492959995</v>
      </c>
      <c r="BI840">
        <v>75</v>
      </c>
      <c r="BJ840" t="s">
        <v>974</v>
      </c>
      <c r="BK840">
        <v>45139.974583333336</v>
      </c>
      <c r="BL840">
        <v>268</v>
      </c>
      <c r="BM840" t="s">
        <v>76</v>
      </c>
      <c r="BN840">
        <v>0</v>
      </c>
      <c r="BO840">
        <v>2.8439999999999999</v>
      </c>
      <c r="BP840">
        <v>1049569</v>
      </c>
      <c r="BQ840">
        <v>0</v>
      </c>
      <c r="BR840" t="s">
        <v>77</v>
      </c>
      <c r="BS840" t="s">
        <v>77</v>
      </c>
      <c r="BT840" t="s">
        <v>77</v>
      </c>
      <c r="BU840" t="s">
        <v>77</v>
      </c>
    </row>
    <row r="841" spans="1:73" x14ac:dyDescent="0.55000000000000004">
      <c r="A841">
        <v>76</v>
      </c>
      <c r="B841" t="s">
        <v>975</v>
      </c>
      <c r="C841" s="88">
        <v>45139.995844907404</v>
      </c>
      <c r="D841">
        <v>211</v>
      </c>
      <c r="E841" t="s">
        <v>76</v>
      </c>
      <c r="F841">
        <v>0</v>
      </c>
      <c r="G841">
        <v>5.9989999999999997</v>
      </c>
      <c r="H841">
        <v>46397</v>
      </c>
      <c r="I841">
        <v>9.1999999999999998E-2</v>
      </c>
      <c r="J841" t="s">
        <v>77</v>
      </c>
      <c r="K841" t="s">
        <v>77</v>
      </c>
      <c r="L841" t="s">
        <v>77</v>
      </c>
      <c r="M841" t="s">
        <v>77</v>
      </c>
      <c r="O841">
        <v>76</v>
      </c>
      <c r="P841" s="2" t="s">
        <v>975</v>
      </c>
      <c r="Q841">
        <v>45139.995844907404</v>
      </c>
      <c r="R841">
        <v>211</v>
      </c>
      <c r="S841" t="s">
        <v>76</v>
      </c>
      <c r="T841">
        <v>0</v>
      </c>
      <c r="U841" t="s">
        <v>77</v>
      </c>
      <c r="V841" t="s">
        <v>77</v>
      </c>
      <c r="W841" t="s">
        <v>77</v>
      </c>
      <c r="X841" t="s">
        <v>77</v>
      </c>
      <c r="Y841" t="s">
        <v>77</v>
      </c>
      <c r="Z841" t="s">
        <v>77</v>
      </c>
      <c r="AA841" t="s">
        <v>77</v>
      </c>
      <c r="AC841" s="2">
        <v>76</v>
      </c>
      <c r="AD841" t="s">
        <v>975</v>
      </c>
      <c r="AE841">
        <v>45139.995844907404</v>
      </c>
      <c r="AF841">
        <v>211</v>
      </c>
      <c r="AG841" t="s">
        <v>76</v>
      </c>
      <c r="AH841">
        <v>0</v>
      </c>
      <c r="AI841">
        <v>12.148999999999999</v>
      </c>
      <c r="AJ841">
        <v>9362</v>
      </c>
      <c r="AK841">
        <v>2.351</v>
      </c>
      <c r="AL841" t="s">
        <v>77</v>
      </c>
      <c r="AM841" t="s">
        <v>77</v>
      </c>
      <c r="AN841" t="s">
        <v>77</v>
      </c>
      <c r="AO841" t="s">
        <v>77</v>
      </c>
      <c r="AQ841">
        <v>1</v>
      </c>
      <c r="AS841">
        <v>76</v>
      </c>
      <c r="AT841">
        <v>127.371292102607</v>
      </c>
      <c r="AU841">
        <v>2222.6321832316003</v>
      </c>
      <c r="AW841">
        <v>144.4461582707342</v>
      </c>
      <c r="AX841">
        <v>1765.0431950481202</v>
      </c>
      <c r="AZ841">
        <v>121.58473579347189</v>
      </c>
      <c r="BA841">
        <v>1784.7312590645602</v>
      </c>
      <c r="BC841">
        <v>106.29677902321113</v>
      </c>
      <c r="BD841">
        <v>1829.1886474371199</v>
      </c>
      <c r="BF841">
        <v>127.371292102607</v>
      </c>
      <c r="BG841">
        <v>2222.6321832316003</v>
      </c>
      <c r="BI841">
        <v>76</v>
      </c>
      <c r="BJ841" t="s">
        <v>975</v>
      </c>
      <c r="BK841">
        <v>45139.995844907404</v>
      </c>
      <c r="BL841">
        <v>211</v>
      </c>
      <c r="BM841" t="s">
        <v>76</v>
      </c>
      <c r="BN841">
        <v>0</v>
      </c>
      <c r="BO841">
        <v>2.8460000000000001</v>
      </c>
      <c r="BP841">
        <v>999528</v>
      </c>
      <c r="BQ841">
        <v>0</v>
      </c>
      <c r="BR841" t="s">
        <v>77</v>
      </c>
      <c r="BS841" t="s">
        <v>77</v>
      </c>
      <c r="BT841" t="s">
        <v>77</v>
      </c>
      <c r="BU841" t="s">
        <v>77</v>
      </c>
    </row>
    <row r="842" spans="1:73" x14ac:dyDescent="0.55000000000000004">
      <c r="A842">
        <v>77</v>
      </c>
      <c r="B842" t="s">
        <v>976</v>
      </c>
      <c r="C842" s="88">
        <v>45140.017164351855</v>
      </c>
      <c r="D842">
        <v>225</v>
      </c>
      <c r="E842" t="s">
        <v>76</v>
      </c>
      <c r="F842">
        <v>0</v>
      </c>
      <c r="G842">
        <v>5.9980000000000002</v>
      </c>
      <c r="H842">
        <v>95614</v>
      </c>
      <c r="I842">
        <v>0.19800000000000001</v>
      </c>
      <c r="J842" t="s">
        <v>77</v>
      </c>
      <c r="K842" t="s">
        <v>77</v>
      </c>
      <c r="L842" t="s">
        <v>77</v>
      </c>
      <c r="M842" t="s">
        <v>77</v>
      </c>
      <c r="O842">
        <v>77</v>
      </c>
      <c r="P842" s="2" t="s">
        <v>976</v>
      </c>
      <c r="Q842">
        <v>45140.017164351855</v>
      </c>
      <c r="R842">
        <v>225</v>
      </c>
      <c r="S842" t="s">
        <v>76</v>
      </c>
      <c r="T842">
        <v>0</v>
      </c>
      <c r="U842">
        <v>5.9720000000000004</v>
      </c>
      <c r="V842">
        <v>852</v>
      </c>
      <c r="W842">
        <v>0.186</v>
      </c>
      <c r="X842" t="s">
        <v>77</v>
      </c>
      <c r="Y842" t="s">
        <v>77</v>
      </c>
      <c r="Z842" t="s">
        <v>77</v>
      </c>
      <c r="AA842" t="s">
        <v>77</v>
      </c>
      <c r="AC842" s="2">
        <v>77</v>
      </c>
      <c r="AD842" t="s">
        <v>976</v>
      </c>
      <c r="AE842">
        <v>45140.017164351855</v>
      </c>
      <c r="AF842">
        <v>225</v>
      </c>
      <c r="AG842" t="s">
        <v>76</v>
      </c>
      <c r="AH842">
        <v>0</v>
      </c>
      <c r="AI842">
        <v>12.157999999999999</v>
      </c>
      <c r="AJ842">
        <v>908</v>
      </c>
      <c r="AK842">
        <v>1E-3</v>
      </c>
      <c r="AL842" t="s">
        <v>77</v>
      </c>
      <c r="AM842" t="s">
        <v>77</v>
      </c>
      <c r="AN842" t="s">
        <v>77</v>
      </c>
      <c r="AO842" t="s">
        <v>77</v>
      </c>
      <c r="AQ842">
        <v>1</v>
      </c>
      <c r="AS842">
        <v>77</v>
      </c>
      <c r="AT842">
        <v>266.116409657308</v>
      </c>
      <c r="AU842">
        <v>199.4559619696</v>
      </c>
      <c r="AW842">
        <v>293.33204340386476</v>
      </c>
      <c r="AX842">
        <v>203.12144839472001</v>
      </c>
      <c r="AZ842">
        <v>250.42651772718361</v>
      </c>
      <c r="BA842">
        <v>169.73819421535998</v>
      </c>
      <c r="BC842">
        <v>221.29537234034214</v>
      </c>
      <c r="BD842">
        <v>83.962559678719984</v>
      </c>
      <c r="BF842">
        <v>266.116409657308</v>
      </c>
      <c r="BG842">
        <v>199.4559619696</v>
      </c>
      <c r="BI842">
        <v>77</v>
      </c>
      <c r="BJ842" t="s">
        <v>976</v>
      </c>
      <c r="BK842">
        <v>45140.017164351855</v>
      </c>
      <c r="BL842">
        <v>225</v>
      </c>
      <c r="BM842" t="s">
        <v>76</v>
      </c>
      <c r="BN842">
        <v>0</v>
      </c>
      <c r="BO842">
        <v>2.8479999999999999</v>
      </c>
      <c r="BP842">
        <v>989704</v>
      </c>
      <c r="BQ842">
        <v>0</v>
      </c>
      <c r="BR842" t="s">
        <v>77</v>
      </c>
      <c r="BS842" t="s">
        <v>77</v>
      </c>
      <c r="BT842" t="s">
        <v>77</v>
      </c>
      <c r="BU842" t="s">
        <v>77</v>
      </c>
    </row>
    <row r="843" spans="1:73" x14ac:dyDescent="0.55000000000000004">
      <c r="A843">
        <v>78</v>
      </c>
      <c r="B843" t="s">
        <v>977</v>
      </c>
      <c r="C843" s="88">
        <v>45140.038402777776</v>
      </c>
      <c r="D843">
        <v>175</v>
      </c>
      <c r="E843" t="s">
        <v>76</v>
      </c>
      <c r="F843">
        <v>0</v>
      </c>
      <c r="G843">
        <v>6.02</v>
      </c>
      <c r="H843">
        <v>61462</v>
      </c>
      <c r="I843">
        <v>0.124</v>
      </c>
      <c r="J843" t="s">
        <v>77</v>
      </c>
      <c r="K843" t="s">
        <v>77</v>
      </c>
      <c r="L843" t="s">
        <v>77</v>
      </c>
      <c r="M843" t="s">
        <v>77</v>
      </c>
      <c r="O843">
        <v>78</v>
      </c>
      <c r="P843" s="2" t="s">
        <v>977</v>
      </c>
      <c r="Q843">
        <v>45140.038402777776</v>
      </c>
      <c r="R843">
        <v>175</v>
      </c>
      <c r="S843" t="s">
        <v>76</v>
      </c>
      <c r="T843">
        <v>0</v>
      </c>
      <c r="U843" t="s">
        <v>77</v>
      </c>
      <c r="V843" t="s">
        <v>77</v>
      </c>
      <c r="W843" t="s">
        <v>77</v>
      </c>
      <c r="X843" t="s">
        <v>77</v>
      </c>
      <c r="Y843" t="s">
        <v>77</v>
      </c>
      <c r="Z843" t="s">
        <v>77</v>
      </c>
      <c r="AA843" t="s">
        <v>77</v>
      </c>
      <c r="AC843" s="2">
        <v>78</v>
      </c>
      <c r="AD843" t="s">
        <v>977</v>
      </c>
      <c r="AE843">
        <v>45140.038402777776</v>
      </c>
      <c r="AF843">
        <v>175</v>
      </c>
      <c r="AG843" t="s">
        <v>76</v>
      </c>
      <c r="AH843">
        <v>0</v>
      </c>
      <c r="AI843">
        <v>12.127000000000001</v>
      </c>
      <c r="AJ843">
        <v>54967</v>
      </c>
      <c r="AK843">
        <v>14.637</v>
      </c>
      <c r="AL843" t="s">
        <v>77</v>
      </c>
      <c r="AM843" t="s">
        <v>77</v>
      </c>
      <c r="AN843" t="s">
        <v>77</v>
      </c>
      <c r="AO843" t="s">
        <v>77</v>
      </c>
      <c r="AQ843">
        <v>1</v>
      </c>
      <c r="AS843">
        <v>78</v>
      </c>
      <c r="AT843">
        <v>170.65162637081204</v>
      </c>
      <c r="AU843">
        <v>11714.751822459901</v>
      </c>
      <c r="AW843">
        <v>190.43908329020721</v>
      </c>
      <c r="AX843">
        <v>10036.060336743471</v>
      </c>
      <c r="AZ843">
        <v>161.08456088702039</v>
      </c>
      <c r="BA843">
        <v>10456.70490609286</v>
      </c>
      <c r="BC843">
        <v>141.53852991266024</v>
      </c>
      <c r="BD843">
        <v>11180.873509808718</v>
      </c>
      <c r="BF843">
        <v>170.65162637081204</v>
      </c>
      <c r="BG843">
        <v>11714.751822459901</v>
      </c>
      <c r="BI843">
        <v>78</v>
      </c>
      <c r="BJ843" t="s">
        <v>977</v>
      </c>
      <c r="BK843">
        <v>45140.038402777776</v>
      </c>
      <c r="BL843">
        <v>175</v>
      </c>
      <c r="BM843" t="s">
        <v>76</v>
      </c>
      <c r="BN843">
        <v>0</v>
      </c>
      <c r="BO843">
        <v>2.863</v>
      </c>
      <c r="BP843">
        <v>1093706</v>
      </c>
      <c r="BQ843">
        <v>0</v>
      </c>
      <c r="BR843" t="s">
        <v>77</v>
      </c>
      <c r="BS843" t="s">
        <v>77</v>
      </c>
      <c r="BT843" t="s">
        <v>77</v>
      </c>
      <c r="BU843" t="s">
        <v>77</v>
      </c>
    </row>
    <row r="844" spans="1:73" x14ac:dyDescent="0.55000000000000004">
      <c r="A844">
        <v>79</v>
      </c>
      <c r="B844" t="s">
        <v>978</v>
      </c>
      <c r="C844" s="88">
        <v>45140.05972222222</v>
      </c>
      <c r="D844">
        <v>278</v>
      </c>
      <c r="E844" t="s">
        <v>76</v>
      </c>
      <c r="F844">
        <v>0</v>
      </c>
      <c r="G844">
        <v>6</v>
      </c>
      <c r="H844">
        <v>25356</v>
      </c>
      <c r="I844">
        <v>4.7E-2</v>
      </c>
      <c r="J844" t="s">
        <v>77</v>
      </c>
      <c r="K844" t="s">
        <v>77</v>
      </c>
      <c r="L844" t="s">
        <v>77</v>
      </c>
      <c r="M844" t="s">
        <v>77</v>
      </c>
      <c r="O844">
        <v>79</v>
      </c>
      <c r="P844" s="2" t="s">
        <v>978</v>
      </c>
      <c r="Q844">
        <v>45140.05972222222</v>
      </c>
      <c r="R844">
        <v>278</v>
      </c>
      <c r="S844" t="s">
        <v>76</v>
      </c>
      <c r="T844">
        <v>0</v>
      </c>
      <c r="U844" t="s">
        <v>77</v>
      </c>
      <c r="V844" t="s">
        <v>77</v>
      </c>
      <c r="W844" t="s">
        <v>77</v>
      </c>
      <c r="X844" t="s">
        <v>77</v>
      </c>
      <c r="Y844" t="s">
        <v>77</v>
      </c>
      <c r="Z844" t="s">
        <v>77</v>
      </c>
      <c r="AA844" t="s">
        <v>77</v>
      </c>
      <c r="AC844" s="2">
        <v>79</v>
      </c>
      <c r="AD844" t="s">
        <v>978</v>
      </c>
      <c r="AE844">
        <v>45140.05972222222</v>
      </c>
      <c r="AF844">
        <v>278</v>
      </c>
      <c r="AG844" t="s">
        <v>76</v>
      </c>
      <c r="AH844">
        <v>0</v>
      </c>
      <c r="AI844">
        <v>12.159000000000001</v>
      </c>
      <c r="AJ844">
        <v>1623</v>
      </c>
      <c r="AK844">
        <v>0.2</v>
      </c>
      <c r="AL844" t="s">
        <v>77</v>
      </c>
      <c r="AM844" t="s">
        <v>77</v>
      </c>
      <c r="AN844" t="s">
        <v>77</v>
      </c>
      <c r="AO844" t="s">
        <v>77</v>
      </c>
      <c r="AQ844">
        <v>1</v>
      </c>
      <c r="AS844">
        <v>79</v>
      </c>
      <c r="AT844">
        <v>65.724412537328007</v>
      </c>
      <c r="AU844">
        <v>373.0905737631</v>
      </c>
      <c r="AW844">
        <v>79.588639198076805</v>
      </c>
      <c r="AX844">
        <v>335.56885572266998</v>
      </c>
      <c r="AZ844">
        <v>66.324230157617606</v>
      </c>
      <c r="BA844">
        <v>306.41676906246005</v>
      </c>
      <c r="BC844">
        <v>57.014106680682552</v>
      </c>
      <c r="BD844">
        <v>231.70687702791997</v>
      </c>
      <c r="BF844">
        <v>65.724412537328007</v>
      </c>
      <c r="BG844">
        <v>373.0905737631</v>
      </c>
      <c r="BI844">
        <v>79</v>
      </c>
      <c r="BJ844" t="s">
        <v>978</v>
      </c>
      <c r="BK844">
        <v>45140.05972222222</v>
      </c>
      <c r="BL844">
        <v>278</v>
      </c>
      <c r="BM844" t="s">
        <v>76</v>
      </c>
      <c r="BN844">
        <v>0</v>
      </c>
      <c r="BO844">
        <v>2.8410000000000002</v>
      </c>
      <c r="BP844">
        <v>1090878</v>
      </c>
      <c r="BQ844">
        <v>0</v>
      </c>
      <c r="BR844" t="s">
        <v>77</v>
      </c>
      <c r="BS844" t="s">
        <v>77</v>
      </c>
      <c r="BT844" t="s">
        <v>77</v>
      </c>
      <c r="BU844" t="s">
        <v>77</v>
      </c>
    </row>
    <row r="845" spans="1:73" x14ac:dyDescent="0.55000000000000004">
      <c r="A845">
        <v>46</v>
      </c>
      <c r="B845" t="s">
        <v>979</v>
      </c>
      <c r="C845" s="88">
        <v>45048.491053240738</v>
      </c>
      <c r="D845">
        <v>142</v>
      </c>
      <c r="E845" t="s">
        <v>76</v>
      </c>
      <c r="F845">
        <v>0</v>
      </c>
      <c r="G845">
        <v>6.0359999999999996</v>
      </c>
      <c r="H845">
        <v>8256</v>
      </c>
      <c r="I845">
        <v>8.9999999999999993E-3</v>
      </c>
      <c r="J845" t="s">
        <v>77</v>
      </c>
      <c r="K845" t="s">
        <v>77</v>
      </c>
      <c r="L845" t="s">
        <v>77</v>
      </c>
      <c r="M845" t="s">
        <v>77</v>
      </c>
      <c r="O845">
        <v>46</v>
      </c>
      <c r="P845" s="2" t="s">
        <v>979</v>
      </c>
      <c r="Q845">
        <v>45048.491053240738</v>
      </c>
      <c r="R845">
        <v>142</v>
      </c>
      <c r="S845" t="s">
        <v>76</v>
      </c>
      <c r="T845">
        <v>0</v>
      </c>
      <c r="U845" t="s">
        <v>77</v>
      </c>
      <c r="V845" t="s">
        <v>77</v>
      </c>
      <c r="W845" t="s">
        <v>77</v>
      </c>
      <c r="X845" t="s">
        <v>77</v>
      </c>
      <c r="Y845" t="s">
        <v>77</v>
      </c>
      <c r="Z845" t="s">
        <v>77</v>
      </c>
      <c r="AA845" t="s">
        <v>77</v>
      </c>
      <c r="AC845" s="2">
        <v>46</v>
      </c>
      <c r="AD845" t="s">
        <v>979</v>
      </c>
      <c r="AE845">
        <v>45048.491053240738</v>
      </c>
      <c r="AF845">
        <v>142</v>
      </c>
      <c r="AG845" t="s">
        <v>76</v>
      </c>
      <c r="AH845">
        <v>0</v>
      </c>
      <c r="AI845">
        <v>12.176</v>
      </c>
      <c r="AJ845">
        <v>33575</v>
      </c>
      <c r="AK845">
        <v>12.221</v>
      </c>
      <c r="AL845" t="s">
        <v>77</v>
      </c>
      <c r="AM845" t="s">
        <v>77</v>
      </c>
      <c r="AN845" t="s">
        <v>77</v>
      </c>
      <c r="AO845" t="s">
        <v>77</v>
      </c>
      <c r="AQ845">
        <v>1</v>
      </c>
      <c r="AS845">
        <v>46</v>
      </c>
      <c r="AT845">
        <v>10.187389439999999</v>
      </c>
      <c r="AU845">
        <v>7656.4273069374985</v>
      </c>
      <c r="AW845">
        <v>19.409912640000002</v>
      </c>
      <c r="AX845">
        <v>6188.8755951687499</v>
      </c>
      <c r="AZ845">
        <v>20.897726988800002</v>
      </c>
      <c r="BA845">
        <v>6397.3524170374994</v>
      </c>
      <c r="BC845">
        <v>14.991805580800001</v>
      </c>
      <c r="BD845">
        <v>6807.4842984499992</v>
      </c>
      <c r="BF845">
        <v>10.187389439999999</v>
      </c>
      <c r="BG845">
        <v>7656.4273069374985</v>
      </c>
      <c r="BI845">
        <v>46</v>
      </c>
      <c r="BJ845" t="s">
        <v>979</v>
      </c>
      <c r="BK845">
        <v>45048.491053240738</v>
      </c>
      <c r="BL845">
        <v>142</v>
      </c>
      <c r="BM845" t="s">
        <v>76</v>
      </c>
      <c r="BN845">
        <v>0</v>
      </c>
      <c r="BO845">
        <v>2.87</v>
      </c>
      <c r="BP845">
        <v>901318</v>
      </c>
      <c r="BQ845">
        <v>0</v>
      </c>
      <c r="BR845" t="s">
        <v>77</v>
      </c>
      <c r="BS845" t="s">
        <v>77</v>
      </c>
      <c r="BT845" t="s">
        <v>77</v>
      </c>
      <c r="BU845" t="s">
        <v>77</v>
      </c>
    </row>
    <row r="846" spans="1:73" x14ac:dyDescent="0.55000000000000004">
      <c r="A846">
        <v>47</v>
      </c>
      <c r="B846" t="s">
        <v>980</v>
      </c>
      <c r="C846" s="88">
        <v>45048.512303240743</v>
      </c>
      <c r="D846">
        <v>340</v>
      </c>
      <c r="E846" t="s">
        <v>76</v>
      </c>
      <c r="F846">
        <v>0</v>
      </c>
      <c r="G846">
        <v>6.0330000000000004</v>
      </c>
      <c r="H846">
        <v>13752</v>
      </c>
      <c r="I846">
        <v>1.9E-2</v>
      </c>
      <c r="J846" t="s">
        <v>77</v>
      </c>
      <c r="K846" t="s">
        <v>77</v>
      </c>
      <c r="L846" t="s">
        <v>77</v>
      </c>
      <c r="M846" t="s">
        <v>77</v>
      </c>
      <c r="O846">
        <v>47</v>
      </c>
      <c r="P846" s="2" t="s">
        <v>980</v>
      </c>
      <c r="Q846">
        <v>45048.512303240743</v>
      </c>
      <c r="R846">
        <v>340</v>
      </c>
      <c r="S846" t="s">
        <v>76</v>
      </c>
      <c r="T846">
        <v>0</v>
      </c>
      <c r="U846" t="s">
        <v>77</v>
      </c>
      <c r="V846" t="s">
        <v>77</v>
      </c>
      <c r="W846" t="s">
        <v>77</v>
      </c>
      <c r="X846" t="s">
        <v>77</v>
      </c>
      <c r="Y846" t="s">
        <v>77</v>
      </c>
      <c r="Z846" t="s">
        <v>77</v>
      </c>
      <c r="AA846" t="s">
        <v>77</v>
      </c>
      <c r="AC846" s="2">
        <v>47</v>
      </c>
      <c r="AD846" t="s">
        <v>980</v>
      </c>
      <c r="AE846">
        <v>45048.512303240743</v>
      </c>
      <c r="AF846">
        <v>340</v>
      </c>
      <c r="AG846" t="s">
        <v>76</v>
      </c>
      <c r="AH846">
        <v>0</v>
      </c>
      <c r="AI846">
        <v>12.201000000000001</v>
      </c>
      <c r="AJ846">
        <v>9730</v>
      </c>
      <c r="AK846">
        <v>3.2040000000000002</v>
      </c>
      <c r="AL846" t="s">
        <v>77</v>
      </c>
      <c r="AM846" t="s">
        <v>77</v>
      </c>
      <c r="AN846" t="s">
        <v>77</v>
      </c>
      <c r="AO846" t="s">
        <v>77</v>
      </c>
      <c r="AQ846">
        <v>1</v>
      </c>
      <c r="AS846">
        <v>47</v>
      </c>
      <c r="AT846">
        <v>31.129097696191998</v>
      </c>
      <c r="AU846">
        <v>2309.2196903100003</v>
      </c>
      <c r="AW846">
        <v>36.846906959999998</v>
      </c>
      <c r="AX846">
        <v>1832.8293820669999</v>
      </c>
      <c r="AZ846">
        <v>35.802555693766408</v>
      </c>
      <c r="BA846">
        <v>1854.9786186460001</v>
      </c>
      <c r="BC846">
        <v>29.804464476227842</v>
      </c>
      <c r="BD846">
        <v>1905.0749475919999</v>
      </c>
      <c r="BF846">
        <v>31.129097696191998</v>
      </c>
      <c r="BG846">
        <v>2309.2196903100003</v>
      </c>
      <c r="BI846">
        <v>47</v>
      </c>
      <c r="BJ846" t="s">
        <v>980</v>
      </c>
      <c r="BK846">
        <v>45048.512303240743</v>
      </c>
      <c r="BL846">
        <v>340</v>
      </c>
      <c r="BM846" t="s">
        <v>76</v>
      </c>
      <c r="BN846">
        <v>0</v>
      </c>
      <c r="BO846">
        <v>2.859</v>
      </c>
      <c r="BP846">
        <v>1094163</v>
      </c>
      <c r="BQ846">
        <v>0</v>
      </c>
      <c r="BR846" t="s">
        <v>77</v>
      </c>
      <c r="BS846" t="s">
        <v>77</v>
      </c>
      <c r="BT846" t="s">
        <v>77</v>
      </c>
      <c r="BU846" t="s">
        <v>77</v>
      </c>
    </row>
    <row r="847" spans="1:73" x14ac:dyDescent="0.55000000000000004">
      <c r="A847">
        <v>48</v>
      </c>
      <c r="B847" t="s">
        <v>981</v>
      </c>
      <c r="C847" s="88">
        <v>45048.533553240741</v>
      </c>
      <c r="D847">
        <v>348</v>
      </c>
      <c r="E847" t="s">
        <v>76</v>
      </c>
      <c r="F847">
        <v>0</v>
      </c>
      <c r="G847">
        <v>6.0380000000000003</v>
      </c>
      <c r="H847">
        <v>9934</v>
      </c>
      <c r="I847">
        <v>1.2E-2</v>
      </c>
      <c r="J847" t="s">
        <v>77</v>
      </c>
      <c r="K847" t="s">
        <v>77</v>
      </c>
      <c r="L847" t="s">
        <v>77</v>
      </c>
      <c r="M847" t="s">
        <v>77</v>
      </c>
      <c r="O847">
        <v>48</v>
      </c>
      <c r="P847" s="2" t="s">
        <v>981</v>
      </c>
      <c r="Q847">
        <v>45048.533553240741</v>
      </c>
      <c r="R847">
        <v>348</v>
      </c>
      <c r="S847" t="s">
        <v>76</v>
      </c>
      <c r="T847">
        <v>0</v>
      </c>
      <c r="U847" t="s">
        <v>77</v>
      </c>
      <c r="V847" t="s">
        <v>77</v>
      </c>
      <c r="W847" t="s">
        <v>77</v>
      </c>
      <c r="X847" t="s">
        <v>77</v>
      </c>
      <c r="Y847" t="s">
        <v>77</v>
      </c>
      <c r="Z847" t="s">
        <v>77</v>
      </c>
      <c r="AA847" t="s">
        <v>77</v>
      </c>
      <c r="AC847" s="2">
        <v>48</v>
      </c>
      <c r="AD847" t="s">
        <v>981</v>
      </c>
      <c r="AE847">
        <v>45048.533553240741</v>
      </c>
      <c r="AF847">
        <v>348</v>
      </c>
      <c r="AG847" t="s">
        <v>76</v>
      </c>
      <c r="AH847">
        <v>0</v>
      </c>
      <c r="AI847">
        <v>12.173999999999999</v>
      </c>
      <c r="AJ847">
        <v>35985</v>
      </c>
      <c r="AK847">
        <v>13.095000000000001</v>
      </c>
      <c r="AL847" t="s">
        <v>77</v>
      </c>
      <c r="AM847" t="s">
        <v>77</v>
      </c>
      <c r="AN847" t="s">
        <v>77</v>
      </c>
      <c r="AO847" t="s">
        <v>77</v>
      </c>
      <c r="AQ847">
        <v>1</v>
      </c>
      <c r="AS847">
        <v>48</v>
      </c>
      <c r="AT847">
        <v>18.674042239999999</v>
      </c>
      <c r="AU847">
        <v>8168.0068853775001</v>
      </c>
      <c r="AW847">
        <v>24.597512564999995</v>
      </c>
      <c r="AX847">
        <v>6625.1668574767509</v>
      </c>
      <c r="AZ847">
        <v>25.543923569800004</v>
      </c>
      <c r="BA847">
        <v>6855.4185971415</v>
      </c>
      <c r="BC847">
        <v>20.827733526800003</v>
      </c>
      <c r="BD847">
        <v>7301.3531358580003</v>
      </c>
      <c r="BF847">
        <v>18.674042239999999</v>
      </c>
      <c r="BG847">
        <v>8168.0068853775001</v>
      </c>
      <c r="BI847">
        <v>48</v>
      </c>
      <c r="BJ847" t="s">
        <v>981</v>
      </c>
      <c r="BK847">
        <v>45048.533553240741</v>
      </c>
      <c r="BL847">
        <v>348</v>
      </c>
      <c r="BM847" t="s">
        <v>76</v>
      </c>
      <c r="BN847">
        <v>0</v>
      </c>
      <c r="BO847">
        <v>2.8479999999999999</v>
      </c>
      <c r="BP847">
        <v>1351418</v>
      </c>
      <c r="BQ847">
        <v>0</v>
      </c>
      <c r="BR847" t="s">
        <v>77</v>
      </c>
      <c r="BS847" t="s">
        <v>77</v>
      </c>
      <c r="BT847" t="s">
        <v>77</v>
      </c>
      <c r="BU847" t="s">
        <v>77</v>
      </c>
    </row>
    <row r="848" spans="1:73" x14ac:dyDescent="0.55000000000000004">
      <c r="A848">
        <v>49</v>
      </c>
      <c r="B848" t="s">
        <v>982</v>
      </c>
      <c r="C848" s="88">
        <v>45048.554803240739</v>
      </c>
      <c r="D848">
        <v>131</v>
      </c>
      <c r="E848" t="s">
        <v>76</v>
      </c>
      <c r="F848">
        <v>0</v>
      </c>
      <c r="G848">
        <v>6.032</v>
      </c>
      <c r="H848">
        <v>19392</v>
      </c>
      <c r="I848">
        <v>0.03</v>
      </c>
      <c r="J848" t="s">
        <v>77</v>
      </c>
      <c r="K848" t="s">
        <v>77</v>
      </c>
      <c r="L848" t="s">
        <v>77</v>
      </c>
      <c r="M848" t="s">
        <v>77</v>
      </c>
      <c r="O848">
        <v>49</v>
      </c>
      <c r="P848" s="2" t="s">
        <v>982</v>
      </c>
      <c r="Q848">
        <v>45048.554803240739</v>
      </c>
      <c r="R848">
        <v>131</v>
      </c>
      <c r="S848" t="s">
        <v>76</v>
      </c>
      <c r="T848">
        <v>0</v>
      </c>
      <c r="U848" t="s">
        <v>77</v>
      </c>
      <c r="V848" t="s">
        <v>77</v>
      </c>
      <c r="W848" t="s">
        <v>77</v>
      </c>
      <c r="X848" t="s">
        <v>77</v>
      </c>
      <c r="Y848" t="s">
        <v>77</v>
      </c>
      <c r="Z848" t="s">
        <v>77</v>
      </c>
      <c r="AA848" t="s">
        <v>77</v>
      </c>
      <c r="AC848" s="2">
        <v>49</v>
      </c>
      <c r="AD848" t="s">
        <v>982</v>
      </c>
      <c r="AE848">
        <v>45048.554803240739</v>
      </c>
      <c r="AF848">
        <v>131</v>
      </c>
      <c r="AG848" t="s">
        <v>76</v>
      </c>
      <c r="AH848">
        <v>0</v>
      </c>
      <c r="AI848">
        <v>12.204000000000001</v>
      </c>
      <c r="AJ848">
        <v>12820</v>
      </c>
      <c r="AK848">
        <v>4.4130000000000003</v>
      </c>
      <c r="AL848" t="s">
        <v>77</v>
      </c>
      <c r="AM848" t="s">
        <v>77</v>
      </c>
      <c r="AN848" t="s">
        <v>77</v>
      </c>
      <c r="AO848" t="s">
        <v>77</v>
      </c>
      <c r="AQ848">
        <v>1</v>
      </c>
      <c r="AS848">
        <v>49</v>
      </c>
      <c r="AT848">
        <v>47.996825679871996</v>
      </c>
      <c r="AU848">
        <v>3031.3988703600003</v>
      </c>
      <c r="AW848">
        <v>61.073540264243199</v>
      </c>
      <c r="AX848">
        <v>2401.3415998519999</v>
      </c>
      <c r="AZ848">
        <v>50.641355595622407</v>
      </c>
      <c r="BA848">
        <v>2444.653629976</v>
      </c>
      <c r="BC848">
        <v>43.032128960061442</v>
      </c>
      <c r="BD848">
        <v>2541.9997267519998</v>
      </c>
      <c r="BF848">
        <v>47.996825679871996</v>
      </c>
      <c r="BG848">
        <v>3031.3988703600003</v>
      </c>
      <c r="BI848">
        <v>49</v>
      </c>
      <c r="BJ848" t="s">
        <v>982</v>
      </c>
      <c r="BK848">
        <v>45048.554803240739</v>
      </c>
      <c r="BL848">
        <v>131</v>
      </c>
      <c r="BM848" t="s">
        <v>76</v>
      </c>
      <c r="BN848">
        <v>0</v>
      </c>
      <c r="BO848">
        <v>2.8690000000000002</v>
      </c>
      <c r="BP848">
        <v>914696</v>
      </c>
      <c r="BQ848">
        <v>0</v>
      </c>
      <c r="BR848" t="s">
        <v>77</v>
      </c>
      <c r="BS848" t="s">
        <v>77</v>
      </c>
      <c r="BT848" t="s">
        <v>77</v>
      </c>
      <c r="BU848" t="s">
        <v>77</v>
      </c>
    </row>
    <row r="849" spans="1:73" x14ac:dyDescent="0.55000000000000004">
      <c r="A849">
        <v>50</v>
      </c>
      <c r="B849" t="s">
        <v>983</v>
      </c>
      <c r="C849" s="88">
        <v>45048.57607638889</v>
      </c>
      <c r="D849">
        <v>25</v>
      </c>
      <c r="E849" t="s">
        <v>76</v>
      </c>
      <c r="F849">
        <v>0</v>
      </c>
      <c r="G849">
        <v>6.0359999999999996</v>
      </c>
      <c r="H849">
        <v>13943</v>
      </c>
      <c r="I849">
        <v>0.02</v>
      </c>
      <c r="J849" t="s">
        <v>77</v>
      </c>
      <c r="K849" t="s">
        <v>77</v>
      </c>
      <c r="L849" t="s">
        <v>77</v>
      </c>
      <c r="M849" t="s">
        <v>77</v>
      </c>
      <c r="O849">
        <v>50</v>
      </c>
      <c r="P849" s="2" t="s">
        <v>983</v>
      </c>
      <c r="Q849">
        <v>45048.57607638889</v>
      </c>
      <c r="R849">
        <v>25</v>
      </c>
      <c r="S849" t="s">
        <v>76</v>
      </c>
      <c r="T849">
        <v>0</v>
      </c>
      <c r="U849" t="s">
        <v>77</v>
      </c>
      <c r="V849" t="s">
        <v>77</v>
      </c>
      <c r="W849" t="s">
        <v>77</v>
      </c>
      <c r="X849" t="s">
        <v>77</v>
      </c>
      <c r="Y849" t="s">
        <v>77</v>
      </c>
      <c r="Z849" t="s">
        <v>77</v>
      </c>
      <c r="AA849" t="s">
        <v>77</v>
      </c>
      <c r="AC849" s="2">
        <v>50</v>
      </c>
      <c r="AD849" t="s">
        <v>983</v>
      </c>
      <c r="AE849">
        <v>45048.57607638889</v>
      </c>
      <c r="AF849">
        <v>25</v>
      </c>
      <c r="AG849" t="s">
        <v>76</v>
      </c>
      <c r="AH849">
        <v>0</v>
      </c>
      <c r="AI849">
        <v>12.222</v>
      </c>
      <c r="AJ849">
        <v>3702</v>
      </c>
      <c r="AK849">
        <v>0.80700000000000005</v>
      </c>
      <c r="AL849" t="s">
        <v>77</v>
      </c>
      <c r="AM849" t="s">
        <v>77</v>
      </c>
      <c r="AN849" t="s">
        <v>77</v>
      </c>
      <c r="AO849" t="s">
        <v>77</v>
      </c>
      <c r="AQ849">
        <v>1</v>
      </c>
      <c r="AS849">
        <v>50</v>
      </c>
      <c r="AT849">
        <v>31.701968768326999</v>
      </c>
      <c r="AU849">
        <v>875.31723889559998</v>
      </c>
      <c r="AW849">
        <v>37.475969041249996</v>
      </c>
      <c r="AX849">
        <v>720.32054945292009</v>
      </c>
      <c r="AZ849">
        <v>36.305201163595903</v>
      </c>
      <c r="BA849">
        <v>703.74155988696009</v>
      </c>
      <c r="BC849">
        <v>30.25250644016554</v>
      </c>
      <c r="BD849">
        <v>661.15365340192</v>
      </c>
      <c r="BF849">
        <v>31.701968768326999</v>
      </c>
      <c r="BG849">
        <v>875.31723889559998</v>
      </c>
      <c r="BI849">
        <v>50</v>
      </c>
      <c r="BJ849" t="s">
        <v>983</v>
      </c>
      <c r="BK849">
        <v>45048.57607638889</v>
      </c>
      <c r="BL849">
        <v>25</v>
      </c>
      <c r="BM849" t="s">
        <v>76</v>
      </c>
      <c r="BN849">
        <v>0</v>
      </c>
      <c r="BO849">
        <v>2.8740000000000001</v>
      </c>
      <c r="BP849">
        <v>862285</v>
      </c>
      <c r="BQ849">
        <v>0</v>
      </c>
      <c r="BR849" t="s">
        <v>77</v>
      </c>
      <c r="BS849" t="s">
        <v>77</v>
      </c>
      <c r="BT849" t="s">
        <v>77</v>
      </c>
      <c r="BU849" t="s">
        <v>77</v>
      </c>
    </row>
    <row r="850" spans="1:73" x14ac:dyDescent="0.55000000000000004">
      <c r="A850">
        <v>51</v>
      </c>
      <c r="B850" t="s">
        <v>984</v>
      </c>
      <c r="C850" s="88">
        <v>45048.597326388888</v>
      </c>
      <c r="D850">
        <v>48</v>
      </c>
      <c r="E850" t="s">
        <v>76</v>
      </c>
      <c r="F850">
        <v>0</v>
      </c>
      <c r="G850">
        <v>6.032</v>
      </c>
      <c r="H850">
        <v>20251</v>
      </c>
      <c r="I850">
        <v>3.2000000000000001E-2</v>
      </c>
      <c r="J850" t="s">
        <v>77</v>
      </c>
      <c r="K850" t="s">
        <v>77</v>
      </c>
      <c r="L850" t="s">
        <v>77</v>
      </c>
      <c r="M850" t="s">
        <v>77</v>
      </c>
      <c r="O850">
        <v>51</v>
      </c>
      <c r="P850" s="2" t="s">
        <v>984</v>
      </c>
      <c r="Q850">
        <v>45048.597326388888</v>
      </c>
      <c r="R850">
        <v>48</v>
      </c>
      <c r="S850" t="s">
        <v>76</v>
      </c>
      <c r="T850">
        <v>0</v>
      </c>
      <c r="U850" t="s">
        <v>77</v>
      </c>
      <c r="V850" t="s">
        <v>77</v>
      </c>
      <c r="W850" t="s">
        <v>77</v>
      </c>
      <c r="X850" t="s">
        <v>77</v>
      </c>
      <c r="Y850" t="s">
        <v>77</v>
      </c>
      <c r="Z850" t="s">
        <v>77</v>
      </c>
      <c r="AA850" t="s">
        <v>77</v>
      </c>
      <c r="AC850" s="2">
        <v>51</v>
      </c>
      <c r="AD850" t="s">
        <v>984</v>
      </c>
      <c r="AE850">
        <v>45048.597326388888</v>
      </c>
      <c r="AF850">
        <v>48</v>
      </c>
      <c r="AG850" t="s">
        <v>76</v>
      </c>
      <c r="AH850">
        <v>0</v>
      </c>
      <c r="AI850">
        <v>12.196999999999999</v>
      </c>
      <c r="AJ850">
        <v>18360</v>
      </c>
      <c r="AK850">
        <v>6.548</v>
      </c>
      <c r="AL850" t="s">
        <v>77</v>
      </c>
      <c r="AM850" t="s">
        <v>77</v>
      </c>
      <c r="AN850" t="s">
        <v>77</v>
      </c>
      <c r="AO850" t="s">
        <v>77</v>
      </c>
      <c r="AQ850">
        <v>1</v>
      </c>
      <c r="AS850">
        <v>51</v>
      </c>
      <c r="AT850">
        <v>50.557060567423001</v>
      </c>
      <c r="AU850">
        <v>4304.3734334399996</v>
      </c>
      <c r="AW850">
        <v>63.743864930583804</v>
      </c>
      <c r="AX850">
        <v>3417.6148858080001</v>
      </c>
      <c r="AZ850">
        <v>52.900703547179106</v>
      </c>
      <c r="BA850">
        <v>3501.092923104</v>
      </c>
      <c r="BC850">
        <v>45.046318304299454</v>
      </c>
      <c r="BD850">
        <v>3682.7094734080001</v>
      </c>
      <c r="BF850">
        <v>50.557060567423001</v>
      </c>
      <c r="BG850">
        <v>4304.3734334399996</v>
      </c>
      <c r="BI850">
        <v>51</v>
      </c>
      <c r="BJ850" t="s">
        <v>984</v>
      </c>
      <c r="BK850">
        <v>45048.597326388888</v>
      </c>
      <c r="BL850">
        <v>48</v>
      </c>
      <c r="BM850" t="s">
        <v>76</v>
      </c>
      <c r="BN850">
        <v>0</v>
      </c>
      <c r="BO850">
        <v>2.8740000000000001</v>
      </c>
      <c r="BP850">
        <v>833208</v>
      </c>
      <c r="BQ850">
        <v>0</v>
      </c>
      <c r="BR850" t="s">
        <v>77</v>
      </c>
      <c r="BS850" t="s">
        <v>77</v>
      </c>
      <c r="BT850" t="s">
        <v>77</v>
      </c>
      <c r="BU850" t="s">
        <v>77</v>
      </c>
    </row>
    <row r="851" spans="1:73" x14ac:dyDescent="0.55000000000000004">
      <c r="A851">
        <v>52</v>
      </c>
      <c r="B851" t="s">
        <v>985</v>
      </c>
      <c r="C851" s="88">
        <v>45048.618576388886</v>
      </c>
      <c r="D851">
        <v>30</v>
      </c>
      <c r="E851" t="s">
        <v>76</v>
      </c>
      <c r="F851">
        <v>0</v>
      </c>
      <c r="G851">
        <v>6.0270000000000001</v>
      </c>
      <c r="H851">
        <v>10170</v>
      </c>
      <c r="I851">
        <v>1.2999999999999999E-2</v>
      </c>
      <c r="J851" t="s">
        <v>77</v>
      </c>
      <c r="K851" t="s">
        <v>77</v>
      </c>
      <c r="L851" t="s">
        <v>77</v>
      </c>
      <c r="M851" t="s">
        <v>77</v>
      </c>
      <c r="O851">
        <v>52</v>
      </c>
      <c r="P851" s="2" t="s">
        <v>985</v>
      </c>
      <c r="Q851">
        <v>45048.618576388886</v>
      </c>
      <c r="R851">
        <v>30</v>
      </c>
      <c r="S851" t="s">
        <v>76</v>
      </c>
      <c r="T851">
        <v>0</v>
      </c>
      <c r="U851" t="s">
        <v>77</v>
      </c>
      <c r="V851" t="s">
        <v>77</v>
      </c>
      <c r="W851" t="s">
        <v>77</v>
      </c>
      <c r="X851" t="s">
        <v>77</v>
      </c>
      <c r="Y851" t="s">
        <v>77</v>
      </c>
      <c r="Z851" t="s">
        <v>77</v>
      </c>
      <c r="AA851" t="s">
        <v>77</v>
      </c>
      <c r="AC851" s="2">
        <v>52</v>
      </c>
      <c r="AD851" t="s">
        <v>985</v>
      </c>
      <c r="AE851">
        <v>45048.618576388886</v>
      </c>
      <c r="AF851">
        <v>30</v>
      </c>
      <c r="AG851" t="s">
        <v>76</v>
      </c>
      <c r="AH851">
        <v>0</v>
      </c>
      <c r="AI851">
        <v>12.116</v>
      </c>
      <c r="AJ851">
        <v>32741</v>
      </c>
      <c r="AK851">
        <v>11.917</v>
      </c>
      <c r="AL851" t="s">
        <v>77</v>
      </c>
      <c r="AM851" t="s">
        <v>77</v>
      </c>
      <c r="AN851" t="s">
        <v>77</v>
      </c>
      <c r="AO851" t="s">
        <v>77</v>
      </c>
      <c r="AQ851">
        <v>1</v>
      </c>
      <c r="AS851">
        <v>52</v>
      </c>
      <c r="AT851">
        <v>20.364202624699999</v>
      </c>
      <c r="AU851">
        <v>7478.1570777559</v>
      </c>
      <c r="AW851">
        <v>25.336714125</v>
      </c>
      <c r="AX851">
        <v>6037.7236497056301</v>
      </c>
      <c r="AZ851">
        <v>26.374345445989999</v>
      </c>
      <c r="BA851">
        <v>6238.7909177029396</v>
      </c>
      <c r="BC851">
        <v>21.400829836393999</v>
      </c>
      <c r="BD851">
        <v>6636.5079469728798</v>
      </c>
      <c r="BF851">
        <v>20.364202624699999</v>
      </c>
      <c r="BG851">
        <v>7478.1570777559</v>
      </c>
      <c r="BI851">
        <v>52</v>
      </c>
      <c r="BJ851" t="s">
        <v>985</v>
      </c>
      <c r="BK851">
        <v>45048.618576388886</v>
      </c>
      <c r="BL851">
        <v>30</v>
      </c>
      <c r="BM851" t="s">
        <v>76</v>
      </c>
      <c r="BN851">
        <v>0</v>
      </c>
      <c r="BO851">
        <v>2.8479999999999999</v>
      </c>
      <c r="BP851">
        <v>1151560</v>
      </c>
      <c r="BQ851">
        <v>0</v>
      </c>
      <c r="BR851" t="s">
        <v>77</v>
      </c>
      <c r="BS851" t="s">
        <v>77</v>
      </c>
      <c r="BT851" t="s">
        <v>77</v>
      </c>
      <c r="BU851" t="s">
        <v>77</v>
      </c>
    </row>
    <row r="852" spans="1:73" x14ac:dyDescent="0.55000000000000004">
      <c r="A852">
        <v>53</v>
      </c>
      <c r="B852" t="s">
        <v>986</v>
      </c>
      <c r="C852" s="88">
        <v>45048.639826388891</v>
      </c>
      <c r="D852">
        <v>237</v>
      </c>
      <c r="E852" t="s">
        <v>76</v>
      </c>
      <c r="F852">
        <v>0</v>
      </c>
      <c r="G852">
        <v>6.0439999999999996</v>
      </c>
      <c r="H852">
        <v>52674</v>
      </c>
      <c r="I852">
        <v>9.4E-2</v>
      </c>
      <c r="J852" t="s">
        <v>77</v>
      </c>
      <c r="K852" t="s">
        <v>77</v>
      </c>
      <c r="L852" t="s">
        <v>77</v>
      </c>
      <c r="M852" t="s">
        <v>77</v>
      </c>
      <c r="O852">
        <v>53</v>
      </c>
      <c r="P852" s="2" t="s">
        <v>986</v>
      </c>
      <c r="Q852">
        <v>45048.639826388891</v>
      </c>
      <c r="R852">
        <v>237</v>
      </c>
      <c r="S852" t="s">
        <v>76</v>
      </c>
      <c r="T852">
        <v>0</v>
      </c>
      <c r="U852" t="s">
        <v>77</v>
      </c>
      <c r="V852" t="s">
        <v>77</v>
      </c>
      <c r="W852" t="s">
        <v>77</v>
      </c>
      <c r="X852" t="s">
        <v>77</v>
      </c>
      <c r="Y852" t="s">
        <v>77</v>
      </c>
      <c r="Z852" t="s">
        <v>77</v>
      </c>
      <c r="AA852" t="s">
        <v>77</v>
      </c>
      <c r="AC852" s="2">
        <v>53</v>
      </c>
      <c r="AD852" t="s">
        <v>986</v>
      </c>
      <c r="AE852">
        <v>45048.639826388891</v>
      </c>
      <c r="AF852">
        <v>237</v>
      </c>
      <c r="AG852" t="s">
        <v>76</v>
      </c>
      <c r="AH852">
        <v>0</v>
      </c>
      <c r="AI852">
        <v>12.224</v>
      </c>
      <c r="AJ852">
        <v>4288</v>
      </c>
      <c r="AK852">
        <v>1.042</v>
      </c>
      <c r="AL852" t="s">
        <v>77</v>
      </c>
      <c r="AM852" t="s">
        <v>77</v>
      </c>
      <c r="AN852" t="s">
        <v>77</v>
      </c>
      <c r="AO852" t="s">
        <v>77</v>
      </c>
      <c r="AQ852">
        <v>1</v>
      </c>
      <c r="AS852">
        <v>53</v>
      </c>
      <c r="AT852">
        <v>145.491516214748</v>
      </c>
      <c r="AU852">
        <v>1016.1657148416</v>
      </c>
      <c r="AW852">
        <v>163.65464606472881</v>
      </c>
      <c r="AX852">
        <v>828.67105152512011</v>
      </c>
      <c r="AZ852">
        <v>138.0494468716316</v>
      </c>
      <c r="BA852">
        <v>815.70862829056011</v>
      </c>
      <c r="BC852">
        <v>120.98508972077096</v>
      </c>
      <c r="BD852">
        <v>782.16036518911994</v>
      </c>
      <c r="BF852">
        <v>145.491516214748</v>
      </c>
      <c r="BG852">
        <v>1016.1657148416</v>
      </c>
      <c r="BI852">
        <v>53</v>
      </c>
      <c r="BJ852" t="s">
        <v>986</v>
      </c>
      <c r="BK852">
        <v>45048.639826388891</v>
      </c>
      <c r="BL852">
        <v>237</v>
      </c>
      <c r="BM852" t="s">
        <v>76</v>
      </c>
      <c r="BN852">
        <v>0</v>
      </c>
      <c r="BO852">
        <v>2.8780000000000001</v>
      </c>
      <c r="BP852">
        <v>1051743</v>
      </c>
      <c r="BQ852">
        <v>0</v>
      </c>
      <c r="BR852" t="s">
        <v>77</v>
      </c>
      <c r="BS852" t="s">
        <v>77</v>
      </c>
      <c r="BT852" t="s">
        <v>77</v>
      </c>
      <c r="BU852" t="s">
        <v>77</v>
      </c>
    </row>
    <row r="853" spans="1:73" x14ac:dyDescent="0.55000000000000004">
      <c r="A853">
        <v>54</v>
      </c>
      <c r="B853" t="s">
        <v>987</v>
      </c>
      <c r="C853" s="88">
        <v>45048.661064814813</v>
      </c>
      <c r="D853">
        <v>335</v>
      </c>
      <c r="E853" t="s">
        <v>76</v>
      </c>
      <c r="F853">
        <v>0</v>
      </c>
      <c r="G853">
        <v>6.0629999999999997</v>
      </c>
      <c r="H853">
        <v>4781</v>
      </c>
      <c r="I853">
        <v>2E-3</v>
      </c>
      <c r="J853" t="s">
        <v>77</v>
      </c>
      <c r="K853" t="s">
        <v>77</v>
      </c>
      <c r="L853" t="s">
        <v>77</v>
      </c>
      <c r="M853" t="s">
        <v>77</v>
      </c>
      <c r="O853">
        <v>54</v>
      </c>
      <c r="P853" s="2" t="s">
        <v>987</v>
      </c>
      <c r="Q853">
        <v>45048.661064814813</v>
      </c>
      <c r="R853">
        <v>335</v>
      </c>
      <c r="S853" t="s">
        <v>76</v>
      </c>
      <c r="T853">
        <v>0</v>
      </c>
      <c r="U853" t="s">
        <v>77</v>
      </c>
      <c r="V853" t="s">
        <v>77</v>
      </c>
      <c r="W853" t="s">
        <v>77</v>
      </c>
      <c r="X853" t="s">
        <v>77</v>
      </c>
      <c r="Y853" t="s">
        <v>77</v>
      </c>
      <c r="Z853" t="s">
        <v>77</v>
      </c>
      <c r="AA853" t="s">
        <v>77</v>
      </c>
      <c r="AC853" s="2">
        <v>54</v>
      </c>
      <c r="AD853" t="s">
        <v>987</v>
      </c>
      <c r="AE853">
        <v>45048.661064814813</v>
      </c>
      <c r="AF853">
        <v>335</v>
      </c>
      <c r="AG853" t="s">
        <v>76</v>
      </c>
      <c r="AH853">
        <v>0</v>
      </c>
      <c r="AI853">
        <v>12.194000000000001</v>
      </c>
      <c r="AJ853">
        <v>43194</v>
      </c>
      <c r="AK853">
        <v>15.673999999999999</v>
      </c>
      <c r="AL853" t="s">
        <v>77</v>
      </c>
      <c r="AM853" t="s">
        <v>77</v>
      </c>
      <c r="AN853" t="s">
        <v>77</v>
      </c>
      <c r="AO853" t="s">
        <v>77</v>
      </c>
      <c r="AQ853">
        <v>1</v>
      </c>
      <c r="AS853">
        <v>54</v>
      </c>
      <c r="AT853">
        <v>2.2818339400000003</v>
      </c>
      <c r="AU853">
        <v>9666.6603618204008</v>
      </c>
      <c r="AW853">
        <v>9.0473366712499992</v>
      </c>
      <c r="AX853">
        <v>7925.8862529082808</v>
      </c>
      <c r="AZ853">
        <v>10.238144160050002</v>
      </c>
      <c r="BA853">
        <v>8224.4981661986403</v>
      </c>
      <c r="BC853">
        <v>5.5079186333000001</v>
      </c>
      <c r="BD853">
        <v>8776.8865838492802</v>
      </c>
      <c r="BF853">
        <v>2.2818339400000003</v>
      </c>
      <c r="BG853">
        <v>9666.6603618204008</v>
      </c>
      <c r="BI853">
        <v>54</v>
      </c>
      <c r="BJ853" t="s">
        <v>987</v>
      </c>
      <c r="BK853">
        <v>45048.661064814813</v>
      </c>
      <c r="BL853">
        <v>335</v>
      </c>
      <c r="BM853" t="s">
        <v>76</v>
      </c>
      <c r="BN853">
        <v>0</v>
      </c>
      <c r="BO853">
        <v>2.895</v>
      </c>
      <c r="BP853">
        <v>699343</v>
      </c>
      <c r="BQ853">
        <v>0</v>
      </c>
      <c r="BR853" t="s">
        <v>77</v>
      </c>
      <c r="BS853" t="s">
        <v>77</v>
      </c>
      <c r="BT853" t="s">
        <v>77</v>
      </c>
      <c r="BU853" t="s">
        <v>77</v>
      </c>
    </row>
    <row r="854" spans="1:73" x14ac:dyDescent="0.55000000000000004">
      <c r="A854">
        <v>55</v>
      </c>
      <c r="B854" t="s">
        <v>988</v>
      </c>
      <c r="C854" s="88">
        <v>45048.682314814818</v>
      </c>
      <c r="D854">
        <v>68</v>
      </c>
      <c r="E854" t="s">
        <v>76</v>
      </c>
      <c r="F854">
        <v>0</v>
      </c>
      <c r="G854">
        <v>6.032</v>
      </c>
      <c r="H854">
        <v>54094</v>
      </c>
      <c r="I854">
        <v>9.7000000000000003E-2</v>
      </c>
      <c r="J854" t="s">
        <v>77</v>
      </c>
      <c r="K854" t="s">
        <v>77</v>
      </c>
      <c r="L854" t="s">
        <v>77</v>
      </c>
      <c r="M854" t="s">
        <v>77</v>
      </c>
      <c r="O854">
        <v>55</v>
      </c>
      <c r="P854" s="2" t="s">
        <v>988</v>
      </c>
      <c r="Q854">
        <v>45048.682314814818</v>
      </c>
      <c r="R854">
        <v>68</v>
      </c>
      <c r="S854" t="s">
        <v>76</v>
      </c>
      <c r="T854">
        <v>0</v>
      </c>
      <c r="U854" t="s">
        <v>77</v>
      </c>
      <c r="V854" t="s">
        <v>77</v>
      </c>
      <c r="W854" t="s">
        <v>77</v>
      </c>
      <c r="X854" t="s">
        <v>77</v>
      </c>
      <c r="Y854" t="s">
        <v>77</v>
      </c>
      <c r="Z854" t="s">
        <v>77</v>
      </c>
      <c r="AA854" t="s">
        <v>77</v>
      </c>
      <c r="AC854" s="2">
        <v>55</v>
      </c>
      <c r="AD854" t="s">
        <v>988</v>
      </c>
      <c r="AE854">
        <v>45048.682314814818</v>
      </c>
      <c r="AF854">
        <v>68</v>
      </c>
      <c r="AG854" t="s">
        <v>76</v>
      </c>
      <c r="AH854">
        <v>0</v>
      </c>
      <c r="AI854">
        <v>12.215</v>
      </c>
      <c r="AJ854">
        <v>5330</v>
      </c>
      <c r="AK854">
        <v>1.4590000000000001</v>
      </c>
      <c r="AL854" t="s">
        <v>77</v>
      </c>
      <c r="AM854" t="s">
        <v>77</v>
      </c>
      <c r="AN854" t="s">
        <v>77</v>
      </c>
      <c r="AO854" t="s">
        <v>77</v>
      </c>
      <c r="AQ854">
        <v>1</v>
      </c>
      <c r="AS854">
        <v>55</v>
      </c>
      <c r="AT854">
        <v>149.57348636162803</v>
      </c>
      <c r="AU854">
        <v>1265.8427007099999</v>
      </c>
      <c r="AW854">
        <v>167.99112152565681</v>
      </c>
      <c r="AX854">
        <v>1021.228773347</v>
      </c>
      <c r="AZ854">
        <v>141.77281715492759</v>
      </c>
      <c r="BA854">
        <v>1014.776071286</v>
      </c>
      <c r="BC854">
        <v>124.30703900626855</v>
      </c>
      <c r="BD854">
        <v>997.28600487199992</v>
      </c>
      <c r="BF854">
        <v>149.57348636162803</v>
      </c>
      <c r="BG854">
        <v>1265.8427007099999</v>
      </c>
      <c r="BI854">
        <v>55</v>
      </c>
      <c r="BJ854" t="s">
        <v>988</v>
      </c>
      <c r="BK854">
        <v>45048.682314814818</v>
      </c>
      <c r="BL854">
        <v>68</v>
      </c>
      <c r="BM854" t="s">
        <v>76</v>
      </c>
      <c r="BN854">
        <v>0</v>
      </c>
      <c r="BO854">
        <v>2.871</v>
      </c>
      <c r="BP854">
        <v>951407</v>
      </c>
      <c r="BQ854">
        <v>0</v>
      </c>
      <c r="BR854" t="s">
        <v>77</v>
      </c>
      <c r="BS854" t="s">
        <v>77</v>
      </c>
      <c r="BT854" t="s">
        <v>77</v>
      </c>
      <c r="BU854" t="s">
        <v>77</v>
      </c>
    </row>
    <row r="855" spans="1:73" x14ac:dyDescent="0.55000000000000004">
      <c r="A855">
        <v>56</v>
      </c>
      <c r="B855" t="s">
        <v>989</v>
      </c>
      <c r="C855" s="88">
        <v>45048.703564814816</v>
      </c>
      <c r="D855">
        <v>322</v>
      </c>
      <c r="E855" t="s">
        <v>76</v>
      </c>
      <c r="F855">
        <v>0</v>
      </c>
      <c r="G855">
        <v>6.032</v>
      </c>
      <c r="H855">
        <v>61868</v>
      </c>
      <c r="I855">
        <v>0.112</v>
      </c>
      <c r="J855" t="s">
        <v>77</v>
      </c>
      <c r="K855" t="s">
        <v>77</v>
      </c>
      <c r="L855" t="s">
        <v>77</v>
      </c>
      <c r="M855" t="s">
        <v>77</v>
      </c>
      <c r="O855">
        <v>56</v>
      </c>
      <c r="P855" s="2" t="s">
        <v>989</v>
      </c>
      <c r="Q855">
        <v>45048.703564814816</v>
      </c>
      <c r="R855">
        <v>322</v>
      </c>
      <c r="S855" t="s">
        <v>76</v>
      </c>
      <c r="T855">
        <v>0</v>
      </c>
      <c r="U855" t="s">
        <v>77</v>
      </c>
      <c r="V855" t="s">
        <v>77</v>
      </c>
      <c r="W855" t="s">
        <v>77</v>
      </c>
      <c r="X855" t="s">
        <v>77</v>
      </c>
      <c r="Y855" t="s">
        <v>77</v>
      </c>
      <c r="Z855" t="s">
        <v>77</v>
      </c>
      <c r="AA855" t="s">
        <v>77</v>
      </c>
      <c r="AC855" s="2">
        <v>56</v>
      </c>
      <c r="AD855" t="s">
        <v>989</v>
      </c>
      <c r="AE855">
        <v>45048.703564814816</v>
      </c>
      <c r="AF855">
        <v>322</v>
      </c>
      <c r="AG855" t="s">
        <v>76</v>
      </c>
      <c r="AH855">
        <v>0</v>
      </c>
      <c r="AI855">
        <v>12.215999999999999</v>
      </c>
      <c r="AJ855">
        <v>5710</v>
      </c>
      <c r="AK855">
        <v>1.611</v>
      </c>
      <c r="AL855" t="s">
        <v>77</v>
      </c>
      <c r="AM855" t="s">
        <v>77</v>
      </c>
      <c r="AN855" t="s">
        <v>77</v>
      </c>
      <c r="AO855" t="s">
        <v>77</v>
      </c>
      <c r="AQ855">
        <v>1</v>
      </c>
      <c r="AS855">
        <v>56</v>
      </c>
      <c r="AT855">
        <v>171.80812085835203</v>
      </c>
      <c r="AU855">
        <v>1356.64926999</v>
      </c>
      <c r="AW855">
        <v>191.67346054013123</v>
      </c>
      <c r="AX855">
        <v>1091.417440643</v>
      </c>
      <c r="AZ855">
        <v>162.14831718463842</v>
      </c>
      <c r="BA855">
        <v>1087.3638573339999</v>
      </c>
      <c r="BC855">
        <v>142.48778511539103</v>
      </c>
      <c r="BD855">
        <v>1075.7249433679999</v>
      </c>
      <c r="BF855">
        <v>171.80812085835203</v>
      </c>
      <c r="BG855">
        <v>1356.64926999</v>
      </c>
      <c r="BI855">
        <v>56</v>
      </c>
      <c r="BJ855" t="s">
        <v>989</v>
      </c>
      <c r="BK855">
        <v>45048.703564814816</v>
      </c>
      <c r="BL855">
        <v>322</v>
      </c>
      <c r="BM855" t="s">
        <v>76</v>
      </c>
      <c r="BN855">
        <v>0</v>
      </c>
      <c r="BO855">
        <v>2.8769999999999998</v>
      </c>
      <c r="BP855">
        <v>831597</v>
      </c>
      <c r="BQ855">
        <v>0</v>
      </c>
      <c r="BR855" t="s">
        <v>77</v>
      </c>
      <c r="BS855" t="s">
        <v>77</v>
      </c>
      <c r="BT855" t="s">
        <v>77</v>
      </c>
      <c r="BU855" t="s">
        <v>77</v>
      </c>
    </row>
    <row r="856" spans="1:73" x14ac:dyDescent="0.55000000000000004">
      <c r="A856">
        <v>57</v>
      </c>
      <c r="B856" t="s">
        <v>990</v>
      </c>
      <c r="C856" s="88">
        <v>45048.724803240744</v>
      </c>
      <c r="D856">
        <v>17</v>
      </c>
      <c r="E856" t="s">
        <v>76</v>
      </c>
      <c r="F856">
        <v>0</v>
      </c>
      <c r="G856">
        <v>6.0350000000000001</v>
      </c>
      <c r="H856">
        <v>18756</v>
      </c>
      <c r="I856">
        <v>2.9000000000000001E-2</v>
      </c>
      <c r="J856" t="s">
        <v>77</v>
      </c>
      <c r="K856" t="s">
        <v>77</v>
      </c>
      <c r="L856" t="s">
        <v>77</v>
      </c>
      <c r="M856" t="s">
        <v>77</v>
      </c>
      <c r="O856">
        <v>57</v>
      </c>
      <c r="P856" s="2" t="s">
        <v>990</v>
      </c>
      <c r="Q856">
        <v>45048.724803240744</v>
      </c>
      <c r="R856">
        <v>17</v>
      </c>
      <c r="S856" t="s">
        <v>76</v>
      </c>
      <c r="T856">
        <v>0</v>
      </c>
      <c r="U856" t="s">
        <v>77</v>
      </c>
      <c r="V856" t="s">
        <v>77</v>
      </c>
      <c r="W856" t="s">
        <v>77</v>
      </c>
      <c r="X856" t="s">
        <v>77</v>
      </c>
      <c r="Y856" t="s">
        <v>77</v>
      </c>
      <c r="Z856" t="s">
        <v>77</v>
      </c>
      <c r="AA856" t="s">
        <v>77</v>
      </c>
      <c r="AC856" s="2">
        <v>57</v>
      </c>
      <c r="AD856" t="s">
        <v>990</v>
      </c>
      <c r="AE856">
        <v>45048.724803240744</v>
      </c>
      <c r="AF856">
        <v>17</v>
      </c>
      <c r="AG856" t="s">
        <v>76</v>
      </c>
      <c r="AH856">
        <v>0</v>
      </c>
      <c r="AI856">
        <v>12.223000000000001</v>
      </c>
      <c r="AJ856">
        <v>4696</v>
      </c>
      <c r="AK856">
        <v>1.206</v>
      </c>
      <c r="AL856" t="s">
        <v>77</v>
      </c>
      <c r="AM856" t="s">
        <v>77</v>
      </c>
      <c r="AN856" t="s">
        <v>77</v>
      </c>
      <c r="AO856" t="s">
        <v>77</v>
      </c>
      <c r="AQ856">
        <v>1</v>
      </c>
      <c r="AS856">
        <v>57</v>
      </c>
      <c r="AT856">
        <v>46.099739055728001</v>
      </c>
      <c r="AU856">
        <v>1114.0458930624</v>
      </c>
      <c r="AW856">
        <v>59.095667013116802</v>
      </c>
      <c r="AX856">
        <v>904.08416984768007</v>
      </c>
      <c r="AZ856">
        <v>48.968428886897605</v>
      </c>
      <c r="BA856">
        <v>893.65862771584011</v>
      </c>
      <c r="BC856">
        <v>41.540755031850559</v>
      </c>
      <c r="BD856">
        <v>866.40042234367991</v>
      </c>
      <c r="BF856">
        <v>46.099739055728001</v>
      </c>
      <c r="BG856">
        <v>1114.0458930624</v>
      </c>
      <c r="BI856">
        <v>57</v>
      </c>
      <c r="BJ856" t="s">
        <v>990</v>
      </c>
      <c r="BK856">
        <v>45048.724803240744</v>
      </c>
      <c r="BL856">
        <v>17</v>
      </c>
      <c r="BM856" t="s">
        <v>76</v>
      </c>
      <c r="BN856">
        <v>0</v>
      </c>
      <c r="BO856">
        <v>2.8639999999999999</v>
      </c>
      <c r="BP856">
        <v>1057790</v>
      </c>
      <c r="BQ856">
        <v>0</v>
      </c>
      <c r="BR856" t="s">
        <v>77</v>
      </c>
      <c r="BS856" t="s">
        <v>77</v>
      </c>
      <c r="BT856" t="s">
        <v>77</v>
      </c>
      <c r="BU856" t="s">
        <v>77</v>
      </c>
    </row>
    <row r="857" spans="1:73" x14ac:dyDescent="0.55000000000000004">
      <c r="A857">
        <v>58</v>
      </c>
      <c r="B857" t="s">
        <v>991</v>
      </c>
      <c r="C857" s="88">
        <v>45048.746041666665</v>
      </c>
      <c r="D857">
        <v>355</v>
      </c>
      <c r="E857" t="s">
        <v>76</v>
      </c>
      <c r="F857">
        <v>0</v>
      </c>
      <c r="G857">
        <v>6.0339999999999998</v>
      </c>
      <c r="H857">
        <v>19472</v>
      </c>
      <c r="I857">
        <v>0.03</v>
      </c>
      <c r="J857" t="s">
        <v>77</v>
      </c>
      <c r="K857" t="s">
        <v>77</v>
      </c>
      <c r="L857" t="s">
        <v>77</v>
      </c>
      <c r="M857" t="s">
        <v>77</v>
      </c>
      <c r="O857">
        <v>58</v>
      </c>
      <c r="P857" s="2" t="s">
        <v>991</v>
      </c>
      <c r="Q857">
        <v>45048.746041666665</v>
      </c>
      <c r="R857">
        <v>355</v>
      </c>
      <c r="S857" t="s">
        <v>76</v>
      </c>
      <c r="T857">
        <v>0</v>
      </c>
      <c r="U857" t="s">
        <v>77</v>
      </c>
      <c r="V857" t="s">
        <v>77</v>
      </c>
      <c r="W857" t="s">
        <v>77</v>
      </c>
      <c r="X857" t="s">
        <v>77</v>
      </c>
      <c r="Y857" t="s">
        <v>77</v>
      </c>
      <c r="Z857" t="s">
        <v>77</v>
      </c>
      <c r="AA857" t="s">
        <v>77</v>
      </c>
      <c r="AC857" s="2">
        <v>58</v>
      </c>
      <c r="AD857" t="s">
        <v>991</v>
      </c>
      <c r="AE857">
        <v>45048.746041666665</v>
      </c>
      <c r="AF857">
        <v>355</v>
      </c>
      <c r="AG857" t="s">
        <v>76</v>
      </c>
      <c r="AH857">
        <v>0</v>
      </c>
      <c r="AI857">
        <v>12.217000000000001</v>
      </c>
      <c r="AJ857">
        <v>4397</v>
      </c>
      <c r="AK857">
        <v>1.0860000000000001</v>
      </c>
      <c r="AL857" t="s">
        <v>77</v>
      </c>
      <c r="AM857" t="s">
        <v>77</v>
      </c>
      <c r="AN857" t="s">
        <v>77</v>
      </c>
      <c r="AO857" t="s">
        <v>77</v>
      </c>
      <c r="AQ857">
        <v>1</v>
      </c>
      <c r="AS857">
        <v>58</v>
      </c>
      <c r="AT857">
        <v>48.235362597632005</v>
      </c>
      <c r="AU857">
        <v>1042.3299409351</v>
      </c>
      <c r="AW857">
        <v>61.3222826004992</v>
      </c>
      <c r="AX857">
        <v>848.8202293630701</v>
      </c>
      <c r="AZ857">
        <v>50.851779703014401</v>
      </c>
      <c r="BA857">
        <v>836.53403551766007</v>
      </c>
      <c r="BC857">
        <v>43.219718551536637</v>
      </c>
      <c r="BD857">
        <v>804.66650629831986</v>
      </c>
      <c r="BF857">
        <v>48.235362597632005</v>
      </c>
      <c r="BG857">
        <v>1042.3299409351</v>
      </c>
      <c r="BI857">
        <v>58</v>
      </c>
      <c r="BJ857" t="s">
        <v>991</v>
      </c>
      <c r="BK857">
        <v>45048.746041666665</v>
      </c>
      <c r="BL857">
        <v>355</v>
      </c>
      <c r="BM857" t="s">
        <v>76</v>
      </c>
      <c r="BN857">
        <v>0</v>
      </c>
      <c r="BO857">
        <v>2.8740000000000001</v>
      </c>
      <c r="BP857">
        <v>856347</v>
      </c>
      <c r="BQ857">
        <v>0</v>
      </c>
      <c r="BR857" t="s">
        <v>77</v>
      </c>
      <c r="BS857" t="s">
        <v>77</v>
      </c>
      <c r="BT857" t="s">
        <v>77</v>
      </c>
      <c r="BU857" t="s">
        <v>77</v>
      </c>
    </row>
    <row r="858" spans="1:73" x14ac:dyDescent="0.55000000000000004">
      <c r="A858">
        <v>59</v>
      </c>
      <c r="B858" t="s">
        <v>992</v>
      </c>
      <c r="C858" s="88">
        <v>45048.76730324074</v>
      </c>
      <c r="D858">
        <v>324</v>
      </c>
      <c r="E858" t="s">
        <v>76</v>
      </c>
      <c r="F858">
        <v>0</v>
      </c>
      <c r="G858">
        <v>6.024</v>
      </c>
      <c r="H858">
        <v>18224</v>
      </c>
      <c r="I858">
        <v>2.8000000000000001E-2</v>
      </c>
      <c r="J858" t="s">
        <v>77</v>
      </c>
      <c r="K858" t="s">
        <v>77</v>
      </c>
      <c r="L858" t="s">
        <v>77</v>
      </c>
      <c r="M858" t="s">
        <v>77</v>
      </c>
      <c r="O858">
        <v>59</v>
      </c>
      <c r="P858" s="2" t="s">
        <v>992</v>
      </c>
      <c r="Q858">
        <v>45048.76730324074</v>
      </c>
      <c r="R858">
        <v>324</v>
      </c>
      <c r="S858" t="s">
        <v>76</v>
      </c>
      <c r="T858">
        <v>0</v>
      </c>
      <c r="U858" t="s">
        <v>77</v>
      </c>
      <c r="V858" t="s">
        <v>77</v>
      </c>
      <c r="W858" t="s">
        <v>77</v>
      </c>
      <c r="X858" t="s">
        <v>77</v>
      </c>
      <c r="Y858" t="s">
        <v>77</v>
      </c>
      <c r="Z858" t="s">
        <v>77</v>
      </c>
      <c r="AA858" t="s">
        <v>77</v>
      </c>
      <c r="AC858" s="2">
        <v>59</v>
      </c>
      <c r="AD858" t="s">
        <v>992</v>
      </c>
      <c r="AE858">
        <v>45048.76730324074</v>
      </c>
      <c r="AF858">
        <v>324</v>
      </c>
      <c r="AG858" t="s">
        <v>76</v>
      </c>
      <c r="AH858">
        <v>0</v>
      </c>
      <c r="AI858">
        <v>12.204000000000001</v>
      </c>
      <c r="AJ858">
        <v>7715</v>
      </c>
      <c r="AK858">
        <v>2.4079999999999999</v>
      </c>
      <c r="AL858" t="s">
        <v>77</v>
      </c>
      <c r="AM858" t="s">
        <v>77</v>
      </c>
      <c r="AN858" t="s">
        <v>77</v>
      </c>
      <c r="AO858" t="s">
        <v>77</v>
      </c>
      <c r="AQ858">
        <v>1</v>
      </c>
      <c r="AS858">
        <v>59</v>
      </c>
      <c r="AT858">
        <v>44.511887944447999</v>
      </c>
      <c r="AU858">
        <v>1833.5923692775</v>
      </c>
      <c r="AW858">
        <v>57.440712409548802</v>
      </c>
      <c r="AX858">
        <v>1461.45485270675</v>
      </c>
      <c r="AZ858">
        <v>47.568987396121607</v>
      </c>
      <c r="BA858">
        <v>1470.2821848815001</v>
      </c>
      <c r="BC858">
        <v>40.29320352426496</v>
      </c>
      <c r="BD858">
        <v>1489.4715183379999</v>
      </c>
      <c r="BF858">
        <v>44.511887944447999</v>
      </c>
      <c r="BG858">
        <v>1833.5923692775</v>
      </c>
      <c r="BI858">
        <v>59</v>
      </c>
      <c r="BJ858" t="s">
        <v>992</v>
      </c>
      <c r="BK858">
        <v>45048.76730324074</v>
      </c>
      <c r="BL858">
        <v>324</v>
      </c>
      <c r="BM858" t="s">
        <v>76</v>
      </c>
      <c r="BN858">
        <v>0</v>
      </c>
      <c r="BO858">
        <v>2.8479999999999999</v>
      </c>
      <c r="BP858">
        <v>1168097</v>
      </c>
      <c r="BQ858">
        <v>0</v>
      </c>
      <c r="BR858" t="s">
        <v>77</v>
      </c>
      <c r="BS858" t="s">
        <v>77</v>
      </c>
      <c r="BT858" t="s">
        <v>77</v>
      </c>
      <c r="BU858" t="s">
        <v>77</v>
      </c>
    </row>
    <row r="859" spans="1:73" x14ac:dyDescent="0.55000000000000004">
      <c r="A859">
        <v>60</v>
      </c>
      <c r="B859" t="s">
        <v>993</v>
      </c>
      <c r="C859" s="88">
        <v>45048.788518518515</v>
      </c>
      <c r="D859">
        <v>266</v>
      </c>
      <c r="E859" t="s">
        <v>76</v>
      </c>
      <c r="F859">
        <v>0</v>
      </c>
      <c r="G859">
        <v>6.0380000000000003</v>
      </c>
      <c r="H859">
        <v>13777</v>
      </c>
      <c r="I859">
        <v>1.9E-2</v>
      </c>
      <c r="J859" t="s">
        <v>77</v>
      </c>
      <c r="K859" t="s">
        <v>77</v>
      </c>
      <c r="L859" t="s">
        <v>77</v>
      </c>
      <c r="M859" t="s">
        <v>77</v>
      </c>
      <c r="O859">
        <v>60</v>
      </c>
      <c r="P859" s="2" t="s">
        <v>993</v>
      </c>
      <c r="Q859">
        <v>45048.788518518515</v>
      </c>
      <c r="R859">
        <v>266</v>
      </c>
      <c r="S859" t="s">
        <v>76</v>
      </c>
      <c r="T859">
        <v>0</v>
      </c>
      <c r="U859" t="s">
        <v>77</v>
      </c>
      <c r="V859" t="s">
        <v>77</v>
      </c>
      <c r="W859" t="s">
        <v>77</v>
      </c>
      <c r="X859" t="s">
        <v>77</v>
      </c>
      <c r="Y859" t="s">
        <v>77</v>
      </c>
      <c r="Z859" t="s">
        <v>77</v>
      </c>
      <c r="AA859" t="s">
        <v>77</v>
      </c>
      <c r="AC859" s="2">
        <v>60</v>
      </c>
      <c r="AD859" t="s">
        <v>993</v>
      </c>
      <c r="AE859">
        <v>45048.788518518515</v>
      </c>
      <c r="AF859">
        <v>266</v>
      </c>
      <c r="AG859" t="s">
        <v>76</v>
      </c>
      <c r="AH859">
        <v>0</v>
      </c>
      <c r="AI859">
        <v>12.209</v>
      </c>
      <c r="AJ859">
        <v>9456</v>
      </c>
      <c r="AK859">
        <v>3.0960000000000001</v>
      </c>
      <c r="AL859" t="s">
        <v>77</v>
      </c>
      <c r="AM859" t="s">
        <v>77</v>
      </c>
      <c r="AN859" t="s">
        <v>77</v>
      </c>
      <c r="AO859" t="s">
        <v>77</v>
      </c>
      <c r="AQ859">
        <v>1</v>
      </c>
      <c r="AS859">
        <v>60</v>
      </c>
      <c r="AT859">
        <v>31.204087365367002</v>
      </c>
      <c r="AU859">
        <v>2244.7613915904003</v>
      </c>
      <c r="AW859">
        <v>36.929156741249997</v>
      </c>
      <c r="AX859">
        <v>1782.3597616972802</v>
      </c>
      <c r="AZ859">
        <v>35.868347487363906</v>
      </c>
      <c r="BA859">
        <v>1802.6752968806402</v>
      </c>
      <c r="BC859">
        <v>29.863109046586345</v>
      </c>
      <c r="BD859">
        <v>1848.5733053132799</v>
      </c>
      <c r="BF859">
        <v>31.204087365367002</v>
      </c>
      <c r="BG859">
        <v>2244.7613915904003</v>
      </c>
      <c r="BI859">
        <v>60</v>
      </c>
      <c r="BJ859" t="s">
        <v>993</v>
      </c>
      <c r="BK859">
        <v>45048.788518518515</v>
      </c>
      <c r="BL859">
        <v>266</v>
      </c>
      <c r="BM859" t="s">
        <v>76</v>
      </c>
      <c r="BN859">
        <v>0</v>
      </c>
      <c r="BO859">
        <v>2.8730000000000002</v>
      </c>
      <c r="BP859">
        <v>893668</v>
      </c>
      <c r="BQ859">
        <v>0</v>
      </c>
      <c r="BR859" t="s">
        <v>77</v>
      </c>
      <c r="BS859" t="s">
        <v>77</v>
      </c>
      <c r="BT859" t="s">
        <v>77</v>
      </c>
      <c r="BU859" t="s">
        <v>77</v>
      </c>
    </row>
    <row r="860" spans="1:73" x14ac:dyDescent="0.55000000000000004">
      <c r="A860">
        <v>61</v>
      </c>
      <c r="B860" t="s">
        <v>994</v>
      </c>
      <c r="C860" s="88">
        <v>45048.80976851852</v>
      </c>
      <c r="D860">
        <v>154</v>
      </c>
      <c r="E860" t="s">
        <v>76</v>
      </c>
      <c r="F860">
        <v>0</v>
      </c>
      <c r="G860">
        <v>6.0359999999999996</v>
      </c>
      <c r="H860">
        <v>21222</v>
      </c>
      <c r="I860">
        <v>3.4000000000000002E-2</v>
      </c>
      <c r="J860" t="s">
        <v>77</v>
      </c>
      <c r="K860" t="s">
        <v>77</v>
      </c>
      <c r="L860" t="s">
        <v>77</v>
      </c>
      <c r="M860" t="s">
        <v>77</v>
      </c>
      <c r="O860">
        <v>61</v>
      </c>
      <c r="P860" s="2" t="s">
        <v>994</v>
      </c>
      <c r="Q860">
        <v>45048.80976851852</v>
      </c>
      <c r="R860">
        <v>154</v>
      </c>
      <c r="S860" t="s">
        <v>76</v>
      </c>
      <c r="T860">
        <v>0</v>
      </c>
      <c r="U860" t="s">
        <v>77</v>
      </c>
      <c r="V860" t="s">
        <v>77</v>
      </c>
      <c r="W860" t="s">
        <v>77</v>
      </c>
      <c r="X860" t="s">
        <v>77</v>
      </c>
      <c r="Y860" t="s">
        <v>77</v>
      </c>
      <c r="Z860" t="s">
        <v>77</v>
      </c>
      <c r="AA860" t="s">
        <v>77</v>
      </c>
      <c r="AC860" s="2">
        <v>61</v>
      </c>
      <c r="AD860" t="s">
        <v>994</v>
      </c>
      <c r="AE860">
        <v>45048.80976851852</v>
      </c>
      <c r="AF860">
        <v>154</v>
      </c>
      <c r="AG860" t="s">
        <v>76</v>
      </c>
      <c r="AH860">
        <v>0</v>
      </c>
      <c r="AI860">
        <v>12.202999999999999</v>
      </c>
      <c r="AJ860">
        <v>19508</v>
      </c>
      <c r="AK860">
        <v>6.9859999999999998</v>
      </c>
      <c r="AL860" t="s">
        <v>77</v>
      </c>
      <c r="AM860" t="s">
        <v>77</v>
      </c>
      <c r="AN860" t="s">
        <v>77</v>
      </c>
      <c r="AO860" t="s">
        <v>77</v>
      </c>
      <c r="AQ860">
        <v>1</v>
      </c>
      <c r="AS860">
        <v>61</v>
      </c>
      <c r="AT860">
        <v>53.448307331132</v>
      </c>
      <c r="AU860">
        <v>4564.6576426095999</v>
      </c>
      <c r="AW860">
        <v>66.760907325599206</v>
      </c>
      <c r="AX860">
        <v>3627.7253192427202</v>
      </c>
      <c r="AZ860">
        <v>55.454419869964411</v>
      </c>
      <c r="BA860">
        <v>3719.8836608393603</v>
      </c>
      <c r="BC860">
        <v>47.322982935706634</v>
      </c>
      <c r="BD860">
        <v>3918.8916561267201</v>
      </c>
      <c r="BF860">
        <v>53.448307331132</v>
      </c>
      <c r="BG860">
        <v>4564.6576426095999</v>
      </c>
      <c r="BI860">
        <v>61</v>
      </c>
      <c r="BJ860" t="s">
        <v>994</v>
      </c>
      <c r="BK860">
        <v>45048.80976851852</v>
      </c>
      <c r="BL860">
        <v>154</v>
      </c>
      <c r="BM860" t="s">
        <v>76</v>
      </c>
      <c r="BN860">
        <v>0</v>
      </c>
      <c r="BO860">
        <v>2.8740000000000001</v>
      </c>
      <c r="BP860">
        <v>873419</v>
      </c>
      <c r="BQ860">
        <v>0</v>
      </c>
      <c r="BR860" t="s">
        <v>77</v>
      </c>
      <c r="BS860" t="s">
        <v>77</v>
      </c>
      <c r="BT860" t="s">
        <v>77</v>
      </c>
      <c r="BU860" t="s">
        <v>77</v>
      </c>
    </row>
    <row r="861" spans="1:73" x14ac:dyDescent="0.55000000000000004">
      <c r="A861">
        <v>62</v>
      </c>
      <c r="B861" t="s">
        <v>995</v>
      </c>
      <c r="C861" s="88">
        <v>45048.830995370372</v>
      </c>
      <c r="D861">
        <v>143</v>
      </c>
      <c r="E861" t="s">
        <v>76</v>
      </c>
      <c r="F861">
        <v>0</v>
      </c>
      <c r="G861">
        <v>6.04</v>
      </c>
      <c r="H861">
        <v>8608</v>
      </c>
      <c r="I861">
        <v>0.01</v>
      </c>
      <c r="J861" t="s">
        <v>77</v>
      </c>
      <c r="K861" t="s">
        <v>77</v>
      </c>
      <c r="L861" t="s">
        <v>77</v>
      </c>
      <c r="M861" t="s">
        <v>77</v>
      </c>
      <c r="O861">
        <v>62</v>
      </c>
      <c r="P861" s="2" t="s">
        <v>995</v>
      </c>
      <c r="Q861">
        <v>45048.830995370372</v>
      </c>
      <c r="R861">
        <v>143</v>
      </c>
      <c r="S861" t="s">
        <v>76</v>
      </c>
      <c r="T861">
        <v>0</v>
      </c>
      <c r="U861" t="s">
        <v>77</v>
      </c>
      <c r="V861" t="s">
        <v>77</v>
      </c>
      <c r="W861" t="s">
        <v>77</v>
      </c>
      <c r="X861" t="s">
        <v>77</v>
      </c>
      <c r="Y861" t="s">
        <v>77</v>
      </c>
      <c r="Z861" t="s">
        <v>77</v>
      </c>
      <c r="AA861" t="s">
        <v>77</v>
      </c>
      <c r="AC861" s="2">
        <v>62</v>
      </c>
      <c r="AD861" t="s">
        <v>995</v>
      </c>
      <c r="AE861">
        <v>45048.830995370372</v>
      </c>
      <c r="AF861">
        <v>143</v>
      </c>
      <c r="AG861" t="s">
        <v>76</v>
      </c>
      <c r="AH861">
        <v>0</v>
      </c>
      <c r="AI861">
        <v>12.189</v>
      </c>
      <c r="AJ861">
        <v>31671</v>
      </c>
      <c r="AK861">
        <v>11.526</v>
      </c>
      <c r="AL861" t="s">
        <v>77</v>
      </c>
      <c r="AM861" t="s">
        <v>77</v>
      </c>
      <c r="AN861" t="s">
        <v>77</v>
      </c>
      <c r="AO861" t="s">
        <v>77</v>
      </c>
      <c r="AQ861">
        <v>1</v>
      </c>
      <c r="AS861">
        <v>62</v>
      </c>
      <c r="AT861">
        <v>11.715618560000005</v>
      </c>
      <c r="AU861">
        <v>7248.5118728798998</v>
      </c>
      <c r="AW861">
        <v>20.488215359999998</v>
      </c>
      <c r="AX861">
        <v>5843.6718108324303</v>
      </c>
      <c r="AZ861">
        <v>21.899424371199999</v>
      </c>
      <c r="BA861">
        <v>6035.3275705613405</v>
      </c>
      <c r="BC861">
        <v>16.148209779200002</v>
      </c>
      <c r="BD861">
        <v>6417.0978068096802</v>
      </c>
      <c r="BF861">
        <v>11.715618560000005</v>
      </c>
      <c r="BG861">
        <v>7248.5118728798998</v>
      </c>
      <c r="BI861">
        <v>62</v>
      </c>
      <c r="BJ861" t="s">
        <v>995</v>
      </c>
      <c r="BK861">
        <v>45048.830995370372</v>
      </c>
      <c r="BL861">
        <v>143</v>
      </c>
      <c r="BM861" t="s">
        <v>76</v>
      </c>
      <c r="BN861">
        <v>0</v>
      </c>
      <c r="BO861">
        <v>2.8330000000000002</v>
      </c>
      <c r="BP861">
        <v>1717886</v>
      </c>
      <c r="BQ861">
        <v>0</v>
      </c>
      <c r="BR861" t="s">
        <v>77</v>
      </c>
      <c r="BS861" t="s">
        <v>77</v>
      </c>
      <c r="BT861" t="s">
        <v>77</v>
      </c>
      <c r="BU861" t="s">
        <v>77</v>
      </c>
    </row>
    <row r="862" spans="1:73" x14ac:dyDescent="0.55000000000000004">
      <c r="A862">
        <v>63</v>
      </c>
      <c r="B862" t="s">
        <v>996</v>
      </c>
      <c r="C862" s="88">
        <v>45048.85224537037</v>
      </c>
      <c r="D862">
        <v>336</v>
      </c>
      <c r="E862" t="s">
        <v>76</v>
      </c>
      <c r="F862">
        <v>0</v>
      </c>
      <c r="G862">
        <v>6.0369999999999999</v>
      </c>
      <c r="H862">
        <v>18663</v>
      </c>
      <c r="I862">
        <v>2.9000000000000001E-2</v>
      </c>
      <c r="J862" t="s">
        <v>77</v>
      </c>
      <c r="K862" t="s">
        <v>77</v>
      </c>
      <c r="L862" t="s">
        <v>77</v>
      </c>
      <c r="M862" t="s">
        <v>77</v>
      </c>
      <c r="O862">
        <v>63</v>
      </c>
      <c r="P862" s="2" t="s">
        <v>996</v>
      </c>
      <c r="Q862">
        <v>45048.85224537037</v>
      </c>
      <c r="R862">
        <v>336</v>
      </c>
      <c r="S862" t="s">
        <v>76</v>
      </c>
      <c r="T862">
        <v>0</v>
      </c>
      <c r="U862" t="s">
        <v>77</v>
      </c>
      <c r="V862" t="s">
        <v>77</v>
      </c>
      <c r="W862" t="s">
        <v>77</v>
      </c>
      <c r="X862" t="s">
        <v>77</v>
      </c>
      <c r="Y862" t="s">
        <v>77</v>
      </c>
      <c r="Z862" t="s">
        <v>77</v>
      </c>
      <c r="AA862" t="s">
        <v>77</v>
      </c>
      <c r="AC862" s="2">
        <v>63</v>
      </c>
      <c r="AD862" t="s">
        <v>996</v>
      </c>
      <c r="AE862">
        <v>45048.85224537037</v>
      </c>
      <c r="AF862">
        <v>336</v>
      </c>
      <c r="AG862" t="s">
        <v>76</v>
      </c>
      <c r="AH862">
        <v>0</v>
      </c>
      <c r="AI862">
        <v>12.215</v>
      </c>
      <c r="AJ862">
        <v>5010</v>
      </c>
      <c r="AK862">
        <v>1.331</v>
      </c>
      <c r="AL862" t="s">
        <v>77</v>
      </c>
      <c r="AM862" t="s">
        <v>77</v>
      </c>
      <c r="AN862" t="s">
        <v>77</v>
      </c>
      <c r="AO862" t="s">
        <v>77</v>
      </c>
      <c r="AQ862">
        <v>1</v>
      </c>
      <c r="AS862">
        <v>63</v>
      </c>
      <c r="AT862">
        <v>45.822227963687006</v>
      </c>
      <c r="AU862">
        <v>1189.2718443900001</v>
      </c>
      <c r="AW862">
        <v>58.806394362182196</v>
      </c>
      <c r="AX862">
        <v>962.10846672300011</v>
      </c>
      <c r="AZ862">
        <v>48.723794614907902</v>
      </c>
      <c r="BA862">
        <v>953.64587237400008</v>
      </c>
      <c r="BC862">
        <v>41.322671308392742</v>
      </c>
      <c r="BD862">
        <v>931.22644544800005</v>
      </c>
      <c r="BF862">
        <v>45.822227963687006</v>
      </c>
      <c r="BG862">
        <v>1189.2718443900001</v>
      </c>
      <c r="BI862">
        <v>63</v>
      </c>
      <c r="BJ862" t="s">
        <v>996</v>
      </c>
      <c r="BK862">
        <v>45048.85224537037</v>
      </c>
      <c r="BL862">
        <v>336</v>
      </c>
      <c r="BM862" t="s">
        <v>76</v>
      </c>
      <c r="BN862">
        <v>0</v>
      </c>
      <c r="BO862">
        <v>2.8450000000000002</v>
      </c>
      <c r="BP862">
        <v>1466327</v>
      </c>
      <c r="BQ862">
        <v>0</v>
      </c>
      <c r="BR862" t="s">
        <v>77</v>
      </c>
      <c r="BS862" t="s">
        <v>77</v>
      </c>
      <c r="BT862" t="s">
        <v>77</v>
      </c>
      <c r="BU862" t="s">
        <v>77</v>
      </c>
    </row>
    <row r="863" spans="1:73" x14ac:dyDescent="0.55000000000000004">
      <c r="A863">
        <v>64</v>
      </c>
      <c r="B863" t="s">
        <v>997</v>
      </c>
      <c r="C863" s="88">
        <v>45048.873483796298</v>
      </c>
      <c r="D863">
        <v>16</v>
      </c>
      <c r="E863" t="s">
        <v>76</v>
      </c>
      <c r="F863">
        <v>0</v>
      </c>
      <c r="G863">
        <v>6.0250000000000004</v>
      </c>
      <c r="H863">
        <v>18733</v>
      </c>
      <c r="I863">
        <v>2.9000000000000001E-2</v>
      </c>
      <c r="J863" t="s">
        <v>77</v>
      </c>
      <c r="K863" t="s">
        <v>77</v>
      </c>
      <c r="L863" t="s">
        <v>77</v>
      </c>
      <c r="M863" t="s">
        <v>77</v>
      </c>
      <c r="O863">
        <v>64</v>
      </c>
      <c r="P863" s="2" t="s">
        <v>997</v>
      </c>
      <c r="Q863">
        <v>45048.873483796298</v>
      </c>
      <c r="R863">
        <v>16</v>
      </c>
      <c r="S863" t="s">
        <v>76</v>
      </c>
      <c r="T863">
        <v>0</v>
      </c>
      <c r="U863" t="s">
        <v>77</v>
      </c>
      <c r="V863" t="s">
        <v>77</v>
      </c>
      <c r="W863" t="s">
        <v>77</v>
      </c>
      <c r="X863" t="s">
        <v>77</v>
      </c>
      <c r="Y863" t="s">
        <v>77</v>
      </c>
      <c r="Z863" t="s">
        <v>77</v>
      </c>
      <c r="AA863" t="s">
        <v>77</v>
      </c>
      <c r="AC863" s="2">
        <v>64</v>
      </c>
      <c r="AD863" t="s">
        <v>997</v>
      </c>
      <c r="AE863">
        <v>45048.873483796298</v>
      </c>
      <c r="AF863">
        <v>16</v>
      </c>
      <c r="AG863" t="s">
        <v>76</v>
      </c>
      <c r="AH863">
        <v>0</v>
      </c>
      <c r="AI863">
        <v>12.196</v>
      </c>
      <c r="AJ863">
        <v>7052</v>
      </c>
      <c r="AK863">
        <v>2.145</v>
      </c>
      <c r="AL863" t="s">
        <v>77</v>
      </c>
      <c r="AM863" t="s">
        <v>77</v>
      </c>
      <c r="AN863" t="s">
        <v>77</v>
      </c>
      <c r="AO863" t="s">
        <v>77</v>
      </c>
      <c r="AQ863">
        <v>1</v>
      </c>
      <c r="AS863">
        <v>64</v>
      </c>
      <c r="AT863">
        <v>46.031109819247</v>
      </c>
      <c r="AU863">
        <v>1676.2858259055999</v>
      </c>
      <c r="AW863">
        <v>59.024127779118196</v>
      </c>
      <c r="AX863">
        <v>1339.1492037099199</v>
      </c>
      <c r="AZ863">
        <v>48.90792813255991</v>
      </c>
      <c r="BA863">
        <v>1343.67577875296</v>
      </c>
      <c r="BC863">
        <v>41.486820477223937</v>
      </c>
      <c r="BD863">
        <v>1352.67927243392</v>
      </c>
      <c r="BF863">
        <v>46.031109819247</v>
      </c>
      <c r="BG863">
        <v>1676.2858259055999</v>
      </c>
      <c r="BI863">
        <v>64</v>
      </c>
      <c r="BJ863" t="s">
        <v>997</v>
      </c>
      <c r="BK863">
        <v>45048.873483796298</v>
      </c>
      <c r="BL863">
        <v>16</v>
      </c>
      <c r="BM863" t="s">
        <v>76</v>
      </c>
      <c r="BN863">
        <v>0</v>
      </c>
      <c r="BO863">
        <v>2.8580000000000001</v>
      </c>
      <c r="BP863">
        <v>960792</v>
      </c>
      <c r="BQ863">
        <v>0</v>
      </c>
      <c r="BR863" t="s">
        <v>77</v>
      </c>
      <c r="BS863" t="s">
        <v>77</v>
      </c>
      <c r="BT863" t="s">
        <v>77</v>
      </c>
      <c r="BU863" t="s">
        <v>77</v>
      </c>
    </row>
    <row r="864" spans="1:73" x14ac:dyDescent="0.55000000000000004">
      <c r="A864">
        <v>65</v>
      </c>
      <c r="B864" t="s">
        <v>998</v>
      </c>
      <c r="C864" s="88">
        <v>45048.894745370373</v>
      </c>
      <c r="D864">
        <v>221</v>
      </c>
      <c r="E864" t="s">
        <v>76</v>
      </c>
      <c r="F864">
        <v>0</v>
      </c>
      <c r="G864">
        <v>6.0190000000000001</v>
      </c>
      <c r="H864">
        <v>119293</v>
      </c>
      <c r="I864">
        <v>0.222</v>
      </c>
      <c r="J864" t="s">
        <v>77</v>
      </c>
      <c r="K864" t="s">
        <v>77</v>
      </c>
      <c r="L864" t="s">
        <v>77</v>
      </c>
      <c r="M864" t="s">
        <v>77</v>
      </c>
      <c r="O864">
        <v>65</v>
      </c>
      <c r="P864" s="2" t="s">
        <v>998</v>
      </c>
      <c r="Q864">
        <v>45048.894745370373</v>
      </c>
      <c r="R864">
        <v>221</v>
      </c>
      <c r="S864" t="s">
        <v>76</v>
      </c>
      <c r="T864">
        <v>0</v>
      </c>
      <c r="U864" t="s">
        <v>77</v>
      </c>
      <c r="V864" t="s">
        <v>77</v>
      </c>
      <c r="W864" t="s">
        <v>77</v>
      </c>
      <c r="X864" t="s">
        <v>77</v>
      </c>
      <c r="Y864" t="s">
        <v>77</v>
      </c>
      <c r="Z864" t="s">
        <v>77</v>
      </c>
      <c r="AA864" t="s">
        <v>77</v>
      </c>
      <c r="AC864" s="2">
        <v>65</v>
      </c>
      <c r="AD864" t="s">
        <v>998</v>
      </c>
      <c r="AE864">
        <v>45048.894745370373</v>
      </c>
      <c r="AF864">
        <v>221</v>
      </c>
      <c r="AG864" t="s">
        <v>76</v>
      </c>
      <c r="AH864">
        <v>0</v>
      </c>
      <c r="AI864">
        <v>12.12</v>
      </c>
      <c r="AJ864">
        <v>83027</v>
      </c>
      <c r="AK864">
        <v>29.058</v>
      </c>
      <c r="AL864" t="s">
        <v>77</v>
      </c>
      <c r="AM864" t="s">
        <v>77</v>
      </c>
      <c r="AN864" t="s">
        <v>77</v>
      </c>
      <c r="AO864" t="s">
        <v>77</v>
      </c>
      <c r="AQ864">
        <v>1</v>
      </c>
      <c r="AS864">
        <v>65</v>
      </c>
      <c r="AT864">
        <v>330.14659609812696</v>
      </c>
      <c r="AU864">
        <v>18506.8444563839</v>
      </c>
      <c r="AW864">
        <v>363.55431783924621</v>
      </c>
      <c r="AX864">
        <v>14995.331889100671</v>
      </c>
      <c r="AZ864">
        <v>312.20544888025597</v>
      </c>
      <c r="BA864">
        <v>15758.816370826462</v>
      </c>
      <c r="BC864">
        <v>276.48381376936152</v>
      </c>
      <c r="BD864">
        <v>16882.05922075592</v>
      </c>
      <c r="BF864">
        <v>330.14659609812696</v>
      </c>
      <c r="BG864">
        <v>18506.8444563839</v>
      </c>
      <c r="BI864">
        <v>65</v>
      </c>
      <c r="BJ864" t="s">
        <v>998</v>
      </c>
      <c r="BK864">
        <v>45048.894745370373</v>
      </c>
      <c r="BL864">
        <v>221</v>
      </c>
      <c r="BM864" t="s">
        <v>76</v>
      </c>
      <c r="BN864">
        <v>0</v>
      </c>
      <c r="BO864">
        <v>2.8519999999999999</v>
      </c>
      <c r="BP864">
        <v>1071439</v>
      </c>
      <c r="BQ864">
        <v>0</v>
      </c>
      <c r="BR864" t="s">
        <v>77</v>
      </c>
      <c r="BS864" t="s">
        <v>77</v>
      </c>
      <c r="BT864" t="s">
        <v>77</v>
      </c>
      <c r="BU864" t="s">
        <v>77</v>
      </c>
    </row>
    <row r="865" spans="1:73" x14ac:dyDescent="0.55000000000000004">
      <c r="A865">
        <v>66</v>
      </c>
      <c r="B865" t="s">
        <v>999</v>
      </c>
      <c r="C865" s="88">
        <v>45048.916006944448</v>
      </c>
      <c r="D865">
        <v>236</v>
      </c>
      <c r="E865" t="s">
        <v>76</v>
      </c>
      <c r="F865">
        <v>0</v>
      </c>
      <c r="G865">
        <v>6.0359999999999996</v>
      </c>
      <c r="H865">
        <v>19545</v>
      </c>
      <c r="I865">
        <v>3.1E-2</v>
      </c>
      <c r="J865" t="s">
        <v>77</v>
      </c>
      <c r="K865" t="s">
        <v>77</v>
      </c>
      <c r="L865" t="s">
        <v>77</v>
      </c>
      <c r="M865" t="s">
        <v>77</v>
      </c>
      <c r="O865">
        <v>66</v>
      </c>
      <c r="P865" s="2" t="s">
        <v>999</v>
      </c>
      <c r="Q865">
        <v>45048.916006944448</v>
      </c>
      <c r="R865">
        <v>236</v>
      </c>
      <c r="S865" t="s">
        <v>76</v>
      </c>
      <c r="T865">
        <v>0</v>
      </c>
      <c r="U865" t="s">
        <v>77</v>
      </c>
      <c r="V865" t="s">
        <v>77</v>
      </c>
      <c r="W865" t="s">
        <v>77</v>
      </c>
      <c r="X865" t="s">
        <v>77</v>
      </c>
      <c r="Y865" t="s">
        <v>77</v>
      </c>
      <c r="Z865" t="s">
        <v>77</v>
      </c>
      <c r="AA865" t="s">
        <v>77</v>
      </c>
      <c r="AC865" s="2">
        <v>66</v>
      </c>
      <c r="AD865" t="s">
        <v>999</v>
      </c>
      <c r="AE865">
        <v>45048.916006944448</v>
      </c>
      <c r="AF865">
        <v>236</v>
      </c>
      <c r="AG865" t="s">
        <v>76</v>
      </c>
      <c r="AH865">
        <v>0</v>
      </c>
      <c r="AI865">
        <v>12.21</v>
      </c>
      <c r="AJ865">
        <v>12015</v>
      </c>
      <c r="AK865">
        <v>4.0990000000000002</v>
      </c>
      <c r="AL865" t="s">
        <v>77</v>
      </c>
      <c r="AM865" t="s">
        <v>77</v>
      </c>
      <c r="AN865" t="s">
        <v>77</v>
      </c>
      <c r="AO865" t="s">
        <v>77</v>
      </c>
      <c r="AQ865">
        <v>1</v>
      </c>
      <c r="AS865">
        <v>66</v>
      </c>
      <c r="AT865">
        <v>48.453009921575003</v>
      </c>
      <c r="AU865">
        <v>2844.0973013775001</v>
      </c>
      <c r="AW865">
        <v>61.549250866195003</v>
      </c>
      <c r="AX865">
        <v>2253.3495086767502</v>
      </c>
      <c r="AZ865">
        <v>51.043790350677504</v>
      </c>
      <c r="BA865">
        <v>2291.0627027414998</v>
      </c>
      <c r="BC865">
        <v>43.390893154206495</v>
      </c>
      <c r="BD865">
        <v>2376.1164270580002</v>
      </c>
      <c r="BF865">
        <v>48.453009921575003</v>
      </c>
      <c r="BG865">
        <v>2844.0973013775001</v>
      </c>
      <c r="BI865">
        <v>66</v>
      </c>
      <c r="BJ865" t="s">
        <v>999</v>
      </c>
      <c r="BK865">
        <v>45048.916006944448</v>
      </c>
      <c r="BL865">
        <v>236</v>
      </c>
      <c r="BM865" t="s">
        <v>76</v>
      </c>
      <c r="BN865">
        <v>0</v>
      </c>
      <c r="BO865">
        <v>2.8610000000000002</v>
      </c>
      <c r="BP865">
        <v>1153013</v>
      </c>
      <c r="BQ865">
        <v>0</v>
      </c>
      <c r="BR865" t="s">
        <v>77</v>
      </c>
      <c r="BS865" t="s">
        <v>77</v>
      </c>
      <c r="BT865" t="s">
        <v>77</v>
      </c>
      <c r="BU865" t="s">
        <v>77</v>
      </c>
    </row>
    <row r="866" spans="1:73" x14ac:dyDescent="0.55000000000000004">
      <c r="A866">
        <v>67</v>
      </c>
      <c r="B866" t="s">
        <v>1000</v>
      </c>
      <c r="C866" s="88">
        <v>45048.9372337963</v>
      </c>
      <c r="D866">
        <v>129</v>
      </c>
      <c r="E866" t="s">
        <v>76</v>
      </c>
      <c r="F866">
        <v>0</v>
      </c>
      <c r="G866">
        <v>6.0389999999999997</v>
      </c>
      <c r="H866">
        <v>9634</v>
      </c>
      <c r="I866">
        <v>1.2E-2</v>
      </c>
      <c r="J866" t="s">
        <v>77</v>
      </c>
      <c r="K866" t="s">
        <v>77</v>
      </c>
      <c r="L866" t="s">
        <v>77</v>
      </c>
      <c r="M866" t="s">
        <v>77</v>
      </c>
      <c r="O866">
        <v>67</v>
      </c>
      <c r="P866" s="2" t="s">
        <v>1000</v>
      </c>
      <c r="Q866">
        <v>45048.9372337963</v>
      </c>
      <c r="R866">
        <v>129</v>
      </c>
      <c r="S866" t="s">
        <v>76</v>
      </c>
      <c r="T866">
        <v>0</v>
      </c>
      <c r="U866" t="s">
        <v>77</v>
      </c>
      <c r="V866" t="s">
        <v>77</v>
      </c>
      <c r="W866" t="s">
        <v>77</v>
      </c>
      <c r="X866" t="s">
        <v>77</v>
      </c>
      <c r="Y866" t="s">
        <v>77</v>
      </c>
      <c r="Z866" t="s">
        <v>77</v>
      </c>
      <c r="AA866" t="s">
        <v>77</v>
      </c>
      <c r="AC866" s="2">
        <v>67</v>
      </c>
      <c r="AD866" t="s">
        <v>1000</v>
      </c>
      <c r="AE866">
        <v>45048.9372337963</v>
      </c>
      <c r="AF866">
        <v>129</v>
      </c>
      <c r="AG866" t="s">
        <v>76</v>
      </c>
      <c r="AH866">
        <v>0</v>
      </c>
      <c r="AI866">
        <v>12.191000000000001</v>
      </c>
      <c r="AJ866">
        <v>32711</v>
      </c>
      <c r="AK866">
        <v>11.906000000000001</v>
      </c>
      <c r="AL866" t="s">
        <v>77</v>
      </c>
      <c r="AM866" t="s">
        <v>77</v>
      </c>
      <c r="AN866" t="s">
        <v>77</v>
      </c>
      <c r="AO866" t="s">
        <v>77</v>
      </c>
      <c r="AQ866">
        <v>1</v>
      </c>
      <c r="AS866">
        <v>67</v>
      </c>
      <c r="AT866">
        <v>16.933526239999999</v>
      </c>
      <c r="AU866">
        <v>7471.7326574718991</v>
      </c>
      <c r="AW866">
        <v>23.661266564999998</v>
      </c>
      <c r="AX866">
        <v>6032.2849023668305</v>
      </c>
      <c r="AZ866">
        <v>24.7372132498</v>
      </c>
      <c r="BA866">
        <v>6233.0868451885399</v>
      </c>
      <c r="BC866">
        <v>19.724294406800002</v>
      </c>
      <c r="BD866">
        <v>6630.3570570240799</v>
      </c>
      <c r="BF866">
        <v>16.933526239999999</v>
      </c>
      <c r="BG866">
        <v>7471.7326574718991</v>
      </c>
      <c r="BI866">
        <v>67</v>
      </c>
      <c r="BJ866" t="s">
        <v>1000</v>
      </c>
      <c r="BK866">
        <v>45048.9372337963</v>
      </c>
      <c r="BL866">
        <v>129</v>
      </c>
      <c r="BM866" t="s">
        <v>76</v>
      </c>
      <c r="BN866">
        <v>0</v>
      </c>
      <c r="BO866">
        <v>2.8679999999999999</v>
      </c>
      <c r="BP866">
        <v>981124</v>
      </c>
      <c r="BQ866">
        <v>0</v>
      </c>
      <c r="BR866" t="s">
        <v>77</v>
      </c>
      <c r="BS866" t="s">
        <v>77</v>
      </c>
      <c r="BT866" t="s">
        <v>77</v>
      </c>
      <c r="BU866" t="s">
        <v>77</v>
      </c>
    </row>
    <row r="867" spans="1:73" x14ac:dyDescent="0.55000000000000004">
      <c r="A867">
        <v>68</v>
      </c>
      <c r="B867" t="s">
        <v>1001</v>
      </c>
      <c r="C867" s="88">
        <v>45048.958472222221</v>
      </c>
      <c r="D867">
        <v>45</v>
      </c>
      <c r="E867" t="s">
        <v>76</v>
      </c>
      <c r="F867">
        <v>0</v>
      </c>
      <c r="G867">
        <v>6.0339999999999998</v>
      </c>
      <c r="H867">
        <v>67031</v>
      </c>
      <c r="I867">
        <v>0.121</v>
      </c>
      <c r="J867" t="s">
        <v>77</v>
      </c>
      <c r="K867" t="s">
        <v>77</v>
      </c>
      <c r="L867" t="s">
        <v>77</v>
      </c>
      <c r="M867" t="s">
        <v>77</v>
      </c>
      <c r="O867">
        <v>68</v>
      </c>
      <c r="P867" s="2" t="s">
        <v>1001</v>
      </c>
      <c r="Q867">
        <v>45048.958472222221</v>
      </c>
      <c r="R867">
        <v>45</v>
      </c>
      <c r="S867" t="s">
        <v>76</v>
      </c>
      <c r="T867">
        <v>0</v>
      </c>
      <c r="U867" t="s">
        <v>77</v>
      </c>
      <c r="V867" t="s">
        <v>77</v>
      </c>
      <c r="W867" t="s">
        <v>77</v>
      </c>
      <c r="X867" t="s">
        <v>77</v>
      </c>
      <c r="Y867" t="s">
        <v>77</v>
      </c>
      <c r="Z867" t="s">
        <v>77</v>
      </c>
      <c r="AA867" t="s">
        <v>77</v>
      </c>
      <c r="AC867" s="2">
        <v>68</v>
      </c>
      <c r="AD867" t="s">
        <v>1001</v>
      </c>
      <c r="AE867">
        <v>45048.958472222221</v>
      </c>
      <c r="AF867">
        <v>45</v>
      </c>
      <c r="AG867" t="s">
        <v>76</v>
      </c>
      <c r="AH867">
        <v>0</v>
      </c>
      <c r="AI867">
        <v>12.221</v>
      </c>
      <c r="AJ867">
        <v>5823</v>
      </c>
      <c r="AK867">
        <v>1.6559999999999999</v>
      </c>
      <c r="AL867" t="s">
        <v>77</v>
      </c>
      <c r="AM867" t="s">
        <v>77</v>
      </c>
      <c r="AN867" t="s">
        <v>77</v>
      </c>
      <c r="AO867" t="s">
        <v>77</v>
      </c>
      <c r="AQ867">
        <v>1</v>
      </c>
      <c r="AS867">
        <v>68</v>
      </c>
      <c r="AT867">
        <v>186.46962762650301</v>
      </c>
      <c r="AU867">
        <v>1383.6268672430999</v>
      </c>
      <c r="AW867">
        <v>207.34725792083182</v>
      </c>
      <c r="AX867">
        <v>1112.28583695867</v>
      </c>
      <c r="AZ867">
        <v>175.67236256521511</v>
      </c>
      <c r="BA867">
        <v>1108.9482668304602</v>
      </c>
      <c r="BC867">
        <v>154.55690929944103</v>
      </c>
      <c r="BD867">
        <v>1099.0487849639201</v>
      </c>
      <c r="BF867">
        <v>186.46962762650301</v>
      </c>
      <c r="BG867">
        <v>1383.6268672430999</v>
      </c>
      <c r="BI867">
        <v>68</v>
      </c>
      <c r="BJ867" t="s">
        <v>1001</v>
      </c>
      <c r="BK867">
        <v>45048.958472222221</v>
      </c>
      <c r="BL867">
        <v>45</v>
      </c>
      <c r="BM867" t="s">
        <v>76</v>
      </c>
      <c r="BN867">
        <v>0</v>
      </c>
      <c r="BO867">
        <v>2.8780000000000001</v>
      </c>
      <c r="BP867">
        <v>857672</v>
      </c>
      <c r="BQ867">
        <v>0</v>
      </c>
      <c r="BR867" t="s">
        <v>77</v>
      </c>
      <c r="BS867" t="s">
        <v>77</v>
      </c>
      <c r="BT867" t="s">
        <v>77</v>
      </c>
      <c r="BU867" t="s">
        <v>77</v>
      </c>
    </row>
    <row r="868" spans="1:73" x14ac:dyDescent="0.55000000000000004">
      <c r="A868">
        <v>69</v>
      </c>
      <c r="B868" t="s">
        <v>1002</v>
      </c>
      <c r="C868" s="88">
        <v>45048.979722222219</v>
      </c>
      <c r="D868">
        <v>391</v>
      </c>
      <c r="E868" t="s">
        <v>76</v>
      </c>
      <c r="F868">
        <v>0</v>
      </c>
      <c r="G868">
        <v>6.0419999999999998</v>
      </c>
      <c r="H868">
        <v>8987</v>
      </c>
      <c r="I868">
        <v>0.01</v>
      </c>
      <c r="J868" t="s">
        <v>77</v>
      </c>
      <c r="K868" t="s">
        <v>77</v>
      </c>
      <c r="L868" t="s">
        <v>77</v>
      </c>
      <c r="M868" t="s">
        <v>77</v>
      </c>
      <c r="O868">
        <v>69</v>
      </c>
      <c r="P868" s="2" t="s">
        <v>1002</v>
      </c>
      <c r="Q868">
        <v>45048.979722222219</v>
      </c>
      <c r="R868">
        <v>391</v>
      </c>
      <c r="S868" t="s">
        <v>76</v>
      </c>
      <c r="T868">
        <v>0</v>
      </c>
      <c r="U868" t="s">
        <v>77</v>
      </c>
      <c r="V868" t="s">
        <v>77</v>
      </c>
      <c r="W868" t="s">
        <v>77</v>
      </c>
      <c r="X868" t="s">
        <v>77</v>
      </c>
      <c r="Y868" t="s">
        <v>77</v>
      </c>
      <c r="Z868" t="s">
        <v>77</v>
      </c>
      <c r="AA868" t="s">
        <v>77</v>
      </c>
      <c r="AC868" s="2">
        <v>69</v>
      </c>
      <c r="AD868" t="s">
        <v>1002</v>
      </c>
      <c r="AE868">
        <v>45048.979722222219</v>
      </c>
      <c r="AF868">
        <v>391</v>
      </c>
      <c r="AG868" t="s">
        <v>76</v>
      </c>
      <c r="AH868">
        <v>0</v>
      </c>
      <c r="AI868">
        <v>12.19</v>
      </c>
      <c r="AJ868">
        <v>32321</v>
      </c>
      <c r="AK868">
        <v>11.763</v>
      </c>
      <c r="AL868" t="s">
        <v>77</v>
      </c>
      <c r="AM868" t="s">
        <v>77</v>
      </c>
      <c r="AN868" t="s">
        <v>77</v>
      </c>
      <c r="AO868" t="s">
        <v>77</v>
      </c>
      <c r="AQ868">
        <v>1</v>
      </c>
      <c r="AS868">
        <v>69</v>
      </c>
      <c r="AT868">
        <v>13.510676259999999</v>
      </c>
      <c r="AU868">
        <v>7388.1404845998995</v>
      </c>
      <c r="AW868">
        <v>21.655116091250001</v>
      </c>
      <c r="AX868">
        <v>5961.57090523643</v>
      </c>
      <c r="AZ868">
        <v>22.961901506450001</v>
      </c>
      <c r="BA868">
        <v>6158.9312391133399</v>
      </c>
      <c r="BC868">
        <v>17.433570655700002</v>
      </c>
      <c r="BD868">
        <v>6550.3913075136797</v>
      </c>
      <c r="BF868">
        <v>13.510676259999999</v>
      </c>
      <c r="BG868">
        <v>7388.1404845998995</v>
      </c>
      <c r="BI868">
        <v>69</v>
      </c>
      <c r="BJ868" t="s">
        <v>1002</v>
      </c>
      <c r="BK868">
        <v>45048.979722222219</v>
      </c>
      <c r="BL868">
        <v>391</v>
      </c>
      <c r="BM868" t="s">
        <v>76</v>
      </c>
      <c r="BN868">
        <v>0</v>
      </c>
      <c r="BO868">
        <v>2.871</v>
      </c>
      <c r="BP868">
        <v>980234</v>
      </c>
      <c r="BQ868">
        <v>0</v>
      </c>
      <c r="BR868" t="s">
        <v>77</v>
      </c>
      <c r="BS868" t="s">
        <v>77</v>
      </c>
      <c r="BT868" t="s">
        <v>77</v>
      </c>
      <c r="BU868" t="s">
        <v>77</v>
      </c>
    </row>
    <row r="869" spans="1:73" x14ac:dyDescent="0.55000000000000004">
      <c r="A869">
        <v>70</v>
      </c>
      <c r="B869" t="s">
        <v>1003</v>
      </c>
      <c r="C869" s="88">
        <v>45049.000983796293</v>
      </c>
      <c r="D869">
        <v>103</v>
      </c>
      <c r="E869" t="s">
        <v>76</v>
      </c>
      <c r="F869">
        <v>0</v>
      </c>
      <c r="G869">
        <v>6.05</v>
      </c>
      <c r="H869">
        <v>4455</v>
      </c>
      <c r="I869">
        <v>2E-3</v>
      </c>
      <c r="J869" t="s">
        <v>77</v>
      </c>
      <c r="K869" t="s">
        <v>77</v>
      </c>
      <c r="L869" t="s">
        <v>77</v>
      </c>
      <c r="M869" t="s">
        <v>77</v>
      </c>
      <c r="O869">
        <v>70</v>
      </c>
      <c r="P869" s="2" t="s">
        <v>1003</v>
      </c>
      <c r="Q869">
        <v>45049.000983796293</v>
      </c>
      <c r="R869">
        <v>103</v>
      </c>
      <c r="S869" t="s">
        <v>76</v>
      </c>
      <c r="T869">
        <v>0</v>
      </c>
      <c r="U869" t="s">
        <v>77</v>
      </c>
      <c r="V869" t="s">
        <v>77</v>
      </c>
      <c r="W869" t="s">
        <v>77</v>
      </c>
      <c r="X869" t="s">
        <v>77</v>
      </c>
      <c r="Y869" t="s">
        <v>77</v>
      </c>
      <c r="Z869" t="s">
        <v>77</v>
      </c>
      <c r="AA869" t="s">
        <v>77</v>
      </c>
      <c r="AC869" s="2">
        <v>70</v>
      </c>
      <c r="AD869" t="s">
        <v>1003</v>
      </c>
      <c r="AE869">
        <v>45049.000983796293</v>
      </c>
      <c r="AF869">
        <v>103</v>
      </c>
      <c r="AG869" t="s">
        <v>76</v>
      </c>
      <c r="AH869">
        <v>0</v>
      </c>
      <c r="AI869">
        <v>12.138999999999999</v>
      </c>
      <c r="AJ869">
        <v>43567</v>
      </c>
      <c r="AK869">
        <v>15.805999999999999</v>
      </c>
      <c r="AL869" t="s">
        <v>77</v>
      </c>
      <c r="AM869" t="s">
        <v>77</v>
      </c>
      <c r="AN869" t="s">
        <v>77</v>
      </c>
      <c r="AO869" t="s">
        <v>77</v>
      </c>
      <c r="AQ869">
        <v>1</v>
      </c>
      <c r="AS869">
        <v>70</v>
      </c>
      <c r="AT869">
        <v>2.2093185000000002</v>
      </c>
      <c r="AU869">
        <v>9742.9121206671007</v>
      </c>
      <c r="AW869">
        <v>8.1015242812499988</v>
      </c>
      <c r="AX869">
        <v>7993.0090993954709</v>
      </c>
      <c r="AZ869">
        <v>9.1663299012500001</v>
      </c>
      <c r="BA869">
        <v>8295.2895624688608</v>
      </c>
      <c r="BC869">
        <v>4.7982522325000003</v>
      </c>
      <c r="BD869">
        <v>8853.159809360719</v>
      </c>
      <c r="BF869">
        <v>2.2093185000000002</v>
      </c>
      <c r="BG869">
        <v>9742.9121206671007</v>
      </c>
      <c r="BI869">
        <v>70</v>
      </c>
      <c r="BJ869" t="s">
        <v>1003</v>
      </c>
      <c r="BK869">
        <v>45049.000983796293</v>
      </c>
      <c r="BL869">
        <v>103</v>
      </c>
      <c r="BM869" t="s">
        <v>76</v>
      </c>
      <c r="BN869">
        <v>0</v>
      </c>
      <c r="BO869">
        <v>2.88</v>
      </c>
      <c r="BP869">
        <v>777577</v>
      </c>
      <c r="BQ869">
        <v>0</v>
      </c>
      <c r="BR869" t="s">
        <v>77</v>
      </c>
      <c r="BS869" t="s">
        <v>77</v>
      </c>
      <c r="BT869" t="s">
        <v>77</v>
      </c>
      <c r="BU869" t="s">
        <v>77</v>
      </c>
    </row>
    <row r="870" spans="1:73" x14ac:dyDescent="0.55000000000000004">
      <c r="A870">
        <v>71</v>
      </c>
      <c r="B870" t="s">
        <v>1004</v>
      </c>
      <c r="C870" s="88">
        <v>45049.022233796299</v>
      </c>
      <c r="D870" t="s">
        <v>1005</v>
      </c>
      <c r="E870" t="s">
        <v>76</v>
      </c>
      <c r="F870">
        <v>0</v>
      </c>
      <c r="G870">
        <v>6.032</v>
      </c>
      <c r="H870">
        <v>113492</v>
      </c>
      <c r="I870">
        <v>0.21</v>
      </c>
      <c r="J870" t="s">
        <v>77</v>
      </c>
      <c r="K870" t="s">
        <v>77</v>
      </c>
      <c r="L870" t="s">
        <v>77</v>
      </c>
      <c r="M870" t="s">
        <v>77</v>
      </c>
      <c r="O870">
        <v>71</v>
      </c>
      <c r="P870" s="2" t="s">
        <v>1004</v>
      </c>
      <c r="Q870">
        <v>45049.022233796299</v>
      </c>
      <c r="R870" t="s">
        <v>1005</v>
      </c>
      <c r="S870" t="s">
        <v>76</v>
      </c>
      <c r="T870">
        <v>0</v>
      </c>
      <c r="U870" t="s">
        <v>77</v>
      </c>
      <c r="V870" t="s">
        <v>77</v>
      </c>
      <c r="W870" t="s">
        <v>77</v>
      </c>
      <c r="X870" t="s">
        <v>77</v>
      </c>
      <c r="Y870" t="s">
        <v>77</v>
      </c>
      <c r="Z870" t="s">
        <v>77</v>
      </c>
      <c r="AA870" t="s">
        <v>77</v>
      </c>
      <c r="AC870" s="2">
        <v>71</v>
      </c>
      <c r="AD870" t="s">
        <v>1004</v>
      </c>
      <c r="AE870">
        <v>45049.022233796299</v>
      </c>
      <c r="AF870" t="s">
        <v>1005</v>
      </c>
      <c r="AG870" t="s">
        <v>76</v>
      </c>
      <c r="AH870">
        <v>0</v>
      </c>
      <c r="AI870">
        <v>12.135</v>
      </c>
      <c r="AJ870">
        <v>78501</v>
      </c>
      <c r="AK870">
        <v>27.603000000000002</v>
      </c>
      <c r="AL870" t="s">
        <v>77</v>
      </c>
      <c r="AM870" t="s">
        <v>77</v>
      </c>
      <c r="AN870" t="s">
        <v>77</v>
      </c>
      <c r="AO870" t="s">
        <v>77</v>
      </c>
      <c r="AQ870">
        <v>1</v>
      </c>
      <c r="AS870">
        <v>71</v>
      </c>
      <c r="AT870">
        <v>314.62371148107201</v>
      </c>
      <c r="AU870">
        <v>17415.655253659101</v>
      </c>
      <c r="AW870">
        <v>346.43556171696321</v>
      </c>
      <c r="AX870">
        <v>14202.101112547231</v>
      </c>
      <c r="AZ870">
        <v>297.08307552166241</v>
      </c>
      <c r="BA870">
        <v>14905.33246216374</v>
      </c>
      <c r="BC870">
        <v>262.97182584048539</v>
      </c>
      <c r="BD870">
        <v>15965.19207333448</v>
      </c>
      <c r="BF870">
        <v>314.62371148107201</v>
      </c>
      <c r="BG870">
        <v>17415.655253659101</v>
      </c>
      <c r="BI870">
        <v>71</v>
      </c>
      <c r="BJ870" t="s">
        <v>1004</v>
      </c>
      <c r="BK870">
        <v>45049.022233796299</v>
      </c>
      <c r="BL870" t="s">
        <v>1005</v>
      </c>
      <c r="BM870" t="s">
        <v>76</v>
      </c>
      <c r="BN870">
        <v>0</v>
      </c>
      <c r="BO870">
        <v>2.8719999999999999</v>
      </c>
      <c r="BP870">
        <v>937100</v>
      </c>
      <c r="BQ870">
        <v>0</v>
      </c>
      <c r="BR870" t="s">
        <v>77</v>
      </c>
      <c r="BS870" t="s">
        <v>77</v>
      </c>
      <c r="BT870" t="s">
        <v>77</v>
      </c>
      <c r="BU870" t="s">
        <v>77</v>
      </c>
    </row>
    <row r="871" spans="1:73" x14ac:dyDescent="0.55000000000000004">
      <c r="A871">
        <v>49</v>
      </c>
      <c r="B871" t="s">
        <v>1006</v>
      </c>
      <c r="C871" s="88">
        <v>45021.570879629631</v>
      </c>
      <c r="D871">
        <v>31</v>
      </c>
      <c r="E871" t="s">
        <v>76</v>
      </c>
      <c r="F871">
        <v>0</v>
      </c>
      <c r="G871">
        <v>6.0170000000000003</v>
      </c>
      <c r="H871">
        <v>8906</v>
      </c>
      <c r="I871">
        <v>0.01</v>
      </c>
      <c r="J871" t="s">
        <v>77</v>
      </c>
      <c r="K871" t="s">
        <v>77</v>
      </c>
      <c r="L871" t="s">
        <v>77</v>
      </c>
      <c r="M871" t="s">
        <v>77</v>
      </c>
      <c r="O871">
        <v>49</v>
      </c>
      <c r="P871" s="2" t="s">
        <v>1006</v>
      </c>
      <c r="Q871">
        <v>45021.570879629631</v>
      </c>
      <c r="R871">
        <v>31</v>
      </c>
      <c r="S871" t="s">
        <v>76</v>
      </c>
      <c r="T871">
        <v>0</v>
      </c>
      <c r="U871" t="s">
        <v>77</v>
      </c>
      <c r="V871" t="s">
        <v>77</v>
      </c>
      <c r="W871" t="s">
        <v>77</v>
      </c>
      <c r="X871" t="s">
        <v>77</v>
      </c>
      <c r="Y871" t="s">
        <v>77</v>
      </c>
      <c r="Z871" t="s">
        <v>77</v>
      </c>
      <c r="AA871" t="s">
        <v>77</v>
      </c>
      <c r="AC871" s="2">
        <v>49</v>
      </c>
      <c r="AD871" t="s">
        <v>1006</v>
      </c>
      <c r="AE871">
        <v>45021.570879629631</v>
      </c>
      <c r="AF871">
        <v>31</v>
      </c>
      <c r="AG871" t="s">
        <v>76</v>
      </c>
      <c r="AH871">
        <v>0</v>
      </c>
      <c r="AI871">
        <v>12.151999999999999</v>
      </c>
      <c r="AJ871">
        <v>15127</v>
      </c>
      <c r="AK871">
        <v>5.3070000000000004</v>
      </c>
      <c r="AL871" t="s">
        <v>77</v>
      </c>
      <c r="AM871" t="s">
        <v>77</v>
      </c>
      <c r="AN871" t="s">
        <v>77</v>
      </c>
      <c r="AO871" t="s">
        <v>77</v>
      </c>
      <c r="AQ871">
        <v>1</v>
      </c>
      <c r="AS871">
        <v>49</v>
      </c>
      <c r="AT871">
        <v>13.114001440000004</v>
      </c>
      <c r="AU871">
        <v>3564.9004025631002</v>
      </c>
      <c r="AW871">
        <v>21.405212765000002</v>
      </c>
      <c r="AX871">
        <v>2825.0123838826703</v>
      </c>
      <c r="AZ871">
        <v>22.7362273538</v>
      </c>
      <c r="BA871">
        <v>2884.7036871424598</v>
      </c>
      <c r="BC871">
        <v>17.155355670799999</v>
      </c>
      <c r="BD871">
        <v>3017.2112571879202</v>
      </c>
      <c r="BF871">
        <v>13.114001440000004</v>
      </c>
      <c r="BG871">
        <v>3564.9004025631002</v>
      </c>
      <c r="BI871">
        <v>49</v>
      </c>
      <c r="BJ871" t="s">
        <v>1006</v>
      </c>
      <c r="BK871">
        <v>45021.570879629631</v>
      </c>
      <c r="BL871">
        <v>31</v>
      </c>
      <c r="BM871" t="s">
        <v>76</v>
      </c>
      <c r="BN871">
        <v>0</v>
      </c>
      <c r="BO871">
        <v>2.8149999999999999</v>
      </c>
      <c r="BP871">
        <v>1797951</v>
      </c>
      <c r="BQ871">
        <v>0</v>
      </c>
      <c r="BR871" t="s">
        <v>77</v>
      </c>
      <c r="BS871" t="s">
        <v>77</v>
      </c>
      <c r="BT871" t="s">
        <v>77</v>
      </c>
      <c r="BU871" t="s">
        <v>77</v>
      </c>
    </row>
    <row r="872" spans="1:73" x14ac:dyDescent="0.55000000000000004">
      <c r="A872">
        <v>50</v>
      </c>
      <c r="B872" t="s">
        <v>1007</v>
      </c>
      <c r="C872" s="88">
        <v>45021.592129629629</v>
      </c>
      <c r="D872">
        <v>408</v>
      </c>
      <c r="E872" t="s">
        <v>76</v>
      </c>
      <c r="F872">
        <v>0</v>
      </c>
      <c r="G872">
        <v>6.0119999999999996</v>
      </c>
      <c r="H872">
        <v>11067</v>
      </c>
      <c r="I872">
        <v>1.4E-2</v>
      </c>
      <c r="J872" t="s">
        <v>77</v>
      </c>
      <c r="K872" t="s">
        <v>77</v>
      </c>
      <c r="L872" t="s">
        <v>77</v>
      </c>
      <c r="M872" t="s">
        <v>77</v>
      </c>
      <c r="O872">
        <v>50</v>
      </c>
      <c r="P872" s="2" t="s">
        <v>1007</v>
      </c>
      <c r="Q872">
        <v>45021.592129629629</v>
      </c>
      <c r="R872">
        <v>408</v>
      </c>
      <c r="S872" t="s">
        <v>76</v>
      </c>
      <c r="T872">
        <v>0</v>
      </c>
      <c r="U872" t="s">
        <v>77</v>
      </c>
      <c r="V872" t="s">
        <v>77</v>
      </c>
      <c r="W872" t="s">
        <v>77</v>
      </c>
      <c r="X872" t="s">
        <v>77</v>
      </c>
      <c r="Y872" t="s">
        <v>77</v>
      </c>
      <c r="Z872" t="s">
        <v>77</v>
      </c>
      <c r="AA872" t="s">
        <v>77</v>
      </c>
      <c r="AC872" s="2">
        <v>50</v>
      </c>
      <c r="AD872" t="s">
        <v>1007</v>
      </c>
      <c r="AE872">
        <v>45021.592129629629</v>
      </c>
      <c r="AF872">
        <v>408</v>
      </c>
      <c r="AG872" t="s">
        <v>76</v>
      </c>
      <c r="AH872">
        <v>0</v>
      </c>
      <c r="AI872">
        <v>12.159000000000001</v>
      </c>
      <c r="AJ872">
        <v>7889</v>
      </c>
      <c r="AK872">
        <v>2.4769999999999999</v>
      </c>
      <c r="AL872" t="s">
        <v>77</v>
      </c>
      <c r="AM872" t="s">
        <v>77</v>
      </c>
      <c r="AN872" t="s">
        <v>77</v>
      </c>
      <c r="AO872" t="s">
        <v>77</v>
      </c>
      <c r="AQ872">
        <v>1</v>
      </c>
      <c r="AS872">
        <v>50</v>
      </c>
      <c r="AT872">
        <v>23.063732422846996</v>
      </c>
      <c r="AU872">
        <v>1874.8100139919</v>
      </c>
      <c r="AW872">
        <v>28.167902891249994</v>
      </c>
      <c r="AX872">
        <v>1493.5440261308299</v>
      </c>
      <c r="AZ872">
        <v>28.735637350679902</v>
      </c>
      <c r="BA872">
        <v>1503.50683742054</v>
      </c>
      <c r="BC872">
        <v>23.50545158249594</v>
      </c>
      <c r="BD872">
        <v>1525.3680290880798</v>
      </c>
      <c r="BF872">
        <v>23.063732422846996</v>
      </c>
      <c r="BG872">
        <v>1874.8100139919</v>
      </c>
      <c r="BI872">
        <v>50</v>
      </c>
      <c r="BJ872" t="s">
        <v>1007</v>
      </c>
      <c r="BK872">
        <v>45021.592129629629</v>
      </c>
      <c r="BL872">
        <v>408</v>
      </c>
      <c r="BM872" t="s">
        <v>76</v>
      </c>
      <c r="BN872">
        <v>0</v>
      </c>
      <c r="BO872">
        <v>2.8570000000000002</v>
      </c>
      <c r="BP872">
        <v>907344</v>
      </c>
      <c r="BQ872">
        <v>0</v>
      </c>
      <c r="BR872" t="s">
        <v>77</v>
      </c>
      <c r="BS872" t="s">
        <v>77</v>
      </c>
      <c r="BT872" t="s">
        <v>77</v>
      </c>
      <c r="BU872" t="s">
        <v>77</v>
      </c>
    </row>
    <row r="873" spans="1:73" x14ac:dyDescent="0.55000000000000004">
      <c r="A873">
        <v>51</v>
      </c>
      <c r="B873" t="s">
        <v>1008</v>
      </c>
      <c r="C873" s="88">
        <v>45021.613368055558</v>
      </c>
      <c r="D873">
        <v>372</v>
      </c>
      <c r="E873" t="s">
        <v>76</v>
      </c>
      <c r="F873">
        <v>0</v>
      </c>
      <c r="G873">
        <v>6.0119999999999996</v>
      </c>
      <c r="H873">
        <v>14637</v>
      </c>
      <c r="I873">
        <v>2.1000000000000001E-2</v>
      </c>
      <c r="J873" t="s">
        <v>77</v>
      </c>
      <c r="K873" t="s">
        <v>77</v>
      </c>
      <c r="L873" t="s">
        <v>77</v>
      </c>
      <c r="M873" t="s">
        <v>77</v>
      </c>
      <c r="O873">
        <v>51</v>
      </c>
      <c r="P873" s="2" t="s">
        <v>1008</v>
      </c>
      <c r="Q873">
        <v>45021.613368055558</v>
      </c>
      <c r="R873">
        <v>372</v>
      </c>
      <c r="S873" t="s">
        <v>76</v>
      </c>
      <c r="T873">
        <v>0</v>
      </c>
      <c r="U873" t="s">
        <v>77</v>
      </c>
      <c r="V873" t="s">
        <v>77</v>
      </c>
      <c r="W873" t="s">
        <v>77</v>
      </c>
      <c r="X873" t="s">
        <v>77</v>
      </c>
      <c r="Y873" t="s">
        <v>77</v>
      </c>
      <c r="Z873" t="s">
        <v>77</v>
      </c>
      <c r="AA873" t="s">
        <v>77</v>
      </c>
      <c r="AC873" s="2">
        <v>51</v>
      </c>
      <c r="AD873" t="s">
        <v>1008</v>
      </c>
      <c r="AE873">
        <v>45021.613368055558</v>
      </c>
      <c r="AF873">
        <v>372</v>
      </c>
      <c r="AG873" t="s">
        <v>76</v>
      </c>
      <c r="AH873">
        <v>0</v>
      </c>
      <c r="AI873">
        <v>12.164999999999999</v>
      </c>
      <c r="AJ873">
        <v>9337</v>
      </c>
      <c r="AK873">
        <v>3.0489999999999999</v>
      </c>
      <c r="AL873" t="s">
        <v>77</v>
      </c>
      <c r="AM873" t="s">
        <v>77</v>
      </c>
      <c r="AN873" t="s">
        <v>77</v>
      </c>
      <c r="AO873" t="s">
        <v>77</v>
      </c>
      <c r="AQ873">
        <v>1</v>
      </c>
      <c r="AS873">
        <v>51</v>
      </c>
      <c r="AT873">
        <v>33.782531730286998</v>
      </c>
      <c r="AU873">
        <v>2216.7453985791003</v>
      </c>
      <c r="AW873">
        <v>39.774722591249997</v>
      </c>
      <c r="AX873">
        <v>1760.4375384538698</v>
      </c>
      <c r="AZ873">
        <v>38.131493170127911</v>
      </c>
      <c r="BA873">
        <v>1779.9588602080601</v>
      </c>
      <c r="BC873">
        <v>31.880420967924735</v>
      </c>
      <c r="BD873">
        <v>1824.0330773991197</v>
      </c>
      <c r="BF873">
        <v>33.782531730286998</v>
      </c>
      <c r="BG873">
        <v>2216.7453985791003</v>
      </c>
      <c r="BI873">
        <v>51</v>
      </c>
      <c r="BJ873" t="s">
        <v>1008</v>
      </c>
      <c r="BK873">
        <v>45021.613368055558</v>
      </c>
      <c r="BL873">
        <v>372</v>
      </c>
      <c r="BM873" t="s">
        <v>76</v>
      </c>
      <c r="BN873">
        <v>0</v>
      </c>
      <c r="BO873">
        <v>2.8570000000000002</v>
      </c>
      <c r="BP873">
        <v>951750</v>
      </c>
      <c r="BQ873">
        <v>0</v>
      </c>
      <c r="BR873" t="s">
        <v>77</v>
      </c>
      <c r="BS873" t="s">
        <v>77</v>
      </c>
      <c r="BT873" t="s">
        <v>77</v>
      </c>
      <c r="BU873" t="s">
        <v>77</v>
      </c>
    </row>
    <row r="874" spans="1:73" x14ac:dyDescent="0.55000000000000004">
      <c r="A874">
        <v>52</v>
      </c>
      <c r="B874" t="s">
        <v>1009</v>
      </c>
      <c r="C874" s="88">
        <v>45021.634618055556</v>
      </c>
      <c r="D874">
        <v>282</v>
      </c>
      <c r="E874" t="s">
        <v>76</v>
      </c>
      <c r="F874">
        <v>0</v>
      </c>
      <c r="G874">
        <v>6.008</v>
      </c>
      <c r="H874">
        <v>19709</v>
      </c>
      <c r="I874">
        <v>3.1E-2</v>
      </c>
      <c r="J874" t="s">
        <v>77</v>
      </c>
      <c r="K874" t="s">
        <v>77</v>
      </c>
      <c r="L874" t="s">
        <v>77</v>
      </c>
      <c r="M874" t="s">
        <v>77</v>
      </c>
      <c r="O874">
        <v>52</v>
      </c>
      <c r="P874" s="2" t="s">
        <v>1009</v>
      </c>
      <c r="Q874">
        <v>45021.634618055556</v>
      </c>
      <c r="R874">
        <v>282</v>
      </c>
      <c r="S874" t="s">
        <v>76</v>
      </c>
      <c r="T874">
        <v>0</v>
      </c>
      <c r="U874" t="s">
        <v>77</v>
      </c>
      <c r="V874" t="s">
        <v>77</v>
      </c>
      <c r="W874" t="s">
        <v>77</v>
      </c>
      <c r="X874" t="s">
        <v>77</v>
      </c>
      <c r="Y874" t="s">
        <v>77</v>
      </c>
      <c r="Z874" t="s">
        <v>77</v>
      </c>
      <c r="AA874" t="s">
        <v>77</v>
      </c>
      <c r="AC874" s="2">
        <v>52</v>
      </c>
      <c r="AD874" t="s">
        <v>1009</v>
      </c>
      <c r="AE874">
        <v>45021.634618055556</v>
      </c>
      <c r="AF874">
        <v>282</v>
      </c>
      <c r="AG874" t="s">
        <v>76</v>
      </c>
      <c r="AH874">
        <v>0</v>
      </c>
      <c r="AI874">
        <v>12.159000000000001</v>
      </c>
      <c r="AJ874">
        <v>6444</v>
      </c>
      <c r="AK874">
        <v>1.9039999999999999</v>
      </c>
      <c r="AL874" t="s">
        <v>77</v>
      </c>
      <c r="AM874" t="s">
        <v>77</v>
      </c>
      <c r="AN874" t="s">
        <v>77</v>
      </c>
      <c r="AO874" t="s">
        <v>77</v>
      </c>
      <c r="AQ874">
        <v>1</v>
      </c>
      <c r="AS874">
        <v>52</v>
      </c>
      <c r="AT874">
        <v>48.941909738063003</v>
      </c>
      <c r="AU874">
        <v>1531.6763854704</v>
      </c>
      <c r="AW874">
        <v>62.059120451367804</v>
      </c>
      <c r="AX874">
        <v>1226.9410672132799</v>
      </c>
      <c r="AZ874">
        <v>51.475152038067108</v>
      </c>
      <c r="BA874">
        <v>1227.5596012886401</v>
      </c>
      <c r="BC874">
        <v>43.775446665392259</v>
      </c>
      <c r="BD874">
        <v>1227.2150785292799</v>
      </c>
      <c r="BF874">
        <v>48.941909738063003</v>
      </c>
      <c r="BG874">
        <v>1531.6763854704</v>
      </c>
      <c r="BI874">
        <v>52</v>
      </c>
      <c r="BJ874" t="s">
        <v>1009</v>
      </c>
      <c r="BK874">
        <v>45021.634618055556</v>
      </c>
      <c r="BL874">
        <v>282</v>
      </c>
      <c r="BM874" t="s">
        <v>76</v>
      </c>
      <c r="BN874">
        <v>0</v>
      </c>
      <c r="BO874">
        <v>2.859</v>
      </c>
      <c r="BP874">
        <v>876342</v>
      </c>
      <c r="BQ874">
        <v>0</v>
      </c>
      <c r="BR874" t="s">
        <v>77</v>
      </c>
      <c r="BS874" t="s">
        <v>77</v>
      </c>
      <c r="BT874" t="s">
        <v>77</v>
      </c>
      <c r="BU874" t="s">
        <v>77</v>
      </c>
    </row>
    <row r="875" spans="1:73" x14ac:dyDescent="0.55000000000000004">
      <c r="A875">
        <v>53</v>
      </c>
      <c r="B875" t="s">
        <v>1010</v>
      </c>
      <c r="C875" s="88">
        <v>45021.655833333331</v>
      </c>
      <c r="D875">
        <v>234</v>
      </c>
      <c r="E875" t="s">
        <v>76</v>
      </c>
      <c r="F875">
        <v>0</v>
      </c>
      <c r="G875">
        <v>6.0209999999999999</v>
      </c>
      <c r="H875">
        <v>8293</v>
      </c>
      <c r="I875">
        <v>8.9999999999999993E-3</v>
      </c>
      <c r="J875" t="s">
        <v>77</v>
      </c>
      <c r="K875" t="s">
        <v>77</v>
      </c>
      <c r="L875" t="s">
        <v>77</v>
      </c>
      <c r="M875" t="s">
        <v>77</v>
      </c>
      <c r="O875">
        <v>53</v>
      </c>
      <c r="P875" s="2" t="s">
        <v>1010</v>
      </c>
      <c r="Q875">
        <v>45021.655833333331</v>
      </c>
      <c r="R875">
        <v>234</v>
      </c>
      <c r="S875" t="s">
        <v>76</v>
      </c>
      <c r="T875">
        <v>0</v>
      </c>
      <c r="U875" t="s">
        <v>77</v>
      </c>
      <c r="V875" t="s">
        <v>77</v>
      </c>
      <c r="W875" t="s">
        <v>77</v>
      </c>
      <c r="X875" t="s">
        <v>77</v>
      </c>
      <c r="Y875" t="s">
        <v>77</v>
      </c>
      <c r="Z875" t="s">
        <v>77</v>
      </c>
      <c r="AA875" t="s">
        <v>77</v>
      </c>
      <c r="AC875" s="2">
        <v>53</v>
      </c>
      <c r="AD875" t="s">
        <v>1010</v>
      </c>
      <c r="AE875">
        <v>45021.655833333331</v>
      </c>
      <c r="AF875">
        <v>234</v>
      </c>
      <c r="AG875" t="s">
        <v>76</v>
      </c>
      <c r="AH875">
        <v>0</v>
      </c>
      <c r="AI875">
        <v>12.141999999999999</v>
      </c>
      <c r="AJ875">
        <v>15120</v>
      </c>
      <c r="AK875">
        <v>5.3040000000000003</v>
      </c>
      <c r="AL875" t="s">
        <v>77</v>
      </c>
      <c r="AM875" t="s">
        <v>77</v>
      </c>
      <c r="AN875" t="s">
        <v>77</v>
      </c>
      <c r="AO875" t="s">
        <v>77</v>
      </c>
      <c r="AQ875">
        <v>1</v>
      </c>
      <c r="AS875">
        <v>53</v>
      </c>
      <c r="AT875">
        <v>10.341733460000002</v>
      </c>
      <c r="AU875">
        <v>3563.28897216</v>
      </c>
      <c r="AW875">
        <v>19.523009291249998</v>
      </c>
      <c r="AX875">
        <v>2823.7278741119999</v>
      </c>
      <c r="AZ875">
        <v>21.003694450450002</v>
      </c>
      <c r="BA875">
        <v>2883.3687298559998</v>
      </c>
      <c r="BC875">
        <v>15.111665959700002</v>
      </c>
      <c r="BD875">
        <v>3015.7697605120002</v>
      </c>
      <c r="BF875">
        <v>10.341733460000002</v>
      </c>
      <c r="BG875">
        <v>3563.28897216</v>
      </c>
      <c r="BI875">
        <v>53</v>
      </c>
      <c r="BJ875" t="s">
        <v>1010</v>
      </c>
      <c r="BK875">
        <v>45021.655833333331</v>
      </c>
      <c r="BL875">
        <v>234</v>
      </c>
      <c r="BM875" t="s">
        <v>76</v>
      </c>
      <c r="BN875">
        <v>0</v>
      </c>
      <c r="BO875">
        <v>2.85</v>
      </c>
      <c r="BP875">
        <v>1091525</v>
      </c>
      <c r="BQ875">
        <v>0</v>
      </c>
      <c r="BR875" t="s">
        <v>77</v>
      </c>
      <c r="BS875" t="s">
        <v>77</v>
      </c>
      <c r="BT875" t="s">
        <v>77</v>
      </c>
      <c r="BU875" t="s">
        <v>77</v>
      </c>
    </row>
    <row r="876" spans="1:73" x14ac:dyDescent="0.55000000000000004">
      <c r="A876">
        <v>54</v>
      </c>
      <c r="B876" t="s">
        <v>1011</v>
      </c>
      <c r="C876" s="88">
        <v>45021.677071759259</v>
      </c>
      <c r="D876">
        <v>167</v>
      </c>
      <c r="E876" t="s">
        <v>76</v>
      </c>
      <c r="F876">
        <v>0</v>
      </c>
      <c r="G876">
        <v>6.0149999999999997</v>
      </c>
      <c r="H876">
        <v>11136</v>
      </c>
      <c r="I876">
        <v>1.4E-2</v>
      </c>
      <c r="J876" t="s">
        <v>77</v>
      </c>
      <c r="K876" t="s">
        <v>77</v>
      </c>
      <c r="L876" t="s">
        <v>77</v>
      </c>
      <c r="M876" t="s">
        <v>77</v>
      </c>
      <c r="O876">
        <v>54</v>
      </c>
      <c r="P876" s="2" t="s">
        <v>1011</v>
      </c>
      <c r="Q876">
        <v>45021.677071759259</v>
      </c>
      <c r="R876">
        <v>167</v>
      </c>
      <c r="S876" t="s">
        <v>76</v>
      </c>
      <c r="T876">
        <v>0</v>
      </c>
      <c r="U876" t="s">
        <v>77</v>
      </c>
      <c r="V876" t="s">
        <v>77</v>
      </c>
      <c r="W876" t="s">
        <v>77</v>
      </c>
      <c r="X876" t="s">
        <v>77</v>
      </c>
      <c r="Y876" t="s">
        <v>77</v>
      </c>
      <c r="Z876" t="s">
        <v>77</v>
      </c>
      <c r="AA876" t="s">
        <v>77</v>
      </c>
      <c r="AC876" s="2">
        <v>54</v>
      </c>
      <c r="AD876" t="s">
        <v>1011</v>
      </c>
      <c r="AE876">
        <v>45021.677071759259</v>
      </c>
      <c r="AF876">
        <v>167</v>
      </c>
      <c r="AG876" t="s">
        <v>76</v>
      </c>
      <c r="AH876">
        <v>0</v>
      </c>
      <c r="AI876">
        <v>12.16</v>
      </c>
      <c r="AJ876">
        <v>8607</v>
      </c>
      <c r="AK876">
        <v>2.7610000000000001</v>
      </c>
      <c r="AL876" t="s">
        <v>77</v>
      </c>
      <c r="AM876" t="s">
        <v>77</v>
      </c>
      <c r="AN876" t="s">
        <v>77</v>
      </c>
      <c r="AO876" t="s">
        <v>77</v>
      </c>
      <c r="AQ876">
        <v>1</v>
      </c>
      <c r="AS876">
        <v>54</v>
      </c>
      <c r="AT876">
        <v>23.271283447807996</v>
      </c>
      <c r="AU876">
        <v>2044.5999072111001</v>
      </c>
      <c r="AW876">
        <v>28.387103039999992</v>
      </c>
      <c r="AX876">
        <v>1625.9177702162701</v>
      </c>
      <c r="AZ876">
        <v>28.917267131033601</v>
      </c>
      <c r="BA876">
        <v>1640.59585189926</v>
      </c>
      <c r="BC876">
        <v>23.667340194652159</v>
      </c>
      <c r="BD876">
        <v>1673.4763669415199</v>
      </c>
      <c r="BF876">
        <v>23.271283447807996</v>
      </c>
      <c r="BG876">
        <v>2044.5999072111001</v>
      </c>
      <c r="BI876">
        <v>54</v>
      </c>
      <c r="BJ876" t="s">
        <v>1011</v>
      </c>
      <c r="BK876">
        <v>45021.677071759259</v>
      </c>
      <c r="BL876">
        <v>167</v>
      </c>
      <c r="BM876" t="s">
        <v>76</v>
      </c>
      <c r="BN876">
        <v>0</v>
      </c>
      <c r="BO876">
        <v>2.85</v>
      </c>
      <c r="BP876">
        <v>1027931</v>
      </c>
      <c r="BQ876">
        <v>0</v>
      </c>
      <c r="BR876" t="s">
        <v>77</v>
      </c>
      <c r="BS876" t="s">
        <v>77</v>
      </c>
      <c r="BT876" t="s">
        <v>77</v>
      </c>
      <c r="BU876" t="s">
        <v>77</v>
      </c>
    </row>
    <row r="877" spans="1:73" x14ac:dyDescent="0.55000000000000004">
      <c r="A877">
        <v>55</v>
      </c>
      <c r="B877" t="s">
        <v>1012</v>
      </c>
      <c r="C877" s="88">
        <v>45021.698321759257</v>
      </c>
      <c r="D877">
        <v>279</v>
      </c>
      <c r="E877" t="s">
        <v>76</v>
      </c>
      <c r="F877">
        <v>0</v>
      </c>
      <c r="G877">
        <v>6.0140000000000002</v>
      </c>
      <c r="H877">
        <v>8818</v>
      </c>
      <c r="I877">
        <v>0.01</v>
      </c>
      <c r="J877" t="s">
        <v>77</v>
      </c>
      <c r="K877" t="s">
        <v>77</v>
      </c>
      <c r="L877" t="s">
        <v>77</v>
      </c>
      <c r="M877" t="s">
        <v>77</v>
      </c>
      <c r="O877">
        <v>55</v>
      </c>
      <c r="P877" s="2" t="s">
        <v>1012</v>
      </c>
      <c r="Q877">
        <v>45021.698321759257</v>
      </c>
      <c r="R877">
        <v>279</v>
      </c>
      <c r="S877" t="s">
        <v>76</v>
      </c>
      <c r="T877">
        <v>0</v>
      </c>
      <c r="U877" t="s">
        <v>77</v>
      </c>
      <c r="V877" t="s">
        <v>77</v>
      </c>
      <c r="W877" t="s">
        <v>77</v>
      </c>
      <c r="X877" t="s">
        <v>77</v>
      </c>
      <c r="Y877" t="s">
        <v>77</v>
      </c>
      <c r="Z877" t="s">
        <v>77</v>
      </c>
      <c r="AA877" t="s">
        <v>77</v>
      </c>
      <c r="AC877" s="2">
        <v>55</v>
      </c>
      <c r="AD877" t="s">
        <v>1012</v>
      </c>
      <c r="AE877">
        <v>45021.698321759257</v>
      </c>
      <c r="AF877">
        <v>279</v>
      </c>
      <c r="AG877" t="s">
        <v>76</v>
      </c>
      <c r="AH877">
        <v>0</v>
      </c>
      <c r="AI877">
        <v>12.141999999999999</v>
      </c>
      <c r="AJ877">
        <v>14238</v>
      </c>
      <c r="AK877">
        <v>4.9630000000000001</v>
      </c>
      <c r="AL877" t="s">
        <v>77</v>
      </c>
      <c r="AM877" t="s">
        <v>77</v>
      </c>
      <c r="AN877" t="s">
        <v>77</v>
      </c>
      <c r="AO877" t="s">
        <v>77</v>
      </c>
      <c r="AQ877">
        <v>1</v>
      </c>
      <c r="AS877">
        <v>55</v>
      </c>
      <c r="AT877">
        <v>12.691076960000006</v>
      </c>
      <c r="AU877">
        <v>3359.8911142716001</v>
      </c>
      <c r="AW877">
        <v>21.134028884999999</v>
      </c>
      <c r="AX877">
        <v>2661.8304251761201</v>
      </c>
      <c r="AZ877">
        <v>22.490188664199998</v>
      </c>
      <c r="BA877">
        <v>2715.15136232856</v>
      </c>
      <c r="BC877">
        <v>16.855258317200001</v>
      </c>
      <c r="BD877">
        <v>2834.1211691651201</v>
      </c>
      <c r="BF877">
        <v>12.691076960000006</v>
      </c>
      <c r="BG877">
        <v>3359.8911142716001</v>
      </c>
      <c r="BI877">
        <v>55</v>
      </c>
      <c r="BJ877" t="s">
        <v>1012</v>
      </c>
      <c r="BK877">
        <v>45021.698321759257</v>
      </c>
      <c r="BL877">
        <v>279</v>
      </c>
      <c r="BM877" t="s">
        <v>76</v>
      </c>
      <c r="BN877">
        <v>0</v>
      </c>
      <c r="BO877">
        <v>2.843</v>
      </c>
      <c r="BP877">
        <v>1047055</v>
      </c>
      <c r="BQ877">
        <v>0</v>
      </c>
      <c r="BR877" t="s">
        <v>77</v>
      </c>
      <c r="BS877" t="s">
        <v>77</v>
      </c>
      <c r="BT877" t="s">
        <v>77</v>
      </c>
      <c r="BU877" t="s">
        <v>77</v>
      </c>
    </row>
    <row r="878" spans="1:73" x14ac:dyDescent="0.55000000000000004">
      <c r="A878">
        <v>56</v>
      </c>
      <c r="B878" t="s">
        <v>1013</v>
      </c>
      <c r="C878" s="88">
        <v>45021.719571759262</v>
      </c>
      <c r="D878">
        <v>14</v>
      </c>
      <c r="E878" t="s">
        <v>76</v>
      </c>
      <c r="F878">
        <v>0</v>
      </c>
      <c r="G878">
        <v>6.0259999999999998</v>
      </c>
      <c r="H878">
        <v>8204</v>
      </c>
      <c r="I878">
        <v>8.9999999999999993E-3</v>
      </c>
      <c r="J878" t="s">
        <v>77</v>
      </c>
      <c r="K878" t="s">
        <v>77</v>
      </c>
      <c r="L878" t="s">
        <v>77</v>
      </c>
      <c r="M878" t="s">
        <v>77</v>
      </c>
      <c r="O878">
        <v>56</v>
      </c>
      <c r="P878" s="2" t="s">
        <v>1013</v>
      </c>
      <c r="Q878">
        <v>45021.719571759262</v>
      </c>
      <c r="R878">
        <v>14</v>
      </c>
      <c r="S878" t="s">
        <v>76</v>
      </c>
      <c r="T878">
        <v>0</v>
      </c>
      <c r="U878" t="s">
        <v>77</v>
      </c>
      <c r="V878" t="s">
        <v>77</v>
      </c>
      <c r="W878" t="s">
        <v>77</v>
      </c>
      <c r="X878" t="s">
        <v>77</v>
      </c>
      <c r="Y878" t="s">
        <v>77</v>
      </c>
      <c r="Z878" t="s">
        <v>77</v>
      </c>
      <c r="AA878" t="s">
        <v>77</v>
      </c>
      <c r="AC878" s="2">
        <v>56</v>
      </c>
      <c r="AD878" t="s">
        <v>1013</v>
      </c>
      <c r="AE878">
        <v>45021.719571759262</v>
      </c>
      <c r="AF878">
        <v>14</v>
      </c>
      <c r="AG878" t="s">
        <v>76</v>
      </c>
      <c r="AH878">
        <v>0</v>
      </c>
      <c r="AI878">
        <v>12.157</v>
      </c>
      <c r="AJ878">
        <v>16242</v>
      </c>
      <c r="AK878">
        <v>5.7359999999999998</v>
      </c>
      <c r="AL878" t="s">
        <v>77</v>
      </c>
      <c r="AM878" t="s">
        <v>77</v>
      </c>
      <c r="AN878" t="s">
        <v>77</v>
      </c>
      <c r="AO878" t="s">
        <v>77</v>
      </c>
      <c r="AQ878">
        <v>1</v>
      </c>
      <c r="AS878">
        <v>56</v>
      </c>
      <c r="AT878">
        <v>9.9729726399999965</v>
      </c>
      <c r="AU878">
        <v>3821.0076505595998</v>
      </c>
      <c r="AW878">
        <v>19.251064339999999</v>
      </c>
      <c r="AX878">
        <v>3029.5379130577203</v>
      </c>
      <c r="AZ878">
        <v>20.748531552799999</v>
      </c>
      <c r="BA878">
        <v>3097.3229703093598</v>
      </c>
      <c r="BC878">
        <v>14.824025604799999</v>
      </c>
      <c r="BD878">
        <v>3246.7891585667203</v>
      </c>
      <c r="BF878">
        <v>9.9729726399999965</v>
      </c>
      <c r="BG878">
        <v>3821.0076505595998</v>
      </c>
      <c r="BI878">
        <v>56</v>
      </c>
      <c r="BJ878" t="s">
        <v>1013</v>
      </c>
      <c r="BK878">
        <v>45021.719571759262</v>
      </c>
      <c r="BL878">
        <v>14</v>
      </c>
      <c r="BM878" t="s">
        <v>76</v>
      </c>
      <c r="BN878">
        <v>0</v>
      </c>
      <c r="BO878">
        <v>2.8340000000000001</v>
      </c>
      <c r="BP878">
        <v>1449536</v>
      </c>
      <c r="BQ878">
        <v>0</v>
      </c>
      <c r="BR878" t="s">
        <v>77</v>
      </c>
      <c r="BS878" t="s">
        <v>77</v>
      </c>
      <c r="BT878" t="s">
        <v>77</v>
      </c>
      <c r="BU878" t="s">
        <v>77</v>
      </c>
    </row>
    <row r="879" spans="1:73" x14ac:dyDescent="0.55000000000000004">
      <c r="A879">
        <v>57</v>
      </c>
      <c r="B879" t="s">
        <v>1014</v>
      </c>
      <c r="C879" s="88">
        <v>45021.740810185183</v>
      </c>
      <c r="D879">
        <v>314</v>
      </c>
      <c r="E879" t="s">
        <v>76</v>
      </c>
      <c r="F879">
        <v>0</v>
      </c>
      <c r="G879">
        <v>6.02</v>
      </c>
      <c r="H879">
        <v>9309</v>
      </c>
      <c r="I879">
        <v>1.0999999999999999E-2</v>
      </c>
      <c r="J879" t="s">
        <v>77</v>
      </c>
      <c r="K879" t="s">
        <v>77</v>
      </c>
      <c r="L879" t="s">
        <v>77</v>
      </c>
      <c r="M879" t="s">
        <v>77</v>
      </c>
      <c r="O879">
        <v>57</v>
      </c>
      <c r="P879" s="2" t="s">
        <v>1014</v>
      </c>
      <c r="Q879">
        <v>45021.740810185183</v>
      </c>
      <c r="R879">
        <v>314</v>
      </c>
      <c r="S879" t="s">
        <v>76</v>
      </c>
      <c r="T879">
        <v>0</v>
      </c>
      <c r="U879" t="s">
        <v>77</v>
      </c>
      <c r="V879" t="s">
        <v>77</v>
      </c>
      <c r="W879" t="s">
        <v>77</v>
      </c>
      <c r="X879" t="s">
        <v>77</v>
      </c>
      <c r="Y879" t="s">
        <v>77</v>
      </c>
      <c r="Z879" t="s">
        <v>77</v>
      </c>
      <c r="AA879" t="s">
        <v>77</v>
      </c>
      <c r="AC879" s="2">
        <v>57</v>
      </c>
      <c r="AD879" t="s">
        <v>1014</v>
      </c>
      <c r="AE879">
        <v>45021.740810185183</v>
      </c>
      <c r="AF879">
        <v>314</v>
      </c>
      <c r="AG879" t="s">
        <v>76</v>
      </c>
      <c r="AH879">
        <v>0</v>
      </c>
      <c r="AI879">
        <v>12.151999999999999</v>
      </c>
      <c r="AJ879">
        <v>13769</v>
      </c>
      <c r="AK879">
        <v>4.7809999999999997</v>
      </c>
      <c r="AL879" t="s">
        <v>77</v>
      </c>
      <c r="AM879" t="s">
        <v>77</v>
      </c>
      <c r="AN879" t="s">
        <v>77</v>
      </c>
      <c r="AO879" t="s">
        <v>77</v>
      </c>
      <c r="AQ879">
        <v>1</v>
      </c>
      <c r="AS879">
        <v>57</v>
      </c>
      <c r="AT879">
        <v>15.15765474</v>
      </c>
      <c r="AU879">
        <v>3251.4461168479002</v>
      </c>
      <c r="AW879">
        <v>22.651316471249999</v>
      </c>
      <c r="AX879">
        <v>2575.7023268900302</v>
      </c>
      <c r="AZ879">
        <v>23.851505976049999</v>
      </c>
      <c r="BA879">
        <v>2625.6921420301401</v>
      </c>
      <c r="BC879">
        <v>18.5584160893</v>
      </c>
      <c r="BD879">
        <v>2737.5140815872801</v>
      </c>
      <c r="BF879">
        <v>15.15765474</v>
      </c>
      <c r="BG879">
        <v>3251.4461168479002</v>
      </c>
      <c r="BI879">
        <v>57</v>
      </c>
      <c r="BJ879" t="s">
        <v>1014</v>
      </c>
      <c r="BK879">
        <v>45021.740810185183</v>
      </c>
      <c r="BL879">
        <v>314</v>
      </c>
      <c r="BM879" t="s">
        <v>76</v>
      </c>
      <c r="BN879">
        <v>0</v>
      </c>
      <c r="BO879">
        <v>2.8540000000000001</v>
      </c>
      <c r="BP879">
        <v>1018695</v>
      </c>
      <c r="BQ879">
        <v>0</v>
      </c>
      <c r="BR879" t="s">
        <v>77</v>
      </c>
      <c r="BS879" t="s">
        <v>77</v>
      </c>
      <c r="BT879" t="s">
        <v>77</v>
      </c>
      <c r="BU879" t="s">
        <v>77</v>
      </c>
    </row>
    <row r="880" spans="1:73" x14ac:dyDescent="0.55000000000000004">
      <c r="A880">
        <v>58</v>
      </c>
      <c r="B880" t="s">
        <v>1015</v>
      </c>
      <c r="C880" s="88">
        <v>45021.762037037035</v>
      </c>
      <c r="D880">
        <v>195</v>
      </c>
      <c r="E880" t="s">
        <v>76</v>
      </c>
      <c r="F880">
        <v>0</v>
      </c>
      <c r="G880">
        <v>6.0140000000000002</v>
      </c>
      <c r="H880">
        <v>18702</v>
      </c>
      <c r="I880">
        <v>2.9000000000000001E-2</v>
      </c>
      <c r="J880" t="s">
        <v>77</v>
      </c>
      <c r="K880" t="s">
        <v>77</v>
      </c>
      <c r="L880" t="s">
        <v>77</v>
      </c>
      <c r="M880" t="s">
        <v>77</v>
      </c>
      <c r="O880">
        <v>58</v>
      </c>
      <c r="P880" s="2" t="s">
        <v>1015</v>
      </c>
      <c r="Q880">
        <v>45021.762037037035</v>
      </c>
      <c r="R880">
        <v>195</v>
      </c>
      <c r="S880" t="s">
        <v>76</v>
      </c>
      <c r="T880">
        <v>0</v>
      </c>
      <c r="U880" t="s">
        <v>77</v>
      </c>
      <c r="V880" t="s">
        <v>77</v>
      </c>
      <c r="W880" t="s">
        <v>77</v>
      </c>
      <c r="X880" t="s">
        <v>77</v>
      </c>
      <c r="Y880" t="s">
        <v>77</v>
      </c>
      <c r="Z880" t="s">
        <v>77</v>
      </c>
      <c r="AA880" t="s">
        <v>77</v>
      </c>
      <c r="AC880" s="2">
        <v>58</v>
      </c>
      <c r="AD880" t="s">
        <v>1015</v>
      </c>
      <c r="AE880">
        <v>45021.762037037035</v>
      </c>
      <c r="AF880">
        <v>195</v>
      </c>
      <c r="AG880" t="s">
        <v>76</v>
      </c>
      <c r="AH880">
        <v>0</v>
      </c>
      <c r="AI880">
        <v>12.164999999999999</v>
      </c>
      <c r="AJ880">
        <v>5655</v>
      </c>
      <c r="AK880">
        <v>1.589</v>
      </c>
      <c r="AL880" t="s">
        <v>77</v>
      </c>
      <c r="AM880" t="s">
        <v>77</v>
      </c>
      <c r="AN880" t="s">
        <v>77</v>
      </c>
      <c r="AO880" t="s">
        <v>77</v>
      </c>
      <c r="AQ880">
        <v>1</v>
      </c>
      <c r="AS880">
        <v>58</v>
      </c>
      <c r="AT880">
        <v>45.938606904091998</v>
      </c>
      <c r="AU880">
        <v>1343.5143666975</v>
      </c>
      <c r="AW880">
        <v>58.927703966975201</v>
      </c>
      <c r="AX880">
        <v>1081.25967660075</v>
      </c>
      <c r="AZ880">
        <v>48.826383435196412</v>
      </c>
      <c r="BA880">
        <v>1076.8580210535001</v>
      </c>
      <c r="BC880">
        <v>41.414125942685835</v>
      </c>
      <c r="BD880">
        <v>1064.3723952820001</v>
      </c>
      <c r="BF880">
        <v>45.938606904091998</v>
      </c>
      <c r="BG880">
        <v>1343.5143666975</v>
      </c>
      <c r="BI880">
        <v>58</v>
      </c>
      <c r="BJ880" t="s">
        <v>1015</v>
      </c>
      <c r="BK880">
        <v>45021.762037037035</v>
      </c>
      <c r="BL880">
        <v>195</v>
      </c>
      <c r="BM880" t="s">
        <v>76</v>
      </c>
      <c r="BN880">
        <v>0</v>
      </c>
      <c r="BO880">
        <v>2.8540000000000001</v>
      </c>
      <c r="BP880">
        <v>1034749</v>
      </c>
      <c r="BQ880">
        <v>0</v>
      </c>
      <c r="BR880" t="s">
        <v>77</v>
      </c>
      <c r="BS880" t="s">
        <v>77</v>
      </c>
      <c r="BT880" t="s">
        <v>77</v>
      </c>
      <c r="BU880" t="s">
        <v>77</v>
      </c>
    </row>
    <row r="881" spans="1:73" x14ac:dyDescent="0.55000000000000004">
      <c r="A881">
        <v>59</v>
      </c>
      <c r="B881" t="s">
        <v>1016</v>
      </c>
      <c r="C881" s="88">
        <v>45021.78329861111</v>
      </c>
      <c r="D881">
        <v>255</v>
      </c>
      <c r="E881" t="s">
        <v>76</v>
      </c>
      <c r="F881">
        <v>0</v>
      </c>
      <c r="G881">
        <v>6.0110000000000001</v>
      </c>
      <c r="H881">
        <v>21560</v>
      </c>
      <c r="I881">
        <v>3.4000000000000002E-2</v>
      </c>
      <c r="J881" t="s">
        <v>77</v>
      </c>
      <c r="K881" t="s">
        <v>77</v>
      </c>
      <c r="L881" t="s">
        <v>77</v>
      </c>
      <c r="M881" t="s">
        <v>77</v>
      </c>
      <c r="O881">
        <v>59</v>
      </c>
      <c r="P881" s="2" t="s">
        <v>1016</v>
      </c>
      <c r="Q881">
        <v>45021.78329861111</v>
      </c>
      <c r="R881">
        <v>255</v>
      </c>
      <c r="S881" t="s">
        <v>76</v>
      </c>
      <c r="T881">
        <v>0</v>
      </c>
      <c r="U881" t="s">
        <v>77</v>
      </c>
      <c r="V881" t="s">
        <v>77</v>
      </c>
      <c r="W881" t="s">
        <v>77</v>
      </c>
      <c r="X881" t="s">
        <v>77</v>
      </c>
      <c r="Y881" t="s">
        <v>77</v>
      </c>
      <c r="Z881" t="s">
        <v>77</v>
      </c>
      <c r="AA881" t="s">
        <v>77</v>
      </c>
      <c r="AC881" s="2">
        <v>59</v>
      </c>
      <c r="AD881" t="s">
        <v>1016</v>
      </c>
      <c r="AE881">
        <v>45021.78329861111</v>
      </c>
      <c r="AF881">
        <v>255</v>
      </c>
      <c r="AG881" t="s">
        <v>76</v>
      </c>
      <c r="AH881">
        <v>0</v>
      </c>
      <c r="AI881">
        <v>12.161</v>
      </c>
      <c r="AJ881">
        <v>5371</v>
      </c>
      <c r="AK881">
        <v>1.476</v>
      </c>
      <c r="AL881" t="s">
        <v>77</v>
      </c>
      <c r="AM881" t="s">
        <v>77</v>
      </c>
      <c r="AN881" t="s">
        <v>77</v>
      </c>
      <c r="AO881" t="s">
        <v>77</v>
      </c>
      <c r="AQ881">
        <v>1</v>
      </c>
      <c r="AS881">
        <v>59</v>
      </c>
      <c r="AT881">
        <v>54.454037412799991</v>
      </c>
      <c r="AU881">
        <v>1275.6465909398999</v>
      </c>
      <c r="AW881">
        <v>67.810762815680008</v>
      </c>
      <c r="AX881">
        <v>1028.80263357443</v>
      </c>
      <c r="AZ881">
        <v>56.343301617760005</v>
      </c>
      <c r="BA881">
        <v>1022.6081373573402</v>
      </c>
      <c r="BC881">
        <v>48.115442301856</v>
      </c>
      <c r="BD881">
        <v>1005.7495082016799</v>
      </c>
      <c r="BF881">
        <v>54.454037412799991</v>
      </c>
      <c r="BG881">
        <v>1275.6465909398999</v>
      </c>
      <c r="BI881">
        <v>59</v>
      </c>
      <c r="BJ881" t="s">
        <v>1016</v>
      </c>
      <c r="BK881">
        <v>45021.78329861111</v>
      </c>
      <c r="BL881">
        <v>255</v>
      </c>
      <c r="BM881" t="s">
        <v>76</v>
      </c>
      <c r="BN881">
        <v>0</v>
      </c>
      <c r="BO881">
        <v>2.8559999999999999</v>
      </c>
      <c r="BP881">
        <v>977743</v>
      </c>
      <c r="BQ881">
        <v>0</v>
      </c>
      <c r="BR881" t="s">
        <v>77</v>
      </c>
      <c r="BS881" t="s">
        <v>77</v>
      </c>
      <c r="BT881" t="s">
        <v>77</v>
      </c>
      <c r="BU881" t="s">
        <v>77</v>
      </c>
    </row>
    <row r="882" spans="1:73" x14ac:dyDescent="0.55000000000000004">
      <c r="A882">
        <v>60</v>
      </c>
      <c r="B882" t="s">
        <v>1017</v>
      </c>
      <c r="C882" s="88">
        <v>45021.804502314815</v>
      </c>
      <c r="D882">
        <v>358</v>
      </c>
      <c r="E882" t="s">
        <v>76</v>
      </c>
      <c r="F882">
        <v>0</v>
      </c>
      <c r="G882">
        <v>6.0190000000000001</v>
      </c>
      <c r="H882">
        <v>8715</v>
      </c>
      <c r="I882">
        <v>0.01</v>
      </c>
      <c r="J882" t="s">
        <v>77</v>
      </c>
      <c r="K882" t="s">
        <v>77</v>
      </c>
      <c r="L882" t="s">
        <v>77</v>
      </c>
      <c r="M882" t="s">
        <v>77</v>
      </c>
      <c r="O882">
        <v>60</v>
      </c>
      <c r="P882" s="2" t="s">
        <v>1017</v>
      </c>
      <c r="Q882">
        <v>45021.804502314815</v>
      </c>
      <c r="R882">
        <v>358</v>
      </c>
      <c r="S882" t="s">
        <v>76</v>
      </c>
      <c r="T882">
        <v>0</v>
      </c>
      <c r="U882" t="s">
        <v>77</v>
      </c>
      <c r="V882" t="s">
        <v>77</v>
      </c>
      <c r="W882" t="s">
        <v>77</v>
      </c>
      <c r="X882" t="s">
        <v>77</v>
      </c>
      <c r="Y882" t="s">
        <v>77</v>
      </c>
      <c r="Z882" t="s">
        <v>77</v>
      </c>
      <c r="AA882" t="s">
        <v>77</v>
      </c>
      <c r="AC882" s="2">
        <v>60</v>
      </c>
      <c r="AD882" t="s">
        <v>1017</v>
      </c>
      <c r="AE882">
        <v>45021.804502314815</v>
      </c>
      <c r="AF882">
        <v>358</v>
      </c>
      <c r="AG882" t="s">
        <v>76</v>
      </c>
      <c r="AH882">
        <v>0</v>
      </c>
      <c r="AI882">
        <v>12.154</v>
      </c>
      <c r="AJ882">
        <v>14285</v>
      </c>
      <c r="AK882">
        <v>4.9809999999999999</v>
      </c>
      <c r="AL882" t="s">
        <v>77</v>
      </c>
      <c r="AM882" t="s">
        <v>77</v>
      </c>
      <c r="AN882" t="s">
        <v>77</v>
      </c>
      <c r="AO882" t="s">
        <v>77</v>
      </c>
      <c r="AQ882">
        <v>1</v>
      </c>
      <c r="AS882">
        <v>60</v>
      </c>
      <c r="AT882">
        <v>12.206686500000005</v>
      </c>
      <c r="AU882">
        <v>3370.7476752775001</v>
      </c>
      <c r="AW882">
        <v>20.817038531249999</v>
      </c>
      <c r="AX882">
        <v>2670.4600769067501</v>
      </c>
      <c r="AZ882">
        <v>22.201071511249999</v>
      </c>
      <c r="BA882">
        <v>2724.1159644814998</v>
      </c>
      <c r="BC882">
        <v>16.506866492500002</v>
      </c>
      <c r="BD882">
        <v>2843.8018575380001</v>
      </c>
      <c r="BF882">
        <v>12.206686500000005</v>
      </c>
      <c r="BG882">
        <v>3370.7476752775001</v>
      </c>
      <c r="BI882">
        <v>60</v>
      </c>
      <c r="BJ882" t="s">
        <v>1017</v>
      </c>
      <c r="BK882">
        <v>45021.804502314815</v>
      </c>
      <c r="BL882">
        <v>358</v>
      </c>
      <c r="BM882" t="s">
        <v>76</v>
      </c>
      <c r="BN882">
        <v>0</v>
      </c>
      <c r="BO882">
        <v>2.8559999999999999</v>
      </c>
      <c r="BP882">
        <v>1005961</v>
      </c>
      <c r="BQ882">
        <v>0</v>
      </c>
      <c r="BR882" t="s">
        <v>77</v>
      </c>
      <c r="BS882" t="s">
        <v>77</v>
      </c>
      <c r="BT882" t="s">
        <v>77</v>
      </c>
      <c r="BU882" t="s">
        <v>77</v>
      </c>
    </row>
    <row r="883" spans="1:73" x14ac:dyDescent="0.55000000000000004">
      <c r="A883">
        <v>61</v>
      </c>
      <c r="B883" t="s">
        <v>1018</v>
      </c>
      <c r="C883" s="88">
        <v>45021.825729166667</v>
      </c>
      <c r="D883">
        <v>235</v>
      </c>
      <c r="E883" t="s">
        <v>76</v>
      </c>
      <c r="F883">
        <v>0</v>
      </c>
      <c r="G883">
        <v>6.0049999999999999</v>
      </c>
      <c r="H883">
        <v>155405</v>
      </c>
      <c r="I883">
        <v>0.29099999999999998</v>
      </c>
      <c r="J883" t="s">
        <v>77</v>
      </c>
      <c r="K883" t="s">
        <v>77</v>
      </c>
      <c r="L883" t="s">
        <v>77</v>
      </c>
      <c r="M883" t="s">
        <v>77</v>
      </c>
      <c r="O883">
        <v>61</v>
      </c>
      <c r="P883" s="2" t="s">
        <v>1018</v>
      </c>
      <c r="Q883">
        <v>45021.825729166667</v>
      </c>
      <c r="R883">
        <v>235</v>
      </c>
      <c r="S883" t="s">
        <v>76</v>
      </c>
      <c r="T883">
        <v>0</v>
      </c>
      <c r="U883">
        <v>5.9569999999999999</v>
      </c>
      <c r="V883">
        <v>1361</v>
      </c>
      <c r="W883">
        <v>0.40699999999999997</v>
      </c>
      <c r="X883" t="s">
        <v>77</v>
      </c>
      <c r="Y883" t="s">
        <v>77</v>
      </c>
      <c r="Z883" t="s">
        <v>77</v>
      </c>
      <c r="AA883" t="s">
        <v>77</v>
      </c>
      <c r="AC883" s="2">
        <v>61</v>
      </c>
      <c r="AD883" t="s">
        <v>1018</v>
      </c>
      <c r="AE883">
        <v>45021.825729166667</v>
      </c>
      <c r="AF883">
        <v>235</v>
      </c>
      <c r="AG883" t="s">
        <v>76</v>
      </c>
      <c r="AH883">
        <v>0</v>
      </c>
      <c r="AI883">
        <v>12.151999999999999</v>
      </c>
      <c r="AJ883">
        <v>15852</v>
      </c>
      <c r="AK883">
        <v>5.5860000000000003</v>
      </c>
      <c r="AL883" t="s">
        <v>77</v>
      </c>
      <c r="AM883" t="s">
        <v>77</v>
      </c>
      <c r="AN883" t="s">
        <v>77</v>
      </c>
      <c r="AO883" t="s">
        <v>77</v>
      </c>
      <c r="AQ883">
        <v>1</v>
      </c>
      <c r="AS883">
        <v>61</v>
      </c>
      <c r="AT883">
        <v>424.39173898257502</v>
      </c>
      <c r="AU883">
        <v>3731.5564991855999</v>
      </c>
      <c r="AW883">
        <v>468.88549221279499</v>
      </c>
      <c r="AX883">
        <v>2958.0175838059204</v>
      </c>
      <c r="AZ883">
        <v>406.16125367437758</v>
      </c>
      <c r="BA883">
        <v>3022.9584912009595</v>
      </c>
      <c r="BC883">
        <v>360.47584149242647</v>
      </c>
      <c r="BD883">
        <v>3166.4955837299203</v>
      </c>
      <c r="BF883">
        <v>424.39173898257502</v>
      </c>
      <c r="BG883">
        <v>3731.5564991855999</v>
      </c>
      <c r="BI883">
        <v>61</v>
      </c>
      <c r="BJ883" t="s">
        <v>1018</v>
      </c>
      <c r="BK883">
        <v>45021.825729166667</v>
      </c>
      <c r="BL883">
        <v>235</v>
      </c>
      <c r="BM883" t="s">
        <v>76</v>
      </c>
      <c r="BN883">
        <v>0</v>
      </c>
      <c r="BO883">
        <v>2.851</v>
      </c>
      <c r="BP883">
        <v>1088209</v>
      </c>
      <c r="BQ883">
        <v>0</v>
      </c>
      <c r="BR883" t="s">
        <v>77</v>
      </c>
      <c r="BS883" t="s">
        <v>77</v>
      </c>
      <c r="BT883" t="s">
        <v>77</v>
      </c>
      <c r="BU883" t="s">
        <v>77</v>
      </c>
    </row>
    <row r="884" spans="1:73" x14ac:dyDescent="0.55000000000000004">
      <c r="A884">
        <v>62</v>
      </c>
      <c r="B884" t="s">
        <v>1019</v>
      </c>
      <c r="C884" s="88">
        <v>45021.846967592595</v>
      </c>
      <c r="D884">
        <v>121</v>
      </c>
      <c r="E884" t="s">
        <v>76</v>
      </c>
      <c r="F884">
        <v>0</v>
      </c>
      <c r="G884">
        <v>6.0140000000000002</v>
      </c>
      <c r="H884">
        <v>11041</v>
      </c>
      <c r="I884">
        <v>1.4E-2</v>
      </c>
      <c r="J884" t="s">
        <v>77</v>
      </c>
      <c r="K884" t="s">
        <v>77</v>
      </c>
      <c r="L884" t="s">
        <v>77</v>
      </c>
      <c r="M884" t="s">
        <v>77</v>
      </c>
      <c r="O884">
        <v>62</v>
      </c>
      <c r="P884" s="2" t="s">
        <v>1019</v>
      </c>
      <c r="Q884">
        <v>45021.846967592595</v>
      </c>
      <c r="R884">
        <v>121</v>
      </c>
      <c r="S884" t="s">
        <v>76</v>
      </c>
      <c r="T884">
        <v>0</v>
      </c>
      <c r="U884" t="s">
        <v>77</v>
      </c>
      <c r="V884" t="s">
        <v>77</v>
      </c>
      <c r="W884" t="s">
        <v>77</v>
      </c>
      <c r="X884" t="s">
        <v>77</v>
      </c>
      <c r="Y884" t="s">
        <v>77</v>
      </c>
      <c r="Z884" t="s">
        <v>77</v>
      </c>
      <c r="AA884" t="s">
        <v>77</v>
      </c>
      <c r="AC884" s="2">
        <v>62</v>
      </c>
      <c r="AD884" t="s">
        <v>1019</v>
      </c>
      <c r="AE884">
        <v>45021.846967592595</v>
      </c>
      <c r="AF884">
        <v>121</v>
      </c>
      <c r="AG884" t="s">
        <v>76</v>
      </c>
      <c r="AH884">
        <v>0</v>
      </c>
      <c r="AI884">
        <v>12.166</v>
      </c>
      <c r="AJ884">
        <v>7250</v>
      </c>
      <c r="AK884">
        <v>2.2240000000000002</v>
      </c>
      <c r="AL884" t="s">
        <v>77</v>
      </c>
      <c r="AM884" t="s">
        <v>77</v>
      </c>
      <c r="AN884" t="s">
        <v>77</v>
      </c>
      <c r="AO884" t="s">
        <v>77</v>
      </c>
      <c r="AQ884">
        <v>1</v>
      </c>
      <c r="AS884">
        <v>62</v>
      </c>
      <c r="AT884">
        <v>22.985520895062997</v>
      </c>
      <c r="AU884">
        <v>1723.30624375</v>
      </c>
      <c r="AW884">
        <v>28.085358221249997</v>
      </c>
      <c r="AX884">
        <v>1375.680651875</v>
      </c>
      <c r="AZ884">
        <v>28.667196844967098</v>
      </c>
      <c r="BA884">
        <v>1381.4873337500001</v>
      </c>
      <c r="BC884">
        <v>23.444449877532261</v>
      </c>
      <c r="BD884">
        <v>1393.5336050000001</v>
      </c>
      <c r="BF884">
        <v>22.985520895062997</v>
      </c>
      <c r="BG884">
        <v>1723.30624375</v>
      </c>
      <c r="BI884">
        <v>62</v>
      </c>
      <c r="BJ884" t="s">
        <v>1019</v>
      </c>
      <c r="BK884">
        <v>45021.846967592595</v>
      </c>
      <c r="BL884">
        <v>121</v>
      </c>
      <c r="BM884" t="s">
        <v>76</v>
      </c>
      <c r="BN884">
        <v>0</v>
      </c>
      <c r="BO884">
        <v>2.851</v>
      </c>
      <c r="BP884">
        <v>1071659</v>
      </c>
      <c r="BQ884">
        <v>0</v>
      </c>
      <c r="BR884" t="s">
        <v>77</v>
      </c>
      <c r="BS884" t="s">
        <v>77</v>
      </c>
      <c r="BT884" t="s">
        <v>77</v>
      </c>
      <c r="BU884" t="s">
        <v>77</v>
      </c>
    </row>
    <row r="885" spans="1:73" x14ac:dyDescent="0.55000000000000004">
      <c r="A885">
        <v>63</v>
      </c>
      <c r="B885" t="s">
        <v>1020</v>
      </c>
      <c r="C885" s="88">
        <v>45021.868171296293</v>
      </c>
      <c r="D885">
        <v>311</v>
      </c>
      <c r="E885" t="s">
        <v>76</v>
      </c>
      <c r="F885">
        <v>0</v>
      </c>
      <c r="G885">
        <v>6.0119999999999996</v>
      </c>
      <c r="H885">
        <v>19232</v>
      </c>
      <c r="I885">
        <v>0.03</v>
      </c>
      <c r="J885" t="s">
        <v>77</v>
      </c>
      <c r="K885" t="s">
        <v>77</v>
      </c>
      <c r="L885" t="s">
        <v>77</v>
      </c>
      <c r="M885" t="s">
        <v>77</v>
      </c>
      <c r="O885">
        <v>63</v>
      </c>
      <c r="P885" s="2" t="s">
        <v>1020</v>
      </c>
      <c r="Q885">
        <v>45021.868171296293</v>
      </c>
      <c r="R885">
        <v>311</v>
      </c>
      <c r="S885" t="s">
        <v>76</v>
      </c>
      <c r="T885">
        <v>0</v>
      </c>
      <c r="U885" t="s">
        <v>77</v>
      </c>
      <c r="V885" t="s">
        <v>77</v>
      </c>
      <c r="W885" t="s">
        <v>77</v>
      </c>
      <c r="X885" t="s">
        <v>77</v>
      </c>
      <c r="Y885" t="s">
        <v>77</v>
      </c>
      <c r="Z885" t="s">
        <v>77</v>
      </c>
      <c r="AA885" t="s">
        <v>77</v>
      </c>
      <c r="AC885" s="2">
        <v>63</v>
      </c>
      <c r="AD885" t="s">
        <v>1020</v>
      </c>
      <c r="AE885">
        <v>45021.868171296293</v>
      </c>
      <c r="AF885">
        <v>311</v>
      </c>
      <c r="AG885" t="s">
        <v>76</v>
      </c>
      <c r="AH885">
        <v>0</v>
      </c>
      <c r="AI885">
        <v>12.169</v>
      </c>
      <c r="AJ885">
        <v>6542</v>
      </c>
      <c r="AK885">
        <v>1.9419999999999999</v>
      </c>
      <c r="AL885" t="s">
        <v>77</v>
      </c>
      <c r="AM885" t="s">
        <v>77</v>
      </c>
      <c r="AN885" t="s">
        <v>77</v>
      </c>
      <c r="AO885" t="s">
        <v>77</v>
      </c>
      <c r="AQ885">
        <v>1</v>
      </c>
      <c r="AS885">
        <v>63</v>
      </c>
      <c r="AT885">
        <v>47.519691287552</v>
      </c>
      <c r="AU885">
        <v>1555.0079398396001</v>
      </c>
      <c r="AW885">
        <v>60.576024249651205</v>
      </c>
      <c r="AX885">
        <v>1245.0303843537199</v>
      </c>
      <c r="AZ885">
        <v>50.220502738278405</v>
      </c>
      <c r="BA885">
        <v>1246.2765083573602</v>
      </c>
      <c r="BC885">
        <v>42.656946684375036</v>
      </c>
      <c r="BD885">
        <v>1247.4392010627198</v>
      </c>
      <c r="BF885">
        <v>47.519691287552</v>
      </c>
      <c r="BG885">
        <v>1555.0079398396001</v>
      </c>
      <c r="BI885">
        <v>63</v>
      </c>
      <c r="BJ885" t="s">
        <v>1020</v>
      </c>
      <c r="BK885">
        <v>45021.868171296293</v>
      </c>
      <c r="BL885">
        <v>311</v>
      </c>
      <c r="BM885" t="s">
        <v>76</v>
      </c>
      <c r="BN885">
        <v>0</v>
      </c>
      <c r="BO885">
        <v>2.8580000000000001</v>
      </c>
      <c r="BP885">
        <v>950805</v>
      </c>
      <c r="BQ885">
        <v>0</v>
      </c>
      <c r="BR885" t="s">
        <v>77</v>
      </c>
      <c r="BS885" t="s">
        <v>77</v>
      </c>
      <c r="BT885" t="s">
        <v>77</v>
      </c>
      <c r="BU885" t="s">
        <v>77</v>
      </c>
    </row>
    <row r="886" spans="1:73" x14ac:dyDescent="0.55000000000000004">
      <c r="A886">
        <v>64</v>
      </c>
      <c r="B886" t="s">
        <v>1021</v>
      </c>
      <c r="C886" s="88">
        <v>45021.889409722222</v>
      </c>
      <c r="D886">
        <v>347</v>
      </c>
      <c r="E886" t="s">
        <v>76</v>
      </c>
      <c r="F886">
        <v>0</v>
      </c>
      <c r="G886">
        <v>6.008</v>
      </c>
      <c r="H886">
        <v>106158</v>
      </c>
      <c r="I886">
        <v>0.19600000000000001</v>
      </c>
      <c r="J886" t="s">
        <v>77</v>
      </c>
      <c r="K886" t="s">
        <v>77</v>
      </c>
      <c r="L886" t="s">
        <v>77</v>
      </c>
      <c r="M886" t="s">
        <v>77</v>
      </c>
      <c r="O886">
        <v>64</v>
      </c>
      <c r="P886" s="2" t="s">
        <v>1021</v>
      </c>
      <c r="Q886">
        <v>45021.889409722222</v>
      </c>
      <c r="R886">
        <v>347</v>
      </c>
      <c r="S886" t="s">
        <v>76</v>
      </c>
      <c r="T886">
        <v>0</v>
      </c>
      <c r="U886" t="s">
        <v>77</v>
      </c>
      <c r="V886" t="s">
        <v>77</v>
      </c>
      <c r="W886" t="s">
        <v>77</v>
      </c>
      <c r="X886" t="s">
        <v>77</v>
      </c>
      <c r="Y886" t="s">
        <v>77</v>
      </c>
      <c r="Z886" t="s">
        <v>77</v>
      </c>
      <c r="AA886" t="s">
        <v>77</v>
      </c>
      <c r="AC886" s="2">
        <v>64</v>
      </c>
      <c r="AD886" t="s">
        <v>1021</v>
      </c>
      <c r="AE886">
        <v>45021.889409722222</v>
      </c>
      <c r="AF886">
        <v>347</v>
      </c>
      <c r="AG886" t="s">
        <v>76</v>
      </c>
      <c r="AH886">
        <v>0</v>
      </c>
      <c r="AI886">
        <v>12.077999999999999</v>
      </c>
      <c r="AJ886">
        <v>88761</v>
      </c>
      <c r="AK886">
        <v>30.88</v>
      </c>
      <c r="AL886" t="s">
        <v>77</v>
      </c>
      <c r="AM886" t="s">
        <v>77</v>
      </c>
      <c r="AN886" t="s">
        <v>77</v>
      </c>
      <c r="AO886" t="s">
        <v>77</v>
      </c>
      <c r="AQ886">
        <v>1</v>
      </c>
      <c r="AS886">
        <v>64</v>
      </c>
      <c r="AT886">
        <v>294.84675943977197</v>
      </c>
      <c r="AU886">
        <v>19886.868431551098</v>
      </c>
      <c r="AW886">
        <v>324.71429498918314</v>
      </c>
      <c r="AX886">
        <v>15996.585005854831</v>
      </c>
      <c r="AZ886">
        <v>277.95274491545246</v>
      </c>
      <c r="BA886">
        <v>16839.140544132541</v>
      </c>
      <c r="BC886">
        <v>245.88133678155941</v>
      </c>
      <c r="BD886">
        <v>18042.138994112076</v>
      </c>
      <c r="BF886">
        <v>294.84675943977197</v>
      </c>
      <c r="BG886">
        <v>19886.868431551098</v>
      </c>
      <c r="BI886">
        <v>64</v>
      </c>
      <c r="BJ886" t="s">
        <v>1021</v>
      </c>
      <c r="BK886">
        <v>45021.889409722222</v>
      </c>
      <c r="BL886">
        <v>347</v>
      </c>
      <c r="BM886" t="s">
        <v>76</v>
      </c>
      <c r="BN886">
        <v>0</v>
      </c>
      <c r="BO886">
        <v>2.8620000000000001</v>
      </c>
      <c r="BP886">
        <v>922515</v>
      </c>
      <c r="BQ886">
        <v>0</v>
      </c>
      <c r="BR886" t="s">
        <v>77</v>
      </c>
      <c r="BS886" t="s">
        <v>77</v>
      </c>
      <c r="BT886" t="s">
        <v>77</v>
      </c>
      <c r="BU886" t="s">
        <v>77</v>
      </c>
    </row>
    <row r="887" spans="1:73" x14ac:dyDescent="0.55000000000000004">
      <c r="A887">
        <v>65</v>
      </c>
      <c r="B887" t="s">
        <v>1022</v>
      </c>
      <c r="C887" s="88">
        <v>45021.91064814815</v>
      </c>
      <c r="D887">
        <v>29</v>
      </c>
      <c r="E887" t="s">
        <v>76</v>
      </c>
      <c r="F887">
        <v>0</v>
      </c>
      <c r="G887">
        <v>6.0049999999999999</v>
      </c>
      <c r="H887">
        <v>115431</v>
      </c>
      <c r="I887">
        <v>0.214</v>
      </c>
      <c r="J887" t="s">
        <v>77</v>
      </c>
      <c r="K887" t="s">
        <v>77</v>
      </c>
      <c r="L887" t="s">
        <v>77</v>
      </c>
      <c r="M887" t="s">
        <v>77</v>
      </c>
      <c r="O887">
        <v>65</v>
      </c>
      <c r="P887" s="2" t="s">
        <v>1022</v>
      </c>
      <c r="Q887">
        <v>45021.91064814815</v>
      </c>
      <c r="R887">
        <v>29</v>
      </c>
      <c r="S887" t="s">
        <v>76</v>
      </c>
      <c r="T887">
        <v>0</v>
      </c>
      <c r="U887" t="s">
        <v>77</v>
      </c>
      <c r="V887" t="s">
        <v>77</v>
      </c>
      <c r="W887" t="s">
        <v>77</v>
      </c>
      <c r="X887" t="s">
        <v>77</v>
      </c>
      <c r="Y887" t="s">
        <v>77</v>
      </c>
      <c r="Z887" t="s">
        <v>77</v>
      </c>
      <c r="AA887" t="s">
        <v>77</v>
      </c>
      <c r="AC887" s="2">
        <v>65</v>
      </c>
      <c r="AD887" t="s">
        <v>1022</v>
      </c>
      <c r="AE887">
        <v>45021.91064814815</v>
      </c>
      <c r="AF887">
        <v>29</v>
      </c>
      <c r="AG887" t="s">
        <v>76</v>
      </c>
      <c r="AH887">
        <v>0</v>
      </c>
      <c r="AI887">
        <v>12.073</v>
      </c>
      <c r="AJ887">
        <v>87868</v>
      </c>
      <c r="AK887">
        <v>30.597000000000001</v>
      </c>
      <c r="AL887" t="s">
        <v>77</v>
      </c>
      <c r="AM887" t="s">
        <v>77</v>
      </c>
      <c r="AN887" t="s">
        <v>77</v>
      </c>
      <c r="AO887" t="s">
        <v>77</v>
      </c>
      <c r="AQ887">
        <v>1</v>
      </c>
      <c r="AS887">
        <v>65</v>
      </c>
      <c r="AT887">
        <v>319.82408704490297</v>
      </c>
      <c r="AU887">
        <v>19672.123476158402</v>
      </c>
      <c r="AW887">
        <v>352.16366447587183</v>
      </c>
      <c r="AX887">
        <v>15840.923498935521</v>
      </c>
      <c r="AZ887">
        <v>302.1386752244951</v>
      </c>
      <c r="BA887">
        <v>16670.963629005761</v>
      </c>
      <c r="BC887">
        <v>267.48884760860898</v>
      </c>
      <c r="BD887">
        <v>17861.581155979518</v>
      </c>
      <c r="BF887">
        <v>319.82408704490297</v>
      </c>
      <c r="BG887">
        <v>19672.123476158402</v>
      </c>
      <c r="BI887">
        <v>65</v>
      </c>
      <c r="BJ887" t="s">
        <v>1022</v>
      </c>
      <c r="BK887">
        <v>45021.91064814815</v>
      </c>
      <c r="BL887">
        <v>29</v>
      </c>
      <c r="BM887" t="s">
        <v>76</v>
      </c>
      <c r="BN887">
        <v>0</v>
      </c>
      <c r="BO887">
        <v>2.85</v>
      </c>
      <c r="BP887">
        <v>1081170</v>
      </c>
      <c r="BQ887">
        <v>0</v>
      </c>
      <c r="BR887" t="s">
        <v>77</v>
      </c>
      <c r="BS887" t="s">
        <v>77</v>
      </c>
      <c r="BT887" t="s">
        <v>77</v>
      </c>
      <c r="BU887" t="s">
        <v>77</v>
      </c>
    </row>
    <row r="888" spans="1:73" x14ac:dyDescent="0.55000000000000004">
      <c r="A888">
        <v>66</v>
      </c>
      <c r="B888" t="s">
        <v>1023</v>
      </c>
      <c r="C888" s="88">
        <v>45021.931863425925</v>
      </c>
      <c r="D888">
        <v>170</v>
      </c>
      <c r="E888" t="s">
        <v>76</v>
      </c>
      <c r="F888">
        <v>0</v>
      </c>
      <c r="G888">
        <v>6.0119999999999996</v>
      </c>
      <c r="H888">
        <v>13314</v>
      </c>
      <c r="I888">
        <v>1.9E-2</v>
      </c>
      <c r="J888" t="s">
        <v>77</v>
      </c>
      <c r="K888" t="s">
        <v>77</v>
      </c>
      <c r="L888" t="s">
        <v>77</v>
      </c>
      <c r="M888" t="s">
        <v>77</v>
      </c>
      <c r="O888">
        <v>66</v>
      </c>
      <c r="P888" s="2" t="s">
        <v>1023</v>
      </c>
      <c r="Q888">
        <v>45021.931863425925</v>
      </c>
      <c r="R888">
        <v>170</v>
      </c>
      <c r="S888" t="s">
        <v>76</v>
      </c>
      <c r="T888">
        <v>0</v>
      </c>
      <c r="U888" t="s">
        <v>77</v>
      </c>
      <c r="V888" t="s">
        <v>77</v>
      </c>
      <c r="W888" t="s">
        <v>77</v>
      </c>
      <c r="X888" t="s">
        <v>77</v>
      </c>
      <c r="Y888" t="s">
        <v>77</v>
      </c>
      <c r="Z888" t="s">
        <v>77</v>
      </c>
      <c r="AA888" t="s">
        <v>77</v>
      </c>
      <c r="AC888" s="2">
        <v>66</v>
      </c>
      <c r="AD888" t="s">
        <v>1023</v>
      </c>
      <c r="AE888">
        <v>45021.931863425925</v>
      </c>
      <c r="AF888">
        <v>170</v>
      </c>
      <c r="AG888" t="s">
        <v>76</v>
      </c>
      <c r="AH888">
        <v>0</v>
      </c>
      <c r="AI888">
        <v>12.151</v>
      </c>
      <c r="AJ888">
        <v>7583</v>
      </c>
      <c r="AK888">
        <v>2.3559999999999999</v>
      </c>
      <c r="AL888" t="s">
        <v>77</v>
      </c>
      <c r="AM888" t="s">
        <v>77</v>
      </c>
      <c r="AN888" t="s">
        <v>77</v>
      </c>
      <c r="AO888" t="s">
        <v>77</v>
      </c>
      <c r="AQ888">
        <v>1</v>
      </c>
      <c r="AS888">
        <v>66</v>
      </c>
      <c r="AT888">
        <v>29.814958886108002</v>
      </c>
      <c r="AU888">
        <v>1802.3053884270998</v>
      </c>
      <c r="AW888">
        <v>35.410200164999999</v>
      </c>
      <c r="AX888">
        <v>1437.10880642747</v>
      </c>
      <c r="AZ888">
        <v>34.649858952143603</v>
      </c>
      <c r="BA888">
        <v>1445.07661928486</v>
      </c>
      <c r="BC888">
        <v>28.77699527051816</v>
      </c>
      <c r="BD888">
        <v>1462.2386517927198</v>
      </c>
      <c r="BF888">
        <v>29.814958886108002</v>
      </c>
      <c r="BG888">
        <v>1802.3053884270998</v>
      </c>
      <c r="BI888">
        <v>66</v>
      </c>
      <c r="BJ888" t="s">
        <v>1023</v>
      </c>
      <c r="BK888">
        <v>45021.931863425925</v>
      </c>
      <c r="BL888">
        <v>170</v>
      </c>
      <c r="BM888" t="s">
        <v>76</v>
      </c>
      <c r="BN888">
        <v>0</v>
      </c>
      <c r="BO888">
        <v>2.8519999999999999</v>
      </c>
      <c r="BP888">
        <v>1037790</v>
      </c>
      <c r="BQ888">
        <v>0</v>
      </c>
      <c r="BR888" t="s">
        <v>77</v>
      </c>
      <c r="BS888" t="s">
        <v>77</v>
      </c>
      <c r="BT888" t="s">
        <v>77</v>
      </c>
      <c r="BU888" t="s">
        <v>77</v>
      </c>
    </row>
    <row r="889" spans="1:73" x14ac:dyDescent="0.55000000000000004">
      <c r="A889">
        <v>67</v>
      </c>
      <c r="B889" t="s">
        <v>1024</v>
      </c>
      <c r="C889" s="88">
        <v>45021.953113425923</v>
      </c>
      <c r="D889">
        <v>41</v>
      </c>
      <c r="E889" t="s">
        <v>76</v>
      </c>
      <c r="F889">
        <v>0</v>
      </c>
      <c r="G889">
        <v>6.0039999999999996</v>
      </c>
      <c r="H889">
        <v>17170</v>
      </c>
      <c r="I889">
        <v>2.5999999999999999E-2</v>
      </c>
      <c r="J889" t="s">
        <v>77</v>
      </c>
      <c r="K889" t="s">
        <v>77</v>
      </c>
      <c r="L889" t="s">
        <v>77</v>
      </c>
      <c r="M889" t="s">
        <v>77</v>
      </c>
      <c r="O889">
        <v>67</v>
      </c>
      <c r="P889" s="2" t="s">
        <v>1024</v>
      </c>
      <c r="Q889">
        <v>45021.953113425923</v>
      </c>
      <c r="R889">
        <v>41</v>
      </c>
      <c r="S889" t="s">
        <v>76</v>
      </c>
      <c r="T889">
        <v>0</v>
      </c>
      <c r="U889" t="s">
        <v>77</v>
      </c>
      <c r="V889" t="s">
        <v>77</v>
      </c>
      <c r="W889" t="s">
        <v>77</v>
      </c>
      <c r="X889" t="s">
        <v>77</v>
      </c>
      <c r="Y889" t="s">
        <v>77</v>
      </c>
      <c r="Z889" t="s">
        <v>77</v>
      </c>
      <c r="AA889" t="s">
        <v>77</v>
      </c>
      <c r="AC889" s="2">
        <v>67</v>
      </c>
      <c r="AD889" t="s">
        <v>1024</v>
      </c>
      <c r="AE889">
        <v>45021.953113425923</v>
      </c>
      <c r="AF889">
        <v>41</v>
      </c>
      <c r="AG889" t="s">
        <v>76</v>
      </c>
      <c r="AH889">
        <v>0</v>
      </c>
      <c r="AI889">
        <v>12.146000000000001</v>
      </c>
      <c r="AJ889">
        <v>10838</v>
      </c>
      <c r="AK889">
        <v>3.6389999999999998</v>
      </c>
      <c r="AL889" t="s">
        <v>77</v>
      </c>
      <c r="AM889" t="s">
        <v>77</v>
      </c>
      <c r="AN889" t="s">
        <v>77</v>
      </c>
      <c r="AO889" t="s">
        <v>77</v>
      </c>
      <c r="AQ889">
        <v>1</v>
      </c>
      <c r="AS889">
        <v>67</v>
      </c>
      <c r="AT889">
        <v>41.363396364700002</v>
      </c>
      <c r="AU889">
        <v>2569.1774705115999</v>
      </c>
      <c r="AW889">
        <v>54.160546975819997</v>
      </c>
      <c r="AX889">
        <v>2036.8220949441202</v>
      </c>
      <c r="AZ889">
        <v>44.796207603990005</v>
      </c>
      <c r="BA889">
        <v>2066.4576639125598</v>
      </c>
      <c r="BC889">
        <v>37.821416091194003</v>
      </c>
      <c r="BD889">
        <v>2133.5169635331199</v>
      </c>
      <c r="BF889">
        <v>41.363396364700002</v>
      </c>
      <c r="BG889">
        <v>2569.1774705115999</v>
      </c>
      <c r="BI889">
        <v>67</v>
      </c>
      <c r="BJ889" t="s">
        <v>1024</v>
      </c>
      <c r="BK889">
        <v>45021.953113425923</v>
      </c>
      <c r="BL889">
        <v>41</v>
      </c>
      <c r="BM889" t="s">
        <v>76</v>
      </c>
      <c r="BN889">
        <v>0</v>
      </c>
      <c r="BO889">
        <v>2.839</v>
      </c>
      <c r="BP889">
        <v>1110200</v>
      </c>
      <c r="BQ889">
        <v>0</v>
      </c>
      <c r="BR889" t="s">
        <v>77</v>
      </c>
      <c r="BS889" t="s">
        <v>77</v>
      </c>
      <c r="BT889" t="s">
        <v>77</v>
      </c>
      <c r="BU889" t="s">
        <v>77</v>
      </c>
    </row>
    <row r="890" spans="1:73" x14ac:dyDescent="0.55000000000000004">
      <c r="A890">
        <v>68</v>
      </c>
      <c r="B890" t="s">
        <v>1025</v>
      </c>
      <c r="C890" s="88">
        <v>45021.974340277775</v>
      </c>
      <c r="D890">
        <v>253</v>
      </c>
      <c r="E890" t="s">
        <v>76</v>
      </c>
      <c r="F890">
        <v>0</v>
      </c>
      <c r="G890">
        <v>6.0069999999999997</v>
      </c>
      <c r="H890">
        <v>157424</v>
      </c>
      <c r="I890">
        <v>0.29499999999999998</v>
      </c>
      <c r="J890" t="s">
        <v>77</v>
      </c>
      <c r="K890" t="s">
        <v>77</v>
      </c>
      <c r="L890" t="s">
        <v>77</v>
      </c>
      <c r="M890" t="s">
        <v>77</v>
      </c>
      <c r="O890">
        <v>68</v>
      </c>
      <c r="P890" s="2" t="s">
        <v>1025</v>
      </c>
      <c r="Q890">
        <v>45021.974340277775</v>
      </c>
      <c r="R890">
        <v>253</v>
      </c>
      <c r="S890" t="s">
        <v>76</v>
      </c>
      <c r="T890">
        <v>0</v>
      </c>
      <c r="U890">
        <v>5.9610000000000003</v>
      </c>
      <c r="V890">
        <v>1026</v>
      </c>
      <c r="W890">
        <v>0.33200000000000002</v>
      </c>
      <c r="X890" t="s">
        <v>77</v>
      </c>
      <c r="Y890" t="s">
        <v>77</v>
      </c>
      <c r="Z890" t="s">
        <v>77</v>
      </c>
      <c r="AA890" t="s">
        <v>77</v>
      </c>
      <c r="AC890" s="2">
        <v>68</v>
      </c>
      <c r="AD890" t="s">
        <v>1025</v>
      </c>
      <c r="AE890">
        <v>45021.974340277775</v>
      </c>
      <c r="AF890">
        <v>253</v>
      </c>
      <c r="AG890" t="s">
        <v>76</v>
      </c>
      <c r="AH890">
        <v>0</v>
      </c>
      <c r="AI890">
        <v>12.151</v>
      </c>
      <c r="AJ890">
        <v>15598</v>
      </c>
      <c r="AK890">
        <v>5.4880000000000004</v>
      </c>
      <c r="AL890" t="s">
        <v>77</v>
      </c>
      <c r="AM890" t="s">
        <v>77</v>
      </c>
      <c r="AN890" t="s">
        <v>77</v>
      </c>
      <c r="AO890" t="s">
        <v>77</v>
      </c>
      <c r="AQ890">
        <v>1</v>
      </c>
      <c r="AS890">
        <v>68</v>
      </c>
      <c r="AT890">
        <v>429.53952002124799</v>
      </c>
      <c r="AU890">
        <v>3673.2239628155999</v>
      </c>
      <c r="AW890">
        <v>474.71165786362883</v>
      </c>
      <c r="AX890">
        <v>2911.4274093969202</v>
      </c>
      <c r="AZ890">
        <v>411.40495802268168</v>
      </c>
      <c r="BA890">
        <v>2974.5235809589603</v>
      </c>
      <c r="BC890">
        <v>365.16558428740092</v>
      </c>
      <c r="BD890">
        <v>3114.1976451459204</v>
      </c>
      <c r="BF890">
        <v>429.53952002124799</v>
      </c>
      <c r="BG890">
        <v>3673.2239628155999</v>
      </c>
      <c r="BI890">
        <v>68</v>
      </c>
      <c r="BJ890" t="s">
        <v>1025</v>
      </c>
      <c r="BK890">
        <v>45021.974340277775</v>
      </c>
      <c r="BL890">
        <v>253</v>
      </c>
      <c r="BM890" t="s">
        <v>76</v>
      </c>
      <c r="BN890">
        <v>0</v>
      </c>
      <c r="BO890">
        <v>2.8530000000000002</v>
      </c>
      <c r="BP890">
        <v>1061434</v>
      </c>
      <c r="BQ890">
        <v>0</v>
      </c>
      <c r="BR890" t="s">
        <v>77</v>
      </c>
      <c r="BS890" t="s">
        <v>77</v>
      </c>
      <c r="BT890" t="s">
        <v>77</v>
      </c>
      <c r="BU890" t="s">
        <v>77</v>
      </c>
    </row>
    <row r="891" spans="1:73" x14ac:dyDescent="0.55000000000000004">
      <c r="A891">
        <v>52</v>
      </c>
      <c r="B891" t="s">
        <v>1026</v>
      </c>
      <c r="C891" s="88">
        <v>45112.505694444444</v>
      </c>
      <c r="D891">
        <v>24</v>
      </c>
      <c r="E891" t="s">
        <v>76</v>
      </c>
      <c r="F891">
        <v>0</v>
      </c>
      <c r="G891">
        <v>6.06</v>
      </c>
      <c r="H891">
        <v>1778</v>
      </c>
      <c r="I891">
        <v>-4.0000000000000001E-3</v>
      </c>
      <c r="J891" t="s">
        <v>77</v>
      </c>
      <c r="K891" t="s">
        <v>77</v>
      </c>
      <c r="L891" t="s">
        <v>77</v>
      </c>
      <c r="M891" t="s">
        <v>77</v>
      </c>
      <c r="O891">
        <v>52</v>
      </c>
      <c r="P891" s="2" t="s">
        <v>1026</v>
      </c>
      <c r="Q891">
        <v>45112.505694444444</v>
      </c>
      <c r="R891">
        <v>24</v>
      </c>
      <c r="S891" t="s">
        <v>76</v>
      </c>
      <c r="T891">
        <v>0</v>
      </c>
      <c r="U891" t="s">
        <v>77</v>
      </c>
      <c r="V891" t="s">
        <v>77</v>
      </c>
      <c r="W891" t="s">
        <v>77</v>
      </c>
      <c r="X891" t="s">
        <v>77</v>
      </c>
      <c r="Y891" t="s">
        <v>77</v>
      </c>
      <c r="Z891" t="s">
        <v>77</v>
      </c>
      <c r="AA891" t="s">
        <v>77</v>
      </c>
      <c r="AC891" s="2">
        <v>52</v>
      </c>
      <c r="AD891" t="s">
        <v>1026</v>
      </c>
      <c r="AE891">
        <v>45112.505694444444</v>
      </c>
      <c r="AF891">
        <v>24</v>
      </c>
      <c r="AG891" t="s">
        <v>76</v>
      </c>
      <c r="AH891">
        <v>0</v>
      </c>
      <c r="AI891">
        <v>12.041</v>
      </c>
      <c r="AJ891">
        <v>108002</v>
      </c>
      <c r="AK891">
        <v>28.184999999999999</v>
      </c>
      <c r="AL891" t="s">
        <v>77</v>
      </c>
      <c r="AM891" t="s">
        <v>77</v>
      </c>
      <c r="AN891" t="s">
        <v>77</v>
      </c>
      <c r="AO891" t="s">
        <v>77</v>
      </c>
      <c r="AQ891">
        <v>1</v>
      </c>
      <c r="AS891">
        <v>52</v>
      </c>
      <c r="AT891">
        <v>5.9549233600000004</v>
      </c>
      <c r="AU891">
        <v>24498.020131036403</v>
      </c>
      <c r="AW891">
        <v>0.50566728499999947</v>
      </c>
      <c r="AX891">
        <v>19326.224403108921</v>
      </c>
      <c r="AZ891">
        <v>-0.10090240779999959</v>
      </c>
      <c r="BA891">
        <v>20456.460735614961</v>
      </c>
      <c r="BC891">
        <v>0.13878676520000011</v>
      </c>
      <c r="BD891">
        <v>21922.63709525792</v>
      </c>
      <c r="BF891">
        <v>5.9549233600000004</v>
      </c>
      <c r="BG891">
        <v>24498.020131036403</v>
      </c>
      <c r="BI891">
        <v>52</v>
      </c>
      <c r="BJ891" t="s">
        <v>1026</v>
      </c>
      <c r="BK891">
        <v>45112.505694444444</v>
      </c>
      <c r="BL891">
        <v>24</v>
      </c>
      <c r="BM891" t="s">
        <v>76</v>
      </c>
      <c r="BN891">
        <v>0</v>
      </c>
      <c r="BO891">
        <v>2.8479999999999999</v>
      </c>
      <c r="BP891">
        <v>910579</v>
      </c>
      <c r="BQ891">
        <v>0</v>
      </c>
      <c r="BR891" t="s">
        <v>77</v>
      </c>
      <c r="BS891" t="s">
        <v>77</v>
      </c>
      <c r="BT891" t="s">
        <v>77</v>
      </c>
      <c r="BU891" t="s">
        <v>77</v>
      </c>
    </row>
    <row r="892" spans="1:73" x14ac:dyDescent="0.55000000000000004">
      <c r="A892">
        <v>53</v>
      </c>
      <c r="B892" t="s">
        <v>1027</v>
      </c>
      <c r="C892" s="88">
        <v>45112.527002314811</v>
      </c>
      <c r="D892">
        <v>351</v>
      </c>
      <c r="E892" t="s">
        <v>76</v>
      </c>
      <c r="F892">
        <v>0</v>
      </c>
      <c r="G892">
        <v>6.0819999999999999</v>
      </c>
      <c r="H892">
        <v>2100</v>
      </c>
      <c r="I892">
        <v>-3.0000000000000001E-3</v>
      </c>
      <c r="J892" t="s">
        <v>77</v>
      </c>
      <c r="K892" t="s">
        <v>77</v>
      </c>
      <c r="L892" t="s">
        <v>77</v>
      </c>
      <c r="M892" t="s">
        <v>77</v>
      </c>
      <c r="O892">
        <v>53</v>
      </c>
      <c r="P892" s="2" t="s">
        <v>1027</v>
      </c>
      <c r="Q892">
        <v>45112.527002314811</v>
      </c>
      <c r="R892">
        <v>351</v>
      </c>
      <c r="S892" t="s">
        <v>76</v>
      </c>
      <c r="T892">
        <v>0</v>
      </c>
      <c r="U892" t="s">
        <v>77</v>
      </c>
      <c r="V892" t="s">
        <v>77</v>
      </c>
      <c r="W892" t="s">
        <v>77</v>
      </c>
      <c r="X892" t="s">
        <v>77</v>
      </c>
      <c r="Y892" t="s">
        <v>77</v>
      </c>
      <c r="Z892" t="s">
        <v>77</v>
      </c>
      <c r="AA892" t="s">
        <v>77</v>
      </c>
      <c r="AC892" s="2">
        <v>53</v>
      </c>
      <c r="AD892" t="s">
        <v>1027</v>
      </c>
      <c r="AE892">
        <v>45112.527002314811</v>
      </c>
      <c r="AF892">
        <v>351</v>
      </c>
      <c r="AG892" t="s">
        <v>76</v>
      </c>
      <c r="AH892">
        <v>0</v>
      </c>
      <c r="AI892">
        <v>12.035</v>
      </c>
      <c r="AJ892">
        <v>111916</v>
      </c>
      <c r="AK892">
        <v>29.157</v>
      </c>
      <c r="AL892" t="s">
        <v>77</v>
      </c>
      <c r="AM892" t="s">
        <v>77</v>
      </c>
      <c r="AN892" t="s">
        <v>77</v>
      </c>
      <c r="AO892" t="s">
        <v>77</v>
      </c>
      <c r="AQ892">
        <v>1</v>
      </c>
      <c r="AS892">
        <v>53</v>
      </c>
      <c r="AT892">
        <v>5.0949</v>
      </c>
      <c r="AU892">
        <v>25432.312885809599</v>
      </c>
      <c r="AW892">
        <v>1.4032124999999986</v>
      </c>
      <c r="AX892">
        <v>19997.850157414883</v>
      </c>
      <c r="AZ892">
        <v>1.0577404999999995</v>
      </c>
      <c r="BA892">
        <v>21190.821593429442</v>
      </c>
      <c r="BC892">
        <v>0.58906300000000011</v>
      </c>
      <c r="BD892">
        <v>22709.694324250879</v>
      </c>
      <c r="BF892">
        <v>5.0949</v>
      </c>
      <c r="BG892">
        <v>25432.312885809599</v>
      </c>
      <c r="BI892">
        <v>53</v>
      </c>
      <c r="BJ892" t="s">
        <v>1027</v>
      </c>
      <c r="BK892">
        <v>45112.527002314811</v>
      </c>
      <c r="BL892">
        <v>351</v>
      </c>
      <c r="BM892" t="s">
        <v>76</v>
      </c>
      <c r="BN892">
        <v>0</v>
      </c>
      <c r="BO892">
        <v>2.85</v>
      </c>
      <c r="BP892">
        <v>868925</v>
      </c>
      <c r="BQ892">
        <v>0</v>
      </c>
      <c r="BR892" t="s">
        <v>77</v>
      </c>
      <c r="BS892" t="s">
        <v>77</v>
      </c>
      <c r="BT892" t="s">
        <v>77</v>
      </c>
      <c r="BU892" t="s">
        <v>77</v>
      </c>
    </row>
    <row r="893" spans="1:73" x14ac:dyDescent="0.55000000000000004">
      <c r="A893">
        <v>54</v>
      </c>
      <c r="B893" t="s">
        <v>1028</v>
      </c>
      <c r="C893" s="88">
        <v>45112.548310185186</v>
      </c>
      <c r="D893">
        <v>328</v>
      </c>
      <c r="E893" t="s">
        <v>76</v>
      </c>
      <c r="F893">
        <v>0</v>
      </c>
      <c r="G893">
        <v>6.0229999999999997</v>
      </c>
      <c r="H893">
        <v>6023</v>
      </c>
      <c r="I893">
        <v>5.0000000000000001E-3</v>
      </c>
      <c r="J893" t="s">
        <v>77</v>
      </c>
      <c r="K893" t="s">
        <v>77</v>
      </c>
      <c r="L893" t="s">
        <v>77</v>
      </c>
      <c r="M893" t="s">
        <v>77</v>
      </c>
      <c r="O893">
        <v>54</v>
      </c>
      <c r="P893" s="2" t="s">
        <v>1028</v>
      </c>
      <c r="Q893">
        <v>45112.548310185186</v>
      </c>
      <c r="R893">
        <v>328</v>
      </c>
      <c r="S893" t="s">
        <v>76</v>
      </c>
      <c r="T893">
        <v>0</v>
      </c>
      <c r="U893" t="s">
        <v>77</v>
      </c>
      <c r="V893" t="s">
        <v>77</v>
      </c>
      <c r="W893" t="s">
        <v>77</v>
      </c>
      <c r="X893" t="s">
        <v>77</v>
      </c>
      <c r="Y893" t="s">
        <v>77</v>
      </c>
      <c r="Z893" t="s">
        <v>77</v>
      </c>
      <c r="AA893" t="s">
        <v>77</v>
      </c>
      <c r="AC893" s="2">
        <v>54</v>
      </c>
      <c r="AD893" t="s">
        <v>1028</v>
      </c>
      <c r="AE893">
        <v>45112.548310185186</v>
      </c>
      <c r="AF893">
        <v>328</v>
      </c>
      <c r="AG893" t="s">
        <v>76</v>
      </c>
      <c r="AH893">
        <v>0</v>
      </c>
      <c r="AI893">
        <v>12.131</v>
      </c>
      <c r="AJ893">
        <v>38516</v>
      </c>
      <c r="AK893">
        <v>10.278</v>
      </c>
      <c r="AL893" t="s">
        <v>77</v>
      </c>
      <c r="AM893" t="s">
        <v>77</v>
      </c>
      <c r="AN893" t="s">
        <v>77</v>
      </c>
      <c r="AO893" t="s">
        <v>77</v>
      </c>
      <c r="AQ893">
        <v>1</v>
      </c>
      <c r="AS893">
        <v>54</v>
      </c>
      <c r="AT893">
        <v>3.6097306599999985</v>
      </c>
      <c r="AU893">
        <v>8699.5677430384003</v>
      </c>
      <c r="AW893">
        <v>12.692091241249999</v>
      </c>
      <c r="AX893">
        <v>7082.5782187908808</v>
      </c>
      <c r="AZ893">
        <v>14.208704144450003</v>
      </c>
      <c r="BA893">
        <v>7336.2797785174398</v>
      </c>
      <c r="BC893">
        <v>8.4945823637000011</v>
      </c>
      <c r="BD893">
        <v>7819.6987328268806</v>
      </c>
      <c r="BF893">
        <v>3.6097306599999985</v>
      </c>
      <c r="BG893">
        <v>8699.5677430384003</v>
      </c>
      <c r="BI893">
        <v>54</v>
      </c>
      <c r="BJ893" t="s">
        <v>1028</v>
      </c>
      <c r="BK893">
        <v>45112.548310185186</v>
      </c>
      <c r="BL893">
        <v>328</v>
      </c>
      <c r="BM893" t="s">
        <v>76</v>
      </c>
      <c r="BN893">
        <v>0</v>
      </c>
      <c r="BO893">
        <v>2.8639999999999999</v>
      </c>
      <c r="BP893">
        <v>881342</v>
      </c>
      <c r="BQ893">
        <v>0</v>
      </c>
      <c r="BR893" t="s">
        <v>77</v>
      </c>
      <c r="BS893" t="s">
        <v>77</v>
      </c>
      <c r="BT893" t="s">
        <v>77</v>
      </c>
      <c r="BU893" t="s">
        <v>77</v>
      </c>
    </row>
    <row r="894" spans="1:73" x14ac:dyDescent="0.55000000000000004">
      <c r="A894">
        <v>55</v>
      </c>
      <c r="B894" t="s">
        <v>1029</v>
      </c>
      <c r="C894" s="88">
        <v>45112.569560185184</v>
      </c>
      <c r="D894">
        <v>191</v>
      </c>
      <c r="E894" t="s">
        <v>76</v>
      </c>
      <c r="F894">
        <v>0</v>
      </c>
      <c r="G894">
        <v>6.0780000000000003</v>
      </c>
      <c r="H894">
        <v>2189</v>
      </c>
      <c r="I894">
        <v>-3.0000000000000001E-3</v>
      </c>
      <c r="J894" t="s">
        <v>77</v>
      </c>
      <c r="K894" t="s">
        <v>77</v>
      </c>
      <c r="L894" t="s">
        <v>77</v>
      </c>
      <c r="M894" t="s">
        <v>77</v>
      </c>
      <c r="O894">
        <v>55</v>
      </c>
      <c r="P894" s="2" t="s">
        <v>1029</v>
      </c>
      <c r="Q894">
        <v>45112.569560185184</v>
      </c>
      <c r="R894">
        <v>191</v>
      </c>
      <c r="S894" t="s">
        <v>76</v>
      </c>
      <c r="T894">
        <v>0</v>
      </c>
      <c r="U894" t="s">
        <v>77</v>
      </c>
      <c r="V894" t="s">
        <v>77</v>
      </c>
      <c r="W894" t="s">
        <v>77</v>
      </c>
      <c r="X894" t="s">
        <v>77</v>
      </c>
      <c r="Y894" t="s">
        <v>77</v>
      </c>
      <c r="Z894" t="s">
        <v>77</v>
      </c>
      <c r="AA894" t="s">
        <v>77</v>
      </c>
      <c r="AC894" s="2">
        <v>55</v>
      </c>
      <c r="AD894" t="s">
        <v>1029</v>
      </c>
      <c r="AE894">
        <v>45112.569560185184</v>
      </c>
      <c r="AF894">
        <v>191</v>
      </c>
      <c r="AG894" t="s">
        <v>76</v>
      </c>
      <c r="AH894">
        <v>0</v>
      </c>
      <c r="AI894">
        <v>12.048</v>
      </c>
      <c r="AJ894">
        <v>102046</v>
      </c>
      <c r="AK894">
        <v>26.7</v>
      </c>
      <c r="AL894" t="s">
        <v>77</v>
      </c>
      <c r="AM894" t="s">
        <v>77</v>
      </c>
      <c r="AN894" t="s">
        <v>77</v>
      </c>
      <c r="AO894" t="s">
        <v>77</v>
      </c>
      <c r="AQ894">
        <v>1</v>
      </c>
      <c r="AS894">
        <v>55</v>
      </c>
      <c r="AT894">
        <v>4.8769443399999997</v>
      </c>
      <c r="AU894">
        <v>23073.8867078556</v>
      </c>
      <c r="AW894">
        <v>1.6520690712499997</v>
      </c>
      <c r="AX894">
        <v>18300.510153498682</v>
      </c>
      <c r="AZ894">
        <v>1.375866768049999</v>
      </c>
      <c r="BA894">
        <v>19338.015541753841</v>
      </c>
      <c r="BC894">
        <v>0.71883316129999986</v>
      </c>
      <c r="BD894">
        <v>20723.458586319677</v>
      </c>
      <c r="BF894">
        <v>4.8769443399999997</v>
      </c>
      <c r="BG894">
        <v>23073.8867078556</v>
      </c>
      <c r="BI894">
        <v>55</v>
      </c>
      <c r="BJ894" t="s">
        <v>1029</v>
      </c>
      <c r="BK894">
        <v>45112.569560185184</v>
      </c>
      <c r="BL894">
        <v>191</v>
      </c>
      <c r="BM894" t="s">
        <v>76</v>
      </c>
      <c r="BN894">
        <v>0</v>
      </c>
      <c r="BO894">
        <v>2.8450000000000002</v>
      </c>
      <c r="BP894">
        <v>973767</v>
      </c>
      <c r="BQ894">
        <v>0</v>
      </c>
      <c r="BR894" t="s">
        <v>77</v>
      </c>
      <c r="BS894" t="s">
        <v>77</v>
      </c>
      <c r="BT894" t="s">
        <v>77</v>
      </c>
      <c r="BU894" t="s">
        <v>77</v>
      </c>
    </row>
    <row r="895" spans="1:73" x14ac:dyDescent="0.55000000000000004">
      <c r="A895">
        <v>56</v>
      </c>
      <c r="B895" t="s">
        <v>1030</v>
      </c>
      <c r="C895" s="88">
        <v>45112.590844907405</v>
      </c>
      <c r="D895">
        <v>42</v>
      </c>
      <c r="E895" t="s">
        <v>76</v>
      </c>
      <c r="F895">
        <v>0</v>
      </c>
      <c r="G895">
        <v>6.0119999999999996</v>
      </c>
      <c r="H895">
        <v>44491</v>
      </c>
      <c r="I895">
        <v>8.7999999999999995E-2</v>
      </c>
      <c r="J895" t="s">
        <v>77</v>
      </c>
      <c r="K895" t="s">
        <v>77</v>
      </c>
      <c r="L895" t="s">
        <v>77</v>
      </c>
      <c r="M895" t="s">
        <v>77</v>
      </c>
      <c r="O895">
        <v>56</v>
      </c>
      <c r="P895" s="2" t="s">
        <v>1030</v>
      </c>
      <c r="Q895">
        <v>45112.590844907405</v>
      </c>
      <c r="R895">
        <v>42</v>
      </c>
      <c r="S895" t="s">
        <v>76</v>
      </c>
      <c r="T895">
        <v>0</v>
      </c>
      <c r="U895" t="s">
        <v>77</v>
      </c>
      <c r="V895" t="s">
        <v>77</v>
      </c>
      <c r="W895" t="s">
        <v>77</v>
      </c>
      <c r="X895" t="s">
        <v>77</v>
      </c>
      <c r="Y895" t="s">
        <v>77</v>
      </c>
      <c r="Z895" t="s">
        <v>77</v>
      </c>
      <c r="AA895" t="s">
        <v>77</v>
      </c>
      <c r="AC895" s="2">
        <v>56</v>
      </c>
      <c r="AD895" t="s">
        <v>1030</v>
      </c>
      <c r="AE895">
        <v>45112.590844907405</v>
      </c>
      <c r="AF895">
        <v>42</v>
      </c>
      <c r="AG895" t="s">
        <v>76</v>
      </c>
      <c r="AH895">
        <v>0</v>
      </c>
      <c r="AI895">
        <v>12.167999999999999</v>
      </c>
      <c r="AJ895">
        <v>8616</v>
      </c>
      <c r="AK895">
        <v>2.145</v>
      </c>
      <c r="AL895" t="s">
        <v>77</v>
      </c>
      <c r="AM895" t="s">
        <v>77</v>
      </c>
      <c r="AN895" t="s">
        <v>77</v>
      </c>
      <c r="AO895" t="s">
        <v>77</v>
      </c>
      <c r="AQ895">
        <v>1</v>
      </c>
      <c r="AS895">
        <v>56</v>
      </c>
      <c r="AT895">
        <v>121.84452179926301</v>
      </c>
      <c r="AU895">
        <v>2046.7252085184002</v>
      </c>
      <c r="AW895">
        <v>138.60080466008779</v>
      </c>
      <c r="AX895">
        <v>1627.57664042688</v>
      </c>
      <c r="AZ895">
        <v>116.58336960610711</v>
      </c>
      <c r="BA895">
        <v>1642.3141314854402</v>
      </c>
      <c r="BC895">
        <v>101.83544317101625</v>
      </c>
      <c r="BD895">
        <v>1675.3327111628798</v>
      </c>
      <c r="BF895">
        <v>121.84452179926301</v>
      </c>
      <c r="BG895">
        <v>2046.7252085184002</v>
      </c>
      <c r="BI895">
        <v>56</v>
      </c>
      <c r="BJ895" t="s">
        <v>1030</v>
      </c>
      <c r="BK895">
        <v>45112.590844907405</v>
      </c>
      <c r="BL895">
        <v>42</v>
      </c>
      <c r="BM895" t="s">
        <v>76</v>
      </c>
      <c r="BN895">
        <v>0</v>
      </c>
      <c r="BO895">
        <v>2.8719999999999999</v>
      </c>
      <c r="BP895">
        <v>789283</v>
      </c>
      <c r="BQ895">
        <v>0</v>
      </c>
      <c r="BR895" t="s">
        <v>77</v>
      </c>
      <c r="BS895" t="s">
        <v>77</v>
      </c>
      <c r="BT895" t="s">
        <v>77</v>
      </c>
      <c r="BU895" t="s">
        <v>77</v>
      </c>
    </row>
    <row r="896" spans="1:73" x14ac:dyDescent="0.55000000000000004">
      <c r="A896">
        <v>57</v>
      </c>
      <c r="B896" t="s">
        <v>1031</v>
      </c>
      <c r="C896" s="88">
        <v>45112.61215277778</v>
      </c>
      <c r="D896">
        <v>371</v>
      </c>
      <c r="E896" t="s">
        <v>76</v>
      </c>
      <c r="F896">
        <v>0</v>
      </c>
      <c r="G896">
        <v>6.0119999999999996</v>
      </c>
      <c r="H896">
        <v>23387</v>
      </c>
      <c r="I896">
        <v>4.2999999999999997E-2</v>
      </c>
      <c r="J896" t="s">
        <v>77</v>
      </c>
      <c r="K896" t="s">
        <v>77</v>
      </c>
      <c r="L896" t="s">
        <v>77</v>
      </c>
      <c r="M896" t="s">
        <v>77</v>
      </c>
      <c r="O896">
        <v>57</v>
      </c>
      <c r="P896" s="2" t="s">
        <v>1031</v>
      </c>
      <c r="Q896">
        <v>45112.61215277778</v>
      </c>
      <c r="R896">
        <v>371</v>
      </c>
      <c r="S896" t="s">
        <v>76</v>
      </c>
      <c r="T896">
        <v>0</v>
      </c>
      <c r="U896" t="s">
        <v>77</v>
      </c>
      <c r="V896" t="s">
        <v>77</v>
      </c>
      <c r="W896" t="s">
        <v>77</v>
      </c>
      <c r="X896" t="s">
        <v>77</v>
      </c>
      <c r="Y896" t="s">
        <v>77</v>
      </c>
      <c r="Z896" t="s">
        <v>77</v>
      </c>
      <c r="AA896" t="s">
        <v>77</v>
      </c>
      <c r="AC896" s="2">
        <v>57</v>
      </c>
      <c r="AD896" t="s">
        <v>1031</v>
      </c>
      <c r="AE896">
        <v>45112.61215277778</v>
      </c>
      <c r="AF896">
        <v>371</v>
      </c>
      <c r="AG896" t="s">
        <v>76</v>
      </c>
      <c r="AH896">
        <v>0</v>
      </c>
      <c r="AI896">
        <v>12.172000000000001</v>
      </c>
      <c r="AJ896">
        <v>2595</v>
      </c>
      <c r="AK896">
        <v>0.47199999999999998</v>
      </c>
      <c r="AL896" t="s">
        <v>77</v>
      </c>
      <c r="AM896" t="s">
        <v>77</v>
      </c>
      <c r="AN896" t="s">
        <v>77</v>
      </c>
      <c r="AO896" t="s">
        <v>77</v>
      </c>
      <c r="AQ896">
        <v>1</v>
      </c>
      <c r="AS896">
        <v>57</v>
      </c>
      <c r="AT896">
        <v>59.884098060287002</v>
      </c>
      <c r="AU896">
        <v>608.38861119749993</v>
      </c>
      <c r="AW896">
        <v>73.482344966142207</v>
      </c>
      <c r="AX896">
        <v>515.52030525074997</v>
      </c>
      <c r="AZ896">
        <v>61.147518531127908</v>
      </c>
      <c r="BA896">
        <v>492.19650475350005</v>
      </c>
      <c r="BC896">
        <v>52.39862450452474</v>
      </c>
      <c r="BD896">
        <v>432.51464768199997</v>
      </c>
      <c r="BF896">
        <v>59.884098060287002</v>
      </c>
      <c r="BG896">
        <v>608.38861119749993</v>
      </c>
      <c r="BI896">
        <v>57</v>
      </c>
      <c r="BJ896" t="s">
        <v>1031</v>
      </c>
      <c r="BK896">
        <v>45112.61215277778</v>
      </c>
      <c r="BL896">
        <v>371</v>
      </c>
      <c r="BM896" t="s">
        <v>76</v>
      </c>
      <c r="BN896">
        <v>0</v>
      </c>
      <c r="BO896">
        <v>2.8650000000000002</v>
      </c>
      <c r="BP896">
        <v>864253</v>
      </c>
      <c r="BQ896">
        <v>0</v>
      </c>
      <c r="BR896" t="s">
        <v>77</v>
      </c>
      <c r="BS896" t="s">
        <v>77</v>
      </c>
      <c r="BT896" t="s">
        <v>77</v>
      </c>
      <c r="BU896" t="s">
        <v>77</v>
      </c>
    </row>
    <row r="897" spans="1:73" x14ac:dyDescent="0.55000000000000004">
      <c r="A897">
        <v>58</v>
      </c>
      <c r="B897" t="s">
        <v>1032</v>
      </c>
      <c r="C897" s="88">
        <v>45112.633472222224</v>
      </c>
      <c r="D897">
        <v>332</v>
      </c>
      <c r="E897" t="s">
        <v>76</v>
      </c>
      <c r="F897">
        <v>0</v>
      </c>
      <c r="G897">
        <v>6.0410000000000004</v>
      </c>
      <c r="H897">
        <v>3790</v>
      </c>
      <c r="I897">
        <v>1E-3</v>
      </c>
      <c r="J897" t="s">
        <v>77</v>
      </c>
      <c r="K897" t="s">
        <v>77</v>
      </c>
      <c r="L897" t="s">
        <v>77</v>
      </c>
      <c r="M897" t="s">
        <v>77</v>
      </c>
      <c r="O897">
        <v>58</v>
      </c>
      <c r="P897" s="2" t="s">
        <v>1032</v>
      </c>
      <c r="Q897">
        <v>45112.633472222224</v>
      </c>
      <c r="R897">
        <v>332</v>
      </c>
      <c r="S897" t="s">
        <v>76</v>
      </c>
      <c r="T897">
        <v>0</v>
      </c>
      <c r="U897" t="s">
        <v>77</v>
      </c>
      <c r="V897" t="s">
        <v>77</v>
      </c>
      <c r="W897" t="s">
        <v>77</v>
      </c>
      <c r="X897" t="s">
        <v>77</v>
      </c>
      <c r="Y897" t="s">
        <v>77</v>
      </c>
      <c r="Z897" t="s">
        <v>77</v>
      </c>
      <c r="AA897" t="s">
        <v>77</v>
      </c>
      <c r="AC897" s="2">
        <v>58</v>
      </c>
      <c r="AD897" t="s">
        <v>1032</v>
      </c>
      <c r="AE897">
        <v>45112.633472222224</v>
      </c>
      <c r="AF897">
        <v>332</v>
      </c>
      <c r="AG897" t="s">
        <v>76</v>
      </c>
      <c r="AH897">
        <v>0</v>
      </c>
      <c r="AI897">
        <v>12.141</v>
      </c>
      <c r="AJ897">
        <v>32999</v>
      </c>
      <c r="AK897">
        <v>8.798</v>
      </c>
      <c r="AL897" t="s">
        <v>77</v>
      </c>
      <c r="AM897" t="s">
        <v>77</v>
      </c>
      <c r="AN897" t="s">
        <v>77</v>
      </c>
      <c r="AO897" t="s">
        <v>77</v>
      </c>
      <c r="AQ897">
        <v>1</v>
      </c>
      <c r="AS897">
        <v>58</v>
      </c>
      <c r="AT897">
        <v>2.4172639999999976</v>
      </c>
      <c r="AU897">
        <v>7533.3732021438991</v>
      </c>
      <c r="AW897">
        <v>6.1861871249999982</v>
      </c>
      <c r="AX897">
        <v>6084.4922127572299</v>
      </c>
      <c r="AZ897">
        <v>6.9417704049999998</v>
      </c>
      <c r="BA897">
        <v>6287.8447331437401</v>
      </c>
      <c r="BC897">
        <v>3.4463747300000005</v>
      </c>
      <c r="BD897">
        <v>6689.4037042944801</v>
      </c>
      <c r="BF897">
        <v>2.4172639999999976</v>
      </c>
      <c r="BG897">
        <v>7533.3732021438991</v>
      </c>
      <c r="BI897">
        <v>58</v>
      </c>
      <c r="BJ897" t="s">
        <v>1032</v>
      </c>
      <c r="BK897">
        <v>45112.633472222224</v>
      </c>
      <c r="BL897">
        <v>332</v>
      </c>
      <c r="BM897" t="s">
        <v>76</v>
      </c>
      <c r="BN897">
        <v>0</v>
      </c>
      <c r="BO897">
        <v>2.87</v>
      </c>
      <c r="BP897">
        <v>792814</v>
      </c>
      <c r="BQ897">
        <v>0</v>
      </c>
      <c r="BR897" t="s">
        <v>77</v>
      </c>
      <c r="BS897" t="s">
        <v>77</v>
      </c>
      <c r="BT897" t="s">
        <v>77</v>
      </c>
      <c r="BU897" t="s">
        <v>77</v>
      </c>
    </row>
    <row r="898" spans="1:73" x14ac:dyDescent="0.55000000000000004">
      <c r="A898">
        <v>59</v>
      </c>
      <c r="B898" t="s">
        <v>1033</v>
      </c>
      <c r="C898" s="88">
        <v>45112.654768518521</v>
      </c>
      <c r="D898" t="s">
        <v>1034</v>
      </c>
      <c r="E898" t="s">
        <v>76</v>
      </c>
      <c r="F898">
        <v>0</v>
      </c>
      <c r="G898">
        <v>6.0789999999999997</v>
      </c>
      <c r="H898">
        <v>2029</v>
      </c>
      <c r="I898">
        <v>-3.0000000000000001E-3</v>
      </c>
      <c r="J898" t="s">
        <v>77</v>
      </c>
      <c r="K898" t="s">
        <v>77</v>
      </c>
      <c r="L898" t="s">
        <v>77</v>
      </c>
      <c r="M898" t="s">
        <v>77</v>
      </c>
      <c r="O898">
        <v>59</v>
      </c>
      <c r="P898" s="2" t="s">
        <v>1033</v>
      </c>
      <c r="Q898">
        <v>45112.654768518521</v>
      </c>
      <c r="R898" t="s">
        <v>1034</v>
      </c>
      <c r="S898" t="s">
        <v>76</v>
      </c>
      <c r="T898">
        <v>0</v>
      </c>
      <c r="U898" t="s">
        <v>77</v>
      </c>
      <c r="V898" t="s">
        <v>77</v>
      </c>
      <c r="W898" t="s">
        <v>77</v>
      </c>
      <c r="X898" t="s">
        <v>77</v>
      </c>
      <c r="Y898" t="s">
        <v>77</v>
      </c>
      <c r="Z898" t="s">
        <v>77</v>
      </c>
      <c r="AA898" t="s">
        <v>77</v>
      </c>
      <c r="AC898" s="2">
        <v>59</v>
      </c>
      <c r="AD898" t="s">
        <v>1033</v>
      </c>
      <c r="AE898">
        <v>45112.654768518521</v>
      </c>
      <c r="AF898" t="s">
        <v>1034</v>
      </c>
      <c r="AG898" t="s">
        <v>76</v>
      </c>
      <c r="AH898">
        <v>0</v>
      </c>
      <c r="AI898">
        <v>12.058999999999999</v>
      </c>
      <c r="AJ898">
        <v>102615</v>
      </c>
      <c r="AK898">
        <v>26.841999999999999</v>
      </c>
      <c r="AL898" t="s">
        <v>77</v>
      </c>
      <c r="AM898" t="s">
        <v>77</v>
      </c>
      <c r="AN898" t="s">
        <v>77</v>
      </c>
      <c r="AO898" t="s">
        <v>77</v>
      </c>
      <c r="AQ898">
        <v>1</v>
      </c>
      <c r="AS898">
        <v>59</v>
      </c>
      <c r="AT898">
        <v>5.2749091400000001</v>
      </c>
      <c r="AU898">
        <v>23210.0651165975</v>
      </c>
      <c r="AW898">
        <v>1.2049278712499989</v>
      </c>
      <c r="AX898">
        <v>18398.693054616753</v>
      </c>
      <c r="AZ898">
        <v>0.80329606404999954</v>
      </c>
      <c r="BA898">
        <v>19444.914830461501</v>
      </c>
      <c r="BC898">
        <v>0.48718909730000015</v>
      </c>
      <c r="BD898">
        <v>20838.099028497996</v>
      </c>
      <c r="BF898">
        <v>5.2749091400000001</v>
      </c>
      <c r="BG898">
        <v>23210.0651165975</v>
      </c>
      <c r="BI898">
        <v>59</v>
      </c>
      <c r="BJ898" t="s">
        <v>1033</v>
      </c>
      <c r="BK898">
        <v>45112.654768518521</v>
      </c>
      <c r="BL898" t="s">
        <v>1034</v>
      </c>
      <c r="BM898" t="s">
        <v>76</v>
      </c>
      <c r="BN898">
        <v>0</v>
      </c>
      <c r="BO898">
        <v>2.8660000000000001</v>
      </c>
      <c r="BP898">
        <v>877030</v>
      </c>
      <c r="BQ898">
        <v>0</v>
      </c>
      <c r="BR898" t="s">
        <v>77</v>
      </c>
      <c r="BS898" t="s">
        <v>77</v>
      </c>
      <c r="BT898" t="s">
        <v>77</v>
      </c>
      <c r="BU898" t="s">
        <v>77</v>
      </c>
    </row>
    <row r="899" spans="1:73" x14ac:dyDescent="0.55000000000000004">
      <c r="A899">
        <v>60</v>
      </c>
      <c r="B899" t="s">
        <v>1035</v>
      </c>
      <c r="C899" s="88">
        <v>45112.676076388889</v>
      </c>
      <c r="D899">
        <v>227</v>
      </c>
      <c r="E899" t="s">
        <v>76</v>
      </c>
      <c r="F899">
        <v>0</v>
      </c>
      <c r="G899">
        <v>5.9960000000000004</v>
      </c>
      <c r="H899">
        <v>59917</v>
      </c>
      <c r="I899">
        <v>0.121</v>
      </c>
      <c r="J899" t="s">
        <v>77</v>
      </c>
      <c r="K899" t="s">
        <v>77</v>
      </c>
      <c r="L899" t="s">
        <v>77</v>
      </c>
      <c r="M899" t="s">
        <v>77</v>
      </c>
      <c r="O899">
        <v>60</v>
      </c>
      <c r="P899" s="2" t="s">
        <v>1035</v>
      </c>
      <c r="Q899">
        <v>45112.676076388889</v>
      </c>
      <c r="R899">
        <v>227</v>
      </c>
      <c r="S899" t="s">
        <v>76</v>
      </c>
      <c r="T899">
        <v>0</v>
      </c>
      <c r="U899" t="s">
        <v>77</v>
      </c>
      <c r="V899" t="s">
        <v>77</v>
      </c>
      <c r="W899" t="s">
        <v>77</v>
      </c>
      <c r="X899" t="s">
        <v>77</v>
      </c>
      <c r="Y899" t="s">
        <v>77</v>
      </c>
      <c r="Z899" t="s">
        <v>77</v>
      </c>
      <c r="AA899" t="s">
        <v>77</v>
      </c>
      <c r="AC899" s="2">
        <v>60</v>
      </c>
      <c r="AD899" t="s">
        <v>1035</v>
      </c>
      <c r="AE899">
        <v>45112.676076388889</v>
      </c>
      <c r="AF899">
        <v>227</v>
      </c>
      <c r="AG899" t="s">
        <v>76</v>
      </c>
      <c r="AH899">
        <v>0</v>
      </c>
      <c r="AI899">
        <v>12.148999999999999</v>
      </c>
      <c r="AJ899">
        <v>10170</v>
      </c>
      <c r="AK899">
        <v>2.5739999999999998</v>
      </c>
      <c r="AL899" t="s">
        <v>77</v>
      </c>
      <c r="AM899" t="s">
        <v>77</v>
      </c>
      <c r="AN899" t="s">
        <v>77</v>
      </c>
      <c r="AO899" t="s">
        <v>77</v>
      </c>
      <c r="AQ899">
        <v>1</v>
      </c>
      <c r="AS899">
        <v>60</v>
      </c>
      <c r="AT899">
        <v>166.24592705604704</v>
      </c>
      <c r="AU899">
        <v>2412.58607871</v>
      </c>
      <c r="AW899">
        <v>185.73930072919822</v>
      </c>
      <c r="AX899">
        <v>1913.855767947</v>
      </c>
      <c r="AZ899">
        <v>157.03615833111991</v>
      </c>
      <c r="BA899">
        <v>1938.9642460860002</v>
      </c>
      <c r="BC899">
        <v>137.92597362355994</v>
      </c>
      <c r="BD899">
        <v>1995.7994944720001</v>
      </c>
      <c r="BF899">
        <v>166.24592705604704</v>
      </c>
      <c r="BG899">
        <v>2412.58607871</v>
      </c>
      <c r="BI899">
        <v>60</v>
      </c>
      <c r="BJ899" t="s">
        <v>1035</v>
      </c>
      <c r="BK899">
        <v>45112.676076388889</v>
      </c>
      <c r="BL899">
        <v>227</v>
      </c>
      <c r="BM899" t="s">
        <v>76</v>
      </c>
      <c r="BN899">
        <v>0</v>
      </c>
      <c r="BO899">
        <v>2.8490000000000002</v>
      </c>
      <c r="BP899">
        <v>911834</v>
      </c>
      <c r="BQ899">
        <v>0</v>
      </c>
      <c r="BR899" t="s">
        <v>77</v>
      </c>
      <c r="BS899" t="s">
        <v>77</v>
      </c>
      <c r="BT899" t="s">
        <v>77</v>
      </c>
      <c r="BU899" t="s">
        <v>77</v>
      </c>
    </row>
    <row r="900" spans="1:73" x14ac:dyDescent="0.55000000000000004">
      <c r="A900">
        <v>61</v>
      </c>
      <c r="B900" t="s">
        <v>1036</v>
      </c>
      <c r="C900" s="88">
        <v>45112.697384259256</v>
      </c>
      <c r="D900">
        <v>98</v>
      </c>
      <c r="E900" t="s">
        <v>76</v>
      </c>
      <c r="F900">
        <v>0</v>
      </c>
      <c r="G900">
        <v>6.0149999999999997</v>
      </c>
      <c r="H900">
        <v>24679</v>
      </c>
      <c r="I900">
        <v>4.4999999999999998E-2</v>
      </c>
      <c r="J900" t="s">
        <v>77</v>
      </c>
      <c r="K900" t="s">
        <v>77</v>
      </c>
      <c r="L900" t="s">
        <v>77</v>
      </c>
      <c r="M900" t="s">
        <v>77</v>
      </c>
      <c r="O900">
        <v>61</v>
      </c>
      <c r="P900" s="2" t="s">
        <v>1036</v>
      </c>
      <c r="Q900">
        <v>45112.697384259256</v>
      </c>
      <c r="R900">
        <v>98</v>
      </c>
      <c r="S900" t="s">
        <v>76</v>
      </c>
      <c r="T900">
        <v>0</v>
      </c>
      <c r="U900" t="s">
        <v>77</v>
      </c>
      <c r="V900" t="s">
        <v>77</v>
      </c>
      <c r="W900" t="s">
        <v>77</v>
      </c>
      <c r="X900" t="s">
        <v>77</v>
      </c>
      <c r="Y900" t="s">
        <v>77</v>
      </c>
      <c r="Z900" t="s">
        <v>77</v>
      </c>
      <c r="AA900" t="s">
        <v>77</v>
      </c>
      <c r="AC900" s="2">
        <v>61</v>
      </c>
      <c r="AD900" t="s">
        <v>1036</v>
      </c>
      <c r="AE900">
        <v>45112.697384259256</v>
      </c>
      <c r="AF900">
        <v>98</v>
      </c>
      <c r="AG900" t="s">
        <v>76</v>
      </c>
      <c r="AH900">
        <v>0</v>
      </c>
      <c r="AI900">
        <v>12.179</v>
      </c>
      <c r="AJ900">
        <v>1741</v>
      </c>
      <c r="AK900">
        <v>0.23400000000000001</v>
      </c>
      <c r="AL900" t="s">
        <v>77</v>
      </c>
      <c r="AM900" t="s">
        <v>77</v>
      </c>
      <c r="AN900" t="s">
        <v>77</v>
      </c>
      <c r="AO900" t="s">
        <v>77</v>
      </c>
      <c r="AQ900">
        <v>1</v>
      </c>
      <c r="AS900">
        <v>61</v>
      </c>
      <c r="AT900">
        <v>63.717720354343001</v>
      </c>
      <c r="AU900">
        <v>401.70152395590003</v>
      </c>
      <c r="AW900">
        <v>77.4898299079358</v>
      </c>
      <c r="AX900">
        <v>357.42113904563001</v>
      </c>
      <c r="AZ900">
        <v>64.544430487343107</v>
      </c>
      <c r="BA900">
        <v>328.97191462294001</v>
      </c>
      <c r="BC900">
        <v>55.42723886807785</v>
      </c>
      <c r="BD900">
        <v>256.08734681287996</v>
      </c>
      <c r="BF900">
        <v>63.717720354343001</v>
      </c>
      <c r="BG900">
        <v>401.70152395590003</v>
      </c>
      <c r="BI900">
        <v>61</v>
      </c>
      <c r="BJ900" t="s">
        <v>1036</v>
      </c>
      <c r="BK900">
        <v>45112.697384259256</v>
      </c>
      <c r="BL900">
        <v>98</v>
      </c>
      <c r="BM900" t="s">
        <v>76</v>
      </c>
      <c r="BN900">
        <v>0</v>
      </c>
      <c r="BO900">
        <v>2.87</v>
      </c>
      <c r="BP900">
        <v>833700</v>
      </c>
      <c r="BQ900">
        <v>0</v>
      </c>
      <c r="BR900" t="s">
        <v>77</v>
      </c>
      <c r="BS900" t="s">
        <v>77</v>
      </c>
      <c r="BT900" t="s">
        <v>77</v>
      </c>
      <c r="BU900" t="s">
        <v>77</v>
      </c>
    </row>
    <row r="901" spans="1:73" x14ac:dyDescent="0.55000000000000004">
      <c r="A901">
        <v>62</v>
      </c>
      <c r="B901" t="s">
        <v>1037</v>
      </c>
      <c r="C901" s="88">
        <v>45112.718715277777</v>
      </c>
      <c r="D901">
        <v>112</v>
      </c>
      <c r="E901" t="s">
        <v>76</v>
      </c>
      <c r="F901">
        <v>0</v>
      </c>
      <c r="G901">
        <v>5.9630000000000001</v>
      </c>
      <c r="H901">
        <v>14243708</v>
      </c>
      <c r="I901">
        <v>31.402000000000001</v>
      </c>
      <c r="J901" t="s">
        <v>77</v>
      </c>
      <c r="K901" t="s">
        <v>77</v>
      </c>
      <c r="L901" t="s">
        <v>77</v>
      </c>
      <c r="M901" t="s">
        <v>77</v>
      </c>
      <c r="O901">
        <v>62</v>
      </c>
      <c r="P901" s="2" t="s">
        <v>1037</v>
      </c>
      <c r="Q901">
        <v>45112.718715277777</v>
      </c>
      <c r="R901">
        <v>112</v>
      </c>
      <c r="S901" t="s">
        <v>76</v>
      </c>
      <c r="T901">
        <v>0</v>
      </c>
      <c r="U901">
        <v>5.923</v>
      </c>
      <c r="V901">
        <v>116364</v>
      </c>
      <c r="W901">
        <v>29.547999999999998</v>
      </c>
      <c r="X901" t="s">
        <v>77</v>
      </c>
      <c r="Y901" t="s">
        <v>77</v>
      </c>
      <c r="Z901" t="s">
        <v>77</v>
      </c>
      <c r="AA901" t="s">
        <v>77</v>
      </c>
      <c r="AC901" s="2">
        <v>62</v>
      </c>
      <c r="AD901" t="s">
        <v>1037</v>
      </c>
      <c r="AE901">
        <v>45112.718715277777</v>
      </c>
      <c r="AF901">
        <v>112</v>
      </c>
      <c r="AG901" t="s">
        <v>76</v>
      </c>
      <c r="AH901">
        <v>0</v>
      </c>
      <c r="AI901">
        <v>12.077</v>
      </c>
      <c r="AJ901">
        <v>87513</v>
      </c>
      <c r="AK901">
        <v>23.038</v>
      </c>
      <c r="AL901" t="s">
        <v>77</v>
      </c>
      <c r="AM901" t="s">
        <v>77</v>
      </c>
      <c r="AN901" t="s">
        <v>77</v>
      </c>
      <c r="AO901" t="s">
        <v>77</v>
      </c>
      <c r="AQ901">
        <v>1</v>
      </c>
      <c r="AS901">
        <v>62</v>
      </c>
      <c r="AT901">
        <v>28544.55439008</v>
      </c>
      <c r="AU901">
        <v>19586.736420587898</v>
      </c>
      <c r="AW901">
        <v>22701.504406929362</v>
      </c>
      <c r="AX901">
        <v>15779.014575141869</v>
      </c>
      <c r="AZ901">
        <v>29850.070149445281</v>
      </c>
      <c r="BA901">
        <v>16604.09998075206</v>
      </c>
      <c r="BC901">
        <v>28717.927949987519</v>
      </c>
      <c r="BD901">
        <v>17789.791537687117</v>
      </c>
      <c r="BF901">
        <v>28544.55439008</v>
      </c>
      <c r="BG901">
        <v>19586.736420587898</v>
      </c>
      <c r="BI901">
        <v>62</v>
      </c>
      <c r="BJ901" t="s">
        <v>1037</v>
      </c>
      <c r="BK901">
        <v>45112.718715277777</v>
      </c>
      <c r="BL901">
        <v>112</v>
      </c>
      <c r="BM901" t="s">
        <v>76</v>
      </c>
      <c r="BN901">
        <v>0</v>
      </c>
      <c r="BO901">
        <v>2.8740000000000001</v>
      </c>
      <c r="BP901">
        <v>685442</v>
      </c>
      <c r="BQ901">
        <v>0</v>
      </c>
      <c r="BR901" t="s">
        <v>77</v>
      </c>
      <c r="BS901" t="s">
        <v>77</v>
      </c>
      <c r="BT901" t="s">
        <v>77</v>
      </c>
      <c r="BU901" t="s">
        <v>77</v>
      </c>
    </row>
    <row r="902" spans="1:73" x14ac:dyDescent="0.55000000000000004">
      <c r="A902">
        <v>63</v>
      </c>
      <c r="B902" t="s">
        <v>1038</v>
      </c>
      <c r="C902" s="88">
        <v>45112.739965277775</v>
      </c>
      <c r="D902">
        <v>71</v>
      </c>
      <c r="E902" t="s">
        <v>76</v>
      </c>
      <c r="F902">
        <v>0</v>
      </c>
      <c r="G902">
        <v>6.0670000000000002</v>
      </c>
      <c r="H902">
        <v>2008</v>
      </c>
      <c r="I902">
        <v>-3.0000000000000001E-3</v>
      </c>
      <c r="J902" t="s">
        <v>77</v>
      </c>
      <c r="K902" t="s">
        <v>77</v>
      </c>
      <c r="L902" t="s">
        <v>77</v>
      </c>
      <c r="M902" t="s">
        <v>77</v>
      </c>
      <c r="O902">
        <v>63</v>
      </c>
      <c r="P902" s="2" t="s">
        <v>1038</v>
      </c>
      <c r="Q902">
        <v>45112.739965277775</v>
      </c>
      <c r="R902">
        <v>71</v>
      </c>
      <c r="S902" t="s">
        <v>76</v>
      </c>
      <c r="T902">
        <v>0</v>
      </c>
      <c r="U902" t="s">
        <v>77</v>
      </c>
      <c r="V902" t="s">
        <v>77</v>
      </c>
      <c r="W902" t="s">
        <v>77</v>
      </c>
      <c r="X902" t="s">
        <v>77</v>
      </c>
      <c r="Y902" t="s">
        <v>77</v>
      </c>
      <c r="Z902" t="s">
        <v>77</v>
      </c>
      <c r="AA902" t="s">
        <v>77</v>
      </c>
      <c r="AC902" s="2">
        <v>63</v>
      </c>
      <c r="AD902" t="s">
        <v>1038</v>
      </c>
      <c r="AE902">
        <v>45112.739965277775</v>
      </c>
      <c r="AF902">
        <v>71</v>
      </c>
      <c r="AG902" t="s">
        <v>76</v>
      </c>
      <c r="AH902">
        <v>0</v>
      </c>
      <c r="AI902">
        <v>12.069000000000001</v>
      </c>
      <c r="AJ902">
        <v>104453</v>
      </c>
      <c r="AK902">
        <v>27.300999999999998</v>
      </c>
      <c r="AL902" t="s">
        <v>77</v>
      </c>
      <c r="AM902" t="s">
        <v>77</v>
      </c>
      <c r="AN902" t="s">
        <v>77</v>
      </c>
      <c r="AO902" t="s">
        <v>77</v>
      </c>
      <c r="AQ902">
        <v>1</v>
      </c>
      <c r="AS902">
        <v>63</v>
      </c>
      <c r="AT902">
        <v>5.3291945600000004</v>
      </c>
      <c r="AU902">
        <v>23649.771545351898</v>
      </c>
      <c r="AW902">
        <v>1.1463213599999991</v>
      </c>
      <c r="AX902">
        <v>18715.568558551073</v>
      </c>
      <c r="AZ902">
        <v>0.72792589119999995</v>
      </c>
      <c r="BA902">
        <v>19790.152021061658</v>
      </c>
      <c r="BC902">
        <v>0.45733809920000001</v>
      </c>
      <c r="BD902">
        <v>21208.300946586318</v>
      </c>
      <c r="BF902">
        <v>5.3291945600000004</v>
      </c>
      <c r="BG902">
        <v>23649.771545351898</v>
      </c>
      <c r="BI902">
        <v>63</v>
      </c>
      <c r="BJ902" t="s">
        <v>1038</v>
      </c>
      <c r="BK902">
        <v>45112.739965277775</v>
      </c>
      <c r="BL902">
        <v>71</v>
      </c>
      <c r="BM902" t="s">
        <v>76</v>
      </c>
      <c r="BN902">
        <v>0</v>
      </c>
      <c r="BO902">
        <v>2.8620000000000001</v>
      </c>
      <c r="BP902">
        <v>956174</v>
      </c>
      <c r="BQ902">
        <v>0</v>
      </c>
      <c r="BR902" t="s">
        <v>77</v>
      </c>
      <c r="BS902" t="s">
        <v>77</v>
      </c>
      <c r="BT902" t="s">
        <v>77</v>
      </c>
      <c r="BU902" t="s">
        <v>77</v>
      </c>
    </row>
    <row r="903" spans="1:73" x14ac:dyDescent="0.55000000000000004">
      <c r="A903">
        <v>64</v>
      </c>
      <c r="B903" t="s">
        <v>1039</v>
      </c>
      <c r="C903" s="88">
        <v>45112.761307870373</v>
      </c>
      <c r="D903">
        <v>108</v>
      </c>
      <c r="E903" t="s">
        <v>76</v>
      </c>
      <c r="F903">
        <v>0</v>
      </c>
      <c r="G903">
        <v>5.9960000000000004</v>
      </c>
      <c r="H903">
        <v>46976</v>
      </c>
      <c r="I903">
        <v>9.2999999999999999E-2</v>
      </c>
      <c r="J903" t="s">
        <v>77</v>
      </c>
      <c r="K903" t="s">
        <v>77</v>
      </c>
      <c r="L903" t="s">
        <v>77</v>
      </c>
      <c r="M903" t="s">
        <v>77</v>
      </c>
      <c r="O903">
        <v>64</v>
      </c>
      <c r="P903" s="2" t="s">
        <v>1039</v>
      </c>
      <c r="Q903">
        <v>45112.761307870373</v>
      </c>
      <c r="R903">
        <v>108</v>
      </c>
      <c r="S903" t="s">
        <v>76</v>
      </c>
      <c r="T903">
        <v>0</v>
      </c>
      <c r="U903" t="s">
        <v>77</v>
      </c>
      <c r="V903" t="s">
        <v>77</v>
      </c>
      <c r="W903" t="s">
        <v>77</v>
      </c>
      <c r="X903" t="s">
        <v>77</v>
      </c>
      <c r="Y903" t="s">
        <v>77</v>
      </c>
      <c r="Z903" t="s">
        <v>77</v>
      </c>
      <c r="AA903" t="s">
        <v>77</v>
      </c>
      <c r="AC903" s="2">
        <v>64</v>
      </c>
      <c r="AD903" t="s">
        <v>1039</v>
      </c>
      <c r="AE903">
        <v>45112.761307870373</v>
      </c>
      <c r="AF903">
        <v>108</v>
      </c>
      <c r="AG903" t="s">
        <v>76</v>
      </c>
      <c r="AH903">
        <v>0</v>
      </c>
      <c r="AI903" t="s">
        <v>77</v>
      </c>
      <c r="AJ903" t="s">
        <v>77</v>
      </c>
      <c r="AK903" t="s">
        <v>77</v>
      </c>
      <c r="AL903" t="s">
        <v>77</v>
      </c>
      <c r="AM903" t="s">
        <v>77</v>
      </c>
      <c r="AN903" t="s">
        <v>77</v>
      </c>
      <c r="AO903" t="s">
        <v>77</v>
      </c>
      <c r="AQ903">
        <v>1</v>
      </c>
      <c r="AS903">
        <v>64</v>
      </c>
      <c r="AT903">
        <v>129.04793180364803</v>
      </c>
      <c r="AU903" t="e">
        <v>#VALUE!</v>
      </c>
      <c r="AW903">
        <v>146.2206710770688</v>
      </c>
      <c r="AX903" t="e">
        <v>#VALUE!</v>
      </c>
      <c r="AZ903">
        <v>123.10386458076159</v>
      </c>
      <c r="BA903" t="e">
        <v>#VALUE!</v>
      </c>
      <c r="BC903">
        <v>107.65191679184895</v>
      </c>
      <c r="BD903" t="e">
        <v>#VALUE!</v>
      </c>
      <c r="BF903">
        <v>129.04793180364803</v>
      </c>
      <c r="BG903" t="e">
        <v>#VALUE!</v>
      </c>
      <c r="BI903">
        <v>64</v>
      </c>
      <c r="BJ903" t="s">
        <v>1039</v>
      </c>
      <c r="BK903">
        <v>45112.761307870373</v>
      </c>
      <c r="BL903">
        <v>108</v>
      </c>
      <c r="BM903" t="s">
        <v>76</v>
      </c>
      <c r="BN903">
        <v>0</v>
      </c>
      <c r="BO903">
        <v>2.847</v>
      </c>
      <c r="BP903">
        <v>958378</v>
      </c>
      <c r="BQ903">
        <v>0</v>
      </c>
      <c r="BR903" t="s">
        <v>77</v>
      </c>
      <c r="BS903" t="s">
        <v>77</v>
      </c>
      <c r="BT903" t="s">
        <v>77</v>
      </c>
      <c r="BU903" t="s">
        <v>77</v>
      </c>
    </row>
    <row r="904" spans="1:73" x14ac:dyDescent="0.55000000000000004">
      <c r="A904">
        <v>65</v>
      </c>
      <c r="B904" t="s">
        <v>1040</v>
      </c>
      <c r="C904" s="88">
        <v>45112.782604166663</v>
      </c>
      <c r="D904">
        <v>320</v>
      </c>
      <c r="E904" t="s">
        <v>76</v>
      </c>
      <c r="F904">
        <v>0</v>
      </c>
      <c r="G904">
        <v>6.024</v>
      </c>
      <c r="H904">
        <v>3766</v>
      </c>
      <c r="I904">
        <v>1E-3</v>
      </c>
      <c r="J904" t="s">
        <v>77</v>
      </c>
      <c r="K904" t="s">
        <v>77</v>
      </c>
      <c r="L904" t="s">
        <v>77</v>
      </c>
      <c r="M904" t="s">
        <v>77</v>
      </c>
      <c r="O904">
        <v>65</v>
      </c>
      <c r="P904" s="2" t="s">
        <v>1040</v>
      </c>
      <c r="Q904">
        <v>45112.782604166663</v>
      </c>
      <c r="R904">
        <v>320</v>
      </c>
      <c r="S904" t="s">
        <v>76</v>
      </c>
      <c r="T904">
        <v>0</v>
      </c>
      <c r="U904" t="s">
        <v>77</v>
      </c>
      <c r="V904" t="s">
        <v>77</v>
      </c>
      <c r="W904" t="s">
        <v>77</v>
      </c>
      <c r="X904" t="s">
        <v>77</v>
      </c>
      <c r="Y904" t="s">
        <v>77</v>
      </c>
      <c r="Z904" t="s">
        <v>77</v>
      </c>
      <c r="AA904" t="s">
        <v>77</v>
      </c>
      <c r="AC904" s="2">
        <v>65</v>
      </c>
      <c r="AD904" t="s">
        <v>1040</v>
      </c>
      <c r="AE904">
        <v>45112.782604166663</v>
      </c>
      <c r="AF904">
        <v>320</v>
      </c>
      <c r="AG904" t="s">
        <v>76</v>
      </c>
      <c r="AH904">
        <v>0</v>
      </c>
      <c r="AI904">
        <v>12.115</v>
      </c>
      <c r="AJ904">
        <v>37591</v>
      </c>
      <c r="AK904">
        <v>10.031000000000001</v>
      </c>
      <c r="AL904" t="s">
        <v>77</v>
      </c>
      <c r="AM904" t="s">
        <v>77</v>
      </c>
      <c r="AN904" t="s">
        <v>77</v>
      </c>
      <c r="AO904" t="s">
        <v>77</v>
      </c>
      <c r="AQ904">
        <v>1</v>
      </c>
      <c r="AS904">
        <v>65</v>
      </c>
      <c r="AT904">
        <v>2.43369824</v>
      </c>
      <c r="AU904">
        <v>8505.9767155359004</v>
      </c>
      <c r="AW904">
        <v>6.1174135649999997</v>
      </c>
      <c r="AX904">
        <v>6915.5021624516303</v>
      </c>
      <c r="AZ904">
        <v>6.8605272898000003</v>
      </c>
      <c r="BA904">
        <v>7160.5644658509409</v>
      </c>
      <c r="BC904">
        <v>3.3999878468000002</v>
      </c>
      <c r="BD904">
        <v>7630.2978146688802</v>
      </c>
      <c r="BF904">
        <v>2.43369824</v>
      </c>
      <c r="BG904">
        <v>8505.9767155359004</v>
      </c>
      <c r="BI904">
        <v>65</v>
      </c>
      <c r="BJ904" t="s">
        <v>1040</v>
      </c>
      <c r="BK904">
        <v>45112.782604166663</v>
      </c>
      <c r="BL904">
        <v>320</v>
      </c>
      <c r="BM904" t="s">
        <v>76</v>
      </c>
      <c r="BN904">
        <v>0</v>
      </c>
      <c r="BO904">
        <v>2.8479999999999999</v>
      </c>
      <c r="BP904">
        <v>900401</v>
      </c>
      <c r="BQ904">
        <v>0</v>
      </c>
      <c r="BR904" t="s">
        <v>77</v>
      </c>
      <c r="BS904" t="s">
        <v>77</v>
      </c>
      <c r="BT904" t="s">
        <v>77</v>
      </c>
      <c r="BU904" t="s">
        <v>77</v>
      </c>
    </row>
    <row r="905" spans="1:73" x14ac:dyDescent="0.55000000000000004">
      <c r="A905">
        <v>66</v>
      </c>
      <c r="B905" t="s">
        <v>1041</v>
      </c>
      <c r="C905" s="88">
        <v>45112.803900462961</v>
      </c>
      <c r="D905">
        <v>401</v>
      </c>
      <c r="E905" t="s">
        <v>76</v>
      </c>
      <c r="F905">
        <v>0</v>
      </c>
      <c r="G905">
        <v>6.0679999999999996</v>
      </c>
      <c r="H905">
        <v>1721</v>
      </c>
      <c r="I905">
        <v>-4.0000000000000001E-3</v>
      </c>
      <c r="J905" t="s">
        <v>77</v>
      </c>
      <c r="K905" t="s">
        <v>77</v>
      </c>
      <c r="L905" t="s">
        <v>77</v>
      </c>
      <c r="M905" t="s">
        <v>77</v>
      </c>
      <c r="O905">
        <v>66</v>
      </c>
      <c r="P905" s="2" t="s">
        <v>1041</v>
      </c>
      <c r="Q905">
        <v>45112.803900462961</v>
      </c>
      <c r="R905">
        <v>401</v>
      </c>
      <c r="S905" t="s">
        <v>76</v>
      </c>
      <c r="T905">
        <v>0</v>
      </c>
      <c r="U905" t="s">
        <v>77</v>
      </c>
      <c r="V905" t="s">
        <v>77</v>
      </c>
      <c r="W905" t="s">
        <v>77</v>
      </c>
      <c r="X905" t="s">
        <v>77</v>
      </c>
      <c r="Y905" t="s">
        <v>77</v>
      </c>
      <c r="Z905" t="s">
        <v>77</v>
      </c>
      <c r="AA905" t="s">
        <v>77</v>
      </c>
      <c r="AC905" s="2">
        <v>66</v>
      </c>
      <c r="AD905" t="s">
        <v>1041</v>
      </c>
      <c r="AE905">
        <v>45112.803900462961</v>
      </c>
      <c r="AF905">
        <v>401</v>
      </c>
      <c r="AG905" t="s">
        <v>76</v>
      </c>
      <c r="AH905">
        <v>0</v>
      </c>
      <c r="AI905">
        <v>12.071</v>
      </c>
      <c r="AJ905">
        <v>102721</v>
      </c>
      <c r="AK905">
        <v>26.867999999999999</v>
      </c>
      <c r="AL905" t="s">
        <v>77</v>
      </c>
      <c r="AM905" t="s">
        <v>77</v>
      </c>
      <c r="AN905" t="s">
        <v>77</v>
      </c>
      <c r="AO905" t="s">
        <v>77</v>
      </c>
      <c r="AQ905">
        <v>1</v>
      </c>
      <c r="AS905">
        <v>66</v>
      </c>
      <c r="AT905">
        <v>6.1188291399999999</v>
      </c>
      <c r="AU905">
        <v>23235.431102903098</v>
      </c>
      <c r="AW905">
        <v>0.34724412125000015</v>
      </c>
      <c r="AX905">
        <v>18416.979226900436</v>
      </c>
      <c r="AZ905">
        <v>-0.30725568594999952</v>
      </c>
      <c r="BA905">
        <v>19464.828121545339</v>
      </c>
      <c r="BC905">
        <v>6.2218397300000117E-2</v>
      </c>
      <c r="BD905">
        <v>20859.453769977681</v>
      </c>
      <c r="BF905">
        <v>6.1188291399999999</v>
      </c>
      <c r="BG905">
        <v>23235.431102903098</v>
      </c>
      <c r="BI905">
        <v>66</v>
      </c>
      <c r="BJ905" t="s">
        <v>1041</v>
      </c>
      <c r="BK905">
        <v>45112.803900462961</v>
      </c>
      <c r="BL905">
        <v>401</v>
      </c>
      <c r="BM905" t="s">
        <v>76</v>
      </c>
      <c r="BN905">
        <v>0</v>
      </c>
      <c r="BO905">
        <v>2.8679999999999999</v>
      </c>
      <c r="BP905">
        <v>914314</v>
      </c>
      <c r="BQ905">
        <v>0</v>
      </c>
      <c r="BR905" t="s">
        <v>77</v>
      </c>
      <c r="BS905" t="s">
        <v>77</v>
      </c>
      <c r="BT905" t="s">
        <v>77</v>
      </c>
      <c r="BU905" t="s">
        <v>77</v>
      </c>
    </row>
    <row r="906" spans="1:73" x14ac:dyDescent="0.55000000000000004">
      <c r="A906">
        <v>67</v>
      </c>
      <c r="B906" t="s">
        <v>1042</v>
      </c>
      <c r="C906" s="88">
        <v>45112.825196759259</v>
      </c>
      <c r="D906">
        <v>345</v>
      </c>
      <c r="E906" t="s">
        <v>76</v>
      </c>
      <c r="F906">
        <v>0</v>
      </c>
      <c r="G906">
        <v>6.024</v>
      </c>
      <c r="H906">
        <v>7468</v>
      </c>
      <c r="I906">
        <v>8.9999999999999993E-3</v>
      </c>
      <c r="J906" t="s">
        <v>77</v>
      </c>
      <c r="K906" t="s">
        <v>77</v>
      </c>
      <c r="L906" t="s">
        <v>77</v>
      </c>
      <c r="M906" t="s">
        <v>77</v>
      </c>
      <c r="O906">
        <v>67</v>
      </c>
      <c r="P906" s="2" t="s">
        <v>1042</v>
      </c>
      <c r="Q906">
        <v>45112.825196759259</v>
      </c>
      <c r="R906">
        <v>345</v>
      </c>
      <c r="S906" t="s">
        <v>76</v>
      </c>
      <c r="T906">
        <v>0</v>
      </c>
      <c r="U906" t="s">
        <v>77</v>
      </c>
      <c r="V906" t="s">
        <v>77</v>
      </c>
      <c r="W906" t="s">
        <v>77</v>
      </c>
      <c r="X906" t="s">
        <v>77</v>
      </c>
      <c r="Y906" t="s">
        <v>77</v>
      </c>
      <c r="Z906" t="s">
        <v>77</v>
      </c>
      <c r="AA906" t="s">
        <v>77</v>
      </c>
      <c r="AC906" s="2">
        <v>67</v>
      </c>
      <c r="AD906" t="s">
        <v>1042</v>
      </c>
      <c r="AE906">
        <v>45112.825196759259</v>
      </c>
      <c r="AF906">
        <v>345</v>
      </c>
      <c r="AG906" t="s">
        <v>76</v>
      </c>
      <c r="AH906">
        <v>0</v>
      </c>
      <c r="AI906">
        <v>12.131</v>
      </c>
      <c r="AJ906">
        <v>42109</v>
      </c>
      <c r="AK906">
        <v>11.237</v>
      </c>
      <c r="AL906" t="s">
        <v>77</v>
      </c>
      <c r="AM906" t="s">
        <v>77</v>
      </c>
      <c r="AN906" t="s">
        <v>77</v>
      </c>
      <c r="AO906" t="s">
        <v>77</v>
      </c>
      <c r="AQ906">
        <v>1</v>
      </c>
      <c r="AS906">
        <v>67</v>
      </c>
      <c r="AT906">
        <v>7.2513329600000009</v>
      </c>
      <c r="AU906">
        <v>9444.1341294759004</v>
      </c>
      <c r="AW906">
        <v>17.015074259999999</v>
      </c>
      <c r="AX906">
        <v>7730.5368521096298</v>
      </c>
      <c r="AZ906">
        <v>18.603233159199998</v>
      </c>
      <c r="BA906">
        <v>8018.5510902549404</v>
      </c>
      <c r="BC906">
        <v>12.533562987200002</v>
      </c>
      <c r="BD906">
        <v>8554.9790556768785</v>
      </c>
      <c r="BF906">
        <v>7.2513329600000009</v>
      </c>
      <c r="BG906">
        <v>9444.1341294759004</v>
      </c>
      <c r="BI906">
        <v>67</v>
      </c>
      <c r="BJ906" t="s">
        <v>1042</v>
      </c>
      <c r="BK906">
        <v>45112.825196759259</v>
      </c>
      <c r="BL906">
        <v>345</v>
      </c>
      <c r="BM906" t="s">
        <v>76</v>
      </c>
      <c r="BN906">
        <v>0</v>
      </c>
      <c r="BO906">
        <v>2.867</v>
      </c>
      <c r="BP906">
        <v>884727</v>
      </c>
      <c r="BQ906">
        <v>0</v>
      </c>
      <c r="BR906" t="s">
        <v>77</v>
      </c>
      <c r="BS906" t="s">
        <v>77</v>
      </c>
      <c r="BT906" t="s">
        <v>77</v>
      </c>
      <c r="BU906" t="s">
        <v>77</v>
      </c>
    </row>
    <row r="907" spans="1:73" x14ac:dyDescent="0.55000000000000004">
      <c r="A907">
        <v>68</v>
      </c>
      <c r="B907" t="s">
        <v>1043</v>
      </c>
      <c r="C907" s="88">
        <v>45112.846516203703</v>
      </c>
      <c r="D907">
        <v>59</v>
      </c>
      <c r="E907" t="s">
        <v>76</v>
      </c>
      <c r="F907">
        <v>0</v>
      </c>
      <c r="G907">
        <v>6.01</v>
      </c>
      <c r="H907">
        <v>351118</v>
      </c>
      <c r="I907">
        <v>0.746</v>
      </c>
      <c r="J907" t="s">
        <v>77</v>
      </c>
      <c r="K907" t="s">
        <v>77</v>
      </c>
      <c r="L907" t="s">
        <v>77</v>
      </c>
      <c r="M907" t="s">
        <v>77</v>
      </c>
      <c r="O907">
        <v>68</v>
      </c>
      <c r="P907" s="2" t="s">
        <v>1043</v>
      </c>
      <c r="Q907">
        <v>45112.846516203703</v>
      </c>
      <c r="R907">
        <v>59</v>
      </c>
      <c r="S907" t="s">
        <v>76</v>
      </c>
      <c r="T907">
        <v>0</v>
      </c>
      <c r="U907">
        <v>5.968</v>
      </c>
      <c r="V907">
        <v>3851</v>
      </c>
      <c r="W907">
        <v>0.95799999999999996</v>
      </c>
      <c r="X907" t="s">
        <v>77</v>
      </c>
      <c r="Y907" t="s">
        <v>77</v>
      </c>
      <c r="Z907" t="s">
        <v>77</v>
      </c>
      <c r="AA907" t="s">
        <v>77</v>
      </c>
      <c r="AC907" s="2">
        <v>68</v>
      </c>
      <c r="AD907" t="s">
        <v>1043</v>
      </c>
      <c r="AE907">
        <v>45112.846516203703</v>
      </c>
      <c r="AF907">
        <v>59</v>
      </c>
      <c r="AG907" t="s">
        <v>76</v>
      </c>
      <c r="AH907">
        <v>0</v>
      </c>
      <c r="AI907">
        <v>12.173999999999999</v>
      </c>
      <c r="AJ907">
        <v>4156</v>
      </c>
      <c r="AK907">
        <v>0.90700000000000003</v>
      </c>
      <c r="AL907" t="s">
        <v>77</v>
      </c>
      <c r="AM907" t="s">
        <v>77</v>
      </c>
      <c r="AN907" t="s">
        <v>77</v>
      </c>
      <c r="AO907" t="s">
        <v>77</v>
      </c>
      <c r="AQ907">
        <v>1</v>
      </c>
      <c r="AS907">
        <v>68</v>
      </c>
      <c r="AT907">
        <v>832.97584039141373</v>
      </c>
      <c r="AU907">
        <v>984.46608755039995</v>
      </c>
      <c r="AW907">
        <v>1002.7075596920313</v>
      </c>
      <c r="AX907">
        <v>804.26821546928011</v>
      </c>
      <c r="AZ907">
        <v>909.87981254418844</v>
      </c>
      <c r="BA907">
        <v>790.48835181664003</v>
      </c>
      <c r="BC907">
        <v>812.02578272712094</v>
      </c>
      <c r="BD907">
        <v>754.90440998527993</v>
      </c>
      <c r="BF907">
        <v>832.97584039141373</v>
      </c>
      <c r="BG907">
        <v>984.46608755039995</v>
      </c>
      <c r="BI907">
        <v>68</v>
      </c>
      <c r="BJ907" t="s">
        <v>1043</v>
      </c>
      <c r="BK907">
        <v>45112.846516203703</v>
      </c>
      <c r="BL907">
        <v>59</v>
      </c>
      <c r="BM907" t="s">
        <v>76</v>
      </c>
      <c r="BN907">
        <v>0</v>
      </c>
      <c r="BO907">
        <v>2.8690000000000002</v>
      </c>
      <c r="BP907">
        <v>838170</v>
      </c>
      <c r="BQ907">
        <v>0</v>
      </c>
      <c r="BR907" t="s">
        <v>77</v>
      </c>
      <c r="BS907" t="s">
        <v>77</v>
      </c>
      <c r="BT907" t="s">
        <v>77</v>
      </c>
      <c r="BU907" t="s">
        <v>77</v>
      </c>
    </row>
    <row r="908" spans="1:73" x14ac:dyDescent="0.55000000000000004">
      <c r="A908">
        <v>69</v>
      </c>
      <c r="B908" t="s">
        <v>1044</v>
      </c>
      <c r="C908" s="88">
        <v>45112.867812500001</v>
      </c>
      <c r="D908">
        <v>385</v>
      </c>
      <c r="E908" t="s">
        <v>76</v>
      </c>
      <c r="F908">
        <v>0</v>
      </c>
      <c r="G908">
        <v>6.0149999999999997</v>
      </c>
      <c r="H908">
        <v>23990</v>
      </c>
      <c r="I908">
        <v>4.3999999999999997E-2</v>
      </c>
      <c r="J908" t="s">
        <v>77</v>
      </c>
      <c r="K908" t="s">
        <v>77</v>
      </c>
      <c r="L908" t="s">
        <v>77</v>
      </c>
      <c r="M908" t="s">
        <v>77</v>
      </c>
      <c r="O908">
        <v>69</v>
      </c>
      <c r="P908" s="2" t="s">
        <v>1044</v>
      </c>
      <c r="Q908">
        <v>45112.867812500001</v>
      </c>
      <c r="R908">
        <v>385</v>
      </c>
      <c r="S908" t="s">
        <v>76</v>
      </c>
      <c r="T908">
        <v>0</v>
      </c>
      <c r="U908" t="s">
        <v>77</v>
      </c>
      <c r="V908" t="s">
        <v>77</v>
      </c>
      <c r="W908" t="s">
        <v>77</v>
      </c>
      <c r="X908" t="s">
        <v>77</v>
      </c>
      <c r="Y908" t="s">
        <v>77</v>
      </c>
      <c r="Z908" t="s">
        <v>77</v>
      </c>
      <c r="AA908" t="s">
        <v>77</v>
      </c>
      <c r="AC908" s="2">
        <v>69</v>
      </c>
      <c r="AD908" t="s">
        <v>1044</v>
      </c>
      <c r="AE908">
        <v>45112.867812500001</v>
      </c>
      <c r="AF908">
        <v>385</v>
      </c>
      <c r="AG908" t="s">
        <v>76</v>
      </c>
      <c r="AH908">
        <v>0</v>
      </c>
      <c r="AI908">
        <v>12.172000000000001</v>
      </c>
      <c r="AJ908">
        <v>2602</v>
      </c>
      <c r="AK908">
        <v>0.47399999999999998</v>
      </c>
      <c r="AL908" t="s">
        <v>77</v>
      </c>
      <c r="AM908" t="s">
        <v>77</v>
      </c>
      <c r="AN908" t="s">
        <v>77</v>
      </c>
      <c r="AO908" t="s">
        <v>77</v>
      </c>
      <c r="AQ908">
        <v>1</v>
      </c>
      <c r="AS908">
        <v>69</v>
      </c>
      <c r="AT908">
        <v>61.673974802299995</v>
      </c>
      <c r="AU908">
        <v>610.08001873559999</v>
      </c>
      <c r="AW908">
        <v>75.353050494380014</v>
      </c>
      <c r="AX908">
        <v>516.81582174092011</v>
      </c>
      <c r="AZ908">
        <v>62.732969619910001</v>
      </c>
      <c r="BA908">
        <v>493.53431323096004</v>
      </c>
      <c r="BC908">
        <v>53.812167611146002</v>
      </c>
      <c r="BD908">
        <v>433.96061928991998</v>
      </c>
      <c r="BF908">
        <v>61.673974802299995</v>
      </c>
      <c r="BG908">
        <v>610.08001873559999</v>
      </c>
      <c r="BI908">
        <v>69</v>
      </c>
      <c r="BJ908" t="s">
        <v>1044</v>
      </c>
      <c r="BK908">
        <v>45112.867812500001</v>
      </c>
      <c r="BL908">
        <v>385</v>
      </c>
      <c r="BM908" t="s">
        <v>76</v>
      </c>
      <c r="BN908">
        <v>0</v>
      </c>
      <c r="BO908">
        <v>2.867</v>
      </c>
      <c r="BP908">
        <v>890641</v>
      </c>
      <c r="BQ908">
        <v>0</v>
      </c>
      <c r="BR908" t="s">
        <v>77</v>
      </c>
      <c r="BS908" t="s">
        <v>77</v>
      </c>
      <c r="BT908" t="s">
        <v>77</v>
      </c>
      <c r="BU908" t="s">
        <v>77</v>
      </c>
    </row>
    <row r="909" spans="1:73" x14ac:dyDescent="0.55000000000000004">
      <c r="A909">
        <v>70</v>
      </c>
      <c r="B909" t="s">
        <v>1045</v>
      </c>
      <c r="C909" s="88">
        <v>45112.889085648145</v>
      </c>
      <c r="D909">
        <v>232</v>
      </c>
      <c r="E909" t="s">
        <v>76</v>
      </c>
      <c r="F909">
        <v>0</v>
      </c>
      <c r="G909">
        <v>6.0830000000000002</v>
      </c>
      <c r="H909">
        <v>1873</v>
      </c>
      <c r="I909">
        <v>-3.0000000000000001E-3</v>
      </c>
      <c r="J909" t="s">
        <v>77</v>
      </c>
      <c r="K909" t="s">
        <v>77</v>
      </c>
      <c r="L909" t="s">
        <v>77</v>
      </c>
      <c r="M909" t="s">
        <v>77</v>
      </c>
      <c r="O909">
        <v>70</v>
      </c>
      <c r="P909" s="2" t="s">
        <v>1045</v>
      </c>
      <c r="Q909">
        <v>45112.889085648145</v>
      </c>
      <c r="R909">
        <v>232</v>
      </c>
      <c r="S909" t="s">
        <v>76</v>
      </c>
      <c r="T909">
        <v>0</v>
      </c>
      <c r="U909" t="s">
        <v>77</v>
      </c>
      <c r="V909" t="s">
        <v>77</v>
      </c>
      <c r="W909" t="s">
        <v>77</v>
      </c>
      <c r="X909" t="s">
        <v>77</v>
      </c>
      <c r="Y909" t="s">
        <v>77</v>
      </c>
      <c r="Z909" t="s">
        <v>77</v>
      </c>
      <c r="AA909" t="s">
        <v>77</v>
      </c>
      <c r="AC909" s="2">
        <v>70</v>
      </c>
      <c r="AD909" t="s">
        <v>1045</v>
      </c>
      <c r="AE909">
        <v>45112.889085648145</v>
      </c>
      <c r="AF909">
        <v>232</v>
      </c>
      <c r="AG909" t="s">
        <v>76</v>
      </c>
      <c r="AH909">
        <v>0</v>
      </c>
      <c r="AI909">
        <v>12.071</v>
      </c>
      <c r="AJ909">
        <v>102683</v>
      </c>
      <c r="AK909">
        <v>26.859000000000002</v>
      </c>
      <c r="AL909" t="s">
        <v>77</v>
      </c>
      <c r="AM909" t="s">
        <v>77</v>
      </c>
      <c r="AN909" t="s">
        <v>77</v>
      </c>
      <c r="AO909" t="s">
        <v>77</v>
      </c>
      <c r="AQ909">
        <v>1</v>
      </c>
      <c r="AS909">
        <v>70</v>
      </c>
      <c r="AT909">
        <v>5.689544660000001</v>
      </c>
      <c r="AU909">
        <v>23226.3377417999</v>
      </c>
      <c r="AW909">
        <v>0.77001274124999952</v>
      </c>
      <c r="AX909">
        <v>18410.423968845473</v>
      </c>
      <c r="AZ909">
        <v>0.24218292444999978</v>
      </c>
      <c r="BA909">
        <v>19457.68943656886</v>
      </c>
      <c r="BC909">
        <v>0.26849884369999999</v>
      </c>
      <c r="BD909">
        <v>20851.798362560719</v>
      </c>
      <c r="BF909">
        <v>5.689544660000001</v>
      </c>
      <c r="BG909">
        <v>23226.3377417999</v>
      </c>
      <c r="BI909">
        <v>70</v>
      </c>
      <c r="BJ909" t="s">
        <v>1045</v>
      </c>
      <c r="BK909">
        <v>45112.889085648145</v>
      </c>
      <c r="BL909">
        <v>232</v>
      </c>
      <c r="BM909" t="s">
        <v>76</v>
      </c>
      <c r="BN909">
        <v>0</v>
      </c>
      <c r="BO909">
        <v>2.8620000000000001</v>
      </c>
      <c r="BP909">
        <v>989267</v>
      </c>
      <c r="BQ909">
        <v>0</v>
      </c>
      <c r="BR909" t="s">
        <v>77</v>
      </c>
      <c r="BS909" t="s">
        <v>77</v>
      </c>
      <c r="BT909" t="s">
        <v>77</v>
      </c>
      <c r="BU909" t="s">
        <v>77</v>
      </c>
    </row>
    <row r="910" spans="1:73" x14ac:dyDescent="0.55000000000000004">
      <c r="A910">
        <v>71</v>
      </c>
      <c r="B910" t="s">
        <v>1046</v>
      </c>
      <c r="C910" s="88">
        <v>45112.910451388889</v>
      </c>
      <c r="D910">
        <v>269</v>
      </c>
      <c r="E910" t="s">
        <v>76</v>
      </c>
      <c r="F910">
        <v>0</v>
      </c>
      <c r="G910">
        <v>6.0140000000000002</v>
      </c>
      <c r="H910">
        <v>66145</v>
      </c>
      <c r="I910">
        <v>0.13400000000000001</v>
      </c>
      <c r="J910" t="s">
        <v>77</v>
      </c>
      <c r="K910" t="s">
        <v>77</v>
      </c>
      <c r="L910" t="s">
        <v>77</v>
      </c>
      <c r="M910" t="s">
        <v>77</v>
      </c>
      <c r="O910">
        <v>71</v>
      </c>
      <c r="P910" s="2" t="s">
        <v>1046</v>
      </c>
      <c r="Q910">
        <v>45112.910451388889</v>
      </c>
      <c r="R910">
        <v>269</v>
      </c>
      <c r="S910" t="s">
        <v>76</v>
      </c>
      <c r="T910">
        <v>0</v>
      </c>
      <c r="U910" t="s">
        <v>77</v>
      </c>
      <c r="V910" t="s">
        <v>77</v>
      </c>
      <c r="W910" t="s">
        <v>77</v>
      </c>
      <c r="X910" t="s">
        <v>77</v>
      </c>
      <c r="Y910" t="s">
        <v>77</v>
      </c>
      <c r="Z910" t="s">
        <v>77</v>
      </c>
      <c r="AA910" t="s">
        <v>77</v>
      </c>
      <c r="AC910" s="2">
        <v>71</v>
      </c>
      <c r="AD910" t="s">
        <v>1046</v>
      </c>
      <c r="AE910">
        <v>45112.910451388889</v>
      </c>
      <c r="AF910">
        <v>269</v>
      </c>
      <c r="AG910" t="s">
        <v>76</v>
      </c>
      <c r="AH910">
        <v>0</v>
      </c>
      <c r="AI910" t="s">
        <v>77</v>
      </c>
      <c r="AJ910" t="s">
        <v>77</v>
      </c>
      <c r="AK910" t="s">
        <v>77</v>
      </c>
      <c r="AL910" t="s">
        <v>77</v>
      </c>
      <c r="AM910" t="s">
        <v>77</v>
      </c>
      <c r="AN910" t="s">
        <v>77</v>
      </c>
      <c r="AO910" t="s">
        <v>77</v>
      </c>
      <c r="AQ910">
        <v>1</v>
      </c>
      <c r="AS910">
        <v>71</v>
      </c>
      <c r="AT910">
        <v>183.95960606357502</v>
      </c>
      <c r="AU910" t="e">
        <v>#VALUE!</v>
      </c>
      <c r="AW910">
        <v>204.66063857139503</v>
      </c>
      <c r="AX910" t="e">
        <v>#VALUE!</v>
      </c>
      <c r="AZ910">
        <v>173.3520180320775</v>
      </c>
      <c r="BA910" t="e">
        <v>#VALUE!</v>
      </c>
      <c r="BC910">
        <v>152.48608453104649</v>
      </c>
      <c r="BD910" t="e">
        <v>#VALUE!</v>
      </c>
      <c r="BF910">
        <v>183.95960606357502</v>
      </c>
      <c r="BG910" t="e">
        <v>#VALUE!</v>
      </c>
      <c r="BI910">
        <v>71</v>
      </c>
      <c r="BJ910" t="s">
        <v>1046</v>
      </c>
      <c r="BK910">
        <v>45112.910451388889</v>
      </c>
      <c r="BL910">
        <v>269</v>
      </c>
      <c r="BM910" t="s">
        <v>76</v>
      </c>
      <c r="BN910">
        <v>0</v>
      </c>
      <c r="BO910">
        <v>2.863</v>
      </c>
      <c r="BP910">
        <v>992456</v>
      </c>
      <c r="BQ910">
        <v>0</v>
      </c>
      <c r="BR910" t="s">
        <v>77</v>
      </c>
      <c r="BS910" t="s">
        <v>77</v>
      </c>
      <c r="BT910" t="s">
        <v>77</v>
      </c>
      <c r="BU910" t="s">
        <v>77</v>
      </c>
    </row>
    <row r="911" spans="1:73" x14ac:dyDescent="0.55000000000000004">
      <c r="A911">
        <v>72</v>
      </c>
      <c r="B911" t="s">
        <v>1047</v>
      </c>
      <c r="C911" s="88">
        <v>45112.93172453704</v>
      </c>
      <c r="D911">
        <v>317</v>
      </c>
      <c r="E911" t="s">
        <v>76</v>
      </c>
      <c r="F911">
        <v>0</v>
      </c>
      <c r="G911">
        <v>6.016</v>
      </c>
      <c r="H911">
        <v>25440</v>
      </c>
      <c r="I911">
        <v>4.7E-2</v>
      </c>
      <c r="J911" t="s">
        <v>77</v>
      </c>
      <c r="K911" t="s">
        <v>77</v>
      </c>
      <c r="L911" t="s">
        <v>77</v>
      </c>
      <c r="M911" t="s">
        <v>77</v>
      </c>
      <c r="O911">
        <v>72</v>
      </c>
      <c r="P911" s="2" t="s">
        <v>1047</v>
      </c>
      <c r="Q911">
        <v>45112.93172453704</v>
      </c>
      <c r="R911">
        <v>317</v>
      </c>
      <c r="S911" t="s">
        <v>76</v>
      </c>
      <c r="T911">
        <v>0</v>
      </c>
      <c r="U911" t="s">
        <v>77</v>
      </c>
      <c r="V911" t="s">
        <v>77</v>
      </c>
      <c r="W911" t="s">
        <v>77</v>
      </c>
      <c r="X911" t="s">
        <v>77</v>
      </c>
      <c r="Y911" t="s">
        <v>77</v>
      </c>
      <c r="Z911" t="s">
        <v>77</v>
      </c>
      <c r="AA911" t="s">
        <v>77</v>
      </c>
      <c r="AC911" s="2">
        <v>72</v>
      </c>
      <c r="AD911" t="s">
        <v>1047</v>
      </c>
      <c r="AE911">
        <v>45112.93172453704</v>
      </c>
      <c r="AF911">
        <v>317</v>
      </c>
      <c r="AG911" t="s">
        <v>76</v>
      </c>
      <c r="AH911">
        <v>0</v>
      </c>
      <c r="AI911">
        <v>12.169</v>
      </c>
      <c r="AJ911">
        <v>1411</v>
      </c>
      <c r="AK911">
        <v>0.14099999999999999</v>
      </c>
      <c r="AL911" t="s">
        <v>77</v>
      </c>
      <c r="AM911" t="s">
        <v>77</v>
      </c>
      <c r="AN911" t="s">
        <v>77</v>
      </c>
      <c r="AO911" t="s">
        <v>77</v>
      </c>
      <c r="AQ911">
        <v>1</v>
      </c>
      <c r="AS911">
        <v>72</v>
      </c>
      <c r="AT911">
        <v>65.973295692800008</v>
      </c>
      <c r="AU911">
        <v>321.65594093189998</v>
      </c>
      <c r="AW911">
        <v>79.849000583680009</v>
      </c>
      <c r="AX911">
        <v>296.30442988882999</v>
      </c>
      <c r="AZ911">
        <v>66.545054293760003</v>
      </c>
      <c r="BA911">
        <v>265.89282762454002</v>
      </c>
      <c r="BC911">
        <v>57.210995027455994</v>
      </c>
      <c r="BD911">
        <v>187.90289169608002</v>
      </c>
      <c r="BF911">
        <v>65.973295692800008</v>
      </c>
      <c r="BG911">
        <v>321.65594093189998</v>
      </c>
      <c r="BI911">
        <v>72</v>
      </c>
      <c r="BJ911" t="s">
        <v>1047</v>
      </c>
      <c r="BK911">
        <v>45112.93172453704</v>
      </c>
      <c r="BL911">
        <v>317</v>
      </c>
      <c r="BM911" t="s">
        <v>76</v>
      </c>
      <c r="BN911">
        <v>0</v>
      </c>
      <c r="BO911">
        <v>2.8479999999999999</v>
      </c>
      <c r="BP911">
        <v>1290889</v>
      </c>
      <c r="BQ911">
        <v>0</v>
      </c>
      <c r="BR911" t="s">
        <v>77</v>
      </c>
      <c r="BS911" t="s">
        <v>77</v>
      </c>
      <c r="BT911" t="s">
        <v>77</v>
      </c>
      <c r="BU911" t="s">
        <v>77</v>
      </c>
    </row>
    <row r="912" spans="1:73" x14ac:dyDescent="0.55000000000000004">
      <c r="A912">
        <v>73</v>
      </c>
      <c r="B912" t="s">
        <v>1048</v>
      </c>
      <c r="C912" s="88">
        <v>45112.952997685185</v>
      </c>
      <c r="D912">
        <v>338</v>
      </c>
      <c r="E912" t="s">
        <v>76</v>
      </c>
      <c r="F912">
        <v>0</v>
      </c>
      <c r="G912">
        <v>5.9939999999999998</v>
      </c>
      <c r="H912">
        <v>385836</v>
      </c>
      <c r="I912">
        <v>0.82</v>
      </c>
      <c r="J912" t="s">
        <v>77</v>
      </c>
      <c r="K912" t="s">
        <v>77</v>
      </c>
      <c r="L912" t="s">
        <v>77</v>
      </c>
      <c r="M912" t="s">
        <v>77</v>
      </c>
      <c r="O912">
        <v>73</v>
      </c>
      <c r="P912" s="2" t="s">
        <v>1048</v>
      </c>
      <c r="Q912">
        <v>45112.952997685185</v>
      </c>
      <c r="R912">
        <v>338</v>
      </c>
      <c r="S912" t="s">
        <v>76</v>
      </c>
      <c r="T912">
        <v>0</v>
      </c>
      <c r="U912">
        <v>5.9489999999999998</v>
      </c>
      <c r="V912">
        <v>3731</v>
      </c>
      <c r="W912">
        <v>0.92700000000000005</v>
      </c>
      <c r="X912" t="s">
        <v>77</v>
      </c>
      <c r="Y912" t="s">
        <v>77</v>
      </c>
      <c r="Z912" t="s">
        <v>77</v>
      </c>
      <c r="AA912" t="s">
        <v>77</v>
      </c>
      <c r="AC912" s="2">
        <v>73</v>
      </c>
      <c r="AD912" t="s">
        <v>1048</v>
      </c>
      <c r="AE912">
        <v>45112.952997685185</v>
      </c>
      <c r="AF912">
        <v>338</v>
      </c>
      <c r="AG912" t="s">
        <v>76</v>
      </c>
      <c r="AH912">
        <v>0</v>
      </c>
      <c r="AI912">
        <v>12.148999999999999</v>
      </c>
      <c r="AJ912">
        <v>5020</v>
      </c>
      <c r="AK912">
        <v>1.147</v>
      </c>
      <c r="AL912" t="s">
        <v>77</v>
      </c>
      <c r="AM912" t="s">
        <v>77</v>
      </c>
      <c r="AN912" t="s">
        <v>77</v>
      </c>
      <c r="AO912" t="s">
        <v>77</v>
      </c>
      <c r="AQ912">
        <v>1</v>
      </c>
      <c r="AS912">
        <v>73</v>
      </c>
      <c r="AT912">
        <v>899.85286880853437</v>
      </c>
      <c r="AU912">
        <v>1191.6660975599998</v>
      </c>
      <c r="AW912">
        <v>1090.873856297085</v>
      </c>
      <c r="AX912">
        <v>963.95617089200016</v>
      </c>
      <c r="AZ912">
        <v>998.26844725547369</v>
      </c>
      <c r="BA912">
        <v>955.5562414960001</v>
      </c>
      <c r="BC912">
        <v>891.48298500211604</v>
      </c>
      <c r="BD912">
        <v>933.29088579199993</v>
      </c>
      <c r="BF912">
        <v>899.85286880853437</v>
      </c>
      <c r="BG912">
        <v>1191.6660975599998</v>
      </c>
      <c r="BI912">
        <v>73</v>
      </c>
      <c r="BJ912" t="s">
        <v>1048</v>
      </c>
      <c r="BK912">
        <v>45112.952997685185</v>
      </c>
      <c r="BL912">
        <v>338</v>
      </c>
      <c r="BM912" t="s">
        <v>76</v>
      </c>
      <c r="BN912">
        <v>0</v>
      </c>
      <c r="BO912">
        <v>2.8460000000000001</v>
      </c>
      <c r="BP912">
        <v>986216</v>
      </c>
      <c r="BQ912">
        <v>0</v>
      </c>
      <c r="BR912" t="s">
        <v>77</v>
      </c>
      <c r="BS912" t="s">
        <v>77</v>
      </c>
      <c r="BT912" t="s">
        <v>77</v>
      </c>
      <c r="BU912" t="s">
        <v>77</v>
      </c>
    </row>
    <row r="913" spans="1:73" x14ac:dyDescent="0.55000000000000004">
      <c r="A913">
        <v>74</v>
      </c>
      <c r="B913" t="s">
        <v>1049</v>
      </c>
      <c r="C913" s="88">
        <v>45112.974293981482</v>
      </c>
      <c r="D913">
        <v>119</v>
      </c>
      <c r="E913" t="s">
        <v>76</v>
      </c>
      <c r="F913">
        <v>0</v>
      </c>
      <c r="G913">
        <v>5.9939999999999998</v>
      </c>
      <c r="H913">
        <v>131982</v>
      </c>
      <c r="I913">
        <v>0.27600000000000002</v>
      </c>
      <c r="J913" t="s">
        <v>77</v>
      </c>
      <c r="K913" t="s">
        <v>77</v>
      </c>
      <c r="L913" t="s">
        <v>77</v>
      </c>
      <c r="M913" t="s">
        <v>77</v>
      </c>
      <c r="O913">
        <v>74</v>
      </c>
      <c r="P913" s="2" t="s">
        <v>1049</v>
      </c>
      <c r="Q913">
        <v>45112.974293981482</v>
      </c>
      <c r="R913">
        <v>119</v>
      </c>
      <c r="S913" t="s">
        <v>76</v>
      </c>
      <c r="T913">
        <v>0</v>
      </c>
      <c r="U913">
        <v>5.9450000000000003</v>
      </c>
      <c r="V913">
        <v>704</v>
      </c>
      <c r="W913">
        <v>0.14799999999999999</v>
      </c>
      <c r="X913" t="s">
        <v>77</v>
      </c>
      <c r="Y913" t="s">
        <v>77</v>
      </c>
      <c r="Z913" t="s">
        <v>77</v>
      </c>
      <c r="AA913" t="s">
        <v>77</v>
      </c>
      <c r="AC913" s="2">
        <v>74</v>
      </c>
      <c r="AD913" t="s">
        <v>1049</v>
      </c>
      <c r="AE913">
        <v>45112.974293981482</v>
      </c>
      <c r="AF913">
        <v>119</v>
      </c>
      <c r="AG913" t="s">
        <v>76</v>
      </c>
      <c r="AH913">
        <v>0</v>
      </c>
      <c r="AI913">
        <v>12.071</v>
      </c>
      <c r="AJ913">
        <v>83482</v>
      </c>
      <c r="AK913">
        <v>22.013000000000002</v>
      </c>
      <c r="AL913" t="s">
        <v>77</v>
      </c>
      <c r="AM913" t="s">
        <v>77</v>
      </c>
      <c r="AN913" t="s">
        <v>77</v>
      </c>
      <c r="AO913" t="s">
        <v>77</v>
      </c>
      <c r="AQ913">
        <v>1</v>
      </c>
      <c r="AS913">
        <v>74</v>
      </c>
      <c r="AT913">
        <v>363.73107139305199</v>
      </c>
      <c r="AU913">
        <v>18616.449307148399</v>
      </c>
      <c r="AW913">
        <v>400.80807151795119</v>
      </c>
      <c r="AX913">
        <v>15074.933333782521</v>
      </c>
      <c r="AZ913">
        <v>345.25548287762848</v>
      </c>
      <c r="BA913">
        <v>15844.58048729176</v>
      </c>
      <c r="BC913">
        <v>306.02078973998499</v>
      </c>
      <c r="BD913">
        <v>16974.17428485152</v>
      </c>
      <c r="BF913">
        <v>363.73107139305199</v>
      </c>
      <c r="BG913">
        <v>18616.449307148399</v>
      </c>
      <c r="BI913">
        <v>74</v>
      </c>
      <c r="BJ913" t="s">
        <v>1049</v>
      </c>
      <c r="BK913">
        <v>45112.974293981482</v>
      </c>
      <c r="BL913">
        <v>119</v>
      </c>
      <c r="BM913" t="s">
        <v>76</v>
      </c>
      <c r="BN913">
        <v>0</v>
      </c>
      <c r="BO913">
        <v>2.847</v>
      </c>
      <c r="BP913">
        <v>925183</v>
      </c>
      <c r="BQ913">
        <v>0</v>
      </c>
      <c r="BR913" t="s">
        <v>77</v>
      </c>
      <c r="BS913" t="s">
        <v>77</v>
      </c>
      <c r="BT913" t="s">
        <v>77</v>
      </c>
      <c r="BU913" t="s">
        <v>77</v>
      </c>
    </row>
    <row r="914" spans="1:73" x14ac:dyDescent="0.55000000000000004">
      <c r="A914">
        <v>75</v>
      </c>
      <c r="B914" t="s">
        <v>1050</v>
      </c>
      <c r="C914" s="88">
        <v>45112.99559027778</v>
      </c>
      <c r="D914">
        <v>37</v>
      </c>
      <c r="E914" t="s">
        <v>76</v>
      </c>
      <c r="F914">
        <v>0</v>
      </c>
      <c r="G914">
        <v>5.9640000000000004</v>
      </c>
      <c r="H914">
        <v>14426106</v>
      </c>
      <c r="I914">
        <v>31.815999999999999</v>
      </c>
      <c r="J914" t="s">
        <v>77</v>
      </c>
      <c r="K914" t="s">
        <v>77</v>
      </c>
      <c r="L914" t="s">
        <v>77</v>
      </c>
      <c r="M914" t="s">
        <v>77</v>
      </c>
      <c r="O914">
        <v>75</v>
      </c>
      <c r="P914" s="2" t="s">
        <v>1050</v>
      </c>
      <c r="Q914">
        <v>45112.99559027778</v>
      </c>
      <c r="R914">
        <v>37</v>
      </c>
      <c r="S914" t="s">
        <v>76</v>
      </c>
      <c r="T914">
        <v>0</v>
      </c>
      <c r="U914">
        <v>5.9240000000000004</v>
      </c>
      <c r="V914">
        <v>121652</v>
      </c>
      <c r="W914">
        <v>30.875</v>
      </c>
      <c r="X914" t="s">
        <v>77</v>
      </c>
      <c r="Y914" t="s">
        <v>77</v>
      </c>
      <c r="Z914" t="s">
        <v>77</v>
      </c>
      <c r="AA914" t="s">
        <v>77</v>
      </c>
      <c r="AC914" s="2">
        <v>75</v>
      </c>
      <c r="AD914" t="s">
        <v>1050</v>
      </c>
      <c r="AE914">
        <v>45112.99559027778</v>
      </c>
      <c r="AF914">
        <v>37</v>
      </c>
      <c r="AG914" t="s">
        <v>76</v>
      </c>
      <c r="AH914">
        <v>0</v>
      </c>
      <c r="AI914">
        <v>12.081</v>
      </c>
      <c r="AJ914">
        <v>87739</v>
      </c>
      <c r="AK914">
        <v>23.094999999999999</v>
      </c>
      <c r="AL914" t="s">
        <v>77</v>
      </c>
      <c r="AM914" t="s">
        <v>77</v>
      </c>
      <c r="AN914" t="s">
        <v>77</v>
      </c>
      <c r="AO914" t="s">
        <v>77</v>
      </c>
      <c r="AQ914">
        <v>1</v>
      </c>
      <c r="AS914">
        <v>75</v>
      </c>
      <c r="AT914">
        <v>29875.753817920002</v>
      </c>
      <c r="AU914">
        <v>19641.096696251101</v>
      </c>
      <c r="AW914">
        <v>23709.830201906643</v>
      </c>
      <c r="AX914">
        <v>15818.428846764831</v>
      </c>
      <c r="AZ914">
        <v>31180.652673282719</v>
      </c>
      <c r="BA914">
        <v>16646.667171712543</v>
      </c>
      <c r="BC914">
        <v>30000.200527564477</v>
      </c>
      <c r="BD914">
        <v>17835.49496827208</v>
      </c>
      <c r="BF914">
        <v>29875.753817920002</v>
      </c>
      <c r="BG914">
        <v>19641.096696251101</v>
      </c>
      <c r="BI914">
        <v>75</v>
      </c>
      <c r="BJ914" t="s">
        <v>1050</v>
      </c>
      <c r="BK914">
        <v>45112.99559027778</v>
      </c>
      <c r="BL914">
        <v>37</v>
      </c>
      <c r="BM914" t="s">
        <v>76</v>
      </c>
      <c r="BN914">
        <v>0</v>
      </c>
      <c r="BO914">
        <v>2.8719999999999999</v>
      </c>
      <c r="BP914">
        <v>721898</v>
      </c>
      <c r="BQ914">
        <v>0</v>
      </c>
      <c r="BR914" t="s">
        <v>77</v>
      </c>
      <c r="BS914" t="s">
        <v>77</v>
      </c>
      <c r="BT914" t="s">
        <v>77</v>
      </c>
      <c r="BU914" t="s">
        <v>77</v>
      </c>
    </row>
    <row r="915" spans="1:73" x14ac:dyDescent="0.55000000000000004">
      <c r="A915">
        <v>76</v>
      </c>
      <c r="B915" t="s">
        <v>1051</v>
      </c>
      <c r="C915" s="88">
        <v>45113.016886574071</v>
      </c>
      <c r="D915">
        <v>346</v>
      </c>
      <c r="E915" t="s">
        <v>76</v>
      </c>
      <c r="F915">
        <v>0</v>
      </c>
      <c r="G915">
        <v>5.9960000000000004</v>
      </c>
      <c r="H915">
        <v>118531</v>
      </c>
      <c r="I915">
        <v>0.247</v>
      </c>
      <c r="J915" t="s">
        <v>77</v>
      </c>
      <c r="K915" t="s">
        <v>77</v>
      </c>
      <c r="L915" t="s">
        <v>77</v>
      </c>
      <c r="M915" t="s">
        <v>77</v>
      </c>
      <c r="O915">
        <v>76</v>
      </c>
      <c r="P915" s="2" t="s">
        <v>1051</v>
      </c>
      <c r="Q915">
        <v>45113.016886574071</v>
      </c>
      <c r="R915">
        <v>346</v>
      </c>
      <c r="S915" t="s">
        <v>76</v>
      </c>
      <c r="T915">
        <v>0</v>
      </c>
      <c r="U915" t="s">
        <v>77</v>
      </c>
      <c r="V915" t="s">
        <v>77</v>
      </c>
      <c r="W915" t="s">
        <v>77</v>
      </c>
      <c r="X915" t="s">
        <v>77</v>
      </c>
      <c r="Y915" t="s">
        <v>77</v>
      </c>
      <c r="Z915" t="s">
        <v>77</v>
      </c>
      <c r="AA915" t="s">
        <v>77</v>
      </c>
      <c r="AC915" s="2">
        <v>76</v>
      </c>
      <c r="AD915" t="s">
        <v>1051</v>
      </c>
      <c r="AE915">
        <v>45113.016886574071</v>
      </c>
      <c r="AF915">
        <v>346</v>
      </c>
      <c r="AG915" t="s">
        <v>76</v>
      </c>
      <c r="AH915">
        <v>0</v>
      </c>
      <c r="AI915">
        <v>12.084</v>
      </c>
      <c r="AJ915">
        <v>75509</v>
      </c>
      <c r="AK915">
        <v>19.972999999999999</v>
      </c>
      <c r="AL915" t="s">
        <v>77</v>
      </c>
      <c r="AM915" t="s">
        <v>77</v>
      </c>
      <c r="AN915" t="s">
        <v>77</v>
      </c>
      <c r="AO915" t="s">
        <v>77</v>
      </c>
      <c r="AQ915">
        <v>1</v>
      </c>
      <c r="AS915">
        <v>76</v>
      </c>
      <c r="AT915">
        <v>328.113617015503</v>
      </c>
      <c r="AU915">
        <v>16693.3834885871</v>
      </c>
      <c r="AW915">
        <v>361.30878914423181</v>
      </c>
      <c r="AX915">
        <v>13676.308597985631</v>
      </c>
      <c r="AZ915">
        <v>310.21948860651514</v>
      </c>
      <c r="BA915">
        <v>14340.754636342941</v>
      </c>
      <c r="BC915">
        <v>274.70923338022101</v>
      </c>
      <c r="BD915">
        <v>15358.505236252879</v>
      </c>
      <c r="BF915">
        <v>328.113617015503</v>
      </c>
      <c r="BG915">
        <v>16693.3834885871</v>
      </c>
      <c r="BI915">
        <v>76</v>
      </c>
      <c r="BJ915" t="s">
        <v>1051</v>
      </c>
      <c r="BK915">
        <v>45113.016886574071</v>
      </c>
      <c r="BL915">
        <v>346</v>
      </c>
      <c r="BM915" t="s">
        <v>76</v>
      </c>
      <c r="BN915">
        <v>0</v>
      </c>
      <c r="BO915">
        <v>2.8530000000000002</v>
      </c>
      <c r="BP915">
        <v>879680</v>
      </c>
      <c r="BQ915">
        <v>0</v>
      </c>
      <c r="BR915" t="s">
        <v>77</v>
      </c>
      <c r="BS915" t="s">
        <v>77</v>
      </c>
      <c r="BT915" t="s">
        <v>77</v>
      </c>
      <c r="BU915" t="s">
        <v>77</v>
      </c>
    </row>
    <row r="916" spans="1:73" x14ac:dyDescent="0.55000000000000004">
      <c r="A916">
        <v>77</v>
      </c>
      <c r="B916" t="s">
        <v>1052</v>
      </c>
      <c r="C916" s="88">
        <v>45113.038194444445</v>
      </c>
      <c r="D916">
        <v>28</v>
      </c>
      <c r="E916" t="s">
        <v>76</v>
      </c>
      <c r="F916">
        <v>0</v>
      </c>
      <c r="G916">
        <v>6.0149999999999997</v>
      </c>
      <c r="H916">
        <v>40255</v>
      </c>
      <c r="I916">
        <v>7.9000000000000001E-2</v>
      </c>
      <c r="J916" t="s">
        <v>77</v>
      </c>
      <c r="K916" t="s">
        <v>77</v>
      </c>
      <c r="L916" t="s">
        <v>77</v>
      </c>
      <c r="M916" t="s">
        <v>77</v>
      </c>
      <c r="O916">
        <v>77</v>
      </c>
      <c r="P916" s="2" t="s">
        <v>1052</v>
      </c>
      <c r="Q916">
        <v>45113.038194444445</v>
      </c>
      <c r="R916">
        <v>28</v>
      </c>
      <c r="S916" t="s">
        <v>76</v>
      </c>
      <c r="T916">
        <v>0</v>
      </c>
      <c r="U916" t="s">
        <v>77</v>
      </c>
      <c r="V916" t="s">
        <v>77</v>
      </c>
      <c r="W916" t="s">
        <v>77</v>
      </c>
      <c r="X916" t="s">
        <v>77</v>
      </c>
      <c r="Y916" t="s">
        <v>77</v>
      </c>
      <c r="Z916" t="s">
        <v>77</v>
      </c>
      <c r="AA916" t="s">
        <v>77</v>
      </c>
      <c r="AC916" s="2">
        <v>77</v>
      </c>
      <c r="AD916" t="s">
        <v>1052</v>
      </c>
      <c r="AE916">
        <v>45113.038194444445</v>
      </c>
      <c r="AF916">
        <v>28</v>
      </c>
      <c r="AG916" t="s">
        <v>76</v>
      </c>
      <c r="AH916">
        <v>0</v>
      </c>
      <c r="AI916" t="s">
        <v>77</v>
      </c>
      <c r="AJ916" t="s">
        <v>77</v>
      </c>
      <c r="AK916" t="s">
        <v>77</v>
      </c>
      <c r="AL916" t="s">
        <v>77</v>
      </c>
      <c r="AM916" t="s">
        <v>77</v>
      </c>
      <c r="AN916" t="s">
        <v>77</v>
      </c>
      <c r="AO916" t="s">
        <v>77</v>
      </c>
      <c r="AQ916">
        <v>1</v>
      </c>
      <c r="AS916">
        <v>77</v>
      </c>
      <c r="AT916">
        <v>109.520491655575</v>
      </c>
      <c r="AU916" t="e">
        <v>#VALUE!</v>
      </c>
      <c r="AW916">
        <v>125.58853144659501</v>
      </c>
      <c r="AX916" t="e">
        <v>#VALUE!</v>
      </c>
      <c r="AZ916">
        <v>105.4649107784775</v>
      </c>
      <c r="BA916" t="e">
        <v>#VALUE!</v>
      </c>
      <c r="BC916">
        <v>91.918227746886501</v>
      </c>
      <c r="BD916" t="e">
        <v>#VALUE!</v>
      </c>
      <c r="BF916">
        <v>109.520491655575</v>
      </c>
      <c r="BG916" t="e">
        <v>#VALUE!</v>
      </c>
      <c r="BI916">
        <v>77</v>
      </c>
      <c r="BJ916" t="s">
        <v>1052</v>
      </c>
      <c r="BK916">
        <v>45113.038194444445</v>
      </c>
      <c r="BL916">
        <v>28</v>
      </c>
      <c r="BM916" t="s">
        <v>76</v>
      </c>
      <c r="BN916">
        <v>0</v>
      </c>
      <c r="BO916">
        <v>2.8650000000000002</v>
      </c>
      <c r="BP916">
        <v>959323</v>
      </c>
      <c r="BQ916">
        <v>0</v>
      </c>
      <c r="BR916" t="s">
        <v>77</v>
      </c>
      <c r="BS916" t="s">
        <v>77</v>
      </c>
      <c r="BT916" t="s">
        <v>77</v>
      </c>
      <c r="BU916" t="s">
        <v>77</v>
      </c>
    </row>
    <row r="917" spans="1:73" x14ac:dyDescent="0.55000000000000004">
      <c r="A917">
        <v>78</v>
      </c>
      <c r="B917" t="s">
        <v>1053</v>
      </c>
      <c r="C917" s="88">
        <v>45113.059537037036</v>
      </c>
      <c r="D917">
        <v>196</v>
      </c>
      <c r="E917" t="s">
        <v>76</v>
      </c>
      <c r="F917">
        <v>0</v>
      </c>
      <c r="G917">
        <v>6.016</v>
      </c>
      <c r="H917">
        <v>61415</v>
      </c>
      <c r="I917">
        <v>0.124</v>
      </c>
      <c r="J917" t="s">
        <v>77</v>
      </c>
      <c r="K917" t="s">
        <v>77</v>
      </c>
      <c r="L917" t="s">
        <v>77</v>
      </c>
      <c r="M917" t="s">
        <v>77</v>
      </c>
      <c r="O917">
        <v>78</v>
      </c>
      <c r="P917" s="2" t="s">
        <v>1053</v>
      </c>
      <c r="Q917">
        <v>45113.059537037036</v>
      </c>
      <c r="R917">
        <v>196</v>
      </c>
      <c r="S917" t="s">
        <v>76</v>
      </c>
      <c r="T917">
        <v>0</v>
      </c>
      <c r="U917" t="s">
        <v>77</v>
      </c>
      <c r="V917" t="s">
        <v>77</v>
      </c>
      <c r="W917" t="s">
        <v>77</v>
      </c>
      <c r="X917" t="s">
        <v>77</v>
      </c>
      <c r="Y917" t="s">
        <v>77</v>
      </c>
      <c r="Z917" t="s">
        <v>77</v>
      </c>
      <c r="AA917" t="s">
        <v>77</v>
      </c>
      <c r="AC917" s="2">
        <v>78</v>
      </c>
      <c r="AD917" t="s">
        <v>1053</v>
      </c>
      <c r="AE917">
        <v>45113.059537037036</v>
      </c>
      <c r="AF917">
        <v>196</v>
      </c>
      <c r="AG917" t="s">
        <v>76</v>
      </c>
      <c r="AH917">
        <v>0</v>
      </c>
      <c r="AI917" t="s">
        <v>77</v>
      </c>
      <c r="AJ917" t="s">
        <v>77</v>
      </c>
      <c r="AK917" t="s">
        <v>77</v>
      </c>
      <c r="AL917" t="s">
        <v>77</v>
      </c>
      <c r="AM917" t="s">
        <v>77</v>
      </c>
      <c r="AN917" t="s">
        <v>77</v>
      </c>
      <c r="AO917" t="s">
        <v>77</v>
      </c>
      <c r="AQ917">
        <v>1</v>
      </c>
      <c r="AS917">
        <v>78</v>
      </c>
      <c r="AT917">
        <v>170.51771289117502</v>
      </c>
      <c r="AU917" t="e">
        <v>#VALUE!</v>
      </c>
      <c r="AW917">
        <v>190.296170023955</v>
      </c>
      <c r="AX917" t="e">
        <v>#VALUE!</v>
      </c>
      <c r="AZ917">
        <v>160.96141411099751</v>
      </c>
      <c r="BA917" t="e">
        <v>#VALUE!</v>
      </c>
      <c r="BC917">
        <v>141.42863904879849</v>
      </c>
      <c r="BD917" t="e">
        <v>#VALUE!</v>
      </c>
      <c r="BF917">
        <v>170.51771289117502</v>
      </c>
      <c r="BG917" t="e">
        <v>#VALUE!</v>
      </c>
      <c r="BI917">
        <v>78</v>
      </c>
      <c r="BJ917" t="s">
        <v>1053</v>
      </c>
      <c r="BK917">
        <v>45113.059537037036</v>
      </c>
      <c r="BL917">
        <v>196</v>
      </c>
      <c r="BM917" t="s">
        <v>76</v>
      </c>
      <c r="BN917">
        <v>0</v>
      </c>
      <c r="BO917">
        <v>2.8660000000000001</v>
      </c>
      <c r="BP917">
        <v>981671</v>
      </c>
      <c r="BQ917">
        <v>0</v>
      </c>
      <c r="BR917" t="s">
        <v>77</v>
      </c>
      <c r="BS917" t="s">
        <v>77</v>
      </c>
      <c r="BT917" t="s">
        <v>77</v>
      </c>
      <c r="BU917" t="s">
        <v>77</v>
      </c>
    </row>
    <row r="918" spans="1:73" x14ac:dyDescent="0.55000000000000004">
      <c r="A918">
        <v>79</v>
      </c>
      <c r="B918" t="s">
        <v>1054</v>
      </c>
      <c r="C918" s="88">
        <v>45113.080787037034</v>
      </c>
      <c r="D918">
        <v>262</v>
      </c>
      <c r="E918" t="s">
        <v>76</v>
      </c>
      <c r="F918">
        <v>0</v>
      </c>
      <c r="G918">
        <v>6.0949999999999998</v>
      </c>
      <c r="H918">
        <v>1534</v>
      </c>
      <c r="I918">
        <v>-4.0000000000000001E-3</v>
      </c>
      <c r="J918" t="s">
        <v>77</v>
      </c>
      <c r="K918" t="s">
        <v>77</v>
      </c>
      <c r="L918" t="s">
        <v>77</v>
      </c>
      <c r="M918" t="s">
        <v>77</v>
      </c>
      <c r="O918">
        <v>79</v>
      </c>
      <c r="P918" s="2" t="s">
        <v>1054</v>
      </c>
      <c r="Q918">
        <v>45113.080787037034</v>
      </c>
      <c r="R918">
        <v>262</v>
      </c>
      <c r="S918" t="s">
        <v>76</v>
      </c>
      <c r="T918">
        <v>0</v>
      </c>
      <c r="U918" t="s">
        <v>77</v>
      </c>
      <c r="V918" t="s">
        <v>77</v>
      </c>
      <c r="W918" t="s">
        <v>77</v>
      </c>
      <c r="X918" t="s">
        <v>77</v>
      </c>
      <c r="Y918" t="s">
        <v>77</v>
      </c>
      <c r="Z918" t="s">
        <v>77</v>
      </c>
      <c r="AA918" t="s">
        <v>77</v>
      </c>
      <c r="AC918" s="2">
        <v>79</v>
      </c>
      <c r="AD918" t="s">
        <v>1054</v>
      </c>
      <c r="AE918">
        <v>45113.080787037034</v>
      </c>
      <c r="AF918">
        <v>262</v>
      </c>
      <c r="AG918" t="s">
        <v>76</v>
      </c>
      <c r="AH918">
        <v>0</v>
      </c>
      <c r="AI918">
        <v>12.071</v>
      </c>
      <c r="AJ918">
        <v>106094</v>
      </c>
      <c r="AK918">
        <v>27.71</v>
      </c>
      <c r="AL918" t="s">
        <v>77</v>
      </c>
      <c r="AM918" t="s">
        <v>77</v>
      </c>
      <c r="AN918" t="s">
        <v>77</v>
      </c>
      <c r="AO918" t="s">
        <v>77</v>
      </c>
      <c r="AQ918">
        <v>1</v>
      </c>
      <c r="AS918">
        <v>79</v>
      </c>
      <c r="AT918">
        <v>6.68119424</v>
      </c>
      <c r="AU918">
        <v>24042.115983407602</v>
      </c>
      <c r="AW918">
        <v>-0.17152543500000039</v>
      </c>
      <c r="AX918">
        <v>18998.122444804281</v>
      </c>
      <c r="AZ918">
        <v>-0.98688339020000004</v>
      </c>
      <c r="BA918">
        <v>20098.29326704664</v>
      </c>
      <c r="BC918">
        <v>-0.18234983319999998</v>
      </c>
      <c r="BD918">
        <v>21538.678291945278</v>
      </c>
      <c r="BF918">
        <v>6.68119424</v>
      </c>
      <c r="BG918">
        <v>24042.115983407602</v>
      </c>
      <c r="BI918">
        <v>79</v>
      </c>
      <c r="BJ918" t="s">
        <v>1054</v>
      </c>
      <c r="BK918">
        <v>45113.080787037034</v>
      </c>
      <c r="BL918">
        <v>262</v>
      </c>
      <c r="BM918" t="s">
        <v>76</v>
      </c>
      <c r="BN918">
        <v>0</v>
      </c>
      <c r="BO918">
        <v>2.867</v>
      </c>
      <c r="BP918">
        <v>930344</v>
      </c>
      <c r="BQ918">
        <v>0</v>
      </c>
      <c r="BR918" t="s">
        <v>77</v>
      </c>
      <c r="BS918" t="s">
        <v>77</v>
      </c>
      <c r="BT918" t="s">
        <v>77</v>
      </c>
      <c r="BU918" t="s">
        <v>77</v>
      </c>
    </row>
    <row r="919" spans="1:73" x14ac:dyDescent="0.55000000000000004">
      <c r="A919">
        <v>52</v>
      </c>
      <c r="B919" t="s">
        <v>1055</v>
      </c>
      <c r="C919" s="88">
        <v>45083.461030092592</v>
      </c>
      <c r="D919">
        <v>265</v>
      </c>
      <c r="E919" t="s">
        <v>76</v>
      </c>
      <c r="F919">
        <v>0</v>
      </c>
      <c r="G919">
        <v>6.0069999999999997</v>
      </c>
      <c r="H919">
        <v>30487</v>
      </c>
      <c r="I919">
        <v>5.8000000000000003E-2</v>
      </c>
      <c r="J919" t="s">
        <v>77</v>
      </c>
      <c r="K919" t="s">
        <v>77</v>
      </c>
      <c r="L919" t="s">
        <v>77</v>
      </c>
      <c r="M919" t="s">
        <v>77</v>
      </c>
      <c r="O919">
        <v>52</v>
      </c>
      <c r="P919" s="2" t="s">
        <v>1056</v>
      </c>
      <c r="Q919">
        <v>45076.483715277776</v>
      </c>
      <c r="R919">
        <v>370</v>
      </c>
      <c r="S919" t="s">
        <v>76</v>
      </c>
      <c r="T919">
        <v>0</v>
      </c>
      <c r="U919" t="s">
        <v>77</v>
      </c>
      <c r="V919" t="s">
        <v>77</v>
      </c>
      <c r="W919" t="s">
        <v>77</v>
      </c>
      <c r="X919" t="s">
        <v>77</v>
      </c>
      <c r="Y919" t="s">
        <v>77</v>
      </c>
      <c r="Z919" t="s">
        <v>77</v>
      </c>
      <c r="AA919" t="s">
        <v>77</v>
      </c>
      <c r="AC919" s="2">
        <v>52</v>
      </c>
      <c r="AD919" t="s">
        <v>1055</v>
      </c>
      <c r="AE919">
        <v>45083.461030092592</v>
      </c>
      <c r="AF919">
        <v>265</v>
      </c>
      <c r="AG919" t="s">
        <v>76</v>
      </c>
      <c r="AH919">
        <v>0</v>
      </c>
      <c r="AI919">
        <v>12.162000000000001</v>
      </c>
      <c r="AJ919">
        <v>6842</v>
      </c>
      <c r="AK919">
        <v>1.653</v>
      </c>
      <c r="AL919" t="s">
        <v>77</v>
      </c>
      <c r="AM919" t="s">
        <v>77</v>
      </c>
      <c r="AN919" t="s">
        <v>77</v>
      </c>
      <c r="AO919" t="s">
        <v>77</v>
      </c>
      <c r="AQ919">
        <v>1</v>
      </c>
      <c r="AS919">
        <v>52</v>
      </c>
      <c r="AT919">
        <v>80.886187044487002</v>
      </c>
      <c r="AU919">
        <v>1626.3766071195998</v>
      </c>
      <c r="AW919">
        <v>95.471244058662208</v>
      </c>
      <c r="AX919">
        <v>1300.3983502497201</v>
      </c>
      <c r="AZ919">
        <v>79.809773628267905</v>
      </c>
      <c r="BA919">
        <v>1303.57122120536</v>
      </c>
      <c r="BC919">
        <v>69.038617519608735</v>
      </c>
      <c r="BD919">
        <v>1309.3467331587199</v>
      </c>
      <c r="BF919">
        <v>80.886187044487002</v>
      </c>
      <c r="BG919">
        <v>1626.3766071195998</v>
      </c>
      <c r="BI919">
        <v>52</v>
      </c>
      <c r="BJ919" t="s">
        <v>1055</v>
      </c>
      <c r="BK919">
        <v>45083.461030092592</v>
      </c>
      <c r="BL919">
        <v>265</v>
      </c>
      <c r="BM919" t="s">
        <v>76</v>
      </c>
      <c r="BN919">
        <v>0</v>
      </c>
      <c r="BO919">
        <v>2.8279999999999998</v>
      </c>
      <c r="BP919">
        <v>1564919</v>
      </c>
      <c r="BQ919">
        <v>0</v>
      </c>
      <c r="BR919" t="s">
        <v>77</v>
      </c>
      <c r="BS919" t="s">
        <v>77</v>
      </c>
      <c r="BT919" t="s">
        <v>77</v>
      </c>
      <c r="BU919" t="s">
        <v>77</v>
      </c>
    </row>
    <row r="920" spans="1:73" x14ac:dyDescent="0.55000000000000004">
      <c r="A920">
        <v>53</v>
      </c>
      <c r="B920" t="s">
        <v>1057</v>
      </c>
      <c r="C920" s="88">
        <v>45083.48228009259</v>
      </c>
      <c r="D920">
        <v>309</v>
      </c>
      <c r="E920" t="s">
        <v>76</v>
      </c>
      <c r="F920">
        <v>0</v>
      </c>
      <c r="G920">
        <v>6.0090000000000003</v>
      </c>
      <c r="H920">
        <v>24880</v>
      </c>
      <c r="I920">
        <v>4.5999999999999999E-2</v>
      </c>
      <c r="J920" t="s">
        <v>77</v>
      </c>
      <c r="K920" t="s">
        <v>77</v>
      </c>
      <c r="L920" t="s">
        <v>77</v>
      </c>
      <c r="M920" t="s">
        <v>77</v>
      </c>
      <c r="O920">
        <v>53</v>
      </c>
      <c r="P920" s="2" t="s">
        <v>1058</v>
      </c>
      <c r="Q920">
        <v>45076.504942129628</v>
      </c>
      <c r="R920">
        <v>384</v>
      </c>
      <c r="S920" t="s">
        <v>76</v>
      </c>
      <c r="T920">
        <v>0</v>
      </c>
      <c r="U920" t="s">
        <v>77</v>
      </c>
      <c r="V920" t="s">
        <v>77</v>
      </c>
      <c r="W920" t="s">
        <v>77</v>
      </c>
      <c r="X920" t="s">
        <v>77</v>
      </c>
      <c r="Y920" t="s">
        <v>77</v>
      </c>
      <c r="Z920" t="s">
        <v>77</v>
      </c>
      <c r="AA920" t="s">
        <v>77</v>
      </c>
      <c r="AC920" s="2">
        <v>53</v>
      </c>
      <c r="AD920" t="s">
        <v>1057</v>
      </c>
      <c r="AE920">
        <v>45083.48228009259</v>
      </c>
      <c r="AF920">
        <v>309</v>
      </c>
      <c r="AG920" t="s">
        <v>76</v>
      </c>
      <c r="AH920">
        <v>0</v>
      </c>
      <c r="AI920" t="s">
        <v>77</v>
      </c>
      <c r="AJ920" t="s">
        <v>77</v>
      </c>
      <c r="AK920" t="s">
        <v>77</v>
      </c>
      <c r="AL920" t="s">
        <v>77</v>
      </c>
      <c r="AM920" t="s">
        <v>77</v>
      </c>
      <c r="AN920" t="s">
        <v>77</v>
      </c>
      <c r="AO920" t="s">
        <v>77</v>
      </c>
      <c r="AQ920">
        <v>1</v>
      </c>
      <c r="AS920">
        <v>53</v>
      </c>
      <c r="AT920">
        <v>64.313654291199995</v>
      </c>
      <c r="AU920" t="e">
        <v>#VALUE!</v>
      </c>
      <c r="AW920">
        <v>78.113040446720007</v>
      </c>
      <c r="AX920" t="e">
        <v>#VALUE!</v>
      </c>
      <c r="AZ920">
        <v>65.072861159040002</v>
      </c>
      <c r="BA920" t="e">
        <v>#VALUE!</v>
      </c>
      <c r="BC920">
        <v>55.898384580223997</v>
      </c>
      <c r="BD920" t="e">
        <v>#VALUE!</v>
      </c>
      <c r="BF920">
        <v>64.313654291199995</v>
      </c>
      <c r="BG920" t="e">
        <v>#VALUE!</v>
      </c>
      <c r="BI920">
        <v>53</v>
      </c>
      <c r="BJ920" t="s">
        <v>1057</v>
      </c>
      <c r="BK920">
        <v>45083.48228009259</v>
      </c>
      <c r="BL920">
        <v>309</v>
      </c>
      <c r="BM920" t="s">
        <v>76</v>
      </c>
      <c r="BN920">
        <v>0</v>
      </c>
      <c r="BO920">
        <v>2.867</v>
      </c>
      <c r="BP920">
        <v>811286</v>
      </c>
      <c r="BQ920">
        <v>0</v>
      </c>
      <c r="BR920" t="s">
        <v>77</v>
      </c>
      <c r="BS920" t="s">
        <v>77</v>
      </c>
      <c r="BT920" t="s">
        <v>77</v>
      </c>
      <c r="BU920" t="s">
        <v>77</v>
      </c>
    </row>
    <row r="921" spans="1:73" x14ac:dyDescent="0.55000000000000004">
      <c r="A921">
        <v>54</v>
      </c>
      <c r="B921" t="s">
        <v>1059</v>
      </c>
      <c r="C921" s="88">
        <v>45083.503541666665</v>
      </c>
      <c r="D921">
        <v>74</v>
      </c>
      <c r="E921" t="s">
        <v>76</v>
      </c>
      <c r="F921">
        <v>0</v>
      </c>
      <c r="G921">
        <v>5.9969999999999999</v>
      </c>
      <c r="H921">
        <v>33250</v>
      </c>
      <c r="I921">
        <v>6.4000000000000001E-2</v>
      </c>
      <c r="J921" t="s">
        <v>77</v>
      </c>
      <c r="K921" t="s">
        <v>77</v>
      </c>
      <c r="L921" t="s">
        <v>77</v>
      </c>
      <c r="M921" t="s">
        <v>77</v>
      </c>
      <c r="O921">
        <v>54</v>
      </c>
      <c r="P921" s="2" t="s">
        <v>1060</v>
      </c>
      <c r="Q921">
        <v>45076.526192129626</v>
      </c>
      <c r="R921">
        <v>182</v>
      </c>
      <c r="S921" t="s">
        <v>76</v>
      </c>
      <c r="T921">
        <v>0</v>
      </c>
      <c r="U921" t="s">
        <v>77</v>
      </c>
      <c r="V921" t="s">
        <v>77</v>
      </c>
      <c r="W921" t="s">
        <v>77</v>
      </c>
      <c r="X921" t="s">
        <v>77</v>
      </c>
      <c r="Y921" t="s">
        <v>77</v>
      </c>
      <c r="Z921" t="s">
        <v>77</v>
      </c>
      <c r="AA921" t="s">
        <v>77</v>
      </c>
      <c r="AC921" s="2">
        <v>54</v>
      </c>
      <c r="AD921" t="s">
        <v>1059</v>
      </c>
      <c r="AE921">
        <v>45083.503541666665</v>
      </c>
      <c r="AF921">
        <v>74</v>
      </c>
      <c r="AG921" t="s">
        <v>76</v>
      </c>
      <c r="AH921">
        <v>0</v>
      </c>
      <c r="AI921">
        <v>12.128</v>
      </c>
      <c r="AJ921">
        <v>27892</v>
      </c>
      <c r="AK921">
        <v>7.42</v>
      </c>
      <c r="AL921" t="s">
        <v>77</v>
      </c>
      <c r="AM921" t="s">
        <v>77</v>
      </c>
      <c r="AN921" t="s">
        <v>77</v>
      </c>
      <c r="AO921" t="s">
        <v>77</v>
      </c>
      <c r="AQ921">
        <v>1</v>
      </c>
      <c r="AS921">
        <v>54</v>
      </c>
      <c r="AT921">
        <v>89.016277937499993</v>
      </c>
      <c r="AU921">
        <v>6429.0987728496002</v>
      </c>
      <c r="AW921">
        <v>104.00608988750001</v>
      </c>
      <c r="AX921">
        <v>5157.1740208107203</v>
      </c>
      <c r="AZ921">
        <v>87.068987493750001</v>
      </c>
      <c r="BA921">
        <v>5316.4427108233604</v>
      </c>
      <c r="BC921">
        <v>75.511957996250004</v>
      </c>
      <c r="BD921">
        <v>5641.7227672947201</v>
      </c>
      <c r="BF921">
        <v>89.016277937499993</v>
      </c>
      <c r="BG921">
        <v>6429.0987728496002</v>
      </c>
      <c r="BI921">
        <v>54</v>
      </c>
      <c r="BJ921" t="s">
        <v>1059</v>
      </c>
      <c r="BK921">
        <v>45083.503541666665</v>
      </c>
      <c r="BL921">
        <v>74</v>
      </c>
      <c r="BM921" t="s">
        <v>76</v>
      </c>
      <c r="BN921">
        <v>0</v>
      </c>
      <c r="BO921">
        <v>2.8140000000000001</v>
      </c>
      <c r="BP921">
        <v>1624023</v>
      </c>
      <c r="BQ921">
        <v>0</v>
      </c>
      <c r="BR921" t="s">
        <v>77</v>
      </c>
      <c r="BS921" t="s">
        <v>77</v>
      </c>
      <c r="BT921" t="s">
        <v>77</v>
      </c>
      <c r="BU921" t="s">
        <v>77</v>
      </c>
    </row>
    <row r="922" spans="1:73" x14ac:dyDescent="0.55000000000000004">
      <c r="A922">
        <v>55</v>
      </c>
      <c r="B922" t="s">
        <v>1061</v>
      </c>
      <c r="C922" s="88">
        <v>45083.524768518517</v>
      </c>
      <c r="D922">
        <v>148</v>
      </c>
      <c r="E922" t="s">
        <v>76</v>
      </c>
      <c r="F922">
        <v>0</v>
      </c>
      <c r="G922">
        <v>6.0220000000000002</v>
      </c>
      <c r="H922">
        <v>4949</v>
      </c>
      <c r="I922">
        <v>3.0000000000000001E-3</v>
      </c>
      <c r="J922" t="s">
        <v>77</v>
      </c>
      <c r="K922" t="s">
        <v>77</v>
      </c>
      <c r="L922" t="s">
        <v>77</v>
      </c>
      <c r="M922" t="s">
        <v>77</v>
      </c>
      <c r="O922">
        <v>55</v>
      </c>
      <c r="P922" s="2" t="s">
        <v>1062</v>
      </c>
      <c r="Q922">
        <v>45076.547430555554</v>
      </c>
      <c r="R922">
        <v>101</v>
      </c>
      <c r="S922" t="s">
        <v>76</v>
      </c>
      <c r="T922">
        <v>0</v>
      </c>
      <c r="U922" t="s">
        <v>77</v>
      </c>
      <c r="V922" t="s">
        <v>77</v>
      </c>
      <c r="W922" t="s">
        <v>77</v>
      </c>
      <c r="X922" t="s">
        <v>77</v>
      </c>
      <c r="Y922" t="s">
        <v>77</v>
      </c>
      <c r="Z922" t="s">
        <v>77</v>
      </c>
      <c r="AA922" t="s">
        <v>77</v>
      </c>
      <c r="AC922" s="2">
        <v>55</v>
      </c>
      <c r="AD922" t="s">
        <v>1061</v>
      </c>
      <c r="AE922">
        <v>45083.524768518517</v>
      </c>
      <c r="AF922">
        <v>148</v>
      </c>
      <c r="AG922" t="s">
        <v>76</v>
      </c>
      <c r="AH922">
        <v>0</v>
      </c>
      <c r="AI922">
        <v>12.095000000000001</v>
      </c>
      <c r="AJ922">
        <v>72816</v>
      </c>
      <c r="AK922">
        <v>19.28</v>
      </c>
      <c r="AL922" t="s">
        <v>77</v>
      </c>
      <c r="AM922" t="s">
        <v>77</v>
      </c>
      <c r="AN922" t="s">
        <v>77</v>
      </c>
      <c r="AO922" t="s">
        <v>77</v>
      </c>
      <c r="AQ922">
        <v>1</v>
      </c>
      <c r="AS922">
        <v>55</v>
      </c>
      <c r="AT922">
        <v>2.364019540000001</v>
      </c>
      <c r="AU922">
        <v>16042.664452889599</v>
      </c>
      <c r="AW922">
        <v>9.5365127712500009</v>
      </c>
      <c r="AX922">
        <v>13202.09919813888</v>
      </c>
      <c r="AZ922">
        <v>10.78568077205</v>
      </c>
      <c r="BA922">
        <v>13832.34791814144</v>
      </c>
      <c r="BC922">
        <v>5.8856950253000004</v>
      </c>
      <c r="BD922">
        <v>14812.055825274878</v>
      </c>
      <c r="BF922">
        <v>2.364019540000001</v>
      </c>
      <c r="BG922">
        <v>16042.664452889599</v>
      </c>
      <c r="BI922">
        <v>55</v>
      </c>
      <c r="BJ922" t="s">
        <v>1061</v>
      </c>
      <c r="BK922">
        <v>45083.524768518517</v>
      </c>
      <c r="BL922">
        <v>148</v>
      </c>
      <c r="BM922" t="s">
        <v>76</v>
      </c>
      <c r="BN922">
        <v>0</v>
      </c>
      <c r="BO922">
        <v>2.8610000000000002</v>
      </c>
      <c r="BP922">
        <v>946009</v>
      </c>
      <c r="BQ922">
        <v>0</v>
      </c>
      <c r="BR922" t="s">
        <v>77</v>
      </c>
      <c r="BS922" t="s">
        <v>77</v>
      </c>
      <c r="BT922" t="s">
        <v>77</v>
      </c>
      <c r="BU922" t="s">
        <v>77</v>
      </c>
    </row>
    <row r="923" spans="1:73" x14ac:dyDescent="0.55000000000000004">
      <c r="A923">
        <v>56</v>
      </c>
      <c r="B923" t="s">
        <v>1063</v>
      </c>
      <c r="C923" s="88">
        <v>45083.546018518522</v>
      </c>
      <c r="D923">
        <v>362</v>
      </c>
      <c r="E923" t="s">
        <v>76</v>
      </c>
      <c r="F923">
        <v>0</v>
      </c>
      <c r="G923">
        <v>6.0179999999999998</v>
      </c>
      <c r="H923">
        <v>4807</v>
      </c>
      <c r="I923">
        <v>3.0000000000000001E-3</v>
      </c>
      <c r="J923" t="s">
        <v>77</v>
      </c>
      <c r="K923" t="s">
        <v>77</v>
      </c>
      <c r="L923" t="s">
        <v>77</v>
      </c>
      <c r="M923" t="s">
        <v>77</v>
      </c>
      <c r="O923">
        <v>56</v>
      </c>
      <c r="P923" s="2" t="s">
        <v>1064</v>
      </c>
      <c r="Q923">
        <v>45076.568668981483</v>
      </c>
      <c r="R923">
        <v>149</v>
      </c>
      <c r="S923" t="s">
        <v>76</v>
      </c>
      <c r="T923">
        <v>0</v>
      </c>
      <c r="U923" t="s">
        <v>77</v>
      </c>
      <c r="V923" t="s">
        <v>77</v>
      </c>
      <c r="W923" t="s">
        <v>77</v>
      </c>
      <c r="X923" t="s">
        <v>77</v>
      </c>
      <c r="Y923" t="s">
        <v>77</v>
      </c>
      <c r="Z923" t="s">
        <v>77</v>
      </c>
      <c r="AA923" t="s">
        <v>77</v>
      </c>
      <c r="AC923" s="2">
        <v>56</v>
      </c>
      <c r="AD923" t="s">
        <v>1063</v>
      </c>
      <c r="AE923">
        <v>45083.546018518522</v>
      </c>
      <c r="AF923">
        <v>362</v>
      </c>
      <c r="AG923" t="s">
        <v>76</v>
      </c>
      <c r="AH923">
        <v>0</v>
      </c>
      <c r="AI923">
        <v>12.084</v>
      </c>
      <c r="AJ923">
        <v>76397</v>
      </c>
      <c r="AK923">
        <v>20.201000000000001</v>
      </c>
      <c r="AL923" t="s">
        <v>77</v>
      </c>
      <c r="AM923" t="s">
        <v>77</v>
      </c>
      <c r="AN923" t="s">
        <v>77</v>
      </c>
      <c r="AO923" t="s">
        <v>77</v>
      </c>
      <c r="AQ923">
        <v>1</v>
      </c>
      <c r="AS923">
        <v>56</v>
      </c>
      <c r="AT923">
        <v>2.2925594600000014</v>
      </c>
      <c r="AU923">
        <v>16907.823984191898</v>
      </c>
      <c r="AW923">
        <v>9.1229640412499986</v>
      </c>
      <c r="AX923">
        <v>13832.47659400307</v>
      </c>
      <c r="AZ923">
        <v>10.323095920450001</v>
      </c>
      <c r="BA923">
        <v>14508.346883837661</v>
      </c>
      <c r="BC923">
        <v>5.5658475797000007</v>
      </c>
      <c r="BD923">
        <v>15538.612378938318</v>
      </c>
      <c r="BF923">
        <v>2.2925594600000014</v>
      </c>
      <c r="BG923">
        <v>16907.823984191898</v>
      </c>
      <c r="BI923">
        <v>56</v>
      </c>
      <c r="BJ923" t="s">
        <v>1063</v>
      </c>
      <c r="BK923">
        <v>45083.546018518522</v>
      </c>
      <c r="BL923">
        <v>362</v>
      </c>
      <c r="BM923" t="s">
        <v>76</v>
      </c>
      <c r="BN923">
        <v>0</v>
      </c>
      <c r="BO923">
        <v>2.855</v>
      </c>
      <c r="BP923">
        <v>1038444</v>
      </c>
      <c r="BQ923">
        <v>0</v>
      </c>
      <c r="BR923" t="s">
        <v>77</v>
      </c>
      <c r="BS923" t="s">
        <v>77</v>
      </c>
      <c r="BT923" t="s">
        <v>77</v>
      </c>
      <c r="BU923" t="s">
        <v>77</v>
      </c>
    </row>
    <row r="924" spans="1:73" x14ac:dyDescent="0.55000000000000004">
      <c r="A924">
        <v>57</v>
      </c>
      <c r="B924" t="s">
        <v>1065</v>
      </c>
      <c r="C924" s="88">
        <v>45083.56726851852</v>
      </c>
      <c r="D924">
        <v>408</v>
      </c>
      <c r="E924" t="s">
        <v>76</v>
      </c>
      <c r="F924">
        <v>0</v>
      </c>
      <c r="G924">
        <v>6.01</v>
      </c>
      <c r="H924">
        <v>28889</v>
      </c>
      <c r="I924">
        <v>5.3999999999999999E-2</v>
      </c>
      <c r="J924" t="s">
        <v>77</v>
      </c>
      <c r="K924" t="s">
        <v>77</v>
      </c>
      <c r="L924" t="s">
        <v>77</v>
      </c>
      <c r="M924" t="s">
        <v>77</v>
      </c>
      <c r="O924">
        <v>57</v>
      </c>
      <c r="P924" s="2" t="s">
        <v>1066</v>
      </c>
      <c r="Q924">
        <v>45076.589918981481</v>
      </c>
      <c r="R924">
        <v>356</v>
      </c>
      <c r="S924" t="s">
        <v>76</v>
      </c>
      <c r="T924">
        <v>0</v>
      </c>
      <c r="U924" t="s">
        <v>77</v>
      </c>
      <c r="V924" t="s">
        <v>77</v>
      </c>
      <c r="W924" t="s">
        <v>77</v>
      </c>
      <c r="X924" t="s">
        <v>77</v>
      </c>
      <c r="Y924" t="s">
        <v>77</v>
      </c>
      <c r="Z924" t="s">
        <v>77</v>
      </c>
      <c r="AA924" t="s">
        <v>77</v>
      </c>
      <c r="AC924" s="2">
        <v>57</v>
      </c>
      <c r="AD924" t="s">
        <v>1065</v>
      </c>
      <c r="AE924">
        <v>45083.56726851852</v>
      </c>
      <c r="AF924">
        <v>408</v>
      </c>
      <c r="AG924" t="s">
        <v>76</v>
      </c>
      <c r="AH924">
        <v>0</v>
      </c>
      <c r="AI924" t="s">
        <v>77</v>
      </c>
      <c r="AJ924" t="s">
        <v>77</v>
      </c>
      <c r="AK924" t="s">
        <v>77</v>
      </c>
      <c r="AL924" t="s">
        <v>77</v>
      </c>
      <c r="AM924" t="s">
        <v>77</v>
      </c>
      <c r="AN924" t="s">
        <v>77</v>
      </c>
      <c r="AO924" t="s">
        <v>77</v>
      </c>
      <c r="AQ924">
        <v>1</v>
      </c>
      <c r="AS924">
        <v>57</v>
      </c>
      <c r="AT924">
        <v>76.173103295782994</v>
      </c>
      <c r="AU924" t="e">
        <v>#VALUE!</v>
      </c>
      <c r="AW924">
        <v>90.529369439199812</v>
      </c>
      <c r="AX924" t="e">
        <v>#VALUE!</v>
      </c>
      <c r="AZ924">
        <v>75.610514964591104</v>
      </c>
      <c r="BA924" t="e">
        <v>#VALUE!</v>
      </c>
      <c r="BC924">
        <v>65.294155384186666</v>
      </c>
      <c r="BD924" t="e">
        <v>#VALUE!</v>
      </c>
      <c r="BF924">
        <v>76.173103295782994</v>
      </c>
      <c r="BG924" t="e">
        <v>#VALUE!</v>
      </c>
      <c r="BI924">
        <v>57</v>
      </c>
      <c r="BJ924" t="s">
        <v>1065</v>
      </c>
      <c r="BK924">
        <v>45083.56726851852</v>
      </c>
      <c r="BL924">
        <v>408</v>
      </c>
      <c r="BM924" t="s">
        <v>76</v>
      </c>
      <c r="BN924">
        <v>0</v>
      </c>
      <c r="BO924">
        <v>2.863</v>
      </c>
      <c r="BP924">
        <v>891493</v>
      </c>
      <c r="BQ924">
        <v>0</v>
      </c>
      <c r="BR924" t="s">
        <v>77</v>
      </c>
      <c r="BS924" t="s">
        <v>77</v>
      </c>
      <c r="BT924" t="s">
        <v>77</v>
      </c>
      <c r="BU924" t="s">
        <v>77</v>
      </c>
    </row>
    <row r="925" spans="1:73" x14ac:dyDescent="0.55000000000000004">
      <c r="A925">
        <v>58</v>
      </c>
      <c r="B925" t="s">
        <v>1067</v>
      </c>
      <c r="C925" s="88">
        <v>45083.588518518518</v>
      </c>
      <c r="D925">
        <v>183</v>
      </c>
      <c r="E925" t="s">
        <v>76</v>
      </c>
      <c r="F925">
        <v>0</v>
      </c>
      <c r="G925">
        <v>5.9669999999999996</v>
      </c>
      <c r="H925">
        <v>9511693</v>
      </c>
      <c r="I925">
        <v>20.766999999999999</v>
      </c>
      <c r="J925" t="s">
        <v>77</v>
      </c>
      <c r="K925" t="s">
        <v>77</v>
      </c>
      <c r="L925" t="s">
        <v>77</v>
      </c>
      <c r="M925" t="s">
        <v>77</v>
      </c>
      <c r="O925">
        <v>58</v>
      </c>
      <c r="P925" s="2" t="s">
        <v>1068</v>
      </c>
      <c r="Q925">
        <v>45076.611192129632</v>
      </c>
      <c r="R925">
        <v>399</v>
      </c>
      <c r="S925" t="s">
        <v>76</v>
      </c>
      <c r="T925">
        <v>0</v>
      </c>
      <c r="U925" t="s">
        <v>77</v>
      </c>
      <c r="V925" t="s">
        <v>77</v>
      </c>
      <c r="W925" t="s">
        <v>77</v>
      </c>
      <c r="X925" t="s">
        <v>77</v>
      </c>
      <c r="Y925" t="s">
        <v>77</v>
      </c>
      <c r="Z925" t="s">
        <v>77</v>
      </c>
      <c r="AA925" t="s">
        <v>77</v>
      </c>
      <c r="AC925" s="2">
        <v>58</v>
      </c>
      <c r="AD925" t="s">
        <v>1067</v>
      </c>
      <c r="AE925">
        <v>45083.588518518518</v>
      </c>
      <c r="AF925">
        <v>183</v>
      </c>
      <c r="AG925" t="s">
        <v>76</v>
      </c>
      <c r="AH925">
        <v>0</v>
      </c>
      <c r="AI925">
        <v>12.087999999999999</v>
      </c>
      <c r="AJ925">
        <v>61091</v>
      </c>
      <c r="AK925">
        <v>16.239999999999998</v>
      </c>
      <c r="AL925" t="s">
        <v>77</v>
      </c>
      <c r="AM925" t="s">
        <v>77</v>
      </c>
      <c r="AN925" t="s">
        <v>77</v>
      </c>
      <c r="AO925" t="s">
        <v>77</v>
      </c>
      <c r="AQ925">
        <v>1</v>
      </c>
      <c r="AS925">
        <v>58</v>
      </c>
      <c r="AT925" t="e">
        <v>#VALUE!</v>
      </c>
      <c r="AU925">
        <v>13202.5973895071</v>
      </c>
      <c r="AW925" t="e">
        <v>#VALUE!</v>
      </c>
      <c r="AX925">
        <v>11126.836837661631</v>
      </c>
      <c r="AZ925" t="e">
        <v>#VALUE!</v>
      </c>
      <c r="BA925">
        <v>11616.057086830941</v>
      </c>
      <c r="BC925" t="e">
        <v>#VALUE!</v>
      </c>
      <c r="BD925">
        <v>12428.566245628879</v>
      </c>
      <c r="BF925" t="e">
        <v>#VALUE!</v>
      </c>
      <c r="BG925">
        <v>13202.5973895071</v>
      </c>
      <c r="BI925">
        <v>58</v>
      </c>
      <c r="BJ925" t="s">
        <v>1067</v>
      </c>
      <c r="BK925">
        <v>45083.588518518518</v>
      </c>
      <c r="BL925">
        <v>183</v>
      </c>
      <c r="BM925" t="s">
        <v>76</v>
      </c>
      <c r="BN925">
        <v>0</v>
      </c>
      <c r="BO925">
        <v>2.8559999999999999</v>
      </c>
      <c r="BP925">
        <v>735399</v>
      </c>
      <c r="BQ925">
        <v>0</v>
      </c>
      <c r="BR925" t="s">
        <v>77</v>
      </c>
      <c r="BS925" t="s">
        <v>77</v>
      </c>
      <c r="BT925" t="s">
        <v>77</v>
      </c>
      <c r="BU925" t="s">
        <v>77</v>
      </c>
    </row>
    <row r="926" spans="1:73" x14ac:dyDescent="0.55000000000000004">
      <c r="A926">
        <v>59</v>
      </c>
      <c r="B926" t="s">
        <v>1069</v>
      </c>
      <c r="C926" s="88">
        <v>45083.609780092593</v>
      </c>
      <c r="D926">
        <v>252</v>
      </c>
      <c r="E926" t="s">
        <v>76</v>
      </c>
      <c r="F926">
        <v>0</v>
      </c>
      <c r="G926">
        <v>6.0110000000000001</v>
      </c>
      <c r="H926">
        <v>22354</v>
      </c>
      <c r="I926">
        <v>0.04</v>
      </c>
      <c r="J926" t="s">
        <v>77</v>
      </c>
      <c r="K926" t="s">
        <v>77</v>
      </c>
      <c r="L926" t="s">
        <v>77</v>
      </c>
      <c r="M926" t="s">
        <v>77</v>
      </c>
      <c r="O926">
        <v>59</v>
      </c>
      <c r="P926" s="2" t="s">
        <v>1070</v>
      </c>
      <c r="Q926">
        <v>45076.632453703707</v>
      </c>
      <c r="R926">
        <v>280</v>
      </c>
      <c r="S926" t="s">
        <v>76</v>
      </c>
      <c r="T926">
        <v>0</v>
      </c>
      <c r="U926">
        <v>5.9619999999999997</v>
      </c>
      <c r="V926">
        <v>3994</v>
      </c>
      <c r="W926">
        <v>0.995</v>
      </c>
      <c r="X926" t="s">
        <v>77</v>
      </c>
      <c r="Y926" t="s">
        <v>77</v>
      </c>
      <c r="Z926" t="s">
        <v>77</v>
      </c>
      <c r="AA926" t="s">
        <v>77</v>
      </c>
      <c r="AC926" s="2">
        <v>59</v>
      </c>
      <c r="AD926" t="s">
        <v>1069</v>
      </c>
      <c r="AE926">
        <v>45083.609780092593</v>
      </c>
      <c r="AF926">
        <v>252</v>
      </c>
      <c r="AG926" t="s">
        <v>76</v>
      </c>
      <c r="AH926">
        <v>0</v>
      </c>
      <c r="AI926">
        <v>12.178000000000001</v>
      </c>
      <c r="AJ926">
        <v>4013</v>
      </c>
      <c r="AK926">
        <v>0.86699999999999999</v>
      </c>
      <c r="AL926" t="s">
        <v>77</v>
      </c>
      <c r="AM926" t="s">
        <v>77</v>
      </c>
      <c r="AN926" t="s">
        <v>77</v>
      </c>
      <c r="AO926" t="s">
        <v>77</v>
      </c>
      <c r="AQ926">
        <v>1</v>
      </c>
      <c r="AS926">
        <v>59</v>
      </c>
      <c r="AT926">
        <v>56.815193024668005</v>
      </c>
      <c r="AU926">
        <v>950.10688851910004</v>
      </c>
      <c r="AW926">
        <v>70.276257785880802</v>
      </c>
      <c r="AX926">
        <v>777.82934131187005</v>
      </c>
      <c r="AZ926">
        <v>58.431276110895602</v>
      </c>
      <c r="BA926">
        <v>763.16574621206007</v>
      </c>
      <c r="BC926">
        <v>49.976946056009353</v>
      </c>
      <c r="BD926">
        <v>725.3761216071199</v>
      </c>
      <c r="BF926">
        <v>56.815193024668005</v>
      </c>
      <c r="BG926">
        <v>950.10688851910004</v>
      </c>
      <c r="BI926">
        <v>59</v>
      </c>
      <c r="BJ926" t="s">
        <v>1069</v>
      </c>
      <c r="BK926">
        <v>45083.609780092593</v>
      </c>
      <c r="BL926">
        <v>252</v>
      </c>
      <c r="BM926" t="s">
        <v>76</v>
      </c>
      <c r="BN926">
        <v>0</v>
      </c>
      <c r="BO926">
        <v>2.8690000000000002</v>
      </c>
      <c r="BP926">
        <v>795483</v>
      </c>
      <c r="BQ926">
        <v>0</v>
      </c>
      <c r="BR926" t="s">
        <v>77</v>
      </c>
      <c r="BS926" t="s">
        <v>77</v>
      </c>
      <c r="BT926" t="s">
        <v>77</v>
      </c>
      <c r="BU926" t="s">
        <v>77</v>
      </c>
    </row>
    <row r="927" spans="1:73" x14ac:dyDescent="0.55000000000000004">
      <c r="A927">
        <v>60</v>
      </c>
      <c r="B927" t="s">
        <v>1071</v>
      </c>
      <c r="C927" s="88">
        <v>45083.631018518521</v>
      </c>
      <c r="D927">
        <v>316</v>
      </c>
      <c r="E927" t="s">
        <v>76</v>
      </c>
      <c r="F927">
        <v>0</v>
      </c>
      <c r="G927">
        <v>6.0430000000000001</v>
      </c>
      <c r="H927">
        <v>5354</v>
      </c>
      <c r="I927">
        <v>4.0000000000000001E-3</v>
      </c>
      <c r="J927" t="s">
        <v>77</v>
      </c>
      <c r="K927" t="s">
        <v>77</v>
      </c>
      <c r="L927" t="s">
        <v>77</v>
      </c>
      <c r="M927" t="s">
        <v>77</v>
      </c>
      <c r="O927">
        <v>60</v>
      </c>
      <c r="P927" s="2" t="s">
        <v>1072</v>
      </c>
      <c r="Q927">
        <v>45076.653703703705</v>
      </c>
      <c r="R927">
        <v>203</v>
      </c>
      <c r="S927" t="s">
        <v>76</v>
      </c>
      <c r="T927">
        <v>0</v>
      </c>
      <c r="U927" t="s">
        <v>77</v>
      </c>
      <c r="V927" t="s">
        <v>77</v>
      </c>
      <c r="W927" t="s">
        <v>77</v>
      </c>
      <c r="X927" t="s">
        <v>77</v>
      </c>
      <c r="Y927" t="s">
        <v>77</v>
      </c>
      <c r="Z927" t="s">
        <v>77</v>
      </c>
      <c r="AA927" t="s">
        <v>77</v>
      </c>
      <c r="AC927" s="2">
        <v>60</v>
      </c>
      <c r="AD927" t="s">
        <v>1071</v>
      </c>
      <c r="AE927">
        <v>45083.631018518521</v>
      </c>
      <c r="AF927">
        <v>316</v>
      </c>
      <c r="AG927" t="s">
        <v>76</v>
      </c>
      <c r="AH927">
        <v>0</v>
      </c>
      <c r="AI927">
        <v>12.135999999999999</v>
      </c>
      <c r="AJ927">
        <v>61074</v>
      </c>
      <c r="AK927">
        <v>16.234999999999999</v>
      </c>
      <c r="AL927" t="s">
        <v>77</v>
      </c>
      <c r="AM927" t="s">
        <v>77</v>
      </c>
      <c r="AN927" t="s">
        <v>77</v>
      </c>
      <c r="AO927" t="s">
        <v>77</v>
      </c>
      <c r="AQ927">
        <v>1</v>
      </c>
      <c r="AS927">
        <v>60</v>
      </c>
      <c r="AT927">
        <v>2.6874606400000012</v>
      </c>
      <c r="AU927">
        <v>13198.4714308316</v>
      </c>
      <c r="AW927">
        <v>10.720707964999999</v>
      </c>
      <c r="AX927">
        <v>11123.81539871148</v>
      </c>
      <c r="AZ927">
        <v>12.092186937800001</v>
      </c>
      <c r="BA927">
        <v>11612.84045568024</v>
      </c>
      <c r="BC927">
        <v>6.8301250148000001</v>
      </c>
      <c r="BD927">
        <v>12425.105345692478</v>
      </c>
      <c r="BF927">
        <v>2.6874606400000012</v>
      </c>
      <c r="BG927">
        <v>13198.4714308316</v>
      </c>
      <c r="BI927">
        <v>60</v>
      </c>
      <c r="BJ927" t="s">
        <v>1071</v>
      </c>
      <c r="BK927">
        <v>45083.631018518521</v>
      </c>
      <c r="BL927">
        <v>316</v>
      </c>
      <c r="BM927" t="s">
        <v>76</v>
      </c>
      <c r="BN927">
        <v>0</v>
      </c>
      <c r="BO927">
        <v>2.89</v>
      </c>
      <c r="BP927">
        <v>853172</v>
      </c>
      <c r="BQ927">
        <v>0</v>
      </c>
      <c r="BR927" t="s">
        <v>77</v>
      </c>
      <c r="BS927" t="s">
        <v>77</v>
      </c>
      <c r="BT927" t="s">
        <v>77</v>
      </c>
      <c r="BU927" t="s">
        <v>77</v>
      </c>
    </row>
    <row r="928" spans="1:73" x14ac:dyDescent="0.55000000000000004">
      <c r="A928">
        <v>61</v>
      </c>
      <c r="B928" t="s">
        <v>1073</v>
      </c>
      <c r="C928" s="88">
        <v>45083.652280092596</v>
      </c>
      <c r="D928">
        <v>109</v>
      </c>
      <c r="E928" t="s">
        <v>76</v>
      </c>
      <c r="F928">
        <v>0</v>
      </c>
      <c r="G928">
        <v>6.0129999999999999</v>
      </c>
      <c r="H928">
        <v>9198</v>
      </c>
      <c r="I928">
        <v>1.2E-2</v>
      </c>
      <c r="J928" t="s">
        <v>77</v>
      </c>
      <c r="K928" t="s">
        <v>77</v>
      </c>
      <c r="L928" t="s">
        <v>77</v>
      </c>
      <c r="M928" t="s">
        <v>77</v>
      </c>
      <c r="O928">
        <v>61</v>
      </c>
      <c r="P928" s="2" t="s">
        <v>1074</v>
      </c>
      <c r="Q928">
        <v>45076.674953703703</v>
      </c>
      <c r="R928">
        <v>10</v>
      </c>
      <c r="S928" t="s">
        <v>76</v>
      </c>
      <c r="T928">
        <v>0</v>
      </c>
      <c r="U928" t="s">
        <v>77</v>
      </c>
      <c r="V928" t="s">
        <v>77</v>
      </c>
      <c r="W928" t="s">
        <v>77</v>
      </c>
      <c r="X928" t="s">
        <v>77</v>
      </c>
      <c r="Y928" t="s">
        <v>77</v>
      </c>
      <c r="Z928" t="s">
        <v>77</v>
      </c>
      <c r="AA928" t="s">
        <v>77</v>
      </c>
      <c r="AC928" s="2">
        <v>61</v>
      </c>
      <c r="AD928" t="s">
        <v>1073</v>
      </c>
      <c r="AE928">
        <v>45083.652280092596</v>
      </c>
      <c r="AF928">
        <v>109</v>
      </c>
      <c r="AG928" t="s">
        <v>76</v>
      </c>
      <c r="AH928">
        <v>0</v>
      </c>
      <c r="AI928">
        <v>12.15</v>
      </c>
      <c r="AJ928">
        <v>22608</v>
      </c>
      <c r="AK928">
        <v>5.9859999999999998</v>
      </c>
      <c r="AL928" t="s">
        <v>77</v>
      </c>
      <c r="AM928" t="s">
        <v>77</v>
      </c>
      <c r="AN928" t="s">
        <v>77</v>
      </c>
      <c r="AO928" t="s">
        <v>77</v>
      </c>
      <c r="AQ928">
        <v>1</v>
      </c>
      <c r="AS928">
        <v>61</v>
      </c>
      <c r="AT928">
        <v>14.577260159999996</v>
      </c>
      <c r="AU928">
        <v>5261.5094090495995</v>
      </c>
      <c r="AW928">
        <v>22.307408084999999</v>
      </c>
      <c r="AX928">
        <v>4194.2700931507206</v>
      </c>
      <c r="AZ928">
        <v>23.546198328199996</v>
      </c>
      <c r="BA928">
        <v>4310.4807617433607</v>
      </c>
      <c r="BC928">
        <v>18.167255741200002</v>
      </c>
      <c r="BD928">
        <v>4556.32977513472</v>
      </c>
      <c r="BF928">
        <v>14.577260159999996</v>
      </c>
      <c r="BG928">
        <v>5261.5094090495995</v>
      </c>
      <c r="BI928">
        <v>61</v>
      </c>
      <c r="BJ928" t="s">
        <v>1073</v>
      </c>
      <c r="BK928">
        <v>45083.652280092596</v>
      </c>
      <c r="BL928">
        <v>109</v>
      </c>
      <c r="BM928" t="s">
        <v>76</v>
      </c>
      <c r="BN928">
        <v>0</v>
      </c>
      <c r="BO928">
        <v>2.8639999999999999</v>
      </c>
      <c r="BP928">
        <v>877876</v>
      </c>
      <c r="BQ928">
        <v>0</v>
      </c>
      <c r="BR928" t="s">
        <v>77</v>
      </c>
      <c r="BS928" t="s">
        <v>77</v>
      </c>
      <c r="BT928" t="s">
        <v>77</v>
      </c>
      <c r="BU928" t="s">
        <v>77</v>
      </c>
    </row>
    <row r="929" spans="1:73" x14ac:dyDescent="0.55000000000000004">
      <c r="A929">
        <v>62</v>
      </c>
      <c r="B929" t="s">
        <v>1075</v>
      </c>
      <c r="C929" s="88">
        <v>45083.67355324074</v>
      </c>
      <c r="D929">
        <v>327</v>
      </c>
      <c r="E929" t="s">
        <v>76</v>
      </c>
      <c r="F929">
        <v>0</v>
      </c>
      <c r="G929">
        <v>6.0110000000000001</v>
      </c>
      <c r="H929">
        <v>29553</v>
      </c>
      <c r="I929">
        <v>5.6000000000000001E-2</v>
      </c>
      <c r="J929" t="s">
        <v>77</v>
      </c>
      <c r="K929" t="s">
        <v>77</v>
      </c>
      <c r="L929" t="s">
        <v>77</v>
      </c>
      <c r="M929" t="s">
        <v>77</v>
      </c>
      <c r="O929">
        <v>62</v>
      </c>
      <c r="P929" s="2" t="s">
        <v>1076</v>
      </c>
      <c r="Q929">
        <v>45076.696226851855</v>
      </c>
      <c r="R929">
        <v>407</v>
      </c>
      <c r="S929" t="s">
        <v>76</v>
      </c>
      <c r="T929">
        <v>0</v>
      </c>
      <c r="U929">
        <v>5.9210000000000003</v>
      </c>
      <c r="V929">
        <v>58590</v>
      </c>
      <c r="W929">
        <v>14.956</v>
      </c>
      <c r="X929" t="s">
        <v>77</v>
      </c>
      <c r="Y929" t="s">
        <v>77</v>
      </c>
      <c r="Z929" t="s">
        <v>77</v>
      </c>
      <c r="AA929" t="s">
        <v>77</v>
      </c>
      <c r="AC929" s="2">
        <v>62</v>
      </c>
      <c r="AD929" t="s">
        <v>1075</v>
      </c>
      <c r="AE929">
        <v>45083.67355324074</v>
      </c>
      <c r="AF929">
        <v>327</v>
      </c>
      <c r="AG929" t="s">
        <v>76</v>
      </c>
      <c r="AH929">
        <v>0</v>
      </c>
      <c r="AI929" t="s">
        <v>77</v>
      </c>
      <c r="AJ929" t="s">
        <v>77</v>
      </c>
      <c r="AK929" t="s">
        <v>77</v>
      </c>
      <c r="AL929" t="s">
        <v>77</v>
      </c>
      <c r="AM929" t="s">
        <v>77</v>
      </c>
      <c r="AN929" t="s">
        <v>77</v>
      </c>
      <c r="AO929" t="s">
        <v>77</v>
      </c>
      <c r="AQ929">
        <v>1</v>
      </c>
      <c r="AS929">
        <v>62</v>
      </c>
      <c r="AT929">
        <v>78.132459041207014</v>
      </c>
      <c r="AU929" t="e">
        <v>#VALUE!</v>
      </c>
      <c r="AW929">
        <v>92.583320399894205</v>
      </c>
      <c r="AX929" t="e">
        <v>#VALUE!</v>
      </c>
      <c r="AZ929">
        <v>77.355463381091909</v>
      </c>
      <c r="BA929" t="e">
        <v>#VALUE!</v>
      </c>
      <c r="BC929">
        <v>66.850101990183134</v>
      </c>
      <c r="BD929" t="e">
        <v>#VALUE!</v>
      </c>
      <c r="BF929">
        <v>78.132459041207014</v>
      </c>
      <c r="BG929" t="e">
        <v>#VALUE!</v>
      </c>
      <c r="BI929">
        <v>62</v>
      </c>
      <c r="BJ929" t="s">
        <v>1075</v>
      </c>
      <c r="BK929">
        <v>45083.67355324074</v>
      </c>
      <c r="BL929">
        <v>327</v>
      </c>
      <c r="BM929" t="s">
        <v>76</v>
      </c>
      <c r="BN929">
        <v>0</v>
      </c>
      <c r="BO929">
        <v>2.8610000000000002</v>
      </c>
      <c r="BP929">
        <v>940346</v>
      </c>
      <c r="BQ929">
        <v>0</v>
      </c>
      <c r="BR929" t="s">
        <v>77</v>
      </c>
      <c r="BS929" t="s">
        <v>77</v>
      </c>
      <c r="BT929" t="s">
        <v>77</v>
      </c>
      <c r="BU929" t="s">
        <v>77</v>
      </c>
    </row>
    <row r="930" spans="1:73" x14ac:dyDescent="0.55000000000000004">
      <c r="A930">
        <v>63</v>
      </c>
      <c r="B930" t="s">
        <v>1077</v>
      </c>
      <c r="C930" s="88">
        <v>45083.694803240738</v>
      </c>
      <c r="D930">
        <v>277</v>
      </c>
      <c r="E930" t="s">
        <v>76</v>
      </c>
      <c r="F930">
        <v>0</v>
      </c>
      <c r="G930">
        <v>6.0229999999999997</v>
      </c>
      <c r="H930">
        <v>5184</v>
      </c>
      <c r="I930">
        <v>4.0000000000000001E-3</v>
      </c>
      <c r="J930" t="s">
        <v>77</v>
      </c>
      <c r="K930" t="s">
        <v>77</v>
      </c>
      <c r="L930" t="s">
        <v>77</v>
      </c>
      <c r="M930" t="s">
        <v>77</v>
      </c>
      <c r="O930">
        <v>63</v>
      </c>
      <c r="P930" s="2" t="s">
        <v>1078</v>
      </c>
      <c r="Q930">
        <v>45076.717476851853</v>
      </c>
      <c r="R930">
        <v>354</v>
      </c>
      <c r="S930" t="s">
        <v>76</v>
      </c>
      <c r="T930">
        <v>0</v>
      </c>
      <c r="U930" t="s">
        <v>77</v>
      </c>
      <c r="V930" t="s">
        <v>77</v>
      </c>
      <c r="W930" t="s">
        <v>77</v>
      </c>
      <c r="X930" t="s">
        <v>77</v>
      </c>
      <c r="Y930" t="s">
        <v>77</v>
      </c>
      <c r="Z930" t="s">
        <v>77</v>
      </c>
      <c r="AA930" t="s">
        <v>77</v>
      </c>
      <c r="AC930" s="2">
        <v>63</v>
      </c>
      <c r="AD930" t="s">
        <v>1077</v>
      </c>
      <c r="AE930">
        <v>45083.694803240738</v>
      </c>
      <c r="AF930">
        <v>277</v>
      </c>
      <c r="AG930" t="s">
        <v>76</v>
      </c>
      <c r="AH930">
        <v>0</v>
      </c>
      <c r="AI930">
        <v>12.108000000000001</v>
      </c>
      <c r="AJ930">
        <v>71064</v>
      </c>
      <c r="AK930">
        <v>18.827999999999999</v>
      </c>
      <c r="AL930" t="s">
        <v>77</v>
      </c>
      <c r="AM930" t="s">
        <v>77</v>
      </c>
      <c r="AN930" t="s">
        <v>77</v>
      </c>
      <c r="AO930" t="s">
        <v>77</v>
      </c>
      <c r="AQ930">
        <v>1</v>
      </c>
      <c r="AS930">
        <v>63</v>
      </c>
      <c r="AT930">
        <v>2.5301222400000007</v>
      </c>
      <c r="AU930">
        <v>15619.004033273603</v>
      </c>
      <c r="AW930">
        <v>10.22278944</v>
      </c>
      <c r="AX930">
        <v>12893.101319134081</v>
      </c>
      <c r="AZ930">
        <v>11.546092044800002</v>
      </c>
      <c r="BA930">
        <v>13501.464302519042</v>
      </c>
      <c r="BC930">
        <v>6.4278928768000014</v>
      </c>
      <c r="BD930">
        <v>14456.350449710078</v>
      </c>
      <c r="BF930">
        <v>2.5301222400000007</v>
      </c>
      <c r="BG930">
        <v>15619.004033273603</v>
      </c>
      <c r="BI930">
        <v>63</v>
      </c>
      <c r="BJ930" t="s">
        <v>1077</v>
      </c>
      <c r="BK930">
        <v>45083.694803240738</v>
      </c>
      <c r="BL930">
        <v>277</v>
      </c>
      <c r="BM930" t="s">
        <v>76</v>
      </c>
      <c r="BN930">
        <v>0</v>
      </c>
      <c r="BO930">
        <v>2.855</v>
      </c>
      <c r="BP930">
        <v>1188228</v>
      </c>
      <c r="BQ930">
        <v>0</v>
      </c>
      <c r="BR930" t="s">
        <v>77</v>
      </c>
      <c r="BS930" t="s">
        <v>77</v>
      </c>
      <c r="BT930" t="s">
        <v>77</v>
      </c>
      <c r="BU930" t="s">
        <v>77</v>
      </c>
    </row>
    <row r="931" spans="1:73" x14ac:dyDescent="0.55000000000000004">
      <c r="A931">
        <v>64</v>
      </c>
      <c r="B931" t="s">
        <v>1079</v>
      </c>
      <c r="C931" s="88">
        <v>45083.716087962966</v>
      </c>
      <c r="D931">
        <v>241</v>
      </c>
      <c r="E931" t="s">
        <v>76</v>
      </c>
      <c r="F931">
        <v>0</v>
      </c>
      <c r="G931">
        <v>6.0170000000000003</v>
      </c>
      <c r="H931">
        <v>280963</v>
      </c>
      <c r="I931">
        <v>0.59499999999999997</v>
      </c>
      <c r="J931" t="s">
        <v>77</v>
      </c>
      <c r="K931" t="s">
        <v>77</v>
      </c>
      <c r="L931" t="s">
        <v>77</v>
      </c>
      <c r="M931" t="s">
        <v>77</v>
      </c>
      <c r="O931">
        <v>64</v>
      </c>
      <c r="P931" s="2" t="s">
        <v>1080</v>
      </c>
      <c r="Q931">
        <v>45076.738703703704</v>
      </c>
      <c r="R931">
        <v>292</v>
      </c>
      <c r="S931" t="s">
        <v>76</v>
      </c>
      <c r="T931">
        <v>0</v>
      </c>
      <c r="U931" t="s">
        <v>77</v>
      </c>
      <c r="V931" t="s">
        <v>77</v>
      </c>
      <c r="W931" t="s">
        <v>77</v>
      </c>
      <c r="X931" t="s">
        <v>77</v>
      </c>
      <c r="Y931" t="s">
        <v>77</v>
      </c>
      <c r="Z931" t="s">
        <v>77</v>
      </c>
      <c r="AA931" t="s">
        <v>77</v>
      </c>
      <c r="AC931" s="2">
        <v>64</v>
      </c>
      <c r="AD931" t="s">
        <v>1079</v>
      </c>
      <c r="AE931">
        <v>45083.716087962966</v>
      </c>
      <c r="AF931">
        <v>241</v>
      </c>
      <c r="AG931" t="s">
        <v>76</v>
      </c>
      <c r="AH931">
        <v>0</v>
      </c>
      <c r="AI931">
        <v>12.189</v>
      </c>
      <c r="AJ931">
        <v>6944</v>
      </c>
      <c r="AK931">
        <v>1.681</v>
      </c>
      <c r="AL931" t="s">
        <v>77</v>
      </c>
      <c r="AM931" t="s">
        <v>77</v>
      </c>
      <c r="AN931" t="s">
        <v>77</v>
      </c>
      <c r="AO931" t="s">
        <v>77</v>
      </c>
      <c r="AQ931">
        <v>1</v>
      </c>
      <c r="AS931">
        <v>64</v>
      </c>
      <c r="AT931">
        <v>697.69993214293663</v>
      </c>
      <c r="AU931">
        <v>1650.6232520704</v>
      </c>
      <c r="AW931">
        <v>818.54398574542222</v>
      </c>
      <c r="AX931">
        <v>1319.22088483328</v>
      </c>
      <c r="AZ931">
        <v>730.38253392908791</v>
      </c>
      <c r="BA931">
        <v>1323.05075684864</v>
      </c>
      <c r="BC931">
        <v>650.8732796985006</v>
      </c>
      <c r="BD931">
        <v>1330.3942476492798</v>
      </c>
      <c r="BF931">
        <v>697.69993214293663</v>
      </c>
      <c r="BG931">
        <v>1650.6232520704</v>
      </c>
      <c r="BI931">
        <v>64</v>
      </c>
      <c r="BJ931" t="s">
        <v>1079</v>
      </c>
      <c r="BK931">
        <v>45083.716087962966</v>
      </c>
      <c r="BL931">
        <v>241</v>
      </c>
      <c r="BM931" t="s">
        <v>76</v>
      </c>
      <c r="BN931">
        <v>0</v>
      </c>
      <c r="BO931">
        <v>2.875</v>
      </c>
      <c r="BP931">
        <v>852029</v>
      </c>
      <c r="BQ931">
        <v>0</v>
      </c>
      <c r="BR931" t="s">
        <v>77</v>
      </c>
      <c r="BS931" t="s">
        <v>77</v>
      </c>
      <c r="BT931" t="s">
        <v>77</v>
      </c>
      <c r="BU931" t="s">
        <v>77</v>
      </c>
    </row>
    <row r="932" spans="1:73" x14ac:dyDescent="0.55000000000000004">
      <c r="A932">
        <v>65</v>
      </c>
      <c r="B932" t="s">
        <v>1081</v>
      </c>
      <c r="C932" s="88">
        <v>45083.737361111111</v>
      </c>
      <c r="D932">
        <v>372</v>
      </c>
      <c r="E932" t="s">
        <v>76</v>
      </c>
      <c r="F932">
        <v>0</v>
      </c>
      <c r="G932">
        <v>6.0170000000000003</v>
      </c>
      <c r="H932">
        <v>289531</v>
      </c>
      <c r="I932">
        <v>0.61399999999999999</v>
      </c>
      <c r="J932" t="s">
        <v>77</v>
      </c>
      <c r="K932" t="s">
        <v>77</v>
      </c>
      <c r="L932" t="s">
        <v>77</v>
      </c>
      <c r="M932" t="s">
        <v>77</v>
      </c>
      <c r="O932">
        <v>65</v>
      </c>
      <c r="P932" s="2" t="s">
        <v>1082</v>
      </c>
      <c r="Q932">
        <v>45076.759953703702</v>
      </c>
      <c r="R932">
        <v>406</v>
      </c>
      <c r="S932" t="s">
        <v>76</v>
      </c>
      <c r="T932">
        <v>0</v>
      </c>
      <c r="U932" t="s">
        <v>77</v>
      </c>
      <c r="V932" t="s">
        <v>77</v>
      </c>
      <c r="W932" t="s">
        <v>77</v>
      </c>
      <c r="X932" t="s">
        <v>77</v>
      </c>
      <c r="Y932" t="s">
        <v>77</v>
      </c>
      <c r="Z932" t="s">
        <v>77</v>
      </c>
      <c r="AA932" t="s">
        <v>77</v>
      </c>
      <c r="AC932" s="2">
        <v>65</v>
      </c>
      <c r="AD932" t="s">
        <v>1081</v>
      </c>
      <c r="AE932">
        <v>45083.737361111111</v>
      </c>
      <c r="AF932">
        <v>372</v>
      </c>
      <c r="AG932" t="s">
        <v>76</v>
      </c>
      <c r="AH932">
        <v>0</v>
      </c>
      <c r="AI932">
        <v>12.180999999999999</v>
      </c>
      <c r="AJ932">
        <v>7459</v>
      </c>
      <c r="AK932">
        <v>1.8240000000000001</v>
      </c>
      <c r="AL932" t="s">
        <v>77</v>
      </c>
      <c r="AM932" t="s">
        <v>77</v>
      </c>
      <c r="AN932" t="s">
        <v>77</v>
      </c>
      <c r="AO932" t="s">
        <v>77</v>
      </c>
      <c r="AQ932">
        <v>1</v>
      </c>
      <c r="AS932">
        <v>65</v>
      </c>
      <c r="AT932">
        <v>714.23093548072552</v>
      </c>
      <c r="AU932">
        <v>1772.9001097958999</v>
      </c>
      <c r="AW932">
        <v>841.46649419183177</v>
      </c>
      <c r="AX932">
        <v>1414.2362855336298</v>
      </c>
      <c r="AZ932">
        <v>752.36825562471518</v>
      </c>
      <c r="BA932">
        <v>1421.3981475669402</v>
      </c>
      <c r="BC932">
        <v>670.59726477514096</v>
      </c>
      <c r="BD932">
        <v>1436.6554519008801</v>
      </c>
      <c r="BF932">
        <v>714.23093548072552</v>
      </c>
      <c r="BG932">
        <v>1772.9001097958999</v>
      </c>
      <c r="BI932">
        <v>65</v>
      </c>
      <c r="BJ932" t="s">
        <v>1081</v>
      </c>
      <c r="BK932">
        <v>45083.737361111111</v>
      </c>
      <c r="BL932">
        <v>372</v>
      </c>
      <c r="BM932" t="s">
        <v>76</v>
      </c>
      <c r="BN932">
        <v>0</v>
      </c>
      <c r="BO932">
        <v>2.871</v>
      </c>
      <c r="BP932">
        <v>927571</v>
      </c>
      <c r="BQ932">
        <v>0</v>
      </c>
      <c r="BR932" t="s">
        <v>77</v>
      </c>
      <c r="BS932" t="s">
        <v>77</v>
      </c>
      <c r="BT932" t="s">
        <v>77</v>
      </c>
      <c r="BU932" t="s">
        <v>77</v>
      </c>
    </row>
    <row r="933" spans="1:73" x14ac:dyDescent="0.55000000000000004">
      <c r="A933">
        <v>66</v>
      </c>
      <c r="B933" t="s">
        <v>1083</v>
      </c>
      <c r="C933" s="88">
        <v>45083.758599537039</v>
      </c>
      <c r="D933">
        <v>135</v>
      </c>
      <c r="E933" t="s">
        <v>76</v>
      </c>
      <c r="F933">
        <v>0</v>
      </c>
      <c r="G933">
        <v>6.024</v>
      </c>
      <c r="H933">
        <v>4537</v>
      </c>
      <c r="I933">
        <v>2E-3</v>
      </c>
      <c r="J933" t="s">
        <v>77</v>
      </c>
      <c r="K933" t="s">
        <v>77</v>
      </c>
      <c r="L933" t="s">
        <v>77</v>
      </c>
      <c r="M933" t="s">
        <v>77</v>
      </c>
      <c r="O933">
        <v>66</v>
      </c>
      <c r="P933" s="2" t="s">
        <v>1084</v>
      </c>
      <c r="Q933">
        <v>45076.7812037037</v>
      </c>
      <c r="R933">
        <v>400</v>
      </c>
      <c r="S933" t="s">
        <v>76</v>
      </c>
      <c r="T933">
        <v>0</v>
      </c>
      <c r="U933" t="s">
        <v>77</v>
      </c>
      <c r="V933" t="s">
        <v>77</v>
      </c>
      <c r="W933" t="s">
        <v>77</v>
      </c>
      <c r="X933" t="s">
        <v>77</v>
      </c>
      <c r="Y933" t="s">
        <v>77</v>
      </c>
      <c r="Z933" t="s">
        <v>77</v>
      </c>
      <c r="AA933" t="s">
        <v>77</v>
      </c>
      <c r="AC933" s="2">
        <v>66</v>
      </c>
      <c r="AD933" t="s">
        <v>1083</v>
      </c>
      <c r="AE933">
        <v>45083.758599537039</v>
      </c>
      <c r="AF933">
        <v>135</v>
      </c>
      <c r="AG933" t="s">
        <v>76</v>
      </c>
      <c r="AH933">
        <v>0</v>
      </c>
      <c r="AI933">
        <v>12.095000000000001</v>
      </c>
      <c r="AJ933">
        <v>70416</v>
      </c>
      <c r="AK933">
        <v>18.661000000000001</v>
      </c>
      <c r="AL933" t="s">
        <v>77</v>
      </c>
      <c r="AM933" t="s">
        <v>77</v>
      </c>
      <c r="AN933" t="s">
        <v>77</v>
      </c>
      <c r="AO933" t="s">
        <v>77</v>
      </c>
      <c r="AQ933">
        <v>1</v>
      </c>
      <c r="AS933">
        <v>66</v>
      </c>
      <c r="AT933">
        <v>2.2167542599999983</v>
      </c>
      <c r="AU933">
        <v>15462.244106009599</v>
      </c>
      <c r="AW933">
        <v>8.3390028412499984</v>
      </c>
      <c r="AX933">
        <v>12778.71681247488</v>
      </c>
      <c r="AZ933">
        <v>9.4370868164500017</v>
      </c>
      <c r="BA933">
        <v>13379.057403709441</v>
      </c>
      <c r="BC933">
        <v>4.9738501157000004</v>
      </c>
      <c r="BD933">
        <v>14324.748498810879</v>
      </c>
      <c r="BF933">
        <v>2.2167542599999983</v>
      </c>
      <c r="BG933">
        <v>15462.244106009599</v>
      </c>
      <c r="BI933">
        <v>66</v>
      </c>
      <c r="BJ933" t="s">
        <v>1083</v>
      </c>
      <c r="BK933">
        <v>45083.758599537039</v>
      </c>
      <c r="BL933">
        <v>135</v>
      </c>
      <c r="BM933" t="s">
        <v>76</v>
      </c>
      <c r="BN933">
        <v>0</v>
      </c>
      <c r="BO933">
        <v>2.8620000000000001</v>
      </c>
      <c r="BP933">
        <v>966687</v>
      </c>
      <c r="BQ933">
        <v>0</v>
      </c>
      <c r="BR933" t="s">
        <v>77</v>
      </c>
      <c r="BS933" t="s">
        <v>77</v>
      </c>
      <c r="BT933" t="s">
        <v>77</v>
      </c>
      <c r="BU933" t="s">
        <v>77</v>
      </c>
    </row>
    <row r="934" spans="1:73" x14ac:dyDescent="0.55000000000000004">
      <c r="A934">
        <v>67</v>
      </c>
      <c r="B934" t="s">
        <v>1085</v>
      </c>
      <c r="C934" s="88">
        <v>45083.77988425926</v>
      </c>
      <c r="D934">
        <v>271</v>
      </c>
      <c r="E934" t="s">
        <v>76</v>
      </c>
      <c r="F934">
        <v>0</v>
      </c>
      <c r="G934">
        <v>6.01</v>
      </c>
      <c r="H934">
        <v>5986</v>
      </c>
      <c r="I934">
        <v>5.0000000000000001E-3</v>
      </c>
      <c r="J934" t="s">
        <v>77</v>
      </c>
      <c r="K934" t="s">
        <v>77</v>
      </c>
      <c r="L934" t="s">
        <v>77</v>
      </c>
      <c r="M934" t="s">
        <v>77</v>
      </c>
      <c r="O934">
        <v>67</v>
      </c>
      <c r="P934" t="s">
        <v>1086</v>
      </c>
      <c r="Q934">
        <v>45076.802476851852</v>
      </c>
      <c r="R934">
        <v>416</v>
      </c>
      <c r="S934" t="s">
        <v>76</v>
      </c>
      <c r="T934">
        <v>0</v>
      </c>
      <c r="U934">
        <v>5.9370000000000003</v>
      </c>
      <c r="V934">
        <v>59635</v>
      </c>
      <c r="W934">
        <v>15.221</v>
      </c>
      <c r="X934" t="s">
        <v>77</v>
      </c>
      <c r="Y934" t="s">
        <v>77</v>
      </c>
      <c r="Z934" t="s">
        <v>77</v>
      </c>
      <c r="AA934" t="s">
        <v>77</v>
      </c>
      <c r="AC934">
        <v>67</v>
      </c>
      <c r="AD934" t="s">
        <v>1085</v>
      </c>
      <c r="AE934">
        <v>45083.77988425926</v>
      </c>
      <c r="AF934">
        <v>271</v>
      </c>
      <c r="AG934" t="s">
        <v>76</v>
      </c>
      <c r="AH934">
        <v>0</v>
      </c>
      <c r="AI934">
        <v>12.093</v>
      </c>
      <c r="AJ934">
        <v>64261</v>
      </c>
      <c r="AK934">
        <v>17.065999999999999</v>
      </c>
      <c r="AL934" t="s">
        <v>77</v>
      </c>
      <c r="AM934" t="s">
        <v>77</v>
      </c>
      <c r="AN934" t="s">
        <v>77</v>
      </c>
      <c r="AO934" t="s">
        <v>77</v>
      </c>
      <c r="AQ934">
        <v>1</v>
      </c>
      <c r="AS934">
        <v>67</v>
      </c>
      <c r="AT934">
        <v>3.5460958400000013</v>
      </c>
      <c r="AU934">
        <v>13971.554126651101</v>
      </c>
      <c r="AW934">
        <v>12.582564164999999</v>
      </c>
      <c r="AX934">
        <v>11689.61218388483</v>
      </c>
      <c r="AZ934">
        <v>14.093002241800001</v>
      </c>
      <c r="BA934">
        <v>12215.699918272539</v>
      </c>
      <c r="BC934">
        <v>8.3991294788000008</v>
      </c>
      <c r="BD934">
        <v>13073.664469392079</v>
      </c>
      <c r="BF934">
        <v>3.5460958400000013</v>
      </c>
      <c r="BG934">
        <v>13971.554126651101</v>
      </c>
      <c r="BI934">
        <v>67</v>
      </c>
      <c r="BJ934" t="s">
        <v>1085</v>
      </c>
      <c r="BK934">
        <v>45083.77988425926</v>
      </c>
      <c r="BL934">
        <v>271</v>
      </c>
      <c r="BM934" t="s">
        <v>76</v>
      </c>
      <c r="BN934">
        <v>0</v>
      </c>
      <c r="BO934">
        <v>2.839</v>
      </c>
      <c r="BP934">
        <v>1132518</v>
      </c>
      <c r="BQ934">
        <v>0</v>
      </c>
      <c r="BR934" t="s">
        <v>77</v>
      </c>
      <c r="BS934" t="s">
        <v>77</v>
      </c>
      <c r="BT934" t="s">
        <v>77</v>
      </c>
      <c r="BU934" t="s">
        <v>77</v>
      </c>
    </row>
    <row r="935" spans="1:73" x14ac:dyDescent="0.55000000000000004">
      <c r="A935">
        <v>68</v>
      </c>
      <c r="B935" t="s">
        <v>1087</v>
      </c>
      <c r="C935" s="88">
        <v>45083.801180555558</v>
      </c>
      <c r="D935">
        <v>389</v>
      </c>
      <c r="E935" t="s">
        <v>76</v>
      </c>
      <c r="F935">
        <v>0</v>
      </c>
      <c r="G935">
        <v>6.0030000000000001</v>
      </c>
      <c r="H935">
        <v>10659</v>
      </c>
      <c r="I935">
        <v>1.4999999999999999E-2</v>
      </c>
      <c r="J935" t="s">
        <v>77</v>
      </c>
      <c r="K935" t="s">
        <v>77</v>
      </c>
      <c r="L935" t="s">
        <v>77</v>
      </c>
      <c r="M935" t="s">
        <v>77</v>
      </c>
      <c r="O935">
        <v>68</v>
      </c>
      <c r="P935" t="s">
        <v>1088</v>
      </c>
      <c r="Q935">
        <v>45076.823738425926</v>
      </c>
      <c r="R935">
        <v>318</v>
      </c>
      <c r="S935" t="s">
        <v>76</v>
      </c>
      <c r="T935">
        <v>0</v>
      </c>
      <c r="U935">
        <v>5.9560000000000004</v>
      </c>
      <c r="V935">
        <v>4284</v>
      </c>
      <c r="W935">
        <v>1.069</v>
      </c>
      <c r="X935" t="s">
        <v>77</v>
      </c>
      <c r="Y935" t="s">
        <v>77</v>
      </c>
      <c r="Z935" t="s">
        <v>77</v>
      </c>
      <c r="AA935" t="s">
        <v>77</v>
      </c>
      <c r="AC935">
        <v>68</v>
      </c>
      <c r="AD935" t="s">
        <v>1087</v>
      </c>
      <c r="AE935">
        <v>45083.801180555558</v>
      </c>
      <c r="AF935">
        <v>389</v>
      </c>
      <c r="AG935" t="s">
        <v>76</v>
      </c>
      <c r="AH935">
        <v>0</v>
      </c>
      <c r="AI935">
        <v>12.146000000000001</v>
      </c>
      <c r="AJ935">
        <v>19717</v>
      </c>
      <c r="AK935">
        <v>5.1970000000000001</v>
      </c>
      <c r="AL935" t="s">
        <v>77</v>
      </c>
      <c r="AM935" t="s">
        <v>77</v>
      </c>
      <c r="AN935" t="s">
        <v>77</v>
      </c>
      <c r="AO935" t="s">
        <v>77</v>
      </c>
      <c r="AQ935">
        <v>1</v>
      </c>
      <c r="AS935">
        <v>68</v>
      </c>
      <c r="AT935">
        <v>21.836167278863002</v>
      </c>
      <c r="AU935">
        <v>4611.9145234071002</v>
      </c>
      <c r="AW935">
        <v>26.875898471249997</v>
      </c>
      <c r="AX935">
        <v>3665.95932921347</v>
      </c>
      <c r="AZ935">
        <v>27.661629033427101</v>
      </c>
      <c r="BA935">
        <v>3759.7111609528602</v>
      </c>
      <c r="BC935">
        <v>22.548181505808259</v>
      </c>
      <c r="BD935">
        <v>3961.88274252872</v>
      </c>
      <c r="BF935">
        <v>21.836167278863002</v>
      </c>
      <c r="BG935">
        <v>4611.9145234071002</v>
      </c>
      <c r="BI935">
        <v>68</v>
      </c>
      <c r="BJ935" t="s">
        <v>1087</v>
      </c>
      <c r="BK935">
        <v>45083.801180555558</v>
      </c>
      <c r="BL935">
        <v>389</v>
      </c>
      <c r="BM935" t="s">
        <v>76</v>
      </c>
      <c r="BN935">
        <v>0</v>
      </c>
      <c r="BO935">
        <v>2.8479999999999999</v>
      </c>
      <c r="BP935">
        <v>974830</v>
      </c>
      <c r="BQ935">
        <v>0</v>
      </c>
      <c r="BR935" t="s">
        <v>77</v>
      </c>
      <c r="BS935" t="s">
        <v>77</v>
      </c>
      <c r="BT935" t="s">
        <v>77</v>
      </c>
      <c r="BU935" t="s">
        <v>77</v>
      </c>
    </row>
    <row r="936" spans="1:73" x14ac:dyDescent="0.55000000000000004">
      <c r="A936">
        <v>69</v>
      </c>
      <c r="B936" t="s">
        <v>1089</v>
      </c>
      <c r="C936" s="88">
        <v>45083.822453703702</v>
      </c>
      <c r="D936">
        <v>360</v>
      </c>
      <c r="E936" t="s">
        <v>76</v>
      </c>
      <c r="F936">
        <v>0</v>
      </c>
      <c r="G936">
        <v>5.9989999999999997</v>
      </c>
      <c r="H936">
        <v>36111</v>
      </c>
      <c r="I936">
        <v>7.0000000000000007E-2</v>
      </c>
      <c r="J936" t="s">
        <v>77</v>
      </c>
      <c r="K936" t="s">
        <v>77</v>
      </c>
      <c r="L936" t="s">
        <v>77</v>
      </c>
      <c r="M936" t="s">
        <v>77</v>
      </c>
      <c r="O936">
        <v>69</v>
      </c>
      <c r="P936" t="s">
        <v>1090</v>
      </c>
      <c r="Q936">
        <v>45076.845000000001</v>
      </c>
      <c r="R936">
        <v>274</v>
      </c>
      <c r="S936" t="s">
        <v>76</v>
      </c>
      <c r="T936">
        <v>0</v>
      </c>
      <c r="U936" t="s">
        <v>77</v>
      </c>
      <c r="V936" t="s">
        <v>77</v>
      </c>
      <c r="W936" t="s">
        <v>77</v>
      </c>
      <c r="X936" t="s">
        <v>77</v>
      </c>
      <c r="Y936" t="s">
        <v>77</v>
      </c>
      <c r="Z936" t="s">
        <v>77</v>
      </c>
      <c r="AA936" t="s">
        <v>77</v>
      </c>
      <c r="AC936">
        <v>69</v>
      </c>
      <c r="AD936" t="s">
        <v>1089</v>
      </c>
      <c r="AE936">
        <v>45083.822453703702</v>
      </c>
      <c r="AF936">
        <v>360</v>
      </c>
      <c r="AG936" t="s">
        <v>76</v>
      </c>
      <c r="AH936">
        <v>0</v>
      </c>
      <c r="AI936">
        <v>12.157999999999999</v>
      </c>
      <c r="AJ936">
        <v>6721</v>
      </c>
      <c r="AK936">
        <v>1.62</v>
      </c>
      <c r="AL936" t="s">
        <v>77</v>
      </c>
      <c r="AM936" t="s">
        <v>77</v>
      </c>
      <c r="AN936" t="s">
        <v>77</v>
      </c>
      <c r="AO936" t="s">
        <v>77</v>
      </c>
      <c r="AQ936">
        <v>1</v>
      </c>
      <c r="AS936">
        <v>69</v>
      </c>
      <c r="AT936">
        <v>97.409358185782992</v>
      </c>
      <c r="AU936">
        <v>1597.6011233198999</v>
      </c>
      <c r="AW936">
        <v>112.83052267319982</v>
      </c>
      <c r="AX936">
        <v>1278.0679635404299</v>
      </c>
      <c r="AZ936">
        <v>94.583730877591108</v>
      </c>
      <c r="BA936">
        <v>1280.46270586534</v>
      </c>
      <c r="BC936">
        <v>82.213603491986646</v>
      </c>
      <c r="BD936">
        <v>1284.3779146176801</v>
      </c>
      <c r="BF936">
        <v>97.409358185782992</v>
      </c>
      <c r="BG936">
        <v>1597.6011233198999</v>
      </c>
      <c r="BI936">
        <v>69</v>
      </c>
      <c r="BJ936" t="s">
        <v>1089</v>
      </c>
      <c r="BK936">
        <v>45083.822453703702</v>
      </c>
      <c r="BL936">
        <v>360</v>
      </c>
      <c r="BM936" t="s">
        <v>76</v>
      </c>
      <c r="BN936">
        <v>0</v>
      </c>
      <c r="BO936">
        <v>2.85</v>
      </c>
      <c r="BP936">
        <v>938412</v>
      </c>
      <c r="BQ936">
        <v>0</v>
      </c>
      <c r="BR936" t="s">
        <v>77</v>
      </c>
      <c r="BS936" t="s">
        <v>77</v>
      </c>
      <c r="BT936" t="s">
        <v>77</v>
      </c>
      <c r="BU936" t="s">
        <v>77</v>
      </c>
    </row>
    <row r="937" spans="1:73" x14ac:dyDescent="0.55000000000000004">
      <c r="A937">
        <v>70</v>
      </c>
      <c r="B937" t="s">
        <v>1091</v>
      </c>
      <c r="C937" s="88">
        <v>45083.843715277777</v>
      </c>
      <c r="D937">
        <v>15</v>
      </c>
      <c r="E937" t="s">
        <v>76</v>
      </c>
      <c r="F937">
        <v>0</v>
      </c>
      <c r="G937">
        <v>6.0149999999999997</v>
      </c>
      <c r="H937">
        <v>31840</v>
      </c>
      <c r="I937">
        <v>6.0999999999999999E-2</v>
      </c>
      <c r="J937" t="s">
        <v>77</v>
      </c>
      <c r="K937" t="s">
        <v>77</v>
      </c>
      <c r="L937" t="s">
        <v>77</v>
      </c>
      <c r="M937" t="s">
        <v>77</v>
      </c>
      <c r="O937">
        <v>70</v>
      </c>
      <c r="P937" t="s">
        <v>1092</v>
      </c>
      <c r="Q937">
        <v>45076.866261574076</v>
      </c>
      <c r="R937">
        <v>311</v>
      </c>
      <c r="S937" t="s">
        <v>76</v>
      </c>
      <c r="T937">
        <v>0</v>
      </c>
      <c r="U937" t="s">
        <v>77</v>
      </c>
      <c r="V937" t="s">
        <v>77</v>
      </c>
      <c r="W937" t="s">
        <v>77</v>
      </c>
      <c r="X937" t="s">
        <v>77</v>
      </c>
      <c r="Y937" t="s">
        <v>77</v>
      </c>
      <c r="Z937" t="s">
        <v>77</v>
      </c>
      <c r="AA937" t="s">
        <v>77</v>
      </c>
      <c r="AC937">
        <v>70</v>
      </c>
      <c r="AD937" t="s">
        <v>1091</v>
      </c>
      <c r="AE937">
        <v>45083.843715277777</v>
      </c>
      <c r="AF937">
        <v>15</v>
      </c>
      <c r="AG937" t="s">
        <v>76</v>
      </c>
      <c r="AH937">
        <v>0</v>
      </c>
      <c r="AI937">
        <v>12.173999999999999</v>
      </c>
      <c r="AJ937">
        <v>4234</v>
      </c>
      <c r="AK937">
        <v>0.92800000000000005</v>
      </c>
      <c r="AL937" t="s">
        <v>77</v>
      </c>
      <c r="AM937" t="s">
        <v>77</v>
      </c>
      <c r="AN937" t="s">
        <v>77</v>
      </c>
      <c r="AO937" t="s">
        <v>77</v>
      </c>
      <c r="AQ937">
        <v>1</v>
      </c>
      <c r="AS937">
        <v>70</v>
      </c>
      <c r="AT937">
        <v>84.870380108800006</v>
      </c>
      <c r="AU937">
        <v>1003.1996065884</v>
      </c>
      <c r="AW937">
        <v>99.652188193279997</v>
      </c>
      <c r="AX937">
        <v>818.68833752588012</v>
      </c>
      <c r="AZ937">
        <v>83.364733320959999</v>
      </c>
      <c r="BA937">
        <v>805.39131094744005</v>
      </c>
      <c r="BC937">
        <v>72.208669707775996</v>
      </c>
      <c r="BD937">
        <v>771.01030918687991</v>
      </c>
      <c r="BF937">
        <v>84.870380108800006</v>
      </c>
      <c r="BG937">
        <v>1003.1996065884</v>
      </c>
      <c r="BI937">
        <v>70</v>
      </c>
      <c r="BJ937" t="s">
        <v>1091</v>
      </c>
      <c r="BK937">
        <v>45083.843715277777</v>
      </c>
      <c r="BL937">
        <v>15</v>
      </c>
      <c r="BM937" t="s">
        <v>76</v>
      </c>
      <c r="BN937">
        <v>0</v>
      </c>
      <c r="BO937">
        <v>2.8660000000000001</v>
      </c>
      <c r="BP937">
        <v>928251</v>
      </c>
      <c r="BQ937">
        <v>0</v>
      </c>
      <c r="BR937" t="s">
        <v>77</v>
      </c>
      <c r="BS937" t="s">
        <v>77</v>
      </c>
      <c r="BT937" t="s">
        <v>77</v>
      </c>
      <c r="BU937" t="s">
        <v>77</v>
      </c>
    </row>
    <row r="938" spans="1:73" x14ac:dyDescent="0.55000000000000004">
      <c r="A938">
        <v>71</v>
      </c>
      <c r="B938" t="s">
        <v>1093</v>
      </c>
      <c r="C938" s="88">
        <v>45083.864965277775</v>
      </c>
      <c r="D938">
        <v>279</v>
      </c>
      <c r="E938" t="s">
        <v>76</v>
      </c>
      <c r="F938">
        <v>0</v>
      </c>
      <c r="G938">
        <v>6.0140000000000002</v>
      </c>
      <c r="H938">
        <v>40505</v>
      </c>
      <c r="I938">
        <v>7.9000000000000001E-2</v>
      </c>
      <c r="J938" t="s">
        <v>77</v>
      </c>
      <c r="K938" t="s">
        <v>77</v>
      </c>
      <c r="L938" t="s">
        <v>77</v>
      </c>
      <c r="M938" t="s">
        <v>77</v>
      </c>
      <c r="O938">
        <v>71</v>
      </c>
      <c r="P938" t="s">
        <v>1094</v>
      </c>
      <c r="Q938">
        <v>45076.887523148151</v>
      </c>
      <c r="R938">
        <v>140</v>
      </c>
      <c r="S938" t="s">
        <v>76</v>
      </c>
      <c r="T938">
        <v>0</v>
      </c>
      <c r="U938" t="s">
        <v>77</v>
      </c>
      <c r="V938" t="s">
        <v>77</v>
      </c>
      <c r="W938" t="s">
        <v>77</v>
      </c>
      <c r="X938" t="s">
        <v>77</v>
      </c>
      <c r="Y938" t="s">
        <v>77</v>
      </c>
      <c r="Z938" t="s">
        <v>77</v>
      </c>
      <c r="AA938" t="s">
        <v>77</v>
      </c>
      <c r="AC938">
        <v>71</v>
      </c>
      <c r="AD938" t="s">
        <v>1093</v>
      </c>
      <c r="AE938">
        <v>45083.864965277775</v>
      </c>
      <c r="AF938">
        <v>279</v>
      </c>
      <c r="AG938" t="s">
        <v>76</v>
      </c>
      <c r="AH938">
        <v>0</v>
      </c>
      <c r="AI938">
        <v>12.15</v>
      </c>
      <c r="AJ938">
        <v>27271</v>
      </c>
      <c r="AK938">
        <v>7.2519999999999998</v>
      </c>
      <c r="AL938" t="s">
        <v>77</v>
      </c>
      <c r="AM938" t="s">
        <v>77</v>
      </c>
      <c r="AN938" t="s">
        <v>77</v>
      </c>
      <c r="AO938" t="s">
        <v>77</v>
      </c>
      <c r="AQ938">
        <v>1</v>
      </c>
      <c r="AS938">
        <v>71</v>
      </c>
      <c r="AT938">
        <v>110.24940202557499</v>
      </c>
      <c r="AU938">
        <v>6293.1990361598992</v>
      </c>
      <c r="AW938">
        <v>126.35730236859501</v>
      </c>
      <c r="AX938">
        <v>5044.1908839284306</v>
      </c>
      <c r="AZ938">
        <v>106.1212198074775</v>
      </c>
      <c r="BA938">
        <v>5198.2645170093401</v>
      </c>
      <c r="BC938">
        <v>92.503601644286505</v>
      </c>
      <c r="BD938">
        <v>5514.2362861056799</v>
      </c>
      <c r="BF938">
        <v>110.24940202557499</v>
      </c>
      <c r="BG938">
        <v>6293.1990361598992</v>
      </c>
      <c r="BI938">
        <v>71</v>
      </c>
      <c r="BJ938" t="s">
        <v>1093</v>
      </c>
      <c r="BK938">
        <v>45083.864965277775</v>
      </c>
      <c r="BL938">
        <v>279</v>
      </c>
      <c r="BM938" t="s">
        <v>76</v>
      </c>
      <c r="BN938">
        <v>0</v>
      </c>
      <c r="BO938">
        <v>2.8690000000000002</v>
      </c>
      <c r="BP938">
        <v>855934</v>
      </c>
      <c r="BQ938">
        <v>0</v>
      </c>
      <c r="BR938" t="s">
        <v>77</v>
      </c>
      <c r="BS938" t="s">
        <v>77</v>
      </c>
      <c r="BT938" t="s">
        <v>77</v>
      </c>
      <c r="BU938" t="s">
        <v>77</v>
      </c>
    </row>
    <row r="939" spans="1:73" x14ac:dyDescent="0.55000000000000004">
      <c r="A939">
        <v>72</v>
      </c>
      <c r="B939" t="s">
        <v>1095</v>
      </c>
      <c r="C939" s="88">
        <v>45083.886250000003</v>
      </c>
      <c r="D939">
        <v>97</v>
      </c>
      <c r="E939" t="s">
        <v>76</v>
      </c>
      <c r="F939">
        <v>0</v>
      </c>
      <c r="G939">
        <v>6.0229999999999997</v>
      </c>
      <c r="H939">
        <v>4820</v>
      </c>
      <c r="I939">
        <v>3.0000000000000001E-3</v>
      </c>
      <c r="J939" t="s">
        <v>77</v>
      </c>
      <c r="K939" t="s">
        <v>77</v>
      </c>
      <c r="L939" t="s">
        <v>77</v>
      </c>
      <c r="M939" t="s">
        <v>77</v>
      </c>
      <c r="O939">
        <v>72</v>
      </c>
      <c r="P939" t="s">
        <v>1096</v>
      </c>
      <c r="Q939">
        <v>45076.908773148149</v>
      </c>
      <c r="R939">
        <v>218</v>
      </c>
      <c r="S939" t="s">
        <v>76</v>
      </c>
      <c r="T939">
        <v>0</v>
      </c>
      <c r="U939" t="s">
        <v>77</v>
      </c>
      <c r="V939" t="s">
        <v>77</v>
      </c>
      <c r="W939" t="s">
        <v>77</v>
      </c>
      <c r="X939" t="s">
        <v>77</v>
      </c>
      <c r="Y939" t="s">
        <v>77</v>
      </c>
      <c r="Z939" t="s">
        <v>77</v>
      </c>
      <c r="AA939" t="s">
        <v>77</v>
      </c>
      <c r="AC939">
        <v>72</v>
      </c>
      <c r="AD939" t="s">
        <v>1095</v>
      </c>
      <c r="AE939">
        <v>45083.886250000003</v>
      </c>
      <c r="AF939">
        <v>97</v>
      </c>
      <c r="AG939" t="s">
        <v>76</v>
      </c>
      <c r="AH939">
        <v>0</v>
      </c>
      <c r="AI939">
        <v>12.102</v>
      </c>
      <c r="AJ939">
        <v>71566</v>
      </c>
      <c r="AK939">
        <v>18.957000000000001</v>
      </c>
      <c r="AL939" t="s">
        <v>77</v>
      </c>
      <c r="AM939" t="s">
        <v>77</v>
      </c>
      <c r="AN939" t="s">
        <v>77</v>
      </c>
      <c r="AO939" t="s">
        <v>77</v>
      </c>
      <c r="AQ939">
        <v>1</v>
      </c>
      <c r="AS939">
        <v>72</v>
      </c>
      <c r="AT939">
        <v>2.298195999999999</v>
      </c>
      <c r="AU939">
        <v>15740.4209826396</v>
      </c>
      <c r="AW939">
        <v>9.1607884999999989</v>
      </c>
      <c r="AX939">
        <v>12981.67777081388</v>
      </c>
      <c r="AZ939">
        <v>10.365542420000001</v>
      </c>
      <c r="BA939">
        <v>13596.282482291441</v>
      </c>
      <c r="BC939">
        <v>5.5948857199999997</v>
      </c>
      <c r="BD939">
        <v>14558.286611074878</v>
      </c>
      <c r="BF939">
        <v>2.298195999999999</v>
      </c>
      <c r="BG939">
        <v>15740.4209826396</v>
      </c>
      <c r="BI939">
        <v>72</v>
      </c>
      <c r="BJ939" t="s">
        <v>1095</v>
      </c>
      <c r="BK939">
        <v>45083.886250000003</v>
      </c>
      <c r="BL939">
        <v>97</v>
      </c>
      <c r="BM939" t="s">
        <v>76</v>
      </c>
      <c r="BN939">
        <v>0</v>
      </c>
      <c r="BO939">
        <v>2.863</v>
      </c>
      <c r="BP939">
        <v>986714</v>
      </c>
      <c r="BQ939">
        <v>0</v>
      </c>
      <c r="BR939" t="s">
        <v>77</v>
      </c>
      <c r="BS939" t="s">
        <v>77</v>
      </c>
      <c r="BT939" t="s">
        <v>77</v>
      </c>
      <c r="BU939" t="s">
        <v>77</v>
      </c>
    </row>
    <row r="940" spans="1:73" x14ac:dyDescent="0.55000000000000004">
      <c r="A940">
        <v>73</v>
      </c>
      <c r="B940" t="s">
        <v>1097</v>
      </c>
      <c r="C940" s="88">
        <v>45083.907523148147</v>
      </c>
      <c r="D940">
        <v>409</v>
      </c>
      <c r="E940" t="s">
        <v>76</v>
      </c>
      <c r="F940">
        <v>0</v>
      </c>
      <c r="G940">
        <v>5.9980000000000002</v>
      </c>
      <c r="H940">
        <v>144378</v>
      </c>
      <c r="I940">
        <v>0.30199999999999999</v>
      </c>
      <c r="J940" t="s">
        <v>77</v>
      </c>
      <c r="K940" t="s">
        <v>77</v>
      </c>
      <c r="L940" t="s">
        <v>77</v>
      </c>
      <c r="M940" t="s">
        <v>77</v>
      </c>
      <c r="O940">
        <v>73</v>
      </c>
      <c r="P940" t="s">
        <v>1098</v>
      </c>
      <c r="Q940">
        <v>45076.93</v>
      </c>
      <c r="R940">
        <v>73</v>
      </c>
      <c r="S940" t="s">
        <v>76</v>
      </c>
      <c r="T940">
        <v>0</v>
      </c>
      <c r="U940" t="s">
        <v>77</v>
      </c>
      <c r="V940" t="s">
        <v>77</v>
      </c>
      <c r="W940" t="s">
        <v>77</v>
      </c>
      <c r="X940" t="s">
        <v>77</v>
      </c>
      <c r="Y940" t="s">
        <v>77</v>
      </c>
      <c r="Z940" t="s">
        <v>77</v>
      </c>
      <c r="AA940" t="s">
        <v>77</v>
      </c>
      <c r="AC940">
        <v>73</v>
      </c>
      <c r="AD940" t="s">
        <v>1097</v>
      </c>
      <c r="AE940">
        <v>45083.907523148147</v>
      </c>
      <c r="AF940">
        <v>409</v>
      </c>
      <c r="AG940" t="s">
        <v>76</v>
      </c>
      <c r="AH940">
        <v>0</v>
      </c>
      <c r="AI940">
        <v>12.061999999999999</v>
      </c>
      <c r="AJ940">
        <v>95970</v>
      </c>
      <c r="AK940">
        <v>25.175000000000001</v>
      </c>
      <c r="AL940" t="s">
        <v>77</v>
      </c>
      <c r="AM940" t="s">
        <v>77</v>
      </c>
      <c r="AN940" t="s">
        <v>77</v>
      </c>
      <c r="AO940" t="s">
        <v>77</v>
      </c>
      <c r="AQ940">
        <v>1</v>
      </c>
      <c r="AS940">
        <v>73</v>
      </c>
      <c r="AT940">
        <v>396.049678143932</v>
      </c>
      <c r="AU940">
        <v>21618.070147189999</v>
      </c>
      <c r="AW940">
        <v>436.94780338127919</v>
      </c>
      <c r="AX940">
        <v>17249.541178707001</v>
      </c>
      <c r="AZ940">
        <v>377.50476866772442</v>
      </c>
      <c r="BA940">
        <v>18195.847482966001</v>
      </c>
      <c r="BC940">
        <v>334.85068714556257</v>
      </c>
      <c r="BD940">
        <v>19498.253652232001</v>
      </c>
      <c r="BF940">
        <v>396.049678143932</v>
      </c>
      <c r="BG940">
        <v>21618.070147189999</v>
      </c>
      <c r="BI940">
        <v>73</v>
      </c>
      <c r="BJ940" t="s">
        <v>1097</v>
      </c>
      <c r="BK940">
        <v>45083.907523148147</v>
      </c>
      <c r="BL940">
        <v>409</v>
      </c>
      <c r="BM940" t="s">
        <v>76</v>
      </c>
      <c r="BN940">
        <v>0</v>
      </c>
      <c r="BO940">
        <v>2.8479999999999999</v>
      </c>
      <c r="BP940">
        <v>946809</v>
      </c>
      <c r="BQ940">
        <v>0</v>
      </c>
      <c r="BR940" t="s">
        <v>77</v>
      </c>
      <c r="BS940" t="s">
        <v>77</v>
      </c>
      <c r="BT940" t="s">
        <v>77</v>
      </c>
      <c r="BU940" t="s">
        <v>77</v>
      </c>
    </row>
    <row r="941" spans="1:73" x14ac:dyDescent="0.55000000000000004">
      <c r="A941">
        <v>74</v>
      </c>
      <c r="B941" t="s">
        <v>1099</v>
      </c>
      <c r="C941" s="88">
        <v>45083.928796296299</v>
      </c>
      <c r="D941">
        <v>96</v>
      </c>
      <c r="E941" t="s">
        <v>76</v>
      </c>
      <c r="F941">
        <v>0</v>
      </c>
      <c r="G941">
        <v>6.0190000000000001</v>
      </c>
      <c r="H941">
        <v>4639</v>
      </c>
      <c r="I941">
        <v>2E-3</v>
      </c>
      <c r="J941" t="s">
        <v>77</v>
      </c>
      <c r="K941" t="s">
        <v>77</v>
      </c>
      <c r="L941" t="s">
        <v>77</v>
      </c>
      <c r="M941" t="s">
        <v>77</v>
      </c>
      <c r="O941">
        <v>74</v>
      </c>
      <c r="P941" t="s">
        <v>1100</v>
      </c>
      <c r="Q941">
        <v>45076.951238425929</v>
      </c>
      <c r="R941">
        <v>41</v>
      </c>
      <c r="S941" t="s">
        <v>76</v>
      </c>
      <c r="T941">
        <v>0</v>
      </c>
      <c r="U941" t="s">
        <v>77</v>
      </c>
      <c r="V941" t="s">
        <v>77</v>
      </c>
      <c r="W941" t="s">
        <v>77</v>
      </c>
      <c r="X941" t="s">
        <v>77</v>
      </c>
      <c r="Y941" t="s">
        <v>77</v>
      </c>
      <c r="Z941" t="s">
        <v>77</v>
      </c>
      <c r="AA941" t="s">
        <v>77</v>
      </c>
      <c r="AC941">
        <v>74</v>
      </c>
      <c r="AD941" t="s">
        <v>1099</v>
      </c>
      <c r="AE941">
        <v>45083.928796296299</v>
      </c>
      <c r="AF941">
        <v>96</v>
      </c>
      <c r="AG941" t="s">
        <v>76</v>
      </c>
      <c r="AH941">
        <v>0</v>
      </c>
      <c r="AI941">
        <v>12.103</v>
      </c>
      <c r="AJ941">
        <v>70461</v>
      </c>
      <c r="AK941">
        <v>18.672000000000001</v>
      </c>
      <c r="AL941" t="s">
        <v>77</v>
      </c>
      <c r="AM941" t="s">
        <v>77</v>
      </c>
      <c r="AN941" t="s">
        <v>77</v>
      </c>
      <c r="AO941" t="s">
        <v>77</v>
      </c>
      <c r="AQ941">
        <v>1</v>
      </c>
      <c r="AS941">
        <v>74</v>
      </c>
      <c r="AT941">
        <v>2.2361383400000001</v>
      </c>
      <c r="AU941">
        <v>15473.131321891098</v>
      </c>
      <c r="AW941">
        <v>8.6348018212499991</v>
      </c>
      <c r="AX941">
        <v>12786.66188425683</v>
      </c>
      <c r="AZ941">
        <v>9.7727943980499994</v>
      </c>
      <c r="BA941">
        <v>13387.55832400854</v>
      </c>
      <c r="BC941">
        <v>5.1950037413000008</v>
      </c>
      <c r="BD941">
        <v>14333.888215664079</v>
      </c>
      <c r="BF941">
        <v>2.2361383400000001</v>
      </c>
      <c r="BG941">
        <v>15473.131321891098</v>
      </c>
      <c r="BI941">
        <v>74</v>
      </c>
      <c r="BJ941" t="s">
        <v>1099</v>
      </c>
      <c r="BK941">
        <v>45083.928796296299</v>
      </c>
      <c r="BL941">
        <v>96</v>
      </c>
      <c r="BM941" t="s">
        <v>76</v>
      </c>
      <c r="BN941">
        <v>0</v>
      </c>
      <c r="BO941">
        <v>2.863</v>
      </c>
      <c r="BP941">
        <v>995355</v>
      </c>
      <c r="BQ941">
        <v>0</v>
      </c>
      <c r="BR941" t="s">
        <v>77</v>
      </c>
      <c r="BS941" t="s">
        <v>77</v>
      </c>
      <c r="BT941" t="s">
        <v>77</v>
      </c>
      <c r="BU941" t="s">
        <v>77</v>
      </c>
    </row>
    <row r="942" spans="1:73" x14ac:dyDescent="0.55000000000000004">
      <c r="A942">
        <v>75</v>
      </c>
      <c r="B942" t="s">
        <v>1101</v>
      </c>
      <c r="C942" s="88">
        <v>45083.950069444443</v>
      </c>
      <c r="D942">
        <v>69</v>
      </c>
      <c r="E942" t="s">
        <v>76</v>
      </c>
      <c r="F942">
        <v>0</v>
      </c>
      <c r="G942">
        <v>6.0129999999999999</v>
      </c>
      <c r="H942">
        <v>32750</v>
      </c>
      <c r="I942">
        <v>6.3E-2</v>
      </c>
      <c r="J942" t="s">
        <v>77</v>
      </c>
      <c r="K942" t="s">
        <v>77</v>
      </c>
      <c r="L942" t="s">
        <v>77</v>
      </c>
      <c r="M942" t="s">
        <v>77</v>
      </c>
      <c r="O942">
        <v>75</v>
      </c>
      <c r="P942" t="s">
        <v>1102</v>
      </c>
      <c r="Q942">
        <v>45076.972488425927</v>
      </c>
      <c r="R942">
        <v>159</v>
      </c>
      <c r="S942" t="s">
        <v>76</v>
      </c>
      <c r="T942">
        <v>0</v>
      </c>
      <c r="U942" t="s">
        <v>77</v>
      </c>
      <c r="V942" t="s">
        <v>77</v>
      </c>
      <c r="W942" t="s">
        <v>77</v>
      </c>
      <c r="X942" t="s">
        <v>77</v>
      </c>
      <c r="Y942" t="s">
        <v>77</v>
      </c>
      <c r="Z942" t="s">
        <v>77</v>
      </c>
      <c r="AA942" t="s">
        <v>77</v>
      </c>
      <c r="AC942">
        <v>75</v>
      </c>
      <c r="AD942" t="s">
        <v>1101</v>
      </c>
      <c r="AE942">
        <v>45083.950069444443</v>
      </c>
      <c r="AF942">
        <v>69</v>
      </c>
      <c r="AG942" t="s">
        <v>76</v>
      </c>
      <c r="AH942">
        <v>0</v>
      </c>
      <c r="AI942" t="s">
        <v>77</v>
      </c>
      <c r="AJ942" t="s">
        <v>77</v>
      </c>
      <c r="AK942" t="s">
        <v>77</v>
      </c>
      <c r="AL942" t="s">
        <v>77</v>
      </c>
      <c r="AM942" t="s">
        <v>77</v>
      </c>
      <c r="AN942" t="s">
        <v>77</v>
      </c>
      <c r="AO942" t="s">
        <v>77</v>
      </c>
      <c r="AQ942">
        <v>1</v>
      </c>
      <c r="AS942">
        <v>75</v>
      </c>
      <c r="AT942">
        <v>87.546818937500007</v>
      </c>
      <c r="AU942" t="e">
        <v>#VALUE!</v>
      </c>
      <c r="AW942">
        <v>102.4625244875</v>
      </c>
      <c r="AX942" t="e">
        <v>#VALUE!</v>
      </c>
      <c r="AZ942">
        <v>85.755477193749996</v>
      </c>
      <c r="BA942" t="e">
        <v>#VALUE!</v>
      </c>
      <c r="BC942">
        <v>74.340615816249993</v>
      </c>
      <c r="BD942" t="e">
        <v>#VALUE!</v>
      </c>
      <c r="BF942">
        <v>87.546818937500007</v>
      </c>
      <c r="BG942" t="e">
        <v>#VALUE!</v>
      </c>
      <c r="BI942">
        <v>75</v>
      </c>
      <c r="BJ942" t="s">
        <v>1101</v>
      </c>
      <c r="BK942">
        <v>45083.950069444443</v>
      </c>
      <c r="BL942">
        <v>69</v>
      </c>
      <c r="BM942" t="s">
        <v>76</v>
      </c>
      <c r="BN942">
        <v>0</v>
      </c>
      <c r="BO942">
        <v>2.863</v>
      </c>
      <c r="BP942">
        <v>959658</v>
      </c>
      <c r="BQ942">
        <v>0</v>
      </c>
      <c r="BR942" t="s">
        <v>77</v>
      </c>
      <c r="BS942" t="s">
        <v>77</v>
      </c>
      <c r="BT942" t="s">
        <v>77</v>
      </c>
      <c r="BU942" t="s">
        <v>77</v>
      </c>
    </row>
    <row r="943" spans="1:73" x14ac:dyDescent="0.55000000000000004">
      <c r="A943">
        <v>76</v>
      </c>
      <c r="B943" t="s">
        <v>1103</v>
      </c>
      <c r="C943" s="88">
        <v>45083.971342592595</v>
      </c>
      <c r="D943">
        <v>194</v>
      </c>
      <c r="E943" t="s">
        <v>76</v>
      </c>
      <c r="F943">
        <v>0</v>
      </c>
      <c r="G943">
        <v>5.9989999999999997</v>
      </c>
      <c r="H943">
        <v>36976</v>
      </c>
      <c r="I943">
        <v>7.1999999999999995E-2</v>
      </c>
      <c r="J943" t="s">
        <v>77</v>
      </c>
      <c r="K943" t="s">
        <v>77</v>
      </c>
      <c r="L943" s="25" t="s">
        <v>77</v>
      </c>
      <c r="M943" t="s">
        <v>77</v>
      </c>
      <c r="O943">
        <v>76</v>
      </c>
      <c r="P943" s="2" t="s">
        <v>1104</v>
      </c>
      <c r="Q943">
        <v>45076.993750000001</v>
      </c>
      <c r="R943">
        <v>31</v>
      </c>
      <c r="S943" t="s">
        <v>76</v>
      </c>
      <c r="T943">
        <v>0</v>
      </c>
      <c r="U943" t="s">
        <v>77</v>
      </c>
      <c r="V943" t="s">
        <v>77</v>
      </c>
      <c r="W943" t="s">
        <v>77</v>
      </c>
      <c r="X943" t="s">
        <v>77</v>
      </c>
      <c r="Y943" t="s">
        <v>77</v>
      </c>
      <c r="Z943" t="s">
        <v>77</v>
      </c>
      <c r="AA943" t="s">
        <v>77</v>
      </c>
      <c r="AC943" s="2">
        <v>76</v>
      </c>
      <c r="AD943" t="s">
        <v>1103</v>
      </c>
      <c r="AE943">
        <v>45083.971342592595</v>
      </c>
      <c r="AF943">
        <v>194</v>
      </c>
      <c r="AG943" t="s">
        <v>76</v>
      </c>
      <c r="AH943">
        <v>0</v>
      </c>
      <c r="AI943">
        <v>12.156000000000001</v>
      </c>
      <c r="AJ943">
        <v>4564</v>
      </c>
      <c r="AK943">
        <v>1.02</v>
      </c>
      <c r="AL943" t="s">
        <v>77</v>
      </c>
      <c r="AM943" t="s">
        <v>77</v>
      </c>
      <c r="AN943" t="s">
        <v>77</v>
      </c>
      <c r="AO943" t="s">
        <v>77</v>
      </c>
      <c r="AQ943">
        <v>1</v>
      </c>
      <c r="AS943">
        <v>76</v>
      </c>
      <c r="AT943">
        <v>99.941854843648002</v>
      </c>
      <c r="AU943">
        <v>1082.3953932144</v>
      </c>
      <c r="AW943">
        <v>115.49588730106881</v>
      </c>
      <c r="AX943">
        <v>879.68809487408009</v>
      </c>
      <c r="AZ943">
        <v>96.855362548761605</v>
      </c>
      <c r="BA943">
        <v>868.44010263903999</v>
      </c>
      <c r="BC943">
        <v>84.239531732648942</v>
      </c>
      <c r="BD943">
        <v>839.14721595007995</v>
      </c>
      <c r="BF943">
        <v>99.941854843648002</v>
      </c>
      <c r="BG943">
        <v>1082.3953932144</v>
      </c>
      <c r="BI943">
        <v>76</v>
      </c>
      <c r="BJ943" t="s">
        <v>1103</v>
      </c>
      <c r="BK943">
        <v>45083.971342592595</v>
      </c>
      <c r="BL943">
        <v>194</v>
      </c>
      <c r="BM943" t="s">
        <v>76</v>
      </c>
      <c r="BN943">
        <v>0</v>
      </c>
      <c r="BO943">
        <v>2.8490000000000002</v>
      </c>
      <c r="BP943">
        <v>942096</v>
      </c>
      <c r="BQ943">
        <v>0</v>
      </c>
      <c r="BR943" t="s">
        <v>77</v>
      </c>
      <c r="BS943" t="s">
        <v>77</v>
      </c>
      <c r="BT943" t="s">
        <v>77</v>
      </c>
      <c r="BU943" t="s">
        <v>77</v>
      </c>
    </row>
    <row r="944" spans="1:73" x14ac:dyDescent="0.55000000000000004">
      <c r="A944">
        <v>77</v>
      </c>
      <c r="B944" t="s">
        <v>1105</v>
      </c>
      <c r="C944" s="88">
        <v>45083.992615740739</v>
      </c>
      <c r="D944">
        <v>127</v>
      </c>
      <c r="E944" t="s">
        <v>76</v>
      </c>
      <c r="F944">
        <v>0</v>
      </c>
      <c r="G944">
        <v>6.0149999999999997</v>
      </c>
      <c r="H944">
        <v>131644</v>
      </c>
      <c r="I944">
        <v>0.27500000000000002</v>
      </c>
      <c r="J944" t="s">
        <v>77</v>
      </c>
      <c r="K944" t="s">
        <v>77</v>
      </c>
      <c r="L944" s="25" t="s">
        <v>77</v>
      </c>
      <c r="M944" t="s">
        <v>77</v>
      </c>
      <c r="O944">
        <v>77</v>
      </c>
      <c r="P944" s="2" t="s">
        <v>1106</v>
      </c>
      <c r="Q944">
        <v>45077.014999999999</v>
      </c>
      <c r="R944">
        <v>390</v>
      </c>
      <c r="S944" t="s">
        <v>76</v>
      </c>
      <c r="T944">
        <v>0</v>
      </c>
      <c r="U944" t="s">
        <v>77</v>
      </c>
      <c r="V944" t="s">
        <v>77</v>
      </c>
      <c r="W944" t="s">
        <v>77</v>
      </c>
      <c r="X944" t="s">
        <v>77</v>
      </c>
      <c r="Y944" t="s">
        <v>77</v>
      </c>
      <c r="Z944" t="s">
        <v>77</v>
      </c>
      <c r="AA944" t="s">
        <v>77</v>
      </c>
      <c r="AC944" s="2">
        <v>77</v>
      </c>
      <c r="AD944" t="s">
        <v>1105</v>
      </c>
      <c r="AE944">
        <v>45083.992615740739</v>
      </c>
      <c r="AF944">
        <v>127</v>
      </c>
      <c r="AG944" t="s">
        <v>76</v>
      </c>
      <c r="AH944">
        <v>0</v>
      </c>
      <c r="AI944">
        <v>12.087</v>
      </c>
      <c r="AJ944">
        <v>89678</v>
      </c>
      <c r="AK944">
        <v>23.587</v>
      </c>
      <c r="AL944" t="s">
        <v>77</v>
      </c>
      <c r="AM944" t="s">
        <v>77</v>
      </c>
      <c r="AN944" t="s">
        <v>77</v>
      </c>
      <c r="AO944" t="s">
        <v>77</v>
      </c>
      <c r="AQ944">
        <v>1</v>
      </c>
      <c r="AS944">
        <v>77</v>
      </c>
      <c r="AT944">
        <v>362.84305690532796</v>
      </c>
      <c r="AU944">
        <v>20107.316923324401</v>
      </c>
      <c r="AW944">
        <v>399.81914149887677</v>
      </c>
      <c r="AX944">
        <v>16156.325840955322</v>
      </c>
      <c r="AZ944">
        <v>344.37562574321765</v>
      </c>
      <c r="BA944">
        <v>17011.810343698162</v>
      </c>
      <c r="BC944">
        <v>305.23434230404251</v>
      </c>
      <c r="BD944">
        <v>18227.507093184318</v>
      </c>
      <c r="BF944">
        <v>362.84305690532796</v>
      </c>
      <c r="BG944">
        <v>20107.316923324401</v>
      </c>
      <c r="BI944">
        <v>77</v>
      </c>
      <c r="BJ944" t="s">
        <v>1105</v>
      </c>
      <c r="BK944">
        <v>45083.992615740739</v>
      </c>
      <c r="BL944">
        <v>127</v>
      </c>
      <c r="BM944" t="s">
        <v>76</v>
      </c>
      <c r="BN944">
        <v>0</v>
      </c>
      <c r="BO944">
        <v>2.8740000000000001</v>
      </c>
      <c r="BP944">
        <v>801634</v>
      </c>
      <c r="BQ944">
        <v>0</v>
      </c>
      <c r="BR944" t="s">
        <v>77</v>
      </c>
      <c r="BS944" t="s">
        <v>77</v>
      </c>
      <c r="BT944" t="s">
        <v>77</v>
      </c>
      <c r="BU944" t="s">
        <v>77</v>
      </c>
    </row>
    <row r="945" spans="1:73" x14ac:dyDescent="0.55000000000000004">
      <c r="A945">
        <v>78</v>
      </c>
      <c r="B945" t="s">
        <v>1107</v>
      </c>
      <c r="C945" s="88">
        <v>45084.013865740744</v>
      </c>
      <c r="D945">
        <v>235</v>
      </c>
      <c r="E945" t="s">
        <v>76</v>
      </c>
      <c r="F945">
        <v>0</v>
      </c>
      <c r="G945">
        <v>5.9850000000000003</v>
      </c>
      <c r="H945">
        <v>9657132</v>
      </c>
      <c r="I945">
        <v>21.091000000000001</v>
      </c>
      <c r="J945" t="s">
        <v>77</v>
      </c>
      <c r="K945" t="s">
        <v>77</v>
      </c>
      <c r="L945" s="25" t="s">
        <v>77</v>
      </c>
      <c r="M945" t="s">
        <v>77</v>
      </c>
      <c r="O945">
        <v>78</v>
      </c>
      <c r="P945" s="2" t="s">
        <v>1108</v>
      </c>
      <c r="Q945">
        <v>45077.036249999997</v>
      </c>
      <c r="R945">
        <v>379</v>
      </c>
      <c r="S945" t="s">
        <v>76</v>
      </c>
      <c r="T945">
        <v>0</v>
      </c>
      <c r="U945" t="s">
        <v>77</v>
      </c>
      <c r="V945" t="s">
        <v>77</v>
      </c>
      <c r="W945" t="s">
        <v>77</v>
      </c>
      <c r="X945" t="s">
        <v>77</v>
      </c>
      <c r="Y945" t="s">
        <v>77</v>
      </c>
      <c r="Z945" t="s">
        <v>77</v>
      </c>
      <c r="AA945" t="s">
        <v>77</v>
      </c>
      <c r="AC945" s="2">
        <v>78</v>
      </c>
      <c r="AD945" t="s">
        <v>1107</v>
      </c>
      <c r="AE945">
        <v>45084.013865740744</v>
      </c>
      <c r="AF945">
        <v>235</v>
      </c>
      <c r="AG945" t="s">
        <v>76</v>
      </c>
      <c r="AH945">
        <v>0</v>
      </c>
      <c r="AI945">
        <v>12.115</v>
      </c>
      <c r="AJ945">
        <v>61607</v>
      </c>
      <c r="AK945">
        <v>16.373999999999999</v>
      </c>
      <c r="AL945" t="s">
        <v>77</v>
      </c>
      <c r="AM945" t="s">
        <v>77</v>
      </c>
      <c r="AN945" t="s">
        <v>77</v>
      </c>
      <c r="AO945" t="s">
        <v>77</v>
      </c>
      <c r="AQ945">
        <v>1</v>
      </c>
      <c r="AS945">
        <v>78</v>
      </c>
      <c r="AT945" t="e">
        <v>#VALUE!</v>
      </c>
      <c r="AU945">
        <v>13327.821121835901</v>
      </c>
      <c r="AW945" t="e">
        <v>#VALUE!</v>
      </c>
      <c r="AX945">
        <v>11218.529132876271</v>
      </c>
      <c r="AZ945" t="e">
        <v>#VALUE!</v>
      </c>
      <c r="BA945">
        <v>11713.686830979261</v>
      </c>
      <c r="BC945" t="e">
        <v>#VALUE!</v>
      </c>
      <c r="BD945">
        <v>12533.607719101519</v>
      </c>
      <c r="BF945" t="e">
        <v>#VALUE!</v>
      </c>
      <c r="BG945">
        <v>13327.821121835901</v>
      </c>
      <c r="BI945">
        <v>78</v>
      </c>
      <c r="BJ945" t="s">
        <v>1107</v>
      </c>
      <c r="BK945">
        <v>45084.013865740744</v>
      </c>
      <c r="BL945">
        <v>235</v>
      </c>
      <c r="BM945" t="s">
        <v>76</v>
      </c>
      <c r="BN945">
        <v>0</v>
      </c>
      <c r="BO945">
        <v>2.8759999999999999</v>
      </c>
      <c r="BP945">
        <v>696835</v>
      </c>
      <c r="BQ945">
        <v>0</v>
      </c>
      <c r="BR945" t="s">
        <v>77</v>
      </c>
      <c r="BS945" t="s">
        <v>77</v>
      </c>
      <c r="BT945" t="s">
        <v>77</v>
      </c>
      <c r="BU945" t="s">
        <v>77</v>
      </c>
    </row>
    <row r="946" spans="1:73" x14ac:dyDescent="0.55000000000000004">
      <c r="A946">
        <v>79</v>
      </c>
      <c r="B946" t="s">
        <v>1109</v>
      </c>
      <c r="C946" s="88">
        <v>45084.035092592596</v>
      </c>
      <c r="D946">
        <v>12</v>
      </c>
      <c r="E946" t="s">
        <v>76</v>
      </c>
      <c r="F946">
        <v>0</v>
      </c>
      <c r="G946">
        <v>6.0149999999999997</v>
      </c>
      <c r="H946">
        <v>25568</v>
      </c>
      <c r="I946">
        <v>4.7E-2</v>
      </c>
      <c r="J946" t="s">
        <v>77</v>
      </c>
      <c r="K946" t="s">
        <v>77</v>
      </c>
      <c r="L946" s="25" t="s">
        <v>77</v>
      </c>
      <c r="M946" t="s">
        <v>77</v>
      </c>
      <c r="O946">
        <v>79</v>
      </c>
      <c r="P946" s="2" t="s">
        <v>1110</v>
      </c>
      <c r="Q946">
        <v>45077.057523148149</v>
      </c>
      <c r="R946">
        <v>120</v>
      </c>
      <c r="S946" t="s">
        <v>76</v>
      </c>
      <c r="T946">
        <v>0</v>
      </c>
      <c r="U946" t="s">
        <v>77</v>
      </c>
      <c r="V946" t="s">
        <v>77</v>
      </c>
      <c r="W946" t="s">
        <v>77</v>
      </c>
      <c r="X946" t="s">
        <v>77</v>
      </c>
      <c r="Y946" t="s">
        <v>77</v>
      </c>
      <c r="Z946" t="s">
        <v>77</v>
      </c>
      <c r="AA946" t="s">
        <v>77</v>
      </c>
      <c r="AC946" s="2">
        <v>79</v>
      </c>
      <c r="AD946" t="s">
        <v>1109</v>
      </c>
      <c r="AE946">
        <v>45084.035092592596</v>
      </c>
      <c r="AF946">
        <v>12</v>
      </c>
      <c r="AG946" t="s">
        <v>76</v>
      </c>
      <c r="AH946">
        <v>0</v>
      </c>
      <c r="AI946">
        <v>12.183999999999999</v>
      </c>
      <c r="AJ946">
        <v>4475</v>
      </c>
      <c r="AK946">
        <v>0.995</v>
      </c>
      <c r="AL946" t="s">
        <v>77</v>
      </c>
      <c r="AM946" t="s">
        <v>77</v>
      </c>
      <c r="AN946" t="s">
        <v>77</v>
      </c>
      <c r="AO946" t="s">
        <v>77</v>
      </c>
      <c r="AQ946">
        <v>1</v>
      </c>
      <c r="AS946">
        <v>79</v>
      </c>
      <c r="AT946">
        <v>66.352503421952008</v>
      </c>
      <c r="AU946">
        <v>1061.0463124374999</v>
      </c>
      <c r="AW946">
        <v>80.245719594291202</v>
      </c>
      <c r="AX946">
        <v>863.23799151875016</v>
      </c>
      <c r="AZ946">
        <v>66.881544934758395</v>
      </c>
      <c r="BA946">
        <v>851.43638333750005</v>
      </c>
      <c r="BC946">
        <v>57.511013179863035</v>
      </c>
      <c r="BD946">
        <v>820.77144604999989</v>
      </c>
      <c r="BF946">
        <v>66.352503421952008</v>
      </c>
      <c r="BG946">
        <v>1061.0463124374999</v>
      </c>
      <c r="BI946">
        <v>79</v>
      </c>
      <c r="BJ946" t="s">
        <v>1109</v>
      </c>
      <c r="BK946">
        <v>45084.035092592596</v>
      </c>
      <c r="BL946">
        <v>12</v>
      </c>
      <c r="BM946" t="s">
        <v>76</v>
      </c>
      <c r="BN946">
        <v>0</v>
      </c>
      <c r="BO946">
        <v>2.871</v>
      </c>
      <c r="BP946">
        <v>819210</v>
      </c>
      <c r="BQ946">
        <v>0</v>
      </c>
      <c r="BR946" t="s">
        <v>77</v>
      </c>
      <c r="BS946" t="s">
        <v>77</v>
      </c>
      <c r="BT946" t="s">
        <v>77</v>
      </c>
      <c r="BU946" t="s">
        <v>77</v>
      </c>
    </row>
    <row r="947" spans="1:73" x14ac:dyDescent="0.55000000000000004">
      <c r="A947">
        <v>52</v>
      </c>
      <c r="B947" t="s">
        <v>1111</v>
      </c>
      <c r="C947" s="88">
        <v>45175.583402777775</v>
      </c>
      <c r="D947">
        <v>135</v>
      </c>
      <c r="E947" t="s">
        <v>76</v>
      </c>
      <c r="F947">
        <v>0</v>
      </c>
      <c r="G947">
        <v>6.0469999999999997</v>
      </c>
      <c r="H947">
        <v>3707</v>
      </c>
      <c r="I947">
        <v>0</v>
      </c>
      <c r="J947" t="s">
        <v>77</v>
      </c>
      <c r="K947" t="s">
        <v>77</v>
      </c>
      <c r="L947" s="25" t="s">
        <v>77</v>
      </c>
      <c r="M947" t="s">
        <v>77</v>
      </c>
      <c r="O947">
        <v>52</v>
      </c>
      <c r="P947" s="2" t="s">
        <v>1111</v>
      </c>
      <c r="Q947">
        <v>45175.583402777775</v>
      </c>
      <c r="R947">
        <v>135</v>
      </c>
      <c r="S947" t="s">
        <v>76</v>
      </c>
      <c r="T947">
        <v>0</v>
      </c>
      <c r="U947" t="s">
        <v>77</v>
      </c>
      <c r="V947" t="s">
        <v>77</v>
      </c>
      <c r="W947" t="s">
        <v>77</v>
      </c>
      <c r="X947" t="s">
        <v>77</v>
      </c>
      <c r="Y947" t="s">
        <v>77</v>
      </c>
      <c r="Z947" t="s">
        <v>77</v>
      </c>
      <c r="AA947" t="s">
        <v>77</v>
      </c>
      <c r="AC947" s="2">
        <v>52</v>
      </c>
      <c r="AD947" t="s">
        <v>1111</v>
      </c>
      <c r="AE947">
        <v>45175.583402777775</v>
      </c>
      <c r="AF947">
        <v>135</v>
      </c>
      <c r="AG947" t="s">
        <v>76</v>
      </c>
      <c r="AH947">
        <v>0</v>
      </c>
      <c r="AI947">
        <v>11.997999999999999</v>
      </c>
      <c r="AJ947">
        <v>182734</v>
      </c>
      <c r="AK947">
        <v>46.142000000000003</v>
      </c>
      <c r="AL947" t="s">
        <v>77</v>
      </c>
      <c r="AM947" t="s">
        <v>77</v>
      </c>
      <c r="AN947" t="s">
        <v>77</v>
      </c>
      <c r="AO947" t="s">
        <v>77</v>
      </c>
      <c r="AQ947">
        <v>1</v>
      </c>
      <c r="AS947">
        <v>52</v>
      </c>
      <c r="AT947">
        <v>2.4767434599999998</v>
      </c>
      <c r="AU947">
        <v>42120.4906664796</v>
      </c>
      <c r="AW947">
        <v>5.9484492912500002</v>
      </c>
      <c r="AX947">
        <v>31817.715664765881</v>
      </c>
      <c r="AZ947">
        <v>6.6605208504500002</v>
      </c>
      <c r="BA947">
        <v>34391.933518067439</v>
      </c>
      <c r="BC947">
        <v>3.2866649597000004</v>
      </c>
      <c r="BD947">
        <v>36815.26123942688</v>
      </c>
      <c r="BF947">
        <v>2.4767434599999998</v>
      </c>
      <c r="BG947">
        <v>42120.4906664796</v>
      </c>
      <c r="BI947">
        <v>52</v>
      </c>
      <c r="BJ947" t="s">
        <v>1111</v>
      </c>
      <c r="BK947">
        <v>45175.583402777775</v>
      </c>
      <c r="BL947">
        <v>135</v>
      </c>
      <c r="BM947" t="s">
        <v>76</v>
      </c>
      <c r="BN947">
        <v>0</v>
      </c>
      <c r="BO947">
        <v>2.88</v>
      </c>
      <c r="BP947">
        <v>655870</v>
      </c>
      <c r="BQ947">
        <v>0</v>
      </c>
      <c r="BR947" t="s">
        <v>77</v>
      </c>
      <c r="BS947" t="s">
        <v>77</v>
      </c>
      <c r="BT947" t="s">
        <v>77</v>
      </c>
      <c r="BU947" t="s">
        <v>77</v>
      </c>
    </row>
    <row r="948" spans="1:73" x14ac:dyDescent="0.55000000000000004">
      <c r="A948">
        <v>53</v>
      </c>
      <c r="B948" t="s">
        <v>1112</v>
      </c>
      <c r="C948" s="88">
        <v>45175.604733796295</v>
      </c>
      <c r="D948">
        <v>148</v>
      </c>
      <c r="E948" t="s">
        <v>76</v>
      </c>
      <c r="F948">
        <v>0</v>
      </c>
      <c r="G948">
        <v>6.024</v>
      </c>
      <c r="H948">
        <v>13901</v>
      </c>
      <c r="I948">
        <v>2.1999999999999999E-2</v>
      </c>
      <c r="J948" t="s">
        <v>77</v>
      </c>
      <c r="K948" t="s">
        <v>77</v>
      </c>
      <c r="L948" s="25" t="s">
        <v>77</v>
      </c>
      <c r="M948" t="s">
        <v>77</v>
      </c>
      <c r="O948">
        <v>53</v>
      </c>
      <c r="P948" s="2" t="s">
        <v>1112</v>
      </c>
      <c r="Q948">
        <v>45175.604733796295</v>
      </c>
      <c r="R948">
        <v>148</v>
      </c>
      <c r="S948" t="s">
        <v>76</v>
      </c>
      <c r="T948">
        <v>0</v>
      </c>
      <c r="U948" t="s">
        <v>77</v>
      </c>
      <c r="V948" t="s">
        <v>77</v>
      </c>
      <c r="W948" t="s">
        <v>77</v>
      </c>
      <c r="X948" t="s">
        <v>77</v>
      </c>
      <c r="Y948" t="s">
        <v>77</v>
      </c>
      <c r="Z948" t="s">
        <v>77</v>
      </c>
      <c r="AA948" t="s">
        <v>77</v>
      </c>
      <c r="AC948" s="2">
        <v>53</v>
      </c>
      <c r="AD948" t="s">
        <v>1112</v>
      </c>
      <c r="AE948">
        <v>45175.604733796295</v>
      </c>
      <c r="AF948">
        <v>148</v>
      </c>
      <c r="AG948" t="s">
        <v>76</v>
      </c>
      <c r="AH948">
        <v>0</v>
      </c>
      <c r="AI948">
        <v>12.175000000000001</v>
      </c>
      <c r="AJ948">
        <v>6452</v>
      </c>
      <c r="AK948">
        <v>1.5449999999999999</v>
      </c>
      <c r="AL948" t="s">
        <v>77</v>
      </c>
      <c r="AM948" t="s">
        <v>77</v>
      </c>
      <c r="AN948" t="s">
        <v>77</v>
      </c>
      <c r="AO948" t="s">
        <v>77</v>
      </c>
      <c r="AQ948">
        <v>1</v>
      </c>
      <c r="AS948">
        <v>53</v>
      </c>
      <c r="AT948">
        <v>31.576006987823</v>
      </c>
      <c r="AU948">
        <v>1533.5813305455999</v>
      </c>
      <c r="AW948">
        <v>37.337508271249995</v>
      </c>
      <c r="AX948">
        <v>1228.4177913579199</v>
      </c>
      <c r="AZ948">
        <v>36.194672549859106</v>
      </c>
      <c r="BA948">
        <v>1229.0875237769601</v>
      </c>
      <c r="BC948">
        <v>30.153984627507462</v>
      </c>
      <c r="BD948">
        <v>1228.86604568192</v>
      </c>
      <c r="BF948">
        <v>31.576006987823</v>
      </c>
      <c r="BG948">
        <v>1533.5813305455999</v>
      </c>
      <c r="BI948">
        <v>53</v>
      </c>
      <c r="BJ948" t="s">
        <v>1112</v>
      </c>
      <c r="BK948">
        <v>45175.604733796295</v>
      </c>
      <c r="BL948">
        <v>148</v>
      </c>
      <c r="BM948" t="s">
        <v>76</v>
      </c>
      <c r="BN948">
        <v>0</v>
      </c>
      <c r="BO948">
        <v>2.8780000000000001</v>
      </c>
      <c r="BP948">
        <v>728618</v>
      </c>
      <c r="BQ948">
        <v>0</v>
      </c>
      <c r="BR948" t="s">
        <v>77</v>
      </c>
      <c r="BS948" t="s">
        <v>77</v>
      </c>
      <c r="BT948" t="s">
        <v>77</v>
      </c>
      <c r="BU948" t="s">
        <v>77</v>
      </c>
    </row>
    <row r="949" spans="1:73" x14ac:dyDescent="0.55000000000000004">
      <c r="A949">
        <v>54</v>
      </c>
      <c r="B949" t="s">
        <v>1113</v>
      </c>
      <c r="C949" s="88">
        <v>45175.62604166667</v>
      </c>
      <c r="D949">
        <v>80</v>
      </c>
      <c r="E949" t="s">
        <v>76</v>
      </c>
      <c r="F949">
        <v>0</v>
      </c>
      <c r="G949">
        <v>6.12</v>
      </c>
      <c r="H949">
        <v>2312</v>
      </c>
      <c r="I949">
        <v>-3.0000000000000001E-3</v>
      </c>
      <c r="J949" t="s">
        <v>77</v>
      </c>
      <c r="K949" t="s">
        <v>77</v>
      </c>
      <c r="L949" s="25" t="s">
        <v>77</v>
      </c>
      <c r="M949" t="s">
        <v>77</v>
      </c>
      <c r="O949">
        <v>54</v>
      </c>
      <c r="P949" s="2" t="s">
        <v>1113</v>
      </c>
      <c r="Q949">
        <v>45175.62604166667</v>
      </c>
      <c r="R949">
        <v>80</v>
      </c>
      <c r="S949" t="s">
        <v>76</v>
      </c>
      <c r="T949">
        <v>0</v>
      </c>
      <c r="U949" t="s">
        <v>77</v>
      </c>
      <c r="V949" t="s">
        <v>77</v>
      </c>
      <c r="W949" t="s">
        <v>77</v>
      </c>
      <c r="X949" t="s">
        <v>77</v>
      </c>
      <c r="Y949" t="s">
        <v>77</v>
      </c>
      <c r="Z949" t="s">
        <v>77</v>
      </c>
      <c r="AA949" t="s">
        <v>77</v>
      </c>
      <c r="AC949" s="2">
        <v>54</v>
      </c>
      <c r="AD949" t="s">
        <v>1113</v>
      </c>
      <c r="AE949">
        <v>45175.62604166667</v>
      </c>
      <c r="AF949">
        <v>80</v>
      </c>
      <c r="AG949" t="s">
        <v>76</v>
      </c>
      <c r="AH949">
        <v>0</v>
      </c>
      <c r="AI949">
        <v>11.999000000000001</v>
      </c>
      <c r="AJ949">
        <v>203261</v>
      </c>
      <c r="AK949">
        <v>50.872</v>
      </c>
      <c r="AL949" t="s">
        <v>77</v>
      </c>
      <c r="AM949" t="s">
        <v>77</v>
      </c>
      <c r="AN949" t="s">
        <v>77</v>
      </c>
      <c r="AO949" t="s">
        <v>77</v>
      </c>
      <c r="AQ949">
        <v>1</v>
      </c>
      <c r="AS949">
        <v>54</v>
      </c>
      <c r="AT949">
        <v>4.5898057599999991</v>
      </c>
      <c r="AU949">
        <v>46880.964804451098</v>
      </c>
      <c r="AW949">
        <v>1.9965485599999999</v>
      </c>
      <c r="AX949">
        <v>35126.074708224834</v>
      </c>
      <c r="AZ949">
        <v>1.8140133151999986</v>
      </c>
      <c r="BA949">
        <v>38187.862745192542</v>
      </c>
      <c r="BC949">
        <v>0.90196728320000008</v>
      </c>
      <c r="BD949">
        <v>40855.989029232085</v>
      </c>
      <c r="BF949">
        <v>4.5898057599999991</v>
      </c>
      <c r="BG949">
        <v>46880.964804451098</v>
      </c>
      <c r="BI949">
        <v>54</v>
      </c>
      <c r="BJ949" t="s">
        <v>1113</v>
      </c>
      <c r="BK949">
        <v>45175.62604166667</v>
      </c>
      <c r="BL949">
        <v>80</v>
      </c>
      <c r="BM949" t="s">
        <v>76</v>
      </c>
      <c r="BN949">
        <v>0</v>
      </c>
      <c r="BO949">
        <v>2.8849999999999998</v>
      </c>
      <c r="BP949">
        <v>769395</v>
      </c>
      <c r="BQ949">
        <v>0</v>
      </c>
      <c r="BR949" t="s">
        <v>77</v>
      </c>
      <c r="BS949" t="s">
        <v>77</v>
      </c>
      <c r="BT949" t="s">
        <v>77</v>
      </c>
      <c r="BU949" t="s">
        <v>77</v>
      </c>
    </row>
    <row r="950" spans="1:73" x14ac:dyDescent="0.55000000000000004">
      <c r="A950">
        <v>55</v>
      </c>
      <c r="B950" t="s">
        <v>1114</v>
      </c>
      <c r="C950" s="88">
        <v>45175.647372685184</v>
      </c>
      <c r="D950">
        <v>321</v>
      </c>
      <c r="E950" t="s">
        <v>76</v>
      </c>
      <c r="F950">
        <v>0</v>
      </c>
      <c r="G950">
        <v>6.024</v>
      </c>
      <c r="H950">
        <v>14951</v>
      </c>
      <c r="I950">
        <v>2.5000000000000001E-2</v>
      </c>
      <c r="J950" t="s">
        <v>77</v>
      </c>
      <c r="K950" t="s">
        <v>77</v>
      </c>
      <c r="L950" s="25" t="s">
        <v>77</v>
      </c>
      <c r="M950" t="s">
        <v>77</v>
      </c>
      <c r="O950">
        <v>55</v>
      </c>
      <c r="P950" s="2" t="s">
        <v>1114</v>
      </c>
      <c r="Q950">
        <v>45175.647372685184</v>
      </c>
      <c r="R950">
        <v>321</v>
      </c>
      <c r="S950" t="s">
        <v>76</v>
      </c>
      <c r="T950">
        <v>0</v>
      </c>
      <c r="U950" t="s">
        <v>77</v>
      </c>
      <c r="V950" t="s">
        <v>77</v>
      </c>
      <c r="W950" t="s">
        <v>77</v>
      </c>
      <c r="X950" t="s">
        <v>77</v>
      </c>
      <c r="Y950" t="s">
        <v>77</v>
      </c>
      <c r="Z950" t="s">
        <v>77</v>
      </c>
      <c r="AA950" t="s">
        <v>77</v>
      </c>
      <c r="AC950" s="2">
        <v>55</v>
      </c>
      <c r="AD950" t="s">
        <v>1114</v>
      </c>
      <c r="AE950">
        <v>45175.647372685184</v>
      </c>
      <c r="AF950">
        <v>321</v>
      </c>
      <c r="AG950" t="s">
        <v>76</v>
      </c>
      <c r="AH950">
        <v>0</v>
      </c>
      <c r="AI950">
        <v>12.186999999999999</v>
      </c>
      <c r="AJ950">
        <v>3100</v>
      </c>
      <c r="AK950">
        <v>0.61299999999999999</v>
      </c>
      <c r="AL950" t="s">
        <v>77</v>
      </c>
      <c r="AM950" t="s">
        <v>77</v>
      </c>
      <c r="AN950" t="s">
        <v>77</v>
      </c>
      <c r="AO950" t="s">
        <v>77</v>
      </c>
      <c r="AQ950">
        <v>1</v>
      </c>
      <c r="AS950">
        <v>55</v>
      </c>
      <c r="AT950">
        <v>34.723382403622999</v>
      </c>
      <c r="AU950">
        <v>730.29687899999999</v>
      </c>
      <c r="AW950">
        <v>40.821518521249999</v>
      </c>
      <c r="AX950">
        <v>608.9667803000001</v>
      </c>
      <c r="AZ950">
        <v>38.9577599327191</v>
      </c>
      <c r="BA950">
        <v>588.70574140000008</v>
      </c>
      <c r="BC950">
        <v>32.61694470042346</v>
      </c>
      <c r="BD950">
        <v>536.82475279999994</v>
      </c>
      <c r="BF950">
        <v>34.723382403622999</v>
      </c>
      <c r="BG950">
        <v>730.29687899999999</v>
      </c>
      <c r="BI950">
        <v>55</v>
      </c>
      <c r="BJ950" t="s">
        <v>1114</v>
      </c>
      <c r="BK950">
        <v>45175.647372685184</v>
      </c>
      <c r="BL950">
        <v>321</v>
      </c>
      <c r="BM950" t="s">
        <v>76</v>
      </c>
      <c r="BN950">
        <v>0</v>
      </c>
      <c r="BO950">
        <v>2.867</v>
      </c>
      <c r="BP950">
        <v>962617</v>
      </c>
      <c r="BQ950">
        <v>0</v>
      </c>
      <c r="BR950" t="s">
        <v>77</v>
      </c>
      <c r="BS950" t="s">
        <v>77</v>
      </c>
      <c r="BT950" t="s">
        <v>77</v>
      </c>
      <c r="BU950" t="s">
        <v>77</v>
      </c>
    </row>
    <row r="951" spans="1:73" x14ac:dyDescent="0.55000000000000004">
      <c r="A951">
        <v>56</v>
      </c>
      <c r="B951" t="s">
        <v>1115</v>
      </c>
      <c r="C951" s="88">
        <v>45175.66878472222</v>
      </c>
      <c r="D951">
        <v>197</v>
      </c>
      <c r="E951" t="s">
        <v>76</v>
      </c>
      <c r="F951">
        <v>0</v>
      </c>
      <c r="G951">
        <v>6.0839999999999996</v>
      </c>
      <c r="H951">
        <v>2358</v>
      </c>
      <c r="I951">
        <v>-2E-3</v>
      </c>
      <c r="J951" t="s">
        <v>77</v>
      </c>
      <c r="K951" t="s">
        <v>77</v>
      </c>
      <c r="L951" s="25" t="s">
        <v>77</v>
      </c>
      <c r="M951" t="s">
        <v>77</v>
      </c>
      <c r="O951">
        <v>56</v>
      </c>
      <c r="P951" s="2" t="s">
        <v>1115</v>
      </c>
      <c r="Q951">
        <v>45175.66878472222</v>
      </c>
      <c r="R951">
        <v>197</v>
      </c>
      <c r="S951" t="s">
        <v>76</v>
      </c>
      <c r="T951">
        <v>0</v>
      </c>
      <c r="U951" t="s">
        <v>77</v>
      </c>
      <c r="V951" t="s">
        <v>77</v>
      </c>
      <c r="W951" t="s">
        <v>77</v>
      </c>
      <c r="X951" t="s">
        <v>77</v>
      </c>
      <c r="Y951" t="s">
        <v>77</v>
      </c>
      <c r="Z951" t="s">
        <v>77</v>
      </c>
      <c r="AA951" t="s">
        <v>77</v>
      </c>
      <c r="AC951" s="2">
        <v>56</v>
      </c>
      <c r="AD951" t="s">
        <v>1115</v>
      </c>
      <c r="AE951">
        <v>45175.66878472222</v>
      </c>
      <c r="AF951">
        <v>197</v>
      </c>
      <c r="AG951" t="s">
        <v>76</v>
      </c>
      <c r="AH951">
        <v>0</v>
      </c>
      <c r="AI951">
        <v>12</v>
      </c>
      <c r="AJ951">
        <v>186377</v>
      </c>
      <c r="AK951">
        <v>46.987000000000002</v>
      </c>
      <c r="AL951" t="s">
        <v>77</v>
      </c>
      <c r="AM951" t="s">
        <v>77</v>
      </c>
      <c r="AN951" t="s">
        <v>77</v>
      </c>
      <c r="AO951" t="s">
        <v>77</v>
      </c>
      <c r="AQ951">
        <v>1</v>
      </c>
      <c r="AS951">
        <v>56</v>
      </c>
      <c r="AT951">
        <v>4.4866185600000001</v>
      </c>
      <c r="AU951">
        <v>42967.864707323904</v>
      </c>
      <c r="AW951">
        <v>2.1255434849999988</v>
      </c>
      <c r="AX951">
        <v>32408.722842682673</v>
      </c>
      <c r="AZ951">
        <v>1.9774224961999991</v>
      </c>
      <c r="BA951">
        <v>35066.610761542463</v>
      </c>
      <c r="BC951">
        <v>0.97158602919999981</v>
      </c>
      <c r="BD951">
        <v>37533.953325987924</v>
      </c>
      <c r="BF951">
        <v>4.4866185600000001</v>
      </c>
      <c r="BG951">
        <v>42967.864707323904</v>
      </c>
      <c r="BI951">
        <v>56</v>
      </c>
      <c r="BJ951" t="s">
        <v>1115</v>
      </c>
      <c r="BK951">
        <v>45175.66878472222</v>
      </c>
      <c r="BL951">
        <v>197</v>
      </c>
      <c r="BM951" t="s">
        <v>76</v>
      </c>
      <c r="BN951">
        <v>0</v>
      </c>
      <c r="BO951">
        <v>2.8759999999999999</v>
      </c>
      <c r="BP951">
        <v>775968</v>
      </c>
      <c r="BQ951">
        <v>0</v>
      </c>
      <c r="BR951" t="s">
        <v>77</v>
      </c>
      <c r="BS951" t="s">
        <v>77</v>
      </c>
      <c r="BT951" t="s">
        <v>77</v>
      </c>
      <c r="BU951" t="s">
        <v>77</v>
      </c>
    </row>
    <row r="952" spans="1:73" x14ac:dyDescent="0.55000000000000004">
      <c r="A952">
        <v>57</v>
      </c>
      <c r="B952" t="s">
        <v>1116</v>
      </c>
      <c r="C952" s="88">
        <v>45175.690069444441</v>
      </c>
      <c r="D952">
        <v>311</v>
      </c>
      <c r="E952" t="s">
        <v>76</v>
      </c>
      <c r="F952">
        <v>0</v>
      </c>
      <c r="G952">
        <v>5.8949999999999996</v>
      </c>
      <c r="H952">
        <v>29465694</v>
      </c>
      <c r="I952">
        <v>67.135000000000005</v>
      </c>
      <c r="J952" t="s">
        <v>77</v>
      </c>
      <c r="K952" t="s">
        <v>77</v>
      </c>
      <c r="L952" s="25" t="s">
        <v>77</v>
      </c>
      <c r="M952" t="s">
        <v>77</v>
      </c>
      <c r="O952">
        <v>57</v>
      </c>
      <c r="P952" s="2" t="s">
        <v>1116</v>
      </c>
      <c r="Q952">
        <v>45175.690069444441</v>
      </c>
      <c r="R952">
        <v>311</v>
      </c>
      <c r="S952" t="s">
        <v>76</v>
      </c>
      <c r="T952">
        <v>0</v>
      </c>
      <c r="U952">
        <v>5.8719999999999999</v>
      </c>
      <c r="V952">
        <v>319940</v>
      </c>
      <c r="W952">
        <v>79.58</v>
      </c>
      <c r="X952" t="s">
        <v>77</v>
      </c>
      <c r="Y952" t="s">
        <v>77</v>
      </c>
      <c r="Z952" t="s">
        <v>77</v>
      </c>
      <c r="AA952" t="s">
        <v>77</v>
      </c>
      <c r="AC952" s="2">
        <v>57</v>
      </c>
      <c r="AD952" t="s">
        <v>1116</v>
      </c>
      <c r="AE952">
        <v>45175.690069444441</v>
      </c>
      <c r="AF952">
        <v>311</v>
      </c>
      <c r="AG952" t="s">
        <v>76</v>
      </c>
      <c r="AH952">
        <v>0</v>
      </c>
      <c r="AI952">
        <v>12.12</v>
      </c>
      <c r="AJ952">
        <v>54702</v>
      </c>
      <c r="AK952">
        <v>14.568</v>
      </c>
      <c r="AL952" t="s">
        <v>77</v>
      </c>
      <c r="AM952" t="s">
        <v>77</v>
      </c>
      <c r="AN952" t="s">
        <v>77</v>
      </c>
      <c r="AO952" t="s">
        <v>77</v>
      </c>
      <c r="AQ952">
        <v>1</v>
      </c>
      <c r="AS952">
        <v>57</v>
      </c>
      <c r="AT952">
        <v>78985.377928000002</v>
      </c>
      <c r="AU952">
        <v>11650.299969916401</v>
      </c>
      <c r="AW952">
        <v>61652.36386782601</v>
      </c>
      <c r="AX952">
        <v>9988.7535763729193</v>
      </c>
      <c r="AZ952">
        <v>80264.318615748009</v>
      </c>
      <c r="BA952">
        <v>10406.50945884696</v>
      </c>
      <c r="BC952">
        <v>77300.206122232004</v>
      </c>
      <c r="BD952">
        <v>11126.839679321918</v>
      </c>
      <c r="BF952">
        <v>78985.377928000002</v>
      </c>
      <c r="BG952">
        <v>11650.299969916401</v>
      </c>
      <c r="BI952">
        <v>57</v>
      </c>
      <c r="BJ952" t="s">
        <v>1116</v>
      </c>
      <c r="BK952">
        <v>45175.690069444441</v>
      </c>
      <c r="BL952">
        <v>311</v>
      </c>
      <c r="BM952" t="s">
        <v>76</v>
      </c>
      <c r="BN952">
        <v>0</v>
      </c>
      <c r="BO952">
        <v>2.8879999999999999</v>
      </c>
      <c r="BP952">
        <v>546340</v>
      </c>
      <c r="BQ952">
        <v>0</v>
      </c>
      <c r="BR952" t="s">
        <v>77</v>
      </c>
      <c r="BS952" t="s">
        <v>77</v>
      </c>
      <c r="BT952" t="s">
        <v>77</v>
      </c>
      <c r="BU952" t="s">
        <v>77</v>
      </c>
    </row>
    <row r="953" spans="1:73" x14ac:dyDescent="0.55000000000000004">
      <c r="A953">
        <v>58</v>
      </c>
      <c r="B953" t="s">
        <v>1117</v>
      </c>
      <c r="C953" s="88">
        <v>45175.711377314816</v>
      </c>
      <c r="D953">
        <v>319</v>
      </c>
      <c r="E953" t="s">
        <v>76</v>
      </c>
      <c r="F953">
        <v>0</v>
      </c>
      <c r="G953">
        <v>6.0010000000000003</v>
      </c>
      <c r="H953">
        <v>4820149</v>
      </c>
      <c r="I953">
        <v>10.423999999999999</v>
      </c>
      <c r="J953" t="s">
        <v>77</v>
      </c>
      <c r="K953" t="s">
        <v>77</v>
      </c>
      <c r="L953" s="25" t="s">
        <v>77</v>
      </c>
      <c r="M953" t="s">
        <v>77</v>
      </c>
      <c r="O953">
        <v>58</v>
      </c>
      <c r="P953" s="2" t="s">
        <v>1117</v>
      </c>
      <c r="Q953">
        <v>45175.711377314816</v>
      </c>
      <c r="R953">
        <v>319</v>
      </c>
      <c r="S953" t="s">
        <v>76</v>
      </c>
      <c r="T953">
        <v>0</v>
      </c>
      <c r="U953">
        <v>5.9560000000000004</v>
      </c>
      <c r="V953">
        <v>40819</v>
      </c>
      <c r="W953">
        <v>10.43</v>
      </c>
      <c r="X953" t="s">
        <v>77</v>
      </c>
      <c r="Y953" t="s">
        <v>77</v>
      </c>
      <c r="Z953" t="s">
        <v>77</v>
      </c>
      <c r="AA953" t="s">
        <v>77</v>
      </c>
      <c r="AC953" s="2">
        <v>58</v>
      </c>
      <c r="AD953" t="s">
        <v>1117</v>
      </c>
      <c r="AE953">
        <v>45175.711377314816</v>
      </c>
      <c r="AF953">
        <v>319</v>
      </c>
      <c r="AG953" t="s">
        <v>76</v>
      </c>
      <c r="AH953">
        <v>0</v>
      </c>
      <c r="AI953">
        <v>12.1</v>
      </c>
      <c r="AJ953">
        <v>84832</v>
      </c>
      <c r="AK953">
        <v>22.356000000000002</v>
      </c>
      <c r="AL953" t="s">
        <v>77</v>
      </c>
      <c r="AM953" t="s">
        <v>77</v>
      </c>
      <c r="AN953" t="s">
        <v>77</v>
      </c>
      <c r="AO953" t="s">
        <v>77</v>
      </c>
      <c r="AQ953">
        <v>1</v>
      </c>
      <c r="AS953">
        <v>58</v>
      </c>
      <c r="AT953">
        <v>9073.0397032910623</v>
      </c>
      <c r="AU953">
        <v>18941.550849638399</v>
      </c>
      <c r="AW953">
        <v>8316.5015366498847</v>
      </c>
      <c r="AX953">
        <v>15310.96048957952</v>
      </c>
      <c r="AZ953">
        <v>10718.651151426731</v>
      </c>
      <c r="BA953">
        <v>16099.005826677761</v>
      </c>
      <c r="BC953">
        <v>10280.884123051817</v>
      </c>
      <c r="BD953">
        <v>17247.420530923519</v>
      </c>
      <c r="BF953">
        <v>9073.0397032910623</v>
      </c>
      <c r="BG953">
        <v>18941.550849638399</v>
      </c>
      <c r="BI953">
        <v>58</v>
      </c>
      <c r="BJ953" t="s">
        <v>1117</v>
      </c>
      <c r="BK953">
        <v>45175.711377314816</v>
      </c>
      <c r="BL953">
        <v>319</v>
      </c>
      <c r="BM953" t="s">
        <v>76</v>
      </c>
      <c r="BN953">
        <v>0</v>
      </c>
      <c r="BO953">
        <v>2.887</v>
      </c>
      <c r="BP953">
        <v>602725</v>
      </c>
      <c r="BQ953">
        <v>0</v>
      </c>
      <c r="BR953" t="s">
        <v>77</v>
      </c>
      <c r="BS953" t="s">
        <v>77</v>
      </c>
      <c r="BT953" t="s">
        <v>77</v>
      </c>
      <c r="BU953" t="s">
        <v>77</v>
      </c>
    </row>
    <row r="954" spans="1:73" x14ac:dyDescent="0.55000000000000004">
      <c r="A954">
        <v>59</v>
      </c>
      <c r="B954" t="s">
        <v>1118</v>
      </c>
      <c r="C954" s="88">
        <v>45175.732719907406</v>
      </c>
      <c r="D954">
        <v>382</v>
      </c>
      <c r="E954" t="s">
        <v>76</v>
      </c>
      <c r="F954">
        <v>0</v>
      </c>
      <c r="G954">
        <v>6.0019999999999998</v>
      </c>
      <c r="H954">
        <v>16627</v>
      </c>
      <c r="I954">
        <v>2.8000000000000001E-2</v>
      </c>
      <c r="J954" t="s">
        <v>77</v>
      </c>
      <c r="K954" t="s">
        <v>77</v>
      </c>
      <c r="L954" s="25" t="s">
        <v>77</v>
      </c>
      <c r="M954" t="s">
        <v>77</v>
      </c>
      <c r="O954">
        <v>59</v>
      </c>
      <c r="P954" s="2" t="s">
        <v>1118</v>
      </c>
      <c r="Q954">
        <v>45175.732719907406</v>
      </c>
      <c r="R954">
        <v>382</v>
      </c>
      <c r="S954" t="s">
        <v>76</v>
      </c>
      <c r="T954">
        <v>0</v>
      </c>
      <c r="U954" t="s">
        <v>77</v>
      </c>
      <c r="V954" t="s">
        <v>77</v>
      </c>
      <c r="W954" t="s">
        <v>77</v>
      </c>
      <c r="X954" t="s">
        <v>77</v>
      </c>
      <c r="Y954" t="s">
        <v>77</v>
      </c>
      <c r="Z954" t="s">
        <v>77</v>
      </c>
      <c r="AA954" t="s">
        <v>77</v>
      </c>
      <c r="AC954" s="2">
        <v>59</v>
      </c>
      <c r="AD954" t="s">
        <v>1118</v>
      </c>
      <c r="AE954">
        <v>45175.732719907406</v>
      </c>
      <c r="AF954">
        <v>382</v>
      </c>
      <c r="AG954" t="s">
        <v>76</v>
      </c>
      <c r="AH954">
        <v>0</v>
      </c>
      <c r="AI954">
        <v>12.172000000000001</v>
      </c>
      <c r="AJ954">
        <v>3032</v>
      </c>
      <c r="AK954">
        <v>0.59399999999999997</v>
      </c>
      <c r="AL954" t="s">
        <v>77</v>
      </c>
      <c r="AM954" t="s">
        <v>77</v>
      </c>
      <c r="AN954" t="s">
        <v>77</v>
      </c>
      <c r="AO954" t="s">
        <v>77</v>
      </c>
      <c r="AQ954">
        <v>1</v>
      </c>
      <c r="AS954">
        <v>59</v>
      </c>
      <c r="AT954">
        <v>39.739988107567001</v>
      </c>
      <c r="AU954">
        <v>713.89506175359998</v>
      </c>
      <c r="AW954">
        <v>52.469962691310201</v>
      </c>
      <c r="AX954">
        <v>596.38575388352001</v>
      </c>
      <c r="AZ954">
        <v>43.367621333103905</v>
      </c>
      <c r="BA954">
        <v>575.71092142975999</v>
      </c>
      <c r="BC954">
        <v>36.547930142830339</v>
      </c>
      <c r="BD954">
        <v>522.77979402751987</v>
      </c>
      <c r="BF954">
        <v>39.739988107567001</v>
      </c>
      <c r="BG954">
        <v>713.89506175359998</v>
      </c>
      <c r="BI954">
        <v>59</v>
      </c>
      <c r="BJ954" t="s">
        <v>1118</v>
      </c>
      <c r="BK954">
        <v>45175.732719907406</v>
      </c>
      <c r="BL954">
        <v>382</v>
      </c>
      <c r="BM954" t="s">
        <v>76</v>
      </c>
      <c r="BN954">
        <v>0</v>
      </c>
      <c r="BO954">
        <v>2.8540000000000001</v>
      </c>
      <c r="BP954">
        <v>795705</v>
      </c>
      <c r="BQ954">
        <v>0</v>
      </c>
      <c r="BR954" t="s">
        <v>77</v>
      </c>
      <c r="BS954" t="s">
        <v>77</v>
      </c>
      <c r="BT954" t="s">
        <v>77</v>
      </c>
      <c r="BU954" t="s">
        <v>77</v>
      </c>
    </row>
    <row r="955" spans="1:73" x14ac:dyDescent="0.55000000000000004">
      <c r="A955">
        <v>60</v>
      </c>
      <c r="B955" t="s">
        <v>1119</v>
      </c>
      <c r="C955" s="88">
        <v>45175.754062499997</v>
      </c>
      <c r="D955">
        <v>299</v>
      </c>
      <c r="E955" t="s">
        <v>76</v>
      </c>
      <c r="F955">
        <v>0</v>
      </c>
      <c r="G955">
        <v>6.0049999999999999</v>
      </c>
      <c r="H955">
        <v>10662</v>
      </c>
      <c r="I955">
        <v>1.4999999999999999E-2</v>
      </c>
      <c r="J955" t="s">
        <v>77</v>
      </c>
      <c r="K955" t="s">
        <v>77</v>
      </c>
      <c r="L955" s="25" t="s">
        <v>77</v>
      </c>
      <c r="M955" t="s">
        <v>77</v>
      </c>
      <c r="O955">
        <v>60</v>
      </c>
      <c r="P955" s="2" t="s">
        <v>1119</v>
      </c>
      <c r="Q955">
        <v>45175.754062499997</v>
      </c>
      <c r="R955">
        <v>299</v>
      </c>
      <c r="S955" t="s">
        <v>76</v>
      </c>
      <c r="T955">
        <v>0</v>
      </c>
      <c r="U955" t="s">
        <v>77</v>
      </c>
      <c r="V955" t="s">
        <v>77</v>
      </c>
      <c r="W955" t="s">
        <v>77</v>
      </c>
      <c r="X955" t="s">
        <v>77</v>
      </c>
      <c r="Y955" t="s">
        <v>77</v>
      </c>
      <c r="Z955" t="s">
        <v>77</v>
      </c>
      <c r="AA955" t="s">
        <v>77</v>
      </c>
      <c r="AC955" s="2">
        <v>60</v>
      </c>
      <c r="AD955" t="s">
        <v>1119</v>
      </c>
      <c r="AE955">
        <v>45175.754062499997</v>
      </c>
      <c r="AF955">
        <v>299</v>
      </c>
      <c r="AG955" t="s">
        <v>76</v>
      </c>
      <c r="AH955">
        <v>0</v>
      </c>
      <c r="AI955">
        <v>11.968999999999999</v>
      </c>
      <c r="AJ955">
        <v>198985</v>
      </c>
      <c r="AK955">
        <v>49.893000000000001</v>
      </c>
      <c r="AL955" t="s">
        <v>77</v>
      </c>
      <c r="AM955" t="s">
        <v>77</v>
      </c>
      <c r="AN955" t="s">
        <v>77</v>
      </c>
      <c r="AO955" t="s">
        <v>77</v>
      </c>
      <c r="AQ955">
        <v>1</v>
      </c>
      <c r="AS955">
        <v>60</v>
      </c>
      <c r="AT955">
        <v>21.845195409211996</v>
      </c>
      <c r="AU955">
        <v>45892.147763797497</v>
      </c>
      <c r="AW955">
        <v>26.885372685</v>
      </c>
      <c r="AX955">
        <v>34441.268952776758</v>
      </c>
      <c r="AZ955">
        <v>27.669526300300401</v>
      </c>
      <c r="BA955">
        <v>37398.258808541497</v>
      </c>
      <c r="BC955">
        <v>22.55522035422824</v>
      </c>
      <c r="BD955">
        <v>40016.034328658003</v>
      </c>
      <c r="BF955">
        <v>21.845195409211996</v>
      </c>
      <c r="BG955">
        <v>45892.147763797497</v>
      </c>
      <c r="BI955">
        <v>60</v>
      </c>
      <c r="BJ955" t="s">
        <v>1119</v>
      </c>
      <c r="BK955">
        <v>45175.754062499997</v>
      </c>
      <c r="BL955">
        <v>299</v>
      </c>
      <c r="BM955" t="s">
        <v>76</v>
      </c>
      <c r="BN955">
        <v>0</v>
      </c>
      <c r="BO955">
        <v>2.851</v>
      </c>
      <c r="BP955">
        <v>856875</v>
      </c>
      <c r="BQ955">
        <v>0</v>
      </c>
      <c r="BR955" t="s">
        <v>77</v>
      </c>
      <c r="BS955" t="s">
        <v>77</v>
      </c>
      <c r="BT955" t="s">
        <v>77</v>
      </c>
      <c r="BU955" t="s">
        <v>77</v>
      </c>
    </row>
    <row r="956" spans="1:73" x14ac:dyDescent="0.55000000000000004">
      <c r="A956">
        <v>61</v>
      </c>
      <c r="B956" t="s">
        <v>1120</v>
      </c>
      <c r="C956" s="88">
        <v>45175.775405092594</v>
      </c>
      <c r="D956">
        <v>237</v>
      </c>
      <c r="E956" t="s">
        <v>76</v>
      </c>
      <c r="F956">
        <v>0</v>
      </c>
      <c r="G956">
        <v>5.9980000000000002</v>
      </c>
      <c r="H956">
        <v>5341597</v>
      </c>
      <c r="I956">
        <v>11.564</v>
      </c>
      <c r="J956" t="s">
        <v>77</v>
      </c>
      <c r="K956" t="s">
        <v>77</v>
      </c>
      <c r="L956" s="25" t="s">
        <v>77</v>
      </c>
      <c r="M956" t="s">
        <v>77</v>
      </c>
      <c r="O956">
        <v>61</v>
      </c>
      <c r="P956" s="2" t="s">
        <v>1120</v>
      </c>
      <c r="Q956">
        <v>45175.775405092594</v>
      </c>
      <c r="R956">
        <v>237</v>
      </c>
      <c r="S956" t="s">
        <v>76</v>
      </c>
      <c r="T956">
        <v>0</v>
      </c>
      <c r="U956">
        <v>5.9539999999999997</v>
      </c>
      <c r="V956">
        <v>44755</v>
      </c>
      <c r="W956">
        <v>11.433999999999999</v>
      </c>
      <c r="X956" t="s">
        <v>77</v>
      </c>
      <c r="Y956" t="s">
        <v>77</v>
      </c>
      <c r="Z956" t="s">
        <v>77</v>
      </c>
      <c r="AA956" t="s">
        <v>77</v>
      </c>
      <c r="AC956" s="2">
        <v>61</v>
      </c>
      <c r="AD956" t="s">
        <v>1120</v>
      </c>
      <c r="AE956">
        <v>45175.775405092594</v>
      </c>
      <c r="AF956">
        <v>237</v>
      </c>
      <c r="AG956" t="s">
        <v>76</v>
      </c>
      <c r="AH956">
        <v>0</v>
      </c>
      <c r="AI956">
        <v>12.099</v>
      </c>
      <c r="AJ956">
        <v>82523</v>
      </c>
      <c r="AK956">
        <v>21.768000000000001</v>
      </c>
      <c r="AL956" t="s">
        <v>77</v>
      </c>
      <c r="AM956" t="s">
        <v>77</v>
      </c>
      <c r="AN956" t="s">
        <v>77</v>
      </c>
      <c r="AO956" t="s">
        <v>77</v>
      </c>
      <c r="AQ956">
        <v>1</v>
      </c>
      <c r="AS956">
        <v>61</v>
      </c>
      <c r="AT956">
        <v>9986.0907317063939</v>
      </c>
      <c r="AU956">
        <v>18385.416237863901</v>
      </c>
      <c r="AW956">
        <v>9065.0543879321249</v>
      </c>
      <c r="AX956">
        <v>14907.127642144671</v>
      </c>
      <c r="AZ956">
        <v>11721.081588798252</v>
      </c>
      <c r="BA956">
        <v>15663.80825969846</v>
      </c>
      <c r="BC956">
        <v>11246.942165715498</v>
      </c>
      <c r="BD956">
        <v>16780.011738099918</v>
      </c>
      <c r="BF956">
        <v>9986.0907317063939</v>
      </c>
      <c r="BG956">
        <v>18385.416237863901</v>
      </c>
      <c r="BI956">
        <v>61</v>
      </c>
      <c r="BJ956" t="s">
        <v>1120</v>
      </c>
      <c r="BK956">
        <v>45175.775405092594</v>
      </c>
      <c r="BL956">
        <v>237</v>
      </c>
      <c r="BM956" t="s">
        <v>76</v>
      </c>
      <c r="BN956">
        <v>0</v>
      </c>
      <c r="BO956">
        <v>2.8820000000000001</v>
      </c>
      <c r="BP956">
        <v>661339</v>
      </c>
      <c r="BQ956">
        <v>0</v>
      </c>
      <c r="BR956" t="s">
        <v>77</v>
      </c>
      <c r="BS956" t="s">
        <v>77</v>
      </c>
      <c r="BT956" t="s">
        <v>77</v>
      </c>
      <c r="BU956" t="s">
        <v>77</v>
      </c>
    </row>
    <row r="957" spans="1:73" x14ac:dyDescent="0.55000000000000004">
      <c r="A957">
        <v>62</v>
      </c>
      <c r="B957" t="s">
        <v>1121</v>
      </c>
      <c r="C957" s="88">
        <v>45175.796747685185</v>
      </c>
      <c r="D957">
        <v>284</v>
      </c>
      <c r="E957" t="s">
        <v>76</v>
      </c>
      <c r="F957">
        <v>0</v>
      </c>
      <c r="G957">
        <v>6.01</v>
      </c>
      <c r="H957">
        <v>10313</v>
      </c>
      <c r="I957">
        <v>1.4999999999999999E-2</v>
      </c>
      <c r="J957" t="s">
        <v>77</v>
      </c>
      <c r="K957" t="s">
        <v>77</v>
      </c>
      <c r="L957" s="25" t="s">
        <v>77</v>
      </c>
      <c r="M957" t="s">
        <v>77</v>
      </c>
      <c r="O957">
        <v>62</v>
      </c>
      <c r="P957" s="2" t="s">
        <v>1121</v>
      </c>
      <c r="Q957">
        <v>45175.796747685185</v>
      </c>
      <c r="R957">
        <v>284</v>
      </c>
      <c r="S957" t="s">
        <v>76</v>
      </c>
      <c r="T957">
        <v>0</v>
      </c>
      <c r="U957" t="s">
        <v>77</v>
      </c>
      <c r="V957" t="s">
        <v>77</v>
      </c>
      <c r="W957" t="s">
        <v>77</v>
      </c>
      <c r="X957" t="s">
        <v>77</v>
      </c>
      <c r="Y957" t="s">
        <v>77</v>
      </c>
      <c r="Z957" t="s">
        <v>77</v>
      </c>
      <c r="AA957" t="s">
        <v>77</v>
      </c>
      <c r="AC957" s="2">
        <v>62</v>
      </c>
      <c r="AD957" t="s">
        <v>1121</v>
      </c>
      <c r="AE957">
        <v>45175.796747685185</v>
      </c>
      <c r="AF957">
        <v>284</v>
      </c>
      <c r="AG957" t="s">
        <v>76</v>
      </c>
      <c r="AH957">
        <v>0</v>
      </c>
      <c r="AI957">
        <v>12.167</v>
      </c>
      <c r="AJ957">
        <v>6144</v>
      </c>
      <c r="AK957">
        <v>1.4590000000000001</v>
      </c>
      <c r="AL957" t="s">
        <v>77</v>
      </c>
      <c r="AM957" t="s">
        <v>77</v>
      </c>
      <c r="AN957" t="s">
        <v>77</v>
      </c>
      <c r="AO957" t="s">
        <v>77</v>
      </c>
      <c r="AQ957">
        <v>1</v>
      </c>
      <c r="AS957">
        <v>62</v>
      </c>
      <c r="AT957">
        <v>20.794732482886999</v>
      </c>
      <c r="AU957">
        <v>1460.1988015104</v>
      </c>
      <c r="AW957">
        <v>25.785771841249996</v>
      </c>
      <c r="AX957">
        <v>1171.5581118412799</v>
      </c>
      <c r="AZ957">
        <v>26.750796321547899</v>
      </c>
      <c r="BA957">
        <v>1170.26100555264</v>
      </c>
      <c r="BC957">
        <v>21.736357929176741</v>
      </c>
      <c r="BD957">
        <v>1165.3014522572798</v>
      </c>
      <c r="BF957">
        <v>20.794732482886999</v>
      </c>
      <c r="BG957">
        <v>1460.1988015104</v>
      </c>
      <c r="BI957">
        <v>62</v>
      </c>
      <c r="BJ957" t="s">
        <v>1121</v>
      </c>
      <c r="BK957">
        <v>45175.796747685185</v>
      </c>
      <c r="BL957">
        <v>284</v>
      </c>
      <c r="BM957" t="s">
        <v>76</v>
      </c>
      <c r="BN957">
        <v>0</v>
      </c>
      <c r="BO957">
        <v>2.855</v>
      </c>
      <c r="BP957">
        <v>834121</v>
      </c>
      <c r="BQ957">
        <v>0</v>
      </c>
      <c r="BR957" t="s">
        <v>77</v>
      </c>
      <c r="BS957" t="s">
        <v>77</v>
      </c>
      <c r="BT957" t="s">
        <v>77</v>
      </c>
      <c r="BU957" t="s">
        <v>77</v>
      </c>
    </row>
    <row r="958" spans="1:73" x14ac:dyDescent="0.55000000000000004">
      <c r="A958">
        <v>63</v>
      </c>
      <c r="B958" t="s">
        <v>1122</v>
      </c>
      <c r="C958" s="88">
        <v>45175.818043981482</v>
      </c>
      <c r="D958">
        <v>141</v>
      </c>
      <c r="E958" t="s">
        <v>76</v>
      </c>
      <c r="F958">
        <v>0</v>
      </c>
      <c r="G958">
        <v>6.0179999999999998</v>
      </c>
      <c r="H958">
        <v>131417</v>
      </c>
      <c r="I958">
        <v>0.27400000000000002</v>
      </c>
      <c r="J958" t="s">
        <v>77</v>
      </c>
      <c r="K958" t="s">
        <v>77</v>
      </c>
      <c r="L958" s="25" t="s">
        <v>77</v>
      </c>
      <c r="M958" t="s">
        <v>77</v>
      </c>
      <c r="O958">
        <v>63</v>
      </c>
      <c r="P958" s="2" t="s">
        <v>1122</v>
      </c>
      <c r="Q958">
        <v>45175.818043981482</v>
      </c>
      <c r="R958">
        <v>141</v>
      </c>
      <c r="S958" t="s">
        <v>76</v>
      </c>
      <c r="T958">
        <v>0</v>
      </c>
      <c r="U958" t="s">
        <v>77</v>
      </c>
      <c r="V958" t="s">
        <v>77</v>
      </c>
      <c r="W958" t="s">
        <v>77</v>
      </c>
      <c r="X958" t="s">
        <v>77</v>
      </c>
      <c r="Y958" t="s">
        <v>77</v>
      </c>
      <c r="Z958" t="s">
        <v>77</v>
      </c>
      <c r="AA958" t="s">
        <v>77</v>
      </c>
      <c r="AC958" s="2">
        <v>63</v>
      </c>
      <c r="AD958" t="s">
        <v>1122</v>
      </c>
      <c r="AE958">
        <v>45175.818043981482</v>
      </c>
      <c r="AF958">
        <v>141</v>
      </c>
      <c r="AG958" t="s">
        <v>76</v>
      </c>
      <c r="AH958">
        <v>0</v>
      </c>
      <c r="AI958">
        <v>12.101000000000001</v>
      </c>
      <c r="AJ958">
        <v>84773</v>
      </c>
      <c r="AK958">
        <v>22.341999999999999</v>
      </c>
      <c r="AL958" t="s">
        <v>77</v>
      </c>
      <c r="AM958" t="s">
        <v>77</v>
      </c>
      <c r="AN958" t="s">
        <v>77</v>
      </c>
      <c r="AO958" t="s">
        <v>77</v>
      </c>
      <c r="AQ958">
        <v>1</v>
      </c>
      <c r="AS958">
        <v>63</v>
      </c>
      <c r="AT958">
        <v>362.24646621904697</v>
      </c>
      <c r="AU958">
        <v>18927.3458234639</v>
      </c>
      <c r="AW958">
        <v>399.1548737569982</v>
      </c>
      <c r="AX958">
        <v>15300.650009824671</v>
      </c>
      <c r="AZ958">
        <v>343.78470026821992</v>
      </c>
      <c r="BA958">
        <v>16087.887735538461</v>
      </c>
      <c r="BC958">
        <v>304.70615573781993</v>
      </c>
      <c r="BD958">
        <v>17235.480601779916</v>
      </c>
      <c r="BF958">
        <v>362.24646621904697</v>
      </c>
      <c r="BG958">
        <v>18927.3458234639</v>
      </c>
      <c r="BI958">
        <v>63</v>
      </c>
      <c r="BJ958" t="s">
        <v>1122</v>
      </c>
      <c r="BK958">
        <v>45175.818043981482</v>
      </c>
      <c r="BL958">
        <v>141</v>
      </c>
      <c r="BM958" t="s">
        <v>76</v>
      </c>
      <c r="BN958">
        <v>0</v>
      </c>
      <c r="BO958">
        <v>2.883</v>
      </c>
      <c r="BP958">
        <v>690501</v>
      </c>
      <c r="BQ958">
        <v>0</v>
      </c>
      <c r="BR958" t="s">
        <v>77</v>
      </c>
      <c r="BS958" t="s">
        <v>77</v>
      </c>
      <c r="BT958" t="s">
        <v>77</v>
      </c>
      <c r="BU958" t="s">
        <v>77</v>
      </c>
    </row>
    <row r="959" spans="1:73" x14ac:dyDescent="0.55000000000000004">
      <c r="A959">
        <v>64</v>
      </c>
      <c r="B959" t="s">
        <v>1123</v>
      </c>
      <c r="C959" s="88">
        <v>45175.839363425926</v>
      </c>
      <c r="D959">
        <v>125</v>
      </c>
      <c r="E959" t="s">
        <v>76</v>
      </c>
      <c r="F959">
        <v>0</v>
      </c>
      <c r="G959">
        <v>6.0270000000000001</v>
      </c>
      <c r="H959">
        <v>13753</v>
      </c>
      <c r="I959">
        <v>2.1999999999999999E-2</v>
      </c>
      <c r="J959" t="s">
        <v>77</v>
      </c>
      <c r="K959" t="s">
        <v>77</v>
      </c>
      <c r="L959" s="25" t="s">
        <v>77</v>
      </c>
      <c r="M959" t="s">
        <v>77</v>
      </c>
      <c r="O959">
        <v>64</v>
      </c>
      <c r="P959" s="2" t="s">
        <v>1123</v>
      </c>
      <c r="Q959">
        <v>45175.839363425926</v>
      </c>
      <c r="R959">
        <v>125</v>
      </c>
      <c r="S959" t="s">
        <v>76</v>
      </c>
      <c r="T959">
        <v>0</v>
      </c>
      <c r="U959" t="s">
        <v>77</v>
      </c>
      <c r="V959" t="s">
        <v>77</v>
      </c>
      <c r="W959" t="s">
        <v>77</v>
      </c>
      <c r="X959" t="s">
        <v>77</v>
      </c>
      <c r="Y959" t="s">
        <v>77</v>
      </c>
      <c r="Z959" t="s">
        <v>77</v>
      </c>
      <c r="AA959" t="s">
        <v>77</v>
      </c>
      <c r="AC959" s="2">
        <v>64</v>
      </c>
      <c r="AD959" t="s">
        <v>1123</v>
      </c>
      <c r="AE959">
        <v>45175.839363425926</v>
      </c>
      <c r="AF959">
        <v>125</v>
      </c>
      <c r="AG959" t="s">
        <v>76</v>
      </c>
      <c r="AH959">
        <v>0</v>
      </c>
      <c r="AI959">
        <v>12.183</v>
      </c>
      <c r="AJ959">
        <v>3035</v>
      </c>
      <c r="AK959">
        <v>0.59399999999999997</v>
      </c>
      <c r="AL959" t="s">
        <v>77</v>
      </c>
      <c r="AM959" t="s">
        <v>77</v>
      </c>
      <c r="AN959" t="s">
        <v>77</v>
      </c>
      <c r="AO959" t="s">
        <v>77</v>
      </c>
      <c r="AQ959">
        <v>1</v>
      </c>
      <c r="AS959">
        <v>64</v>
      </c>
      <c r="AT959">
        <v>31.132097320806999</v>
      </c>
      <c r="AU959">
        <v>714.61876027749997</v>
      </c>
      <c r="AW959">
        <v>36.850196441249999</v>
      </c>
      <c r="AX959">
        <v>596.94081140675007</v>
      </c>
      <c r="AZ959">
        <v>35.805187368411907</v>
      </c>
      <c r="BA959">
        <v>576.28422548150013</v>
      </c>
      <c r="BC959">
        <v>29.806810260975141</v>
      </c>
      <c r="BD959">
        <v>523.39942953799994</v>
      </c>
      <c r="BF959">
        <v>31.132097320806999</v>
      </c>
      <c r="BG959">
        <v>714.61876027749997</v>
      </c>
      <c r="BI959">
        <v>64</v>
      </c>
      <c r="BJ959" t="s">
        <v>1123</v>
      </c>
      <c r="BK959">
        <v>45175.839363425926</v>
      </c>
      <c r="BL959">
        <v>125</v>
      </c>
      <c r="BM959" t="s">
        <v>76</v>
      </c>
      <c r="BN959">
        <v>0</v>
      </c>
      <c r="BO959">
        <v>2.88</v>
      </c>
      <c r="BP959">
        <v>796454</v>
      </c>
      <c r="BQ959">
        <v>0</v>
      </c>
      <c r="BR959" t="s">
        <v>77</v>
      </c>
      <c r="BS959" t="s">
        <v>77</v>
      </c>
      <c r="BT959" t="s">
        <v>77</v>
      </c>
      <c r="BU959" t="s">
        <v>77</v>
      </c>
    </row>
    <row r="960" spans="1:73" x14ac:dyDescent="0.55000000000000004">
      <c r="A960">
        <v>65</v>
      </c>
      <c r="B960" t="s">
        <v>1124</v>
      </c>
      <c r="C960" s="88">
        <v>45175.860694444447</v>
      </c>
      <c r="D960">
        <v>414</v>
      </c>
      <c r="E960" t="s">
        <v>76</v>
      </c>
      <c r="F960">
        <v>0</v>
      </c>
      <c r="G960">
        <v>6.0110000000000001</v>
      </c>
      <c r="H960">
        <v>7072</v>
      </c>
      <c r="I960">
        <v>8.0000000000000002E-3</v>
      </c>
      <c r="J960" t="s">
        <v>77</v>
      </c>
      <c r="K960" t="s">
        <v>77</v>
      </c>
      <c r="L960" s="25" t="s">
        <v>77</v>
      </c>
      <c r="M960" t="s">
        <v>77</v>
      </c>
      <c r="O960">
        <v>65</v>
      </c>
      <c r="P960" s="2" t="s">
        <v>1124</v>
      </c>
      <c r="Q960">
        <v>45175.860694444447</v>
      </c>
      <c r="R960">
        <v>414</v>
      </c>
      <c r="S960" t="s">
        <v>76</v>
      </c>
      <c r="T960">
        <v>0</v>
      </c>
      <c r="U960" t="s">
        <v>77</v>
      </c>
      <c r="V960" t="s">
        <v>77</v>
      </c>
      <c r="W960" t="s">
        <v>77</v>
      </c>
      <c r="X960" t="s">
        <v>77</v>
      </c>
      <c r="Y960" t="s">
        <v>77</v>
      </c>
      <c r="Z960" t="s">
        <v>77</v>
      </c>
      <c r="AA960" t="s">
        <v>77</v>
      </c>
      <c r="AC960" s="2">
        <v>65</v>
      </c>
      <c r="AD960" t="s">
        <v>1124</v>
      </c>
      <c r="AE960">
        <v>45175.860694444447</v>
      </c>
      <c r="AF960">
        <v>414</v>
      </c>
      <c r="AG960" t="s">
        <v>76</v>
      </c>
      <c r="AH960">
        <v>0</v>
      </c>
      <c r="AI960">
        <v>12.166</v>
      </c>
      <c r="AJ960">
        <v>6505</v>
      </c>
      <c r="AK960">
        <v>1.56</v>
      </c>
      <c r="AL960" t="s">
        <v>77</v>
      </c>
      <c r="AM960" t="s">
        <v>77</v>
      </c>
      <c r="AN960" t="s">
        <v>77</v>
      </c>
      <c r="AO960" t="s">
        <v>77</v>
      </c>
      <c r="AQ960">
        <v>1</v>
      </c>
      <c r="AS960">
        <v>65</v>
      </c>
      <c r="AT960">
        <v>6.029039359999997</v>
      </c>
      <c r="AU960">
        <v>1546.2001170975</v>
      </c>
      <c r="AW960">
        <v>15.82154016</v>
      </c>
      <c r="AX960">
        <v>1238.2008858807499</v>
      </c>
      <c r="AZ960">
        <v>17.422991987200003</v>
      </c>
      <c r="BA960">
        <v>1239.2099576935002</v>
      </c>
      <c r="BC960">
        <v>11.3663284352</v>
      </c>
      <c r="BD960">
        <v>1239.8036205619999</v>
      </c>
      <c r="BF960">
        <v>6.029039359999997</v>
      </c>
      <c r="BG960">
        <v>1546.2001170975</v>
      </c>
      <c r="BI960">
        <v>65</v>
      </c>
      <c r="BJ960" t="s">
        <v>1124</v>
      </c>
      <c r="BK960">
        <v>45175.860694444447</v>
      </c>
      <c r="BL960">
        <v>414</v>
      </c>
      <c r="BM960" t="s">
        <v>76</v>
      </c>
      <c r="BN960">
        <v>0</v>
      </c>
      <c r="BO960">
        <v>2.8570000000000002</v>
      </c>
      <c r="BP960">
        <v>800703</v>
      </c>
      <c r="BQ960">
        <v>0</v>
      </c>
      <c r="BR960" t="s">
        <v>77</v>
      </c>
      <c r="BS960" t="s">
        <v>77</v>
      </c>
      <c r="BT960" t="s">
        <v>77</v>
      </c>
      <c r="BU960" t="s">
        <v>77</v>
      </c>
    </row>
    <row r="961" spans="1:73" x14ac:dyDescent="0.55000000000000004">
      <c r="A961">
        <v>66</v>
      </c>
      <c r="B961" t="s">
        <v>1125</v>
      </c>
      <c r="C961" s="88">
        <v>45175.882037037038</v>
      </c>
      <c r="D961">
        <v>69</v>
      </c>
      <c r="E961" t="s">
        <v>76</v>
      </c>
      <c r="F961">
        <v>0</v>
      </c>
      <c r="G961">
        <v>6.0289999999999999</v>
      </c>
      <c r="H961">
        <v>10599</v>
      </c>
      <c r="I961">
        <v>1.4999999999999999E-2</v>
      </c>
      <c r="J961" t="s">
        <v>77</v>
      </c>
      <c r="K961" t="s">
        <v>77</v>
      </c>
      <c r="L961" s="25" t="s">
        <v>77</v>
      </c>
      <c r="M961" t="s">
        <v>77</v>
      </c>
      <c r="O961">
        <v>66</v>
      </c>
      <c r="P961" s="2" t="s">
        <v>1125</v>
      </c>
      <c r="Q961">
        <v>45175.882037037038</v>
      </c>
      <c r="R961">
        <v>69</v>
      </c>
      <c r="S961" t="s">
        <v>76</v>
      </c>
      <c r="T961">
        <v>0</v>
      </c>
      <c r="U961" t="s">
        <v>77</v>
      </c>
      <c r="V961" t="s">
        <v>77</v>
      </c>
      <c r="W961" t="s">
        <v>77</v>
      </c>
      <c r="X961" t="s">
        <v>77</v>
      </c>
      <c r="Y961" t="s">
        <v>77</v>
      </c>
      <c r="Z961" t="s">
        <v>77</v>
      </c>
      <c r="AA961" t="s">
        <v>77</v>
      </c>
      <c r="AC961" s="2">
        <v>66</v>
      </c>
      <c r="AD961" t="s">
        <v>1125</v>
      </c>
      <c r="AE961">
        <v>45175.882037037038</v>
      </c>
      <c r="AF961">
        <v>69</v>
      </c>
      <c r="AG961" t="s">
        <v>76</v>
      </c>
      <c r="AH961">
        <v>0</v>
      </c>
      <c r="AI961">
        <v>12.2</v>
      </c>
      <c r="AJ961">
        <v>44603</v>
      </c>
      <c r="AK961">
        <v>11.9</v>
      </c>
      <c r="AL961" t="s">
        <v>77</v>
      </c>
      <c r="AM961" t="s">
        <v>77</v>
      </c>
      <c r="AN961" t="s">
        <v>77</v>
      </c>
      <c r="AO961" t="s">
        <v>77</v>
      </c>
      <c r="AQ961">
        <v>2</v>
      </c>
      <c r="AR961" t="s">
        <v>1126</v>
      </c>
      <c r="AS961">
        <v>66</v>
      </c>
      <c r="AT961">
        <v>21.655598710823</v>
      </c>
      <c r="AU961">
        <v>9954.0340675350999</v>
      </c>
      <c r="AW961">
        <v>26.686494521249998</v>
      </c>
      <c r="AX961">
        <v>8179.3498289830713</v>
      </c>
      <c r="AZ961">
        <v>27.503683238959102</v>
      </c>
      <c r="BA961">
        <v>8491.8875070776594</v>
      </c>
      <c r="BC961">
        <v>22.407404232967458</v>
      </c>
      <c r="BD961">
        <v>9064.9699074183191</v>
      </c>
      <c r="BF961">
        <v>21.655598710823</v>
      </c>
      <c r="BG961">
        <v>9954.0340675350999</v>
      </c>
      <c r="BI961">
        <v>66</v>
      </c>
      <c r="BJ961" t="s">
        <v>1125</v>
      </c>
      <c r="BK961">
        <v>45175.882037037038</v>
      </c>
      <c r="BL961">
        <v>69</v>
      </c>
      <c r="BM961" t="s">
        <v>76</v>
      </c>
      <c r="BN961">
        <v>0</v>
      </c>
      <c r="BO961">
        <v>2.8839999999999999</v>
      </c>
      <c r="BP961">
        <v>704865</v>
      </c>
      <c r="BQ961">
        <v>0</v>
      </c>
      <c r="BR961" t="s">
        <v>77</v>
      </c>
      <c r="BS961" t="s">
        <v>77</v>
      </c>
      <c r="BT961" t="s">
        <v>77</v>
      </c>
      <c r="BU961" t="s">
        <v>77</v>
      </c>
    </row>
    <row r="962" spans="1:73" x14ac:dyDescent="0.55000000000000004">
      <c r="A962">
        <v>67</v>
      </c>
      <c r="B962" t="s">
        <v>1127</v>
      </c>
      <c r="C962" s="88">
        <v>45175.903344907405</v>
      </c>
      <c r="D962">
        <v>223</v>
      </c>
      <c r="E962" t="s">
        <v>76</v>
      </c>
      <c r="F962">
        <v>0</v>
      </c>
      <c r="G962">
        <v>5.883</v>
      </c>
      <c r="H962">
        <v>33855424</v>
      </c>
      <c r="I962">
        <v>77.921999999999997</v>
      </c>
      <c r="J962" t="s">
        <v>77</v>
      </c>
      <c r="K962" t="s">
        <v>77</v>
      </c>
      <c r="L962" s="25" t="s">
        <v>77</v>
      </c>
      <c r="M962" t="s">
        <v>77</v>
      </c>
      <c r="O962">
        <v>67</v>
      </c>
      <c r="P962" s="2" t="s">
        <v>1127</v>
      </c>
      <c r="Q962">
        <v>45175.903344907405</v>
      </c>
      <c r="R962">
        <v>223</v>
      </c>
      <c r="S962" t="s">
        <v>76</v>
      </c>
      <c r="T962">
        <v>0</v>
      </c>
      <c r="U962">
        <v>5.8630000000000004</v>
      </c>
      <c r="V962">
        <v>386832</v>
      </c>
      <c r="W962">
        <v>95.578999999999994</v>
      </c>
      <c r="X962" t="s">
        <v>77</v>
      </c>
      <c r="Y962" t="s">
        <v>77</v>
      </c>
      <c r="Z962" t="s">
        <v>77</v>
      </c>
      <c r="AA962" t="s">
        <v>77</v>
      </c>
      <c r="AC962" s="2">
        <v>67</v>
      </c>
      <c r="AD962" t="s">
        <v>1127</v>
      </c>
      <c r="AE962">
        <v>45175.903344907405</v>
      </c>
      <c r="AF962">
        <v>223</v>
      </c>
      <c r="AG962" t="s">
        <v>76</v>
      </c>
      <c r="AH962">
        <v>0</v>
      </c>
      <c r="AI962">
        <v>12.12</v>
      </c>
      <c r="AJ962">
        <v>64124</v>
      </c>
      <c r="AK962">
        <v>17.03</v>
      </c>
      <c r="AL962" t="s">
        <v>77</v>
      </c>
      <c r="AM962" t="s">
        <v>77</v>
      </c>
      <c r="AN962" t="s">
        <v>77</v>
      </c>
      <c r="AO962" t="s">
        <v>77</v>
      </c>
      <c r="AQ962">
        <v>1</v>
      </c>
      <c r="AS962">
        <v>67</v>
      </c>
      <c r="AT962">
        <v>95197.628075519999</v>
      </c>
      <c r="AU962">
        <v>13938.3386063216</v>
      </c>
      <c r="AW962">
        <v>74510.460902595849</v>
      </c>
      <c r="AX962">
        <v>11665.316429408482</v>
      </c>
      <c r="AZ962">
        <v>96466.570145784339</v>
      </c>
      <c r="BA962">
        <v>12189.791511266241</v>
      </c>
      <c r="BC962">
        <v>92912.98345317888</v>
      </c>
      <c r="BD962">
        <v>13045.79543416448</v>
      </c>
      <c r="BF962">
        <v>95197.628075519999</v>
      </c>
      <c r="BG962">
        <v>13938.3386063216</v>
      </c>
      <c r="BI962">
        <v>67</v>
      </c>
      <c r="BJ962" t="s">
        <v>1127</v>
      </c>
      <c r="BK962">
        <v>45175.903344907405</v>
      </c>
      <c r="BL962">
        <v>223</v>
      </c>
      <c r="BM962" t="s">
        <v>76</v>
      </c>
      <c r="BN962">
        <v>0</v>
      </c>
      <c r="BO962">
        <v>2.8919999999999999</v>
      </c>
      <c r="BP962">
        <v>682989</v>
      </c>
      <c r="BQ962">
        <v>0</v>
      </c>
      <c r="BR962" t="s">
        <v>77</v>
      </c>
      <c r="BS962" t="s">
        <v>77</v>
      </c>
      <c r="BT962" t="s">
        <v>77</v>
      </c>
      <c r="BU962" t="s">
        <v>77</v>
      </c>
    </row>
    <row r="963" spans="1:73" x14ac:dyDescent="0.55000000000000004">
      <c r="A963">
        <v>68</v>
      </c>
      <c r="B963" t="s">
        <v>1128</v>
      </c>
      <c r="C963" s="88">
        <v>45175.924641203703</v>
      </c>
      <c r="D963">
        <v>172</v>
      </c>
      <c r="E963" t="s">
        <v>76</v>
      </c>
      <c r="F963">
        <v>0</v>
      </c>
      <c r="G963">
        <v>6.03</v>
      </c>
      <c r="H963">
        <v>17725</v>
      </c>
      <c r="I963">
        <v>3.1E-2</v>
      </c>
      <c r="J963" t="s">
        <v>77</v>
      </c>
      <c r="K963" t="s">
        <v>77</v>
      </c>
      <c r="L963" s="25" t="s">
        <v>77</v>
      </c>
      <c r="M963" t="s">
        <v>77</v>
      </c>
      <c r="O963">
        <v>68</v>
      </c>
      <c r="P963" s="2" t="s">
        <v>1128</v>
      </c>
      <c r="Q963">
        <v>45175.924641203703</v>
      </c>
      <c r="R963">
        <v>172</v>
      </c>
      <c r="S963" t="s">
        <v>76</v>
      </c>
      <c r="T963">
        <v>0</v>
      </c>
      <c r="U963" t="s">
        <v>77</v>
      </c>
      <c r="V963" t="s">
        <v>77</v>
      </c>
      <c r="W963" t="s">
        <v>77</v>
      </c>
      <c r="X963" t="s">
        <v>77</v>
      </c>
      <c r="Y963" t="s">
        <v>77</v>
      </c>
      <c r="Z963" t="s">
        <v>77</v>
      </c>
      <c r="AA963" t="s">
        <v>77</v>
      </c>
      <c r="AC963" s="2">
        <v>68</v>
      </c>
      <c r="AD963" t="s">
        <v>1128</v>
      </c>
      <c r="AE963">
        <v>45175.924641203703</v>
      </c>
      <c r="AF963">
        <v>172</v>
      </c>
      <c r="AG963" t="s">
        <v>76</v>
      </c>
      <c r="AH963">
        <v>0</v>
      </c>
      <c r="AI963">
        <v>12.196</v>
      </c>
      <c r="AJ963">
        <v>3192</v>
      </c>
      <c r="AK963">
        <v>0.63800000000000001</v>
      </c>
      <c r="AL963" t="s">
        <v>77</v>
      </c>
      <c r="AM963" t="s">
        <v>77</v>
      </c>
      <c r="AN963" t="s">
        <v>77</v>
      </c>
      <c r="AO963" t="s">
        <v>77</v>
      </c>
      <c r="AQ963">
        <v>1</v>
      </c>
      <c r="AS963">
        <v>68</v>
      </c>
      <c r="AT963">
        <v>43.021720039375005</v>
      </c>
      <c r="AU963">
        <v>752.48085912959993</v>
      </c>
      <c r="AW963">
        <v>55.887994854874997</v>
      </c>
      <c r="AX963">
        <v>625.98724500672017</v>
      </c>
      <c r="AZ963">
        <v>46.256291166937508</v>
      </c>
      <c r="BA963">
        <v>606.28672907136013</v>
      </c>
      <c r="BC963">
        <v>39.122996295162501</v>
      </c>
      <c r="BD963">
        <v>555.82638019071987</v>
      </c>
      <c r="BF963">
        <v>43.021720039375005</v>
      </c>
      <c r="BG963">
        <v>752.48085912959993</v>
      </c>
      <c r="BI963">
        <v>68</v>
      </c>
      <c r="BJ963" t="s">
        <v>1128</v>
      </c>
      <c r="BK963">
        <v>45175.924641203703</v>
      </c>
      <c r="BL963">
        <v>172</v>
      </c>
      <c r="BM963" t="s">
        <v>76</v>
      </c>
      <c r="BN963">
        <v>0</v>
      </c>
      <c r="BO963">
        <v>2.8740000000000001</v>
      </c>
      <c r="BP963">
        <v>975757</v>
      </c>
      <c r="BQ963">
        <v>0</v>
      </c>
      <c r="BR963" t="s">
        <v>77</v>
      </c>
      <c r="BS963" t="s">
        <v>77</v>
      </c>
      <c r="BT963" t="s">
        <v>77</v>
      </c>
      <c r="BU963" t="s">
        <v>77</v>
      </c>
    </row>
    <row r="964" spans="1:73" x14ac:dyDescent="0.55000000000000004">
      <c r="A964">
        <v>69</v>
      </c>
      <c r="B964" t="s">
        <v>1129</v>
      </c>
      <c r="C964" s="88">
        <v>45175.945937500001</v>
      </c>
      <c r="D964">
        <v>400</v>
      </c>
      <c r="E964" t="s">
        <v>76</v>
      </c>
      <c r="F964">
        <v>0</v>
      </c>
      <c r="G964">
        <v>6.0190000000000001</v>
      </c>
      <c r="H964">
        <v>151199</v>
      </c>
      <c r="I964">
        <v>0.317</v>
      </c>
      <c r="J964" t="s">
        <v>77</v>
      </c>
      <c r="K964" t="s">
        <v>77</v>
      </c>
      <c r="L964" s="25" t="s">
        <v>77</v>
      </c>
      <c r="M964" t="s">
        <v>77</v>
      </c>
      <c r="O964">
        <v>69</v>
      </c>
      <c r="P964" s="2" t="s">
        <v>1129</v>
      </c>
      <c r="Q964">
        <v>45175.945937500001</v>
      </c>
      <c r="R964">
        <v>400</v>
      </c>
      <c r="S964" t="s">
        <v>76</v>
      </c>
      <c r="T964">
        <v>0</v>
      </c>
      <c r="U964">
        <v>5.9790000000000001</v>
      </c>
      <c r="V964">
        <v>1549</v>
      </c>
      <c r="W964">
        <v>0.36599999999999999</v>
      </c>
      <c r="X964" t="s">
        <v>77</v>
      </c>
      <c r="Y964" t="s">
        <v>77</v>
      </c>
      <c r="Z964" t="s">
        <v>77</v>
      </c>
      <c r="AA964" t="s">
        <v>77</v>
      </c>
      <c r="AC964" s="2">
        <v>69</v>
      </c>
      <c r="AD964" t="s">
        <v>1129</v>
      </c>
      <c r="AE964">
        <v>45175.945937500001</v>
      </c>
      <c r="AF964">
        <v>400</v>
      </c>
      <c r="AG964" t="s">
        <v>76</v>
      </c>
      <c r="AH964">
        <v>0</v>
      </c>
      <c r="AI964">
        <v>12.101000000000001</v>
      </c>
      <c r="AJ964">
        <v>81441</v>
      </c>
      <c r="AK964">
        <v>21.492000000000001</v>
      </c>
      <c r="AL964" t="s">
        <v>77</v>
      </c>
      <c r="AM964" t="s">
        <v>77</v>
      </c>
      <c r="AN964" t="s">
        <v>77</v>
      </c>
      <c r="AO964" t="s">
        <v>77</v>
      </c>
      <c r="AQ964">
        <v>1</v>
      </c>
      <c r="AS964">
        <v>69</v>
      </c>
      <c r="AT964">
        <v>413.62654300322299</v>
      </c>
      <c r="AU964">
        <v>18124.660867927101</v>
      </c>
      <c r="AW964">
        <v>456.72699849006381</v>
      </c>
      <c r="AX964">
        <v>14717.66080808763</v>
      </c>
      <c r="AZ964">
        <v>395.23435346403915</v>
      </c>
      <c r="BA964">
        <v>15459.81453081894</v>
      </c>
      <c r="BC964">
        <v>350.70401597761543</v>
      </c>
      <c r="BD964">
        <v>16560.889817004878</v>
      </c>
      <c r="BF964">
        <v>413.62654300322299</v>
      </c>
      <c r="BG964">
        <v>18124.660867927101</v>
      </c>
      <c r="BI964">
        <v>69</v>
      </c>
      <c r="BJ964" t="s">
        <v>1129</v>
      </c>
      <c r="BK964">
        <v>45175.945937500001</v>
      </c>
      <c r="BL964">
        <v>400</v>
      </c>
      <c r="BM964" t="s">
        <v>76</v>
      </c>
      <c r="BN964">
        <v>0</v>
      </c>
      <c r="BO964">
        <v>2.88</v>
      </c>
      <c r="BP964">
        <v>776723</v>
      </c>
      <c r="BQ964">
        <v>0</v>
      </c>
      <c r="BR964" t="s">
        <v>77</v>
      </c>
      <c r="BS964" t="s">
        <v>77</v>
      </c>
      <c r="BT964" t="s">
        <v>77</v>
      </c>
      <c r="BU964" t="s">
        <v>77</v>
      </c>
    </row>
    <row r="965" spans="1:73" x14ac:dyDescent="0.55000000000000004">
      <c r="A965">
        <v>70</v>
      </c>
      <c r="B965" t="s">
        <v>1130</v>
      </c>
      <c r="C965" s="88">
        <v>45175.967256944445</v>
      </c>
      <c r="D965">
        <v>392</v>
      </c>
      <c r="E965" t="s">
        <v>76</v>
      </c>
      <c r="F965">
        <v>0</v>
      </c>
      <c r="G965">
        <v>6.0270000000000001</v>
      </c>
      <c r="H965">
        <v>17327</v>
      </c>
      <c r="I965">
        <v>0.03</v>
      </c>
      <c r="J965" t="s">
        <v>77</v>
      </c>
      <c r="K965" t="s">
        <v>77</v>
      </c>
      <c r="L965" s="25" t="s">
        <v>77</v>
      </c>
      <c r="M965" t="s">
        <v>77</v>
      </c>
      <c r="O965">
        <v>70</v>
      </c>
      <c r="P965" s="2" t="s">
        <v>1130</v>
      </c>
      <c r="Q965">
        <v>45175.967256944445</v>
      </c>
      <c r="R965">
        <v>392</v>
      </c>
      <c r="S965" t="s">
        <v>76</v>
      </c>
      <c r="T965">
        <v>0</v>
      </c>
      <c r="U965" t="s">
        <v>77</v>
      </c>
      <c r="V965" t="s">
        <v>77</v>
      </c>
      <c r="W965" t="s">
        <v>77</v>
      </c>
      <c r="X965" t="s">
        <v>77</v>
      </c>
      <c r="Y965" t="s">
        <v>77</v>
      </c>
      <c r="Z965" t="s">
        <v>77</v>
      </c>
      <c r="AA965" t="s">
        <v>77</v>
      </c>
      <c r="AC965" s="2">
        <v>70</v>
      </c>
      <c r="AD965" t="s">
        <v>1130</v>
      </c>
      <c r="AE965">
        <v>45175.967256944445</v>
      </c>
      <c r="AF965">
        <v>392</v>
      </c>
      <c r="AG965" t="s">
        <v>76</v>
      </c>
      <c r="AH965">
        <v>0</v>
      </c>
      <c r="AI965">
        <v>12.179</v>
      </c>
      <c r="AJ965">
        <v>7007</v>
      </c>
      <c r="AK965">
        <v>1.6990000000000001</v>
      </c>
      <c r="AL965" t="s">
        <v>77</v>
      </c>
      <c r="AM965" t="s">
        <v>77</v>
      </c>
      <c r="AN965" t="s">
        <v>77</v>
      </c>
      <c r="AO965" t="s">
        <v>77</v>
      </c>
      <c r="AQ965">
        <v>1</v>
      </c>
      <c r="AS965">
        <v>70</v>
      </c>
      <c r="AT965">
        <v>41.832606286967</v>
      </c>
      <c r="AU965">
        <v>1665.5943798510998</v>
      </c>
      <c r="AW965">
        <v>54.649263412950198</v>
      </c>
      <c r="AX965">
        <v>1330.8459154642699</v>
      </c>
      <c r="AZ965">
        <v>45.209247806083908</v>
      </c>
      <c r="BA965">
        <v>1335.08206572326</v>
      </c>
      <c r="BC965">
        <v>38.189615884218334</v>
      </c>
      <c r="BD965">
        <v>1343.3939177895199</v>
      </c>
      <c r="BF965">
        <v>41.832606286967</v>
      </c>
      <c r="BG965">
        <v>1665.5943798510998</v>
      </c>
      <c r="BI965">
        <v>70</v>
      </c>
      <c r="BJ965" t="s">
        <v>1130</v>
      </c>
      <c r="BK965">
        <v>45175.967256944445</v>
      </c>
      <c r="BL965">
        <v>392</v>
      </c>
      <c r="BM965" t="s">
        <v>76</v>
      </c>
      <c r="BN965">
        <v>0</v>
      </c>
      <c r="BO965">
        <v>2.8849999999999998</v>
      </c>
      <c r="BP965">
        <v>699982</v>
      </c>
      <c r="BQ965">
        <v>0</v>
      </c>
      <c r="BR965" t="s">
        <v>77</v>
      </c>
      <c r="BS965" t="s">
        <v>77</v>
      </c>
      <c r="BT965" t="s">
        <v>77</v>
      </c>
      <c r="BU965" t="s">
        <v>77</v>
      </c>
    </row>
    <row r="966" spans="1:73" x14ac:dyDescent="0.55000000000000004">
      <c r="A966">
        <v>71</v>
      </c>
      <c r="B966" t="s">
        <v>1131</v>
      </c>
      <c r="C966" s="88">
        <v>45175.988587962966</v>
      </c>
      <c r="D966">
        <v>393</v>
      </c>
      <c r="E966" t="s">
        <v>76</v>
      </c>
      <c r="F966">
        <v>0</v>
      </c>
      <c r="G966">
        <v>5.99</v>
      </c>
      <c r="H966">
        <v>2202355</v>
      </c>
      <c r="I966">
        <v>4.7350000000000003</v>
      </c>
      <c r="J966" t="s">
        <v>77</v>
      </c>
      <c r="K966" t="s">
        <v>77</v>
      </c>
      <c r="L966" s="25" t="s">
        <v>77</v>
      </c>
      <c r="M966" t="s">
        <v>77</v>
      </c>
      <c r="O966">
        <v>71</v>
      </c>
      <c r="P966" s="2" t="s">
        <v>1131</v>
      </c>
      <c r="Q966">
        <v>45175.988587962966</v>
      </c>
      <c r="R966">
        <v>393</v>
      </c>
      <c r="S966" t="s">
        <v>76</v>
      </c>
      <c r="T966">
        <v>0</v>
      </c>
      <c r="U966">
        <v>5.9409999999999998</v>
      </c>
      <c r="V966">
        <v>20686</v>
      </c>
      <c r="W966">
        <v>5.2809999999999997</v>
      </c>
      <c r="X966" t="s">
        <v>77</v>
      </c>
      <c r="Y966" t="s">
        <v>77</v>
      </c>
      <c r="Z966" t="s">
        <v>77</v>
      </c>
      <c r="AA966" t="s">
        <v>77</v>
      </c>
      <c r="AC966" s="2">
        <v>71</v>
      </c>
      <c r="AD966" t="s">
        <v>1131</v>
      </c>
      <c r="AE966">
        <v>45175.988587962966</v>
      </c>
      <c r="AF966">
        <v>393</v>
      </c>
      <c r="AG966" t="s">
        <v>76</v>
      </c>
      <c r="AH966">
        <v>0</v>
      </c>
      <c r="AI966">
        <v>12.038</v>
      </c>
      <c r="AJ966">
        <v>115408</v>
      </c>
      <c r="AK966">
        <v>30.02</v>
      </c>
      <c r="AL966" t="s">
        <v>77</v>
      </c>
      <c r="AM966" t="s">
        <v>77</v>
      </c>
      <c r="AN966" t="s">
        <v>77</v>
      </c>
      <c r="AO966" t="s">
        <v>77</v>
      </c>
      <c r="AQ966">
        <v>1</v>
      </c>
      <c r="AS966">
        <v>71</v>
      </c>
      <c r="AT966">
        <v>4336.4518636439352</v>
      </c>
      <c r="AU966">
        <v>26264.814235622402</v>
      </c>
      <c r="AW966">
        <v>4489.17708630786</v>
      </c>
      <c r="AX966">
        <v>20595.439164254723</v>
      </c>
      <c r="AZ966">
        <v>5581.4022343382803</v>
      </c>
      <c r="BA966">
        <v>21845.584554895362</v>
      </c>
      <c r="BC966">
        <v>5330.0176926495196</v>
      </c>
      <c r="BD966">
        <v>23411.232555038718</v>
      </c>
      <c r="BF966">
        <v>4336.4518636439352</v>
      </c>
      <c r="BG966">
        <v>26264.814235622402</v>
      </c>
      <c r="BI966">
        <v>71</v>
      </c>
      <c r="BJ966" t="s">
        <v>1131</v>
      </c>
      <c r="BK966">
        <v>45175.988587962966</v>
      </c>
      <c r="BL966">
        <v>393</v>
      </c>
      <c r="BM966" t="s">
        <v>76</v>
      </c>
      <c r="BN966">
        <v>0</v>
      </c>
      <c r="BO966">
        <v>2.847</v>
      </c>
      <c r="BP966">
        <v>949035</v>
      </c>
      <c r="BQ966">
        <v>0</v>
      </c>
      <c r="BR966" t="s">
        <v>77</v>
      </c>
      <c r="BS966" t="s">
        <v>77</v>
      </c>
      <c r="BT966" t="s">
        <v>77</v>
      </c>
      <c r="BU966" t="s">
        <v>77</v>
      </c>
    </row>
    <row r="967" spans="1:73" x14ac:dyDescent="0.55000000000000004">
      <c r="A967">
        <v>72</v>
      </c>
      <c r="B967" t="s">
        <v>1132</v>
      </c>
      <c r="C967" s="88">
        <v>45176.009942129633</v>
      </c>
      <c r="D967">
        <v>293</v>
      </c>
      <c r="E967" t="s">
        <v>76</v>
      </c>
      <c r="F967">
        <v>0</v>
      </c>
      <c r="G967">
        <v>6.0439999999999996</v>
      </c>
      <c r="H967">
        <v>3738</v>
      </c>
      <c r="I967">
        <v>1E-3</v>
      </c>
      <c r="J967" t="s">
        <v>77</v>
      </c>
      <c r="K967" t="s">
        <v>77</v>
      </c>
      <c r="L967" s="25" t="s">
        <v>77</v>
      </c>
      <c r="M967" t="s">
        <v>77</v>
      </c>
      <c r="O967">
        <v>72</v>
      </c>
      <c r="P967" s="2" t="s">
        <v>1132</v>
      </c>
      <c r="Q967">
        <v>45176.009942129633</v>
      </c>
      <c r="R967">
        <v>293</v>
      </c>
      <c r="S967" t="s">
        <v>76</v>
      </c>
      <c r="T967">
        <v>0</v>
      </c>
      <c r="U967" t="s">
        <v>77</v>
      </c>
      <c r="V967" t="s">
        <v>77</v>
      </c>
      <c r="W967" t="s">
        <v>77</v>
      </c>
      <c r="X967" t="s">
        <v>77</v>
      </c>
      <c r="Y967" t="s">
        <v>77</v>
      </c>
      <c r="Z967" t="s">
        <v>77</v>
      </c>
      <c r="AA967" t="s">
        <v>77</v>
      </c>
      <c r="AC967" s="2">
        <v>72</v>
      </c>
      <c r="AD967" t="s">
        <v>1132</v>
      </c>
      <c r="AE967">
        <v>45176.009942129633</v>
      </c>
      <c r="AF967">
        <v>293</v>
      </c>
      <c r="AG967" t="s">
        <v>76</v>
      </c>
      <c r="AH967">
        <v>0</v>
      </c>
      <c r="AI967">
        <v>11.965999999999999</v>
      </c>
      <c r="AJ967">
        <v>198269</v>
      </c>
      <c r="AK967">
        <v>49.728999999999999</v>
      </c>
      <c r="AL967" t="s">
        <v>77</v>
      </c>
      <c r="AM967" t="s">
        <v>77</v>
      </c>
      <c r="AN967" t="s">
        <v>77</v>
      </c>
      <c r="AO967" t="s">
        <v>77</v>
      </c>
      <c r="AQ967">
        <v>1</v>
      </c>
      <c r="AS967">
        <v>72</v>
      </c>
      <c r="AT967">
        <v>2.4536577600000005</v>
      </c>
      <c r="AU967">
        <v>45726.427908835096</v>
      </c>
      <c r="AW967">
        <v>6.0372086849999995</v>
      </c>
      <c r="AX967">
        <v>34326.376466420028</v>
      </c>
      <c r="AZ967">
        <v>6.7656592801999995</v>
      </c>
      <c r="BA967">
        <v>37265.984503170141</v>
      </c>
      <c r="BC967">
        <v>3.3460813732000005</v>
      </c>
      <c r="BD967">
        <v>39875.295880867277</v>
      </c>
      <c r="BF967">
        <v>2.4536577600000005</v>
      </c>
      <c r="BG967">
        <v>45726.427908835096</v>
      </c>
      <c r="BI967">
        <v>72</v>
      </c>
      <c r="BJ967" t="s">
        <v>1132</v>
      </c>
      <c r="BK967">
        <v>45176.009942129633</v>
      </c>
      <c r="BL967">
        <v>293</v>
      </c>
      <c r="BM967" t="s">
        <v>76</v>
      </c>
      <c r="BN967">
        <v>0</v>
      </c>
      <c r="BO967">
        <v>2.8530000000000002</v>
      </c>
      <c r="BP967">
        <v>870925</v>
      </c>
      <c r="BQ967">
        <v>0</v>
      </c>
      <c r="BR967" t="s">
        <v>77</v>
      </c>
      <c r="BS967" t="s">
        <v>77</v>
      </c>
      <c r="BT967" t="s">
        <v>77</v>
      </c>
      <c r="BU967" t="s">
        <v>77</v>
      </c>
    </row>
    <row r="968" spans="1:73" x14ac:dyDescent="0.55000000000000004">
      <c r="A968">
        <v>73</v>
      </c>
      <c r="B968" t="s">
        <v>1133</v>
      </c>
      <c r="C968" s="88">
        <v>45176.031273148146</v>
      </c>
      <c r="D968">
        <v>257</v>
      </c>
      <c r="E968" t="s">
        <v>76</v>
      </c>
      <c r="F968">
        <v>0</v>
      </c>
      <c r="G968">
        <v>6.02</v>
      </c>
      <c r="H968">
        <v>280381</v>
      </c>
      <c r="I968">
        <v>0.59399999999999997</v>
      </c>
      <c r="J968" t="s">
        <v>77</v>
      </c>
      <c r="K968" t="s">
        <v>77</v>
      </c>
      <c r="L968" s="25" t="s">
        <v>77</v>
      </c>
      <c r="M968" t="s">
        <v>77</v>
      </c>
      <c r="O968">
        <v>73</v>
      </c>
      <c r="P968" s="2" t="s">
        <v>1133</v>
      </c>
      <c r="Q968">
        <v>45176.031273148146</v>
      </c>
      <c r="R968">
        <v>257</v>
      </c>
      <c r="S968" t="s">
        <v>76</v>
      </c>
      <c r="T968">
        <v>0</v>
      </c>
      <c r="U968">
        <v>5.9669999999999996</v>
      </c>
      <c r="V968">
        <v>2122</v>
      </c>
      <c r="W968">
        <v>0.51300000000000001</v>
      </c>
      <c r="X968" t="s">
        <v>77</v>
      </c>
      <c r="Y968" t="s">
        <v>77</v>
      </c>
      <c r="Z968" t="s">
        <v>77</v>
      </c>
      <c r="AA968" t="s">
        <v>77</v>
      </c>
      <c r="AC968" s="2">
        <v>73</v>
      </c>
      <c r="AD968" t="s">
        <v>1133</v>
      </c>
      <c r="AE968">
        <v>45176.031273148146</v>
      </c>
      <c r="AF968">
        <v>257</v>
      </c>
      <c r="AG968" t="s">
        <v>76</v>
      </c>
      <c r="AH968">
        <v>0</v>
      </c>
      <c r="AI968">
        <v>12.023</v>
      </c>
      <c r="AJ968">
        <v>167731</v>
      </c>
      <c r="AK968">
        <v>42.631999999999998</v>
      </c>
      <c r="AL968" t="s">
        <v>77</v>
      </c>
      <c r="AM968" t="s">
        <v>77</v>
      </c>
      <c r="AN968" t="s">
        <v>77</v>
      </c>
      <c r="AO968" t="s">
        <v>77</v>
      </c>
      <c r="AQ968">
        <v>1</v>
      </c>
      <c r="AS968">
        <v>73</v>
      </c>
      <c r="AT968">
        <v>696.57692880400543</v>
      </c>
      <c r="AU968">
        <v>38619.300846035097</v>
      </c>
      <c r="AW968">
        <v>816.98257808759183</v>
      </c>
      <c r="AX968">
        <v>29366.205781580033</v>
      </c>
      <c r="AZ968">
        <v>728.88846222603513</v>
      </c>
      <c r="BA968">
        <v>31608.855427250139</v>
      </c>
      <c r="BC968">
        <v>649.53305629433294</v>
      </c>
      <c r="BD968">
        <v>33848.325973027284</v>
      </c>
      <c r="BF968">
        <v>696.57692880400543</v>
      </c>
      <c r="BG968">
        <v>38619.300846035097</v>
      </c>
      <c r="BI968">
        <v>73</v>
      </c>
      <c r="BJ968" t="s">
        <v>1133</v>
      </c>
      <c r="BK968">
        <v>45176.031273148146</v>
      </c>
      <c r="BL968">
        <v>257</v>
      </c>
      <c r="BM968" t="s">
        <v>76</v>
      </c>
      <c r="BN968">
        <v>0</v>
      </c>
      <c r="BO968">
        <v>2.8780000000000001</v>
      </c>
      <c r="BP968">
        <v>830645</v>
      </c>
      <c r="BQ968">
        <v>0</v>
      </c>
      <c r="BR968" t="s">
        <v>77</v>
      </c>
      <c r="BS968" t="s">
        <v>77</v>
      </c>
      <c r="BT968" t="s">
        <v>77</v>
      </c>
      <c r="BU968" t="s">
        <v>77</v>
      </c>
    </row>
    <row r="969" spans="1:73" x14ac:dyDescent="0.55000000000000004">
      <c r="A969">
        <v>74</v>
      </c>
      <c r="B969" t="s">
        <v>1134</v>
      </c>
      <c r="C969" s="88">
        <v>45176.05259259259</v>
      </c>
      <c r="D969">
        <v>153</v>
      </c>
      <c r="E969" t="s">
        <v>76</v>
      </c>
      <c r="F969">
        <v>0</v>
      </c>
      <c r="G969">
        <v>6.0309999999999997</v>
      </c>
      <c r="H969">
        <v>12816</v>
      </c>
      <c r="I969">
        <v>0.02</v>
      </c>
      <c r="J969" t="s">
        <v>77</v>
      </c>
      <c r="K969" t="s">
        <v>77</v>
      </c>
      <c r="L969" s="25" t="s">
        <v>77</v>
      </c>
      <c r="M969" t="s">
        <v>77</v>
      </c>
      <c r="O969">
        <v>74</v>
      </c>
      <c r="P969" s="2" t="s">
        <v>1134</v>
      </c>
      <c r="Q969">
        <v>45176.05259259259</v>
      </c>
      <c r="R969">
        <v>153</v>
      </c>
      <c r="S969" t="s">
        <v>76</v>
      </c>
      <c r="T969">
        <v>0</v>
      </c>
      <c r="U969" t="s">
        <v>77</v>
      </c>
      <c r="V969" t="s">
        <v>77</v>
      </c>
      <c r="W969" t="s">
        <v>77</v>
      </c>
      <c r="X969" t="s">
        <v>77</v>
      </c>
      <c r="Y969" t="s">
        <v>77</v>
      </c>
      <c r="Z969" t="s">
        <v>77</v>
      </c>
      <c r="AA969" t="s">
        <v>77</v>
      </c>
      <c r="AC969" s="2">
        <v>74</v>
      </c>
      <c r="AD969" t="s">
        <v>1134</v>
      </c>
      <c r="AE969">
        <v>45176.05259259259</v>
      </c>
      <c r="AF969">
        <v>153</v>
      </c>
      <c r="AG969" t="s">
        <v>76</v>
      </c>
      <c r="AH969">
        <v>0</v>
      </c>
      <c r="AI969">
        <v>12.196999999999999</v>
      </c>
      <c r="AJ969">
        <v>3233</v>
      </c>
      <c r="AK969">
        <v>0.65</v>
      </c>
      <c r="AL969" t="s">
        <v>77</v>
      </c>
      <c r="AM969" t="s">
        <v>77</v>
      </c>
      <c r="AN969" t="s">
        <v>77</v>
      </c>
      <c r="AO969" t="s">
        <v>77</v>
      </c>
      <c r="AQ969">
        <v>1</v>
      </c>
      <c r="AS969">
        <v>74</v>
      </c>
      <c r="AT969">
        <v>28.320065977087999</v>
      </c>
      <c r="AU969">
        <v>762.3647109870999</v>
      </c>
      <c r="AW969">
        <v>33.786589439999993</v>
      </c>
      <c r="AX969">
        <v>633.57210981947003</v>
      </c>
      <c r="AZ969">
        <v>33.339202192409608</v>
      </c>
      <c r="BA969">
        <v>614.12164578086015</v>
      </c>
      <c r="BC969">
        <v>27.608739316597759</v>
      </c>
      <c r="BD969">
        <v>564.29435758471993</v>
      </c>
      <c r="BF969">
        <v>28.320065977087999</v>
      </c>
      <c r="BG969">
        <v>762.3647109870999</v>
      </c>
      <c r="BI969">
        <v>74</v>
      </c>
      <c r="BJ969" t="s">
        <v>1134</v>
      </c>
      <c r="BK969">
        <v>45176.05259259259</v>
      </c>
      <c r="BL969">
        <v>153</v>
      </c>
      <c r="BM969" t="s">
        <v>76</v>
      </c>
      <c r="BN969">
        <v>0</v>
      </c>
      <c r="BO969">
        <v>2.8820000000000001</v>
      </c>
      <c r="BP969">
        <v>812675</v>
      </c>
      <c r="BQ969">
        <v>0</v>
      </c>
      <c r="BR969" t="s">
        <v>77</v>
      </c>
      <c r="BS969" t="s">
        <v>77</v>
      </c>
      <c r="BT969" t="s">
        <v>77</v>
      </c>
      <c r="BU969" t="s">
        <v>77</v>
      </c>
    </row>
    <row r="970" spans="1:73" x14ac:dyDescent="0.55000000000000004">
      <c r="A970">
        <v>75</v>
      </c>
      <c r="B970" t="s">
        <v>1135</v>
      </c>
      <c r="C970" s="88">
        <v>45176.073935185188</v>
      </c>
      <c r="D970">
        <v>315</v>
      </c>
      <c r="E970" t="s">
        <v>76</v>
      </c>
      <c r="F970">
        <v>0</v>
      </c>
      <c r="G970">
        <v>6</v>
      </c>
      <c r="H970">
        <v>382707</v>
      </c>
      <c r="I970">
        <v>0.81399999999999995</v>
      </c>
      <c r="J970" t="s">
        <v>77</v>
      </c>
      <c r="K970" t="s">
        <v>77</v>
      </c>
      <c r="L970" s="25" t="s">
        <v>77</v>
      </c>
      <c r="M970" t="s">
        <v>77</v>
      </c>
      <c r="O970">
        <v>75</v>
      </c>
      <c r="P970" s="2" t="s">
        <v>1135</v>
      </c>
      <c r="Q970">
        <v>45176.073935185188</v>
      </c>
      <c r="R970">
        <v>315</v>
      </c>
      <c r="S970" t="s">
        <v>76</v>
      </c>
      <c r="T970">
        <v>0</v>
      </c>
      <c r="U970">
        <v>5.9509999999999996</v>
      </c>
      <c r="V970">
        <v>3101</v>
      </c>
      <c r="W970">
        <v>0.76500000000000001</v>
      </c>
      <c r="X970" t="s">
        <v>77</v>
      </c>
      <c r="Y970" t="s">
        <v>77</v>
      </c>
      <c r="Z970" t="s">
        <v>77</v>
      </c>
      <c r="AA970" t="s">
        <v>77</v>
      </c>
      <c r="AC970" s="2">
        <v>75</v>
      </c>
      <c r="AD970" t="s">
        <v>1135</v>
      </c>
      <c r="AE970">
        <v>45176.073935185188</v>
      </c>
      <c r="AF970">
        <v>315</v>
      </c>
      <c r="AG970" t="s">
        <v>76</v>
      </c>
      <c r="AH970">
        <v>0</v>
      </c>
      <c r="AI970">
        <v>12.157999999999999</v>
      </c>
      <c r="AJ970">
        <v>8967</v>
      </c>
      <c r="AK970">
        <v>2.242</v>
      </c>
      <c r="AL970" t="s">
        <v>77</v>
      </c>
      <c r="AM970" t="s">
        <v>77</v>
      </c>
      <c r="AN970" t="s">
        <v>77</v>
      </c>
      <c r="AO970" t="s">
        <v>77</v>
      </c>
      <c r="AQ970">
        <v>1</v>
      </c>
      <c r="AS970">
        <v>75</v>
      </c>
      <c r="AT970">
        <v>893.82733755000868</v>
      </c>
      <c r="AU970">
        <v>2129.5543267071002</v>
      </c>
      <c r="AW970">
        <v>1083.0084414256462</v>
      </c>
      <c r="AX970">
        <v>1692.2646470234699</v>
      </c>
      <c r="AZ970">
        <v>990.3142690750559</v>
      </c>
      <c r="BA970">
        <v>1709.3249807328602</v>
      </c>
      <c r="BC970">
        <v>884.32977326224147</v>
      </c>
      <c r="BD970">
        <v>1747.72691108872</v>
      </c>
      <c r="BF970">
        <v>893.82733755000868</v>
      </c>
      <c r="BG970">
        <v>2129.5543267071002</v>
      </c>
      <c r="BI970">
        <v>75</v>
      </c>
      <c r="BJ970" t="s">
        <v>1135</v>
      </c>
      <c r="BK970">
        <v>45176.073935185188</v>
      </c>
      <c r="BL970">
        <v>315</v>
      </c>
      <c r="BM970" t="s">
        <v>76</v>
      </c>
      <c r="BN970">
        <v>0</v>
      </c>
      <c r="BO970">
        <v>2.8319999999999999</v>
      </c>
      <c r="BP970">
        <v>1379467</v>
      </c>
      <c r="BQ970">
        <v>0</v>
      </c>
      <c r="BR970" t="s">
        <v>77</v>
      </c>
      <c r="BS970" t="s">
        <v>77</v>
      </c>
      <c r="BT970" t="s">
        <v>77</v>
      </c>
      <c r="BU970" t="s">
        <v>77</v>
      </c>
    </row>
    <row r="971" spans="1:73" x14ac:dyDescent="0.55000000000000004">
      <c r="A971">
        <v>76</v>
      </c>
      <c r="B971" t="s">
        <v>1136</v>
      </c>
      <c r="C971" s="88">
        <v>45176.095254629632</v>
      </c>
      <c r="D971">
        <v>387</v>
      </c>
      <c r="E971" t="s">
        <v>76</v>
      </c>
      <c r="F971">
        <v>0</v>
      </c>
      <c r="G971">
        <v>6.0179999999999998</v>
      </c>
      <c r="H971">
        <v>268687</v>
      </c>
      <c r="I971">
        <v>0.56899999999999995</v>
      </c>
      <c r="J971" t="s">
        <v>77</v>
      </c>
      <c r="K971" t="s">
        <v>77</v>
      </c>
      <c r="L971" s="25" t="s">
        <v>77</v>
      </c>
      <c r="M971" t="s">
        <v>77</v>
      </c>
      <c r="O971">
        <v>76</v>
      </c>
      <c r="P971" s="2" t="s">
        <v>1136</v>
      </c>
      <c r="Q971">
        <v>45176.095254629632</v>
      </c>
      <c r="R971">
        <v>387</v>
      </c>
      <c r="S971" t="s">
        <v>76</v>
      </c>
      <c r="T971">
        <v>0</v>
      </c>
      <c r="U971">
        <v>5.9790000000000001</v>
      </c>
      <c r="V971">
        <v>2112</v>
      </c>
      <c r="W971">
        <v>0.51100000000000001</v>
      </c>
      <c r="X971" t="s">
        <v>77</v>
      </c>
      <c r="Y971" t="s">
        <v>77</v>
      </c>
      <c r="Z971" t="s">
        <v>77</v>
      </c>
      <c r="AA971" t="s">
        <v>77</v>
      </c>
      <c r="AC971" s="2">
        <v>76</v>
      </c>
      <c r="AD971" t="s">
        <v>1136</v>
      </c>
      <c r="AE971">
        <v>45176.095254629632</v>
      </c>
      <c r="AF971">
        <v>387</v>
      </c>
      <c r="AG971" t="s">
        <v>76</v>
      </c>
      <c r="AH971">
        <v>0</v>
      </c>
      <c r="AI971">
        <v>12.016999999999999</v>
      </c>
      <c r="AJ971">
        <v>174649</v>
      </c>
      <c r="AK971">
        <v>44.256</v>
      </c>
      <c r="AL971" t="s">
        <v>77</v>
      </c>
      <c r="AM971" t="s">
        <v>77</v>
      </c>
      <c r="AN971" t="s">
        <v>77</v>
      </c>
      <c r="AO971" t="s">
        <v>77</v>
      </c>
      <c r="AQ971">
        <v>1</v>
      </c>
      <c r="AS971">
        <v>76</v>
      </c>
      <c r="AT971">
        <v>674.0099957061766</v>
      </c>
      <c r="AU971">
        <v>40236.014326079101</v>
      </c>
      <c r="AW971">
        <v>785.49238202050219</v>
      </c>
      <c r="AX971">
        <v>30500.126911173233</v>
      </c>
      <c r="AZ971">
        <v>698.85104709014797</v>
      </c>
      <c r="BA971">
        <v>32893.063837751739</v>
      </c>
      <c r="BC971">
        <v>622.59267562233674</v>
      </c>
      <c r="BD971">
        <v>35217.830287910481</v>
      </c>
      <c r="BF971">
        <v>674.0099957061766</v>
      </c>
      <c r="BG971">
        <v>40236.014326079101</v>
      </c>
      <c r="BI971">
        <v>76</v>
      </c>
      <c r="BJ971" t="s">
        <v>1136</v>
      </c>
      <c r="BK971">
        <v>45176.095254629632</v>
      </c>
      <c r="BL971">
        <v>387</v>
      </c>
      <c r="BM971" t="s">
        <v>76</v>
      </c>
      <c r="BN971">
        <v>0</v>
      </c>
      <c r="BO971">
        <v>2.8809999999999998</v>
      </c>
      <c r="BP971">
        <v>747647</v>
      </c>
      <c r="BQ971">
        <v>0</v>
      </c>
      <c r="BR971" t="s">
        <v>77</v>
      </c>
      <c r="BS971" t="s">
        <v>77</v>
      </c>
      <c r="BT971" t="s">
        <v>77</v>
      </c>
      <c r="BU971" t="s">
        <v>77</v>
      </c>
    </row>
    <row r="972" spans="1:73" x14ac:dyDescent="0.55000000000000004">
      <c r="A972">
        <v>77</v>
      </c>
      <c r="B972" t="s">
        <v>1137</v>
      </c>
      <c r="C972" s="88">
        <v>45176.116562499999</v>
      </c>
      <c r="D972">
        <v>341</v>
      </c>
      <c r="E972" t="s">
        <v>76</v>
      </c>
      <c r="F972">
        <v>0</v>
      </c>
      <c r="G972">
        <v>6.0110000000000001</v>
      </c>
      <c r="H972">
        <v>2425801</v>
      </c>
      <c r="I972">
        <v>5.218</v>
      </c>
      <c r="J972" t="s">
        <v>77</v>
      </c>
      <c r="K972" t="s">
        <v>77</v>
      </c>
      <c r="L972" s="25" t="s">
        <v>77</v>
      </c>
      <c r="M972" t="s">
        <v>77</v>
      </c>
      <c r="O972">
        <v>77</v>
      </c>
      <c r="P972" s="2" t="s">
        <v>1137</v>
      </c>
      <c r="Q972">
        <v>45176.116562499999</v>
      </c>
      <c r="R972">
        <v>341</v>
      </c>
      <c r="S972" t="s">
        <v>76</v>
      </c>
      <c r="T972">
        <v>0</v>
      </c>
      <c r="U972">
        <v>5.9660000000000002</v>
      </c>
      <c r="V972">
        <v>20312</v>
      </c>
      <c r="W972">
        <v>5.1849999999999996</v>
      </c>
      <c r="X972" t="s">
        <v>77</v>
      </c>
      <c r="Y972" t="s">
        <v>77</v>
      </c>
      <c r="Z972" t="s">
        <v>77</v>
      </c>
      <c r="AA972" t="s">
        <v>77</v>
      </c>
      <c r="AC972" s="2">
        <v>77</v>
      </c>
      <c r="AD972" t="s">
        <v>1137</v>
      </c>
      <c r="AE972">
        <v>45176.116562499999</v>
      </c>
      <c r="AF972">
        <v>341</v>
      </c>
      <c r="AG972" t="s">
        <v>76</v>
      </c>
      <c r="AH972">
        <v>0</v>
      </c>
      <c r="AI972">
        <v>12.066000000000001</v>
      </c>
      <c r="AJ972">
        <v>116883</v>
      </c>
      <c r="AK972">
        <v>30.384</v>
      </c>
      <c r="AL972" t="s">
        <v>77</v>
      </c>
      <c r="AM972" t="s">
        <v>77</v>
      </c>
      <c r="AN972" t="s">
        <v>77</v>
      </c>
      <c r="AO972" t="s">
        <v>77</v>
      </c>
      <c r="AQ972">
        <v>1</v>
      </c>
      <c r="AS972">
        <v>77</v>
      </c>
      <c r="AT972">
        <v>4750.7020448562225</v>
      </c>
      <c r="AU972">
        <v>26616.1582003199</v>
      </c>
      <c r="AW972">
        <v>4418.1041165750403</v>
      </c>
      <c r="AX972">
        <v>20847.397327801475</v>
      </c>
      <c r="AZ972">
        <v>5485.81637270592</v>
      </c>
      <c r="BA972">
        <v>22122.03340369686</v>
      </c>
      <c r="BC972">
        <v>5237.89945107328</v>
      </c>
      <c r="BD972">
        <v>23707.371157216716</v>
      </c>
      <c r="BF972">
        <v>4750.7020448562225</v>
      </c>
      <c r="BG972">
        <v>26616.1582003199</v>
      </c>
      <c r="BI972">
        <v>77</v>
      </c>
      <c r="BJ972" t="s">
        <v>1137</v>
      </c>
      <c r="BK972">
        <v>45176.116562499999</v>
      </c>
      <c r="BL972">
        <v>341</v>
      </c>
      <c r="BM972" t="s">
        <v>76</v>
      </c>
      <c r="BN972">
        <v>0</v>
      </c>
      <c r="BO972">
        <v>2.883</v>
      </c>
      <c r="BP972">
        <v>717440</v>
      </c>
      <c r="BQ972">
        <v>0</v>
      </c>
      <c r="BR972" t="s">
        <v>77</v>
      </c>
      <c r="BS972" t="s">
        <v>77</v>
      </c>
      <c r="BT972" t="s">
        <v>77</v>
      </c>
      <c r="BU972" t="s">
        <v>77</v>
      </c>
    </row>
    <row r="973" spans="1:73" x14ac:dyDescent="0.55000000000000004">
      <c r="A973">
        <v>78</v>
      </c>
      <c r="B973" t="s">
        <v>1138</v>
      </c>
      <c r="C973" s="88">
        <v>45176.137870370374</v>
      </c>
      <c r="D973">
        <v>230</v>
      </c>
      <c r="E973" t="s">
        <v>76</v>
      </c>
      <c r="F973">
        <v>0</v>
      </c>
      <c r="G973">
        <v>6.0350000000000001</v>
      </c>
      <c r="H973">
        <v>5869</v>
      </c>
      <c r="I973">
        <v>5.0000000000000001E-3</v>
      </c>
      <c r="J973" t="s">
        <v>77</v>
      </c>
      <c r="K973" t="s">
        <v>77</v>
      </c>
      <c r="L973" s="25" t="s">
        <v>77</v>
      </c>
      <c r="M973" t="s">
        <v>77</v>
      </c>
      <c r="O973">
        <v>78</v>
      </c>
      <c r="P973" s="2" t="s">
        <v>1138</v>
      </c>
      <c r="Q973">
        <v>45176.137870370374</v>
      </c>
      <c r="R973">
        <v>230</v>
      </c>
      <c r="S973" t="s">
        <v>76</v>
      </c>
      <c r="T973">
        <v>0</v>
      </c>
      <c r="U973" t="s">
        <v>77</v>
      </c>
      <c r="V973" t="s">
        <v>77</v>
      </c>
      <c r="W973" t="s">
        <v>77</v>
      </c>
      <c r="X973" t="s">
        <v>77</v>
      </c>
      <c r="Y973" t="s">
        <v>77</v>
      </c>
      <c r="Z973" t="s">
        <v>77</v>
      </c>
      <c r="AA973" t="s">
        <v>77</v>
      </c>
      <c r="AC973" s="2">
        <v>78</v>
      </c>
      <c r="AD973" t="s">
        <v>1138</v>
      </c>
      <c r="AE973">
        <v>45176.137870370374</v>
      </c>
      <c r="AF973">
        <v>230</v>
      </c>
      <c r="AG973" t="s">
        <v>76</v>
      </c>
      <c r="AH973">
        <v>0</v>
      </c>
      <c r="AI973">
        <v>12.006</v>
      </c>
      <c r="AJ973">
        <v>181708</v>
      </c>
      <c r="AK973">
        <v>45.902999999999999</v>
      </c>
      <c r="AL973" t="s">
        <v>77</v>
      </c>
      <c r="AM973" t="s">
        <v>77</v>
      </c>
      <c r="AN973" t="s">
        <v>77</v>
      </c>
      <c r="AO973" t="s">
        <v>77</v>
      </c>
      <c r="AQ973">
        <v>1</v>
      </c>
      <c r="AS973">
        <v>78</v>
      </c>
      <c r="AT973">
        <v>3.3546019400000002</v>
      </c>
      <c r="AU973">
        <v>41881.643691902405</v>
      </c>
      <c r="AW973">
        <v>12.236604671250001</v>
      </c>
      <c r="AX973">
        <v>31650.966065738725</v>
      </c>
      <c r="AZ973">
        <v>13.726089920050001</v>
      </c>
      <c r="BA973">
        <v>34201.842216487363</v>
      </c>
      <c r="BC973">
        <v>8.0999099933000007</v>
      </c>
      <c r="BD973">
        <v>36612.729413822723</v>
      </c>
      <c r="BF973">
        <v>3.3546019400000002</v>
      </c>
      <c r="BG973">
        <v>41881.643691902405</v>
      </c>
      <c r="BI973">
        <v>78</v>
      </c>
      <c r="BJ973" t="s">
        <v>1138</v>
      </c>
      <c r="BK973">
        <v>45176.137870370374</v>
      </c>
      <c r="BL973">
        <v>230</v>
      </c>
      <c r="BM973" t="s">
        <v>76</v>
      </c>
      <c r="BN973">
        <v>0</v>
      </c>
      <c r="BO973">
        <v>2.879</v>
      </c>
      <c r="BP973">
        <v>809136</v>
      </c>
      <c r="BQ973">
        <v>0</v>
      </c>
      <c r="BR973" t="s">
        <v>77</v>
      </c>
      <c r="BS973" t="s">
        <v>77</v>
      </c>
      <c r="BT973" t="s">
        <v>77</v>
      </c>
      <c r="BU973" t="s">
        <v>77</v>
      </c>
    </row>
    <row r="974" spans="1:73" x14ac:dyDescent="0.55000000000000004">
      <c r="A974">
        <v>79</v>
      </c>
      <c r="B974" t="s">
        <v>1139</v>
      </c>
      <c r="C974" s="88">
        <v>45176.159201388888</v>
      </c>
      <c r="D974">
        <v>111</v>
      </c>
      <c r="E974" t="s">
        <v>76</v>
      </c>
      <c r="F974">
        <v>0</v>
      </c>
      <c r="G974">
        <v>6.0220000000000002</v>
      </c>
      <c r="H974">
        <v>444743</v>
      </c>
      <c r="I974">
        <v>0.94699999999999995</v>
      </c>
      <c r="J974" t="s">
        <v>77</v>
      </c>
      <c r="K974" t="s">
        <v>77</v>
      </c>
      <c r="L974" s="25" t="s">
        <v>77</v>
      </c>
      <c r="M974" t="s">
        <v>77</v>
      </c>
      <c r="O974">
        <v>79</v>
      </c>
      <c r="P974" s="2" t="s">
        <v>1139</v>
      </c>
      <c r="Q974">
        <v>45176.159201388888</v>
      </c>
      <c r="R974">
        <v>111</v>
      </c>
      <c r="S974" t="s">
        <v>76</v>
      </c>
      <c r="T974">
        <v>0</v>
      </c>
      <c r="U974">
        <v>5.9720000000000004</v>
      </c>
      <c r="V974">
        <v>4092</v>
      </c>
      <c r="W974">
        <v>1.02</v>
      </c>
      <c r="X974" t="s">
        <v>77</v>
      </c>
      <c r="Y974" t="s">
        <v>77</v>
      </c>
      <c r="Z974" t="s">
        <v>77</v>
      </c>
      <c r="AA974" t="s">
        <v>77</v>
      </c>
      <c r="AC974" s="2">
        <v>79</v>
      </c>
      <c r="AD974" t="s">
        <v>1139</v>
      </c>
      <c r="AE974">
        <v>45176.159201388888</v>
      </c>
      <c r="AF974">
        <v>111</v>
      </c>
      <c r="AG974" t="s">
        <v>76</v>
      </c>
      <c r="AH974">
        <v>0</v>
      </c>
      <c r="AI974">
        <v>12.182</v>
      </c>
      <c r="AJ974">
        <v>13167</v>
      </c>
      <c r="AK974">
        <v>3.4009999999999998</v>
      </c>
      <c r="AL974" t="s">
        <v>77</v>
      </c>
      <c r="AM974" t="s">
        <v>77</v>
      </c>
      <c r="AN974" t="s">
        <v>77</v>
      </c>
      <c r="AO974" t="s">
        <v>77</v>
      </c>
      <c r="AQ974">
        <v>1</v>
      </c>
      <c r="AS974">
        <v>79</v>
      </c>
      <c r="AT974">
        <v>1013.2224081494886</v>
      </c>
      <c r="AU974">
        <v>3111.9539936271003</v>
      </c>
      <c r="AW974">
        <v>1235.9665935168064</v>
      </c>
      <c r="AX974">
        <v>2465.1093720674703</v>
      </c>
      <c r="AZ974">
        <v>1147.5731279716758</v>
      </c>
      <c r="BA974">
        <v>2510.8534056048597</v>
      </c>
      <c r="BC974">
        <v>1025.8560470946136</v>
      </c>
      <c r="BD974">
        <v>2613.4945004327201</v>
      </c>
      <c r="BF974">
        <v>1013.2224081494886</v>
      </c>
      <c r="BG974">
        <v>3111.9539936271003</v>
      </c>
      <c r="BI974">
        <v>79</v>
      </c>
      <c r="BJ974" t="s">
        <v>1139</v>
      </c>
      <c r="BK974">
        <v>45176.159201388888</v>
      </c>
      <c r="BL974">
        <v>111</v>
      </c>
      <c r="BM974" t="s">
        <v>76</v>
      </c>
      <c r="BN974">
        <v>0</v>
      </c>
      <c r="BO974">
        <v>2.863</v>
      </c>
      <c r="BP974">
        <v>1210268</v>
      </c>
      <c r="BQ974">
        <v>0</v>
      </c>
      <c r="BR974" t="s">
        <v>77</v>
      </c>
      <c r="BS974" t="s">
        <v>77</v>
      </c>
      <c r="BT974" t="s">
        <v>77</v>
      </c>
      <c r="BU974" t="s">
        <v>77</v>
      </c>
    </row>
    <row r="975" spans="1:73" x14ac:dyDescent="0.55000000000000004">
      <c r="A975">
        <v>52</v>
      </c>
      <c r="B975" t="s">
        <v>1140</v>
      </c>
      <c r="C975" s="88">
        <v>45146.56832175926</v>
      </c>
      <c r="D975">
        <v>221</v>
      </c>
      <c r="E975" t="s">
        <v>76</v>
      </c>
      <c r="F975">
        <v>0</v>
      </c>
      <c r="G975">
        <v>6.109</v>
      </c>
      <c r="H975">
        <v>2109</v>
      </c>
      <c r="I975">
        <v>-3.0000000000000001E-3</v>
      </c>
      <c r="J975" t="s">
        <v>77</v>
      </c>
      <c r="K975" t="s">
        <v>77</v>
      </c>
      <c r="L975" t="s">
        <v>77</v>
      </c>
      <c r="M975" t="s">
        <v>77</v>
      </c>
      <c r="O975">
        <v>52</v>
      </c>
      <c r="P975" s="2" t="s">
        <v>1140</v>
      </c>
      <c r="Q975">
        <v>45146.56832175926</v>
      </c>
      <c r="R975">
        <v>221</v>
      </c>
      <c r="S975" t="s">
        <v>76</v>
      </c>
      <c r="T975">
        <v>0</v>
      </c>
      <c r="U975" t="s">
        <v>77</v>
      </c>
      <c r="V975" t="s">
        <v>77</v>
      </c>
      <c r="W975" t="s">
        <v>77</v>
      </c>
      <c r="X975" t="s">
        <v>77</v>
      </c>
      <c r="Y975" t="s">
        <v>77</v>
      </c>
      <c r="Z975" t="s">
        <v>77</v>
      </c>
      <c r="AA975" t="s">
        <v>77</v>
      </c>
      <c r="AC975" s="2">
        <v>52</v>
      </c>
      <c r="AD975" t="s">
        <v>1140</v>
      </c>
      <c r="AE975">
        <v>45146.56832175926</v>
      </c>
      <c r="AF975">
        <v>221</v>
      </c>
      <c r="AG975" t="s">
        <v>76</v>
      </c>
      <c r="AH975">
        <v>0</v>
      </c>
      <c r="AI975">
        <v>12.007</v>
      </c>
      <c r="AJ975">
        <v>147179</v>
      </c>
      <c r="AK975">
        <v>37.75</v>
      </c>
      <c r="AL975" t="s">
        <v>77</v>
      </c>
      <c r="AM975" t="s">
        <v>77</v>
      </c>
      <c r="AN975" t="s">
        <v>77</v>
      </c>
      <c r="AO975" t="s">
        <v>77</v>
      </c>
      <c r="AQ975">
        <v>1</v>
      </c>
      <c r="AS975">
        <v>52</v>
      </c>
      <c r="AT975">
        <v>5.07247074</v>
      </c>
      <c r="AU975">
        <v>33793.276486123097</v>
      </c>
      <c r="AW975">
        <v>1.4283624712499989</v>
      </c>
      <c r="AX975">
        <v>25962.114324766433</v>
      </c>
      <c r="AZ975">
        <v>1.0899522960499999</v>
      </c>
      <c r="BA975">
        <v>27784.548240253342</v>
      </c>
      <c r="BC975">
        <v>0.60208120929999986</v>
      </c>
      <c r="BD975">
        <v>29765.39378679368</v>
      </c>
      <c r="BF975">
        <v>5.07247074</v>
      </c>
      <c r="BG975">
        <v>33793.276486123097</v>
      </c>
      <c r="BI975">
        <v>52</v>
      </c>
      <c r="BJ975" t="s">
        <v>1140</v>
      </c>
      <c r="BK975">
        <v>45146.56832175926</v>
      </c>
      <c r="BL975">
        <v>221</v>
      </c>
      <c r="BM975" t="s">
        <v>76</v>
      </c>
      <c r="BN975">
        <v>0</v>
      </c>
      <c r="BO975">
        <v>2.859</v>
      </c>
      <c r="BP975">
        <v>759435</v>
      </c>
      <c r="BQ975">
        <v>0</v>
      </c>
      <c r="BR975" t="s">
        <v>77</v>
      </c>
      <c r="BS975" t="s">
        <v>77</v>
      </c>
      <c r="BT975" t="s">
        <v>77</v>
      </c>
      <c r="BU975" t="s">
        <v>77</v>
      </c>
    </row>
    <row r="976" spans="1:73" x14ac:dyDescent="0.55000000000000004">
      <c r="A976">
        <v>53</v>
      </c>
      <c r="B976" t="s">
        <v>1141</v>
      </c>
      <c r="C976" s="88">
        <v>45146.589618055557</v>
      </c>
      <c r="D976">
        <v>412</v>
      </c>
      <c r="E976" t="s">
        <v>76</v>
      </c>
      <c r="F976">
        <v>0</v>
      </c>
      <c r="G976">
        <v>6.0270000000000001</v>
      </c>
      <c r="H976">
        <v>7329</v>
      </c>
      <c r="I976">
        <v>8.0000000000000002E-3</v>
      </c>
      <c r="J976" t="s">
        <v>77</v>
      </c>
      <c r="K976" t="s">
        <v>77</v>
      </c>
      <c r="L976" t="s">
        <v>77</v>
      </c>
      <c r="M976" t="s">
        <v>77</v>
      </c>
      <c r="O976">
        <v>53</v>
      </c>
      <c r="P976" s="2" t="s">
        <v>1141</v>
      </c>
      <c r="Q976">
        <v>45146.589618055557</v>
      </c>
      <c r="R976">
        <v>412</v>
      </c>
      <c r="S976" t="s">
        <v>76</v>
      </c>
      <c r="T976">
        <v>0</v>
      </c>
      <c r="U976" t="s">
        <v>77</v>
      </c>
      <c r="V976" t="s">
        <v>77</v>
      </c>
      <c r="W976" t="s">
        <v>77</v>
      </c>
      <c r="X976" t="s">
        <v>77</v>
      </c>
      <c r="Y976" t="s">
        <v>77</v>
      </c>
      <c r="Z976" t="s">
        <v>77</v>
      </c>
      <c r="AA976" t="s">
        <v>77</v>
      </c>
      <c r="AC976" s="2">
        <v>53</v>
      </c>
      <c r="AD976" t="s">
        <v>1141</v>
      </c>
      <c r="AE976">
        <v>45146.589618055557</v>
      </c>
      <c r="AF976">
        <v>412</v>
      </c>
      <c r="AG976" t="s">
        <v>76</v>
      </c>
      <c r="AH976">
        <v>0</v>
      </c>
      <c r="AI976">
        <v>12.103999999999999</v>
      </c>
      <c r="AJ976">
        <v>69649</v>
      </c>
      <c r="AK976">
        <v>18.462</v>
      </c>
      <c r="AL976" t="s">
        <v>77</v>
      </c>
      <c r="AM976" t="s">
        <v>77</v>
      </c>
      <c r="AN976" t="s">
        <v>77</v>
      </c>
      <c r="AO976" t="s">
        <v>77</v>
      </c>
      <c r="AQ976">
        <v>1</v>
      </c>
      <c r="AS976">
        <v>53</v>
      </c>
      <c r="AT976">
        <v>6.8030051400000016</v>
      </c>
      <c r="AU976">
        <v>15276.652087079099</v>
      </c>
      <c r="AW976">
        <v>16.59537262125</v>
      </c>
      <c r="AX976">
        <v>12643.258384473231</v>
      </c>
      <c r="AZ976">
        <v>18.191026734050002</v>
      </c>
      <c r="BA976">
        <v>13234.153813151741</v>
      </c>
      <c r="BC976">
        <v>12.118661317299999</v>
      </c>
      <c r="BD976">
        <v>14168.951208710479</v>
      </c>
      <c r="BF976">
        <v>6.8030051400000016</v>
      </c>
      <c r="BG976">
        <v>15276.652087079099</v>
      </c>
      <c r="BI976">
        <v>53</v>
      </c>
      <c r="BJ976" t="s">
        <v>1141</v>
      </c>
      <c r="BK976">
        <v>45146.589618055557</v>
      </c>
      <c r="BL976">
        <v>412</v>
      </c>
      <c r="BM976" t="s">
        <v>76</v>
      </c>
      <c r="BN976">
        <v>0</v>
      </c>
      <c r="BO976">
        <v>2.8759999999999999</v>
      </c>
      <c r="BP976">
        <v>744745</v>
      </c>
      <c r="BQ976">
        <v>0</v>
      </c>
      <c r="BR976" t="s">
        <v>77</v>
      </c>
      <c r="BS976" t="s">
        <v>77</v>
      </c>
      <c r="BT976" t="s">
        <v>77</v>
      </c>
      <c r="BU976" t="s">
        <v>77</v>
      </c>
    </row>
    <row r="977" spans="1:73" x14ac:dyDescent="0.55000000000000004">
      <c r="A977">
        <v>54</v>
      </c>
      <c r="B977" t="s">
        <v>1142</v>
      </c>
      <c r="C977" s="88">
        <v>45146.610914351855</v>
      </c>
      <c r="D977">
        <v>73</v>
      </c>
      <c r="E977" t="s">
        <v>76</v>
      </c>
      <c r="F977">
        <v>0</v>
      </c>
      <c r="G977">
        <v>6.1020000000000003</v>
      </c>
      <c r="H977">
        <v>1960</v>
      </c>
      <c r="I977">
        <v>-3.0000000000000001E-3</v>
      </c>
      <c r="J977" t="s">
        <v>77</v>
      </c>
      <c r="K977" t="s">
        <v>77</v>
      </c>
      <c r="L977" t="s">
        <v>77</v>
      </c>
      <c r="M977" t="s">
        <v>77</v>
      </c>
      <c r="O977">
        <v>54</v>
      </c>
      <c r="P977" s="2" t="s">
        <v>1142</v>
      </c>
      <c r="Q977">
        <v>45146.610914351855</v>
      </c>
      <c r="R977">
        <v>73</v>
      </c>
      <c r="S977" t="s">
        <v>76</v>
      </c>
      <c r="T977">
        <v>0</v>
      </c>
      <c r="U977" t="s">
        <v>77</v>
      </c>
      <c r="V977" t="s">
        <v>77</v>
      </c>
      <c r="W977" t="s">
        <v>77</v>
      </c>
      <c r="X977" t="s">
        <v>77</v>
      </c>
      <c r="Y977" t="s">
        <v>77</v>
      </c>
      <c r="Z977" t="s">
        <v>77</v>
      </c>
      <c r="AA977" t="s">
        <v>77</v>
      </c>
      <c r="AC977" s="2">
        <v>54</v>
      </c>
      <c r="AD977" t="s">
        <v>1142</v>
      </c>
      <c r="AE977">
        <v>45146.610914351855</v>
      </c>
      <c r="AF977">
        <v>73</v>
      </c>
      <c r="AG977" t="s">
        <v>76</v>
      </c>
      <c r="AH977">
        <v>0</v>
      </c>
      <c r="AI977">
        <v>12.032</v>
      </c>
      <c r="AJ977">
        <v>143836</v>
      </c>
      <c r="AK977">
        <v>36.947000000000003</v>
      </c>
      <c r="AL977" t="s">
        <v>77</v>
      </c>
      <c r="AM977" t="s">
        <v>77</v>
      </c>
      <c r="AN977" t="s">
        <v>77</v>
      </c>
      <c r="AO977" t="s">
        <v>77</v>
      </c>
      <c r="AQ977">
        <v>1</v>
      </c>
      <c r="AS977">
        <v>54</v>
      </c>
      <c r="AT977">
        <v>5.455064000000001</v>
      </c>
      <c r="AU977">
        <v>33005.005488753595</v>
      </c>
      <c r="AW977">
        <v>1.0124339999999998</v>
      </c>
      <c r="AX977">
        <v>25403.38874437808</v>
      </c>
      <c r="AZ977">
        <v>0.55545928</v>
      </c>
      <c r="BA977">
        <v>27161.18539499104</v>
      </c>
      <c r="BC977">
        <v>0.38958848000000024</v>
      </c>
      <c r="BD977">
        <v>29099.223154254079</v>
      </c>
      <c r="BF977">
        <v>5.455064000000001</v>
      </c>
      <c r="BG977">
        <v>33005.005488753595</v>
      </c>
      <c r="BI977">
        <v>54</v>
      </c>
      <c r="BJ977" t="s">
        <v>1142</v>
      </c>
      <c r="BK977">
        <v>45146.610914351855</v>
      </c>
      <c r="BL977">
        <v>73</v>
      </c>
      <c r="BM977" t="s">
        <v>76</v>
      </c>
      <c r="BN977">
        <v>0</v>
      </c>
      <c r="BO977">
        <v>2.8740000000000001</v>
      </c>
      <c r="BP977">
        <v>755875</v>
      </c>
      <c r="BQ977">
        <v>0</v>
      </c>
      <c r="BR977" t="s">
        <v>77</v>
      </c>
      <c r="BS977" t="s">
        <v>77</v>
      </c>
      <c r="BT977" t="s">
        <v>77</v>
      </c>
      <c r="BU977" t="s">
        <v>77</v>
      </c>
    </row>
    <row r="978" spans="1:73" x14ac:dyDescent="0.55000000000000004">
      <c r="A978">
        <v>55</v>
      </c>
      <c r="B978" t="s">
        <v>1143</v>
      </c>
      <c r="C978" s="88">
        <v>45146.632222222222</v>
      </c>
      <c r="D978">
        <v>103</v>
      </c>
      <c r="E978" t="s">
        <v>76</v>
      </c>
      <c r="F978">
        <v>0</v>
      </c>
      <c r="G978">
        <v>6.0069999999999997</v>
      </c>
      <c r="H978">
        <v>7712</v>
      </c>
      <c r="I978">
        <v>8.9999999999999993E-3</v>
      </c>
      <c r="J978" t="s">
        <v>77</v>
      </c>
      <c r="K978" t="s">
        <v>77</v>
      </c>
      <c r="L978" t="s">
        <v>77</v>
      </c>
      <c r="M978" t="s">
        <v>77</v>
      </c>
      <c r="O978">
        <v>55</v>
      </c>
      <c r="P978" s="2" t="s">
        <v>1143</v>
      </c>
      <c r="Q978">
        <v>45146.632222222222</v>
      </c>
      <c r="R978">
        <v>103</v>
      </c>
      <c r="S978" t="s">
        <v>76</v>
      </c>
      <c r="T978">
        <v>0</v>
      </c>
      <c r="U978" t="s">
        <v>77</v>
      </c>
      <c r="V978" t="s">
        <v>77</v>
      </c>
      <c r="W978" t="s">
        <v>77</v>
      </c>
      <c r="X978" t="s">
        <v>77</v>
      </c>
      <c r="Y978" t="s">
        <v>77</v>
      </c>
      <c r="Z978" t="s">
        <v>77</v>
      </c>
      <c r="AA978" t="s">
        <v>77</v>
      </c>
      <c r="AC978" s="2">
        <v>55</v>
      </c>
      <c r="AD978" t="s">
        <v>1143</v>
      </c>
      <c r="AE978">
        <v>45146.632222222222</v>
      </c>
      <c r="AF978">
        <v>103</v>
      </c>
      <c r="AG978" t="s">
        <v>76</v>
      </c>
      <c r="AH978">
        <v>0</v>
      </c>
      <c r="AI978">
        <v>12.077999999999999</v>
      </c>
      <c r="AJ978">
        <v>76184</v>
      </c>
      <c r="AK978">
        <v>20.146000000000001</v>
      </c>
      <c r="AL978" t="s">
        <v>77</v>
      </c>
      <c r="AM978" t="s">
        <v>77</v>
      </c>
      <c r="AN978" t="s">
        <v>77</v>
      </c>
      <c r="AO978" t="s">
        <v>77</v>
      </c>
      <c r="AQ978">
        <v>1</v>
      </c>
      <c r="AS978">
        <v>55</v>
      </c>
      <c r="AT978">
        <v>8.0887897599999992</v>
      </c>
      <c r="AU978">
        <v>16856.393124089598</v>
      </c>
      <c r="AW978">
        <v>17.753802559999997</v>
      </c>
      <c r="AX978">
        <v>13795.02640349888</v>
      </c>
      <c r="AZ978">
        <v>19.3214029952</v>
      </c>
      <c r="BA978">
        <v>14468.14972982144</v>
      </c>
      <c r="BC978">
        <v>13.2754581632</v>
      </c>
      <c r="BD978">
        <v>15495.414672634879</v>
      </c>
      <c r="BF978">
        <v>8.0887897599999992</v>
      </c>
      <c r="BG978">
        <v>16856.393124089598</v>
      </c>
      <c r="BI978">
        <v>55</v>
      </c>
      <c r="BJ978" t="s">
        <v>1143</v>
      </c>
      <c r="BK978">
        <v>45146.632222222222</v>
      </c>
      <c r="BL978">
        <v>103</v>
      </c>
      <c r="BM978" t="s">
        <v>76</v>
      </c>
      <c r="BN978">
        <v>0</v>
      </c>
      <c r="BO978">
        <v>2.8479999999999999</v>
      </c>
      <c r="BP978">
        <v>877317</v>
      </c>
      <c r="BQ978">
        <v>0</v>
      </c>
      <c r="BR978" t="s">
        <v>77</v>
      </c>
      <c r="BS978" t="s">
        <v>77</v>
      </c>
      <c r="BT978" t="s">
        <v>77</v>
      </c>
      <c r="BU978" t="s">
        <v>77</v>
      </c>
    </row>
    <row r="979" spans="1:73" x14ac:dyDescent="0.55000000000000004">
      <c r="A979">
        <v>56</v>
      </c>
      <c r="B979" t="s">
        <v>1144</v>
      </c>
      <c r="C979" s="88">
        <v>45146.65351851852</v>
      </c>
      <c r="D979">
        <v>163</v>
      </c>
      <c r="E979" t="s">
        <v>76</v>
      </c>
      <c r="F979">
        <v>0</v>
      </c>
      <c r="G979">
        <v>6.0039999999999996</v>
      </c>
      <c r="H979">
        <v>14702</v>
      </c>
      <c r="I979">
        <v>2.4E-2</v>
      </c>
      <c r="J979" t="s">
        <v>77</v>
      </c>
      <c r="K979" t="s">
        <v>77</v>
      </c>
      <c r="L979" t="s">
        <v>77</v>
      </c>
      <c r="M979" t="s">
        <v>77</v>
      </c>
      <c r="O979">
        <v>56</v>
      </c>
      <c r="P979" s="2" t="s">
        <v>1144</v>
      </c>
      <c r="Q979">
        <v>45146.65351851852</v>
      </c>
      <c r="R979">
        <v>163</v>
      </c>
      <c r="S979" t="s">
        <v>76</v>
      </c>
      <c r="T979">
        <v>0</v>
      </c>
      <c r="U979" t="s">
        <v>77</v>
      </c>
      <c r="V979" t="s">
        <v>77</v>
      </c>
      <c r="W979" t="s">
        <v>77</v>
      </c>
      <c r="X979" t="s">
        <v>77</v>
      </c>
      <c r="Y979" t="s">
        <v>77</v>
      </c>
      <c r="Z979" t="s">
        <v>77</v>
      </c>
      <c r="AA979" t="s">
        <v>77</v>
      </c>
      <c r="AC979" s="2">
        <v>56</v>
      </c>
      <c r="AD979" t="s">
        <v>1144</v>
      </c>
      <c r="AE979">
        <v>45146.65351851852</v>
      </c>
      <c r="AF979">
        <v>163</v>
      </c>
      <c r="AG979" t="s">
        <v>76</v>
      </c>
      <c r="AH979">
        <v>0</v>
      </c>
      <c r="AI979">
        <v>12.169</v>
      </c>
      <c r="AJ979">
        <v>3022</v>
      </c>
      <c r="AK979">
        <v>0.59099999999999997</v>
      </c>
      <c r="AL979" t="s">
        <v>77</v>
      </c>
      <c r="AM979" t="s">
        <v>77</v>
      </c>
      <c r="AN979" t="s">
        <v>77</v>
      </c>
      <c r="AO979" t="s">
        <v>77</v>
      </c>
      <c r="AQ979">
        <v>1</v>
      </c>
      <c r="AS979">
        <v>56</v>
      </c>
      <c r="AT979">
        <v>33.977319336091995</v>
      </c>
      <c r="AU979">
        <v>711.48267404759986</v>
      </c>
      <c r="AW979">
        <v>39.991072084999992</v>
      </c>
      <c r="AX979">
        <v>594.53555397932007</v>
      </c>
      <c r="AZ979">
        <v>38.302537609596399</v>
      </c>
      <c r="BA979">
        <v>573.79990581016011</v>
      </c>
      <c r="BC979">
        <v>32.032887375325835</v>
      </c>
      <c r="BD979">
        <v>520.71433900831994</v>
      </c>
      <c r="BF979">
        <v>33.977319336091995</v>
      </c>
      <c r="BG979">
        <v>711.48267404759986</v>
      </c>
      <c r="BI979">
        <v>56</v>
      </c>
      <c r="BJ979" t="s">
        <v>1144</v>
      </c>
      <c r="BK979">
        <v>45146.65351851852</v>
      </c>
      <c r="BL979">
        <v>163</v>
      </c>
      <c r="BM979" t="s">
        <v>76</v>
      </c>
      <c r="BN979">
        <v>0</v>
      </c>
      <c r="BO979">
        <v>2.847</v>
      </c>
      <c r="BP979">
        <v>949710</v>
      </c>
      <c r="BQ979">
        <v>0</v>
      </c>
      <c r="BR979" t="s">
        <v>77</v>
      </c>
      <c r="BS979" t="s">
        <v>77</v>
      </c>
      <c r="BT979" t="s">
        <v>77</v>
      </c>
      <c r="BU979" t="s">
        <v>77</v>
      </c>
    </row>
    <row r="980" spans="1:73" x14ac:dyDescent="0.55000000000000004">
      <c r="A980">
        <v>57</v>
      </c>
      <c r="B980" t="s">
        <v>1145</v>
      </c>
      <c r="C980" s="88">
        <v>45146.674849537034</v>
      </c>
      <c r="D980">
        <v>261</v>
      </c>
      <c r="E980" t="s">
        <v>76</v>
      </c>
      <c r="F980">
        <v>0</v>
      </c>
      <c r="G980">
        <v>6.0170000000000003</v>
      </c>
      <c r="H980">
        <v>25122</v>
      </c>
      <c r="I980">
        <v>4.5999999999999999E-2</v>
      </c>
      <c r="J980" t="s">
        <v>77</v>
      </c>
      <c r="K980" t="s">
        <v>77</v>
      </c>
      <c r="L980" t="s">
        <v>77</v>
      </c>
      <c r="M980" t="s">
        <v>77</v>
      </c>
      <c r="O980">
        <v>57</v>
      </c>
      <c r="P980" s="2" t="s">
        <v>1145</v>
      </c>
      <c r="Q980">
        <v>45146.674849537034</v>
      </c>
      <c r="R980">
        <v>261</v>
      </c>
      <c r="S980" t="s">
        <v>76</v>
      </c>
      <c r="T980">
        <v>0</v>
      </c>
      <c r="U980" t="s">
        <v>77</v>
      </c>
      <c r="V980" t="s">
        <v>77</v>
      </c>
      <c r="W980" t="s">
        <v>77</v>
      </c>
      <c r="X980" t="s">
        <v>77</v>
      </c>
      <c r="Y980" t="s">
        <v>77</v>
      </c>
      <c r="Z980" t="s">
        <v>77</v>
      </c>
      <c r="AA980" t="s">
        <v>77</v>
      </c>
      <c r="AC980" s="2">
        <v>57</v>
      </c>
      <c r="AD980" t="s">
        <v>1145</v>
      </c>
      <c r="AE980">
        <v>45146.674849537034</v>
      </c>
      <c r="AF980">
        <v>261</v>
      </c>
      <c r="AG980" t="s">
        <v>76</v>
      </c>
      <c r="AH980">
        <v>0</v>
      </c>
      <c r="AI980">
        <v>12.176</v>
      </c>
      <c r="AJ980">
        <v>6075</v>
      </c>
      <c r="AK980">
        <v>1.44</v>
      </c>
      <c r="AL980" t="s">
        <v>77</v>
      </c>
      <c r="AM980" t="s">
        <v>77</v>
      </c>
      <c r="AN980" t="s">
        <v>77</v>
      </c>
      <c r="AO980" t="s">
        <v>77</v>
      </c>
      <c r="AQ980">
        <v>1</v>
      </c>
      <c r="AS980">
        <v>57</v>
      </c>
      <c r="AT980">
        <v>65.030977827932006</v>
      </c>
      <c r="AU980">
        <v>1443.7473444375</v>
      </c>
      <c r="AW980">
        <v>78.863286031679209</v>
      </c>
      <c r="AX980">
        <v>1158.8184339187501</v>
      </c>
      <c r="AZ980">
        <v>65.709068210524407</v>
      </c>
      <c r="BA980">
        <v>1157.0819145375001</v>
      </c>
      <c r="BC980">
        <v>56.465626007242641</v>
      </c>
      <c r="BD980">
        <v>1151.0606684499999</v>
      </c>
      <c r="BF980">
        <v>65.030977827932006</v>
      </c>
      <c r="BG980">
        <v>1443.7473444375</v>
      </c>
      <c r="BI980">
        <v>57</v>
      </c>
      <c r="BJ980" t="s">
        <v>1145</v>
      </c>
      <c r="BK980">
        <v>45146.674849537034</v>
      </c>
      <c r="BL980">
        <v>261</v>
      </c>
      <c r="BM980" t="s">
        <v>76</v>
      </c>
      <c r="BN980">
        <v>0</v>
      </c>
      <c r="BO980">
        <v>2.875</v>
      </c>
      <c r="BP980">
        <v>775276</v>
      </c>
      <c r="BQ980">
        <v>0</v>
      </c>
      <c r="BR980" t="s">
        <v>77</v>
      </c>
      <c r="BS980" t="s">
        <v>77</v>
      </c>
      <c r="BT980" t="s">
        <v>77</v>
      </c>
      <c r="BU980" t="s">
        <v>77</v>
      </c>
    </row>
    <row r="981" spans="1:73" x14ac:dyDescent="0.55000000000000004">
      <c r="A981">
        <v>58</v>
      </c>
      <c r="B981" t="s">
        <v>1146</v>
      </c>
      <c r="C981" s="88">
        <v>45146.696111111109</v>
      </c>
      <c r="D981">
        <v>8</v>
      </c>
      <c r="E981" t="s">
        <v>76</v>
      </c>
      <c r="F981">
        <v>0</v>
      </c>
      <c r="G981">
        <v>6.0129999999999999</v>
      </c>
      <c r="H981">
        <v>120347</v>
      </c>
      <c r="I981">
        <v>0.251</v>
      </c>
      <c r="J981" t="s">
        <v>77</v>
      </c>
      <c r="K981" t="s">
        <v>77</v>
      </c>
      <c r="L981" t="s">
        <v>77</v>
      </c>
      <c r="M981" t="s">
        <v>77</v>
      </c>
      <c r="O981">
        <v>58</v>
      </c>
      <c r="P981" s="2" t="s">
        <v>1146</v>
      </c>
      <c r="Q981">
        <v>45146.696111111109</v>
      </c>
      <c r="R981">
        <v>8</v>
      </c>
      <c r="S981" t="s">
        <v>76</v>
      </c>
      <c r="T981">
        <v>0</v>
      </c>
      <c r="U981" t="s">
        <v>77</v>
      </c>
      <c r="V981" t="s">
        <v>77</v>
      </c>
      <c r="W981" t="s">
        <v>77</v>
      </c>
      <c r="X981" t="s">
        <v>77</v>
      </c>
      <c r="Y981" t="s">
        <v>77</v>
      </c>
      <c r="Z981" t="s">
        <v>77</v>
      </c>
      <c r="AA981" t="s">
        <v>77</v>
      </c>
      <c r="AC981" s="2">
        <v>58</v>
      </c>
      <c r="AD981" t="s">
        <v>1146</v>
      </c>
      <c r="AE981">
        <v>45146.696111111109</v>
      </c>
      <c r="AF981">
        <v>8</v>
      </c>
      <c r="AG981" t="s">
        <v>76</v>
      </c>
      <c r="AH981">
        <v>0</v>
      </c>
      <c r="AI981">
        <v>12.093999999999999</v>
      </c>
      <c r="AJ981">
        <v>82966</v>
      </c>
      <c r="AK981">
        <v>21.881</v>
      </c>
      <c r="AL981" t="s">
        <v>77</v>
      </c>
      <c r="AM981" t="s">
        <v>77</v>
      </c>
      <c r="AN981" t="s">
        <v>77</v>
      </c>
      <c r="AO981" t="s">
        <v>77</v>
      </c>
      <c r="AQ981">
        <v>1</v>
      </c>
      <c r="AS981">
        <v>58</v>
      </c>
      <c r="AT981">
        <v>332.95559855500704</v>
      </c>
      <c r="AU981">
        <v>18492.148892319601</v>
      </c>
      <c r="AW981">
        <v>366.65877558617416</v>
      </c>
      <c r="AX981">
        <v>14984.658071317881</v>
      </c>
      <c r="AZ981">
        <v>314.95220189055192</v>
      </c>
      <c r="BA981">
        <v>15747.31781264344</v>
      </c>
      <c r="BC981">
        <v>278.93826293105911</v>
      </c>
      <c r="BD981">
        <v>16869.708925378876</v>
      </c>
      <c r="BF981">
        <v>332.95559855500704</v>
      </c>
      <c r="BG981">
        <v>18492.148892319601</v>
      </c>
      <c r="BI981">
        <v>58</v>
      </c>
      <c r="BJ981" t="s">
        <v>1146</v>
      </c>
      <c r="BK981">
        <v>45146.696111111109</v>
      </c>
      <c r="BL981">
        <v>8</v>
      </c>
      <c r="BM981" t="s">
        <v>76</v>
      </c>
      <c r="BN981">
        <v>0</v>
      </c>
      <c r="BO981">
        <v>2.875</v>
      </c>
      <c r="BP981">
        <v>776440</v>
      </c>
      <c r="BQ981">
        <v>0</v>
      </c>
      <c r="BR981" t="s">
        <v>77</v>
      </c>
      <c r="BS981" t="s">
        <v>77</v>
      </c>
      <c r="BT981" t="s">
        <v>77</v>
      </c>
      <c r="BU981" t="s">
        <v>77</v>
      </c>
    </row>
    <row r="982" spans="1:73" x14ac:dyDescent="0.55000000000000004">
      <c r="A982">
        <v>59</v>
      </c>
      <c r="B982" t="s">
        <v>1147</v>
      </c>
      <c r="C982" s="88">
        <v>45146.717442129629</v>
      </c>
      <c r="D982">
        <v>130</v>
      </c>
      <c r="E982" t="s">
        <v>76</v>
      </c>
      <c r="F982">
        <v>0</v>
      </c>
      <c r="G982">
        <v>5.9960000000000004</v>
      </c>
      <c r="H982">
        <v>349292</v>
      </c>
      <c r="I982">
        <v>0.74199999999999999</v>
      </c>
      <c r="J982" t="s">
        <v>77</v>
      </c>
      <c r="K982" t="s">
        <v>77</v>
      </c>
      <c r="L982" t="s">
        <v>77</v>
      </c>
      <c r="M982" t="s">
        <v>77</v>
      </c>
      <c r="O982">
        <v>59</v>
      </c>
      <c r="P982" s="2" t="s">
        <v>1147</v>
      </c>
      <c r="Q982">
        <v>45146.717442129629</v>
      </c>
      <c r="R982">
        <v>130</v>
      </c>
      <c r="S982" t="s">
        <v>76</v>
      </c>
      <c r="T982">
        <v>0</v>
      </c>
      <c r="U982">
        <v>5.9459999999999997</v>
      </c>
      <c r="V982">
        <v>3406</v>
      </c>
      <c r="W982">
        <v>0.84399999999999997</v>
      </c>
      <c r="X982" t="s">
        <v>77</v>
      </c>
      <c r="Y982" t="s">
        <v>77</v>
      </c>
      <c r="Z982" t="s">
        <v>77</v>
      </c>
      <c r="AA982" t="s">
        <v>77</v>
      </c>
      <c r="AC982" s="2">
        <v>59</v>
      </c>
      <c r="AD982" t="s">
        <v>1147</v>
      </c>
      <c r="AE982">
        <v>45146.717442129629</v>
      </c>
      <c r="AF982">
        <v>130</v>
      </c>
      <c r="AG982" t="s">
        <v>76</v>
      </c>
      <c r="AH982">
        <v>0</v>
      </c>
      <c r="AI982">
        <v>12.154999999999999</v>
      </c>
      <c r="AJ982">
        <v>10156</v>
      </c>
      <c r="AK982">
        <v>2.57</v>
      </c>
      <c r="AL982" t="s">
        <v>77</v>
      </c>
      <c r="AM982" t="s">
        <v>77</v>
      </c>
      <c r="AN982" t="s">
        <v>77</v>
      </c>
      <c r="AO982" t="s">
        <v>77</v>
      </c>
      <c r="AQ982">
        <v>1</v>
      </c>
      <c r="AS982">
        <v>59</v>
      </c>
      <c r="AT982">
        <v>829.45718883648965</v>
      </c>
      <c r="AU982">
        <v>2409.2998683504002</v>
      </c>
      <c r="AW982">
        <v>998.01597158832317</v>
      </c>
      <c r="AX982">
        <v>1911.27803002928</v>
      </c>
      <c r="AZ982">
        <v>905.22292743718242</v>
      </c>
      <c r="BA982">
        <v>1936.2920730966403</v>
      </c>
      <c r="BC982">
        <v>807.84134125219737</v>
      </c>
      <c r="BD982">
        <v>1992.9129565452797</v>
      </c>
      <c r="BF982">
        <v>829.45718883648965</v>
      </c>
      <c r="BG982">
        <v>2409.2998683504002</v>
      </c>
      <c r="BI982">
        <v>59</v>
      </c>
      <c r="BJ982" t="s">
        <v>1147</v>
      </c>
      <c r="BK982">
        <v>45146.717442129629</v>
      </c>
      <c r="BL982">
        <v>130</v>
      </c>
      <c r="BM982" t="s">
        <v>76</v>
      </c>
      <c r="BN982">
        <v>0</v>
      </c>
      <c r="BO982">
        <v>2.8420000000000001</v>
      </c>
      <c r="BP982">
        <v>1066181</v>
      </c>
      <c r="BQ982">
        <v>0</v>
      </c>
      <c r="BR982" t="s">
        <v>77</v>
      </c>
      <c r="BS982" t="s">
        <v>77</v>
      </c>
      <c r="BT982" t="s">
        <v>77</v>
      </c>
      <c r="BU982" t="s">
        <v>77</v>
      </c>
    </row>
    <row r="983" spans="1:73" x14ac:dyDescent="0.55000000000000004">
      <c r="A983">
        <v>60</v>
      </c>
      <c r="B983" t="s">
        <v>1148</v>
      </c>
      <c r="C983" s="88">
        <v>45146.738749999997</v>
      </c>
      <c r="D983">
        <v>249</v>
      </c>
      <c r="E983" t="s">
        <v>76</v>
      </c>
      <c r="F983">
        <v>0</v>
      </c>
      <c r="G983">
        <v>6.0119999999999996</v>
      </c>
      <c r="H983">
        <v>346533</v>
      </c>
      <c r="I983">
        <v>0.73599999999999999</v>
      </c>
      <c r="J983" t="s">
        <v>77</v>
      </c>
      <c r="K983" t="s">
        <v>77</v>
      </c>
      <c r="L983" s="25" t="s">
        <v>77</v>
      </c>
      <c r="M983" t="s">
        <v>77</v>
      </c>
      <c r="O983">
        <v>60</v>
      </c>
      <c r="P983" s="2" t="s">
        <v>1148</v>
      </c>
      <c r="Q983">
        <v>45146.738749999997</v>
      </c>
      <c r="R983">
        <v>249</v>
      </c>
      <c r="S983" t="s">
        <v>76</v>
      </c>
      <c r="T983">
        <v>0</v>
      </c>
      <c r="U983">
        <v>5.9580000000000002</v>
      </c>
      <c r="V983">
        <v>3970</v>
      </c>
      <c r="W983">
        <v>0.98899999999999999</v>
      </c>
      <c r="X983" t="s">
        <v>77</v>
      </c>
      <c r="Y983" t="s">
        <v>77</v>
      </c>
      <c r="Z983" t="s">
        <v>77</v>
      </c>
      <c r="AA983" t="s">
        <v>77</v>
      </c>
      <c r="AC983" s="2">
        <v>60</v>
      </c>
      <c r="AD983" t="s">
        <v>1148</v>
      </c>
      <c r="AE983">
        <v>45146.738749999997</v>
      </c>
      <c r="AF983">
        <v>249</v>
      </c>
      <c r="AG983" t="s">
        <v>76</v>
      </c>
      <c r="AH983">
        <v>0</v>
      </c>
      <c r="AI983">
        <v>12.172000000000001</v>
      </c>
      <c r="AJ983">
        <v>8560</v>
      </c>
      <c r="AK983">
        <v>2.129</v>
      </c>
      <c r="AL983" t="s">
        <v>77</v>
      </c>
      <c r="AM983" t="s">
        <v>77</v>
      </c>
      <c r="AN983" t="s">
        <v>77</v>
      </c>
      <c r="AO983" t="s">
        <v>77</v>
      </c>
      <c r="AQ983">
        <v>1</v>
      </c>
      <c r="AS983">
        <v>60</v>
      </c>
      <c r="AT983">
        <v>824.14043676634469</v>
      </c>
      <c r="AU983">
        <v>2033.4999110399997</v>
      </c>
      <c r="AW983">
        <v>990.91687798335818</v>
      </c>
      <c r="AX983">
        <v>1617.254616128</v>
      </c>
      <c r="AZ983">
        <v>898.18506398123986</v>
      </c>
      <c r="BA983">
        <v>1631.622571264</v>
      </c>
      <c r="BC983">
        <v>801.51782842803186</v>
      </c>
      <c r="BD983">
        <v>1663.7820577279999</v>
      </c>
      <c r="BF983">
        <v>824.14043676634469</v>
      </c>
      <c r="BG983">
        <v>2033.4999110399997</v>
      </c>
      <c r="BI983">
        <v>60</v>
      </c>
      <c r="BJ983" t="s">
        <v>1148</v>
      </c>
      <c r="BK983">
        <v>45146.738749999997</v>
      </c>
      <c r="BL983">
        <v>249</v>
      </c>
      <c r="BM983" t="s">
        <v>76</v>
      </c>
      <c r="BN983">
        <v>0</v>
      </c>
      <c r="BO983">
        <v>2.867</v>
      </c>
      <c r="BP983">
        <v>904827</v>
      </c>
      <c r="BQ983">
        <v>0</v>
      </c>
      <c r="BR983" t="s">
        <v>77</v>
      </c>
      <c r="BS983" t="s">
        <v>77</v>
      </c>
      <c r="BT983" t="s">
        <v>77</v>
      </c>
      <c r="BU983" t="s">
        <v>77</v>
      </c>
    </row>
    <row r="984" spans="1:73" x14ac:dyDescent="0.55000000000000004">
      <c r="A984">
        <v>61</v>
      </c>
      <c r="B984" t="s">
        <v>1149</v>
      </c>
      <c r="C984" s="88">
        <v>45146.760057870371</v>
      </c>
      <c r="D984">
        <v>169</v>
      </c>
      <c r="E984" t="s">
        <v>76</v>
      </c>
      <c r="F984">
        <v>0</v>
      </c>
      <c r="G984">
        <v>5.9610000000000003</v>
      </c>
      <c r="H984">
        <v>14903652</v>
      </c>
      <c r="I984">
        <v>32.901000000000003</v>
      </c>
      <c r="J984" t="s">
        <v>77</v>
      </c>
      <c r="K984" t="s">
        <v>77</v>
      </c>
      <c r="L984" s="25" t="s">
        <v>77</v>
      </c>
      <c r="M984" t="s">
        <v>77</v>
      </c>
      <c r="O984">
        <v>61</v>
      </c>
      <c r="P984" s="2" t="s">
        <v>1149</v>
      </c>
      <c r="Q984">
        <v>45146.760057870371</v>
      </c>
      <c r="R984">
        <v>169</v>
      </c>
      <c r="S984" t="s">
        <v>76</v>
      </c>
      <c r="T984">
        <v>0</v>
      </c>
      <c r="U984">
        <v>5.923</v>
      </c>
      <c r="V984">
        <v>123248</v>
      </c>
      <c r="W984">
        <v>31.274999999999999</v>
      </c>
      <c r="X984" t="s">
        <v>77</v>
      </c>
      <c r="Y984" t="s">
        <v>77</v>
      </c>
      <c r="Z984" t="s">
        <v>77</v>
      </c>
      <c r="AA984" t="s">
        <v>77</v>
      </c>
      <c r="AC984" s="2">
        <v>61</v>
      </c>
      <c r="AD984" t="s">
        <v>1149</v>
      </c>
      <c r="AE984">
        <v>45146.760057870371</v>
      </c>
      <c r="AF984">
        <v>169</v>
      </c>
      <c r="AG984" t="s">
        <v>76</v>
      </c>
      <c r="AH984">
        <v>0</v>
      </c>
      <c r="AI984">
        <v>12.048</v>
      </c>
      <c r="AJ984">
        <v>128896</v>
      </c>
      <c r="AK984">
        <v>33.33</v>
      </c>
      <c r="AL984" t="s">
        <v>77</v>
      </c>
      <c r="AM984" t="s">
        <v>77</v>
      </c>
      <c r="AN984" t="s">
        <v>77</v>
      </c>
      <c r="AO984" t="s">
        <v>77</v>
      </c>
      <c r="AQ984">
        <v>1</v>
      </c>
      <c r="AS984">
        <v>61</v>
      </c>
      <c r="AT984">
        <v>30277.310609920001</v>
      </c>
      <c r="AU984">
        <v>29471.019286425599</v>
      </c>
      <c r="AW984">
        <v>24014.194578320639</v>
      </c>
      <c r="AX984">
        <v>22889.27639571968</v>
      </c>
      <c r="AZ984">
        <v>31582.02250505472</v>
      </c>
      <c r="BA984">
        <v>24370.910652451839</v>
      </c>
      <c r="BC984">
        <v>30386.99725301248</v>
      </c>
      <c r="BD984">
        <v>26115.109356615678</v>
      </c>
      <c r="BF984">
        <v>30277.310609920001</v>
      </c>
      <c r="BG984">
        <v>29471.019286425599</v>
      </c>
      <c r="BI984">
        <v>61</v>
      </c>
      <c r="BJ984" t="s">
        <v>1149</v>
      </c>
      <c r="BK984">
        <v>45146.760057870371</v>
      </c>
      <c r="BL984">
        <v>169</v>
      </c>
      <c r="BM984" t="s">
        <v>76</v>
      </c>
      <c r="BN984">
        <v>0</v>
      </c>
      <c r="BO984">
        <v>2.8740000000000001</v>
      </c>
      <c r="BP984">
        <v>742916</v>
      </c>
      <c r="BQ984">
        <v>0</v>
      </c>
      <c r="BR984" t="s">
        <v>77</v>
      </c>
      <c r="BS984" t="s">
        <v>77</v>
      </c>
      <c r="BT984" t="s">
        <v>77</v>
      </c>
      <c r="BU984" t="s">
        <v>77</v>
      </c>
    </row>
    <row r="985" spans="1:73" x14ac:dyDescent="0.55000000000000004">
      <c r="A985">
        <v>62</v>
      </c>
      <c r="B985" t="s">
        <v>1150</v>
      </c>
      <c r="C985" s="88">
        <v>45146.781307870369</v>
      </c>
      <c r="D985">
        <v>247</v>
      </c>
      <c r="E985" t="s">
        <v>76</v>
      </c>
      <c r="F985">
        <v>0</v>
      </c>
      <c r="G985">
        <v>6.0149999999999997</v>
      </c>
      <c r="H985">
        <v>143027</v>
      </c>
      <c r="I985">
        <v>0.29899999999999999</v>
      </c>
      <c r="J985" t="s">
        <v>77</v>
      </c>
      <c r="K985" t="s">
        <v>77</v>
      </c>
      <c r="L985" s="25" t="s">
        <v>77</v>
      </c>
      <c r="M985" t="s">
        <v>77</v>
      </c>
      <c r="O985">
        <v>62</v>
      </c>
      <c r="P985" s="2" t="s">
        <v>1150</v>
      </c>
      <c r="Q985">
        <v>45146.781307870369</v>
      </c>
      <c r="R985">
        <v>247</v>
      </c>
      <c r="S985" t="s">
        <v>76</v>
      </c>
      <c r="T985">
        <v>0</v>
      </c>
      <c r="U985">
        <v>5.968</v>
      </c>
      <c r="V985">
        <v>1622</v>
      </c>
      <c r="W985">
        <v>0.38400000000000001</v>
      </c>
      <c r="X985" t="s">
        <v>77</v>
      </c>
      <c r="Y985" t="s">
        <v>77</v>
      </c>
      <c r="Z985" t="s">
        <v>77</v>
      </c>
      <c r="AA985" t="s">
        <v>77</v>
      </c>
      <c r="AC985" s="2">
        <v>62</v>
      </c>
      <c r="AD985" t="s">
        <v>1150</v>
      </c>
      <c r="AE985">
        <v>45146.781307870369</v>
      </c>
      <c r="AF985">
        <v>247</v>
      </c>
      <c r="AG985" t="s">
        <v>76</v>
      </c>
      <c r="AH985">
        <v>0</v>
      </c>
      <c r="AI985">
        <v>12.14</v>
      </c>
      <c r="AJ985">
        <v>43542</v>
      </c>
      <c r="AK985">
        <v>11.618</v>
      </c>
      <c r="AL985" t="s">
        <v>77</v>
      </c>
      <c r="AM985" t="s">
        <v>77</v>
      </c>
      <c r="AN985" t="s">
        <v>77</v>
      </c>
      <c r="AO985" t="s">
        <v>77</v>
      </c>
      <c r="AQ985">
        <v>1</v>
      </c>
      <c r="AS985">
        <v>62</v>
      </c>
      <c r="AT985">
        <v>392.55090925636705</v>
      </c>
      <c r="AU985">
        <v>9737.8053810395995</v>
      </c>
      <c r="AW985">
        <v>433.02122990859021</v>
      </c>
      <c r="AX985">
        <v>7988.5107951937207</v>
      </c>
      <c r="AZ985">
        <v>373.99182722206393</v>
      </c>
      <c r="BA985">
        <v>8290.544972277361</v>
      </c>
      <c r="BC985">
        <v>331.70981155140629</v>
      </c>
      <c r="BD985">
        <v>8848.0478849027204</v>
      </c>
      <c r="BF985">
        <v>392.55090925636705</v>
      </c>
      <c r="BG985">
        <v>9737.8053810395995</v>
      </c>
      <c r="BI985">
        <v>62</v>
      </c>
      <c r="BJ985" t="s">
        <v>1150</v>
      </c>
      <c r="BK985">
        <v>45146.781307870369</v>
      </c>
      <c r="BL985">
        <v>247</v>
      </c>
      <c r="BM985" t="s">
        <v>76</v>
      </c>
      <c r="BN985">
        <v>0</v>
      </c>
      <c r="BO985">
        <v>2.87</v>
      </c>
      <c r="BP985">
        <v>849435</v>
      </c>
      <c r="BQ985">
        <v>0</v>
      </c>
      <c r="BR985" t="s">
        <v>77</v>
      </c>
      <c r="BS985" t="s">
        <v>77</v>
      </c>
      <c r="BT985" t="s">
        <v>77</v>
      </c>
      <c r="BU985" t="s">
        <v>77</v>
      </c>
    </row>
    <row r="986" spans="1:73" x14ac:dyDescent="0.55000000000000004">
      <c r="A986">
        <v>63</v>
      </c>
      <c r="B986" t="s">
        <v>1151</v>
      </c>
      <c r="C986" s="88">
        <v>45146.802604166667</v>
      </c>
      <c r="D986">
        <v>157</v>
      </c>
      <c r="E986" t="s">
        <v>76</v>
      </c>
      <c r="F986">
        <v>0</v>
      </c>
      <c r="G986">
        <v>6.0030000000000001</v>
      </c>
      <c r="H986">
        <v>16117</v>
      </c>
      <c r="I986">
        <v>2.7E-2</v>
      </c>
      <c r="J986" t="s">
        <v>77</v>
      </c>
      <c r="K986" t="s">
        <v>77</v>
      </c>
      <c r="L986" s="25" t="s">
        <v>77</v>
      </c>
      <c r="M986" t="s">
        <v>77</v>
      </c>
      <c r="O986">
        <v>63</v>
      </c>
      <c r="P986" s="2" t="s">
        <v>1151</v>
      </c>
      <c r="Q986">
        <v>45146.802604166667</v>
      </c>
      <c r="R986">
        <v>157</v>
      </c>
      <c r="S986" t="s">
        <v>76</v>
      </c>
      <c r="T986">
        <v>0</v>
      </c>
      <c r="U986" t="s">
        <v>77</v>
      </c>
      <c r="V986" t="s">
        <v>77</v>
      </c>
      <c r="W986" t="s">
        <v>77</v>
      </c>
      <c r="X986" t="s">
        <v>77</v>
      </c>
      <c r="Y986" t="s">
        <v>77</v>
      </c>
      <c r="Z986" t="s">
        <v>77</v>
      </c>
      <c r="AA986" t="s">
        <v>77</v>
      </c>
      <c r="AC986" s="2">
        <v>63</v>
      </c>
      <c r="AD986" t="s">
        <v>1151</v>
      </c>
      <c r="AE986">
        <v>45146.802604166667</v>
      </c>
      <c r="AF986">
        <v>157</v>
      </c>
      <c r="AG986" t="s">
        <v>76</v>
      </c>
      <c r="AH986">
        <v>0</v>
      </c>
      <c r="AI986">
        <v>12.047000000000001</v>
      </c>
      <c r="AJ986">
        <v>104272</v>
      </c>
      <c r="AK986">
        <v>27.256</v>
      </c>
      <c r="AL986" t="s">
        <v>77</v>
      </c>
      <c r="AM986" t="s">
        <v>77</v>
      </c>
      <c r="AN986" t="s">
        <v>77</v>
      </c>
      <c r="AO986" t="s">
        <v>77</v>
      </c>
      <c r="AQ986">
        <v>1</v>
      </c>
      <c r="AS986">
        <v>63</v>
      </c>
      <c r="AT986">
        <v>38.214393124447</v>
      </c>
      <c r="AU986">
        <v>23606.483015654401</v>
      </c>
      <c r="AW986">
        <v>50.8816827742382</v>
      </c>
      <c r="AX986">
        <v>18684.38256050432</v>
      </c>
      <c r="AZ986">
        <v>42.025790295399908</v>
      </c>
      <c r="BA986">
        <v>19756.15911126016</v>
      </c>
      <c r="BC986">
        <v>35.351795115727938</v>
      </c>
      <c r="BD986">
        <v>21171.852372408317</v>
      </c>
      <c r="BF986">
        <v>38.214393124447</v>
      </c>
      <c r="BG986">
        <v>23606.483015654401</v>
      </c>
      <c r="BI986">
        <v>63</v>
      </c>
      <c r="BJ986" t="s">
        <v>1151</v>
      </c>
      <c r="BK986">
        <v>45146.802604166667</v>
      </c>
      <c r="BL986">
        <v>157</v>
      </c>
      <c r="BM986" t="s">
        <v>76</v>
      </c>
      <c r="BN986">
        <v>0</v>
      </c>
      <c r="BO986">
        <v>2.85</v>
      </c>
      <c r="BP986">
        <v>883141</v>
      </c>
      <c r="BQ986">
        <v>0</v>
      </c>
      <c r="BR986" t="s">
        <v>77</v>
      </c>
      <c r="BS986" t="s">
        <v>77</v>
      </c>
      <c r="BT986" t="s">
        <v>77</v>
      </c>
      <c r="BU986" t="s">
        <v>77</v>
      </c>
    </row>
    <row r="987" spans="1:73" x14ac:dyDescent="0.55000000000000004">
      <c r="A987">
        <v>64</v>
      </c>
      <c r="B987" t="s">
        <v>1152</v>
      </c>
      <c r="C987" s="88">
        <v>45146.823865740742</v>
      </c>
      <c r="D987">
        <v>334</v>
      </c>
      <c r="E987" t="s">
        <v>76</v>
      </c>
      <c r="F987">
        <v>0</v>
      </c>
      <c r="G987">
        <v>6.0739999999999998</v>
      </c>
      <c r="H987">
        <v>2375</v>
      </c>
      <c r="I987">
        <v>-2E-3</v>
      </c>
      <c r="J987" t="s">
        <v>77</v>
      </c>
      <c r="K987" t="s">
        <v>77</v>
      </c>
      <c r="L987" s="25" t="s">
        <v>77</v>
      </c>
      <c r="M987" t="s">
        <v>77</v>
      </c>
      <c r="O987">
        <v>64</v>
      </c>
      <c r="P987" s="2" t="s">
        <v>1152</v>
      </c>
      <c r="Q987">
        <v>45146.823865740742</v>
      </c>
      <c r="R987">
        <v>334</v>
      </c>
      <c r="S987" t="s">
        <v>76</v>
      </c>
      <c r="T987">
        <v>0</v>
      </c>
      <c r="U987" t="s">
        <v>77</v>
      </c>
      <c r="V987" t="s">
        <v>77</v>
      </c>
      <c r="W987" t="s">
        <v>77</v>
      </c>
      <c r="X987" t="s">
        <v>77</v>
      </c>
      <c r="Y987" t="s">
        <v>77</v>
      </c>
      <c r="Z987" t="s">
        <v>77</v>
      </c>
      <c r="AA987" t="s">
        <v>77</v>
      </c>
      <c r="AC987" s="2">
        <v>64</v>
      </c>
      <c r="AD987" t="s">
        <v>1152</v>
      </c>
      <c r="AE987">
        <v>45146.823865740742</v>
      </c>
      <c r="AF987">
        <v>334</v>
      </c>
      <c r="AG987" t="s">
        <v>76</v>
      </c>
      <c r="AH987">
        <v>0</v>
      </c>
      <c r="AI987">
        <v>12.000999999999999</v>
      </c>
      <c r="AJ987">
        <v>156807</v>
      </c>
      <c r="AK987">
        <v>40.048000000000002</v>
      </c>
      <c r="AL987" t="s">
        <v>77</v>
      </c>
      <c r="AM987" t="s">
        <v>77</v>
      </c>
      <c r="AN987" t="s">
        <v>77</v>
      </c>
      <c r="AO987" t="s">
        <v>77</v>
      </c>
      <c r="AQ987">
        <v>1</v>
      </c>
      <c r="AS987">
        <v>64</v>
      </c>
      <c r="AT987">
        <v>4.4490625000000019</v>
      </c>
      <c r="AU987">
        <v>36058.426898315898</v>
      </c>
      <c r="AW987">
        <v>2.1732382812499988</v>
      </c>
      <c r="AX987">
        <v>27563.431719420274</v>
      </c>
      <c r="AZ987">
        <v>2.0377507812500006</v>
      </c>
      <c r="BA987">
        <v>29577.832442851261</v>
      </c>
      <c r="BC987">
        <v>0.99747031250000018</v>
      </c>
      <c r="BD987">
        <v>31680.810032445519</v>
      </c>
      <c r="BF987">
        <v>4.4490625000000019</v>
      </c>
      <c r="BG987">
        <v>36058.426898315898</v>
      </c>
      <c r="BI987">
        <v>64</v>
      </c>
      <c r="BJ987" t="s">
        <v>1152</v>
      </c>
      <c r="BK987">
        <v>45146.823865740742</v>
      </c>
      <c r="BL987">
        <v>334</v>
      </c>
      <c r="BM987" t="s">
        <v>76</v>
      </c>
      <c r="BN987">
        <v>0</v>
      </c>
      <c r="BO987">
        <v>2.8519999999999999</v>
      </c>
      <c r="BP987">
        <v>878474</v>
      </c>
      <c r="BQ987">
        <v>0</v>
      </c>
      <c r="BR987" t="s">
        <v>77</v>
      </c>
      <c r="BS987" t="s">
        <v>77</v>
      </c>
      <c r="BT987" t="s">
        <v>77</v>
      </c>
      <c r="BU987" t="s">
        <v>77</v>
      </c>
    </row>
    <row r="988" spans="1:73" x14ac:dyDescent="0.55000000000000004">
      <c r="A988">
        <v>65</v>
      </c>
      <c r="B988" t="s">
        <v>1153</v>
      </c>
      <c r="C988" s="88">
        <v>45146.845185185186</v>
      </c>
      <c r="D988">
        <v>294</v>
      </c>
      <c r="E988" t="s">
        <v>76</v>
      </c>
      <c r="F988">
        <v>0</v>
      </c>
      <c r="G988">
        <v>6.0039999999999996</v>
      </c>
      <c r="H988">
        <v>15512</v>
      </c>
      <c r="I988">
        <v>2.5999999999999999E-2</v>
      </c>
      <c r="J988" t="s">
        <v>77</v>
      </c>
      <c r="K988" t="s">
        <v>77</v>
      </c>
      <c r="L988" s="25" t="s">
        <v>77</v>
      </c>
      <c r="M988" t="s">
        <v>77</v>
      </c>
      <c r="O988">
        <v>65</v>
      </c>
      <c r="P988" s="2" t="s">
        <v>1153</v>
      </c>
      <c r="Q988">
        <v>45146.845185185186</v>
      </c>
      <c r="R988">
        <v>294</v>
      </c>
      <c r="S988" t="s">
        <v>76</v>
      </c>
      <c r="T988">
        <v>0</v>
      </c>
      <c r="U988" t="s">
        <v>77</v>
      </c>
      <c r="V988" t="s">
        <v>77</v>
      </c>
      <c r="W988" t="s">
        <v>77</v>
      </c>
      <c r="X988" t="s">
        <v>77</v>
      </c>
      <c r="Y988" t="s">
        <v>77</v>
      </c>
      <c r="Z988" t="s">
        <v>77</v>
      </c>
      <c r="AA988" t="s">
        <v>77</v>
      </c>
      <c r="AC988" s="2">
        <v>65</v>
      </c>
      <c r="AD988" t="s">
        <v>1153</v>
      </c>
      <c r="AE988">
        <v>45146.845185185186</v>
      </c>
      <c r="AF988">
        <v>294</v>
      </c>
      <c r="AG988" t="s">
        <v>76</v>
      </c>
      <c r="AH988">
        <v>0</v>
      </c>
      <c r="AI988">
        <v>12.162000000000001</v>
      </c>
      <c r="AJ988">
        <v>3247</v>
      </c>
      <c r="AK988">
        <v>0.65300000000000002</v>
      </c>
      <c r="AL988" t="s">
        <v>77</v>
      </c>
      <c r="AM988" t="s">
        <v>77</v>
      </c>
      <c r="AN988" t="s">
        <v>77</v>
      </c>
      <c r="AO988" t="s">
        <v>77</v>
      </c>
      <c r="AQ988">
        <v>1</v>
      </c>
      <c r="AS988">
        <v>65</v>
      </c>
      <c r="AT988">
        <v>36.403554878912004</v>
      </c>
      <c r="AU988">
        <v>765.73933359509999</v>
      </c>
      <c r="AW988">
        <v>48.996996206067202</v>
      </c>
      <c r="AX988">
        <v>636.16201532507012</v>
      </c>
      <c r="AZ988">
        <v>40.43392878279041</v>
      </c>
      <c r="BA988">
        <v>616.7969706736601</v>
      </c>
      <c r="BC988">
        <v>33.932796292522241</v>
      </c>
      <c r="BD988">
        <v>567.18584241031999</v>
      </c>
      <c r="BF988">
        <v>36.403554878912004</v>
      </c>
      <c r="BG988">
        <v>765.73933359509999</v>
      </c>
      <c r="BI988">
        <v>65</v>
      </c>
      <c r="BJ988" t="s">
        <v>1153</v>
      </c>
      <c r="BK988">
        <v>45146.845185185186</v>
      </c>
      <c r="BL988">
        <v>294</v>
      </c>
      <c r="BM988" t="s">
        <v>76</v>
      </c>
      <c r="BN988">
        <v>0</v>
      </c>
      <c r="BO988">
        <v>2.85</v>
      </c>
      <c r="BP988">
        <v>911319</v>
      </c>
      <c r="BQ988">
        <v>0</v>
      </c>
      <c r="BR988" t="s">
        <v>77</v>
      </c>
      <c r="BS988" t="s">
        <v>77</v>
      </c>
      <c r="BT988" t="s">
        <v>77</v>
      </c>
      <c r="BU988" t="s">
        <v>77</v>
      </c>
    </row>
    <row r="989" spans="1:73" x14ac:dyDescent="0.55000000000000004">
      <c r="A989">
        <v>66</v>
      </c>
      <c r="B989" t="s">
        <v>1154</v>
      </c>
      <c r="C989" s="88">
        <v>45146.86650462963</v>
      </c>
      <c r="D989">
        <v>409</v>
      </c>
      <c r="E989" t="s">
        <v>76</v>
      </c>
      <c r="F989">
        <v>0</v>
      </c>
      <c r="G989">
        <v>5.9980000000000002</v>
      </c>
      <c r="H989">
        <v>48901</v>
      </c>
      <c r="I989">
        <v>9.7000000000000003E-2</v>
      </c>
      <c r="J989" t="s">
        <v>77</v>
      </c>
      <c r="K989" t="s">
        <v>77</v>
      </c>
      <c r="L989" s="25" t="s">
        <v>77</v>
      </c>
      <c r="M989" t="s">
        <v>77</v>
      </c>
      <c r="O989">
        <v>66</v>
      </c>
      <c r="P989" s="2" t="s">
        <v>1154</v>
      </c>
      <c r="Q989">
        <v>45146.86650462963</v>
      </c>
      <c r="R989">
        <v>409</v>
      </c>
      <c r="S989" t="s">
        <v>76</v>
      </c>
      <c r="T989">
        <v>0</v>
      </c>
      <c r="U989" t="s">
        <v>77</v>
      </c>
      <c r="V989" t="s">
        <v>77</v>
      </c>
      <c r="W989" t="s">
        <v>77</v>
      </c>
      <c r="X989" t="s">
        <v>77</v>
      </c>
      <c r="Y989" t="s">
        <v>77</v>
      </c>
      <c r="Z989" t="s">
        <v>77</v>
      </c>
      <c r="AA989" t="s">
        <v>77</v>
      </c>
      <c r="AC989" s="2">
        <v>66</v>
      </c>
      <c r="AD989" t="s">
        <v>1154</v>
      </c>
      <c r="AE989">
        <v>45146.86650462963</v>
      </c>
      <c r="AF989">
        <v>409</v>
      </c>
      <c r="AG989" t="s">
        <v>76</v>
      </c>
      <c r="AH989">
        <v>0</v>
      </c>
      <c r="AI989">
        <v>12.148999999999999</v>
      </c>
      <c r="AJ989">
        <v>2104</v>
      </c>
      <c r="AK989">
        <v>0.33500000000000002</v>
      </c>
      <c r="AL989" t="s">
        <v>77</v>
      </c>
      <c r="AM989" t="s">
        <v>77</v>
      </c>
      <c r="AN989" t="s">
        <v>77</v>
      </c>
      <c r="AO989" t="s">
        <v>77</v>
      </c>
      <c r="AQ989">
        <v>1</v>
      </c>
      <c r="AS989">
        <v>66</v>
      </c>
      <c r="AT989">
        <v>134.61465059782302</v>
      </c>
      <c r="AU989">
        <v>489.6369292224</v>
      </c>
      <c r="AW989">
        <v>152.11645557282381</v>
      </c>
      <c r="AX989">
        <v>424.63372875968003</v>
      </c>
      <c r="AZ989">
        <v>128.1539258868591</v>
      </c>
      <c r="BA989">
        <v>398.35481997184002</v>
      </c>
      <c r="BC989">
        <v>112.15695206970746</v>
      </c>
      <c r="BD989">
        <v>331.08382765568001</v>
      </c>
      <c r="BF989">
        <v>134.61465059782302</v>
      </c>
      <c r="BG989">
        <v>489.6369292224</v>
      </c>
      <c r="BI989">
        <v>66</v>
      </c>
      <c r="BJ989" t="s">
        <v>1154</v>
      </c>
      <c r="BK989">
        <v>45146.86650462963</v>
      </c>
      <c r="BL989">
        <v>409</v>
      </c>
      <c r="BM989" t="s">
        <v>76</v>
      </c>
      <c r="BN989">
        <v>0</v>
      </c>
      <c r="BO989">
        <v>2.851</v>
      </c>
      <c r="BP989">
        <v>888752</v>
      </c>
      <c r="BQ989">
        <v>0</v>
      </c>
      <c r="BR989" t="s">
        <v>77</v>
      </c>
      <c r="BS989" t="s">
        <v>77</v>
      </c>
      <c r="BT989" t="s">
        <v>77</v>
      </c>
      <c r="BU989" t="s">
        <v>77</v>
      </c>
    </row>
    <row r="990" spans="1:73" x14ac:dyDescent="0.55000000000000004">
      <c r="A990">
        <v>67</v>
      </c>
      <c r="B990" t="s">
        <v>1155</v>
      </c>
      <c r="C990" s="88">
        <v>45146.887824074074</v>
      </c>
      <c r="D990">
        <v>343</v>
      </c>
      <c r="E990" t="s">
        <v>76</v>
      </c>
      <c r="F990">
        <v>0</v>
      </c>
      <c r="G990">
        <v>6.0949999999999998</v>
      </c>
      <c r="H990">
        <v>2319</v>
      </c>
      <c r="I990">
        <v>-2E-3</v>
      </c>
      <c r="J990" t="s">
        <v>77</v>
      </c>
      <c r="K990" t="s">
        <v>77</v>
      </c>
      <c r="L990" s="25" t="s">
        <v>77</v>
      </c>
      <c r="M990" t="s">
        <v>77</v>
      </c>
      <c r="O990">
        <v>67</v>
      </c>
      <c r="P990" s="2" t="s">
        <v>1155</v>
      </c>
      <c r="Q990">
        <v>45146.887824074074</v>
      </c>
      <c r="R990">
        <v>343</v>
      </c>
      <c r="S990" t="s">
        <v>76</v>
      </c>
      <c r="T990">
        <v>0</v>
      </c>
      <c r="U990" t="s">
        <v>77</v>
      </c>
      <c r="V990" t="s">
        <v>77</v>
      </c>
      <c r="W990" t="s">
        <v>77</v>
      </c>
      <c r="X990" t="s">
        <v>77</v>
      </c>
      <c r="Y990" t="s">
        <v>77</v>
      </c>
      <c r="Z990" t="s">
        <v>77</v>
      </c>
      <c r="AA990" t="s">
        <v>77</v>
      </c>
      <c r="AC990" s="2">
        <v>67</v>
      </c>
      <c r="AD990" t="s">
        <v>1155</v>
      </c>
      <c r="AE990">
        <v>45146.887824074074</v>
      </c>
      <c r="AF990">
        <v>343</v>
      </c>
      <c r="AG990" t="s">
        <v>76</v>
      </c>
      <c r="AH990">
        <v>0</v>
      </c>
      <c r="AI990">
        <v>12.002000000000001</v>
      </c>
      <c r="AJ990">
        <v>155110</v>
      </c>
      <c r="AK990">
        <v>39.645000000000003</v>
      </c>
      <c r="AL990" t="s">
        <v>77</v>
      </c>
      <c r="AM990" t="s">
        <v>77</v>
      </c>
      <c r="AN990" t="s">
        <v>77</v>
      </c>
      <c r="AO990" t="s">
        <v>77</v>
      </c>
      <c r="AQ990">
        <v>1</v>
      </c>
      <c r="AS990">
        <v>67</v>
      </c>
      <c r="AT990">
        <v>4.5739559399999994</v>
      </c>
      <c r="AU990">
        <v>35659.729315110002</v>
      </c>
      <c r="AW990">
        <v>2.0161724212499994</v>
      </c>
      <c r="AX990">
        <v>27282.033533483002</v>
      </c>
      <c r="AZ990">
        <v>1.8388957500499998</v>
      </c>
      <c r="BA990">
        <v>29261.972837254001</v>
      </c>
      <c r="BC990">
        <v>0.91252177330000017</v>
      </c>
      <c r="BD990">
        <v>31343.548459207999</v>
      </c>
      <c r="BF990">
        <v>4.5739559399999994</v>
      </c>
      <c r="BG990">
        <v>35659.729315110002</v>
      </c>
      <c r="BI990">
        <v>67</v>
      </c>
      <c r="BJ990" t="s">
        <v>1155</v>
      </c>
      <c r="BK990">
        <v>45146.887824074074</v>
      </c>
      <c r="BL990">
        <v>343</v>
      </c>
      <c r="BM990" t="s">
        <v>76</v>
      </c>
      <c r="BN990">
        <v>0</v>
      </c>
      <c r="BO990">
        <v>2.8479999999999999</v>
      </c>
      <c r="BP990">
        <v>912088</v>
      </c>
      <c r="BQ990">
        <v>0</v>
      </c>
      <c r="BR990" t="s">
        <v>77</v>
      </c>
      <c r="BS990" t="s">
        <v>77</v>
      </c>
      <c r="BT990" t="s">
        <v>77</v>
      </c>
      <c r="BU990" t="s">
        <v>77</v>
      </c>
    </row>
    <row r="991" spans="1:73" x14ac:dyDescent="0.55000000000000004">
      <c r="A991">
        <v>68</v>
      </c>
      <c r="B991" t="s">
        <v>1156</v>
      </c>
      <c r="C991" s="88">
        <v>45146.909120370372</v>
      </c>
      <c r="D991">
        <v>339</v>
      </c>
      <c r="E991" t="s">
        <v>76</v>
      </c>
      <c r="F991">
        <v>0</v>
      </c>
      <c r="G991">
        <v>5.9960000000000004</v>
      </c>
      <c r="H991">
        <v>153401</v>
      </c>
      <c r="I991">
        <v>0.32200000000000001</v>
      </c>
      <c r="J991" t="s">
        <v>77</v>
      </c>
      <c r="K991" t="s">
        <v>77</v>
      </c>
      <c r="L991" s="25" t="s">
        <v>77</v>
      </c>
      <c r="M991" t="s">
        <v>77</v>
      </c>
      <c r="O991">
        <v>68</v>
      </c>
      <c r="P991" s="2" t="s">
        <v>1156</v>
      </c>
      <c r="Q991">
        <v>45146.909120370372</v>
      </c>
      <c r="R991">
        <v>339</v>
      </c>
      <c r="S991" t="s">
        <v>76</v>
      </c>
      <c r="T991">
        <v>0</v>
      </c>
      <c r="U991" t="s">
        <v>77</v>
      </c>
      <c r="V991" t="s">
        <v>77</v>
      </c>
      <c r="W991" t="s">
        <v>77</v>
      </c>
      <c r="X991" t="s">
        <v>77</v>
      </c>
      <c r="Y991" t="s">
        <v>77</v>
      </c>
      <c r="Z991" t="s">
        <v>77</v>
      </c>
      <c r="AA991" t="s">
        <v>77</v>
      </c>
      <c r="AC991" s="2">
        <v>68</v>
      </c>
      <c r="AD991" t="s">
        <v>1156</v>
      </c>
      <c r="AE991">
        <v>45146.909120370372</v>
      </c>
      <c r="AF991">
        <v>339</v>
      </c>
      <c r="AG991" t="s">
        <v>76</v>
      </c>
      <c r="AH991">
        <v>0</v>
      </c>
      <c r="AI991">
        <v>12.051</v>
      </c>
      <c r="AJ991">
        <v>89882</v>
      </c>
      <c r="AK991">
        <v>23.638000000000002</v>
      </c>
      <c r="AL991" t="s">
        <v>77</v>
      </c>
      <c r="AM991" t="s">
        <v>77</v>
      </c>
      <c r="AN991" t="s">
        <v>77</v>
      </c>
      <c r="AO991" t="s">
        <v>77</v>
      </c>
      <c r="AQ991">
        <v>1</v>
      </c>
      <c r="AS991">
        <v>68</v>
      </c>
      <c r="AT991">
        <v>419.26948905482305</v>
      </c>
      <c r="AU991">
        <v>20156.349546508402</v>
      </c>
      <c r="AW991">
        <v>463.09603131702374</v>
      </c>
      <c r="AX991">
        <v>16191.848160790521</v>
      </c>
      <c r="AZ991">
        <v>400.95553230375913</v>
      </c>
      <c r="BA991">
        <v>17050.219535995759</v>
      </c>
      <c r="BC991">
        <v>355.82029144784741</v>
      </c>
      <c r="BD991">
        <v>18268.739089459519</v>
      </c>
      <c r="BF991">
        <v>419.26948905482305</v>
      </c>
      <c r="BG991">
        <v>20156.349546508402</v>
      </c>
      <c r="BI991">
        <v>68</v>
      </c>
      <c r="BJ991" t="s">
        <v>1156</v>
      </c>
      <c r="BK991">
        <v>45146.909120370372</v>
      </c>
      <c r="BL991">
        <v>339</v>
      </c>
      <c r="BM991" t="s">
        <v>76</v>
      </c>
      <c r="BN991">
        <v>0</v>
      </c>
      <c r="BO991">
        <v>2.8279999999999998</v>
      </c>
      <c r="BP991">
        <v>1322252</v>
      </c>
      <c r="BQ991">
        <v>0</v>
      </c>
      <c r="BR991" t="s">
        <v>77</v>
      </c>
      <c r="BS991" t="s">
        <v>77</v>
      </c>
      <c r="BT991" t="s">
        <v>77</v>
      </c>
      <c r="BU991" t="s">
        <v>77</v>
      </c>
    </row>
    <row r="992" spans="1:73" x14ac:dyDescent="0.55000000000000004">
      <c r="A992">
        <v>69</v>
      </c>
      <c r="B992" t="s">
        <v>1157</v>
      </c>
      <c r="C992" s="88">
        <v>45146.930405092593</v>
      </c>
      <c r="D992">
        <v>182</v>
      </c>
      <c r="E992" t="s">
        <v>76</v>
      </c>
      <c r="F992">
        <v>0</v>
      </c>
      <c r="G992">
        <v>6.0179999999999998</v>
      </c>
      <c r="H992">
        <v>39548</v>
      </c>
      <c r="I992">
        <v>7.6999999999999999E-2</v>
      </c>
      <c r="J992" t="s">
        <v>77</v>
      </c>
      <c r="K992" t="s">
        <v>77</v>
      </c>
      <c r="L992" s="25" t="s">
        <v>77</v>
      </c>
      <c r="M992" t="s">
        <v>77</v>
      </c>
      <c r="O992">
        <v>69</v>
      </c>
      <c r="P992" s="2" t="s">
        <v>1157</v>
      </c>
      <c r="Q992">
        <v>45146.930405092593</v>
      </c>
      <c r="R992">
        <v>182</v>
      </c>
      <c r="S992" t="s">
        <v>76</v>
      </c>
      <c r="T992">
        <v>0</v>
      </c>
      <c r="U992" t="s">
        <v>77</v>
      </c>
      <c r="V992" t="s">
        <v>77</v>
      </c>
      <c r="W992" t="s">
        <v>77</v>
      </c>
      <c r="X992" t="s">
        <v>77</v>
      </c>
      <c r="Y992" t="s">
        <v>77</v>
      </c>
      <c r="Z992" t="s">
        <v>77</v>
      </c>
      <c r="AA992" t="s">
        <v>77</v>
      </c>
      <c r="AC992" s="2">
        <v>69</v>
      </c>
      <c r="AD992" t="s">
        <v>1157</v>
      </c>
      <c r="AE992">
        <v>45146.930405092593</v>
      </c>
      <c r="AF992">
        <v>182</v>
      </c>
      <c r="AG992" t="s">
        <v>76</v>
      </c>
      <c r="AH992">
        <v>0</v>
      </c>
      <c r="AI992">
        <v>12.194000000000001</v>
      </c>
      <c r="AJ992">
        <v>1228</v>
      </c>
      <c r="AK992">
        <v>0.09</v>
      </c>
      <c r="AL992" t="s">
        <v>77</v>
      </c>
      <c r="AM992" t="s">
        <v>77</v>
      </c>
      <c r="AN992" t="s">
        <v>77</v>
      </c>
      <c r="AO992" t="s">
        <v>77</v>
      </c>
      <c r="AQ992">
        <v>1</v>
      </c>
      <c r="AS992">
        <v>69</v>
      </c>
      <c r="AT992">
        <v>107.45806613259201</v>
      </c>
      <c r="AU992">
        <v>277.22420849759999</v>
      </c>
      <c r="AW992">
        <v>123.41389503907521</v>
      </c>
      <c r="AX992">
        <v>262.40654384431997</v>
      </c>
      <c r="AZ992">
        <v>103.6087870436464</v>
      </c>
      <c r="BA992">
        <v>230.91108018015998</v>
      </c>
      <c r="BC992">
        <v>90.262735871755837</v>
      </c>
      <c r="BD992">
        <v>150.08911624832001</v>
      </c>
      <c r="BF992">
        <v>107.45806613259201</v>
      </c>
      <c r="BG992">
        <v>277.22420849759999</v>
      </c>
      <c r="BI992">
        <v>69</v>
      </c>
      <c r="BJ992" t="s">
        <v>1157</v>
      </c>
      <c r="BK992">
        <v>45146.930405092593</v>
      </c>
      <c r="BL992">
        <v>182</v>
      </c>
      <c r="BM992" t="s">
        <v>76</v>
      </c>
      <c r="BN992">
        <v>0</v>
      </c>
      <c r="BO992">
        <v>2.8639999999999999</v>
      </c>
      <c r="BP992">
        <v>1012107</v>
      </c>
      <c r="BQ992">
        <v>0</v>
      </c>
      <c r="BR992" t="s">
        <v>77</v>
      </c>
      <c r="BS992" t="s">
        <v>77</v>
      </c>
      <c r="BT992" t="s">
        <v>77</v>
      </c>
      <c r="BU992" t="s">
        <v>77</v>
      </c>
    </row>
    <row r="993" spans="1:73" x14ac:dyDescent="0.55000000000000004">
      <c r="A993">
        <v>70</v>
      </c>
      <c r="B993" t="s">
        <v>1158</v>
      </c>
      <c r="C993" s="88">
        <v>45146.951736111114</v>
      </c>
      <c r="D993">
        <v>209</v>
      </c>
      <c r="E993" t="s">
        <v>76</v>
      </c>
      <c r="F993">
        <v>0</v>
      </c>
      <c r="G993">
        <v>6</v>
      </c>
      <c r="H993">
        <v>23923</v>
      </c>
      <c r="I993">
        <v>4.3999999999999997E-2</v>
      </c>
      <c r="J993" t="s">
        <v>77</v>
      </c>
      <c r="K993" t="s">
        <v>77</v>
      </c>
      <c r="L993" s="25" t="s">
        <v>77</v>
      </c>
      <c r="M993" t="s">
        <v>77</v>
      </c>
      <c r="O993">
        <v>70</v>
      </c>
      <c r="P993" s="2" t="s">
        <v>1158</v>
      </c>
      <c r="Q993">
        <v>45146.951736111114</v>
      </c>
      <c r="R993">
        <v>209</v>
      </c>
      <c r="S993" t="s">
        <v>76</v>
      </c>
      <c r="T993">
        <v>0</v>
      </c>
      <c r="U993" t="s">
        <v>77</v>
      </c>
      <c r="V993" t="s">
        <v>77</v>
      </c>
      <c r="W993" t="s">
        <v>77</v>
      </c>
      <c r="X993" t="s">
        <v>77</v>
      </c>
      <c r="Y993" t="s">
        <v>77</v>
      </c>
      <c r="Z993" t="s">
        <v>77</v>
      </c>
      <c r="AA993" t="s">
        <v>77</v>
      </c>
      <c r="AC993" s="2">
        <v>70</v>
      </c>
      <c r="AD993" t="s">
        <v>1158</v>
      </c>
      <c r="AE993">
        <v>45146.951736111114</v>
      </c>
      <c r="AF993">
        <v>209</v>
      </c>
      <c r="AG993" t="s">
        <v>76</v>
      </c>
      <c r="AH993">
        <v>0</v>
      </c>
      <c r="AI993">
        <v>12.153</v>
      </c>
      <c r="AJ993">
        <v>1503</v>
      </c>
      <c r="AK993">
        <v>0.16700000000000001</v>
      </c>
      <c r="AL993" t="s">
        <v>77</v>
      </c>
      <c r="AM993" t="s">
        <v>77</v>
      </c>
      <c r="AN993" t="s">
        <v>77</v>
      </c>
      <c r="AO993" t="s">
        <v>77</v>
      </c>
      <c r="AQ993">
        <v>1</v>
      </c>
      <c r="AS993">
        <v>70</v>
      </c>
      <c r="AT993">
        <v>61.475156241966999</v>
      </c>
      <c r="AU993">
        <v>343.9816659951</v>
      </c>
      <c r="AW993">
        <v>75.145223635950217</v>
      </c>
      <c r="AX993">
        <v>313.34440200506998</v>
      </c>
      <c r="AZ993">
        <v>62.556812729583903</v>
      </c>
      <c r="BA993">
        <v>283.47886851366002</v>
      </c>
      <c r="BC993">
        <v>53.655110158318337</v>
      </c>
      <c r="BD993">
        <v>206.91245009032002</v>
      </c>
      <c r="BF993">
        <v>61.475156241966999</v>
      </c>
      <c r="BG993">
        <v>343.9816659951</v>
      </c>
      <c r="BI993">
        <v>70</v>
      </c>
      <c r="BJ993" t="s">
        <v>1158</v>
      </c>
      <c r="BK993">
        <v>45146.951736111114</v>
      </c>
      <c r="BL993">
        <v>209</v>
      </c>
      <c r="BM993" t="s">
        <v>76</v>
      </c>
      <c r="BN993">
        <v>0</v>
      </c>
      <c r="BO993">
        <v>2.8439999999999999</v>
      </c>
      <c r="BP993">
        <v>1014428</v>
      </c>
      <c r="BQ993">
        <v>0</v>
      </c>
      <c r="BR993" t="s">
        <v>77</v>
      </c>
      <c r="BS993" t="s">
        <v>77</v>
      </c>
      <c r="BT993" t="s">
        <v>77</v>
      </c>
      <c r="BU993" t="s">
        <v>77</v>
      </c>
    </row>
    <row r="994" spans="1:73" x14ac:dyDescent="0.55000000000000004">
      <c r="A994">
        <v>71</v>
      </c>
      <c r="B994" t="s">
        <v>1159</v>
      </c>
      <c r="C994" s="88">
        <v>45146.973020833335</v>
      </c>
      <c r="D994">
        <v>88</v>
      </c>
      <c r="E994" t="s">
        <v>76</v>
      </c>
      <c r="F994">
        <v>0</v>
      </c>
      <c r="G994">
        <v>6.0860000000000003</v>
      </c>
      <c r="H994">
        <v>1891</v>
      </c>
      <c r="I994">
        <v>-3.0000000000000001E-3</v>
      </c>
      <c r="J994" t="s">
        <v>77</v>
      </c>
      <c r="K994" t="s">
        <v>77</v>
      </c>
      <c r="L994" s="25" t="s">
        <v>77</v>
      </c>
      <c r="M994" t="s">
        <v>77</v>
      </c>
      <c r="O994">
        <v>71</v>
      </c>
      <c r="P994" s="2" t="s">
        <v>1159</v>
      </c>
      <c r="Q994">
        <v>45146.973020833335</v>
      </c>
      <c r="R994">
        <v>88</v>
      </c>
      <c r="S994" t="s">
        <v>76</v>
      </c>
      <c r="T994">
        <v>0</v>
      </c>
      <c r="U994" t="s">
        <v>77</v>
      </c>
      <c r="V994" t="s">
        <v>77</v>
      </c>
      <c r="W994" t="s">
        <v>77</v>
      </c>
      <c r="X994" t="s">
        <v>77</v>
      </c>
      <c r="Y994" t="s">
        <v>77</v>
      </c>
      <c r="Z994" t="s">
        <v>77</v>
      </c>
      <c r="AA994" t="s">
        <v>77</v>
      </c>
      <c r="AC994" s="2">
        <v>71</v>
      </c>
      <c r="AD994" t="s">
        <v>1159</v>
      </c>
      <c r="AE994">
        <v>45146.973020833335</v>
      </c>
      <c r="AF994">
        <v>88</v>
      </c>
      <c r="AG994" t="s">
        <v>76</v>
      </c>
      <c r="AH994">
        <v>0</v>
      </c>
      <c r="AI994">
        <v>12.037000000000001</v>
      </c>
      <c r="AJ994">
        <v>147218</v>
      </c>
      <c r="AK994">
        <v>37.759</v>
      </c>
      <c r="AL994" t="s">
        <v>77</v>
      </c>
      <c r="AM994" t="s">
        <v>77</v>
      </c>
      <c r="AN994" t="s">
        <v>77</v>
      </c>
      <c r="AO994" t="s">
        <v>77</v>
      </c>
      <c r="AQ994">
        <v>1</v>
      </c>
      <c r="AS994">
        <v>71</v>
      </c>
      <c r="AT994">
        <v>5.6403607400000011</v>
      </c>
      <c r="AU994">
        <v>33802.467193468401</v>
      </c>
      <c r="AW994">
        <v>0.82014247124999962</v>
      </c>
      <c r="AX994">
        <v>25968.624232078524</v>
      </c>
      <c r="AZ994">
        <v>0.30707069605000026</v>
      </c>
      <c r="BA994">
        <v>27791.81835133976</v>
      </c>
      <c r="BC994">
        <v>0.29337140930000039</v>
      </c>
      <c r="BD994">
        <v>29773.162079347519</v>
      </c>
      <c r="BF994">
        <v>5.6403607400000011</v>
      </c>
      <c r="BG994">
        <v>33802.467193468401</v>
      </c>
      <c r="BI994">
        <v>71</v>
      </c>
      <c r="BJ994" t="s">
        <v>1159</v>
      </c>
      <c r="BK994">
        <v>45146.973020833335</v>
      </c>
      <c r="BL994">
        <v>88</v>
      </c>
      <c r="BM994" t="s">
        <v>76</v>
      </c>
      <c r="BN994">
        <v>0</v>
      </c>
      <c r="BO994">
        <v>2.871</v>
      </c>
      <c r="BP994">
        <v>844177</v>
      </c>
      <c r="BQ994">
        <v>0</v>
      </c>
      <c r="BR994" t="s">
        <v>77</v>
      </c>
      <c r="BS994" t="s">
        <v>77</v>
      </c>
      <c r="BT994" t="s">
        <v>77</v>
      </c>
      <c r="BU994" t="s">
        <v>77</v>
      </c>
    </row>
    <row r="995" spans="1:73" x14ac:dyDescent="0.55000000000000004">
      <c r="A995">
        <v>72</v>
      </c>
      <c r="B995" t="s">
        <v>1160</v>
      </c>
      <c r="C995" s="88">
        <v>45146.994328703702</v>
      </c>
      <c r="D995">
        <v>335</v>
      </c>
      <c r="E995" t="s">
        <v>76</v>
      </c>
      <c r="F995">
        <v>0</v>
      </c>
      <c r="G995">
        <v>6.0289999999999999</v>
      </c>
      <c r="H995">
        <v>9393</v>
      </c>
      <c r="I995">
        <v>1.2999999999999999E-2</v>
      </c>
      <c r="J995" t="s">
        <v>77</v>
      </c>
      <c r="K995" t="s">
        <v>77</v>
      </c>
      <c r="L995" s="25" t="s">
        <v>77</v>
      </c>
      <c r="M995" t="s">
        <v>77</v>
      </c>
      <c r="O995">
        <v>72</v>
      </c>
      <c r="P995" s="2" t="s">
        <v>1160</v>
      </c>
      <c r="Q995">
        <v>45146.994328703702</v>
      </c>
      <c r="R995">
        <v>335</v>
      </c>
      <c r="S995" t="s">
        <v>76</v>
      </c>
      <c r="T995">
        <v>0</v>
      </c>
      <c r="U995" t="s">
        <v>77</v>
      </c>
      <c r="V995" t="s">
        <v>77</v>
      </c>
      <c r="W995" t="s">
        <v>77</v>
      </c>
      <c r="X995" t="s">
        <v>77</v>
      </c>
      <c r="Y995" t="s">
        <v>77</v>
      </c>
      <c r="Z995" t="s">
        <v>77</v>
      </c>
      <c r="AA995" t="s">
        <v>77</v>
      </c>
      <c r="AC995" s="2">
        <v>72</v>
      </c>
      <c r="AD995" t="s">
        <v>1160</v>
      </c>
      <c r="AE995">
        <v>45146.994328703702</v>
      </c>
      <c r="AF995">
        <v>335</v>
      </c>
      <c r="AG995" t="s">
        <v>76</v>
      </c>
      <c r="AH995">
        <v>0</v>
      </c>
      <c r="AI995">
        <v>12.09</v>
      </c>
      <c r="AJ995">
        <v>92698</v>
      </c>
      <c r="AK995">
        <v>24.35</v>
      </c>
      <c r="AL995" t="s">
        <v>77</v>
      </c>
      <c r="AM995" t="s">
        <v>77</v>
      </c>
      <c r="AN995" t="s">
        <v>77</v>
      </c>
      <c r="AO995" t="s">
        <v>77</v>
      </c>
      <c r="AQ995">
        <v>1</v>
      </c>
      <c r="AS995">
        <v>72</v>
      </c>
      <c r="AT995">
        <v>15.605717459999996</v>
      </c>
      <c r="AU995">
        <v>20832.844204556401</v>
      </c>
      <c r="AW995">
        <v>22.911919541250001</v>
      </c>
      <c r="AX995">
        <v>16681.661661564922</v>
      </c>
      <c r="AZ995">
        <v>24.081600380449999</v>
      </c>
      <c r="BA995">
        <v>17580.278733742958</v>
      </c>
      <c r="BC995">
        <v>18.8568093397</v>
      </c>
      <c r="BD995">
        <v>18837.68530191392</v>
      </c>
      <c r="BF995">
        <v>15.605717459999996</v>
      </c>
      <c r="BG995">
        <v>20832.844204556401</v>
      </c>
      <c r="BI995">
        <v>72</v>
      </c>
      <c r="BJ995" t="s">
        <v>1160</v>
      </c>
      <c r="BK995">
        <v>45146.994328703702</v>
      </c>
      <c r="BL995">
        <v>335</v>
      </c>
      <c r="BM995" t="s">
        <v>76</v>
      </c>
      <c r="BN995">
        <v>0</v>
      </c>
      <c r="BO995">
        <v>2.879</v>
      </c>
      <c r="BP995">
        <v>742504</v>
      </c>
      <c r="BQ995">
        <v>0</v>
      </c>
      <c r="BR995" t="s">
        <v>77</v>
      </c>
      <c r="BS995" t="s">
        <v>77</v>
      </c>
      <c r="BT995" t="s">
        <v>77</v>
      </c>
      <c r="BU995" t="s">
        <v>77</v>
      </c>
    </row>
    <row r="996" spans="1:73" x14ac:dyDescent="0.55000000000000004">
      <c r="A996">
        <v>73</v>
      </c>
      <c r="B996" t="s">
        <v>1161</v>
      </c>
      <c r="C996" s="88">
        <v>45147.015648148146</v>
      </c>
      <c r="D996">
        <v>170</v>
      </c>
      <c r="E996" t="s">
        <v>76</v>
      </c>
      <c r="F996">
        <v>0</v>
      </c>
      <c r="G996">
        <v>6.0010000000000003</v>
      </c>
      <c r="H996">
        <v>29457</v>
      </c>
      <c r="I996">
        <v>5.6000000000000001E-2</v>
      </c>
      <c r="J996" t="s">
        <v>77</v>
      </c>
      <c r="K996" t="s">
        <v>77</v>
      </c>
      <c r="L996" s="25" t="s">
        <v>77</v>
      </c>
      <c r="M996" t="s">
        <v>77</v>
      </c>
      <c r="O996">
        <v>73</v>
      </c>
      <c r="P996" s="2" t="s">
        <v>1161</v>
      </c>
      <c r="Q996">
        <v>45147.015648148146</v>
      </c>
      <c r="R996">
        <v>170</v>
      </c>
      <c r="S996" t="s">
        <v>76</v>
      </c>
      <c r="T996">
        <v>0</v>
      </c>
      <c r="U996" t="s">
        <v>77</v>
      </c>
      <c r="V996" t="s">
        <v>77</v>
      </c>
      <c r="W996" t="s">
        <v>77</v>
      </c>
      <c r="X996" t="s">
        <v>77</v>
      </c>
      <c r="Y996" t="s">
        <v>77</v>
      </c>
      <c r="Z996" t="s">
        <v>77</v>
      </c>
      <c r="AA996" t="s">
        <v>77</v>
      </c>
      <c r="AC996" s="2">
        <v>73</v>
      </c>
      <c r="AD996" t="s">
        <v>1161</v>
      </c>
      <c r="AE996">
        <v>45147.015648148146</v>
      </c>
      <c r="AF996">
        <v>170</v>
      </c>
      <c r="AG996" t="s">
        <v>76</v>
      </c>
      <c r="AH996">
        <v>0</v>
      </c>
      <c r="AI996">
        <v>12.153</v>
      </c>
      <c r="AJ996">
        <v>9608</v>
      </c>
      <c r="AK996">
        <v>2.419</v>
      </c>
      <c r="AL996" t="s">
        <v>77</v>
      </c>
      <c r="AM996" t="s">
        <v>77</v>
      </c>
      <c r="AN996" t="s">
        <v>77</v>
      </c>
      <c r="AO996" t="s">
        <v>77</v>
      </c>
      <c r="AQ996">
        <v>1</v>
      </c>
      <c r="AS996">
        <v>73</v>
      </c>
      <c r="AT996">
        <v>77.849264683127004</v>
      </c>
      <c r="AU996">
        <v>2280.5277378496003</v>
      </c>
      <c r="AW996">
        <v>92.286408140246209</v>
      </c>
      <c r="AX996">
        <v>1810.35867131072</v>
      </c>
      <c r="AZ996">
        <v>77.103188274755894</v>
      </c>
      <c r="BA996">
        <v>1831.6905798233602</v>
      </c>
      <c r="BC996">
        <v>66.625150246061537</v>
      </c>
      <c r="BD996">
        <v>1879.9177552947199</v>
      </c>
      <c r="BF996">
        <v>77.849264683127004</v>
      </c>
      <c r="BG996">
        <v>2280.5277378496003</v>
      </c>
      <c r="BI996">
        <v>73</v>
      </c>
      <c r="BJ996" t="s">
        <v>1161</v>
      </c>
      <c r="BK996">
        <v>45147.015648148146</v>
      </c>
      <c r="BL996">
        <v>170</v>
      </c>
      <c r="BM996" t="s">
        <v>76</v>
      </c>
      <c r="BN996">
        <v>0</v>
      </c>
      <c r="BO996">
        <v>2.8490000000000002</v>
      </c>
      <c r="BP996">
        <v>936601</v>
      </c>
      <c r="BQ996">
        <v>0</v>
      </c>
      <c r="BR996" t="s">
        <v>77</v>
      </c>
      <c r="BS996" t="s">
        <v>77</v>
      </c>
      <c r="BT996" t="s">
        <v>77</v>
      </c>
      <c r="BU996" t="s">
        <v>77</v>
      </c>
    </row>
    <row r="997" spans="1:73" x14ac:dyDescent="0.55000000000000004">
      <c r="A997">
        <v>74</v>
      </c>
      <c r="B997" t="s">
        <v>1162</v>
      </c>
      <c r="C997" s="88">
        <v>45147.036921296298</v>
      </c>
      <c r="D997">
        <v>205</v>
      </c>
      <c r="E997" t="s">
        <v>76</v>
      </c>
      <c r="F997">
        <v>0</v>
      </c>
      <c r="G997">
        <v>5.9960000000000004</v>
      </c>
      <c r="H997">
        <v>150554</v>
      </c>
      <c r="I997">
        <v>0.315</v>
      </c>
      <c r="J997" t="s">
        <v>77</v>
      </c>
      <c r="K997" t="s">
        <v>77</v>
      </c>
      <c r="L997" s="25" t="s">
        <v>77</v>
      </c>
      <c r="M997" t="s">
        <v>77</v>
      </c>
      <c r="O997">
        <v>74</v>
      </c>
      <c r="P997" s="2" t="s">
        <v>1162</v>
      </c>
      <c r="Q997">
        <v>45147.036921296298</v>
      </c>
      <c r="R997">
        <v>205</v>
      </c>
      <c r="S997" t="s">
        <v>76</v>
      </c>
      <c r="T997">
        <v>0</v>
      </c>
      <c r="U997">
        <v>5.9630000000000001</v>
      </c>
      <c r="V997">
        <v>1364</v>
      </c>
      <c r="W997">
        <v>0.318</v>
      </c>
      <c r="X997" t="s">
        <v>77</v>
      </c>
      <c r="Y997" t="s">
        <v>77</v>
      </c>
      <c r="Z997" t="s">
        <v>77</v>
      </c>
      <c r="AA997" t="s">
        <v>77</v>
      </c>
      <c r="AC997" s="2">
        <v>74</v>
      </c>
      <c r="AD997" t="s">
        <v>1162</v>
      </c>
      <c r="AE997">
        <v>45147.036921296298</v>
      </c>
      <c r="AF997">
        <v>205</v>
      </c>
      <c r="AG997" t="s">
        <v>76</v>
      </c>
      <c r="AH997">
        <v>0</v>
      </c>
      <c r="AI997">
        <v>12.106</v>
      </c>
      <c r="AJ997">
        <v>50997</v>
      </c>
      <c r="AK997">
        <v>13.593</v>
      </c>
      <c r="AL997" t="s">
        <v>77</v>
      </c>
      <c r="AM997" t="s">
        <v>77</v>
      </c>
      <c r="AN997" t="s">
        <v>77</v>
      </c>
      <c r="AO997" t="s">
        <v>77</v>
      </c>
      <c r="AQ997">
        <v>1</v>
      </c>
      <c r="AS997">
        <v>74</v>
      </c>
      <c r="AT997">
        <v>411.97074059346801</v>
      </c>
      <c r="AU997">
        <v>10748.588515031901</v>
      </c>
      <c r="AW997">
        <v>454.85991105516081</v>
      </c>
      <c r="AX997">
        <v>9326.42823705507</v>
      </c>
      <c r="AZ997">
        <v>393.55830931385566</v>
      </c>
      <c r="BA997">
        <v>9704.4811154136605</v>
      </c>
      <c r="BC997">
        <v>349.20523153298529</v>
      </c>
      <c r="BD997">
        <v>10371.010188890319</v>
      </c>
      <c r="BF997">
        <v>411.97074059346801</v>
      </c>
      <c r="BG997">
        <v>10748.588515031901</v>
      </c>
      <c r="BI997">
        <v>74</v>
      </c>
      <c r="BJ997" t="s">
        <v>1162</v>
      </c>
      <c r="BK997">
        <v>45147.036921296298</v>
      </c>
      <c r="BL997">
        <v>205</v>
      </c>
      <c r="BM997" t="s">
        <v>76</v>
      </c>
      <c r="BN997">
        <v>0</v>
      </c>
      <c r="BO997">
        <v>2.8450000000000002</v>
      </c>
      <c r="BP997">
        <v>969706</v>
      </c>
      <c r="BQ997">
        <v>0</v>
      </c>
      <c r="BR997" t="s">
        <v>77</v>
      </c>
      <c r="BS997" t="s">
        <v>77</v>
      </c>
      <c r="BT997" t="s">
        <v>77</v>
      </c>
      <c r="BU997" t="s">
        <v>77</v>
      </c>
    </row>
    <row r="998" spans="1:73" x14ac:dyDescent="0.55000000000000004">
      <c r="A998">
        <v>75</v>
      </c>
      <c r="B998" t="s">
        <v>1163</v>
      </c>
      <c r="C998" s="88">
        <v>45147.058194444442</v>
      </c>
      <c r="D998">
        <v>296</v>
      </c>
      <c r="E998" t="s">
        <v>76</v>
      </c>
      <c r="F998">
        <v>0</v>
      </c>
      <c r="G998">
        <v>5.9989999999999997</v>
      </c>
      <c r="H998">
        <v>52716</v>
      </c>
      <c r="I998">
        <v>0.106</v>
      </c>
      <c r="J998" t="s">
        <v>77</v>
      </c>
      <c r="K998" t="s">
        <v>77</v>
      </c>
      <c r="L998" s="25" t="s">
        <v>77</v>
      </c>
      <c r="M998" t="s">
        <v>77</v>
      </c>
      <c r="O998">
        <v>75</v>
      </c>
      <c r="P998" s="2" t="s">
        <v>1163</v>
      </c>
      <c r="Q998">
        <v>45147.058194444442</v>
      </c>
      <c r="R998">
        <v>296</v>
      </c>
      <c r="S998" t="s">
        <v>76</v>
      </c>
      <c r="T998">
        <v>0</v>
      </c>
      <c r="U998" t="s">
        <v>77</v>
      </c>
      <c r="V998" t="s">
        <v>77</v>
      </c>
      <c r="W998" t="s">
        <v>77</v>
      </c>
      <c r="X998" t="s">
        <v>77</v>
      </c>
      <c r="Y998" t="s">
        <v>77</v>
      </c>
      <c r="Z998" t="s">
        <v>77</v>
      </c>
      <c r="AA998" t="s">
        <v>77</v>
      </c>
      <c r="AC998" s="2">
        <v>75</v>
      </c>
      <c r="AD998" t="s">
        <v>1163</v>
      </c>
      <c r="AE998">
        <v>45147.058194444442</v>
      </c>
      <c r="AF998">
        <v>296</v>
      </c>
      <c r="AG998" t="s">
        <v>76</v>
      </c>
      <c r="AH998">
        <v>0</v>
      </c>
      <c r="AI998">
        <v>12.164</v>
      </c>
      <c r="AJ998">
        <v>1727</v>
      </c>
      <c r="AK998">
        <v>0.23</v>
      </c>
      <c r="AL998" t="s">
        <v>77</v>
      </c>
      <c r="AM998" t="s">
        <v>77</v>
      </c>
      <c r="AN998" t="s">
        <v>77</v>
      </c>
      <c r="AO998" t="s">
        <v>77</v>
      </c>
      <c r="AQ998">
        <v>1</v>
      </c>
      <c r="AS998">
        <v>75</v>
      </c>
      <c r="AT998">
        <v>145.61234181348803</v>
      </c>
      <c r="AU998">
        <v>398.30766852310001</v>
      </c>
      <c r="AW998">
        <v>163.78295525337282</v>
      </c>
      <c r="AX998">
        <v>354.82858665467</v>
      </c>
      <c r="AZ998">
        <v>138.1595817222896</v>
      </c>
      <c r="BA998">
        <v>326.29590407846001</v>
      </c>
      <c r="BC998">
        <v>121.08334922012575</v>
      </c>
      <c r="BD998">
        <v>253.19478585991999</v>
      </c>
      <c r="BF998">
        <v>145.61234181348803</v>
      </c>
      <c r="BG998">
        <v>398.30766852310001</v>
      </c>
      <c r="BI998">
        <v>75</v>
      </c>
      <c r="BJ998" t="s">
        <v>1163</v>
      </c>
      <c r="BK998">
        <v>45147.058194444442</v>
      </c>
      <c r="BL998">
        <v>296</v>
      </c>
      <c r="BM998" t="s">
        <v>76</v>
      </c>
      <c r="BN998">
        <v>0</v>
      </c>
      <c r="BO998">
        <v>2.843</v>
      </c>
      <c r="BP998">
        <v>1065312</v>
      </c>
      <c r="BQ998">
        <v>0</v>
      </c>
      <c r="BR998" t="s">
        <v>77</v>
      </c>
      <c r="BS998" t="s">
        <v>77</v>
      </c>
      <c r="BT998" t="s">
        <v>77</v>
      </c>
      <c r="BU998" t="s">
        <v>77</v>
      </c>
    </row>
    <row r="999" spans="1:73" x14ac:dyDescent="0.55000000000000004">
      <c r="A999">
        <v>76</v>
      </c>
      <c r="B999" t="s">
        <v>1164</v>
      </c>
      <c r="C999" s="88">
        <v>45147.079456018517</v>
      </c>
      <c r="D999">
        <v>220</v>
      </c>
      <c r="E999" t="s">
        <v>76</v>
      </c>
      <c r="F999">
        <v>0</v>
      </c>
      <c r="G999">
        <v>5.9989999999999997</v>
      </c>
      <c r="H999">
        <v>44758</v>
      </c>
      <c r="I999">
        <v>8.8999999999999996E-2</v>
      </c>
      <c r="J999" t="s">
        <v>77</v>
      </c>
      <c r="K999" t="s">
        <v>77</v>
      </c>
      <c r="L999" s="25" t="s">
        <v>77</v>
      </c>
      <c r="M999" t="s">
        <v>77</v>
      </c>
      <c r="O999">
        <v>76</v>
      </c>
      <c r="P999" s="2" t="s">
        <v>1164</v>
      </c>
      <c r="Q999">
        <v>45147.079456018517</v>
      </c>
      <c r="R999">
        <v>220</v>
      </c>
      <c r="S999" t="s">
        <v>76</v>
      </c>
      <c r="T999">
        <v>0</v>
      </c>
      <c r="U999" t="s">
        <v>77</v>
      </c>
      <c r="V999" t="s">
        <v>77</v>
      </c>
      <c r="W999" t="s">
        <v>77</v>
      </c>
      <c r="X999" t="s">
        <v>77</v>
      </c>
      <c r="Y999" t="s">
        <v>77</v>
      </c>
      <c r="Z999" t="s">
        <v>77</v>
      </c>
      <c r="AA999" t="s">
        <v>77</v>
      </c>
      <c r="AC999" s="2">
        <v>76</v>
      </c>
      <c r="AD999" t="s">
        <v>1164</v>
      </c>
      <c r="AE999">
        <v>45147.079456018517</v>
      </c>
      <c r="AF999">
        <v>220</v>
      </c>
      <c r="AG999" t="s">
        <v>76</v>
      </c>
      <c r="AH999">
        <v>0</v>
      </c>
      <c r="AI999">
        <v>12.182</v>
      </c>
      <c r="AJ999">
        <v>830</v>
      </c>
      <c r="AK999">
        <v>-2.1000000000000001E-2</v>
      </c>
      <c r="AL999" t="s">
        <v>77</v>
      </c>
      <c r="AM999" t="s">
        <v>77</v>
      </c>
      <c r="AN999" t="s">
        <v>77</v>
      </c>
      <c r="AO999" t="s">
        <v>77</v>
      </c>
      <c r="AQ999">
        <v>1</v>
      </c>
      <c r="AS999">
        <v>76</v>
      </c>
      <c r="AT999">
        <v>122.61942370457201</v>
      </c>
      <c r="AU999">
        <v>180.48579270999997</v>
      </c>
      <c r="AW999">
        <v>139.42000203606321</v>
      </c>
      <c r="AX999">
        <v>188.66875774700003</v>
      </c>
      <c r="AZ999">
        <v>117.28403362161239</v>
      </c>
      <c r="BA999">
        <v>154.826798486</v>
      </c>
      <c r="BC999">
        <v>102.46043994445543</v>
      </c>
      <c r="BD999">
        <v>67.843419271999991</v>
      </c>
      <c r="BF999">
        <v>122.61942370457201</v>
      </c>
      <c r="BG999">
        <v>180.48579270999997</v>
      </c>
      <c r="BI999">
        <v>76</v>
      </c>
      <c r="BJ999" t="s">
        <v>1164</v>
      </c>
      <c r="BK999">
        <v>45147.079456018517</v>
      </c>
      <c r="BL999">
        <v>220</v>
      </c>
      <c r="BM999" t="s">
        <v>76</v>
      </c>
      <c r="BN999">
        <v>0</v>
      </c>
      <c r="BO999">
        <v>2.851</v>
      </c>
      <c r="BP999">
        <v>910611</v>
      </c>
      <c r="BQ999">
        <v>0</v>
      </c>
      <c r="BR999" t="s">
        <v>77</v>
      </c>
      <c r="BS999" t="s">
        <v>77</v>
      </c>
      <c r="BT999" t="s">
        <v>77</v>
      </c>
      <c r="BU999" t="s">
        <v>77</v>
      </c>
    </row>
    <row r="1000" spans="1:73" x14ac:dyDescent="0.55000000000000004">
      <c r="A1000">
        <v>77</v>
      </c>
      <c r="B1000" t="s">
        <v>1165</v>
      </c>
      <c r="C1000" s="88">
        <v>45147.100775462961</v>
      </c>
      <c r="D1000">
        <v>149</v>
      </c>
      <c r="E1000" t="s">
        <v>76</v>
      </c>
      <c r="F1000">
        <v>0</v>
      </c>
      <c r="G1000">
        <v>6.093</v>
      </c>
      <c r="H1000">
        <v>2311</v>
      </c>
      <c r="I1000">
        <v>-3.0000000000000001E-3</v>
      </c>
      <c r="J1000" t="s">
        <v>77</v>
      </c>
      <c r="K1000" t="s">
        <v>77</v>
      </c>
      <c r="L1000" s="25" t="s">
        <v>77</v>
      </c>
      <c r="M1000" t="s">
        <v>77</v>
      </c>
      <c r="O1000">
        <v>77</v>
      </c>
      <c r="P1000" s="2" t="s">
        <v>1165</v>
      </c>
      <c r="Q1000">
        <v>45147.100775462961</v>
      </c>
      <c r="R1000">
        <v>149</v>
      </c>
      <c r="S1000" t="s">
        <v>76</v>
      </c>
      <c r="T1000">
        <v>0</v>
      </c>
      <c r="U1000" t="s">
        <v>77</v>
      </c>
      <c r="V1000" t="s">
        <v>77</v>
      </c>
      <c r="W1000" t="s">
        <v>77</v>
      </c>
      <c r="X1000" t="s">
        <v>77</v>
      </c>
      <c r="Y1000" t="s">
        <v>77</v>
      </c>
      <c r="Z1000" t="s">
        <v>77</v>
      </c>
      <c r="AA1000" t="s">
        <v>77</v>
      </c>
      <c r="AC1000" s="2">
        <v>77</v>
      </c>
      <c r="AD1000" t="s">
        <v>1165</v>
      </c>
      <c r="AE1000">
        <v>45147.100775462961</v>
      </c>
      <c r="AF1000">
        <v>149</v>
      </c>
      <c r="AG1000" t="s">
        <v>76</v>
      </c>
      <c r="AH1000">
        <v>0</v>
      </c>
      <c r="AI1000">
        <v>12.006</v>
      </c>
      <c r="AJ1000">
        <v>152399</v>
      </c>
      <c r="AK1000">
        <v>38.997999999999998</v>
      </c>
      <c r="AL1000" t="s">
        <v>77</v>
      </c>
      <c r="AM1000" t="s">
        <v>77</v>
      </c>
      <c r="AN1000" t="s">
        <v>77</v>
      </c>
      <c r="AO1000" t="s">
        <v>77</v>
      </c>
      <c r="AQ1000">
        <v>1</v>
      </c>
      <c r="AS1000">
        <v>77</v>
      </c>
      <c r="AT1000">
        <v>4.5920743400000017</v>
      </c>
      <c r="AU1000">
        <v>35022.311182279103</v>
      </c>
      <c r="AW1000">
        <v>1.9937453212499987</v>
      </c>
      <c r="AX1000">
        <v>26831.742777033232</v>
      </c>
      <c r="AZ1000">
        <v>1.81045821805</v>
      </c>
      <c r="BA1000">
        <v>28757.18489843174</v>
      </c>
      <c r="BC1000">
        <v>0.90046066130000013</v>
      </c>
      <c r="BD1000">
        <v>30804.459683270477</v>
      </c>
      <c r="BF1000">
        <v>4.5920743400000017</v>
      </c>
      <c r="BG1000">
        <v>35022.311182279103</v>
      </c>
      <c r="BI1000">
        <v>77</v>
      </c>
      <c r="BJ1000" t="s">
        <v>1165</v>
      </c>
      <c r="BK1000">
        <v>45147.100775462961</v>
      </c>
      <c r="BL1000">
        <v>149</v>
      </c>
      <c r="BM1000" t="s">
        <v>76</v>
      </c>
      <c r="BN1000">
        <v>0</v>
      </c>
      <c r="BO1000">
        <v>2.8319999999999999</v>
      </c>
      <c r="BP1000">
        <v>1283078</v>
      </c>
      <c r="BQ1000">
        <v>0</v>
      </c>
      <c r="BR1000" t="s">
        <v>77</v>
      </c>
      <c r="BS1000" t="s">
        <v>77</v>
      </c>
      <c r="BT1000" t="s">
        <v>77</v>
      </c>
      <c r="BU1000" t="s">
        <v>77</v>
      </c>
    </row>
    <row r="1001" spans="1:73" x14ac:dyDescent="0.55000000000000004">
      <c r="A1001">
        <v>78</v>
      </c>
      <c r="B1001" t="s">
        <v>1166</v>
      </c>
      <c r="C1001" s="88">
        <v>45147.122060185182</v>
      </c>
      <c r="D1001">
        <v>276</v>
      </c>
      <c r="E1001" t="s">
        <v>76</v>
      </c>
      <c r="F1001">
        <v>0</v>
      </c>
      <c r="G1001">
        <v>6.0890000000000004</v>
      </c>
      <c r="H1001">
        <v>25804</v>
      </c>
      <c r="I1001">
        <v>4.8000000000000001E-2</v>
      </c>
      <c r="J1001" t="s">
        <v>77</v>
      </c>
      <c r="K1001" t="s">
        <v>77</v>
      </c>
      <c r="L1001" s="25" t="s">
        <v>77</v>
      </c>
      <c r="M1001" t="s">
        <v>77</v>
      </c>
      <c r="O1001">
        <v>78</v>
      </c>
      <c r="P1001" s="2" t="s">
        <v>1166</v>
      </c>
      <c r="Q1001">
        <v>45147.122060185182</v>
      </c>
      <c r="R1001">
        <v>276</v>
      </c>
      <c r="S1001" t="s">
        <v>76</v>
      </c>
      <c r="T1001">
        <v>0</v>
      </c>
      <c r="U1001" t="s">
        <v>77</v>
      </c>
      <c r="V1001" t="s">
        <v>77</v>
      </c>
      <c r="W1001" t="s">
        <v>77</v>
      </c>
      <c r="X1001" t="s">
        <v>77</v>
      </c>
      <c r="Y1001" t="s">
        <v>77</v>
      </c>
      <c r="Z1001" t="s">
        <v>77</v>
      </c>
      <c r="AA1001" t="s">
        <v>77</v>
      </c>
      <c r="AC1001" s="2">
        <v>78</v>
      </c>
      <c r="AD1001" t="s">
        <v>1166</v>
      </c>
      <c r="AE1001">
        <v>45147.122060185182</v>
      </c>
      <c r="AF1001">
        <v>276</v>
      </c>
      <c r="AG1001" t="s">
        <v>76</v>
      </c>
      <c r="AH1001">
        <v>0</v>
      </c>
      <c r="AI1001">
        <v>12.243</v>
      </c>
      <c r="AJ1001">
        <v>1411</v>
      </c>
      <c r="AK1001">
        <v>0.14099999999999999</v>
      </c>
      <c r="AL1001" t="s">
        <v>77</v>
      </c>
      <c r="AM1001" t="s">
        <v>77</v>
      </c>
      <c r="AN1001" t="s">
        <v>77</v>
      </c>
      <c r="AO1001" t="s">
        <v>77</v>
      </c>
      <c r="AQ1001">
        <v>1</v>
      </c>
      <c r="AS1001">
        <v>78</v>
      </c>
      <c r="AT1001">
        <v>67.051532201968001</v>
      </c>
      <c r="AU1001">
        <v>321.65594093189998</v>
      </c>
      <c r="AW1001">
        <v>80.977100155260814</v>
      </c>
      <c r="AX1001">
        <v>296.30442988882999</v>
      </c>
      <c r="AZ1001">
        <v>67.501939168305611</v>
      </c>
      <c r="BA1001">
        <v>265.89282762454002</v>
      </c>
      <c r="BC1001">
        <v>58.064164729655353</v>
      </c>
      <c r="BD1001">
        <v>187.90289169608002</v>
      </c>
      <c r="BF1001">
        <v>67.051532201968001</v>
      </c>
      <c r="BG1001">
        <v>321.65594093189998</v>
      </c>
      <c r="BI1001">
        <v>78</v>
      </c>
      <c r="BJ1001" t="s">
        <v>1166</v>
      </c>
      <c r="BK1001">
        <v>45147.122060185182</v>
      </c>
      <c r="BL1001">
        <v>276</v>
      </c>
      <c r="BM1001" t="s">
        <v>76</v>
      </c>
      <c r="BN1001">
        <v>0</v>
      </c>
      <c r="BO1001">
        <v>2.9289999999999998</v>
      </c>
      <c r="BP1001">
        <v>1177676</v>
      </c>
      <c r="BQ1001">
        <v>0</v>
      </c>
      <c r="BR1001" t="s">
        <v>77</v>
      </c>
      <c r="BS1001" t="s">
        <v>77</v>
      </c>
      <c r="BT1001" t="s">
        <v>77</v>
      </c>
      <c r="BU1001" t="s">
        <v>77</v>
      </c>
    </row>
    <row r="1002" spans="1:73" x14ac:dyDescent="0.55000000000000004">
      <c r="A1002">
        <v>78</v>
      </c>
      <c r="B1002" t="s">
        <v>1166</v>
      </c>
      <c r="C1002" s="88">
        <v>45147.122060185182</v>
      </c>
      <c r="D1002">
        <v>276</v>
      </c>
      <c r="E1002" t="s">
        <v>76</v>
      </c>
      <c r="F1002">
        <v>0</v>
      </c>
      <c r="G1002">
        <v>6.0890000000000004</v>
      </c>
      <c r="H1002">
        <v>25804</v>
      </c>
      <c r="I1002">
        <v>4.8000000000000001E-2</v>
      </c>
      <c r="J1002" t="s">
        <v>77</v>
      </c>
      <c r="K1002" t="s">
        <v>77</v>
      </c>
      <c r="L1002" s="25" t="s">
        <v>77</v>
      </c>
      <c r="M1002" t="s">
        <v>77</v>
      </c>
      <c r="O1002">
        <v>78</v>
      </c>
      <c r="P1002" s="2" t="s">
        <v>1166</v>
      </c>
      <c r="Q1002">
        <v>45147.122060185182</v>
      </c>
      <c r="R1002">
        <v>276</v>
      </c>
      <c r="S1002" t="s">
        <v>76</v>
      </c>
      <c r="T1002">
        <v>0</v>
      </c>
      <c r="U1002" t="s">
        <v>77</v>
      </c>
      <c r="V1002" t="s">
        <v>77</v>
      </c>
      <c r="W1002" t="s">
        <v>77</v>
      </c>
      <c r="X1002" t="s">
        <v>77</v>
      </c>
      <c r="Y1002" t="s">
        <v>77</v>
      </c>
      <c r="Z1002" t="s">
        <v>77</v>
      </c>
      <c r="AA1002" t="s">
        <v>77</v>
      </c>
      <c r="AC1002" s="2">
        <v>78</v>
      </c>
      <c r="AD1002" t="s">
        <v>1166</v>
      </c>
      <c r="AE1002">
        <v>45147.122060185182</v>
      </c>
      <c r="AF1002">
        <v>276</v>
      </c>
      <c r="AG1002" t="s">
        <v>76</v>
      </c>
      <c r="AH1002">
        <v>0</v>
      </c>
      <c r="AI1002">
        <v>12.243</v>
      </c>
      <c r="AJ1002">
        <v>1411</v>
      </c>
      <c r="AK1002">
        <v>0.14099999999999999</v>
      </c>
      <c r="AL1002" t="s">
        <v>77</v>
      </c>
      <c r="AM1002" t="s">
        <v>77</v>
      </c>
      <c r="AN1002" t="s">
        <v>77</v>
      </c>
      <c r="AO1002" t="s">
        <v>77</v>
      </c>
      <c r="AQ1002">
        <v>1</v>
      </c>
      <c r="AS1002">
        <v>79</v>
      </c>
      <c r="AT1002">
        <v>67.051532201968001</v>
      </c>
      <c r="AU1002">
        <v>321.65594093189998</v>
      </c>
      <c r="AW1002">
        <v>80.977100155260814</v>
      </c>
      <c r="AX1002">
        <v>296.30442988882999</v>
      </c>
      <c r="AZ1002">
        <v>67.501939168305611</v>
      </c>
      <c r="BA1002">
        <v>265.89282762454002</v>
      </c>
      <c r="BC1002">
        <v>58.064164729655353</v>
      </c>
      <c r="BD1002">
        <v>187.90289169608002</v>
      </c>
      <c r="BF1002">
        <v>67.051532201968001</v>
      </c>
      <c r="BG1002">
        <v>321.65594093189998</v>
      </c>
    </row>
    <row r="1003" spans="1:73" x14ac:dyDescent="0.55000000000000004">
      <c r="A1003">
        <v>52</v>
      </c>
      <c r="B1003" t="s">
        <v>1167</v>
      </c>
      <c r="C1003" s="88">
        <v>45055.59479166667</v>
      </c>
      <c r="D1003">
        <v>402</v>
      </c>
      <c r="E1003" t="s">
        <v>76</v>
      </c>
      <c r="F1003">
        <v>0</v>
      </c>
      <c r="G1003">
        <v>6.01</v>
      </c>
      <c r="H1003">
        <v>7893</v>
      </c>
      <c r="I1003">
        <v>8.9999999999999993E-3</v>
      </c>
      <c r="J1003" t="s">
        <v>77</v>
      </c>
      <c r="K1003" t="s">
        <v>77</v>
      </c>
      <c r="L1003" s="25" t="s">
        <v>77</v>
      </c>
      <c r="M1003" t="s">
        <v>77</v>
      </c>
      <c r="O1003">
        <v>52</v>
      </c>
      <c r="P1003" s="2" t="s">
        <v>1167</v>
      </c>
      <c r="Q1003">
        <v>45055.59479166667</v>
      </c>
      <c r="R1003">
        <v>402</v>
      </c>
      <c r="S1003" t="s">
        <v>76</v>
      </c>
      <c r="T1003">
        <v>0</v>
      </c>
      <c r="U1003" t="s">
        <v>77</v>
      </c>
      <c r="V1003" t="s">
        <v>77</v>
      </c>
      <c r="W1003" t="s">
        <v>77</v>
      </c>
      <c r="X1003" t="s">
        <v>77</v>
      </c>
      <c r="Y1003" t="s">
        <v>77</v>
      </c>
      <c r="Z1003" t="s">
        <v>77</v>
      </c>
      <c r="AA1003" t="s">
        <v>77</v>
      </c>
      <c r="AC1003" s="2">
        <v>52</v>
      </c>
      <c r="AD1003" t="s">
        <v>1167</v>
      </c>
      <c r="AE1003">
        <v>45055.59479166667</v>
      </c>
      <c r="AF1003">
        <v>402</v>
      </c>
      <c r="AG1003" t="s">
        <v>76</v>
      </c>
      <c r="AH1003">
        <v>0</v>
      </c>
      <c r="AI1003">
        <v>12.106999999999999</v>
      </c>
      <c r="AJ1003">
        <v>46551</v>
      </c>
      <c r="AK1003">
        <v>12.417</v>
      </c>
      <c r="AL1003" t="s">
        <v>77</v>
      </c>
      <c r="AM1003" t="s">
        <v>77</v>
      </c>
      <c r="AN1003" t="s">
        <v>77</v>
      </c>
      <c r="AO1003" t="s">
        <v>77</v>
      </c>
      <c r="AQ1003">
        <v>1</v>
      </c>
      <c r="AS1003">
        <v>52</v>
      </c>
      <c r="AT1003">
        <v>8.7515574599999955</v>
      </c>
      <c r="AU1003">
        <v>9665.0525799191</v>
      </c>
      <c r="AW1003">
        <v>18.30342829125</v>
      </c>
      <c r="AX1003">
        <v>8529.3630861252313</v>
      </c>
      <c r="AZ1003">
        <v>19.849685930449997</v>
      </c>
      <c r="BA1003">
        <v>8861.457851527739</v>
      </c>
      <c r="BC1003">
        <v>13.8369756397</v>
      </c>
      <c r="BD1003">
        <v>9463.0899722624781</v>
      </c>
      <c r="BF1003">
        <v>8.7515574599999955</v>
      </c>
      <c r="BG1003">
        <v>9665.0525799191</v>
      </c>
      <c r="BI1003">
        <v>52</v>
      </c>
      <c r="BJ1003" t="s">
        <v>1167</v>
      </c>
      <c r="BK1003">
        <v>45055.59479166667</v>
      </c>
      <c r="BL1003">
        <v>402</v>
      </c>
      <c r="BM1003" t="s">
        <v>76</v>
      </c>
      <c r="BN1003">
        <v>0</v>
      </c>
      <c r="BO1003">
        <v>2.859</v>
      </c>
      <c r="BP1003">
        <v>885389</v>
      </c>
      <c r="BQ1003">
        <v>0</v>
      </c>
      <c r="BR1003" t="s">
        <v>77</v>
      </c>
      <c r="BS1003" t="s">
        <v>77</v>
      </c>
      <c r="BT1003" t="s">
        <v>77</v>
      </c>
      <c r="BU1003" t="s">
        <v>77</v>
      </c>
    </row>
    <row r="1004" spans="1:73" x14ac:dyDescent="0.55000000000000004">
      <c r="A1004">
        <v>53</v>
      </c>
      <c r="B1004" t="s">
        <v>1168</v>
      </c>
      <c r="C1004" s="88">
        <v>45055.616041666668</v>
      </c>
      <c r="D1004">
        <v>141</v>
      </c>
      <c r="E1004" t="s">
        <v>76</v>
      </c>
      <c r="F1004">
        <v>0</v>
      </c>
      <c r="G1004">
        <v>6.0229999999999997</v>
      </c>
      <c r="H1004">
        <v>4240</v>
      </c>
      <c r="I1004">
        <v>2E-3</v>
      </c>
      <c r="J1004" t="s">
        <v>77</v>
      </c>
      <c r="K1004" t="s">
        <v>77</v>
      </c>
      <c r="L1004" s="25" t="s">
        <v>77</v>
      </c>
      <c r="M1004" t="s">
        <v>77</v>
      </c>
      <c r="O1004">
        <v>53</v>
      </c>
      <c r="P1004" s="2" t="s">
        <v>1168</v>
      </c>
      <c r="Q1004">
        <v>45055.616041666668</v>
      </c>
      <c r="R1004">
        <v>141</v>
      </c>
      <c r="S1004" t="s">
        <v>76</v>
      </c>
      <c r="T1004">
        <v>0</v>
      </c>
      <c r="U1004" t="s">
        <v>77</v>
      </c>
      <c r="V1004" t="s">
        <v>77</v>
      </c>
      <c r="W1004" t="s">
        <v>77</v>
      </c>
      <c r="X1004" t="s">
        <v>77</v>
      </c>
      <c r="Y1004" t="s">
        <v>77</v>
      </c>
      <c r="Z1004" t="s">
        <v>77</v>
      </c>
      <c r="AA1004" t="s">
        <v>77</v>
      </c>
      <c r="AC1004" s="2">
        <v>53</v>
      </c>
      <c r="AD1004" t="s">
        <v>1168</v>
      </c>
      <c r="AE1004">
        <v>45055.616041666668</v>
      </c>
      <c r="AF1004">
        <v>141</v>
      </c>
      <c r="AG1004" t="s">
        <v>76</v>
      </c>
      <c r="AH1004">
        <v>0</v>
      </c>
      <c r="AI1004">
        <v>12.147</v>
      </c>
      <c r="AJ1004">
        <v>15196</v>
      </c>
      <c r="AK1004">
        <v>3.9590000000000001</v>
      </c>
      <c r="AL1004" t="s">
        <v>77</v>
      </c>
      <c r="AM1004" t="s">
        <v>77</v>
      </c>
      <c r="AN1004" t="s">
        <v>77</v>
      </c>
      <c r="AO1004" t="s">
        <v>77</v>
      </c>
      <c r="AQ1004">
        <v>1</v>
      </c>
      <c r="AS1004">
        <v>53</v>
      </c>
      <c r="AT1004">
        <v>2.2243040000000001</v>
      </c>
      <c r="AU1004">
        <v>3580.7821104624004</v>
      </c>
      <c r="AW1004">
        <v>7.480223999999998</v>
      </c>
      <c r="AX1004">
        <v>2837.6736510276801</v>
      </c>
      <c r="AZ1004">
        <v>8.4527180800000021</v>
      </c>
      <c r="BA1004">
        <v>2897.86246655584</v>
      </c>
      <c r="BC1004">
        <v>4.3471212799999996</v>
      </c>
      <c r="BD1004">
        <v>3031.4201620236799</v>
      </c>
      <c r="BF1004">
        <v>2.2243040000000001</v>
      </c>
      <c r="BG1004">
        <v>3580.7821104624004</v>
      </c>
      <c r="BI1004">
        <v>53</v>
      </c>
      <c r="BJ1004" t="s">
        <v>1168</v>
      </c>
      <c r="BK1004">
        <v>45055.616041666668</v>
      </c>
      <c r="BL1004">
        <v>141</v>
      </c>
      <c r="BM1004" t="s">
        <v>76</v>
      </c>
      <c r="BN1004">
        <v>0</v>
      </c>
      <c r="BO1004">
        <v>2.8530000000000002</v>
      </c>
      <c r="BP1004">
        <v>993764</v>
      </c>
      <c r="BQ1004">
        <v>0</v>
      </c>
      <c r="BR1004" t="s">
        <v>77</v>
      </c>
      <c r="BS1004" t="s">
        <v>77</v>
      </c>
      <c r="BT1004" t="s">
        <v>77</v>
      </c>
      <c r="BU1004" t="s">
        <v>77</v>
      </c>
    </row>
    <row r="1005" spans="1:73" x14ac:dyDescent="0.55000000000000004">
      <c r="A1005">
        <v>54</v>
      </c>
      <c r="B1005" t="s">
        <v>1169</v>
      </c>
      <c r="C1005" s="88">
        <v>45055.637326388889</v>
      </c>
      <c r="D1005">
        <v>298</v>
      </c>
      <c r="E1005" t="s">
        <v>76</v>
      </c>
      <c r="F1005">
        <v>0</v>
      </c>
      <c r="G1005">
        <v>5.9930000000000003</v>
      </c>
      <c r="H1005">
        <v>113545</v>
      </c>
      <c r="I1005">
        <v>0.23599999999999999</v>
      </c>
      <c r="J1005" t="s">
        <v>77</v>
      </c>
      <c r="K1005" t="s">
        <v>77</v>
      </c>
      <c r="L1005" t="s">
        <v>77</v>
      </c>
      <c r="M1005" t="s">
        <v>77</v>
      </c>
      <c r="O1005">
        <v>54</v>
      </c>
      <c r="P1005" s="2" t="s">
        <v>1169</v>
      </c>
      <c r="Q1005">
        <v>45055.637326388889</v>
      </c>
      <c r="R1005">
        <v>298</v>
      </c>
      <c r="S1005" t="s">
        <v>76</v>
      </c>
      <c r="T1005">
        <v>0</v>
      </c>
      <c r="U1005" t="s">
        <v>77</v>
      </c>
      <c r="V1005" t="s">
        <v>77</v>
      </c>
      <c r="W1005" t="s">
        <v>77</v>
      </c>
      <c r="X1005" t="s">
        <v>77</v>
      </c>
      <c r="Y1005" t="s">
        <v>77</v>
      </c>
      <c r="Z1005" t="s">
        <v>77</v>
      </c>
      <c r="AA1005" t="s">
        <v>77</v>
      </c>
      <c r="AC1005" s="2">
        <v>54</v>
      </c>
      <c r="AD1005" t="s">
        <v>1169</v>
      </c>
      <c r="AE1005">
        <v>45055.637326388889</v>
      </c>
      <c r="AF1005">
        <v>298</v>
      </c>
      <c r="AG1005" t="s">
        <v>76</v>
      </c>
      <c r="AH1005">
        <v>0</v>
      </c>
      <c r="AI1005">
        <v>12.068</v>
      </c>
      <c r="AJ1005">
        <v>87327</v>
      </c>
      <c r="AK1005">
        <v>22.991</v>
      </c>
      <c r="AL1005" t="s">
        <v>77</v>
      </c>
      <c r="AM1005" t="s">
        <v>77</v>
      </c>
      <c r="AN1005" t="s">
        <v>77</v>
      </c>
      <c r="AO1005" t="s">
        <v>77</v>
      </c>
      <c r="AQ1005">
        <v>1</v>
      </c>
      <c r="AS1005">
        <v>54</v>
      </c>
      <c r="AT1005">
        <v>314.766014501575</v>
      </c>
      <c r="AU1005">
        <v>19541.994298403901</v>
      </c>
      <c r="AW1005">
        <v>346.59221341419499</v>
      </c>
      <c r="AX1005">
        <v>15746.57147060667</v>
      </c>
      <c r="AZ1005">
        <v>297.22127573667751</v>
      </c>
      <c r="BA1005">
        <v>16569.065559854458</v>
      </c>
      <c r="BC1005">
        <v>263.09530070580644</v>
      </c>
      <c r="BD1005">
        <v>17752.175254211921</v>
      </c>
      <c r="BF1005">
        <v>314.766014501575</v>
      </c>
      <c r="BG1005">
        <v>19541.994298403901</v>
      </c>
      <c r="BI1005">
        <v>54</v>
      </c>
      <c r="BJ1005" t="s">
        <v>1169</v>
      </c>
      <c r="BK1005">
        <v>45055.637326388889</v>
      </c>
      <c r="BL1005">
        <v>298</v>
      </c>
      <c r="BM1005" t="s">
        <v>76</v>
      </c>
      <c r="BN1005">
        <v>0</v>
      </c>
      <c r="BO1005">
        <v>2.8490000000000002</v>
      </c>
      <c r="BP1005">
        <v>897869</v>
      </c>
      <c r="BQ1005">
        <v>0</v>
      </c>
      <c r="BR1005" t="s">
        <v>77</v>
      </c>
      <c r="BS1005" t="s">
        <v>77</v>
      </c>
      <c r="BT1005" t="s">
        <v>77</v>
      </c>
      <c r="BU1005" t="s">
        <v>77</v>
      </c>
    </row>
    <row r="1006" spans="1:73" x14ac:dyDescent="0.55000000000000004">
      <c r="A1006">
        <v>55</v>
      </c>
      <c r="B1006" t="s">
        <v>1170</v>
      </c>
      <c r="C1006" s="88">
        <v>45055.658576388887</v>
      </c>
      <c r="D1006">
        <v>387</v>
      </c>
      <c r="E1006" t="s">
        <v>76</v>
      </c>
      <c r="F1006">
        <v>0</v>
      </c>
      <c r="G1006">
        <v>6.0140000000000002</v>
      </c>
      <c r="H1006">
        <v>8862</v>
      </c>
      <c r="I1006">
        <v>1.2E-2</v>
      </c>
      <c r="J1006" t="s">
        <v>77</v>
      </c>
      <c r="K1006" t="s">
        <v>77</v>
      </c>
      <c r="L1006" t="s">
        <v>77</v>
      </c>
      <c r="M1006" t="s">
        <v>77</v>
      </c>
      <c r="O1006">
        <v>55</v>
      </c>
      <c r="P1006" s="2" t="s">
        <v>1170</v>
      </c>
      <c r="Q1006">
        <v>45055.658576388887</v>
      </c>
      <c r="R1006">
        <v>387</v>
      </c>
      <c r="S1006" t="s">
        <v>76</v>
      </c>
      <c r="T1006">
        <v>0</v>
      </c>
      <c r="U1006" t="s">
        <v>77</v>
      </c>
      <c r="V1006" t="s">
        <v>77</v>
      </c>
      <c r="W1006" t="s">
        <v>77</v>
      </c>
      <c r="X1006" t="s">
        <v>77</v>
      </c>
      <c r="Y1006" t="s">
        <v>77</v>
      </c>
      <c r="Z1006" t="s">
        <v>77</v>
      </c>
      <c r="AA1006" t="s">
        <v>77</v>
      </c>
      <c r="AC1006" s="2">
        <v>55</v>
      </c>
      <c r="AD1006" t="s">
        <v>1170</v>
      </c>
      <c r="AE1006">
        <v>45055.658576388887</v>
      </c>
      <c r="AF1006">
        <v>387</v>
      </c>
      <c r="AG1006" t="s">
        <v>76</v>
      </c>
      <c r="AH1006">
        <v>0</v>
      </c>
      <c r="AI1006">
        <v>12.131</v>
      </c>
      <c r="AJ1006">
        <v>28053</v>
      </c>
      <c r="AK1006">
        <v>7.4640000000000004</v>
      </c>
      <c r="AL1006" t="s">
        <v>77</v>
      </c>
      <c r="AM1006" t="s">
        <v>77</v>
      </c>
      <c r="AN1006" t="s">
        <v>77</v>
      </c>
      <c r="AO1006" t="s">
        <v>77</v>
      </c>
      <c r="AQ1006">
        <v>1</v>
      </c>
      <c r="AS1006">
        <v>55</v>
      </c>
      <c r="AT1006">
        <v>12.901493760000003</v>
      </c>
      <c r="AU1006">
        <v>6464.2746140150994</v>
      </c>
      <c r="AW1006">
        <v>21.269579684999997</v>
      </c>
      <c r="AX1006">
        <v>5186.45804231907</v>
      </c>
      <c r="AZ1006">
        <v>22.613320200200004</v>
      </c>
      <c r="BA1006">
        <v>5347.07945464566</v>
      </c>
      <c r="BC1006">
        <v>17.005025693200004</v>
      </c>
      <c r="BD1006">
        <v>5674.7716049543196</v>
      </c>
      <c r="BF1006">
        <v>12.901493760000003</v>
      </c>
      <c r="BG1006">
        <v>6464.2746140150994</v>
      </c>
      <c r="BI1006">
        <v>55</v>
      </c>
      <c r="BJ1006" t="s">
        <v>1170</v>
      </c>
      <c r="BK1006">
        <v>45055.658576388887</v>
      </c>
      <c r="BL1006">
        <v>387</v>
      </c>
      <c r="BM1006" t="s">
        <v>76</v>
      </c>
      <c r="BN1006">
        <v>0</v>
      </c>
      <c r="BO1006">
        <v>2.855</v>
      </c>
      <c r="BP1006">
        <v>1000784</v>
      </c>
      <c r="BQ1006">
        <v>0</v>
      </c>
      <c r="BR1006" t="s">
        <v>77</v>
      </c>
      <c r="BS1006" t="s">
        <v>77</v>
      </c>
      <c r="BT1006" t="s">
        <v>77</v>
      </c>
      <c r="BU1006" t="s">
        <v>77</v>
      </c>
    </row>
    <row r="1007" spans="1:73" x14ac:dyDescent="0.55000000000000004">
      <c r="A1007">
        <v>56</v>
      </c>
      <c r="B1007" t="s">
        <v>1171</v>
      </c>
      <c r="C1007" s="88">
        <v>45055.679803240739</v>
      </c>
      <c r="D1007">
        <v>325</v>
      </c>
      <c r="E1007" t="s">
        <v>76</v>
      </c>
      <c r="F1007">
        <v>0</v>
      </c>
      <c r="G1007">
        <v>6.0090000000000003</v>
      </c>
      <c r="H1007">
        <v>11194</v>
      </c>
      <c r="I1007">
        <v>1.7000000000000001E-2</v>
      </c>
      <c r="J1007" t="s">
        <v>77</v>
      </c>
      <c r="K1007" t="s">
        <v>77</v>
      </c>
      <c r="L1007" t="s">
        <v>77</v>
      </c>
      <c r="M1007" t="s">
        <v>77</v>
      </c>
      <c r="O1007">
        <v>56</v>
      </c>
      <c r="P1007" s="2" t="s">
        <v>1171</v>
      </c>
      <c r="Q1007">
        <v>45055.679803240739</v>
      </c>
      <c r="R1007">
        <v>325</v>
      </c>
      <c r="S1007" t="s">
        <v>76</v>
      </c>
      <c r="T1007">
        <v>0</v>
      </c>
      <c r="U1007" t="s">
        <v>77</v>
      </c>
      <c r="V1007" t="s">
        <v>77</v>
      </c>
      <c r="W1007" t="s">
        <v>77</v>
      </c>
      <c r="X1007" t="s">
        <v>77</v>
      </c>
      <c r="Y1007" t="s">
        <v>77</v>
      </c>
      <c r="Z1007" t="s">
        <v>77</v>
      </c>
      <c r="AA1007" t="s">
        <v>77</v>
      </c>
      <c r="AC1007" s="2">
        <v>56</v>
      </c>
      <c r="AD1007" t="s">
        <v>1171</v>
      </c>
      <c r="AE1007">
        <v>45055.679803240739</v>
      </c>
      <c r="AF1007">
        <v>325</v>
      </c>
      <c r="AG1007" t="s">
        <v>76</v>
      </c>
      <c r="AH1007">
        <v>0</v>
      </c>
      <c r="AI1007">
        <v>12.145</v>
      </c>
      <c r="AJ1007">
        <v>14667</v>
      </c>
      <c r="AK1007">
        <v>3.8140000000000001</v>
      </c>
      <c r="AL1007" t="s">
        <v>77</v>
      </c>
      <c r="AM1007" t="s">
        <v>77</v>
      </c>
      <c r="AN1007" t="s">
        <v>77</v>
      </c>
      <c r="AO1007" t="s">
        <v>77</v>
      </c>
      <c r="AQ1007">
        <v>1</v>
      </c>
      <c r="AS1007">
        <v>56</v>
      </c>
      <c r="AT1007">
        <v>23.445735012027995</v>
      </c>
      <c r="AU1007">
        <v>3458.9113625271002</v>
      </c>
      <c r="AW1007">
        <v>28.571514764999996</v>
      </c>
      <c r="AX1007">
        <v>2740.5886617974702</v>
      </c>
      <c r="AZ1007">
        <v>29.069940548607601</v>
      </c>
      <c r="BA1007">
        <v>2796.9745343448603</v>
      </c>
      <c r="BC1007">
        <v>23.803419884076558</v>
      </c>
      <c r="BD1007">
        <v>2922.4790149127202</v>
      </c>
      <c r="BF1007">
        <v>23.445735012027995</v>
      </c>
      <c r="BG1007">
        <v>3458.9113625271002</v>
      </c>
      <c r="BI1007">
        <v>56</v>
      </c>
      <c r="BJ1007" t="s">
        <v>1171</v>
      </c>
      <c r="BK1007">
        <v>45055.679803240739</v>
      </c>
      <c r="BL1007">
        <v>325</v>
      </c>
      <c r="BM1007" t="s">
        <v>76</v>
      </c>
      <c r="BN1007">
        <v>0</v>
      </c>
      <c r="BO1007">
        <v>2.867</v>
      </c>
      <c r="BP1007">
        <v>785414</v>
      </c>
      <c r="BQ1007">
        <v>0</v>
      </c>
      <c r="BR1007" t="s">
        <v>77</v>
      </c>
      <c r="BS1007" t="s">
        <v>77</v>
      </c>
      <c r="BT1007" t="s">
        <v>77</v>
      </c>
      <c r="BU1007" t="s">
        <v>77</v>
      </c>
    </row>
    <row r="1008" spans="1:73" x14ac:dyDescent="0.55000000000000004">
      <c r="A1008">
        <v>57</v>
      </c>
      <c r="B1008" t="s">
        <v>1172</v>
      </c>
      <c r="C1008" s="88">
        <v>45055.701064814813</v>
      </c>
      <c r="D1008">
        <v>273</v>
      </c>
      <c r="E1008" t="s">
        <v>76</v>
      </c>
      <c r="F1008">
        <v>0</v>
      </c>
      <c r="G1008">
        <v>6.008</v>
      </c>
      <c r="H1008">
        <v>17047</v>
      </c>
      <c r="I1008">
        <v>2.9000000000000001E-2</v>
      </c>
      <c r="J1008" t="s">
        <v>77</v>
      </c>
      <c r="K1008" t="s">
        <v>77</v>
      </c>
      <c r="L1008" t="s">
        <v>77</v>
      </c>
      <c r="M1008" t="s">
        <v>77</v>
      </c>
      <c r="O1008">
        <v>57</v>
      </c>
      <c r="P1008" s="2" t="s">
        <v>1172</v>
      </c>
      <c r="Q1008">
        <v>45055.701064814813</v>
      </c>
      <c r="R1008">
        <v>273</v>
      </c>
      <c r="S1008" t="s">
        <v>76</v>
      </c>
      <c r="T1008">
        <v>0</v>
      </c>
      <c r="U1008" t="s">
        <v>77</v>
      </c>
      <c r="V1008" t="s">
        <v>77</v>
      </c>
      <c r="W1008" t="s">
        <v>77</v>
      </c>
      <c r="X1008" t="s">
        <v>77</v>
      </c>
      <c r="Y1008" t="s">
        <v>77</v>
      </c>
      <c r="Z1008" t="s">
        <v>77</v>
      </c>
      <c r="AA1008" t="s">
        <v>77</v>
      </c>
      <c r="AC1008" s="2">
        <v>57</v>
      </c>
      <c r="AD1008" t="s">
        <v>1172</v>
      </c>
      <c r="AE1008">
        <v>45055.701064814813</v>
      </c>
      <c r="AF1008">
        <v>273</v>
      </c>
      <c r="AG1008" t="s">
        <v>76</v>
      </c>
      <c r="AH1008">
        <v>0</v>
      </c>
      <c r="AI1008">
        <v>12.164</v>
      </c>
      <c r="AJ1008">
        <v>3684</v>
      </c>
      <c r="AK1008">
        <v>0.77500000000000002</v>
      </c>
      <c r="AL1008" t="s">
        <v>77</v>
      </c>
      <c r="AM1008" t="s">
        <v>77</v>
      </c>
      <c r="AN1008" t="s">
        <v>77</v>
      </c>
      <c r="AO1008" t="s">
        <v>77</v>
      </c>
      <c r="AQ1008">
        <v>1</v>
      </c>
      <c r="AS1008">
        <v>57</v>
      </c>
      <c r="AT1008">
        <v>40.995744470406997</v>
      </c>
      <c r="AU1008">
        <v>870.98587647839997</v>
      </c>
      <c r="AW1008">
        <v>53.777639109414203</v>
      </c>
      <c r="AX1008">
        <v>716.99169459888003</v>
      </c>
      <c r="AZ1008">
        <v>44.47261143473191</v>
      </c>
      <c r="BA1008">
        <v>700.30212162144005</v>
      </c>
      <c r="BC1008">
        <v>37.532951059167139</v>
      </c>
      <c r="BD1008">
        <v>657.4364462348799</v>
      </c>
      <c r="BF1008">
        <v>40.995744470406997</v>
      </c>
      <c r="BG1008">
        <v>870.98587647839997</v>
      </c>
      <c r="BI1008">
        <v>57</v>
      </c>
      <c r="BJ1008" t="s">
        <v>1172</v>
      </c>
      <c r="BK1008">
        <v>45055.701064814813</v>
      </c>
      <c r="BL1008">
        <v>273</v>
      </c>
      <c r="BM1008" t="s">
        <v>76</v>
      </c>
      <c r="BN1008">
        <v>0</v>
      </c>
      <c r="BO1008">
        <v>2.8610000000000002</v>
      </c>
      <c r="BP1008">
        <v>884964</v>
      </c>
      <c r="BQ1008">
        <v>0</v>
      </c>
      <c r="BR1008" t="s">
        <v>77</v>
      </c>
      <c r="BS1008" t="s">
        <v>77</v>
      </c>
      <c r="BT1008" t="s">
        <v>77</v>
      </c>
      <c r="BU1008" t="s">
        <v>77</v>
      </c>
    </row>
    <row r="1009" spans="1:73" x14ac:dyDescent="0.55000000000000004">
      <c r="A1009">
        <v>58</v>
      </c>
      <c r="B1009" t="s">
        <v>1173</v>
      </c>
      <c r="C1009" s="88">
        <v>45055.722337962965</v>
      </c>
      <c r="D1009">
        <v>21</v>
      </c>
      <c r="E1009" t="s">
        <v>76</v>
      </c>
      <c r="F1009">
        <v>0</v>
      </c>
      <c r="G1009">
        <v>6.0010000000000003</v>
      </c>
      <c r="H1009">
        <v>8398</v>
      </c>
      <c r="I1009">
        <v>1.0999999999999999E-2</v>
      </c>
      <c r="J1009" t="s">
        <v>77</v>
      </c>
      <c r="K1009" t="s">
        <v>77</v>
      </c>
      <c r="L1009" t="s">
        <v>77</v>
      </c>
      <c r="M1009" t="s">
        <v>77</v>
      </c>
      <c r="O1009">
        <v>58</v>
      </c>
      <c r="P1009" s="2" t="s">
        <v>1173</v>
      </c>
      <c r="Q1009">
        <v>45055.722337962965</v>
      </c>
      <c r="R1009">
        <v>21</v>
      </c>
      <c r="S1009" t="s">
        <v>76</v>
      </c>
      <c r="T1009">
        <v>0</v>
      </c>
      <c r="U1009" t="s">
        <v>77</v>
      </c>
      <c r="V1009" t="s">
        <v>77</v>
      </c>
      <c r="W1009" t="s">
        <v>77</v>
      </c>
      <c r="X1009" t="s">
        <v>77</v>
      </c>
      <c r="Y1009" t="s">
        <v>77</v>
      </c>
      <c r="Z1009" t="s">
        <v>77</v>
      </c>
      <c r="AA1009" t="s">
        <v>77</v>
      </c>
      <c r="AC1009" s="2">
        <v>58</v>
      </c>
      <c r="AD1009" t="s">
        <v>1173</v>
      </c>
      <c r="AE1009">
        <v>45055.722337962965</v>
      </c>
      <c r="AF1009">
        <v>21</v>
      </c>
      <c r="AG1009" t="s">
        <v>76</v>
      </c>
      <c r="AH1009">
        <v>0</v>
      </c>
      <c r="AI1009">
        <v>12.102</v>
      </c>
      <c r="AJ1009">
        <v>45555</v>
      </c>
      <c r="AK1009">
        <v>12.153</v>
      </c>
      <c r="AL1009" t="s">
        <v>77</v>
      </c>
      <c r="AM1009" t="s">
        <v>77</v>
      </c>
      <c r="AN1009" t="s">
        <v>77</v>
      </c>
      <c r="AO1009" t="s">
        <v>77</v>
      </c>
      <c r="AQ1009">
        <v>1</v>
      </c>
      <c r="AS1009">
        <v>58</v>
      </c>
      <c r="AT1009">
        <v>10.787788160000007</v>
      </c>
      <c r="AU1009">
        <v>9422.0954467775009</v>
      </c>
      <c r="AW1009">
        <v>19.844276084999997</v>
      </c>
      <c r="AX1009">
        <v>8350.4630537707508</v>
      </c>
      <c r="AZ1009">
        <v>21.303548888199998</v>
      </c>
      <c r="BA1009">
        <v>8672.5143045134992</v>
      </c>
      <c r="BC1009">
        <v>15.453976701200002</v>
      </c>
      <c r="BD1009">
        <v>9259.5579152019982</v>
      </c>
      <c r="BF1009">
        <v>10.787788160000007</v>
      </c>
      <c r="BG1009">
        <v>9422.0954467775009</v>
      </c>
      <c r="BI1009">
        <v>58</v>
      </c>
      <c r="BJ1009" t="s">
        <v>1173</v>
      </c>
      <c r="BK1009">
        <v>45055.722337962965</v>
      </c>
      <c r="BL1009">
        <v>21</v>
      </c>
      <c r="BM1009" t="s">
        <v>76</v>
      </c>
      <c r="BN1009">
        <v>0</v>
      </c>
      <c r="BO1009">
        <v>2.8239999999999998</v>
      </c>
      <c r="BP1009">
        <v>1420743</v>
      </c>
      <c r="BQ1009">
        <v>0</v>
      </c>
      <c r="BR1009" t="s">
        <v>77</v>
      </c>
      <c r="BS1009" t="s">
        <v>77</v>
      </c>
      <c r="BT1009" t="s">
        <v>77</v>
      </c>
      <c r="BU1009" t="s">
        <v>77</v>
      </c>
    </row>
    <row r="1010" spans="1:73" x14ac:dyDescent="0.55000000000000004">
      <c r="A1010">
        <v>59</v>
      </c>
      <c r="B1010" t="s">
        <v>1174</v>
      </c>
      <c r="C1010" s="88">
        <v>45055.743587962963</v>
      </c>
      <c r="D1010">
        <v>333</v>
      </c>
      <c r="E1010" t="s">
        <v>76</v>
      </c>
      <c r="F1010">
        <v>0</v>
      </c>
      <c r="G1010">
        <v>6.0069999999999997</v>
      </c>
      <c r="H1010">
        <v>14424</v>
      </c>
      <c r="I1010">
        <v>2.3E-2</v>
      </c>
      <c r="J1010" t="s">
        <v>77</v>
      </c>
      <c r="K1010" t="s">
        <v>77</v>
      </c>
      <c r="L1010" t="s">
        <v>77</v>
      </c>
      <c r="M1010" t="s">
        <v>77</v>
      </c>
      <c r="O1010">
        <v>59</v>
      </c>
      <c r="P1010" s="2" t="s">
        <v>1174</v>
      </c>
      <c r="Q1010">
        <v>45055.743587962963</v>
      </c>
      <c r="R1010">
        <v>333</v>
      </c>
      <c r="S1010" t="s">
        <v>76</v>
      </c>
      <c r="T1010">
        <v>0</v>
      </c>
      <c r="U1010" t="s">
        <v>77</v>
      </c>
      <c r="V1010" t="s">
        <v>77</v>
      </c>
      <c r="W1010" t="s">
        <v>77</v>
      </c>
      <c r="X1010" t="s">
        <v>77</v>
      </c>
      <c r="Y1010" t="s">
        <v>77</v>
      </c>
      <c r="Z1010" t="s">
        <v>77</v>
      </c>
      <c r="AA1010" t="s">
        <v>77</v>
      </c>
      <c r="AC1010" s="2">
        <v>59</v>
      </c>
      <c r="AD1010" t="s">
        <v>1174</v>
      </c>
      <c r="AE1010">
        <v>45055.743587962963</v>
      </c>
      <c r="AF1010">
        <v>333</v>
      </c>
      <c r="AG1010" t="s">
        <v>76</v>
      </c>
      <c r="AH1010">
        <v>0</v>
      </c>
      <c r="AI1010">
        <v>12.151999999999999</v>
      </c>
      <c r="AJ1010">
        <v>3605</v>
      </c>
      <c r="AK1010">
        <v>0.753</v>
      </c>
      <c r="AL1010" t="s">
        <v>77</v>
      </c>
      <c r="AM1010" t="s">
        <v>77</v>
      </c>
      <c r="AN1010" t="s">
        <v>77</v>
      </c>
      <c r="AO1010" t="s">
        <v>77</v>
      </c>
      <c r="AQ1010">
        <v>1</v>
      </c>
      <c r="AS1010">
        <v>59</v>
      </c>
      <c r="AT1010">
        <v>33.144134349247999</v>
      </c>
      <c r="AU1010">
        <v>851.97251299749996</v>
      </c>
      <c r="AW1010">
        <v>39.067020239999998</v>
      </c>
      <c r="AX1010">
        <v>702.38123951075011</v>
      </c>
      <c r="AZ1010">
        <v>37.570986540281602</v>
      </c>
      <c r="BA1010">
        <v>685.20668463350012</v>
      </c>
      <c r="BC1010">
        <v>31.380795509960954</v>
      </c>
      <c r="BD1010">
        <v>641.121841442</v>
      </c>
      <c r="BF1010">
        <v>33.144134349247999</v>
      </c>
      <c r="BG1010">
        <v>851.97251299749996</v>
      </c>
      <c r="BI1010">
        <v>59</v>
      </c>
      <c r="BJ1010" t="s">
        <v>1174</v>
      </c>
      <c r="BK1010">
        <v>45055.743587962963</v>
      </c>
      <c r="BL1010">
        <v>333</v>
      </c>
      <c r="BM1010" t="s">
        <v>76</v>
      </c>
      <c r="BN1010">
        <v>0</v>
      </c>
      <c r="BO1010">
        <v>2.8380000000000001</v>
      </c>
      <c r="BP1010">
        <v>1282053</v>
      </c>
      <c r="BQ1010">
        <v>0</v>
      </c>
      <c r="BR1010" t="s">
        <v>77</v>
      </c>
      <c r="BS1010" t="s">
        <v>77</v>
      </c>
      <c r="BT1010" t="s">
        <v>77</v>
      </c>
      <c r="BU1010" t="s">
        <v>77</v>
      </c>
    </row>
    <row r="1011" spans="1:73" x14ac:dyDescent="0.55000000000000004">
      <c r="A1011">
        <v>60</v>
      </c>
      <c r="B1011" t="s">
        <v>1175</v>
      </c>
      <c r="C1011" s="88">
        <v>45055.764814814815</v>
      </c>
      <c r="D1011">
        <v>297</v>
      </c>
      <c r="E1011" t="s">
        <v>76</v>
      </c>
      <c r="F1011">
        <v>0</v>
      </c>
      <c r="G1011">
        <v>6.0069999999999997</v>
      </c>
      <c r="H1011">
        <v>23460</v>
      </c>
      <c r="I1011">
        <v>4.2999999999999997E-2</v>
      </c>
      <c r="J1011" t="s">
        <v>77</v>
      </c>
      <c r="K1011" t="s">
        <v>77</v>
      </c>
      <c r="L1011" s="25" t="s">
        <v>77</v>
      </c>
      <c r="M1011" t="s">
        <v>77</v>
      </c>
      <c r="O1011">
        <v>60</v>
      </c>
      <c r="P1011" s="2" t="s">
        <v>1175</v>
      </c>
      <c r="Q1011">
        <v>45055.764814814815</v>
      </c>
      <c r="R1011">
        <v>297</v>
      </c>
      <c r="S1011" t="s">
        <v>76</v>
      </c>
      <c r="T1011">
        <v>0</v>
      </c>
      <c r="U1011" t="s">
        <v>77</v>
      </c>
      <c r="V1011" t="s">
        <v>77</v>
      </c>
      <c r="W1011" t="s">
        <v>77</v>
      </c>
      <c r="X1011" t="s">
        <v>77</v>
      </c>
      <c r="Y1011" t="s">
        <v>77</v>
      </c>
      <c r="Z1011" t="s">
        <v>77</v>
      </c>
      <c r="AA1011" t="s">
        <v>77</v>
      </c>
      <c r="AC1011" s="2">
        <v>60</v>
      </c>
      <c r="AD1011" t="s">
        <v>1175</v>
      </c>
      <c r="AE1011">
        <v>45055.764814814815</v>
      </c>
      <c r="AF1011">
        <v>297</v>
      </c>
      <c r="AG1011" t="s">
        <v>76</v>
      </c>
      <c r="AH1011">
        <v>0</v>
      </c>
      <c r="AI1011">
        <v>12.167</v>
      </c>
      <c r="AJ1011">
        <v>2982</v>
      </c>
      <c r="AK1011">
        <v>0.57999999999999996</v>
      </c>
      <c r="AL1011" t="s">
        <v>77</v>
      </c>
      <c r="AM1011" t="s">
        <v>77</v>
      </c>
      <c r="AN1011" t="s">
        <v>77</v>
      </c>
      <c r="AO1011" t="s">
        <v>77</v>
      </c>
      <c r="AQ1011">
        <v>1</v>
      </c>
      <c r="AS1011">
        <v>60</v>
      </c>
      <c r="AT1011">
        <v>60.100843986800001</v>
      </c>
      <c r="AU1011">
        <v>701.83221102359994</v>
      </c>
      <c r="AW1011">
        <v>73.708846700080002</v>
      </c>
      <c r="AX1011">
        <v>587.13462882252009</v>
      </c>
      <c r="AZ1011">
        <v>61.339460073560005</v>
      </c>
      <c r="BA1011">
        <v>566.15581081176003</v>
      </c>
      <c r="BC1011">
        <v>52.569753071335995</v>
      </c>
      <c r="BD1011">
        <v>512.45246789151997</v>
      </c>
      <c r="BF1011">
        <v>60.100843986800001</v>
      </c>
      <c r="BG1011">
        <v>701.83221102359994</v>
      </c>
      <c r="BI1011">
        <v>60</v>
      </c>
      <c r="BJ1011" t="s">
        <v>1175</v>
      </c>
      <c r="BK1011">
        <v>45055.764814814815</v>
      </c>
      <c r="BL1011">
        <v>297</v>
      </c>
      <c r="BM1011" t="s">
        <v>76</v>
      </c>
      <c r="BN1011">
        <v>0</v>
      </c>
      <c r="BO1011">
        <v>2.8580000000000001</v>
      </c>
      <c r="BP1011">
        <v>948305</v>
      </c>
      <c r="BQ1011">
        <v>0</v>
      </c>
      <c r="BR1011" t="s">
        <v>77</v>
      </c>
      <c r="BS1011" t="s">
        <v>77</v>
      </c>
      <c r="BT1011" t="s">
        <v>77</v>
      </c>
      <c r="BU1011" t="s">
        <v>77</v>
      </c>
    </row>
    <row r="1012" spans="1:73" x14ac:dyDescent="0.55000000000000004">
      <c r="A1012">
        <v>61</v>
      </c>
      <c r="B1012" t="s">
        <v>1176</v>
      </c>
      <c r="C1012" s="88">
        <v>45055.786053240743</v>
      </c>
      <c r="D1012">
        <v>134</v>
      </c>
      <c r="E1012" t="s">
        <v>76</v>
      </c>
      <c r="F1012">
        <v>0</v>
      </c>
      <c r="G1012">
        <v>6.0149999999999997</v>
      </c>
      <c r="H1012">
        <v>7374</v>
      </c>
      <c r="I1012">
        <v>8.0000000000000002E-3</v>
      </c>
      <c r="J1012" t="s">
        <v>77</v>
      </c>
      <c r="K1012" t="s">
        <v>77</v>
      </c>
      <c r="L1012" s="25" t="s">
        <v>77</v>
      </c>
      <c r="M1012" t="s">
        <v>77</v>
      </c>
      <c r="O1012">
        <v>61</v>
      </c>
      <c r="P1012" s="2" t="s">
        <v>1176</v>
      </c>
      <c r="Q1012">
        <v>45055.786053240743</v>
      </c>
      <c r="R1012">
        <v>134</v>
      </c>
      <c r="S1012" t="s">
        <v>76</v>
      </c>
      <c r="T1012">
        <v>0</v>
      </c>
      <c r="U1012" t="s">
        <v>77</v>
      </c>
      <c r="V1012" t="s">
        <v>77</v>
      </c>
      <c r="W1012" t="s">
        <v>77</v>
      </c>
      <c r="X1012" t="s">
        <v>77</v>
      </c>
      <c r="Y1012" t="s">
        <v>77</v>
      </c>
      <c r="Z1012" t="s">
        <v>77</v>
      </c>
      <c r="AA1012" t="s">
        <v>77</v>
      </c>
      <c r="AC1012" s="2">
        <v>61</v>
      </c>
      <c r="AD1012" t="s">
        <v>1176</v>
      </c>
      <c r="AE1012">
        <v>45055.786053240743</v>
      </c>
      <c r="AF1012">
        <v>134</v>
      </c>
      <c r="AG1012" t="s">
        <v>76</v>
      </c>
      <c r="AH1012">
        <v>0</v>
      </c>
      <c r="AI1012">
        <v>12.118</v>
      </c>
      <c r="AJ1012">
        <v>45621</v>
      </c>
      <c r="AK1012">
        <v>12.170999999999999</v>
      </c>
      <c r="AL1012" t="s">
        <v>77</v>
      </c>
      <c r="AM1012" t="s">
        <v>77</v>
      </c>
      <c r="AN1012" t="s">
        <v>77</v>
      </c>
      <c r="AO1012" t="s">
        <v>77</v>
      </c>
      <c r="AQ1012">
        <v>1</v>
      </c>
      <c r="AS1012">
        <v>61</v>
      </c>
      <c r="AT1012">
        <v>6.9458630400000008</v>
      </c>
      <c r="AU1012">
        <v>9438.1975262831002</v>
      </c>
      <c r="AW1012">
        <v>16.731157365000001</v>
      </c>
      <c r="AX1012">
        <v>8362.3217280144308</v>
      </c>
      <c r="AZ1012">
        <v>18.324719985800002</v>
      </c>
      <c r="BA1012">
        <v>8685.0356580773405</v>
      </c>
      <c r="BC1012">
        <v>12.252367382799999</v>
      </c>
      <c r="BD1012">
        <v>9273.0465456416787</v>
      </c>
      <c r="BF1012">
        <v>6.9458630400000008</v>
      </c>
      <c r="BG1012">
        <v>9438.1975262831002</v>
      </c>
      <c r="BI1012">
        <v>61</v>
      </c>
      <c r="BJ1012" t="s">
        <v>1176</v>
      </c>
      <c r="BK1012">
        <v>45055.786053240743</v>
      </c>
      <c r="BL1012">
        <v>134</v>
      </c>
      <c r="BM1012" t="s">
        <v>76</v>
      </c>
      <c r="BN1012">
        <v>0</v>
      </c>
      <c r="BO1012">
        <v>2.8580000000000001</v>
      </c>
      <c r="BP1012">
        <v>973958</v>
      </c>
      <c r="BQ1012">
        <v>0</v>
      </c>
      <c r="BR1012" t="s">
        <v>77</v>
      </c>
      <c r="BS1012" t="s">
        <v>77</v>
      </c>
      <c r="BT1012" t="s">
        <v>77</v>
      </c>
      <c r="BU1012" t="s">
        <v>77</v>
      </c>
    </row>
    <row r="1013" spans="1:73" x14ac:dyDescent="0.55000000000000004">
      <c r="A1013">
        <v>62</v>
      </c>
      <c r="B1013" t="s">
        <v>1177</v>
      </c>
      <c r="C1013" s="88">
        <v>45055.807314814818</v>
      </c>
      <c r="D1013">
        <v>231</v>
      </c>
      <c r="E1013" t="s">
        <v>76</v>
      </c>
      <c r="F1013">
        <v>0</v>
      </c>
      <c r="G1013">
        <v>5.9969999999999999</v>
      </c>
      <c r="H1013">
        <v>23841</v>
      </c>
      <c r="I1013">
        <v>4.3999999999999997E-2</v>
      </c>
      <c r="J1013" t="s">
        <v>77</v>
      </c>
      <c r="K1013" t="s">
        <v>77</v>
      </c>
      <c r="L1013" s="25" t="s">
        <v>77</v>
      </c>
      <c r="M1013" t="s">
        <v>77</v>
      </c>
      <c r="O1013">
        <v>62</v>
      </c>
      <c r="P1013" s="2" t="s">
        <v>1177</v>
      </c>
      <c r="Q1013">
        <v>45055.807314814818</v>
      </c>
      <c r="R1013">
        <v>231</v>
      </c>
      <c r="S1013" t="s">
        <v>76</v>
      </c>
      <c r="T1013">
        <v>0</v>
      </c>
      <c r="U1013" t="s">
        <v>77</v>
      </c>
      <c r="V1013" t="s">
        <v>77</v>
      </c>
      <c r="W1013" t="s">
        <v>77</v>
      </c>
      <c r="X1013" t="s">
        <v>77</v>
      </c>
      <c r="Y1013" t="s">
        <v>77</v>
      </c>
      <c r="Z1013" t="s">
        <v>77</v>
      </c>
      <c r="AA1013" t="s">
        <v>77</v>
      </c>
      <c r="AC1013" s="2">
        <v>62</v>
      </c>
      <c r="AD1013" t="s">
        <v>1177</v>
      </c>
      <c r="AE1013">
        <v>45055.807314814818</v>
      </c>
      <c r="AF1013">
        <v>231</v>
      </c>
      <c r="AG1013" t="s">
        <v>76</v>
      </c>
      <c r="AH1013">
        <v>0</v>
      </c>
      <c r="AI1013">
        <v>12.146000000000001</v>
      </c>
      <c r="AJ1013">
        <v>19126</v>
      </c>
      <c r="AK1013">
        <v>5.0359999999999996</v>
      </c>
      <c r="AL1013" t="s">
        <v>77</v>
      </c>
      <c r="AM1013" t="s">
        <v>77</v>
      </c>
      <c r="AN1013" t="s">
        <v>77</v>
      </c>
      <c r="AO1013" t="s">
        <v>77</v>
      </c>
      <c r="AQ1013">
        <v>1</v>
      </c>
      <c r="AS1013">
        <v>62</v>
      </c>
      <c r="AT1013">
        <v>61.231806795862994</v>
      </c>
      <c r="AU1013">
        <v>4478.1808521563999</v>
      </c>
      <c r="AW1013">
        <v>74.890858404047805</v>
      </c>
      <c r="AX1013">
        <v>3557.8288907034803</v>
      </c>
      <c r="AZ1013">
        <v>62.341216252327108</v>
      </c>
      <c r="BA1013">
        <v>3647.0852289762397</v>
      </c>
      <c r="BC1013">
        <v>53.462889605148263</v>
      </c>
      <c r="BD1013">
        <v>3840.3088850844802</v>
      </c>
      <c r="BF1013">
        <v>61.231806795862994</v>
      </c>
      <c r="BG1013">
        <v>4478.1808521563999</v>
      </c>
      <c r="BI1013">
        <v>62</v>
      </c>
      <c r="BJ1013" t="s">
        <v>1177</v>
      </c>
      <c r="BK1013">
        <v>45055.807314814818</v>
      </c>
      <c r="BL1013">
        <v>231</v>
      </c>
      <c r="BM1013" t="s">
        <v>76</v>
      </c>
      <c r="BN1013">
        <v>0</v>
      </c>
      <c r="BO1013">
        <v>2.851</v>
      </c>
      <c r="BP1013">
        <v>889426</v>
      </c>
      <c r="BQ1013">
        <v>0</v>
      </c>
      <c r="BR1013" t="s">
        <v>77</v>
      </c>
      <c r="BS1013" t="s">
        <v>77</v>
      </c>
      <c r="BT1013" t="s">
        <v>77</v>
      </c>
      <c r="BU1013" t="s">
        <v>77</v>
      </c>
    </row>
    <row r="1014" spans="1:73" x14ac:dyDescent="0.55000000000000004">
      <c r="A1014">
        <v>63</v>
      </c>
      <c r="B1014" t="s">
        <v>1178</v>
      </c>
      <c r="C1014" s="88">
        <v>45055.828587962962</v>
      </c>
      <c r="D1014">
        <v>209</v>
      </c>
      <c r="E1014" t="s">
        <v>76</v>
      </c>
      <c r="F1014">
        <v>0</v>
      </c>
      <c r="G1014">
        <v>6.0090000000000003</v>
      </c>
      <c r="H1014">
        <v>18521</v>
      </c>
      <c r="I1014">
        <v>3.2000000000000001E-2</v>
      </c>
      <c r="J1014" t="s">
        <v>77</v>
      </c>
      <c r="K1014" t="s">
        <v>77</v>
      </c>
      <c r="L1014" s="25" t="s">
        <v>77</v>
      </c>
      <c r="M1014" t="s">
        <v>77</v>
      </c>
      <c r="O1014">
        <v>63</v>
      </c>
      <c r="P1014" s="2" t="s">
        <v>1178</v>
      </c>
      <c r="Q1014">
        <v>45055.828587962962</v>
      </c>
      <c r="R1014">
        <v>209</v>
      </c>
      <c r="S1014" t="s">
        <v>76</v>
      </c>
      <c r="T1014">
        <v>0</v>
      </c>
      <c r="U1014" t="s">
        <v>77</v>
      </c>
      <c r="V1014" t="s">
        <v>77</v>
      </c>
      <c r="W1014" t="s">
        <v>77</v>
      </c>
      <c r="X1014" t="s">
        <v>77</v>
      </c>
      <c r="Y1014" t="s">
        <v>77</v>
      </c>
      <c r="Z1014" t="s">
        <v>77</v>
      </c>
      <c r="AA1014" t="s">
        <v>77</v>
      </c>
      <c r="AC1014" s="2">
        <v>63</v>
      </c>
      <c r="AD1014" t="s">
        <v>1178</v>
      </c>
      <c r="AE1014">
        <v>45055.828587962962</v>
      </c>
      <c r="AF1014">
        <v>209</v>
      </c>
      <c r="AG1014" t="s">
        <v>76</v>
      </c>
      <c r="AH1014">
        <v>0</v>
      </c>
      <c r="AI1014">
        <v>12.175000000000001</v>
      </c>
      <c r="AJ1014">
        <v>3707</v>
      </c>
      <c r="AK1014">
        <v>0.78200000000000003</v>
      </c>
      <c r="AL1014" t="s">
        <v>77</v>
      </c>
      <c r="AM1014" t="s">
        <v>77</v>
      </c>
      <c r="AN1014" t="s">
        <v>77</v>
      </c>
      <c r="AO1014" t="s">
        <v>77</v>
      </c>
      <c r="AQ1014">
        <v>1</v>
      </c>
      <c r="AS1014">
        <v>63</v>
      </c>
      <c r="AT1014">
        <v>45.398448725542998</v>
      </c>
      <c r="AU1014">
        <v>876.52034267109991</v>
      </c>
      <c r="AW1014">
        <v>58.364682002655798</v>
      </c>
      <c r="AX1014">
        <v>721.24522413827015</v>
      </c>
      <c r="AZ1014">
        <v>48.350262982383107</v>
      </c>
      <c r="BA1014">
        <v>704.69695753526014</v>
      </c>
      <c r="BC1014">
        <v>40.989680569901857</v>
      </c>
      <c r="BD1014">
        <v>662.18620801351994</v>
      </c>
      <c r="BF1014">
        <v>45.398448725542998</v>
      </c>
      <c r="BG1014">
        <v>876.52034267109991</v>
      </c>
      <c r="BI1014">
        <v>63</v>
      </c>
      <c r="BJ1014" t="s">
        <v>1178</v>
      </c>
      <c r="BK1014">
        <v>45055.828587962962</v>
      </c>
      <c r="BL1014">
        <v>209</v>
      </c>
      <c r="BM1014" t="s">
        <v>76</v>
      </c>
      <c r="BN1014">
        <v>0</v>
      </c>
      <c r="BO1014">
        <v>2.863</v>
      </c>
      <c r="BP1014">
        <v>880461</v>
      </c>
      <c r="BQ1014">
        <v>0</v>
      </c>
      <c r="BR1014" t="s">
        <v>77</v>
      </c>
      <c r="BS1014" t="s">
        <v>77</v>
      </c>
      <c r="BT1014" t="s">
        <v>77</v>
      </c>
      <c r="BU1014" t="s">
        <v>77</v>
      </c>
    </row>
    <row r="1015" spans="1:73" x14ac:dyDescent="0.55000000000000004">
      <c r="A1015">
        <v>64</v>
      </c>
      <c r="B1015" t="s">
        <v>1179</v>
      </c>
      <c r="C1015" s="88">
        <v>45055.849826388891</v>
      </c>
      <c r="D1015">
        <v>66</v>
      </c>
      <c r="E1015" t="s">
        <v>76</v>
      </c>
      <c r="F1015">
        <v>0</v>
      </c>
      <c r="G1015">
        <v>5.9939999999999998</v>
      </c>
      <c r="H1015">
        <v>136413</v>
      </c>
      <c r="I1015">
        <v>0.28499999999999998</v>
      </c>
      <c r="J1015" t="s">
        <v>77</v>
      </c>
      <c r="K1015" t="s">
        <v>77</v>
      </c>
      <c r="L1015" s="25" t="s">
        <v>77</v>
      </c>
      <c r="M1015" t="s">
        <v>77</v>
      </c>
      <c r="O1015">
        <v>64</v>
      </c>
      <c r="P1015" s="2" t="s">
        <v>1179</v>
      </c>
      <c r="Q1015">
        <v>45055.849826388891</v>
      </c>
      <c r="R1015">
        <v>66</v>
      </c>
      <c r="S1015" t="s">
        <v>76</v>
      </c>
      <c r="T1015">
        <v>0</v>
      </c>
      <c r="U1015" t="s">
        <v>77</v>
      </c>
      <c r="V1015" t="s">
        <v>77</v>
      </c>
      <c r="W1015" t="s">
        <v>77</v>
      </c>
      <c r="X1015" t="s">
        <v>77</v>
      </c>
      <c r="Y1015" t="s">
        <v>77</v>
      </c>
      <c r="Z1015" t="s">
        <v>77</v>
      </c>
      <c r="AA1015" t="s">
        <v>77</v>
      </c>
      <c r="AC1015" s="2">
        <v>64</v>
      </c>
      <c r="AD1015" t="s">
        <v>1179</v>
      </c>
      <c r="AE1015">
        <v>45055.849826388891</v>
      </c>
      <c r="AF1015">
        <v>66</v>
      </c>
      <c r="AG1015" t="s">
        <v>76</v>
      </c>
      <c r="AH1015">
        <v>0</v>
      </c>
      <c r="AI1015">
        <v>12.156000000000001</v>
      </c>
      <c r="AJ1015">
        <v>5372</v>
      </c>
      <c r="AK1015">
        <v>1.2450000000000001</v>
      </c>
      <c r="AL1015" t="s">
        <v>77</v>
      </c>
      <c r="AM1015" t="s">
        <v>77</v>
      </c>
      <c r="AN1015" t="s">
        <v>77</v>
      </c>
      <c r="AO1015" t="s">
        <v>77</v>
      </c>
      <c r="AQ1015">
        <v>1</v>
      </c>
      <c r="AS1015">
        <v>64</v>
      </c>
      <c r="AT1015">
        <v>375.33914414068698</v>
      </c>
      <c r="AU1015">
        <v>1275.8856910576001</v>
      </c>
      <c r="AW1015">
        <v>413.75516993838215</v>
      </c>
      <c r="AX1015">
        <v>1028.9873592363201</v>
      </c>
      <c r="AZ1015">
        <v>356.78738655580793</v>
      </c>
      <c r="BA1015">
        <v>1022.7991626761602</v>
      </c>
      <c r="BC1015">
        <v>316.32899488093267</v>
      </c>
      <c r="BD1015">
        <v>1005.95593404032</v>
      </c>
      <c r="BF1015">
        <v>375.33914414068698</v>
      </c>
      <c r="BG1015">
        <v>1275.8856910576001</v>
      </c>
      <c r="BI1015">
        <v>64</v>
      </c>
      <c r="BJ1015" t="s">
        <v>1179</v>
      </c>
      <c r="BK1015">
        <v>45055.849826388891</v>
      </c>
      <c r="BL1015">
        <v>66</v>
      </c>
      <c r="BM1015" t="s">
        <v>76</v>
      </c>
      <c r="BN1015">
        <v>0</v>
      </c>
      <c r="BO1015">
        <v>2.8490000000000002</v>
      </c>
      <c r="BP1015">
        <v>925635</v>
      </c>
      <c r="BQ1015">
        <v>0</v>
      </c>
      <c r="BR1015" t="s">
        <v>77</v>
      </c>
      <c r="BS1015" t="s">
        <v>77</v>
      </c>
      <c r="BT1015" t="s">
        <v>77</v>
      </c>
      <c r="BU1015" t="s">
        <v>77</v>
      </c>
    </row>
    <row r="1016" spans="1:73" x14ac:dyDescent="0.55000000000000004">
      <c r="A1016">
        <v>65</v>
      </c>
      <c r="B1016" t="s">
        <v>1180</v>
      </c>
      <c r="C1016" s="88">
        <v>45055.871041666665</v>
      </c>
      <c r="D1016">
        <v>240</v>
      </c>
      <c r="E1016" t="s">
        <v>76</v>
      </c>
      <c r="F1016">
        <v>0</v>
      </c>
      <c r="G1016">
        <v>6.0110000000000001</v>
      </c>
      <c r="H1016">
        <v>7649</v>
      </c>
      <c r="I1016">
        <v>8.9999999999999993E-3</v>
      </c>
      <c r="J1016" t="s">
        <v>77</v>
      </c>
      <c r="K1016" t="s">
        <v>77</v>
      </c>
      <c r="L1016" s="25" t="s">
        <v>77</v>
      </c>
      <c r="M1016" t="s">
        <v>77</v>
      </c>
      <c r="O1016">
        <v>65</v>
      </c>
      <c r="P1016" s="2" t="s">
        <v>1180</v>
      </c>
      <c r="Q1016">
        <v>45055.871041666665</v>
      </c>
      <c r="R1016">
        <v>240</v>
      </c>
      <c r="S1016" t="s">
        <v>76</v>
      </c>
      <c r="T1016">
        <v>0</v>
      </c>
      <c r="U1016" t="s">
        <v>77</v>
      </c>
      <c r="V1016" t="s">
        <v>77</v>
      </c>
      <c r="W1016" t="s">
        <v>77</v>
      </c>
      <c r="X1016" t="s">
        <v>77</v>
      </c>
      <c r="Y1016" t="s">
        <v>77</v>
      </c>
      <c r="Z1016" t="s">
        <v>77</v>
      </c>
      <c r="AA1016" t="s">
        <v>77</v>
      </c>
      <c r="AC1016" s="2">
        <v>65</v>
      </c>
      <c r="AD1016" t="s">
        <v>1180</v>
      </c>
      <c r="AE1016">
        <v>45055.871041666665</v>
      </c>
      <c r="AF1016">
        <v>240</v>
      </c>
      <c r="AG1016" t="s">
        <v>76</v>
      </c>
      <c r="AH1016">
        <v>0</v>
      </c>
      <c r="AI1016">
        <v>12.118</v>
      </c>
      <c r="AJ1016">
        <v>44060</v>
      </c>
      <c r="AK1016">
        <v>11.756</v>
      </c>
      <c r="AL1016" t="s">
        <v>77</v>
      </c>
      <c r="AM1016" t="s">
        <v>77</v>
      </c>
      <c r="AN1016" t="s">
        <v>77</v>
      </c>
      <c r="AO1016" t="s">
        <v>77</v>
      </c>
      <c r="AQ1016">
        <v>1</v>
      </c>
      <c r="AS1016">
        <v>65</v>
      </c>
      <c r="AT1016">
        <v>7.8664035400000021</v>
      </c>
      <c r="AU1016">
        <v>9843.5005500400002</v>
      </c>
      <c r="AW1016">
        <v>17.562823021249997</v>
      </c>
      <c r="AX1016">
        <v>8081.6996284280003</v>
      </c>
      <c r="AZ1016">
        <v>19.136634702049999</v>
      </c>
      <c r="BA1016">
        <v>8388.8487286640011</v>
      </c>
      <c r="BC1016">
        <v>13.082246405300001</v>
      </c>
      <c r="BD1016">
        <v>8953.9604425279995</v>
      </c>
      <c r="BF1016">
        <v>7.8664035400000021</v>
      </c>
      <c r="BG1016">
        <v>9843.5005500400002</v>
      </c>
      <c r="BI1016">
        <v>65</v>
      </c>
      <c r="BJ1016" t="s">
        <v>1180</v>
      </c>
      <c r="BK1016">
        <v>45055.871041666665</v>
      </c>
      <c r="BL1016">
        <v>240</v>
      </c>
      <c r="BM1016" t="s">
        <v>76</v>
      </c>
      <c r="BN1016">
        <v>0</v>
      </c>
      <c r="BO1016">
        <v>2.8570000000000002</v>
      </c>
      <c r="BP1016">
        <v>977216</v>
      </c>
      <c r="BQ1016">
        <v>0</v>
      </c>
      <c r="BR1016" t="s">
        <v>77</v>
      </c>
      <c r="BS1016" t="s">
        <v>77</v>
      </c>
      <c r="BT1016" t="s">
        <v>77</v>
      </c>
      <c r="BU1016" t="s">
        <v>77</v>
      </c>
    </row>
    <row r="1017" spans="1:73" x14ac:dyDescent="0.55000000000000004">
      <c r="A1017">
        <v>66</v>
      </c>
      <c r="B1017" t="s">
        <v>1181</v>
      </c>
      <c r="C1017" s="88">
        <v>45055.89230324074</v>
      </c>
      <c r="D1017">
        <v>382</v>
      </c>
      <c r="E1017" t="s">
        <v>76</v>
      </c>
      <c r="F1017">
        <v>0</v>
      </c>
      <c r="G1017">
        <v>6.0019999999999998</v>
      </c>
      <c r="H1017">
        <v>340909</v>
      </c>
      <c r="I1017">
        <v>0.72399999999999998</v>
      </c>
      <c r="J1017" t="s">
        <v>77</v>
      </c>
      <c r="K1017" t="s">
        <v>77</v>
      </c>
      <c r="L1017" s="25" t="s">
        <v>77</v>
      </c>
      <c r="M1017" t="s">
        <v>77</v>
      </c>
      <c r="O1017">
        <v>66</v>
      </c>
      <c r="P1017" s="2" t="s">
        <v>1181</v>
      </c>
      <c r="Q1017">
        <v>45055.89230324074</v>
      </c>
      <c r="R1017">
        <v>382</v>
      </c>
      <c r="S1017" t="s">
        <v>76</v>
      </c>
      <c r="T1017">
        <v>0</v>
      </c>
      <c r="U1017">
        <v>5.944</v>
      </c>
      <c r="V1017">
        <v>3422</v>
      </c>
      <c r="W1017">
        <v>0.84799999999999998</v>
      </c>
      <c r="X1017" t="s">
        <v>77</v>
      </c>
      <c r="Y1017" t="s">
        <v>77</v>
      </c>
      <c r="Z1017" t="s">
        <v>77</v>
      </c>
      <c r="AA1017" t="s">
        <v>77</v>
      </c>
      <c r="AC1017" s="2">
        <v>66</v>
      </c>
      <c r="AD1017" t="s">
        <v>1181</v>
      </c>
      <c r="AE1017">
        <v>45055.89230324074</v>
      </c>
      <c r="AF1017">
        <v>382</v>
      </c>
      <c r="AG1017" t="s">
        <v>76</v>
      </c>
      <c r="AH1017">
        <v>0</v>
      </c>
      <c r="AI1017">
        <v>12.097</v>
      </c>
      <c r="AJ1017">
        <v>60725</v>
      </c>
      <c r="AK1017">
        <v>16.143999999999998</v>
      </c>
      <c r="AL1017" t="s">
        <v>77</v>
      </c>
      <c r="AM1017" t="s">
        <v>77</v>
      </c>
      <c r="AN1017" t="s">
        <v>77</v>
      </c>
      <c r="AO1017" t="s">
        <v>77</v>
      </c>
      <c r="AQ1017">
        <v>1</v>
      </c>
      <c r="AS1017">
        <v>66</v>
      </c>
      <c r="AT1017">
        <v>813.30178759917351</v>
      </c>
      <c r="AU1017">
        <v>13113.7627019375</v>
      </c>
      <c r="AW1017">
        <v>976.40746504544779</v>
      </c>
      <c r="AX1017">
        <v>11061.779016518751</v>
      </c>
      <c r="AZ1017">
        <v>883.83324439462717</v>
      </c>
      <c r="BA1017">
        <v>11546.8028333375</v>
      </c>
      <c r="BC1017">
        <v>788.62405806652816</v>
      </c>
      <c r="BD1017">
        <v>12354.051846049999</v>
      </c>
      <c r="BF1017">
        <v>813.30178759917351</v>
      </c>
      <c r="BG1017">
        <v>13113.7627019375</v>
      </c>
      <c r="BI1017">
        <v>66</v>
      </c>
      <c r="BJ1017" t="s">
        <v>1181</v>
      </c>
      <c r="BK1017">
        <v>45055.89230324074</v>
      </c>
      <c r="BL1017">
        <v>382</v>
      </c>
      <c r="BM1017" t="s">
        <v>76</v>
      </c>
      <c r="BN1017">
        <v>0</v>
      </c>
      <c r="BO1017">
        <v>2.8610000000000002</v>
      </c>
      <c r="BP1017">
        <v>841349</v>
      </c>
      <c r="BQ1017">
        <v>0</v>
      </c>
      <c r="BR1017" t="s">
        <v>77</v>
      </c>
      <c r="BS1017" t="s">
        <v>77</v>
      </c>
      <c r="BT1017" t="s">
        <v>77</v>
      </c>
      <c r="BU1017" t="s">
        <v>77</v>
      </c>
    </row>
    <row r="1018" spans="1:73" x14ac:dyDescent="0.55000000000000004">
      <c r="A1018">
        <v>67</v>
      </c>
      <c r="B1018" t="s">
        <v>1182</v>
      </c>
      <c r="C1018" s="88">
        <v>45055.913553240738</v>
      </c>
      <c r="D1018">
        <v>33</v>
      </c>
      <c r="E1018" t="s">
        <v>76</v>
      </c>
      <c r="F1018">
        <v>0</v>
      </c>
      <c r="G1018">
        <v>6.0119999999999996</v>
      </c>
      <c r="H1018">
        <v>4387</v>
      </c>
      <c r="I1018">
        <v>2E-3</v>
      </c>
      <c r="J1018" t="s">
        <v>77</v>
      </c>
      <c r="K1018" t="s">
        <v>77</v>
      </c>
      <c r="L1018" s="25" t="s">
        <v>77</v>
      </c>
      <c r="M1018" t="s">
        <v>77</v>
      </c>
      <c r="O1018">
        <v>67</v>
      </c>
      <c r="P1018" s="2" t="s">
        <v>1182</v>
      </c>
      <c r="Q1018">
        <v>45055.913553240738</v>
      </c>
      <c r="R1018">
        <v>33</v>
      </c>
      <c r="S1018" t="s">
        <v>76</v>
      </c>
      <c r="T1018">
        <v>0</v>
      </c>
      <c r="U1018" t="s">
        <v>77</v>
      </c>
      <c r="V1018" t="s">
        <v>77</v>
      </c>
      <c r="W1018" t="s">
        <v>77</v>
      </c>
      <c r="X1018" t="s">
        <v>77</v>
      </c>
      <c r="Y1018" t="s">
        <v>77</v>
      </c>
      <c r="Z1018" t="s">
        <v>77</v>
      </c>
      <c r="AA1018" t="s">
        <v>77</v>
      </c>
      <c r="AC1018" s="2">
        <v>67</v>
      </c>
      <c r="AD1018" t="s">
        <v>1182</v>
      </c>
      <c r="AE1018">
        <v>45055.913553240738</v>
      </c>
      <c r="AF1018">
        <v>33</v>
      </c>
      <c r="AG1018" t="s">
        <v>76</v>
      </c>
      <c r="AH1018">
        <v>0</v>
      </c>
      <c r="AI1018">
        <v>12.138999999999999</v>
      </c>
      <c r="AJ1018">
        <v>15221</v>
      </c>
      <c r="AK1018">
        <v>3.9660000000000002</v>
      </c>
      <c r="AL1018" t="s">
        <v>77</v>
      </c>
      <c r="AM1018" t="s">
        <v>77</v>
      </c>
      <c r="AN1018" t="s">
        <v>77</v>
      </c>
      <c r="AO1018" t="s">
        <v>77</v>
      </c>
      <c r="AQ1018">
        <v>1</v>
      </c>
      <c r="AS1018">
        <v>67</v>
      </c>
      <c r="AT1018">
        <v>2.208660260000002</v>
      </c>
      <c r="AU1018">
        <v>3586.5352806199003</v>
      </c>
      <c r="AW1018">
        <v>7.90480759125</v>
      </c>
      <c r="AX1018">
        <v>2842.2609191504303</v>
      </c>
      <c r="AZ1018">
        <v>8.9412086864500004</v>
      </c>
      <c r="BA1018">
        <v>2902.6301020453398</v>
      </c>
      <c r="BC1018">
        <v>4.6541165357000001</v>
      </c>
      <c r="BD1018">
        <v>3036.5682559776801</v>
      </c>
      <c r="BF1018">
        <v>2.208660260000002</v>
      </c>
      <c r="BG1018">
        <v>3586.5352806199003</v>
      </c>
      <c r="BI1018">
        <v>67</v>
      </c>
      <c r="BJ1018" t="s">
        <v>1182</v>
      </c>
      <c r="BK1018">
        <v>45055.913553240738</v>
      </c>
      <c r="BL1018">
        <v>33</v>
      </c>
      <c r="BM1018" t="s">
        <v>76</v>
      </c>
      <c r="BN1018">
        <v>0</v>
      </c>
      <c r="BO1018">
        <v>2.847</v>
      </c>
      <c r="BP1018">
        <v>952807</v>
      </c>
      <c r="BQ1018">
        <v>0</v>
      </c>
      <c r="BR1018" t="s">
        <v>77</v>
      </c>
      <c r="BS1018" t="s">
        <v>77</v>
      </c>
      <c r="BT1018" t="s">
        <v>77</v>
      </c>
      <c r="BU1018" t="s">
        <v>77</v>
      </c>
    </row>
    <row r="1019" spans="1:73" x14ac:dyDescent="0.55000000000000004">
      <c r="A1019">
        <v>68</v>
      </c>
      <c r="B1019" t="s">
        <v>1183</v>
      </c>
      <c r="C1019" s="88">
        <v>45055.93478009259</v>
      </c>
      <c r="D1019">
        <v>321</v>
      </c>
      <c r="E1019" t="s">
        <v>76</v>
      </c>
      <c r="F1019">
        <v>0</v>
      </c>
      <c r="G1019">
        <v>6.0019999999999998</v>
      </c>
      <c r="H1019">
        <v>198473</v>
      </c>
      <c r="I1019">
        <v>0.41799999999999998</v>
      </c>
      <c r="J1019" t="s">
        <v>77</v>
      </c>
      <c r="K1019" t="s">
        <v>77</v>
      </c>
      <c r="L1019" s="25" t="s">
        <v>77</v>
      </c>
      <c r="M1019" t="s">
        <v>77</v>
      </c>
      <c r="O1019">
        <v>68</v>
      </c>
      <c r="P1019" s="2" t="s">
        <v>1183</v>
      </c>
      <c r="Q1019">
        <v>45055.93478009259</v>
      </c>
      <c r="R1019">
        <v>321</v>
      </c>
      <c r="S1019" t="s">
        <v>76</v>
      </c>
      <c r="T1019">
        <v>0</v>
      </c>
      <c r="U1019">
        <v>5.9580000000000002</v>
      </c>
      <c r="V1019">
        <v>1459</v>
      </c>
      <c r="W1019">
        <v>0.34200000000000003</v>
      </c>
      <c r="X1019" t="s">
        <v>77</v>
      </c>
      <c r="Y1019" t="s">
        <v>77</v>
      </c>
      <c r="Z1019" t="s">
        <v>77</v>
      </c>
      <c r="AA1019" t="s">
        <v>77</v>
      </c>
      <c r="AC1019" s="2">
        <v>68</v>
      </c>
      <c r="AD1019" t="s">
        <v>1183</v>
      </c>
      <c r="AE1019">
        <v>45055.93478009259</v>
      </c>
      <c r="AF1019">
        <v>321</v>
      </c>
      <c r="AG1019" t="s">
        <v>76</v>
      </c>
      <c r="AH1019">
        <v>0</v>
      </c>
      <c r="AI1019">
        <v>12.102</v>
      </c>
      <c r="AJ1019">
        <v>56137</v>
      </c>
      <c r="AK1019">
        <v>14.944000000000001</v>
      </c>
      <c r="AL1019" t="s">
        <v>77</v>
      </c>
      <c r="AM1019" t="s">
        <v>77</v>
      </c>
      <c r="AN1019" t="s">
        <v>77</v>
      </c>
      <c r="AO1019" t="s">
        <v>77</v>
      </c>
      <c r="AQ1019">
        <v>1</v>
      </c>
      <c r="AS1019">
        <v>68</v>
      </c>
      <c r="AT1019">
        <v>531.41289346336703</v>
      </c>
      <c r="AU1019">
        <v>11999.2441627479</v>
      </c>
      <c r="AW1019">
        <v>591.72252480279019</v>
      </c>
      <c r="AX1019">
        <v>10244.81875898987</v>
      </c>
      <c r="AZ1019">
        <v>517.80281881396388</v>
      </c>
      <c r="BA1019">
        <v>10678.295241376061</v>
      </c>
      <c r="BC1019">
        <v>460.37201003454629</v>
      </c>
      <c r="BD1019">
        <v>11419.395122135118</v>
      </c>
      <c r="BF1019">
        <v>531.41289346336703</v>
      </c>
      <c r="BG1019">
        <v>11999.2441627479</v>
      </c>
      <c r="BI1019">
        <v>68</v>
      </c>
      <c r="BJ1019" t="s">
        <v>1183</v>
      </c>
      <c r="BK1019">
        <v>45055.93478009259</v>
      </c>
      <c r="BL1019">
        <v>321</v>
      </c>
      <c r="BM1019" t="s">
        <v>76</v>
      </c>
      <c r="BN1019">
        <v>0</v>
      </c>
      <c r="BO1019">
        <v>2.8559999999999999</v>
      </c>
      <c r="BP1019">
        <v>913835</v>
      </c>
      <c r="BQ1019">
        <v>0</v>
      </c>
      <c r="BR1019" t="s">
        <v>77</v>
      </c>
      <c r="BS1019" t="s">
        <v>77</v>
      </c>
      <c r="BT1019" t="s">
        <v>77</v>
      </c>
      <c r="BU1019" t="s">
        <v>77</v>
      </c>
    </row>
    <row r="1020" spans="1:73" x14ac:dyDescent="0.55000000000000004">
      <c r="A1020">
        <v>69</v>
      </c>
      <c r="B1020" t="s">
        <v>1184</v>
      </c>
      <c r="C1020" s="88">
        <v>45055.956041666665</v>
      </c>
      <c r="D1020">
        <v>86</v>
      </c>
      <c r="E1020" t="s">
        <v>76</v>
      </c>
      <c r="F1020">
        <v>0</v>
      </c>
      <c r="G1020">
        <v>6.0019999999999998</v>
      </c>
      <c r="H1020">
        <v>116631</v>
      </c>
      <c r="I1020">
        <v>0.24299999999999999</v>
      </c>
      <c r="J1020" t="s">
        <v>77</v>
      </c>
      <c r="K1020" t="s">
        <v>77</v>
      </c>
      <c r="L1020" s="25" t="s">
        <v>77</v>
      </c>
      <c r="M1020" t="s">
        <v>77</v>
      </c>
      <c r="O1020">
        <v>69</v>
      </c>
      <c r="P1020" s="2" t="s">
        <v>1184</v>
      </c>
      <c r="Q1020">
        <v>45055.956041666665</v>
      </c>
      <c r="R1020">
        <v>86</v>
      </c>
      <c r="S1020" t="s">
        <v>76</v>
      </c>
      <c r="T1020">
        <v>0</v>
      </c>
      <c r="U1020" t="s">
        <v>77</v>
      </c>
      <c r="V1020" t="s">
        <v>77</v>
      </c>
      <c r="W1020" t="s">
        <v>77</v>
      </c>
      <c r="X1020" t="s">
        <v>77</v>
      </c>
      <c r="Y1020" t="s">
        <v>77</v>
      </c>
      <c r="Z1020" t="s">
        <v>77</v>
      </c>
      <c r="AA1020" t="s">
        <v>77</v>
      </c>
      <c r="AC1020" s="2">
        <v>69</v>
      </c>
      <c r="AD1020" t="s">
        <v>1184</v>
      </c>
      <c r="AE1020">
        <v>45055.956041666665</v>
      </c>
      <c r="AF1020">
        <v>86</v>
      </c>
      <c r="AG1020" t="s">
        <v>76</v>
      </c>
      <c r="AH1020">
        <v>0</v>
      </c>
      <c r="AI1020">
        <v>12.077999999999999</v>
      </c>
      <c r="AJ1020">
        <v>78097</v>
      </c>
      <c r="AK1020">
        <v>20.637</v>
      </c>
      <c r="AL1020" t="s">
        <v>77</v>
      </c>
      <c r="AM1020" t="s">
        <v>77</v>
      </c>
      <c r="AN1020" t="s">
        <v>77</v>
      </c>
      <c r="AO1020" t="s">
        <v>77</v>
      </c>
      <c r="AQ1020">
        <v>1</v>
      </c>
      <c r="AS1020">
        <v>69</v>
      </c>
      <c r="AT1020">
        <v>323.036532916103</v>
      </c>
      <c r="AU1020">
        <v>17318.1720163719</v>
      </c>
      <c r="AW1020">
        <v>355.70557367059183</v>
      </c>
      <c r="AX1020">
        <v>14131.170693757071</v>
      </c>
      <c r="AZ1020">
        <v>305.26700766953513</v>
      </c>
      <c r="BA1020">
        <v>14829.116360689661</v>
      </c>
      <c r="BC1020">
        <v>270.28401928043303</v>
      </c>
      <c r="BD1020">
        <v>15883.299811242319</v>
      </c>
      <c r="BF1020">
        <v>323.036532916103</v>
      </c>
      <c r="BG1020">
        <v>17318.1720163719</v>
      </c>
      <c r="BI1020">
        <v>69</v>
      </c>
      <c r="BJ1020" t="s">
        <v>1184</v>
      </c>
      <c r="BK1020">
        <v>45055.956041666665</v>
      </c>
      <c r="BL1020">
        <v>86</v>
      </c>
      <c r="BM1020" t="s">
        <v>76</v>
      </c>
      <c r="BN1020">
        <v>0</v>
      </c>
      <c r="BO1020">
        <v>2.8540000000000001</v>
      </c>
      <c r="BP1020">
        <v>988649</v>
      </c>
      <c r="BQ1020">
        <v>0</v>
      </c>
      <c r="BR1020" t="s">
        <v>77</v>
      </c>
      <c r="BS1020" t="s">
        <v>77</v>
      </c>
      <c r="BT1020" t="s">
        <v>77</v>
      </c>
      <c r="BU1020" t="s">
        <v>77</v>
      </c>
    </row>
    <row r="1021" spans="1:73" x14ac:dyDescent="0.55000000000000004">
      <c r="A1021">
        <v>70</v>
      </c>
      <c r="B1021" t="s">
        <v>1185</v>
      </c>
      <c r="C1021" s="88">
        <v>45055.977268518516</v>
      </c>
      <c r="D1021">
        <v>393</v>
      </c>
      <c r="E1021" t="s">
        <v>76</v>
      </c>
      <c r="F1021">
        <v>0</v>
      </c>
      <c r="G1021">
        <v>6.0069999999999997</v>
      </c>
      <c r="H1021">
        <v>12785</v>
      </c>
      <c r="I1021">
        <v>0.02</v>
      </c>
      <c r="J1021" t="s">
        <v>77</v>
      </c>
      <c r="K1021" t="s">
        <v>77</v>
      </c>
      <c r="L1021" s="25" t="s">
        <v>77</v>
      </c>
      <c r="M1021" t="s">
        <v>77</v>
      </c>
      <c r="O1021">
        <v>70</v>
      </c>
      <c r="P1021" s="2" t="s">
        <v>1185</v>
      </c>
      <c r="Q1021">
        <v>45055.977268518516</v>
      </c>
      <c r="R1021">
        <v>393</v>
      </c>
      <c r="S1021" t="s">
        <v>76</v>
      </c>
      <c r="T1021">
        <v>0</v>
      </c>
      <c r="U1021" t="s">
        <v>77</v>
      </c>
      <c r="V1021" t="s">
        <v>77</v>
      </c>
      <c r="W1021" t="s">
        <v>77</v>
      </c>
      <c r="X1021" t="s">
        <v>77</v>
      </c>
      <c r="Y1021" t="s">
        <v>77</v>
      </c>
      <c r="Z1021" t="s">
        <v>77</v>
      </c>
      <c r="AA1021" t="s">
        <v>77</v>
      </c>
      <c r="AC1021" s="2">
        <v>70</v>
      </c>
      <c r="AD1021" t="s">
        <v>1185</v>
      </c>
      <c r="AE1021">
        <v>45055.977268518516</v>
      </c>
      <c r="AF1021">
        <v>393</v>
      </c>
      <c r="AG1021" t="s">
        <v>76</v>
      </c>
      <c r="AH1021">
        <v>0</v>
      </c>
      <c r="AI1021">
        <v>12.145</v>
      </c>
      <c r="AJ1021">
        <v>14996</v>
      </c>
      <c r="AK1021">
        <v>3.9039999999999999</v>
      </c>
      <c r="AL1021" t="s">
        <v>77</v>
      </c>
      <c r="AM1021" t="s">
        <v>77</v>
      </c>
      <c r="AN1021" t="s">
        <v>77</v>
      </c>
      <c r="AO1021" t="s">
        <v>77</v>
      </c>
      <c r="AQ1021">
        <v>1</v>
      </c>
      <c r="AS1021">
        <v>70</v>
      </c>
      <c r="AT1021">
        <v>28.226984533174999</v>
      </c>
      <c r="AU1021">
        <v>3534.7362247024002</v>
      </c>
      <c r="AW1021">
        <v>33.685869781249998</v>
      </c>
      <c r="AX1021">
        <v>2800.97268139568</v>
      </c>
      <c r="AZ1021">
        <v>33.25761314239751</v>
      </c>
      <c r="BA1021">
        <v>2859.7206509398397</v>
      </c>
      <c r="BC1021">
        <v>27.536015235638502</v>
      </c>
      <c r="BD1021">
        <v>2990.2342619916799</v>
      </c>
      <c r="BF1021">
        <v>28.226984533174999</v>
      </c>
      <c r="BG1021">
        <v>3534.7362247024002</v>
      </c>
      <c r="BI1021">
        <v>70</v>
      </c>
      <c r="BJ1021" t="s">
        <v>1185</v>
      </c>
      <c r="BK1021">
        <v>45055.977268518516</v>
      </c>
      <c r="BL1021">
        <v>393</v>
      </c>
      <c r="BM1021" t="s">
        <v>76</v>
      </c>
      <c r="BN1021">
        <v>0</v>
      </c>
      <c r="BO1021">
        <v>2.855</v>
      </c>
      <c r="BP1021">
        <v>994476</v>
      </c>
      <c r="BQ1021">
        <v>0</v>
      </c>
      <c r="BR1021" t="s">
        <v>77</v>
      </c>
      <c r="BS1021" t="s">
        <v>77</v>
      </c>
      <c r="BT1021" t="s">
        <v>77</v>
      </c>
      <c r="BU1021" t="s">
        <v>77</v>
      </c>
    </row>
    <row r="1022" spans="1:73" x14ac:dyDescent="0.55000000000000004">
      <c r="A1022">
        <v>71</v>
      </c>
      <c r="B1022" t="s">
        <v>1186</v>
      </c>
      <c r="C1022" s="88">
        <v>45055.998530092591</v>
      </c>
      <c r="D1022">
        <v>171</v>
      </c>
      <c r="E1022" t="s">
        <v>76</v>
      </c>
      <c r="F1022">
        <v>0</v>
      </c>
      <c r="G1022">
        <v>5.9960000000000004</v>
      </c>
      <c r="H1022">
        <v>31560</v>
      </c>
      <c r="I1022">
        <v>0.06</v>
      </c>
      <c r="J1022" t="s">
        <v>77</v>
      </c>
      <c r="K1022" t="s">
        <v>77</v>
      </c>
      <c r="L1022" s="25" t="s">
        <v>77</v>
      </c>
      <c r="M1022" t="s">
        <v>77</v>
      </c>
      <c r="O1022">
        <v>71</v>
      </c>
      <c r="P1022" s="2" t="s">
        <v>1186</v>
      </c>
      <c r="Q1022">
        <v>45055.998530092591</v>
      </c>
      <c r="R1022">
        <v>171</v>
      </c>
      <c r="S1022" t="s">
        <v>76</v>
      </c>
      <c r="T1022">
        <v>0</v>
      </c>
      <c r="U1022" t="s">
        <v>77</v>
      </c>
      <c r="V1022" t="s">
        <v>77</v>
      </c>
      <c r="W1022" t="s">
        <v>77</v>
      </c>
      <c r="X1022" t="s">
        <v>77</v>
      </c>
      <c r="Y1022" t="s">
        <v>77</v>
      </c>
      <c r="Z1022" t="s">
        <v>77</v>
      </c>
      <c r="AA1022" t="s">
        <v>77</v>
      </c>
      <c r="AC1022" s="2">
        <v>71</v>
      </c>
      <c r="AD1022" t="s">
        <v>1186</v>
      </c>
      <c r="AE1022">
        <v>45055.998530092591</v>
      </c>
      <c r="AF1022">
        <v>171</v>
      </c>
      <c r="AG1022" t="s">
        <v>76</v>
      </c>
      <c r="AH1022">
        <v>0</v>
      </c>
      <c r="AI1022">
        <v>12.153</v>
      </c>
      <c r="AJ1022">
        <v>4059</v>
      </c>
      <c r="AK1022">
        <v>0.88</v>
      </c>
      <c r="AL1022" t="s">
        <v>77</v>
      </c>
      <c r="AM1022" t="s">
        <v>77</v>
      </c>
      <c r="AN1022" t="s">
        <v>77</v>
      </c>
      <c r="AO1022" t="s">
        <v>77</v>
      </c>
      <c r="AQ1022">
        <v>1</v>
      </c>
      <c r="AS1022">
        <v>71</v>
      </c>
      <c r="AT1022">
        <v>84.0463350128</v>
      </c>
      <c r="AU1022">
        <v>961.16153311589994</v>
      </c>
      <c r="AW1022">
        <v>98.787197375680009</v>
      </c>
      <c r="AX1022">
        <v>786.33443405763012</v>
      </c>
      <c r="AZ1022">
        <v>82.629079537759992</v>
      </c>
      <c r="BA1022">
        <v>771.95490867894011</v>
      </c>
      <c r="BC1022">
        <v>71.552659453855995</v>
      </c>
      <c r="BD1022">
        <v>734.87484572487983</v>
      </c>
      <c r="BF1022">
        <v>84.0463350128</v>
      </c>
      <c r="BG1022">
        <v>961.16153311589994</v>
      </c>
      <c r="BI1022">
        <v>71</v>
      </c>
      <c r="BJ1022" t="s">
        <v>1186</v>
      </c>
      <c r="BK1022">
        <v>45055.998530092591</v>
      </c>
      <c r="BL1022">
        <v>171</v>
      </c>
      <c r="BM1022" t="s">
        <v>76</v>
      </c>
      <c r="BN1022">
        <v>0</v>
      </c>
      <c r="BO1022">
        <v>2.847</v>
      </c>
      <c r="BP1022">
        <v>951440</v>
      </c>
      <c r="BQ1022">
        <v>0</v>
      </c>
      <c r="BR1022" t="s">
        <v>77</v>
      </c>
      <c r="BS1022" t="s">
        <v>77</v>
      </c>
      <c r="BT1022" t="s">
        <v>77</v>
      </c>
      <c r="BU1022" t="s">
        <v>77</v>
      </c>
    </row>
    <row r="1023" spans="1:73" x14ac:dyDescent="0.55000000000000004">
      <c r="A1023">
        <v>72</v>
      </c>
      <c r="B1023" t="s">
        <v>1187</v>
      </c>
      <c r="C1023" s="88">
        <v>45056.019780092596</v>
      </c>
      <c r="D1023">
        <v>26</v>
      </c>
      <c r="E1023" t="s">
        <v>76</v>
      </c>
      <c r="F1023">
        <v>0</v>
      </c>
      <c r="G1023">
        <v>6</v>
      </c>
      <c r="H1023">
        <v>9752</v>
      </c>
      <c r="I1023">
        <v>1.2999999999999999E-2</v>
      </c>
      <c r="J1023" t="s">
        <v>77</v>
      </c>
      <c r="K1023" t="s">
        <v>77</v>
      </c>
      <c r="L1023" s="25" t="s">
        <v>77</v>
      </c>
      <c r="M1023" t="s">
        <v>77</v>
      </c>
      <c r="O1023">
        <v>72</v>
      </c>
      <c r="P1023" s="2" t="s">
        <v>1187</v>
      </c>
      <c r="Q1023">
        <v>45056.019780092596</v>
      </c>
      <c r="R1023">
        <v>26</v>
      </c>
      <c r="S1023" t="s">
        <v>76</v>
      </c>
      <c r="T1023">
        <v>0</v>
      </c>
      <c r="U1023" t="s">
        <v>77</v>
      </c>
      <c r="V1023" t="s">
        <v>77</v>
      </c>
      <c r="W1023" t="s">
        <v>77</v>
      </c>
      <c r="X1023" t="s">
        <v>77</v>
      </c>
      <c r="Y1023" t="s">
        <v>77</v>
      </c>
      <c r="Z1023" t="s">
        <v>77</v>
      </c>
      <c r="AA1023" t="s">
        <v>77</v>
      </c>
      <c r="AC1023" s="2">
        <v>72</v>
      </c>
      <c r="AD1023" t="s">
        <v>1187</v>
      </c>
      <c r="AE1023">
        <v>45056.019780092596</v>
      </c>
      <c r="AF1023">
        <v>26</v>
      </c>
      <c r="AG1023" t="s">
        <v>76</v>
      </c>
      <c r="AH1023">
        <v>0</v>
      </c>
      <c r="AI1023">
        <v>12.111000000000001</v>
      </c>
      <c r="AJ1023">
        <v>32677</v>
      </c>
      <c r="AK1023">
        <v>8.7119999999999997</v>
      </c>
      <c r="AL1023" t="s">
        <v>77</v>
      </c>
      <c r="AM1023" t="s">
        <v>77</v>
      </c>
      <c r="AN1023" t="s">
        <v>77</v>
      </c>
      <c r="AO1023" t="s">
        <v>77</v>
      </c>
      <c r="AQ1023">
        <v>1</v>
      </c>
      <c r="AS1023">
        <v>72</v>
      </c>
      <c r="AT1023">
        <v>17.60653216</v>
      </c>
      <c r="AU1023">
        <v>7464.4506553431002</v>
      </c>
      <c r="AW1023">
        <v>24.029066960000002</v>
      </c>
      <c r="AX1023">
        <v>6026.1208521286699</v>
      </c>
      <c r="AZ1023">
        <v>25.055763843200005</v>
      </c>
      <c r="BA1023">
        <v>6226.6221942904604</v>
      </c>
      <c r="BC1023">
        <v>20.155193331200003</v>
      </c>
      <c r="BD1023">
        <v>6623.3859928839202</v>
      </c>
      <c r="BF1023">
        <v>17.60653216</v>
      </c>
      <c r="BG1023">
        <v>7464.4506553431002</v>
      </c>
      <c r="BI1023">
        <v>72</v>
      </c>
      <c r="BJ1023" t="s">
        <v>1187</v>
      </c>
      <c r="BK1023">
        <v>45056.019780092596</v>
      </c>
      <c r="BL1023">
        <v>26</v>
      </c>
      <c r="BM1023" t="s">
        <v>76</v>
      </c>
      <c r="BN1023">
        <v>0</v>
      </c>
      <c r="BO1023">
        <v>2.8380000000000001</v>
      </c>
      <c r="BP1023">
        <v>1130464</v>
      </c>
      <c r="BQ1023">
        <v>0</v>
      </c>
      <c r="BR1023" t="s">
        <v>77</v>
      </c>
      <c r="BS1023" t="s">
        <v>77</v>
      </c>
      <c r="BT1023" t="s">
        <v>77</v>
      </c>
      <c r="BU1023" t="s">
        <v>77</v>
      </c>
    </row>
    <row r="1024" spans="1:73" x14ac:dyDescent="0.55000000000000004">
      <c r="A1024">
        <v>73</v>
      </c>
      <c r="B1024" t="s">
        <v>1188</v>
      </c>
      <c r="C1024" s="88">
        <v>45056.041030092594</v>
      </c>
      <c r="D1024">
        <v>116</v>
      </c>
      <c r="E1024" t="s">
        <v>76</v>
      </c>
      <c r="F1024">
        <v>0</v>
      </c>
      <c r="G1024">
        <v>6.008</v>
      </c>
      <c r="H1024">
        <v>32304</v>
      </c>
      <c r="I1024">
        <v>6.2E-2</v>
      </c>
      <c r="J1024" t="s">
        <v>77</v>
      </c>
      <c r="K1024" t="s">
        <v>77</v>
      </c>
      <c r="L1024" s="25" t="s">
        <v>77</v>
      </c>
      <c r="M1024" t="s">
        <v>77</v>
      </c>
      <c r="O1024">
        <v>73</v>
      </c>
      <c r="P1024" s="2" t="s">
        <v>1188</v>
      </c>
      <c r="Q1024">
        <v>45056.041030092594</v>
      </c>
      <c r="R1024">
        <v>116</v>
      </c>
      <c r="S1024" t="s">
        <v>76</v>
      </c>
      <c r="T1024">
        <v>0</v>
      </c>
      <c r="U1024" t="s">
        <v>77</v>
      </c>
      <c r="V1024" t="s">
        <v>77</v>
      </c>
      <c r="W1024" t="s">
        <v>77</v>
      </c>
      <c r="X1024" t="s">
        <v>77</v>
      </c>
      <c r="Y1024" t="s">
        <v>77</v>
      </c>
      <c r="Z1024" t="s">
        <v>77</v>
      </c>
      <c r="AA1024" t="s">
        <v>77</v>
      </c>
      <c r="AC1024" s="2">
        <v>73</v>
      </c>
      <c r="AD1024" t="s">
        <v>1188</v>
      </c>
      <c r="AE1024">
        <v>45056.041030092594</v>
      </c>
      <c r="AF1024">
        <v>116</v>
      </c>
      <c r="AG1024" t="s">
        <v>76</v>
      </c>
      <c r="AH1024">
        <v>0</v>
      </c>
      <c r="AI1024">
        <v>12.167</v>
      </c>
      <c r="AJ1024">
        <v>3320</v>
      </c>
      <c r="AK1024">
        <v>0.67400000000000004</v>
      </c>
      <c r="AL1024" t="s">
        <v>77</v>
      </c>
      <c r="AM1024" t="s">
        <v>77</v>
      </c>
      <c r="AN1024" t="s">
        <v>77</v>
      </c>
      <c r="AO1024" t="s">
        <v>77</v>
      </c>
      <c r="AQ1024">
        <v>1</v>
      </c>
      <c r="AS1024">
        <v>73</v>
      </c>
      <c r="AT1024">
        <v>86.235396147968004</v>
      </c>
      <c r="AU1024">
        <v>783.33268335999992</v>
      </c>
      <c r="AW1024">
        <v>101.08531978286081</v>
      </c>
      <c r="AX1024">
        <v>649.66612395200002</v>
      </c>
      <c r="AZ1024">
        <v>84.583774996505596</v>
      </c>
      <c r="BA1024">
        <v>630.74677577600005</v>
      </c>
      <c r="BC1024">
        <v>73.295744610575355</v>
      </c>
      <c r="BD1024">
        <v>582.262708352</v>
      </c>
      <c r="BF1024">
        <v>86.235396147968004</v>
      </c>
      <c r="BG1024">
        <v>783.33268335999992</v>
      </c>
      <c r="BI1024">
        <v>73</v>
      </c>
      <c r="BJ1024" t="s">
        <v>1188</v>
      </c>
      <c r="BK1024">
        <v>45056.041030092594</v>
      </c>
      <c r="BL1024">
        <v>116</v>
      </c>
      <c r="BM1024" t="s">
        <v>76</v>
      </c>
      <c r="BN1024">
        <v>0</v>
      </c>
      <c r="BO1024">
        <v>2.859</v>
      </c>
      <c r="BP1024">
        <v>978143</v>
      </c>
      <c r="BQ1024">
        <v>0</v>
      </c>
      <c r="BR1024" t="s">
        <v>77</v>
      </c>
      <c r="BS1024" t="s">
        <v>77</v>
      </c>
      <c r="BT1024" t="s">
        <v>77</v>
      </c>
      <c r="BU1024" t="s">
        <v>77</v>
      </c>
    </row>
    <row r="1025" spans="1:73" x14ac:dyDescent="0.55000000000000004">
      <c r="A1025">
        <v>74</v>
      </c>
      <c r="B1025" t="s">
        <v>1189</v>
      </c>
      <c r="C1025" s="88">
        <v>45056.062280092592</v>
      </c>
      <c r="D1025">
        <v>161</v>
      </c>
      <c r="E1025" t="s">
        <v>76</v>
      </c>
      <c r="F1025">
        <v>0</v>
      </c>
      <c r="G1025">
        <v>6.0129999999999999</v>
      </c>
      <c r="H1025">
        <v>10723</v>
      </c>
      <c r="I1025">
        <v>1.6E-2</v>
      </c>
      <c r="J1025" t="s">
        <v>77</v>
      </c>
      <c r="K1025" t="s">
        <v>77</v>
      </c>
      <c r="L1025" s="25" t="s">
        <v>77</v>
      </c>
      <c r="M1025" t="s">
        <v>77</v>
      </c>
      <c r="O1025">
        <v>74</v>
      </c>
      <c r="P1025" s="2" t="s">
        <v>1189</v>
      </c>
      <c r="Q1025">
        <v>45056.062280092592</v>
      </c>
      <c r="R1025">
        <v>161</v>
      </c>
      <c r="S1025" t="s">
        <v>76</v>
      </c>
      <c r="T1025">
        <v>0</v>
      </c>
      <c r="U1025" t="s">
        <v>77</v>
      </c>
      <c r="V1025" t="s">
        <v>77</v>
      </c>
      <c r="W1025" t="s">
        <v>77</v>
      </c>
      <c r="X1025" t="s">
        <v>77</v>
      </c>
      <c r="Y1025" t="s">
        <v>77</v>
      </c>
      <c r="Z1025" t="s">
        <v>77</v>
      </c>
      <c r="AA1025" t="s">
        <v>77</v>
      </c>
      <c r="AC1025" s="2">
        <v>74</v>
      </c>
      <c r="AD1025" t="s">
        <v>1189</v>
      </c>
      <c r="AE1025">
        <v>45056.062280092592</v>
      </c>
      <c r="AF1025">
        <v>161</v>
      </c>
      <c r="AG1025" t="s">
        <v>76</v>
      </c>
      <c r="AH1025">
        <v>0</v>
      </c>
      <c r="AI1025">
        <v>12.159000000000001</v>
      </c>
      <c r="AJ1025">
        <v>8874</v>
      </c>
      <c r="AK1025">
        <v>2.2160000000000002</v>
      </c>
      <c r="AL1025" t="s">
        <v>77</v>
      </c>
      <c r="AM1025" t="s">
        <v>77</v>
      </c>
      <c r="AN1025" t="s">
        <v>77</v>
      </c>
      <c r="AO1025" t="s">
        <v>77</v>
      </c>
      <c r="AQ1025">
        <v>1</v>
      </c>
      <c r="AS1025">
        <v>74</v>
      </c>
      <c r="AT1025">
        <v>22.028761236366996</v>
      </c>
      <c r="AU1025">
        <v>2107.6190937564002</v>
      </c>
      <c r="AW1025">
        <v>27.078097991249997</v>
      </c>
      <c r="AX1025">
        <v>1675.1265958234801</v>
      </c>
      <c r="AZ1025">
        <v>27.830103588063899</v>
      </c>
      <c r="BA1025">
        <v>1691.5703595362402</v>
      </c>
      <c r="BC1025">
        <v>22.698343291006339</v>
      </c>
      <c r="BD1025">
        <v>1728.5461542044798</v>
      </c>
      <c r="BF1025">
        <v>22.028761236366996</v>
      </c>
      <c r="BG1025">
        <v>2107.6190937564002</v>
      </c>
      <c r="BI1025">
        <v>74</v>
      </c>
      <c r="BJ1025" t="s">
        <v>1189</v>
      </c>
      <c r="BK1025">
        <v>45056.062280092592</v>
      </c>
      <c r="BL1025">
        <v>161</v>
      </c>
      <c r="BM1025" t="s">
        <v>76</v>
      </c>
      <c r="BN1025">
        <v>0</v>
      </c>
      <c r="BO1025">
        <v>2.851</v>
      </c>
      <c r="BP1025">
        <v>1123724</v>
      </c>
      <c r="BQ1025">
        <v>0</v>
      </c>
      <c r="BR1025" t="s">
        <v>77</v>
      </c>
      <c r="BS1025" t="s">
        <v>77</v>
      </c>
      <c r="BT1025" t="s">
        <v>77</v>
      </c>
      <c r="BU1025" t="s">
        <v>77</v>
      </c>
    </row>
    <row r="1026" spans="1:73" x14ac:dyDescent="0.55000000000000004">
      <c r="A1026">
        <v>75</v>
      </c>
      <c r="B1026" t="s">
        <v>1190</v>
      </c>
      <c r="C1026" s="88">
        <v>45056.083506944444</v>
      </c>
      <c r="D1026">
        <v>344</v>
      </c>
      <c r="E1026" t="s">
        <v>76</v>
      </c>
      <c r="F1026">
        <v>0</v>
      </c>
      <c r="G1026">
        <v>5.9989999999999997</v>
      </c>
      <c r="H1026">
        <v>10840</v>
      </c>
      <c r="I1026">
        <v>1.6E-2</v>
      </c>
      <c r="J1026" t="s">
        <v>77</v>
      </c>
      <c r="K1026" t="s">
        <v>77</v>
      </c>
      <c r="L1026" s="25" t="s">
        <v>77</v>
      </c>
      <c r="M1026" t="s">
        <v>77</v>
      </c>
      <c r="O1026">
        <v>75</v>
      </c>
      <c r="P1026" s="2" t="s">
        <v>1190</v>
      </c>
      <c r="Q1026">
        <v>45056.083506944444</v>
      </c>
      <c r="R1026">
        <v>344</v>
      </c>
      <c r="S1026" t="s">
        <v>76</v>
      </c>
      <c r="T1026">
        <v>0</v>
      </c>
      <c r="U1026" t="s">
        <v>77</v>
      </c>
      <c r="V1026" t="s">
        <v>77</v>
      </c>
      <c r="W1026" t="s">
        <v>77</v>
      </c>
      <c r="X1026" t="s">
        <v>77</v>
      </c>
      <c r="Y1026" t="s">
        <v>77</v>
      </c>
      <c r="Z1026" t="s">
        <v>77</v>
      </c>
      <c r="AA1026" t="s">
        <v>77</v>
      </c>
      <c r="AC1026" s="2">
        <v>75</v>
      </c>
      <c r="AD1026" t="s">
        <v>1190</v>
      </c>
      <c r="AE1026">
        <v>45056.083506944444</v>
      </c>
      <c r="AF1026">
        <v>344</v>
      </c>
      <c r="AG1026" t="s">
        <v>76</v>
      </c>
      <c r="AH1026">
        <v>0</v>
      </c>
      <c r="AI1026">
        <v>12.138</v>
      </c>
      <c r="AJ1026">
        <v>9166</v>
      </c>
      <c r="AK1026">
        <v>2.2970000000000002</v>
      </c>
      <c r="AL1026" t="s">
        <v>77</v>
      </c>
      <c r="AM1026" t="s">
        <v>77</v>
      </c>
      <c r="AN1026" t="s">
        <v>77</v>
      </c>
      <c r="AO1026" t="s">
        <v>77</v>
      </c>
      <c r="AQ1026">
        <v>1</v>
      </c>
      <c r="AS1026">
        <v>75</v>
      </c>
      <c r="AT1026">
        <v>22.380813668799995</v>
      </c>
      <c r="AU1026">
        <v>2176.4645049084002</v>
      </c>
      <c r="AW1026">
        <v>27.448194000000001</v>
      </c>
      <c r="AX1026">
        <v>1728.9327435498801</v>
      </c>
      <c r="AZ1026">
        <v>28.138093572959999</v>
      </c>
      <c r="BA1026">
        <v>1747.3151070594402</v>
      </c>
      <c r="BC1026">
        <v>22.972856098975999</v>
      </c>
      <c r="BD1026">
        <v>1788.7681230108799</v>
      </c>
      <c r="BF1026">
        <v>22.380813668799995</v>
      </c>
      <c r="BG1026">
        <v>2176.4645049084002</v>
      </c>
      <c r="BI1026">
        <v>75</v>
      </c>
      <c r="BJ1026" t="s">
        <v>1190</v>
      </c>
      <c r="BK1026">
        <v>45056.083506944444</v>
      </c>
      <c r="BL1026">
        <v>344</v>
      </c>
      <c r="BM1026" t="s">
        <v>76</v>
      </c>
      <c r="BN1026">
        <v>0</v>
      </c>
      <c r="BO1026">
        <v>2.85</v>
      </c>
      <c r="BP1026">
        <v>899253</v>
      </c>
      <c r="BQ1026">
        <v>0</v>
      </c>
      <c r="BR1026" t="s">
        <v>77</v>
      </c>
      <c r="BS1026" t="s">
        <v>77</v>
      </c>
      <c r="BT1026" t="s">
        <v>77</v>
      </c>
      <c r="BU1026" t="s">
        <v>77</v>
      </c>
    </row>
    <row r="1027" spans="1:73" x14ac:dyDescent="0.55000000000000004">
      <c r="A1027">
        <v>76</v>
      </c>
      <c r="B1027" t="s">
        <v>1191</v>
      </c>
      <c r="C1027" s="88">
        <v>45056.104791666665</v>
      </c>
      <c r="D1027">
        <v>392</v>
      </c>
      <c r="E1027" t="s">
        <v>76</v>
      </c>
      <c r="F1027">
        <v>0</v>
      </c>
      <c r="G1027">
        <v>6.0119999999999996</v>
      </c>
      <c r="H1027" s="26">
        <v>15872</v>
      </c>
      <c r="I1027">
        <v>2.7E-2</v>
      </c>
      <c r="J1027" t="s">
        <v>77</v>
      </c>
      <c r="K1027" t="s">
        <v>77</v>
      </c>
      <c r="L1027" t="s">
        <v>77</v>
      </c>
      <c r="M1027" t="s">
        <v>77</v>
      </c>
      <c r="O1027">
        <v>76</v>
      </c>
      <c r="P1027" s="2" t="s">
        <v>1191</v>
      </c>
      <c r="Q1027">
        <v>45056.104791666665</v>
      </c>
      <c r="R1027">
        <v>392</v>
      </c>
      <c r="S1027" t="s">
        <v>76</v>
      </c>
      <c r="T1027">
        <v>0</v>
      </c>
      <c r="U1027" s="26" t="s">
        <v>77</v>
      </c>
      <c r="V1027" t="s">
        <v>77</v>
      </c>
      <c r="W1027" t="s">
        <v>77</v>
      </c>
      <c r="X1027" t="s">
        <v>77</v>
      </c>
      <c r="Y1027" t="s">
        <v>77</v>
      </c>
      <c r="Z1027" t="s">
        <v>77</v>
      </c>
      <c r="AA1027" t="s">
        <v>77</v>
      </c>
      <c r="AC1027" s="2">
        <v>76</v>
      </c>
      <c r="AD1027" t="s">
        <v>1191</v>
      </c>
      <c r="AE1027">
        <v>45056.104791666665</v>
      </c>
      <c r="AF1027">
        <v>392</v>
      </c>
      <c r="AG1027" t="s">
        <v>76</v>
      </c>
      <c r="AH1027" s="26">
        <v>0</v>
      </c>
      <c r="AI1027">
        <v>12.167</v>
      </c>
      <c r="AJ1027">
        <v>4457</v>
      </c>
      <c r="AK1027">
        <v>0.99</v>
      </c>
      <c r="AL1027" t="s">
        <v>77</v>
      </c>
      <c r="AM1027" t="s">
        <v>77</v>
      </c>
      <c r="AN1027" t="s">
        <v>77</v>
      </c>
      <c r="AO1027" t="s">
        <v>77</v>
      </c>
      <c r="AQ1027">
        <v>1</v>
      </c>
      <c r="AS1027">
        <v>76</v>
      </c>
      <c r="AT1027">
        <v>37.481217554432</v>
      </c>
      <c r="AU1027">
        <v>1056.7276423711</v>
      </c>
      <c r="AW1027">
        <v>50.118534582579201</v>
      </c>
      <c r="AX1027">
        <v>859.91088342827004</v>
      </c>
      <c r="AZ1027">
        <v>41.381162825574407</v>
      </c>
      <c r="BA1027">
        <v>847.99739755526002</v>
      </c>
      <c r="BC1027">
        <v>34.777166332272635</v>
      </c>
      <c r="BD1027">
        <v>817.05494905351998</v>
      </c>
      <c r="BF1027">
        <v>37.481217554432</v>
      </c>
      <c r="BG1027">
        <v>1056.7276423711</v>
      </c>
      <c r="BI1027">
        <v>76</v>
      </c>
      <c r="BJ1027" t="s">
        <v>1191</v>
      </c>
      <c r="BK1027">
        <v>45056.104791666665</v>
      </c>
      <c r="BL1027">
        <v>392</v>
      </c>
      <c r="BM1027" t="s">
        <v>76</v>
      </c>
      <c r="BN1027">
        <v>0</v>
      </c>
      <c r="BO1027">
        <v>2.863</v>
      </c>
      <c r="BP1027">
        <v>904765</v>
      </c>
      <c r="BQ1027">
        <v>0</v>
      </c>
      <c r="BR1027" t="s">
        <v>77</v>
      </c>
      <c r="BS1027" t="s">
        <v>77</v>
      </c>
      <c r="BT1027" t="s">
        <v>77</v>
      </c>
      <c r="BU1027" t="s">
        <v>77</v>
      </c>
    </row>
    <row r="1028" spans="1:73" x14ac:dyDescent="0.55000000000000004">
      <c r="A1028">
        <v>77</v>
      </c>
      <c r="B1028" t="s">
        <v>1192</v>
      </c>
      <c r="C1028" s="88">
        <v>45056.12599537037</v>
      </c>
      <c r="D1028">
        <v>133</v>
      </c>
      <c r="E1028" t="s">
        <v>76</v>
      </c>
      <c r="F1028">
        <v>0</v>
      </c>
      <c r="G1028">
        <v>6.008</v>
      </c>
      <c r="H1028" s="26">
        <v>26135</v>
      </c>
      <c r="I1028">
        <v>4.9000000000000002E-2</v>
      </c>
      <c r="J1028" t="s">
        <v>77</v>
      </c>
      <c r="K1028" t="s">
        <v>77</v>
      </c>
      <c r="L1028" t="s">
        <v>77</v>
      </c>
      <c r="M1028" t="s">
        <v>77</v>
      </c>
      <c r="O1028">
        <v>77</v>
      </c>
      <c r="P1028" s="2" t="s">
        <v>1192</v>
      </c>
      <c r="Q1028">
        <v>45056.12599537037</v>
      </c>
      <c r="R1028">
        <v>133</v>
      </c>
      <c r="S1028" t="s">
        <v>76</v>
      </c>
      <c r="T1028">
        <v>0</v>
      </c>
      <c r="U1028" s="26" t="s">
        <v>77</v>
      </c>
      <c r="V1028" t="s">
        <v>77</v>
      </c>
      <c r="W1028" t="s">
        <v>77</v>
      </c>
      <c r="X1028" t="s">
        <v>77</v>
      </c>
      <c r="Y1028" t="s">
        <v>77</v>
      </c>
      <c r="Z1028" t="s">
        <v>77</v>
      </c>
      <c r="AA1028" t="s">
        <v>77</v>
      </c>
      <c r="AC1028" s="2">
        <v>77</v>
      </c>
      <c r="AD1028" t="s">
        <v>1192</v>
      </c>
      <c r="AE1028">
        <v>45056.12599537037</v>
      </c>
      <c r="AF1028">
        <v>133</v>
      </c>
      <c r="AG1028" t="s">
        <v>76</v>
      </c>
      <c r="AH1028" s="26">
        <v>0</v>
      </c>
      <c r="AI1028">
        <v>12.151999999999999</v>
      </c>
      <c r="AJ1028">
        <v>4309</v>
      </c>
      <c r="AK1028">
        <v>0.94899999999999995</v>
      </c>
      <c r="AL1028" t="s">
        <v>77</v>
      </c>
      <c r="AM1028" t="s">
        <v>77</v>
      </c>
      <c r="AN1028" t="s">
        <v>77</v>
      </c>
      <c r="AO1028" t="s">
        <v>77</v>
      </c>
      <c r="AQ1028">
        <v>1</v>
      </c>
      <c r="AS1028">
        <v>77</v>
      </c>
      <c r="AT1028">
        <v>68.031653719174997</v>
      </c>
      <c r="AU1028">
        <v>1021.2073719159</v>
      </c>
      <c r="AW1028">
        <v>82.002739200755002</v>
      </c>
      <c r="AX1028">
        <v>832.55311921763007</v>
      </c>
      <c r="AZ1028">
        <v>68.372045678597502</v>
      </c>
      <c r="BA1028">
        <v>819.72089275894007</v>
      </c>
      <c r="BC1028">
        <v>58.839968101358494</v>
      </c>
      <c r="BD1028">
        <v>786.49645788487999</v>
      </c>
      <c r="BF1028">
        <v>68.031653719174997</v>
      </c>
      <c r="BG1028">
        <v>1021.2073719159</v>
      </c>
      <c r="BI1028">
        <v>77</v>
      </c>
      <c r="BJ1028" t="s">
        <v>1192</v>
      </c>
      <c r="BK1028">
        <v>45056.12599537037</v>
      </c>
      <c r="BL1028">
        <v>133</v>
      </c>
      <c r="BM1028" t="s">
        <v>76</v>
      </c>
      <c r="BN1028">
        <v>0</v>
      </c>
      <c r="BO1028">
        <v>2.8530000000000002</v>
      </c>
      <c r="BP1028">
        <v>1076601</v>
      </c>
      <c r="BQ1028">
        <v>0</v>
      </c>
      <c r="BR1028" t="s">
        <v>77</v>
      </c>
      <c r="BS1028" t="s">
        <v>77</v>
      </c>
      <c r="BT1028" t="s">
        <v>77</v>
      </c>
      <c r="BU1028" t="s">
        <v>77</v>
      </c>
    </row>
    <row r="1029" spans="1:73" x14ac:dyDescent="0.55000000000000004">
      <c r="A1029">
        <v>78</v>
      </c>
      <c r="B1029" t="s">
        <v>1193</v>
      </c>
      <c r="C1029" s="88">
        <v>45056.147199074076</v>
      </c>
      <c r="D1029">
        <v>208</v>
      </c>
      <c r="E1029" t="s">
        <v>76</v>
      </c>
      <c r="F1029">
        <v>0</v>
      </c>
      <c r="G1029">
        <v>6.0069999999999997</v>
      </c>
      <c r="H1029" s="26">
        <v>26422</v>
      </c>
      <c r="I1029">
        <v>4.9000000000000002E-2</v>
      </c>
      <c r="J1029" t="s">
        <v>77</v>
      </c>
      <c r="K1029" t="s">
        <v>77</v>
      </c>
      <c r="L1029" t="s">
        <v>77</v>
      </c>
      <c r="M1029" t="s">
        <v>77</v>
      </c>
      <c r="O1029">
        <v>78</v>
      </c>
      <c r="P1029" s="2" t="s">
        <v>1193</v>
      </c>
      <c r="Q1029">
        <v>45056.147199074076</v>
      </c>
      <c r="R1029">
        <v>208</v>
      </c>
      <c r="S1029" t="s">
        <v>76</v>
      </c>
      <c r="T1029">
        <v>0</v>
      </c>
      <c r="U1029" s="26" t="s">
        <v>77</v>
      </c>
      <c r="V1029" t="s">
        <v>77</v>
      </c>
      <c r="W1029" t="s">
        <v>77</v>
      </c>
      <c r="X1029" t="s">
        <v>77</v>
      </c>
      <c r="Y1029" t="s">
        <v>77</v>
      </c>
      <c r="Z1029" t="s">
        <v>77</v>
      </c>
      <c r="AA1029" t="s">
        <v>77</v>
      </c>
      <c r="AC1029" s="2">
        <v>78</v>
      </c>
      <c r="AD1029" t="s">
        <v>1193</v>
      </c>
      <c r="AE1029">
        <v>45056.147199074076</v>
      </c>
      <c r="AF1029">
        <v>208</v>
      </c>
      <c r="AG1029" t="s">
        <v>76</v>
      </c>
      <c r="AH1029" s="26">
        <v>0</v>
      </c>
      <c r="AI1029">
        <v>12.141999999999999</v>
      </c>
      <c r="AJ1029">
        <v>19400</v>
      </c>
      <c r="AK1029">
        <v>5.1109999999999998</v>
      </c>
      <c r="AL1029" t="s">
        <v>77</v>
      </c>
      <c r="AM1029" t="s">
        <v>77</v>
      </c>
      <c r="AN1029" t="s">
        <v>77</v>
      </c>
      <c r="AO1029" t="s">
        <v>77</v>
      </c>
      <c r="AQ1029">
        <v>1</v>
      </c>
      <c r="AS1029">
        <v>78</v>
      </c>
      <c r="AT1029">
        <v>68.881207473532001</v>
      </c>
      <c r="AU1029">
        <v>4540.2222039999988</v>
      </c>
      <c r="AW1029">
        <v>82.891894755039203</v>
      </c>
      <c r="AX1029">
        <v>3607.9658828000001</v>
      </c>
      <c r="AZ1029">
        <v>69.126467040044403</v>
      </c>
      <c r="BA1029">
        <v>3699.3023864000002</v>
      </c>
      <c r="BC1029">
        <v>59.512629247354639</v>
      </c>
      <c r="BD1029">
        <v>3896.6752928000001</v>
      </c>
      <c r="BF1029">
        <v>68.881207473532001</v>
      </c>
      <c r="BG1029">
        <v>4540.2222039999988</v>
      </c>
      <c r="BI1029">
        <v>78</v>
      </c>
      <c r="BJ1029" t="s">
        <v>1193</v>
      </c>
      <c r="BK1029">
        <v>45056.147199074076</v>
      </c>
      <c r="BL1029">
        <v>208</v>
      </c>
      <c r="BM1029" t="s">
        <v>76</v>
      </c>
      <c r="BN1029">
        <v>0</v>
      </c>
      <c r="BO1029">
        <v>2.859</v>
      </c>
      <c r="BP1029">
        <v>948239</v>
      </c>
      <c r="BQ1029">
        <v>0</v>
      </c>
      <c r="BR1029" t="s">
        <v>77</v>
      </c>
      <c r="BS1029" t="s">
        <v>77</v>
      </c>
      <c r="BT1029" t="s">
        <v>77</v>
      </c>
      <c r="BU1029" t="s">
        <v>77</v>
      </c>
    </row>
    <row r="1030" spans="1:73" x14ac:dyDescent="0.55000000000000004">
      <c r="A1030">
        <v>79</v>
      </c>
      <c r="B1030" t="s">
        <v>1194</v>
      </c>
      <c r="C1030" s="88">
        <v>45056.168449074074</v>
      </c>
      <c r="D1030">
        <v>188</v>
      </c>
      <c r="E1030" t="s">
        <v>76</v>
      </c>
      <c r="F1030">
        <v>0</v>
      </c>
      <c r="G1030">
        <v>6.008</v>
      </c>
      <c r="H1030" s="26">
        <v>150998</v>
      </c>
      <c r="I1030">
        <v>0.316</v>
      </c>
      <c r="J1030" t="s">
        <v>77</v>
      </c>
      <c r="K1030" t="s">
        <v>77</v>
      </c>
      <c r="L1030" t="s">
        <v>77</v>
      </c>
      <c r="M1030" t="s">
        <v>77</v>
      </c>
      <c r="O1030">
        <v>79</v>
      </c>
      <c r="P1030" s="2" t="s">
        <v>1194</v>
      </c>
      <c r="Q1030">
        <v>45056.168449074074</v>
      </c>
      <c r="R1030">
        <v>188</v>
      </c>
      <c r="S1030" t="s">
        <v>76</v>
      </c>
      <c r="T1030">
        <v>0</v>
      </c>
      <c r="U1030" s="26">
        <v>5.9509999999999996</v>
      </c>
      <c r="V1030">
        <v>1147</v>
      </c>
      <c r="W1030">
        <v>0.26200000000000001</v>
      </c>
      <c r="X1030" t="s">
        <v>77</v>
      </c>
      <c r="Y1030" t="s">
        <v>77</v>
      </c>
      <c r="Z1030" t="s">
        <v>77</v>
      </c>
      <c r="AA1030" t="s">
        <v>77</v>
      </c>
      <c r="AC1030" s="2">
        <v>79</v>
      </c>
      <c r="AD1030" t="s">
        <v>1194</v>
      </c>
      <c r="AE1030">
        <v>45056.168449074074</v>
      </c>
      <c r="AF1030">
        <v>188</v>
      </c>
      <c r="AG1030" t="s">
        <v>76</v>
      </c>
      <c r="AH1030" s="26">
        <v>0</v>
      </c>
      <c r="AI1030">
        <v>12.170999999999999</v>
      </c>
      <c r="AJ1030">
        <v>5691</v>
      </c>
      <c r="AK1030">
        <v>1.3340000000000001</v>
      </c>
      <c r="AL1030" t="s">
        <v>77</v>
      </c>
      <c r="AM1030" t="s">
        <v>77</v>
      </c>
      <c r="AN1030" t="s">
        <v>77</v>
      </c>
      <c r="AO1030" t="s">
        <v>77</v>
      </c>
      <c r="AQ1030">
        <v>1</v>
      </c>
      <c r="AS1030">
        <v>79</v>
      </c>
      <c r="AT1030">
        <v>413.11068950169198</v>
      </c>
      <c r="AU1030">
        <v>1352.1120699159001</v>
      </c>
      <c r="AW1030">
        <v>456.14523478153518</v>
      </c>
      <c r="AX1030">
        <v>1087.9084378176299</v>
      </c>
      <c r="AZ1030">
        <v>394.71206212311648</v>
      </c>
      <c r="BA1030">
        <v>1083.7345795589401</v>
      </c>
      <c r="BC1030">
        <v>350.2369601058378</v>
      </c>
      <c r="BD1030">
        <v>1071.8031714848801</v>
      </c>
      <c r="BF1030">
        <v>413.11068950169198</v>
      </c>
      <c r="BG1030">
        <v>1352.1120699159001</v>
      </c>
      <c r="BI1030">
        <v>79</v>
      </c>
      <c r="BJ1030" t="s">
        <v>1194</v>
      </c>
      <c r="BK1030">
        <v>45056.168449074074</v>
      </c>
      <c r="BL1030">
        <v>188</v>
      </c>
      <c r="BM1030" t="s">
        <v>76</v>
      </c>
      <c r="BN1030">
        <v>0</v>
      </c>
      <c r="BO1030">
        <v>2.8650000000000002</v>
      </c>
      <c r="BP1030">
        <v>907635</v>
      </c>
      <c r="BQ1030">
        <v>0</v>
      </c>
      <c r="BR1030" t="s">
        <v>77</v>
      </c>
      <c r="BS1030" t="s">
        <v>77</v>
      </c>
      <c r="BT1030" t="s">
        <v>77</v>
      </c>
      <c r="BU1030" t="s">
        <v>77</v>
      </c>
    </row>
    <row r="1031" spans="1:73" x14ac:dyDescent="0.55000000000000004">
      <c r="A1031">
        <v>80</v>
      </c>
      <c r="B1031" t="s">
        <v>1195</v>
      </c>
      <c r="C1031" s="88">
        <v>45056.189722222225</v>
      </c>
      <c r="D1031">
        <v>281</v>
      </c>
      <c r="E1031" t="s">
        <v>76</v>
      </c>
      <c r="F1031">
        <v>0</v>
      </c>
      <c r="G1031">
        <v>6.016</v>
      </c>
      <c r="H1031" s="26">
        <v>8878</v>
      </c>
      <c r="I1031">
        <v>1.2E-2</v>
      </c>
      <c r="J1031" t="s">
        <v>77</v>
      </c>
      <c r="K1031" t="s">
        <v>77</v>
      </c>
      <c r="L1031" t="s">
        <v>77</v>
      </c>
      <c r="M1031" t="s">
        <v>77</v>
      </c>
      <c r="O1031">
        <v>80</v>
      </c>
      <c r="P1031" s="2" t="s">
        <v>1195</v>
      </c>
      <c r="Q1031">
        <v>45056.189722222225</v>
      </c>
      <c r="R1031">
        <v>281</v>
      </c>
      <c r="S1031" t="s">
        <v>76</v>
      </c>
      <c r="T1031">
        <v>0</v>
      </c>
      <c r="U1031" t="s">
        <v>77</v>
      </c>
      <c r="V1031" t="s">
        <v>77</v>
      </c>
      <c r="W1031" t="s">
        <v>77</v>
      </c>
      <c r="X1031" t="s">
        <v>77</v>
      </c>
      <c r="Y1031" t="s">
        <v>77</v>
      </c>
      <c r="Z1031" t="s">
        <v>77</v>
      </c>
      <c r="AA1031" t="s">
        <v>77</v>
      </c>
      <c r="AC1031" s="2">
        <v>80</v>
      </c>
      <c r="AD1031" t="s">
        <v>1195</v>
      </c>
      <c r="AE1031">
        <v>45056.189722222225</v>
      </c>
      <c r="AF1031">
        <v>281</v>
      </c>
      <c r="AG1031" t="s">
        <v>76</v>
      </c>
      <c r="AH1031" s="26">
        <v>0</v>
      </c>
      <c r="AI1031">
        <v>12.125999999999999</v>
      </c>
      <c r="AJ1031">
        <v>38418</v>
      </c>
      <c r="AK1031">
        <v>10.252000000000001</v>
      </c>
      <c r="AL1031" t="s">
        <v>77</v>
      </c>
      <c r="AM1031" t="s">
        <v>77</v>
      </c>
      <c r="AN1031" t="s">
        <v>77</v>
      </c>
      <c r="AO1031" t="s">
        <v>77</v>
      </c>
      <c r="AQ1031">
        <v>1</v>
      </c>
      <c r="AS1031">
        <v>80</v>
      </c>
      <c r="AT1031">
        <v>12.978527359999996</v>
      </c>
      <c r="AU1031">
        <v>8679.0945235836007</v>
      </c>
      <c r="AW1031">
        <v>21.318891284999999</v>
      </c>
      <c r="AX1031">
        <v>7064.8822752145206</v>
      </c>
      <c r="AZ1031">
        <v>22.658039672199997</v>
      </c>
      <c r="BA1031">
        <v>7317.66477130776</v>
      </c>
      <c r="BC1031">
        <v>17.059626045199998</v>
      </c>
      <c r="BD1031">
        <v>7799.6345416835193</v>
      </c>
      <c r="BF1031">
        <v>12.978527359999996</v>
      </c>
      <c r="BG1031">
        <v>8679.0945235836007</v>
      </c>
      <c r="BI1031">
        <v>80</v>
      </c>
      <c r="BJ1031" t="s">
        <v>1195</v>
      </c>
      <c r="BK1031">
        <v>45056.189722222225</v>
      </c>
      <c r="BL1031">
        <v>281</v>
      </c>
      <c r="BM1031" t="s">
        <v>76</v>
      </c>
      <c r="BN1031">
        <v>0</v>
      </c>
      <c r="BO1031">
        <v>2.8559999999999999</v>
      </c>
      <c r="BP1031">
        <v>1037434</v>
      </c>
      <c r="BQ1031">
        <v>0</v>
      </c>
      <c r="BR1031" t="s">
        <v>77</v>
      </c>
      <c r="BS1031" t="s">
        <v>77</v>
      </c>
      <c r="BT1031" t="s">
        <v>77</v>
      </c>
      <c r="BU1031" t="s">
        <v>77</v>
      </c>
    </row>
    <row r="1032" spans="1:73" x14ac:dyDescent="0.55000000000000004">
      <c r="A1032">
        <v>81</v>
      </c>
      <c r="B1032" t="s">
        <v>1196</v>
      </c>
      <c r="C1032" s="88">
        <v>45056.210949074077</v>
      </c>
      <c r="D1032">
        <v>50</v>
      </c>
      <c r="E1032" t="s">
        <v>76</v>
      </c>
      <c r="F1032">
        <v>0</v>
      </c>
      <c r="G1032">
        <v>6.016</v>
      </c>
      <c r="H1032" s="26">
        <v>8655</v>
      </c>
      <c r="I1032">
        <v>1.0999999999999999E-2</v>
      </c>
      <c r="J1032" t="s">
        <v>77</v>
      </c>
      <c r="K1032" t="s">
        <v>77</v>
      </c>
      <c r="L1032" t="s">
        <v>77</v>
      </c>
      <c r="M1032" t="s">
        <v>77</v>
      </c>
      <c r="O1032">
        <v>81</v>
      </c>
      <c r="P1032" s="2" t="s">
        <v>1196</v>
      </c>
      <c r="Q1032">
        <v>45056.210949074077</v>
      </c>
      <c r="R1032">
        <v>50</v>
      </c>
      <c r="S1032" t="s">
        <v>76</v>
      </c>
      <c r="T1032">
        <v>0</v>
      </c>
      <c r="U1032" t="s">
        <v>77</v>
      </c>
      <c r="V1032" t="s">
        <v>77</v>
      </c>
      <c r="W1032" t="s">
        <v>77</v>
      </c>
      <c r="X1032" t="s">
        <v>77</v>
      </c>
      <c r="Y1032" t="s">
        <v>77</v>
      </c>
      <c r="Z1032" t="s">
        <v>77</v>
      </c>
      <c r="AA1032" t="s">
        <v>77</v>
      </c>
      <c r="AC1032" s="2">
        <v>81</v>
      </c>
      <c r="AD1032" t="s">
        <v>1196</v>
      </c>
      <c r="AE1032">
        <v>45056.210949074077</v>
      </c>
      <c r="AF1032">
        <v>50</v>
      </c>
      <c r="AG1032" t="s">
        <v>76</v>
      </c>
      <c r="AH1032" s="26">
        <v>0</v>
      </c>
      <c r="AI1032">
        <v>12.13</v>
      </c>
      <c r="AJ1032">
        <v>40189</v>
      </c>
      <c r="AK1032">
        <v>10.725</v>
      </c>
      <c r="AL1032" t="s">
        <v>77</v>
      </c>
      <c r="AM1032" t="s">
        <v>77</v>
      </c>
      <c r="AN1032" t="s">
        <v>77</v>
      </c>
      <c r="AO1032" t="s">
        <v>77</v>
      </c>
      <c r="AQ1032">
        <v>1</v>
      </c>
      <c r="AS1032">
        <v>81</v>
      </c>
      <c r="AT1032">
        <v>11.929798499999999</v>
      </c>
      <c r="AU1032">
        <v>9047.723475651901</v>
      </c>
      <c r="AW1032">
        <v>20.632591781249999</v>
      </c>
      <c r="AX1032">
        <v>7384.4872753928303</v>
      </c>
      <c r="AZ1032">
        <v>22.032087001250002</v>
      </c>
      <c r="BA1032">
        <v>7654.0163679765401</v>
      </c>
      <c r="BC1032">
        <v>16.305340832500001</v>
      </c>
      <c r="BD1032">
        <v>8162.1475260000798</v>
      </c>
      <c r="BF1032">
        <v>11.929798499999999</v>
      </c>
      <c r="BG1032">
        <v>9047.723475651901</v>
      </c>
      <c r="BI1032">
        <v>81</v>
      </c>
      <c r="BJ1032" t="s">
        <v>1196</v>
      </c>
      <c r="BK1032">
        <v>45056.210949074077</v>
      </c>
      <c r="BL1032">
        <v>50</v>
      </c>
      <c r="BM1032" t="s">
        <v>76</v>
      </c>
      <c r="BN1032">
        <v>0</v>
      </c>
      <c r="BO1032">
        <v>2.8559999999999999</v>
      </c>
      <c r="BP1032">
        <v>1104914</v>
      </c>
      <c r="BQ1032">
        <v>0</v>
      </c>
      <c r="BR1032" t="s">
        <v>77</v>
      </c>
      <c r="BS1032" t="s">
        <v>77</v>
      </c>
      <c r="BT1032" t="s">
        <v>77</v>
      </c>
      <c r="BU1032" t="s">
        <v>77</v>
      </c>
    </row>
    <row r="1033" spans="1:73" x14ac:dyDescent="0.55000000000000004">
      <c r="A1033">
        <v>52</v>
      </c>
      <c r="B1033" t="s">
        <v>1197</v>
      </c>
      <c r="C1033" s="88">
        <v>45118.540393518517</v>
      </c>
      <c r="D1033">
        <v>179</v>
      </c>
      <c r="E1033" t="s">
        <v>76</v>
      </c>
      <c r="F1033">
        <v>0</v>
      </c>
      <c r="G1033">
        <v>6.016</v>
      </c>
      <c r="H1033" s="26">
        <v>13297</v>
      </c>
      <c r="I1033">
        <v>2.1000000000000001E-2</v>
      </c>
      <c r="J1033" t="s">
        <v>77</v>
      </c>
      <c r="K1033" t="s">
        <v>77</v>
      </c>
      <c r="L1033" t="s">
        <v>77</v>
      </c>
      <c r="M1033" t="s">
        <v>77</v>
      </c>
      <c r="O1033">
        <v>52</v>
      </c>
      <c r="P1033" s="2" t="s">
        <v>1197</v>
      </c>
      <c r="Q1033">
        <v>45118.540393518517</v>
      </c>
      <c r="R1033">
        <v>179</v>
      </c>
      <c r="S1033" t="s">
        <v>76</v>
      </c>
      <c r="T1033">
        <v>0</v>
      </c>
      <c r="U1033" s="26" t="s">
        <v>77</v>
      </c>
      <c r="V1033" t="s">
        <v>77</v>
      </c>
      <c r="W1033" t="s">
        <v>77</v>
      </c>
      <c r="X1033" t="s">
        <v>77</v>
      </c>
      <c r="Y1033" t="s">
        <v>77</v>
      </c>
      <c r="Z1033" t="s">
        <v>77</v>
      </c>
      <c r="AA1033" t="s">
        <v>77</v>
      </c>
      <c r="AC1033" s="2">
        <v>52</v>
      </c>
      <c r="AD1033" t="s">
        <v>1197</v>
      </c>
      <c r="AE1033">
        <v>45118.540393518517</v>
      </c>
      <c r="AF1033">
        <v>179</v>
      </c>
      <c r="AG1033" t="s">
        <v>76</v>
      </c>
      <c r="AH1033" s="26">
        <v>0</v>
      </c>
      <c r="AI1033">
        <v>12.173</v>
      </c>
      <c r="AJ1033">
        <v>7145</v>
      </c>
      <c r="AK1033">
        <v>1.7370000000000001</v>
      </c>
      <c r="AL1033" t="s">
        <v>77</v>
      </c>
      <c r="AM1033" t="s">
        <v>77</v>
      </c>
      <c r="AN1033" t="s">
        <v>77</v>
      </c>
      <c r="AO1033" t="s">
        <v>77</v>
      </c>
      <c r="AQ1033">
        <v>1</v>
      </c>
      <c r="AS1033">
        <v>52</v>
      </c>
      <c r="AT1033">
        <v>29.763941300407005</v>
      </c>
      <c r="AU1033">
        <v>1698.3756274974999</v>
      </c>
      <c r="AW1033">
        <v>35.354601941249996</v>
      </c>
      <c r="AX1033">
        <v>1356.3085271607499</v>
      </c>
      <c r="AZ1033">
        <v>34.605118645731906</v>
      </c>
      <c r="BA1033">
        <v>1361.4359103335</v>
      </c>
      <c r="BC1033">
        <v>28.737115705767138</v>
      </c>
      <c r="BD1033">
        <v>1371.8686778419999</v>
      </c>
      <c r="BF1033">
        <v>29.763941300407005</v>
      </c>
      <c r="BG1033">
        <v>1698.3756274974999</v>
      </c>
      <c r="BI1033">
        <v>52</v>
      </c>
      <c r="BJ1033" t="s">
        <v>1197</v>
      </c>
      <c r="BK1033">
        <v>45118.540393518517</v>
      </c>
      <c r="BL1033">
        <v>179</v>
      </c>
      <c r="BM1033" t="s">
        <v>76</v>
      </c>
      <c r="BN1033">
        <v>0</v>
      </c>
      <c r="BO1033">
        <v>2.871</v>
      </c>
      <c r="BP1033">
        <v>803097</v>
      </c>
      <c r="BQ1033">
        <v>0</v>
      </c>
      <c r="BR1033" t="s">
        <v>77</v>
      </c>
      <c r="BS1033" t="s">
        <v>77</v>
      </c>
      <c r="BT1033" t="s">
        <v>77</v>
      </c>
      <c r="BU1033" t="s">
        <v>77</v>
      </c>
    </row>
    <row r="1034" spans="1:73" x14ac:dyDescent="0.55000000000000004">
      <c r="A1034">
        <v>53</v>
      </c>
      <c r="B1034" t="s">
        <v>1198</v>
      </c>
      <c r="C1034" s="88">
        <v>45118.561655092592</v>
      </c>
      <c r="D1034">
        <v>271</v>
      </c>
      <c r="E1034" t="s">
        <v>76</v>
      </c>
      <c r="F1034">
        <v>0</v>
      </c>
      <c r="G1034">
        <v>6.0590000000000002</v>
      </c>
      <c r="H1034" s="26">
        <v>2856</v>
      </c>
      <c r="I1034">
        <v>-1E-3</v>
      </c>
      <c r="J1034" t="s">
        <v>77</v>
      </c>
      <c r="K1034" t="s">
        <v>77</v>
      </c>
      <c r="L1034" t="s">
        <v>77</v>
      </c>
      <c r="M1034" t="s">
        <v>77</v>
      </c>
      <c r="O1034">
        <v>53</v>
      </c>
      <c r="P1034" s="2" t="s">
        <v>1198</v>
      </c>
      <c r="Q1034">
        <v>45118.561655092592</v>
      </c>
      <c r="R1034">
        <v>271</v>
      </c>
      <c r="S1034" t="s">
        <v>76</v>
      </c>
      <c r="T1034">
        <v>0</v>
      </c>
      <c r="U1034" t="s">
        <v>77</v>
      </c>
      <c r="V1034" t="s">
        <v>77</v>
      </c>
      <c r="W1034" t="s">
        <v>77</v>
      </c>
      <c r="X1034" t="s">
        <v>77</v>
      </c>
      <c r="Y1034" t="s">
        <v>77</v>
      </c>
      <c r="Z1034" t="s">
        <v>77</v>
      </c>
      <c r="AA1034" t="s">
        <v>77</v>
      </c>
      <c r="AC1034" s="2">
        <v>53</v>
      </c>
      <c r="AD1034" t="s">
        <v>1198</v>
      </c>
      <c r="AE1034">
        <v>45118.561655092592</v>
      </c>
      <c r="AF1034">
        <v>271</v>
      </c>
      <c r="AG1034" t="s">
        <v>76</v>
      </c>
      <c r="AH1034" s="26">
        <v>0</v>
      </c>
      <c r="AI1034">
        <v>12.077</v>
      </c>
      <c r="AJ1034">
        <v>91086</v>
      </c>
      <c r="AK1034">
        <v>23.943000000000001</v>
      </c>
      <c r="AL1034" t="s">
        <v>77</v>
      </c>
      <c r="AM1034" t="s">
        <v>77</v>
      </c>
      <c r="AN1034" t="s">
        <v>77</v>
      </c>
      <c r="AO1034" t="s">
        <v>77</v>
      </c>
      <c r="AQ1034">
        <v>1</v>
      </c>
      <c r="AS1034">
        <v>53</v>
      </c>
      <c r="AT1034">
        <v>3.5157974400000001</v>
      </c>
      <c r="AU1034">
        <v>20445.668830703598</v>
      </c>
      <c r="AW1034">
        <v>3.5278106399999993</v>
      </c>
      <c r="AX1034">
        <v>16401.393089713081</v>
      </c>
      <c r="AZ1034">
        <v>3.7308051488</v>
      </c>
      <c r="BA1034">
        <v>17276.881518221042</v>
      </c>
      <c r="BC1034">
        <v>1.7646481408000001</v>
      </c>
      <c r="BD1034">
        <v>18512.045452214079</v>
      </c>
      <c r="BF1034">
        <v>3.5157974400000001</v>
      </c>
      <c r="BG1034">
        <v>20445.668830703598</v>
      </c>
      <c r="BI1034">
        <v>53</v>
      </c>
      <c r="BJ1034" t="s">
        <v>1198</v>
      </c>
      <c r="BK1034">
        <v>45118.561655092592</v>
      </c>
      <c r="BL1034">
        <v>271</v>
      </c>
      <c r="BM1034" t="s">
        <v>76</v>
      </c>
      <c r="BN1034">
        <v>0</v>
      </c>
      <c r="BO1034">
        <v>2.8780000000000001</v>
      </c>
      <c r="BP1034">
        <v>662709</v>
      </c>
      <c r="BQ1034">
        <v>0</v>
      </c>
      <c r="BR1034" t="s">
        <v>77</v>
      </c>
      <c r="BS1034" t="s">
        <v>77</v>
      </c>
      <c r="BT1034" t="s">
        <v>77</v>
      </c>
      <c r="BU1034" t="s">
        <v>77</v>
      </c>
    </row>
    <row r="1035" spans="1:73" x14ac:dyDescent="0.55000000000000004">
      <c r="A1035">
        <v>54</v>
      </c>
      <c r="B1035" t="s">
        <v>1199</v>
      </c>
      <c r="C1035" s="88">
        <v>45118.582974537036</v>
      </c>
      <c r="D1035">
        <v>31</v>
      </c>
      <c r="E1035" t="s">
        <v>76</v>
      </c>
      <c r="F1035">
        <v>0</v>
      </c>
      <c r="G1035">
        <v>6.0350000000000001</v>
      </c>
      <c r="H1035" s="26">
        <v>2896</v>
      </c>
      <c r="I1035">
        <v>-1E-3</v>
      </c>
      <c r="J1035" t="s">
        <v>77</v>
      </c>
      <c r="K1035" t="s">
        <v>77</v>
      </c>
      <c r="L1035" t="s">
        <v>77</v>
      </c>
      <c r="M1035" t="s">
        <v>77</v>
      </c>
      <c r="O1035">
        <v>54</v>
      </c>
      <c r="P1035" s="2" t="s">
        <v>1199</v>
      </c>
      <c r="Q1035">
        <v>45118.582974537036</v>
      </c>
      <c r="R1035">
        <v>31</v>
      </c>
      <c r="S1035" t="s">
        <v>76</v>
      </c>
      <c r="T1035">
        <v>0</v>
      </c>
      <c r="U1035" s="26" t="s">
        <v>77</v>
      </c>
      <c r="V1035" t="s">
        <v>77</v>
      </c>
      <c r="W1035" t="s">
        <v>77</v>
      </c>
      <c r="X1035" t="s">
        <v>77</v>
      </c>
      <c r="Y1035" t="s">
        <v>77</v>
      </c>
      <c r="Z1035" t="s">
        <v>77</v>
      </c>
      <c r="AA1035" t="s">
        <v>77</v>
      </c>
      <c r="AC1035" s="2">
        <v>54</v>
      </c>
      <c r="AD1035" t="s">
        <v>1199</v>
      </c>
      <c r="AE1035">
        <v>45118.582974537036</v>
      </c>
      <c r="AF1035">
        <v>31</v>
      </c>
      <c r="AG1035" t="s">
        <v>76</v>
      </c>
      <c r="AH1035" s="26">
        <v>0</v>
      </c>
      <c r="AI1035">
        <v>12.045</v>
      </c>
      <c r="AJ1035">
        <v>108231</v>
      </c>
      <c r="AK1035">
        <v>28.242000000000001</v>
      </c>
      <c r="AL1035" t="s">
        <v>77</v>
      </c>
      <c r="AM1035" t="s">
        <v>77</v>
      </c>
      <c r="AN1035" t="s">
        <v>77</v>
      </c>
      <c r="AO1035" t="s">
        <v>77</v>
      </c>
      <c r="AQ1035">
        <v>1</v>
      </c>
      <c r="AS1035">
        <v>54</v>
      </c>
      <c r="AT1035">
        <v>3.4494406400000006</v>
      </c>
      <c r="AU1035">
        <v>24552.7181711351</v>
      </c>
      <c r="AW1035">
        <v>3.6408998399999994</v>
      </c>
      <c r="AX1035">
        <v>19365.572798610036</v>
      </c>
      <c r="AZ1035">
        <v>3.8703920128</v>
      </c>
      <c r="BA1035">
        <v>20499.440383390142</v>
      </c>
      <c r="BC1035">
        <v>1.8314747648</v>
      </c>
      <c r="BD1035">
        <v>21968.707712307278</v>
      </c>
      <c r="BF1035">
        <v>3.4494406400000006</v>
      </c>
      <c r="BG1035">
        <v>24552.7181711351</v>
      </c>
      <c r="BI1035">
        <v>54</v>
      </c>
      <c r="BJ1035" t="s">
        <v>1199</v>
      </c>
      <c r="BK1035">
        <v>45118.582974537036</v>
      </c>
      <c r="BL1035">
        <v>31</v>
      </c>
      <c r="BM1035" t="s">
        <v>76</v>
      </c>
      <c r="BN1035">
        <v>0</v>
      </c>
      <c r="BO1035">
        <v>2.8580000000000001</v>
      </c>
      <c r="BP1035">
        <v>753100</v>
      </c>
      <c r="BQ1035">
        <v>0</v>
      </c>
      <c r="BR1035" t="s">
        <v>77</v>
      </c>
      <c r="BS1035" t="s">
        <v>77</v>
      </c>
      <c r="BT1035" t="s">
        <v>77</v>
      </c>
      <c r="BU1035" t="s">
        <v>77</v>
      </c>
    </row>
    <row r="1036" spans="1:73" x14ac:dyDescent="0.55000000000000004">
      <c r="A1036">
        <v>55</v>
      </c>
      <c r="B1036" t="s">
        <v>1200</v>
      </c>
      <c r="C1036" s="88">
        <v>45118.60429398148</v>
      </c>
      <c r="D1036">
        <v>397</v>
      </c>
      <c r="E1036" t="s">
        <v>76</v>
      </c>
      <c r="F1036">
        <v>0</v>
      </c>
      <c r="G1036">
        <v>6.0750000000000002</v>
      </c>
      <c r="H1036" s="26">
        <v>2193</v>
      </c>
      <c r="I1036">
        <v>-3.0000000000000001E-3</v>
      </c>
      <c r="J1036" t="s">
        <v>77</v>
      </c>
      <c r="K1036" t="s">
        <v>77</v>
      </c>
      <c r="L1036" t="s">
        <v>77</v>
      </c>
      <c r="M1036" t="s">
        <v>77</v>
      </c>
      <c r="O1036">
        <v>55</v>
      </c>
      <c r="P1036" s="2" t="s">
        <v>1200</v>
      </c>
      <c r="Q1036">
        <v>45118.60429398148</v>
      </c>
      <c r="R1036">
        <v>397</v>
      </c>
      <c r="S1036" t="s">
        <v>76</v>
      </c>
      <c r="T1036">
        <v>0</v>
      </c>
      <c r="U1036" t="s">
        <v>77</v>
      </c>
      <c r="V1036" t="s">
        <v>77</v>
      </c>
      <c r="W1036" t="s">
        <v>77</v>
      </c>
      <c r="X1036" t="s">
        <v>77</v>
      </c>
      <c r="Y1036" t="s">
        <v>77</v>
      </c>
      <c r="Z1036" t="s">
        <v>77</v>
      </c>
      <c r="AA1036" t="s">
        <v>77</v>
      </c>
      <c r="AC1036" s="2">
        <v>55</v>
      </c>
      <c r="AD1036" t="s">
        <v>1200</v>
      </c>
      <c r="AE1036">
        <v>45118.60429398148</v>
      </c>
      <c r="AF1036">
        <v>397</v>
      </c>
      <c r="AG1036" t="s">
        <v>76</v>
      </c>
      <c r="AH1036" s="26">
        <v>0</v>
      </c>
      <c r="AI1036">
        <v>12.077999999999999</v>
      </c>
      <c r="AJ1036">
        <v>103056</v>
      </c>
      <c r="AK1036">
        <v>26.952000000000002</v>
      </c>
      <c r="AL1036" t="s">
        <v>77</v>
      </c>
      <c r="AM1036" t="s">
        <v>77</v>
      </c>
      <c r="AN1036" t="s">
        <v>77</v>
      </c>
      <c r="AO1036" t="s">
        <v>77</v>
      </c>
      <c r="AQ1036">
        <v>1</v>
      </c>
      <c r="AS1036">
        <v>55</v>
      </c>
      <c r="AT1036">
        <v>4.8673494599999998</v>
      </c>
      <c r="AU1036">
        <v>23315.591149337601</v>
      </c>
      <c r="AW1036">
        <v>1.6632615412499989</v>
      </c>
      <c r="AX1036">
        <v>18474.761158433281</v>
      </c>
      <c r="AZ1036">
        <v>1.3901430204500009</v>
      </c>
      <c r="BA1036">
        <v>19527.759233648638</v>
      </c>
      <c r="BC1036">
        <v>0.72471957970000012</v>
      </c>
      <c r="BD1036">
        <v>20926.939041249276</v>
      </c>
      <c r="BF1036">
        <v>4.8673494599999998</v>
      </c>
      <c r="BG1036">
        <v>23315.591149337601</v>
      </c>
      <c r="BI1036">
        <v>55</v>
      </c>
      <c r="BJ1036" t="s">
        <v>1200</v>
      </c>
      <c r="BK1036">
        <v>45118.60429398148</v>
      </c>
      <c r="BL1036">
        <v>397</v>
      </c>
      <c r="BM1036" t="s">
        <v>76</v>
      </c>
      <c r="BN1036">
        <v>0</v>
      </c>
      <c r="BO1036">
        <v>2.8439999999999999</v>
      </c>
      <c r="BP1036">
        <v>1395501</v>
      </c>
      <c r="BQ1036">
        <v>0</v>
      </c>
      <c r="BR1036" t="s">
        <v>77</v>
      </c>
      <c r="BS1036" t="s">
        <v>77</v>
      </c>
      <c r="BT1036" t="s">
        <v>77</v>
      </c>
      <c r="BU1036" t="s">
        <v>77</v>
      </c>
    </row>
    <row r="1037" spans="1:73" x14ac:dyDescent="0.55000000000000004">
      <c r="A1037">
        <v>56</v>
      </c>
      <c r="B1037" t="s">
        <v>1201</v>
      </c>
      <c r="C1037" s="88">
        <v>45118.625601851854</v>
      </c>
      <c r="D1037">
        <v>354</v>
      </c>
      <c r="E1037" t="s">
        <v>76</v>
      </c>
      <c r="F1037">
        <v>0</v>
      </c>
      <c r="G1037">
        <v>6.0190000000000001</v>
      </c>
      <c r="H1037" s="26">
        <v>15390</v>
      </c>
      <c r="I1037">
        <v>2.5999999999999999E-2</v>
      </c>
      <c r="J1037" t="s">
        <v>77</v>
      </c>
      <c r="K1037" t="s">
        <v>77</v>
      </c>
      <c r="L1037" t="s">
        <v>77</v>
      </c>
      <c r="M1037" t="s">
        <v>77</v>
      </c>
      <c r="O1037">
        <v>56</v>
      </c>
      <c r="P1037" s="2" t="s">
        <v>1201</v>
      </c>
      <c r="Q1037">
        <v>45118.625601851854</v>
      </c>
      <c r="R1037">
        <v>354</v>
      </c>
      <c r="S1037" t="s">
        <v>76</v>
      </c>
      <c r="T1037">
        <v>0</v>
      </c>
      <c r="U1037" t="s">
        <v>77</v>
      </c>
      <c r="V1037" t="s">
        <v>77</v>
      </c>
      <c r="W1037" t="s">
        <v>77</v>
      </c>
      <c r="X1037" t="s">
        <v>77</v>
      </c>
      <c r="Y1037" t="s">
        <v>77</v>
      </c>
      <c r="Z1037" t="s">
        <v>77</v>
      </c>
      <c r="AA1037" t="s">
        <v>77</v>
      </c>
      <c r="AC1037" s="2">
        <v>56</v>
      </c>
      <c r="AD1037" t="s">
        <v>1201</v>
      </c>
      <c r="AE1037">
        <v>45118.625601851854</v>
      </c>
      <c r="AF1037">
        <v>354</v>
      </c>
      <c r="AG1037" t="s">
        <v>76</v>
      </c>
      <c r="AH1037" s="26">
        <v>0</v>
      </c>
      <c r="AI1037">
        <v>12.17</v>
      </c>
      <c r="AJ1037">
        <v>7167</v>
      </c>
      <c r="AK1037">
        <v>1.7430000000000001</v>
      </c>
      <c r="AL1037" t="s">
        <v>77</v>
      </c>
      <c r="AM1037" t="s">
        <v>77</v>
      </c>
      <c r="AN1037" t="s">
        <v>77</v>
      </c>
      <c r="AO1037" t="s">
        <v>77</v>
      </c>
      <c r="AQ1037">
        <v>1</v>
      </c>
      <c r="AS1037">
        <v>56</v>
      </c>
      <c r="AT1037">
        <v>36.038254238299999</v>
      </c>
      <c r="AU1037">
        <v>1703.6000180271001</v>
      </c>
      <c r="AW1037">
        <v>48.616871315979999</v>
      </c>
      <c r="AX1037">
        <v>1360.3675631474698</v>
      </c>
      <c r="AZ1037">
        <v>40.112914581110005</v>
      </c>
      <c r="BA1037">
        <v>1365.6371906448601</v>
      </c>
      <c r="BC1037">
        <v>33.646643931866002</v>
      </c>
      <c r="BD1037">
        <v>1376.4080425127199</v>
      </c>
      <c r="BF1037">
        <v>36.038254238299999</v>
      </c>
      <c r="BG1037">
        <v>1703.6000180271001</v>
      </c>
      <c r="BI1037">
        <v>56</v>
      </c>
      <c r="BJ1037" t="s">
        <v>1201</v>
      </c>
      <c r="BK1037">
        <v>45118.625601851854</v>
      </c>
      <c r="BL1037">
        <v>354</v>
      </c>
      <c r="BM1037" t="s">
        <v>76</v>
      </c>
      <c r="BN1037">
        <v>0</v>
      </c>
      <c r="BO1037">
        <v>2.8660000000000001</v>
      </c>
      <c r="BP1037">
        <v>938404</v>
      </c>
      <c r="BQ1037">
        <v>0</v>
      </c>
      <c r="BR1037" t="s">
        <v>77</v>
      </c>
      <c r="BS1037" t="s">
        <v>77</v>
      </c>
      <c r="BT1037" t="s">
        <v>77</v>
      </c>
      <c r="BU1037" t="s">
        <v>77</v>
      </c>
    </row>
    <row r="1038" spans="1:73" x14ac:dyDescent="0.55000000000000004">
      <c r="A1038">
        <v>57</v>
      </c>
      <c r="B1038" t="s">
        <v>1202</v>
      </c>
      <c r="C1038" s="88">
        <v>45118.646909722222</v>
      </c>
      <c r="D1038">
        <v>109</v>
      </c>
      <c r="E1038" t="s">
        <v>76</v>
      </c>
      <c r="F1038">
        <v>0</v>
      </c>
      <c r="G1038">
        <v>5.9969999999999999</v>
      </c>
      <c r="H1038">
        <v>146997</v>
      </c>
      <c r="I1038">
        <v>0.308</v>
      </c>
      <c r="J1038" t="s">
        <v>77</v>
      </c>
      <c r="K1038" t="s">
        <v>77</v>
      </c>
      <c r="L1038" t="s">
        <v>77</v>
      </c>
      <c r="M1038" t="s">
        <v>77</v>
      </c>
      <c r="O1038">
        <v>57</v>
      </c>
      <c r="P1038" t="s">
        <v>1202</v>
      </c>
      <c r="Q1038">
        <v>45118.646909722222</v>
      </c>
      <c r="R1038">
        <v>109</v>
      </c>
      <c r="S1038" t="s">
        <v>76</v>
      </c>
      <c r="T1038">
        <v>0</v>
      </c>
      <c r="U1038">
        <v>5.9530000000000003</v>
      </c>
      <c r="V1038">
        <v>1181</v>
      </c>
      <c r="W1038">
        <v>0.27100000000000002</v>
      </c>
      <c r="X1038" t="s">
        <v>77</v>
      </c>
      <c r="Y1038" t="s">
        <v>77</v>
      </c>
      <c r="Z1038" t="s">
        <v>77</v>
      </c>
      <c r="AA1038" t="s">
        <v>77</v>
      </c>
      <c r="AC1038">
        <v>57</v>
      </c>
      <c r="AD1038" t="s">
        <v>1202</v>
      </c>
      <c r="AE1038">
        <v>45118.646909722222</v>
      </c>
      <c r="AF1038">
        <v>109</v>
      </c>
      <c r="AG1038" t="s">
        <v>76</v>
      </c>
      <c r="AH1038">
        <v>0</v>
      </c>
      <c r="AI1038">
        <v>12.118</v>
      </c>
      <c r="AJ1038">
        <v>44468</v>
      </c>
      <c r="AK1038">
        <v>11.865</v>
      </c>
      <c r="AL1038" t="s">
        <v>77</v>
      </c>
      <c r="AM1038" t="s">
        <v>77</v>
      </c>
      <c r="AN1038" t="s">
        <v>77</v>
      </c>
      <c r="AO1038" t="s">
        <v>77</v>
      </c>
      <c r="AQ1038">
        <v>1</v>
      </c>
      <c r="AS1038">
        <v>57</v>
      </c>
      <c r="AT1038">
        <v>402.81586889980696</v>
      </c>
      <c r="AU1038">
        <v>9926.5784807536002</v>
      </c>
      <c r="AW1038">
        <v>444.5512310810542</v>
      </c>
      <c r="AX1038">
        <v>8155.0756121835202</v>
      </c>
      <c r="AZ1038">
        <v>384.31357353271198</v>
      </c>
      <c r="BA1038">
        <v>8466.2710268297596</v>
      </c>
      <c r="BC1038">
        <v>340.93863817555513</v>
      </c>
      <c r="BD1038">
        <v>9037.3722748275177</v>
      </c>
      <c r="BF1038">
        <v>402.81586889980696</v>
      </c>
      <c r="BG1038">
        <v>9926.5784807536002</v>
      </c>
      <c r="BI1038">
        <v>57</v>
      </c>
      <c r="BJ1038" t="s">
        <v>1202</v>
      </c>
      <c r="BK1038">
        <v>45118.646909722222</v>
      </c>
      <c r="BL1038">
        <v>109</v>
      </c>
      <c r="BM1038" t="s">
        <v>76</v>
      </c>
      <c r="BN1038">
        <v>0</v>
      </c>
      <c r="BO1038">
        <v>2.85</v>
      </c>
      <c r="BP1038">
        <v>900764</v>
      </c>
      <c r="BQ1038">
        <v>0</v>
      </c>
      <c r="BR1038" t="s">
        <v>77</v>
      </c>
      <c r="BS1038" t="s">
        <v>77</v>
      </c>
      <c r="BT1038" t="s">
        <v>77</v>
      </c>
      <c r="BU1038" t="s">
        <v>77</v>
      </c>
    </row>
    <row r="1039" spans="1:73" x14ac:dyDescent="0.55000000000000004">
      <c r="A1039">
        <v>58</v>
      </c>
      <c r="B1039" t="s">
        <v>1203</v>
      </c>
      <c r="C1039" s="88">
        <v>45118.668229166666</v>
      </c>
      <c r="D1039">
        <v>277</v>
      </c>
      <c r="E1039" t="s">
        <v>76</v>
      </c>
      <c r="F1039">
        <v>0</v>
      </c>
      <c r="G1039">
        <v>6.0049999999999999</v>
      </c>
      <c r="H1039">
        <v>12398</v>
      </c>
      <c r="I1039">
        <v>1.9E-2</v>
      </c>
      <c r="J1039" t="s">
        <v>77</v>
      </c>
      <c r="K1039" t="s">
        <v>77</v>
      </c>
      <c r="L1039" t="s">
        <v>77</v>
      </c>
      <c r="M1039" t="s">
        <v>77</v>
      </c>
      <c r="O1039">
        <v>58</v>
      </c>
      <c r="P1039" t="s">
        <v>1203</v>
      </c>
      <c r="Q1039">
        <v>45118.668229166666</v>
      </c>
      <c r="R1039">
        <v>277</v>
      </c>
      <c r="S1039" t="s">
        <v>76</v>
      </c>
      <c r="T1039">
        <v>0</v>
      </c>
      <c r="U1039" t="s">
        <v>77</v>
      </c>
      <c r="V1039" t="s">
        <v>77</v>
      </c>
      <c r="W1039" t="s">
        <v>77</v>
      </c>
      <c r="X1039" t="s">
        <v>77</v>
      </c>
      <c r="Y1039" t="s">
        <v>77</v>
      </c>
      <c r="Z1039" t="s">
        <v>77</v>
      </c>
      <c r="AA1039" t="s">
        <v>77</v>
      </c>
      <c r="AC1039">
        <v>58</v>
      </c>
      <c r="AD1039" t="s">
        <v>1203</v>
      </c>
      <c r="AE1039">
        <v>45118.668229166666</v>
      </c>
      <c r="AF1039">
        <v>277</v>
      </c>
      <c r="AG1039" t="s">
        <v>76</v>
      </c>
      <c r="AH1039">
        <v>0</v>
      </c>
      <c r="AI1039">
        <v>12.04</v>
      </c>
      <c r="AJ1039">
        <v>113427</v>
      </c>
      <c r="AK1039">
        <v>29.530999999999999</v>
      </c>
      <c r="AL1039" t="s">
        <v>77</v>
      </c>
      <c r="AM1039" t="s">
        <v>77</v>
      </c>
      <c r="AN1039" t="s">
        <v>77</v>
      </c>
      <c r="AO1039" t="s">
        <v>77</v>
      </c>
      <c r="AQ1039">
        <v>1</v>
      </c>
      <c r="AS1039">
        <v>58</v>
      </c>
      <c r="AT1039">
        <v>27.064712692892002</v>
      </c>
      <c r="AU1039">
        <v>25792.6614109439</v>
      </c>
      <c r="AW1039">
        <v>32.431936084999997</v>
      </c>
      <c r="AX1039">
        <v>20256.616794668673</v>
      </c>
      <c r="AZ1039">
        <v>32.239046412156405</v>
      </c>
      <c r="BA1039">
        <v>21474.188372810462</v>
      </c>
      <c r="BC1039">
        <v>26.628124164061841</v>
      </c>
      <c r="BD1039">
        <v>23013.328635923917</v>
      </c>
      <c r="BF1039">
        <v>27.064712692892002</v>
      </c>
      <c r="BG1039">
        <v>25792.6614109439</v>
      </c>
      <c r="BI1039">
        <v>58</v>
      </c>
      <c r="BJ1039" t="s">
        <v>1203</v>
      </c>
      <c r="BK1039">
        <v>45118.668229166666</v>
      </c>
      <c r="BL1039">
        <v>277</v>
      </c>
      <c r="BM1039" t="s">
        <v>76</v>
      </c>
      <c r="BN1039">
        <v>0</v>
      </c>
      <c r="BO1039">
        <v>2.8519999999999999</v>
      </c>
      <c r="BP1039">
        <v>877046</v>
      </c>
      <c r="BQ1039">
        <v>0</v>
      </c>
      <c r="BR1039" t="s">
        <v>77</v>
      </c>
      <c r="BS1039" t="s">
        <v>77</v>
      </c>
      <c r="BT1039" t="s">
        <v>77</v>
      </c>
      <c r="BU1039" t="s">
        <v>77</v>
      </c>
    </row>
    <row r="1040" spans="1:73" x14ac:dyDescent="0.55000000000000004">
      <c r="A1040">
        <v>59</v>
      </c>
      <c r="B1040" t="s">
        <v>1204</v>
      </c>
      <c r="C1040" s="88">
        <v>45118.68954861111</v>
      </c>
      <c r="D1040">
        <v>372</v>
      </c>
      <c r="E1040" t="s">
        <v>76</v>
      </c>
      <c r="F1040">
        <v>0</v>
      </c>
      <c r="G1040">
        <v>5.9980000000000002</v>
      </c>
      <c r="H1040">
        <v>132974</v>
      </c>
      <c r="I1040">
        <v>0.27800000000000002</v>
      </c>
      <c r="J1040" t="s">
        <v>77</v>
      </c>
      <c r="K1040" t="s">
        <v>77</v>
      </c>
      <c r="L1040" t="s">
        <v>77</v>
      </c>
      <c r="M1040" t="s">
        <v>77</v>
      </c>
      <c r="O1040">
        <v>59</v>
      </c>
      <c r="P1040" t="s">
        <v>1204</v>
      </c>
      <c r="Q1040">
        <v>45118.68954861111</v>
      </c>
      <c r="R1040">
        <v>372</v>
      </c>
      <c r="S1040" t="s">
        <v>76</v>
      </c>
      <c r="T1040">
        <v>0</v>
      </c>
      <c r="U1040">
        <v>5.9580000000000002</v>
      </c>
      <c r="V1040">
        <v>1422</v>
      </c>
      <c r="W1040">
        <v>0.33300000000000002</v>
      </c>
      <c r="X1040" t="s">
        <v>77</v>
      </c>
      <c r="Y1040" t="s">
        <v>77</v>
      </c>
      <c r="Z1040" t="s">
        <v>77</v>
      </c>
      <c r="AA1040" t="s">
        <v>77</v>
      </c>
      <c r="AC1040">
        <v>59</v>
      </c>
      <c r="AD1040" t="s">
        <v>1204</v>
      </c>
      <c r="AE1040">
        <v>45118.68954861111</v>
      </c>
      <c r="AF1040">
        <v>372</v>
      </c>
      <c r="AG1040" t="s">
        <v>76</v>
      </c>
      <c r="AH1040">
        <v>0</v>
      </c>
      <c r="AI1040">
        <v>12.124000000000001</v>
      </c>
      <c r="AJ1040">
        <v>43338</v>
      </c>
      <c r="AK1040">
        <v>11.564</v>
      </c>
      <c r="AL1040" t="s">
        <v>77</v>
      </c>
      <c r="AM1040" t="s">
        <v>77</v>
      </c>
      <c r="AN1040" t="s">
        <v>77</v>
      </c>
      <c r="AO1040" t="s">
        <v>77</v>
      </c>
      <c r="AQ1040">
        <v>1</v>
      </c>
      <c r="AS1040">
        <v>59</v>
      </c>
      <c r="AT1040">
        <v>366.33523446594796</v>
      </c>
      <c r="AU1040">
        <v>9696.1130785116002</v>
      </c>
      <c r="AW1040">
        <v>403.70941648744878</v>
      </c>
      <c r="AX1040">
        <v>7951.8017005441197</v>
      </c>
      <c r="AZ1040">
        <v>347.83762596267167</v>
      </c>
      <c r="BA1040">
        <v>8251.82835671256</v>
      </c>
      <c r="BC1040">
        <v>308.32883690019491</v>
      </c>
      <c r="BD1040">
        <v>8806.3333891331185</v>
      </c>
      <c r="BF1040">
        <v>366.33523446594796</v>
      </c>
      <c r="BG1040">
        <v>9696.1130785116002</v>
      </c>
      <c r="BI1040">
        <v>59</v>
      </c>
      <c r="BJ1040" t="s">
        <v>1204</v>
      </c>
      <c r="BK1040">
        <v>45118.68954861111</v>
      </c>
      <c r="BL1040">
        <v>372</v>
      </c>
      <c r="BM1040" t="s">
        <v>76</v>
      </c>
      <c r="BN1040">
        <v>0</v>
      </c>
      <c r="BO1040">
        <v>2.859</v>
      </c>
      <c r="BP1040">
        <v>775585</v>
      </c>
      <c r="BQ1040">
        <v>0</v>
      </c>
      <c r="BR1040" t="s">
        <v>77</v>
      </c>
      <c r="BS1040" t="s">
        <v>77</v>
      </c>
      <c r="BT1040" t="s">
        <v>77</v>
      </c>
      <c r="BU1040" t="s">
        <v>77</v>
      </c>
    </row>
    <row r="1041" spans="1:73" x14ac:dyDescent="0.55000000000000004">
      <c r="A1041">
        <v>60</v>
      </c>
      <c r="B1041" t="s">
        <v>1205</v>
      </c>
      <c r="C1041" s="88">
        <v>45118.710833333331</v>
      </c>
      <c r="D1041">
        <v>362</v>
      </c>
      <c r="E1041" t="s">
        <v>76</v>
      </c>
      <c r="F1041">
        <v>0</v>
      </c>
      <c r="G1041">
        <v>6.0010000000000003</v>
      </c>
      <c r="H1041">
        <v>33576</v>
      </c>
      <c r="I1041">
        <v>6.5000000000000002E-2</v>
      </c>
      <c r="J1041" t="s">
        <v>77</v>
      </c>
      <c r="K1041" t="s">
        <v>77</v>
      </c>
      <c r="L1041" t="s">
        <v>77</v>
      </c>
      <c r="M1041" t="s">
        <v>77</v>
      </c>
      <c r="O1041">
        <v>60</v>
      </c>
      <c r="P1041" t="s">
        <v>1205</v>
      </c>
      <c r="Q1041">
        <v>45118.710833333331</v>
      </c>
      <c r="R1041">
        <v>362</v>
      </c>
      <c r="S1041" t="s">
        <v>76</v>
      </c>
      <c r="T1041">
        <v>0</v>
      </c>
      <c r="U1041" t="s">
        <v>77</v>
      </c>
      <c r="V1041" t="s">
        <v>77</v>
      </c>
      <c r="W1041" t="s">
        <v>77</v>
      </c>
      <c r="X1041" t="s">
        <v>77</v>
      </c>
      <c r="Y1041" t="s">
        <v>77</v>
      </c>
      <c r="Z1041" t="s">
        <v>77</v>
      </c>
      <c r="AA1041" t="s">
        <v>77</v>
      </c>
      <c r="AC1041">
        <v>60</v>
      </c>
      <c r="AD1041" t="s">
        <v>1205</v>
      </c>
      <c r="AE1041">
        <v>45118.710833333331</v>
      </c>
      <c r="AF1041">
        <v>362</v>
      </c>
      <c r="AG1041" t="s">
        <v>76</v>
      </c>
      <c r="AH1041">
        <v>0</v>
      </c>
      <c r="AI1041">
        <v>12.156000000000001</v>
      </c>
      <c r="AJ1041">
        <v>2969</v>
      </c>
      <c r="AK1041">
        <v>0.57599999999999996</v>
      </c>
      <c r="AL1041" t="s">
        <v>77</v>
      </c>
      <c r="AM1041" t="s">
        <v>77</v>
      </c>
      <c r="AN1041" t="s">
        <v>77</v>
      </c>
      <c r="AO1041" t="s">
        <v>77</v>
      </c>
      <c r="AQ1041">
        <v>1</v>
      </c>
      <c r="AS1041">
        <v>60</v>
      </c>
      <c r="AT1041">
        <v>89.973940557248</v>
      </c>
      <c r="AU1041">
        <v>698.69549628790003</v>
      </c>
      <c r="AW1041">
        <v>105.01227474522881</v>
      </c>
      <c r="AX1041">
        <v>584.72928489803007</v>
      </c>
      <c r="AZ1041">
        <v>87.925363653881604</v>
      </c>
      <c r="BA1041">
        <v>563.67146873414015</v>
      </c>
      <c r="BC1041">
        <v>76.275651410120958</v>
      </c>
      <c r="BD1041">
        <v>509.76734219527992</v>
      </c>
      <c r="BF1041">
        <v>89.973940557248</v>
      </c>
      <c r="BG1041">
        <v>698.69549628790003</v>
      </c>
      <c r="BI1041">
        <v>60</v>
      </c>
      <c r="BJ1041" t="s">
        <v>1205</v>
      </c>
      <c r="BK1041">
        <v>45118.710833333331</v>
      </c>
      <c r="BL1041">
        <v>362</v>
      </c>
      <c r="BM1041" t="s">
        <v>76</v>
      </c>
      <c r="BN1041">
        <v>0</v>
      </c>
      <c r="BO1041">
        <v>2.847</v>
      </c>
      <c r="BP1041">
        <v>975026</v>
      </c>
      <c r="BQ1041">
        <v>0</v>
      </c>
      <c r="BR1041" t="s">
        <v>77</v>
      </c>
      <c r="BS1041" t="s">
        <v>77</v>
      </c>
      <c r="BT1041" t="s">
        <v>77</v>
      </c>
      <c r="BU1041" t="s">
        <v>77</v>
      </c>
    </row>
    <row r="1042" spans="1:73" x14ac:dyDescent="0.55000000000000004">
      <c r="A1042">
        <v>61</v>
      </c>
      <c r="B1042" t="s">
        <v>1206</v>
      </c>
      <c r="C1042" s="88">
        <v>45118.732106481482</v>
      </c>
      <c r="D1042">
        <v>224</v>
      </c>
      <c r="E1042" t="s">
        <v>76</v>
      </c>
      <c r="F1042">
        <v>0</v>
      </c>
      <c r="G1042">
        <v>6.0030000000000001</v>
      </c>
      <c r="H1042">
        <v>31646</v>
      </c>
      <c r="I1042">
        <v>0.06</v>
      </c>
      <c r="J1042" t="s">
        <v>77</v>
      </c>
      <c r="K1042" t="s">
        <v>77</v>
      </c>
      <c r="L1042" t="s">
        <v>77</v>
      </c>
      <c r="M1042" t="s">
        <v>77</v>
      </c>
      <c r="O1042">
        <v>61</v>
      </c>
      <c r="P1042" t="s">
        <v>1206</v>
      </c>
      <c r="Q1042">
        <v>45118.732106481482</v>
      </c>
      <c r="R1042">
        <v>224</v>
      </c>
      <c r="S1042" t="s">
        <v>76</v>
      </c>
      <c r="T1042">
        <v>0</v>
      </c>
      <c r="U1042" t="s">
        <v>77</v>
      </c>
      <c r="V1042" t="s">
        <v>77</v>
      </c>
      <c r="W1042" t="s">
        <v>77</v>
      </c>
      <c r="X1042" t="s">
        <v>77</v>
      </c>
      <c r="Y1042" t="s">
        <v>77</v>
      </c>
      <c r="Z1042" t="s">
        <v>77</v>
      </c>
      <c r="AA1042" t="s">
        <v>77</v>
      </c>
      <c r="AC1042">
        <v>61</v>
      </c>
      <c r="AD1042" t="s">
        <v>1206</v>
      </c>
      <c r="AE1042">
        <v>45118.732106481482</v>
      </c>
      <c r="AF1042">
        <v>224</v>
      </c>
      <c r="AG1042" t="s">
        <v>76</v>
      </c>
      <c r="AH1042">
        <v>0</v>
      </c>
      <c r="AI1042">
        <v>12.154</v>
      </c>
      <c r="AJ1042">
        <v>2097</v>
      </c>
      <c r="AK1042">
        <v>0.33300000000000002</v>
      </c>
      <c r="AL1042" t="s">
        <v>77</v>
      </c>
      <c r="AM1042" t="s">
        <v>77</v>
      </c>
      <c r="AN1042" t="s">
        <v>77</v>
      </c>
      <c r="AO1042" t="s">
        <v>77</v>
      </c>
      <c r="AQ1042">
        <v>1</v>
      </c>
      <c r="AS1042">
        <v>61</v>
      </c>
      <c r="AT1042">
        <v>84.299460888667994</v>
      </c>
      <c r="AU1042">
        <v>487.94234175509996</v>
      </c>
      <c r="AW1042">
        <v>99.052886744280812</v>
      </c>
      <c r="AX1042">
        <v>423.33777463707003</v>
      </c>
      <c r="AZ1042">
        <v>82.855032359695599</v>
      </c>
      <c r="BA1042">
        <v>397.01689812966004</v>
      </c>
      <c r="BC1042">
        <v>71.754149661289361</v>
      </c>
      <c r="BD1042">
        <v>329.63767812232004</v>
      </c>
      <c r="BF1042">
        <v>84.299460888667994</v>
      </c>
      <c r="BG1042">
        <v>487.94234175509996</v>
      </c>
      <c r="BI1042">
        <v>61</v>
      </c>
      <c r="BJ1042" t="s">
        <v>1206</v>
      </c>
      <c r="BK1042">
        <v>45118.732106481482</v>
      </c>
      <c r="BL1042">
        <v>224</v>
      </c>
      <c r="BM1042" t="s">
        <v>76</v>
      </c>
      <c r="BN1042">
        <v>0</v>
      </c>
      <c r="BO1042">
        <v>2.85</v>
      </c>
      <c r="BP1042">
        <v>945999</v>
      </c>
      <c r="BQ1042">
        <v>0</v>
      </c>
      <c r="BR1042" t="s">
        <v>77</v>
      </c>
      <c r="BS1042" t="s">
        <v>77</v>
      </c>
      <c r="BT1042" t="s">
        <v>77</v>
      </c>
      <c r="BU1042" t="s">
        <v>77</v>
      </c>
    </row>
    <row r="1043" spans="1:73" x14ac:dyDescent="0.55000000000000004">
      <c r="A1043">
        <v>62</v>
      </c>
      <c r="B1043" t="s">
        <v>1207</v>
      </c>
      <c r="C1043" s="88">
        <v>45118.753425925926</v>
      </c>
      <c r="D1043">
        <v>160</v>
      </c>
      <c r="E1043" t="s">
        <v>76</v>
      </c>
      <c r="F1043">
        <v>0</v>
      </c>
      <c r="G1043">
        <v>5.9989999999999997</v>
      </c>
      <c r="H1043">
        <v>83829</v>
      </c>
      <c r="I1043">
        <v>0.17199999999999999</v>
      </c>
      <c r="J1043" t="s">
        <v>77</v>
      </c>
      <c r="K1043" t="s">
        <v>77</v>
      </c>
      <c r="L1043" t="s">
        <v>77</v>
      </c>
      <c r="M1043" t="s">
        <v>77</v>
      </c>
      <c r="O1043">
        <v>62</v>
      </c>
      <c r="P1043" t="s">
        <v>1207</v>
      </c>
      <c r="Q1043">
        <v>45118.753425925926</v>
      </c>
      <c r="R1043">
        <v>160</v>
      </c>
      <c r="S1043" t="s">
        <v>76</v>
      </c>
      <c r="T1043">
        <v>0</v>
      </c>
      <c r="U1043">
        <v>5.96</v>
      </c>
      <c r="V1043">
        <v>1380</v>
      </c>
      <c r="W1043">
        <v>0.32200000000000001</v>
      </c>
      <c r="X1043" t="s">
        <v>77</v>
      </c>
      <c r="Y1043" t="s">
        <v>77</v>
      </c>
      <c r="Z1043" t="s">
        <v>77</v>
      </c>
      <c r="AA1043" t="s">
        <v>77</v>
      </c>
      <c r="AC1043">
        <v>62</v>
      </c>
      <c r="AD1043" t="s">
        <v>1207</v>
      </c>
      <c r="AE1043">
        <v>45118.753425925926</v>
      </c>
      <c r="AF1043">
        <v>160</v>
      </c>
      <c r="AG1043" t="s">
        <v>76</v>
      </c>
      <c r="AH1043">
        <v>0</v>
      </c>
      <c r="AI1043">
        <v>12.138</v>
      </c>
      <c r="AJ1043">
        <v>26802</v>
      </c>
      <c r="AK1043">
        <v>7.125</v>
      </c>
      <c r="AL1043" t="s">
        <v>77</v>
      </c>
      <c r="AM1043" t="s">
        <v>77</v>
      </c>
      <c r="AN1043" t="s">
        <v>77</v>
      </c>
      <c r="AO1043" t="s">
        <v>77</v>
      </c>
      <c r="AQ1043">
        <v>1</v>
      </c>
      <c r="AS1043">
        <v>62</v>
      </c>
      <c r="AT1043">
        <v>233.58959294294303</v>
      </c>
      <c r="AU1043">
        <v>6190.3298402556002</v>
      </c>
      <c r="AW1043">
        <v>258.04140572709576</v>
      </c>
      <c r="AX1043">
        <v>4958.8301460049197</v>
      </c>
      <c r="AZ1043">
        <v>219.62871427996311</v>
      </c>
      <c r="BA1043">
        <v>5109.0040744629605</v>
      </c>
      <c r="BC1043">
        <v>193.79451315804985</v>
      </c>
      <c r="BD1043">
        <v>5417.9411793539202</v>
      </c>
      <c r="BF1043">
        <v>233.58959294294303</v>
      </c>
      <c r="BG1043">
        <v>6190.3298402556002</v>
      </c>
      <c r="BI1043">
        <v>62</v>
      </c>
      <c r="BJ1043" t="s">
        <v>1207</v>
      </c>
      <c r="BK1043">
        <v>45118.753425925926</v>
      </c>
      <c r="BL1043">
        <v>160</v>
      </c>
      <c r="BM1043" t="s">
        <v>76</v>
      </c>
      <c r="BN1043">
        <v>0</v>
      </c>
      <c r="BO1043">
        <v>2.855</v>
      </c>
      <c r="BP1043">
        <v>822912</v>
      </c>
      <c r="BQ1043">
        <v>0</v>
      </c>
      <c r="BR1043" t="s">
        <v>77</v>
      </c>
      <c r="BS1043" t="s">
        <v>77</v>
      </c>
      <c r="BT1043" t="s">
        <v>77</v>
      </c>
      <c r="BU1043" t="s">
        <v>77</v>
      </c>
    </row>
    <row r="1044" spans="1:73" x14ac:dyDescent="0.55000000000000004">
      <c r="A1044">
        <v>63</v>
      </c>
      <c r="B1044" t="s">
        <v>1208</v>
      </c>
      <c r="C1044" s="88">
        <v>45118.774710648147</v>
      </c>
      <c r="D1044">
        <v>96</v>
      </c>
      <c r="E1044" t="s">
        <v>76</v>
      </c>
      <c r="F1044">
        <v>0</v>
      </c>
      <c r="G1044">
        <v>6.0720000000000001</v>
      </c>
      <c r="H1044">
        <v>2222</v>
      </c>
      <c r="I1044">
        <v>-3.0000000000000001E-3</v>
      </c>
      <c r="J1044" t="s">
        <v>77</v>
      </c>
      <c r="K1044" t="s">
        <v>77</v>
      </c>
      <c r="L1044" t="s">
        <v>77</v>
      </c>
      <c r="M1044" t="s">
        <v>77</v>
      </c>
      <c r="O1044">
        <v>63</v>
      </c>
      <c r="P1044" t="s">
        <v>1208</v>
      </c>
      <c r="Q1044">
        <v>45118.774710648147</v>
      </c>
      <c r="R1044">
        <v>96</v>
      </c>
      <c r="S1044" t="s">
        <v>76</v>
      </c>
      <c r="T1044">
        <v>0</v>
      </c>
      <c r="U1044" t="s">
        <v>77</v>
      </c>
      <c r="V1044" t="s">
        <v>77</v>
      </c>
      <c r="W1044" t="s">
        <v>77</v>
      </c>
      <c r="X1044" t="s">
        <v>77</v>
      </c>
      <c r="Y1044" t="s">
        <v>77</v>
      </c>
      <c r="Z1044" t="s">
        <v>77</v>
      </c>
      <c r="AA1044" t="s">
        <v>77</v>
      </c>
      <c r="AC1044">
        <v>63</v>
      </c>
      <c r="AD1044" t="s">
        <v>1208</v>
      </c>
      <c r="AE1044">
        <v>45118.774710648147</v>
      </c>
      <c r="AF1044">
        <v>96</v>
      </c>
      <c r="AG1044" t="s">
        <v>76</v>
      </c>
      <c r="AH1044">
        <v>0</v>
      </c>
      <c r="AI1044">
        <v>12.057</v>
      </c>
      <c r="AJ1044">
        <v>109559</v>
      </c>
      <c r="AK1044">
        <v>28.571999999999999</v>
      </c>
      <c r="AL1044" t="s">
        <v>77</v>
      </c>
      <c r="AM1044" t="s">
        <v>77</v>
      </c>
      <c r="AN1044" t="s">
        <v>77</v>
      </c>
      <c r="AO1044" t="s">
        <v>77</v>
      </c>
      <c r="AQ1044">
        <v>1</v>
      </c>
      <c r="AS1044">
        <v>63</v>
      </c>
      <c r="AT1044">
        <v>4.7983033600000002</v>
      </c>
      <c r="AU1044">
        <v>24869.8344637271</v>
      </c>
      <c r="AW1044">
        <v>1.7444272849999996</v>
      </c>
      <c r="AX1044">
        <v>19593.629337827631</v>
      </c>
      <c r="AZ1044">
        <v>1.4935903922000016</v>
      </c>
      <c r="BA1044">
        <v>20748.651182938942</v>
      </c>
      <c r="BC1044">
        <v>0.76753516519999976</v>
      </c>
      <c r="BD1044">
        <v>22235.824287244879</v>
      </c>
      <c r="BF1044">
        <v>4.7983033600000002</v>
      </c>
      <c r="BG1044">
        <v>24869.8344637271</v>
      </c>
      <c r="BI1044">
        <v>63</v>
      </c>
      <c r="BJ1044" t="s">
        <v>1208</v>
      </c>
      <c r="BK1044">
        <v>45118.774710648147</v>
      </c>
      <c r="BL1044">
        <v>96</v>
      </c>
      <c r="BM1044" t="s">
        <v>76</v>
      </c>
      <c r="BN1044">
        <v>0</v>
      </c>
      <c r="BO1044">
        <v>2.855</v>
      </c>
      <c r="BP1044">
        <v>896810</v>
      </c>
      <c r="BQ1044">
        <v>0</v>
      </c>
      <c r="BR1044" t="s">
        <v>77</v>
      </c>
      <c r="BS1044" t="s">
        <v>77</v>
      </c>
      <c r="BT1044" t="s">
        <v>77</v>
      </c>
      <c r="BU1044" t="s">
        <v>77</v>
      </c>
    </row>
    <row r="1045" spans="1:73" x14ac:dyDescent="0.55000000000000004">
      <c r="A1045">
        <v>64</v>
      </c>
      <c r="B1045" t="s">
        <v>1209</v>
      </c>
      <c r="C1045" s="88">
        <v>45118.796030092592</v>
      </c>
      <c r="D1045">
        <v>102</v>
      </c>
      <c r="E1045" t="s">
        <v>76</v>
      </c>
      <c r="F1045">
        <v>0</v>
      </c>
      <c r="G1045">
        <v>6.02</v>
      </c>
      <c r="H1045">
        <v>107358</v>
      </c>
      <c r="I1045">
        <v>0.223</v>
      </c>
      <c r="J1045" t="s">
        <v>77</v>
      </c>
      <c r="K1045" t="s">
        <v>77</v>
      </c>
      <c r="L1045" t="s">
        <v>77</v>
      </c>
      <c r="M1045" t="s">
        <v>77</v>
      </c>
      <c r="O1045">
        <v>64</v>
      </c>
      <c r="P1045" t="s">
        <v>1209</v>
      </c>
      <c r="Q1045">
        <v>45118.796030092592</v>
      </c>
      <c r="R1045">
        <v>102</v>
      </c>
      <c r="S1045" t="s">
        <v>76</v>
      </c>
      <c r="T1045">
        <v>0</v>
      </c>
      <c r="U1045">
        <v>5.9589999999999996</v>
      </c>
      <c r="V1045">
        <v>1008</v>
      </c>
      <c r="W1045">
        <v>0.22600000000000001</v>
      </c>
      <c r="X1045" t="s">
        <v>77</v>
      </c>
      <c r="Y1045" t="s">
        <v>77</v>
      </c>
      <c r="Z1045" t="s">
        <v>77</v>
      </c>
      <c r="AA1045" t="s">
        <v>77</v>
      </c>
      <c r="AC1045">
        <v>64</v>
      </c>
      <c r="AD1045" t="s">
        <v>1209</v>
      </c>
      <c r="AE1045">
        <v>45118.796030092592</v>
      </c>
      <c r="AF1045">
        <v>102</v>
      </c>
      <c r="AG1045" t="s">
        <v>76</v>
      </c>
      <c r="AH1045">
        <v>0</v>
      </c>
      <c r="AI1045">
        <v>12.196</v>
      </c>
      <c r="AJ1045">
        <v>664</v>
      </c>
      <c r="AK1045">
        <v>-6.7000000000000004E-2</v>
      </c>
      <c r="AL1045" t="s">
        <v>77</v>
      </c>
      <c r="AM1045" t="s">
        <v>77</v>
      </c>
      <c r="AN1045" t="s">
        <v>77</v>
      </c>
      <c r="AO1045" t="s">
        <v>77</v>
      </c>
      <c r="AQ1045">
        <v>1</v>
      </c>
      <c r="AS1045">
        <v>64</v>
      </c>
      <c r="AT1045">
        <v>298.09430176137204</v>
      </c>
      <c r="AU1045">
        <v>140.09490733440001</v>
      </c>
      <c r="AW1045">
        <v>328.27436887814315</v>
      </c>
      <c r="AX1045">
        <v>157.90792495808</v>
      </c>
      <c r="AZ1045">
        <v>281.08376801417239</v>
      </c>
      <c r="BA1045">
        <v>123.09163103104</v>
      </c>
      <c r="BC1045">
        <v>248.6783008871914</v>
      </c>
      <c r="BD1045">
        <v>33.537548334079972</v>
      </c>
      <c r="BF1045">
        <v>298.09430176137204</v>
      </c>
      <c r="BG1045">
        <v>140.09490733440001</v>
      </c>
      <c r="BI1045">
        <v>64</v>
      </c>
      <c r="BJ1045" t="s">
        <v>1209</v>
      </c>
      <c r="BK1045">
        <v>45118.796030092592</v>
      </c>
      <c r="BL1045">
        <v>102</v>
      </c>
      <c r="BM1045" t="s">
        <v>76</v>
      </c>
      <c r="BN1045">
        <v>0</v>
      </c>
      <c r="BO1045">
        <v>2.8679999999999999</v>
      </c>
      <c r="BP1045">
        <v>1003553</v>
      </c>
      <c r="BQ1045">
        <v>0</v>
      </c>
      <c r="BR1045" t="s">
        <v>77</v>
      </c>
      <c r="BS1045" t="s">
        <v>77</v>
      </c>
      <c r="BT1045" t="s">
        <v>77</v>
      </c>
      <c r="BU1045" t="s">
        <v>77</v>
      </c>
    </row>
    <row r="1046" spans="1:73" x14ac:dyDescent="0.55000000000000004">
      <c r="A1046">
        <v>65</v>
      </c>
      <c r="B1046" t="s">
        <v>1210</v>
      </c>
      <c r="C1046" s="88">
        <v>45118.817349537036</v>
      </c>
      <c r="D1046">
        <v>222</v>
      </c>
      <c r="E1046" t="s">
        <v>76</v>
      </c>
      <c r="F1046">
        <v>0</v>
      </c>
      <c r="G1046">
        <v>6.0149999999999997</v>
      </c>
      <c r="H1046">
        <v>374860</v>
      </c>
      <c r="I1046">
        <v>0.79700000000000004</v>
      </c>
      <c r="J1046" t="s">
        <v>77</v>
      </c>
      <c r="K1046" t="s">
        <v>77</v>
      </c>
      <c r="L1046" t="s">
        <v>77</v>
      </c>
      <c r="M1046" t="s">
        <v>77</v>
      </c>
      <c r="O1046">
        <v>65</v>
      </c>
      <c r="P1046" t="s">
        <v>1210</v>
      </c>
      <c r="Q1046">
        <v>45118.817349537036</v>
      </c>
      <c r="R1046">
        <v>222</v>
      </c>
      <c r="S1046" t="s">
        <v>76</v>
      </c>
      <c r="T1046">
        <v>0</v>
      </c>
      <c r="U1046">
        <v>5.9669999999999996</v>
      </c>
      <c r="V1046">
        <v>4472</v>
      </c>
      <c r="W1046">
        <v>1.1180000000000001</v>
      </c>
      <c r="X1046" t="s">
        <v>77</v>
      </c>
      <c r="Y1046" t="s">
        <v>77</v>
      </c>
      <c r="Z1046" t="s">
        <v>77</v>
      </c>
      <c r="AA1046" t="s">
        <v>77</v>
      </c>
      <c r="AC1046">
        <v>65</v>
      </c>
      <c r="AD1046" t="s">
        <v>1210</v>
      </c>
      <c r="AE1046">
        <v>45118.817349537036</v>
      </c>
      <c r="AF1046">
        <v>222</v>
      </c>
      <c r="AG1046" t="s">
        <v>76</v>
      </c>
      <c r="AH1046">
        <v>0</v>
      </c>
      <c r="AI1046">
        <v>12.183</v>
      </c>
      <c r="AJ1046">
        <v>5432</v>
      </c>
      <c r="AK1046">
        <v>1.262</v>
      </c>
      <c r="AL1046" t="s">
        <v>77</v>
      </c>
      <c r="AM1046" t="s">
        <v>77</v>
      </c>
      <c r="AN1046" t="s">
        <v>77</v>
      </c>
      <c r="AO1046" t="s">
        <v>77</v>
      </c>
      <c r="AQ1046">
        <v>1</v>
      </c>
      <c r="AS1046">
        <v>65</v>
      </c>
      <c r="AT1046">
        <v>878.71472763544011</v>
      </c>
      <c r="AU1046">
        <v>1290.2300287935998</v>
      </c>
      <c r="AW1046">
        <v>1063.2130200024799</v>
      </c>
      <c r="AX1046">
        <v>1040.07066921152</v>
      </c>
      <c r="AZ1046">
        <v>970.35612963035999</v>
      </c>
      <c r="BA1046">
        <v>1034.2606222937602</v>
      </c>
      <c r="BC1046">
        <v>866.38379762141585</v>
      </c>
      <c r="BD1046">
        <v>1018.34139095552</v>
      </c>
      <c r="BF1046">
        <v>878.71472763544011</v>
      </c>
      <c r="BG1046">
        <v>1290.2300287935998</v>
      </c>
      <c r="BI1046">
        <v>65</v>
      </c>
      <c r="BJ1046" t="s">
        <v>1210</v>
      </c>
      <c r="BK1046">
        <v>45118.817349537036</v>
      </c>
      <c r="BL1046">
        <v>222</v>
      </c>
      <c r="BM1046" t="s">
        <v>76</v>
      </c>
      <c r="BN1046">
        <v>0</v>
      </c>
      <c r="BO1046">
        <v>2.875</v>
      </c>
      <c r="BP1046">
        <v>798538</v>
      </c>
      <c r="BQ1046">
        <v>0</v>
      </c>
      <c r="BR1046" t="s">
        <v>77</v>
      </c>
      <c r="BS1046" t="s">
        <v>77</v>
      </c>
      <c r="BT1046" t="s">
        <v>77</v>
      </c>
      <c r="BU1046" t="s">
        <v>77</v>
      </c>
    </row>
    <row r="1047" spans="1:73" x14ac:dyDescent="0.55000000000000004">
      <c r="A1047">
        <v>66</v>
      </c>
      <c r="B1047" t="s">
        <v>1211</v>
      </c>
      <c r="C1047" s="88">
        <v>45118.838622685187</v>
      </c>
      <c r="D1047">
        <v>41</v>
      </c>
      <c r="E1047" t="s">
        <v>76</v>
      </c>
      <c r="F1047">
        <v>0</v>
      </c>
      <c r="G1047">
        <v>5.9509999999999996</v>
      </c>
      <c r="H1047">
        <v>19486799</v>
      </c>
      <c r="I1047">
        <v>43.435000000000002</v>
      </c>
      <c r="J1047" t="s">
        <v>77</v>
      </c>
      <c r="K1047" t="s">
        <v>77</v>
      </c>
      <c r="L1047" t="s">
        <v>77</v>
      </c>
      <c r="M1047" t="s">
        <v>77</v>
      </c>
      <c r="O1047">
        <v>66</v>
      </c>
      <c r="P1047" t="s">
        <v>1211</v>
      </c>
      <c r="Q1047">
        <v>45118.838622685187</v>
      </c>
      <c r="R1047">
        <v>41</v>
      </c>
      <c r="S1047" t="s">
        <v>76</v>
      </c>
      <c r="T1047">
        <v>0</v>
      </c>
      <c r="U1047">
        <v>5.9130000000000003</v>
      </c>
      <c r="V1047">
        <v>160952</v>
      </c>
      <c r="W1047">
        <v>40.686999999999998</v>
      </c>
      <c r="X1047" t="s">
        <v>77</v>
      </c>
      <c r="Y1047" t="s">
        <v>77</v>
      </c>
      <c r="Z1047" t="s">
        <v>77</v>
      </c>
      <c r="AA1047" t="s">
        <v>77</v>
      </c>
      <c r="AC1047">
        <v>66</v>
      </c>
      <c r="AD1047" t="s">
        <v>1211</v>
      </c>
      <c r="AE1047">
        <v>45118.838622685187</v>
      </c>
      <c r="AF1047">
        <v>41</v>
      </c>
      <c r="AG1047" t="s">
        <v>76</v>
      </c>
      <c r="AH1047">
        <v>0</v>
      </c>
      <c r="AI1047">
        <v>12.065</v>
      </c>
      <c r="AJ1047">
        <v>112513</v>
      </c>
      <c r="AK1047">
        <v>29.303999999999998</v>
      </c>
      <c r="AL1047" t="s">
        <v>77</v>
      </c>
      <c r="AM1047" t="s">
        <v>77</v>
      </c>
      <c r="AN1047" t="s">
        <v>77</v>
      </c>
      <c r="AO1047" t="s">
        <v>77</v>
      </c>
      <c r="AQ1047">
        <v>1</v>
      </c>
      <c r="AS1047">
        <v>66</v>
      </c>
      <c r="AT1047">
        <v>39734.077073920002</v>
      </c>
      <c r="AU1047">
        <v>25574.709835587899</v>
      </c>
      <c r="AW1047">
        <v>31209.38451960864</v>
      </c>
      <c r="AX1047">
        <v>20100.123774641874</v>
      </c>
      <c r="AZ1047">
        <v>41034.268485678724</v>
      </c>
      <c r="BA1047">
        <v>21302.789411752059</v>
      </c>
      <c r="BC1047">
        <v>39495.989712628478</v>
      </c>
      <c r="BD1047">
        <v>22829.67494968712</v>
      </c>
      <c r="BF1047">
        <v>39734.077073920002</v>
      </c>
      <c r="BG1047">
        <v>25574.709835587899</v>
      </c>
      <c r="BI1047">
        <v>66</v>
      </c>
      <c r="BJ1047" t="s">
        <v>1211</v>
      </c>
      <c r="BK1047">
        <v>45118.838622685187</v>
      </c>
      <c r="BL1047">
        <v>41</v>
      </c>
      <c r="BM1047" t="s">
        <v>76</v>
      </c>
      <c r="BN1047">
        <v>0</v>
      </c>
      <c r="BO1047">
        <v>2.8610000000000002</v>
      </c>
      <c r="BP1047">
        <v>967364</v>
      </c>
      <c r="BQ1047">
        <v>0</v>
      </c>
      <c r="BR1047" t="s">
        <v>77</v>
      </c>
      <c r="BS1047" t="s">
        <v>77</v>
      </c>
      <c r="BT1047" t="s">
        <v>77</v>
      </c>
      <c r="BU1047" t="s">
        <v>77</v>
      </c>
    </row>
    <row r="1048" spans="1:73" x14ac:dyDescent="0.55000000000000004">
      <c r="A1048">
        <v>67</v>
      </c>
      <c r="B1048" t="s">
        <v>1212</v>
      </c>
      <c r="C1048" s="88">
        <v>45118.859918981485</v>
      </c>
      <c r="D1048">
        <v>203</v>
      </c>
      <c r="E1048" t="s">
        <v>76</v>
      </c>
      <c r="F1048">
        <v>0</v>
      </c>
      <c r="G1048">
        <v>6.0590000000000002</v>
      </c>
      <c r="H1048">
        <v>2891</v>
      </c>
      <c r="I1048">
        <v>-1E-3</v>
      </c>
      <c r="J1048" t="s">
        <v>77</v>
      </c>
      <c r="K1048" t="s">
        <v>77</v>
      </c>
      <c r="L1048" t="s">
        <v>77</v>
      </c>
      <c r="M1048" t="s">
        <v>77</v>
      </c>
      <c r="O1048">
        <v>67</v>
      </c>
      <c r="P1048" t="s">
        <v>1212</v>
      </c>
      <c r="Q1048">
        <v>45118.859918981485</v>
      </c>
      <c r="R1048">
        <v>203</v>
      </c>
      <c r="S1048" t="s">
        <v>76</v>
      </c>
      <c r="T1048">
        <v>0</v>
      </c>
      <c r="U1048" t="s">
        <v>77</v>
      </c>
      <c r="V1048" t="s">
        <v>77</v>
      </c>
      <c r="W1048" t="s">
        <v>77</v>
      </c>
      <c r="X1048" t="s">
        <v>77</v>
      </c>
      <c r="Y1048" t="s">
        <v>77</v>
      </c>
      <c r="Z1048" t="s">
        <v>77</v>
      </c>
      <c r="AA1048" t="s">
        <v>77</v>
      </c>
      <c r="AC1048">
        <v>67</v>
      </c>
      <c r="AD1048" t="s">
        <v>1212</v>
      </c>
      <c r="AE1048">
        <v>45118.859918981485</v>
      </c>
      <c r="AF1048">
        <v>203</v>
      </c>
      <c r="AG1048" t="s">
        <v>76</v>
      </c>
      <c r="AH1048">
        <v>0</v>
      </c>
      <c r="AI1048">
        <v>12.066000000000001</v>
      </c>
      <c r="AJ1048">
        <v>108982</v>
      </c>
      <c r="AK1048">
        <v>28.428999999999998</v>
      </c>
      <c r="AL1048" t="s">
        <v>77</v>
      </c>
      <c r="AM1048" t="s">
        <v>77</v>
      </c>
      <c r="AN1048" t="s">
        <v>77</v>
      </c>
      <c r="AO1048" t="s">
        <v>77</v>
      </c>
      <c r="AQ1048">
        <v>1</v>
      </c>
      <c r="AS1048">
        <v>67</v>
      </c>
      <c r="AT1048">
        <v>3.4576407400000004</v>
      </c>
      <c r="AU1048">
        <v>24732.068978348401</v>
      </c>
      <c r="AW1048">
        <v>3.6267599712499994</v>
      </c>
      <c r="AX1048">
        <v>19494.56871914252</v>
      </c>
      <c r="AZ1048">
        <v>3.8529537960500004</v>
      </c>
      <c r="BA1048">
        <v>20640.379138971763</v>
      </c>
      <c r="BC1048">
        <v>1.8230960093000002</v>
      </c>
      <c r="BD1048">
        <v>22119.776412211519</v>
      </c>
      <c r="BF1048">
        <v>3.4576407400000004</v>
      </c>
      <c r="BG1048">
        <v>24732.068978348401</v>
      </c>
      <c r="BI1048">
        <v>67</v>
      </c>
      <c r="BJ1048" t="s">
        <v>1212</v>
      </c>
      <c r="BK1048">
        <v>45118.859918981485</v>
      </c>
      <c r="BL1048">
        <v>203</v>
      </c>
      <c r="BM1048" t="s">
        <v>76</v>
      </c>
      <c r="BN1048">
        <v>0</v>
      </c>
      <c r="BO1048">
        <v>2.8679999999999999</v>
      </c>
      <c r="BP1048">
        <v>912859</v>
      </c>
      <c r="BQ1048">
        <v>0</v>
      </c>
      <c r="BR1048" t="s">
        <v>77</v>
      </c>
      <c r="BS1048" t="s">
        <v>77</v>
      </c>
      <c r="BT1048" t="s">
        <v>77</v>
      </c>
      <c r="BU1048" t="s">
        <v>77</v>
      </c>
    </row>
    <row r="1049" spans="1:73" x14ac:dyDescent="0.55000000000000004">
      <c r="A1049">
        <v>68</v>
      </c>
      <c r="B1049" t="s">
        <v>1213</v>
      </c>
      <c r="C1049" s="88">
        <v>45118.881192129629</v>
      </c>
      <c r="D1049">
        <v>375</v>
      </c>
      <c r="E1049" t="s">
        <v>76</v>
      </c>
      <c r="F1049">
        <v>0</v>
      </c>
      <c r="G1049">
        <v>5.94</v>
      </c>
      <c r="H1049">
        <v>18264144</v>
      </c>
      <c r="I1049">
        <v>40.604999999999997</v>
      </c>
      <c r="J1049" t="s">
        <v>77</v>
      </c>
      <c r="K1049" t="s">
        <v>77</v>
      </c>
      <c r="L1049" t="s">
        <v>77</v>
      </c>
      <c r="M1049" t="s">
        <v>77</v>
      </c>
      <c r="O1049">
        <v>68</v>
      </c>
      <c r="P1049" t="s">
        <v>1213</v>
      </c>
      <c r="Q1049">
        <v>45118.881192129629</v>
      </c>
      <c r="R1049">
        <v>375</v>
      </c>
      <c r="S1049" t="s">
        <v>76</v>
      </c>
      <c r="T1049">
        <v>0</v>
      </c>
      <c r="U1049">
        <v>5.9020000000000001</v>
      </c>
      <c r="V1049">
        <v>152833</v>
      </c>
      <c r="W1049">
        <v>38.667000000000002</v>
      </c>
      <c r="X1049" t="s">
        <v>77</v>
      </c>
      <c r="Y1049" t="s">
        <v>77</v>
      </c>
      <c r="Z1049" t="s">
        <v>77</v>
      </c>
      <c r="AA1049" t="s">
        <v>77</v>
      </c>
      <c r="AC1049">
        <v>68</v>
      </c>
      <c r="AD1049" t="s">
        <v>1213</v>
      </c>
      <c r="AE1049">
        <v>45118.881192129629</v>
      </c>
      <c r="AF1049">
        <v>375</v>
      </c>
      <c r="AG1049" t="s">
        <v>76</v>
      </c>
      <c r="AH1049">
        <v>0</v>
      </c>
      <c r="AI1049">
        <v>12.085000000000001</v>
      </c>
      <c r="AJ1049">
        <v>75123</v>
      </c>
      <c r="AK1049">
        <v>19.873000000000001</v>
      </c>
      <c r="AL1049" t="s">
        <v>77</v>
      </c>
      <c r="AM1049" t="s">
        <v>77</v>
      </c>
      <c r="AN1049" t="s">
        <v>77</v>
      </c>
      <c r="AO1049" t="s">
        <v>77</v>
      </c>
      <c r="AQ1049">
        <v>1</v>
      </c>
      <c r="AS1049">
        <v>68</v>
      </c>
      <c r="AT1049">
        <v>37702.505982219998</v>
      </c>
      <c r="AU1049">
        <v>16600.149376223901</v>
      </c>
      <c r="AW1049">
        <v>29659.217486545367</v>
      </c>
      <c r="AX1049">
        <v>13608.39389385267</v>
      </c>
      <c r="AZ1049">
        <v>39003.687627407773</v>
      </c>
      <c r="BA1049">
        <v>14267.896857002461</v>
      </c>
      <c r="BC1049">
        <v>37539.157696271184</v>
      </c>
      <c r="BD1049">
        <v>15280.20286990792</v>
      </c>
      <c r="BF1049">
        <v>37702.505982219998</v>
      </c>
      <c r="BG1049">
        <v>16600.149376223901</v>
      </c>
      <c r="BI1049">
        <v>68</v>
      </c>
      <c r="BJ1049" t="s">
        <v>1213</v>
      </c>
      <c r="BK1049">
        <v>45118.881192129629</v>
      </c>
      <c r="BL1049">
        <v>375</v>
      </c>
      <c r="BM1049" t="s">
        <v>76</v>
      </c>
      <c r="BN1049">
        <v>0</v>
      </c>
      <c r="BO1049">
        <v>2.8679999999999999</v>
      </c>
      <c r="BP1049">
        <v>625291</v>
      </c>
      <c r="BQ1049">
        <v>0</v>
      </c>
      <c r="BR1049" t="s">
        <v>77</v>
      </c>
      <c r="BS1049" t="s">
        <v>77</v>
      </c>
      <c r="BT1049" t="s">
        <v>77</v>
      </c>
      <c r="BU1049" t="s">
        <v>77</v>
      </c>
    </row>
    <row r="1050" spans="1:73" x14ac:dyDescent="0.55000000000000004">
      <c r="A1050">
        <v>69</v>
      </c>
      <c r="B1050" t="s">
        <v>1214</v>
      </c>
      <c r="C1050" s="88">
        <v>45118.902499999997</v>
      </c>
      <c r="D1050">
        <v>265</v>
      </c>
      <c r="E1050" t="s">
        <v>76</v>
      </c>
      <c r="F1050">
        <v>0</v>
      </c>
      <c r="G1050">
        <v>6.0170000000000003</v>
      </c>
      <c r="H1050">
        <v>139378</v>
      </c>
      <c r="I1050">
        <v>0.29099999999999998</v>
      </c>
      <c r="J1050" t="s">
        <v>77</v>
      </c>
      <c r="K1050" t="s">
        <v>77</v>
      </c>
      <c r="L1050" t="s">
        <v>77</v>
      </c>
      <c r="M1050" t="s">
        <v>77</v>
      </c>
      <c r="O1050">
        <v>69</v>
      </c>
      <c r="P1050" t="s">
        <v>1214</v>
      </c>
      <c r="Q1050">
        <v>45118.902499999997</v>
      </c>
      <c r="R1050">
        <v>265</v>
      </c>
      <c r="S1050" t="s">
        <v>76</v>
      </c>
      <c r="T1050">
        <v>0</v>
      </c>
      <c r="U1050" t="s">
        <v>77</v>
      </c>
      <c r="V1050" t="s">
        <v>77</v>
      </c>
      <c r="W1050" t="s">
        <v>77</v>
      </c>
      <c r="X1050" t="s">
        <v>77</v>
      </c>
      <c r="Y1050" t="s">
        <v>77</v>
      </c>
      <c r="Z1050" t="s">
        <v>77</v>
      </c>
      <c r="AA1050" t="s">
        <v>77</v>
      </c>
      <c r="AC1050">
        <v>69</v>
      </c>
      <c r="AD1050" t="s">
        <v>1214</v>
      </c>
      <c r="AE1050">
        <v>45118.902499999997</v>
      </c>
      <c r="AF1050">
        <v>265</v>
      </c>
      <c r="AG1050" t="s">
        <v>76</v>
      </c>
      <c r="AH1050">
        <v>0</v>
      </c>
      <c r="AI1050">
        <v>12.093</v>
      </c>
      <c r="AJ1050">
        <v>85343</v>
      </c>
      <c r="AK1050">
        <v>22.486999999999998</v>
      </c>
      <c r="AL1050" t="s">
        <v>77</v>
      </c>
      <c r="AM1050" t="s">
        <v>77</v>
      </c>
      <c r="AN1050" t="s">
        <v>77</v>
      </c>
      <c r="AO1050" t="s">
        <v>77</v>
      </c>
      <c r="AQ1050">
        <v>1</v>
      </c>
      <c r="AS1050">
        <v>69</v>
      </c>
      <c r="AT1050">
        <v>383.07209420393195</v>
      </c>
      <c r="AU1050">
        <v>19064.5689091559</v>
      </c>
      <c r="AW1050">
        <v>422.4008116172792</v>
      </c>
      <c r="AX1050">
        <v>15400.241446472271</v>
      </c>
      <c r="AZ1050">
        <v>364.5012991697244</v>
      </c>
      <c r="BA1050">
        <v>16195.295066427261</v>
      </c>
      <c r="BC1050">
        <v>323.22495568676254</v>
      </c>
      <c r="BD1050">
        <v>17350.825026397517</v>
      </c>
      <c r="BF1050">
        <v>383.07209420393195</v>
      </c>
      <c r="BG1050">
        <v>19064.5689091559</v>
      </c>
      <c r="BI1050">
        <v>69</v>
      </c>
      <c r="BJ1050" t="s">
        <v>1214</v>
      </c>
      <c r="BK1050">
        <v>45118.902499999997</v>
      </c>
      <c r="BL1050">
        <v>265</v>
      </c>
      <c r="BM1050" t="s">
        <v>76</v>
      </c>
      <c r="BN1050">
        <v>0</v>
      </c>
      <c r="BO1050">
        <v>2.8759999999999999</v>
      </c>
      <c r="BP1050">
        <v>795604</v>
      </c>
      <c r="BQ1050">
        <v>0</v>
      </c>
      <c r="BR1050" t="s">
        <v>77</v>
      </c>
      <c r="BS1050" t="s">
        <v>77</v>
      </c>
      <c r="BT1050" t="s">
        <v>77</v>
      </c>
      <c r="BU1050" t="s">
        <v>77</v>
      </c>
    </row>
    <row r="1051" spans="1:73" x14ac:dyDescent="0.55000000000000004">
      <c r="A1051">
        <v>70</v>
      </c>
      <c r="B1051" t="s">
        <v>1215</v>
      </c>
      <c r="C1051" s="88">
        <v>45118.923773148148</v>
      </c>
      <c r="D1051">
        <v>140</v>
      </c>
      <c r="E1051" t="s">
        <v>76</v>
      </c>
      <c r="F1051">
        <v>0</v>
      </c>
      <c r="G1051">
        <v>5.9480000000000004</v>
      </c>
      <c r="H1051">
        <v>19105888</v>
      </c>
      <c r="I1051">
        <v>42.552</v>
      </c>
      <c r="J1051" t="s">
        <v>77</v>
      </c>
      <c r="K1051" t="s">
        <v>77</v>
      </c>
      <c r="L1051" t="s">
        <v>77</v>
      </c>
      <c r="M1051" t="s">
        <v>77</v>
      </c>
      <c r="O1051">
        <v>70</v>
      </c>
      <c r="P1051" t="s">
        <v>1215</v>
      </c>
      <c r="Q1051">
        <v>45118.923773148148</v>
      </c>
      <c r="R1051">
        <v>140</v>
      </c>
      <c r="S1051" t="s">
        <v>76</v>
      </c>
      <c r="T1051">
        <v>0</v>
      </c>
      <c r="U1051">
        <v>5.9130000000000003</v>
      </c>
      <c r="V1051">
        <v>161996</v>
      </c>
      <c r="W1051">
        <v>40.947000000000003</v>
      </c>
      <c r="X1051" t="s">
        <v>77</v>
      </c>
      <c r="Y1051" t="s">
        <v>77</v>
      </c>
      <c r="Z1051" t="s">
        <v>77</v>
      </c>
      <c r="AA1051" t="s">
        <v>77</v>
      </c>
      <c r="AC1051">
        <v>70</v>
      </c>
      <c r="AD1051" t="s">
        <v>1215</v>
      </c>
      <c r="AE1051">
        <v>45118.923773148148</v>
      </c>
      <c r="AF1051">
        <v>140</v>
      </c>
      <c r="AG1051" t="s">
        <v>76</v>
      </c>
      <c r="AH1051">
        <v>0</v>
      </c>
      <c r="AI1051">
        <v>12.106999999999999</v>
      </c>
      <c r="AJ1051">
        <v>67070</v>
      </c>
      <c r="AK1051">
        <v>17.795000000000002</v>
      </c>
      <c r="AL1051" t="s">
        <v>77</v>
      </c>
      <c r="AM1051" t="s">
        <v>77</v>
      </c>
      <c r="AN1051" t="s">
        <v>77</v>
      </c>
      <c r="AO1051" t="s">
        <v>77</v>
      </c>
      <c r="AQ1051">
        <v>1</v>
      </c>
      <c r="AS1051">
        <v>70</v>
      </c>
      <c r="AT1051">
        <v>39995.119919680001</v>
      </c>
      <c r="AU1051">
        <v>14652.255057590002</v>
      </c>
      <c r="AW1051">
        <v>31408.747682692563</v>
      </c>
      <c r="AX1051">
        <v>12187.244379827</v>
      </c>
      <c r="AZ1051">
        <v>41295.183330398882</v>
      </c>
      <c r="BA1051">
        <v>12746.782261526001</v>
      </c>
      <c r="BC1051">
        <v>39747.427996169921</v>
      </c>
      <c r="BD1051">
        <v>13644.870217351998</v>
      </c>
      <c r="BF1051">
        <v>39995.119919680001</v>
      </c>
      <c r="BG1051">
        <v>14652.255057590002</v>
      </c>
      <c r="BI1051">
        <v>70</v>
      </c>
      <c r="BJ1051" t="s">
        <v>1215</v>
      </c>
      <c r="BK1051">
        <v>45118.923773148148</v>
      </c>
      <c r="BL1051">
        <v>140</v>
      </c>
      <c r="BM1051" t="s">
        <v>76</v>
      </c>
      <c r="BN1051">
        <v>0</v>
      </c>
      <c r="BO1051">
        <v>2.8780000000000001</v>
      </c>
      <c r="BP1051">
        <v>662364</v>
      </c>
      <c r="BQ1051">
        <v>0</v>
      </c>
      <c r="BR1051" t="s">
        <v>77</v>
      </c>
      <c r="BS1051" t="s">
        <v>77</v>
      </c>
      <c r="BT1051" t="s">
        <v>77</v>
      </c>
      <c r="BU1051" t="s">
        <v>77</v>
      </c>
    </row>
    <row r="1052" spans="1:73" x14ac:dyDescent="0.55000000000000004">
      <c r="A1052">
        <v>71</v>
      </c>
      <c r="B1052" t="s">
        <v>1216</v>
      </c>
      <c r="C1052" s="88">
        <v>45118.945104166669</v>
      </c>
      <c r="D1052">
        <v>206</v>
      </c>
      <c r="E1052" t="s">
        <v>76</v>
      </c>
      <c r="F1052">
        <v>0</v>
      </c>
      <c r="G1052">
        <v>6.0170000000000003</v>
      </c>
      <c r="H1052">
        <v>73533</v>
      </c>
      <c r="I1052">
        <v>0.15</v>
      </c>
      <c r="J1052" t="s">
        <v>77</v>
      </c>
      <c r="K1052" t="s">
        <v>77</v>
      </c>
      <c r="L1052" t="s">
        <v>77</v>
      </c>
      <c r="M1052" t="s">
        <v>77</v>
      </c>
      <c r="O1052">
        <v>71</v>
      </c>
      <c r="P1052" t="s">
        <v>1216</v>
      </c>
      <c r="Q1052">
        <v>45118.945104166669</v>
      </c>
      <c r="R1052">
        <v>206</v>
      </c>
      <c r="S1052" t="s">
        <v>76</v>
      </c>
      <c r="T1052">
        <v>0</v>
      </c>
      <c r="U1052" t="s">
        <v>77</v>
      </c>
      <c r="V1052" t="s">
        <v>77</v>
      </c>
      <c r="W1052" t="s">
        <v>77</v>
      </c>
      <c r="X1052" t="s">
        <v>77</v>
      </c>
      <c r="Y1052" t="s">
        <v>77</v>
      </c>
      <c r="Z1052" t="s">
        <v>77</v>
      </c>
      <c r="AA1052" t="s">
        <v>77</v>
      </c>
      <c r="AC1052">
        <v>71</v>
      </c>
      <c r="AD1052" t="s">
        <v>1216</v>
      </c>
      <c r="AE1052">
        <v>45118.945104166669</v>
      </c>
      <c r="AF1052">
        <v>206</v>
      </c>
      <c r="AG1052" t="s">
        <v>76</v>
      </c>
      <c r="AH1052">
        <v>0</v>
      </c>
      <c r="AI1052">
        <v>12.16</v>
      </c>
      <c r="AJ1052">
        <v>24302</v>
      </c>
      <c r="AK1052">
        <v>6.4470000000000001</v>
      </c>
      <c r="AL1052" t="s">
        <v>77</v>
      </c>
      <c r="AM1052" t="s">
        <v>77</v>
      </c>
      <c r="AN1052" t="s">
        <v>77</v>
      </c>
      <c r="AO1052" t="s">
        <v>77</v>
      </c>
      <c r="AQ1052">
        <v>1</v>
      </c>
      <c r="AS1052">
        <v>71</v>
      </c>
      <c r="AT1052">
        <v>204.81391900564702</v>
      </c>
      <c r="AU1052">
        <v>5638.6011762556</v>
      </c>
      <c r="AW1052">
        <v>227.02407627495819</v>
      </c>
      <c r="AX1052">
        <v>4503.3496412049199</v>
      </c>
      <c r="AZ1052">
        <v>192.69463635743989</v>
      </c>
      <c r="BA1052">
        <v>4633.0814520629601</v>
      </c>
      <c r="BC1052">
        <v>169.74999599775194</v>
      </c>
      <c r="BD1052">
        <v>4904.4516145539201</v>
      </c>
      <c r="BF1052">
        <v>204.81391900564702</v>
      </c>
      <c r="BG1052">
        <v>5638.6011762556</v>
      </c>
      <c r="BI1052">
        <v>71</v>
      </c>
      <c r="BJ1052" t="s">
        <v>1216</v>
      </c>
      <c r="BK1052">
        <v>45118.945104166669</v>
      </c>
      <c r="BL1052">
        <v>206</v>
      </c>
      <c r="BM1052" t="s">
        <v>76</v>
      </c>
      <c r="BN1052">
        <v>0</v>
      </c>
      <c r="BO1052">
        <v>2.8660000000000001</v>
      </c>
      <c r="BP1052">
        <v>940893</v>
      </c>
      <c r="BQ1052">
        <v>0</v>
      </c>
      <c r="BR1052" t="s">
        <v>77</v>
      </c>
      <c r="BS1052" t="s">
        <v>77</v>
      </c>
      <c r="BT1052" t="s">
        <v>77</v>
      </c>
      <c r="BU1052" t="s">
        <v>77</v>
      </c>
    </row>
    <row r="1053" spans="1:73" x14ac:dyDescent="0.55000000000000004">
      <c r="A1053">
        <v>72</v>
      </c>
      <c r="B1053" t="s">
        <v>1217</v>
      </c>
      <c r="C1053" s="88">
        <v>45118.966354166667</v>
      </c>
      <c r="D1053">
        <v>12</v>
      </c>
      <c r="E1053" t="s">
        <v>76</v>
      </c>
      <c r="F1053">
        <v>0</v>
      </c>
      <c r="G1053">
        <v>6.016</v>
      </c>
      <c r="H1053">
        <v>106992</v>
      </c>
      <c r="I1053">
        <v>0.222</v>
      </c>
      <c r="J1053" t="s">
        <v>77</v>
      </c>
      <c r="K1053" t="s">
        <v>77</v>
      </c>
      <c r="L1053" t="s">
        <v>77</v>
      </c>
      <c r="M1053" t="s">
        <v>77</v>
      </c>
      <c r="O1053">
        <v>72</v>
      </c>
      <c r="P1053" t="s">
        <v>1217</v>
      </c>
      <c r="Q1053">
        <v>45118.966354166667</v>
      </c>
      <c r="R1053">
        <v>12</v>
      </c>
      <c r="S1053" t="s">
        <v>76</v>
      </c>
      <c r="T1053">
        <v>0</v>
      </c>
      <c r="U1053">
        <v>5.9359999999999999</v>
      </c>
      <c r="V1053">
        <v>607</v>
      </c>
      <c r="W1053">
        <v>0.123</v>
      </c>
      <c r="X1053" t="s">
        <v>77</v>
      </c>
      <c r="Y1053" t="s">
        <v>77</v>
      </c>
      <c r="Z1053" t="s">
        <v>77</v>
      </c>
      <c r="AA1053" t="s">
        <v>77</v>
      </c>
      <c r="AC1053">
        <v>72</v>
      </c>
      <c r="AD1053" t="s">
        <v>1217</v>
      </c>
      <c r="AE1053">
        <v>45118.966354166667</v>
      </c>
      <c r="AF1053">
        <v>12</v>
      </c>
      <c r="AG1053" t="s">
        <v>76</v>
      </c>
      <c r="AH1053">
        <v>0</v>
      </c>
      <c r="AI1053">
        <v>12.214</v>
      </c>
      <c r="AJ1053">
        <v>134</v>
      </c>
      <c r="AK1053">
        <v>-0.215</v>
      </c>
      <c r="AL1053" t="s">
        <v>77</v>
      </c>
      <c r="AM1053" t="s">
        <v>77</v>
      </c>
      <c r="AN1053" t="s">
        <v>77</v>
      </c>
      <c r="AO1053" t="s">
        <v>77</v>
      </c>
      <c r="AQ1053">
        <v>1</v>
      </c>
      <c r="AS1053">
        <v>72</v>
      </c>
      <c r="AT1053">
        <v>297.104282723072</v>
      </c>
      <c r="AU1053">
        <v>10.967810268400001</v>
      </c>
      <c r="AW1053">
        <v>327.18879548216319</v>
      </c>
      <c r="AX1053">
        <v>59.672472901879999</v>
      </c>
      <c r="AZ1053">
        <v>280.12884287306241</v>
      </c>
      <c r="BA1053">
        <v>21.762508035440003</v>
      </c>
      <c r="BC1053">
        <v>247.82525141932541</v>
      </c>
      <c r="BD1053">
        <v>-76.002658237120002</v>
      </c>
      <c r="BF1053">
        <v>297.104282723072</v>
      </c>
      <c r="BG1053">
        <v>10.967810268400001</v>
      </c>
      <c r="BI1053">
        <v>72</v>
      </c>
      <c r="BJ1053" t="s">
        <v>1217</v>
      </c>
      <c r="BK1053">
        <v>45118.966354166667</v>
      </c>
      <c r="BL1053">
        <v>12</v>
      </c>
      <c r="BM1053" t="s">
        <v>76</v>
      </c>
      <c r="BN1053">
        <v>0</v>
      </c>
      <c r="BO1053">
        <v>2.8679999999999999</v>
      </c>
      <c r="BP1053">
        <v>936306</v>
      </c>
      <c r="BQ1053">
        <v>0</v>
      </c>
      <c r="BR1053" t="s">
        <v>77</v>
      </c>
      <c r="BS1053" t="s">
        <v>77</v>
      </c>
      <c r="BT1053" t="s">
        <v>77</v>
      </c>
      <c r="BU1053" t="s">
        <v>77</v>
      </c>
    </row>
    <row r="1054" spans="1:73" x14ac:dyDescent="0.55000000000000004">
      <c r="A1054">
        <v>73</v>
      </c>
      <c r="B1054" t="s">
        <v>1218</v>
      </c>
      <c r="C1054" s="88">
        <v>45118.987638888888</v>
      </c>
      <c r="D1054">
        <v>399</v>
      </c>
      <c r="E1054" t="s">
        <v>76</v>
      </c>
      <c r="F1054">
        <v>0</v>
      </c>
      <c r="G1054">
        <v>6</v>
      </c>
      <c r="H1054">
        <v>30253</v>
      </c>
      <c r="I1054">
        <v>5.7000000000000002E-2</v>
      </c>
      <c r="J1054" t="s">
        <v>77</v>
      </c>
      <c r="K1054" t="s">
        <v>77</v>
      </c>
      <c r="L1054" t="s">
        <v>77</v>
      </c>
      <c r="M1054" t="s">
        <v>77</v>
      </c>
      <c r="O1054">
        <v>73</v>
      </c>
      <c r="P1054" t="s">
        <v>1218</v>
      </c>
      <c r="Q1054">
        <v>45118.987638888888</v>
      </c>
      <c r="R1054">
        <v>399</v>
      </c>
      <c r="S1054" t="s">
        <v>76</v>
      </c>
      <c r="T1054">
        <v>0</v>
      </c>
      <c r="U1054" t="s">
        <v>77</v>
      </c>
      <c r="V1054" t="s">
        <v>77</v>
      </c>
      <c r="W1054" t="s">
        <v>77</v>
      </c>
      <c r="X1054" t="s">
        <v>77</v>
      </c>
      <c r="Y1054" t="s">
        <v>77</v>
      </c>
      <c r="Z1054" t="s">
        <v>77</v>
      </c>
      <c r="AA1054" t="s">
        <v>77</v>
      </c>
      <c r="AC1054">
        <v>73</v>
      </c>
      <c r="AD1054" t="s">
        <v>1218</v>
      </c>
      <c r="AE1054">
        <v>45118.987638888888</v>
      </c>
      <c r="AF1054">
        <v>399</v>
      </c>
      <c r="AG1054" t="s">
        <v>76</v>
      </c>
      <c r="AH1054">
        <v>0</v>
      </c>
      <c r="AI1054">
        <v>12.162000000000001</v>
      </c>
      <c r="AJ1054">
        <v>2659</v>
      </c>
      <c r="AK1054">
        <v>0.49</v>
      </c>
      <c r="AL1054" t="s">
        <v>77</v>
      </c>
      <c r="AM1054" t="s">
        <v>77</v>
      </c>
      <c r="AN1054" t="s">
        <v>77</v>
      </c>
      <c r="AO1054" t="s">
        <v>77</v>
      </c>
      <c r="AQ1054">
        <v>1</v>
      </c>
      <c r="AS1054">
        <v>73</v>
      </c>
      <c r="AT1054">
        <v>80.196539197807013</v>
      </c>
      <c r="AU1054">
        <v>623.85124483589993</v>
      </c>
      <c r="AW1054">
        <v>94.747850839854209</v>
      </c>
      <c r="AX1054">
        <v>527.36479846163002</v>
      </c>
      <c r="AZ1054">
        <v>79.194901999311895</v>
      </c>
      <c r="BA1054">
        <v>504.42783723093999</v>
      </c>
      <c r="BC1054">
        <v>68.490330247515132</v>
      </c>
      <c r="BD1054">
        <v>445.73486642887991</v>
      </c>
      <c r="BF1054">
        <v>80.196539197807013</v>
      </c>
      <c r="BG1054">
        <v>623.85124483589993</v>
      </c>
      <c r="BI1054">
        <v>73</v>
      </c>
      <c r="BJ1054" t="s">
        <v>1218</v>
      </c>
      <c r="BK1054">
        <v>45118.987638888888</v>
      </c>
      <c r="BL1054">
        <v>399</v>
      </c>
      <c r="BM1054" t="s">
        <v>76</v>
      </c>
      <c r="BN1054">
        <v>0</v>
      </c>
      <c r="BO1054">
        <v>2.851</v>
      </c>
      <c r="BP1054">
        <v>915763</v>
      </c>
      <c r="BQ1054">
        <v>0</v>
      </c>
      <c r="BR1054" t="s">
        <v>77</v>
      </c>
      <c r="BS1054" t="s">
        <v>77</v>
      </c>
      <c r="BT1054" t="s">
        <v>77</v>
      </c>
      <c r="BU1054" t="s">
        <v>77</v>
      </c>
    </row>
    <row r="1055" spans="1:73" x14ac:dyDescent="0.55000000000000004">
      <c r="A1055">
        <v>74</v>
      </c>
      <c r="B1055" t="s">
        <v>1219</v>
      </c>
      <c r="C1055" s="88">
        <v>45119.008923611109</v>
      </c>
      <c r="D1055">
        <v>193</v>
      </c>
      <c r="E1055" t="s">
        <v>76</v>
      </c>
      <c r="F1055">
        <v>0</v>
      </c>
      <c r="G1055">
        <v>6.0019999999999998</v>
      </c>
      <c r="H1055">
        <v>31880</v>
      </c>
      <c r="I1055">
        <v>6.0999999999999999E-2</v>
      </c>
      <c r="J1055" t="s">
        <v>77</v>
      </c>
      <c r="K1055" t="s">
        <v>77</v>
      </c>
      <c r="L1055" t="s">
        <v>77</v>
      </c>
      <c r="M1055" t="s">
        <v>77</v>
      </c>
      <c r="O1055">
        <v>74</v>
      </c>
      <c r="P1055" t="s">
        <v>1219</v>
      </c>
      <c r="Q1055">
        <v>45119.008923611109</v>
      </c>
      <c r="R1055">
        <v>193</v>
      </c>
      <c r="S1055" t="s">
        <v>76</v>
      </c>
      <c r="T1055">
        <v>0</v>
      </c>
      <c r="U1055" t="s">
        <v>77</v>
      </c>
      <c r="V1055" t="s">
        <v>77</v>
      </c>
      <c r="W1055" t="s">
        <v>77</v>
      </c>
      <c r="X1055" t="s">
        <v>77</v>
      </c>
      <c r="Y1055" t="s">
        <v>77</v>
      </c>
      <c r="Z1055" t="s">
        <v>77</v>
      </c>
      <c r="AA1055" t="s">
        <v>77</v>
      </c>
      <c r="AC1055">
        <v>74</v>
      </c>
      <c r="AD1055" t="s">
        <v>1219</v>
      </c>
      <c r="AE1055">
        <v>45119.008923611109</v>
      </c>
      <c r="AF1055">
        <v>193</v>
      </c>
      <c r="AG1055" t="s">
        <v>76</v>
      </c>
      <c r="AH1055">
        <v>0</v>
      </c>
      <c r="AI1055">
        <v>12.159000000000001</v>
      </c>
      <c r="AJ1055">
        <v>3431</v>
      </c>
      <c r="AK1055">
        <v>0.70499999999999996</v>
      </c>
      <c r="AL1055" t="s">
        <v>77</v>
      </c>
      <c r="AM1055" t="s">
        <v>77</v>
      </c>
      <c r="AN1055" t="s">
        <v>77</v>
      </c>
      <c r="AO1055" t="s">
        <v>77</v>
      </c>
      <c r="AQ1055">
        <v>1</v>
      </c>
      <c r="AS1055">
        <v>74</v>
      </c>
      <c r="AT1055">
        <v>84.988080651199994</v>
      </c>
      <c r="AU1055">
        <v>810.07489980790001</v>
      </c>
      <c r="AW1055">
        <v>99.77574786272001</v>
      </c>
      <c r="AX1055">
        <v>670.19848656202998</v>
      </c>
      <c r="AZ1055">
        <v>83.469825171040014</v>
      </c>
      <c r="BA1055">
        <v>651.95779116614005</v>
      </c>
      <c r="BC1055">
        <v>72.302384427423988</v>
      </c>
      <c r="BD1055">
        <v>605.18728465927995</v>
      </c>
      <c r="BF1055">
        <v>84.988080651199994</v>
      </c>
      <c r="BG1055">
        <v>810.07489980790001</v>
      </c>
      <c r="BI1055">
        <v>74</v>
      </c>
      <c r="BJ1055" t="s">
        <v>1219</v>
      </c>
      <c r="BK1055">
        <v>45119.008923611109</v>
      </c>
      <c r="BL1055">
        <v>193</v>
      </c>
      <c r="BM1055" t="s">
        <v>76</v>
      </c>
      <c r="BN1055">
        <v>0</v>
      </c>
      <c r="BO1055">
        <v>2.843</v>
      </c>
      <c r="BP1055">
        <v>1078083</v>
      </c>
      <c r="BQ1055">
        <v>0</v>
      </c>
      <c r="BR1055" t="s">
        <v>77</v>
      </c>
      <c r="BS1055" t="s">
        <v>77</v>
      </c>
      <c r="BT1055" t="s">
        <v>77</v>
      </c>
      <c r="BU1055" t="s">
        <v>77</v>
      </c>
    </row>
    <row r="1056" spans="1:73" x14ac:dyDescent="0.55000000000000004">
      <c r="A1056">
        <v>75</v>
      </c>
      <c r="B1056" t="s">
        <v>1220</v>
      </c>
      <c r="C1056" s="88">
        <v>45119.030219907407</v>
      </c>
      <c r="D1056">
        <v>279</v>
      </c>
      <c r="E1056" t="s">
        <v>76</v>
      </c>
      <c r="F1056">
        <v>0</v>
      </c>
      <c r="G1056">
        <v>6.0170000000000003</v>
      </c>
      <c r="H1056">
        <v>100889</v>
      </c>
      <c r="I1056">
        <v>0.20899999999999999</v>
      </c>
      <c r="J1056" t="s">
        <v>77</v>
      </c>
      <c r="K1056" t="s">
        <v>77</v>
      </c>
      <c r="L1056" t="s">
        <v>77</v>
      </c>
      <c r="M1056" t="s">
        <v>77</v>
      </c>
      <c r="O1056">
        <v>75</v>
      </c>
      <c r="P1056" t="s">
        <v>1220</v>
      </c>
      <c r="Q1056">
        <v>45119.030219907407</v>
      </c>
      <c r="R1056">
        <v>279</v>
      </c>
      <c r="S1056" t="s">
        <v>76</v>
      </c>
      <c r="T1056">
        <v>0</v>
      </c>
      <c r="U1056">
        <v>5.9710000000000001</v>
      </c>
      <c r="V1056">
        <v>1124</v>
      </c>
      <c r="W1056">
        <v>0.25600000000000001</v>
      </c>
      <c r="X1056" t="s">
        <v>77</v>
      </c>
      <c r="Y1056" t="s">
        <v>77</v>
      </c>
      <c r="Z1056" t="s">
        <v>77</v>
      </c>
      <c r="AA1056" t="s">
        <v>77</v>
      </c>
      <c r="AC1056">
        <v>75</v>
      </c>
      <c r="AD1056" t="s">
        <v>1220</v>
      </c>
      <c r="AE1056">
        <v>45119.030219907407</v>
      </c>
      <c r="AF1056">
        <v>279</v>
      </c>
      <c r="AG1056" t="s">
        <v>76</v>
      </c>
      <c r="AH1056">
        <v>0</v>
      </c>
      <c r="AI1056" t="s">
        <v>77</v>
      </c>
      <c r="AJ1056" t="s">
        <v>77</v>
      </c>
      <c r="AK1056" t="s">
        <v>77</v>
      </c>
      <c r="AL1056" t="s">
        <v>77</v>
      </c>
      <c r="AM1056" t="s">
        <v>77</v>
      </c>
      <c r="AN1056" t="s">
        <v>77</v>
      </c>
      <c r="AO1056" t="s">
        <v>77</v>
      </c>
      <c r="AQ1056">
        <v>1</v>
      </c>
      <c r="AS1056">
        <v>75</v>
      </c>
      <c r="AT1056">
        <v>280.53359006378298</v>
      </c>
      <c r="AU1056" t="e">
        <v>#VALUE!</v>
      </c>
      <c r="AW1056">
        <v>309.05478357999982</v>
      </c>
      <c r="AX1056" t="e">
        <v>#VALUE!</v>
      </c>
      <c r="AZ1056">
        <v>264.20082343019112</v>
      </c>
      <c r="BA1056" t="e">
        <v>#VALUE!</v>
      </c>
      <c r="BC1056">
        <v>233.59758833554662</v>
      </c>
      <c r="BD1056" t="e">
        <v>#VALUE!</v>
      </c>
      <c r="BF1056">
        <v>280.53359006378298</v>
      </c>
      <c r="BG1056" t="e">
        <v>#VALUE!</v>
      </c>
      <c r="BI1056">
        <v>75</v>
      </c>
      <c r="BJ1056" t="s">
        <v>1220</v>
      </c>
      <c r="BK1056">
        <v>45119.030219907407</v>
      </c>
      <c r="BL1056">
        <v>279</v>
      </c>
      <c r="BM1056" t="s">
        <v>76</v>
      </c>
      <c r="BN1056">
        <v>0</v>
      </c>
      <c r="BO1056">
        <v>2.87</v>
      </c>
      <c r="BP1056">
        <v>913747</v>
      </c>
      <c r="BQ1056">
        <v>0</v>
      </c>
      <c r="BR1056" t="s">
        <v>77</v>
      </c>
      <c r="BS1056" t="s">
        <v>77</v>
      </c>
      <c r="BT1056" t="s">
        <v>77</v>
      </c>
      <c r="BU1056" t="s">
        <v>77</v>
      </c>
    </row>
    <row r="1057" spans="1:73" x14ac:dyDescent="0.55000000000000004">
      <c r="A1057">
        <v>76</v>
      </c>
      <c r="B1057" t="s">
        <v>1221</v>
      </c>
      <c r="C1057" s="88">
        <v>45119.051550925928</v>
      </c>
      <c r="D1057">
        <v>274</v>
      </c>
      <c r="E1057" t="s">
        <v>76</v>
      </c>
      <c r="F1057">
        <v>0</v>
      </c>
      <c r="G1057">
        <v>6.0510000000000002</v>
      </c>
      <c r="H1057">
        <v>2171</v>
      </c>
      <c r="I1057">
        <v>-3.0000000000000001E-3</v>
      </c>
      <c r="J1057" t="s">
        <v>77</v>
      </c>
      <c r="K1057" t="s">
        <v>77</v>
      </c>
      <c r="L1057" t="s">
        <v>77</v>
      </c>
      <c r="M1057" t="s">
        <v>77</v>
      </c>
      <c r="O1057">
        <v>76</v>
      </c>
      <c r="P1057" t="s">
        <v>1221</v>
      </c>
      <c r="Q1057">
        <v>45119.051550925928</v>
      </c>
      <c r="R1057">
        <v>274</v>
      </c>
      <c r="S1057" t="s">
        <v>76</v>
      </c>
      <c r="T1057">
        <v>0</v>
      </c>
      <c r="U1057" t="s">
        <v>77</v>
      </c>
      <c r="V1057" t="s">
        <v>77</v>
      </c>
      <c r="W1057" t="s">
        <v>77</v>
      </c>
      <c r="X1057" t="s">
        <v>77</v>
      </c>
      <c r="Y1057" t="s">
        <v>77</v>
      </c>
      <c r="Z1057" t="s">
        <v>77</v>
      </c>
      <c r="AA1057" t="s">
        <v>77</v>
      </c>
      <c r="AC1057">
        <v>76</v>
      </c>
      <c r="AD1057" t="s">
        <v>1221</v>
      </c>
      <c r="AE1057">
        <v>45119.051550925928</v>
      </c>
      <c r="AF1057">
        <v>274</v>
      </c>
      <c r="AG1057" t="s">
        <v>76</v>
      </c>
      <c r="AH1057">
        <v>0</v>
      </c>
      <c r="AI1057">
        <v>12.04</v>
      </c>
      <c r="AJ1057">
        <v>117474</v>
      </c>
      <c r="AK1057">
        <v>30.53</v>
      </c>
      <c r="AL1057" t="s">
        <v>77</v>
      </c>
      <c r="AM1057" t="s">
        <v>77</v>
      </c>
      <c r="AN1057" t="s">
        <v>77</v>
      </c>
      <c r="AO1057" t="s">
        <v>77</v>
      </c>
      <c r="AQ1057">
        <v>1</v>
      </c>
      <c r="AS1057">
        <v>76</v>
      </c>
      <c r="AT1057">
        <v>4.9203351400000006</v>
      </c>
      <c r="AU1057">
        <v>26756.884046351599</v>
      </c>
      <c r="AW1057">
        <v>1.6017113712499995</v>
      </c>
      <c r="AX1057">
        <v>20948.274769767482</v>
      </c>
      <c r="AZ1057">
        <v>1.3116006840499992</v>
      </c>
      <c r="BA1057">
        <v>22232.780512608238</v>
      </c>
      <c r="BC1057">
        <v>0.69240181730000017</v>
      </c>
      <c r="BD1057">
        <v>23825.996209948476</v>
      </c>
      <c r="BF1057">
        <v>4.9203351400000006</v>
      </c>
      <c r="BG1057">
        <v>26756.884046351599</v>
      </c>
      <c r="BI1057">
        <v>76</v>
      </c>
      <c r="BJ1057" t="s">
        <v>1221</v>
      </c>
      <c r="BK1057">
        <v>45119.051550925928</v>
      </c>
      <c r="BL1057">
        <v>274</v>
      </c>
      <c r="BM1057" t="s">
        <v>76</v>
      </c>
      <c r="BN1057">
        <v>0</v>
      </c>
      <c r="BO1057">
        <v>2.8479999999999999</v>
      </c>
      <c r="BP1057">
        <v>983149</v>
      </c>
      <c r="BQ1057">
        <v>0</v>
      </c>
      <c r="BR1057" t="s">
        <v>77</v>
      </c>
      <c r="BS1057" t="s">
        <v>77</v>
      </c>
      <c r="BT1057" t="s">
        <v>77</v>
      </c>
      <c r="BU1057" t="s">
        <v>77</v>
      </c>
    </row>
    <row r="1058" spans="1:73" x14ac:dyDescent="0.55000000000000004">
      <c r="A1058">
        <v>77</v>
      </c>
      <c r="B1058" t="s">
        <v>1222</v>
      </c>
      <c r="C1058" s="88">
        <v>45119.072847222225</v>
      </c>
      <c r="D1058">
        <v>416</v>
      </c>
      <c r="E1058" t="s">
        <v>76</v>
      </c>
      <c r="F1058">
        <v>0</v>
      </c>
      <c r="G1058">
        <v>6.077</v>
      </c>
      <c r="H1058">
        <v>1973</v>
      </c>
      <c r="I1058">
        <v>-3.0000000000000001E-3</v>
      </c>
      <c r="J1058" t="s">
        <v>77</v>
      </c>
      <c r="K1058" t="s">
        <v>77</v>
      </c>
      <c r="L1058" t="s">
        <v>77</v>
      </c>
      <c r="M1058" t="s">
        <v>77</v>
      </c>
      <c r="O1058">
        <v>77</v>
      </c>
      <c r="P1058" t="s">
        <v>1222</v>
      </c>
      <c r="Q1058">
        <v>45119.072847222225</v>
      </c>
      <c r="R1058">
        <v>416</v>
      </c>
      <c r="S1058" t="s">
        <v>76</v>
      </c>
      <c r="T1058">
        <v>0</v>
      </c>
      <c r="U1058" t="s">
        <v>77</v>
      </c>
      <c r="V1058" t="s">
        <v>77</v>
      </c>
      <c r="W1058" t="s">
        <v>77</v>
      </c>
      <c r="X1058" t="s">
        <v>77</v>
      </c>
      <c r="Y1058" t="s">
        <v>77</v>
      </c>
      <c r="Z1058" t="s">
        <v>77</v>
      </c>
      <c r="AA1058" t="s">
        <v>77</v>
      </c>
      <c r="AC1058">
        <v>77</v>
      </c>
      <c r="AD1058" t="s">
        <v>1222</v>
      </c>
      <c r="AE1058">
        <v>45119.072847222225</v>
      </c>
      <c r="AF1058">
        <v>416</v>
      </c>
      <c r="AG1058" t="s">
        <v>76</v>
      </c>
      <c r="AH1058">
        <v>0</v>
      </c>
      <c r="AI1058">
        <v>12.069000000000001</v>
      </c>
      <c r="AJ1058">
        <v>107132</v>
      </c>
      <c r="AK1058">
        <v>27.969000000000001</v>
      </c>
      <c r="AL1058" t="s">
        <v>77</v>
      </c>
      <c r="AM1058" t="s">
        <v>77</v>
      </c>
      <c r="AN1058" t="s">
        <v>77</v>
      </c>
      <c r="AO1058" t="s">
        <v>77</v>
      </c>
      <c r="AQ1058">
        <v>1</v>
      </c>
      <c r="AS1058">
        <v>77</v>
      </c>
      <c r="AT1058">
        <v>5.42072866</v>
      </c>
      <c r="AU1058">
        <v>24290.176244158403</v>
      </c>
      <c r="AW1058">
        <v>1.0486854912499997</v>
      </c>
      <c r="AX1058">
        <v>19176.674849335523</v>
      </c>
      <c r="AZ1058">
        <v>0.60219535445000005</v>
      </c>
      <c r="BA1058">
        <v>20293.16006420576</v>
      </c>
      <c r="BC1058">
        <v>0.40787122370000017</v>
      </c>
      <c r="BD1058">
        <v>21747.584586379518</v>
      </c>
      <c r="BF1058">
        <v>5.42072866</v>
      </c>
      <c r="BG1058">
        <v>24290.176244158403</v>
      </c>
      <c r="BI1058">
        <v>77</v>
      </c>
      <c r="BJ1058" t="s">
        <v>1222</v>
      </c>
      <c r="BK1058">
        <v>45119.072847222225</v>
      </c>
      <c r="BL1058">
        <v>416</v>
      </c>
      <c r="BM1058" t="s">
        <v>76</v>
      </c>
      <c r="BN1058">
        <v>0</v>
      </c>
      <c r="BO1058">
        <v>2.87</v>
      </c>
      <c r="BP1058">
        <v>919123</v>
      </c>
      <c r="BQ1058">
        <v>0</v>
      </c>
      <c r="BR1058" t="s">
        <v>77</v>
      </c>
      <c r="BS1058" t="s">
        <v>77</v>
      </c>
      <c r="BT1058" t="s">
        <v>77</v>
      </c>
      <c r="BU1058" t="s">
        <v>77</v>
      </c>
    </row>
    <row r="1059" spans="1:73" x14ac:dyDescent="0.55000000000000004">
      <c r="A1059">
        <v>78</v>
      </c>
      <c r="B1059" t="s">
        <v>1223</v>
      </c>
      <c r="C1059" s="88">
        <v>45119.094155092593</v>
      </c>
      <c r="D1059">
        <v>10</v>
      </c>
      <c r="E1059" t="s">
        <v>76</v>
      </c>
      <c r="F1059">
        <v>0</v>
      </c>
      <c r="G1059">
        <v>6.016</v>
      </c>
      <c r="H1059">
        <v>155191</v>
      </c>
      <c r="I1059">
        <v>0.32500000000000001</v>
      </c>
      <c r="J1059" t="s">
        <v>77</v>
      </c>
      <c r="K1059" t="s">
        <v>77</v>
      </c>
      <c r="L1059" t="s">
        <v>77</v>
      </c>
      <c r="M1059" t="s">
        <v>77</v>
      </c>
      <c r="O1059">
        <v>78</v>
      </c>
      <c r="P1059" t="s">
        <v>1223</v>
      </c>
      <c r="Q1059">
        <v>45119.094155092593</v>
      </c>
      <c r="R1059">
        <v>10</v>
      </c>
      <c r="S1059" t="s">
        <v>76</v>
      </c>
      <c r="T1059">
        <v>0</v>
      </c>
      <c r="U1059" t="s">
        <v>77</v>
      </c>
      <c r="V1059" t="s">
        <v>77</v>
      </c>
      <c r="W1059" t="s">
        <v>77</v>
      </c>
      <c r="X1059" t="s">
        <v>77</v>
      </c>
      <c r="Y1059" t="s">
        <v>77</v>
      </c>
      <c r="Z1059" t="s">
        <v>77</v>
      </c>
      <c r="AA1059" t="s">
        <v>77</v>
      </c>
      <c r="AC1059">
        <v>78</v>
      </c>
      <c r="AD1059" t="s">
        <v>1223</v>
      </c>
      <c r="AE1059">
        <v>45119.094155092593</v>
      </c>
      <c r="AF1059">
        <v>10</v>
      </c>
      <c r="AG1059" t="s">
        <v>76</v>
      </c>
      <c r="AH1059">
        <v>0</v>
      </c>
      <c r="AI1059">
        <v>12.09</v>
      </c>
      <c r="AJ1059">
        <v>86221</v>
      </c>
      <c r="AK1059">
        <v>22.71</v>
      </c>
      <c r="AL1059" t="s">
        <v>77</v>
      </c>
      <c r="AM1059" t="s">
        <v>77</v>
      </c>
      <c r="AN1059" t="s">
        <v>77</v>
      </c>
      <c r="AO1059" t="s">
        <v>77</v>
      </c>
      <c r="AQ1059">
        <v>1</v>
      </c>
      <c r="AS1059">
        <v>78</v>
      </c>
      <c r="AT1059">
        <v>423.84535629946299</v>
      </c>
      <c r="AU1059">
        <v>19275.888611603099</v>
      </c>
      <c r="AW1059">
        <v>468.26756902220779</v>
      </c>
      <c r="AX1059">
        <v>15553.56740101043</v>
      </c>
      <c r="AZ1059">
        <v>405.60539960044713</v>
      </c>
      <c r="BA1059">
        <v>16360.719370725341</v>
      </c>
      <c r="BC1059">
        <v>359.97872278842021</v>
      </c>
      <c r="BD1059">
        <v>17528.463467337679</v>
      </c>
      <c r="BF1059">
        <v>423.84535629946299</v>
      </c>
      <c r="BG1059">
        <v>19275.888611603099</v>
      </c>
      <c r="BI1059">
        <v>78</v>
      </c>
      <c r="BJ1059" t="s">
        <v>1223</v>
      </c>
      <c r="BK1059">
        <v>45119.094155092593</v>
      </c>
      <c r="BL1059">
        <v>10</v>
      </c>
      <c r="BM1059" t="s">
        <v>76</v>
      </c>
      <c r="BN1059">
        <v>0</v>
      </c>
      <c r="BO1059">
        <v>2.8759999999999999</v>
      </c>
      <c r="BP1059">
        <v>793885</v>
      </c>
      <c r="BQ1059">
        <v>0</v>
      </c>
      <c r="BR1059" t="s">
        <v>77</v>
      </c>
      <c r="BS1059" t="s">
        <v>77</v>
      </c>
      <c r="BT1059" t="s">
        <v>77</v>
      </c>
      <c r="BU1059" t="s">
        <v>77</v>
      </c>
    </row>
    <row r="1060" spans="1:73" x14ac:dyDescent="0.55000000000000004">
      <c r="A1060">
        <v>79</v>
      </c>
      <c r="B1060" t="s">
        <v>1224</v>
      </c>
      <c r="C1060" s="88">
        <v>45119.115451388891</v>
      </c>
      <c r="D1060">
        <v>316</v>
      </c>
      <c r="E1060" t="s">
        <v>76</v>
      </c>
      <c r="F1060">
        <v>0</v>
      </c>
      <c r="G1060">
        <v>6.0179999999999998</v>
      </c>
      <c r="H1060">
        <v>110826</v>
      </c>
      <c r="I1060">
        <v>0.23</v>
      </c>
      <c r="J1060" t="s">
        <v>77</v>
      </c>
      <c r="K1060" t="s">
        <v>77</v>
      </c>
      <c r="L1060" t="s">
        <v>77</v>
      </c>
      <c r="M1060" t="s">
        <v>77</v>
      </c>
      <c r="O1060">
        <v>79</v>
      </c>
      <c r="P1060" t="s">
        <v>1224</v>
      </c>
      <c r="Q1060">
        <v>45119.115451388891</v>
      </c>
      <c r="R1060">
        <v>316</v>
      </c>
      <c r="S1060" t="s">
        <v>76</v>
      </c>
      <c r="T1060">
        <v>0</v>
      </c>
      <c r="U1060">
        <v>5.9720000000000004</v>
      </c>
      <c r="V1060">
        <v>1023</v>
      </c>
      <c r="W1060">
        <v>0.23</v>
      </c>
      <c r="X1060" t="s">
        <v>77</v>
      </c>
      <c r="Y1060" t="s">
        <v>77</v>
      </c>
      <c r="Z1060" t="s">
        <v>77</v>
      </c>
      <c r="AA1060" t="s">
        <v>77</v>
      </c>
      <c r="AC1060">
        <v>79</v>
      </c>
      <c r="AD1060" t="s">
        <v>1224</v>
      </c>
      <c r="AE1060">
        <v>45119.115451388891</v>
      </c>
      <c r="AF1060">
        <v>316</v>
      </c>
      <c r="AG1060" t="s">
        <v>76</v>
      </c>
      <c r="AH1060">
        <v>0</v>
      </c>
      <c r="AI1060" t="s">
        <v>77</v>
      </c>
      <c r="AJ1060" t="s">
        <v>77</v>
      </c>
      <c r="AK1060" t="s">
        <v>77</v>
      </c>
      <c r="AL1060" t="s">
        <v>77</v>
      </c>
      <c r="AM1060" t="s">
        <v>77</v>
      </c>
      <c r="AN1060" t="s">
        <v>77</v>
      </c>
      <c r="AO1060" t="s">
        <v>77</v>
      </c>
      <c r="AQ1060">
        <v>1</v>
      </c>
      <c r="AS1060">
        <v>79</v>
      </c>
      <c r="AT1060">
        <v>307.45416961074795</v>
      </c>
      <c r="AU1060" t="e">
        <v>#VALUE!</v>
      </c>
      <c r="AW1060">
        <v>338.54976926232877</v>
      </c>
      <c r="AX1060" t="e">
        <v>#VALUE!</v>
      </c>
      <c r="AZ1060">
        <v>290.13046756483163</v>
      </c>
      <c r="BA1060" t="e">
        <v>#VALUE!</v>
      </c>
      <c r="BC1060">
        <v>256.76022332069095</v>
      </c>
      <c r="BD1060" t="e">
        <v>#VALUE!</v>
      </c>
      <c r="BF1060">
        <v>307.45416961074795</v>
      </c>
      <c r="BG1060" t="e">
        <v>#VALUE!</v>
      </c>
      <c r="BI1060">
        <v>79</v>
      </c>
      <c r="BJ1060" t="s">
        <v>1224</v>
      </c>
      <c r="BK1060">
        <v>45119.115451388891</v>
      </c>
      <c r="BL1060">
        <v>316</v>
      </c>
      <c r="BM1060" t="s">
        <v>76</v>
      </c>
      <c r="BN1060">
        <v>0</v>
      </c>
      <c r="BO1060">
        <v>2.875</v>
      </c>
      <c r="BP1060">
        <v>860601</v>
      </c>
      <c r="BQ1060">
        <v>0</v>
      </c>
      <c r="BR1060" t="s">
        <v>77</v>
      </c>
      <c r="BS1060" t="s">
        <v>77</v>
      </c>
      <c r="BT1060" t="s">
        <v>77</v>
      </c>
      <c r="BU1060" t="s">
        <v>77</v>
      </c>
    </row>
    <row r="1061" spans="1:73" x14ac:dyDescent="0.55000000000000004">
      <c r="A1061">
        <v>80</v>
      </c>
      <c r="B1061" t="s">
        <v>1225</v>
      </c>
      <c r="C1061" s="88">
        <v>45119.136712962965</v>
      </c>
      <c r="D1061">
        <v>120</v>
      </c>
      <c r="E1061" t="s">
        <v>76</v>
      </c>
      <c r="F1061">
        <v>0</v>
      </c>
      <c r="G1061">
        <v>6.0149999999999997</v>
      </c>
      <c r="H1061">
        <v>475063</v>
      </c>
      <c r="I1061">
        <v>1.012</v>
      </c>
      <c r="J1061" t="s">
        <v>77</v>
      </c>
      <c r="K1061" t="s">
        <v>77</v>
      </c>
      <c r="L1061" t="s">
        <v>77</v>
      </c>
      <c r="M1061" t="s">
        <v>77</v>
      </c>
      <c r="O1061">
        <v>80</v>
      </c>
      <c r="P1061" t="s">
        <v>1225</v>
      </c>
      <c r="Q1061">
        <v>45119.136712962965</v>
      </c>
      <c r="R1061">
        <v>120</v>
      </c>
      <c r="S1061" t="s">
        <v>76</v>
      </c>
      <c r="T1061">
        <v>0</v>
      </c>
      <c r="U1061">
        <v>5.968</v>
      </c>
      <c r="V1061">
        <v>4227</v>
      </c>
      <c r="W1061">
        <v>1.0549999999999999</v>
      </c>
      <c r="X1061" t="s">
        <v>77</v>
      </c>
      <c r="Y1061" t="s">
        <v>77</v>
      </c>
      <c r="Z1061" t="s">
        <v>77</v>
      </c>
      <c r="AA1061" t="s">
        <v>77</v>
      </c>
      <c r="AC1061">
        <v>80</v>
      </c>
      <c r="AD1061" t="s">
        <v>1225</v>
      </c>
      <c r="AE1061">
        <v>45119.136712962965</v>
      </c>
      <c r="AF1061">
        <v>120</v>
      </c>
      <c r="AG1061" t="s">
        <v>76</v>
      </c>
      <c r="AH1061">
        <v>0</v>
      </c>
      <c r="AI1061">
        <v>12.176</v>
      </c>
      <c r="AJ1061">
        <v>5639</v>
      </c>
      <c r="AK1061">
        <v>1.319</v>
      </c>
      <c r="AL1061" t="s">
        <v>77</v>
      </c>
      <c r="AM1061" t="s">
        <v>77</v>
      </c>
      <c r="AN1061" t="s">
        <v>77</v>
      </c>
      <c r="AO1061" t="s">
        <v>77</v>
      </c>
      <c r="BI1061">
        <v>80</v>
      </c>
      <c r="BJ1061" t="s">
        <v>1225</v>
      </c>
      <c r="BK1061">
        <v>45119.136712962965</v>
      </c>
      <c r="BL1061">
        <v>120</v>
      </c>
      <c r="BM1061" t="s">
        <v>76</v>
      </c>
      <c r="BN1061">
        <v>0</v>
      </c>
      <c r="BO1061">
        <v>2.875</v>
      </c>
      <c r="BP1061">
        <v>850137</v>
      </c>
      <c r="BQ1061">
        <v>0</v>
      </c>
      <c r="BR1061" t="s">
        <v>77</v>
      </c>
      <c r="BS1061" t="s">
        <v>77</v>
      </c>
      <c r="BT1061" t="s">
        <v>77</v>
      </c>
      <c r="BU1061" t="s">
        <v>77</v>
      </c>
    </row>
    <row r="1062" spans="1:73" x14ac:dyDescent="0.55000000000000004">
      <c r="A1062">
        <v>49</v>
      </c>
      <c r="B1062" t="s">
        <v>1226</v>
      </c>
      <c r="C1062" s="88">
        <v>45029.521840277775</v>
      </c>
      <c r="D1062">
        <v>230</v>
      </c>
      <c r="E1062" t="s">
        <v>76</v>
      </c>
      <c r="F1062">
        <v>0</v>
      </c>
      <c r="G1062">
        <v>6.0339999999999998</v>
      </c>
      <c r="H1062">
        <v>9659</v>
      </c>
      <c r="I1062">
        <v>1.2E-2</v>
      </c>
      <c r="J1062" t="s">
        <v>77</v>
      </c>
      <c r="K1062" t="s">
        <v>77</v>
      </c>
      <c r="L1062" t="s">
        <v>77</v>
      </c>
      <c r="M1062" t="s">
        <v>77</v>
      </c>
      <c r="O1062">
        <v>49</v>
      </c>
      <c r="P1062" t="s">
        <v>1226</v>
      </c>
      <c r="Q1062">
        <v>45029.521840277775</v>
      </c>
      <c r="R1062">
        <v>230</v>
      </c>
      <c r="S1062" t="s">
        <v>76</v>
      </c>
      <c r="T1062">
        <v>0</v>
      </c>
      <c r="U1062" t="s">
        <v>77</v>
      </c>
      <c r="V1062" t="s">
        <v>77</v>
      </c>
      <c r="W1062" t="s">
        <v>77</v>
      </c>
      <c r="X1062" t="s">
        <v>77</v>
      </c>
      <c r="Y1062" t="s">
        <v>77</v>
      </c>
      <c r="Z1062" t="s">
        <v>77</v>
      </c>
      <c r="AA1062" t="s">
        <v>77</v>
      </c>
      <c r="AC1062">
        <v>49</v>
      </c>
      <c r="AD1062" t="s">
        <v>1226</v>
      </c>
      <c r="AE1062">
        <v>45029.521840277775</v>
      </c>
      <c r="AF1062">
        <v>230</v>
      </c>
      <c r="AG1062" t="s">
        <v>76</v>
      </c>
      <c r="AH1062">
        <v>0</v>
      </c>
      <c r="AI1062">
        <v>12.198</v>
      </c>
      <c r="AJ1062">
        <v>2056</v>
      </c>
      <c r="AK1062">
        <v>0.14299999999999999</v>
      </c>
      <c r="AL1062" t="s">
        <v>77</v>
      </c>
      <c r="AM1062" t="s">
        <v>77</v>
      </c>
      <c r="AN1062" t="s">
        <v>77</v>
      </c>
      <c r="AO1062" t="s">
        <v>77</v>
      </c>
      <c r="AQ1062">
        <v>1</v>
      </c>
      <c r="AS1062">
        <v>49</v>
      </c>
      <c r="AT1062">
        <v>17.074856740000001</v>
      </c>
      <c r="AU1062">
        <v>478.01600327040001</v>
      </c>
      <c r="AW1062">
        <v>23.739140971250002</v>
      </c>
      <c r="AX1062">
        <v>415.74706267328003</v>
      </c>
      <c r="AZ1062">
        <v>24.804837516050004</v>
      </c>
      <c r="BA1062">
        <v>389.18046676864003</v>
      </c>
      <c r="BC1062">
        <v>19.815248729300002</v>
      </c>
      <c r="BD1062">
        <v>321.16732348927997</v>
      </c>
      <c r="BF1062">
        <v>17.074856740000001</v>
      </c>
      <c r="BG1062">
        <v>478.01600327040001</v>
      </c>
      <c r="BI1062">
        <v>49</v>
      </c>
      <c r="BJ1062" t="s">
        <v>1006</v>
      </c>
      <c r="BK1062">
        <v>45027.71465277778</v>
      </c>
      <c r="BL1062" t="s">
        <v>1227</v>
      </c>
      <c r="BM1062" t="s">
        <v>76</v>
      </c>
      <c r="BN1062">
        <v>0</v>
      </c>
      <c r="BO1062">
        <v>2.7050000000000001</v>
      </c>
      <c r="BP1062">
        <v>5355701</v>
      </c>
      <c r="BQ1062">
        <v>0</v>
      </c>
      <c r="BR1062" t="s">
        <v>77</v>
      </c>
      <c r="BS1062" t="s">
        <v>77</v>
      </c>
      <c r="BT1062" t="s">
        <v>77</v>
      </c>
      <c r="BU1062" t="s">
        <v>77</v>
      </c>
    </row>
    <row r="1063" spans="1:73" x14ac:dyDescent="0.55000000000000004">
      <c r="A1063">
        <v>50</v>
      </c>
      <c r="B1063" t="s">
        <v>1228</v>
      </c>
      <c r="C1063" s="88">
        <v>45029.543055555558</v>
      </c>
      <c r="D1063">
        <v>280</v>
      </c>
      <c r="E1063" t="s">
        <v>76</v>
      </c>
      <c r="F1063">
        <v>0</v>
      </c>
      <c r="G1063">
        <v>6.0350000000000001</v>
      </c>
      <c r="H1063">
        <v>10054</v>
      </c>
      <c r="I1063">
        <v>1.2E-2</v>
      </c>
      <c r="J1063" t="s">
        <v>77</v>
      </c>
      <c r="K1063" t="s">
        <v>77</v>
      </c>
      <c r="L1063" t="s">
        <v>77</v>
      </c>
      <c r="M1063" t="s">
        <v>77</v>
      </c>
      <c r="O1063">
        <v>50</v>
      </c>
      <c r="P1063" t="s">
        <v>1228</v>
      </c>
      <c r="Q1063">
        <v>45029.543055555558</v>
      </c>
      <c r="R1063">
        <v>280</v>
      </c>
      <c r="S1063" t="s">
        <v>76</v>
      </c>
      <c r="T1063">
        <v>0</v>
      </c>
      <c r="U1063" t="s">
        <v>77</v>
      </c>
      <c r="V1063" t="s">
        <v>77</v>
      </c>
      <c r="W1063" t="s">
        <v>77</v>
      </c>
      <c r="X1063" t="s">
        <v>77</v>
      </c>
      <c r="Y1063" t="s">
        <v>77</v>
      </c>
      <c r="Z1063" t="s">
        <v>77</v>
      </c>
      <c r="AA1063" t="s">
        <v>77</v>
      </c>
      <c r="AC1063">
        <v>50</v>
      </c>
      <c r="AD1063" t="s">
        <v>1228</v>
      </c>
      <c r="AE1063">
        <v>45029.543055555558</v>
      </c>
      <c r="AF1063">
        <v>280</v>
      </c>
      <c r="AG1063" t="s">
        <v>76</v>
      </c>
      <c r="AH1063">
        <v>0</v>
      </c>
      <c r="AI1063">
        <v>12.189</v>
      </c>
      <c r="AJ1063">
        <v>2289</v>
      </c>
      <c r="AK1063">
        <v>0.23699999999999999</v>
      </c>
      <c r="AL1063" t="s">
        <v>77</v>
      </c>
      <c r="AM1063" t="s">
        <v>77</v>
      </c>
      <c r="AN1063" t="s">
        <v>77</v>
      </c>
      <c r="AO1063" t="s">
        <v>77</v>
      </c>
      <c r="AQ1063">
        <v>1</v>
      </c>
      <c r="AS1063">
        <v>50</v>
      </c>
      <c r="AT1063">
        <v>20.014914241467999</v>
      </c>
      <c r="AU1063">
        <v>534.40625447189996</v>
      </c>
      <c r="AW1063">
        <v>24.973081964999999</v>
      </c>
      <c r="AX1063">
        <v>458.88171526682999</v>
      </c>
      <c r="AZ1063">
        <v>26.068969075455598</v>
      </c>
      <c r="BA1063">
        <v>433.71360538854003</v>
      </c>
      <c r="BC1063">
        <v>21.12865078194536</v>
      </c>
      <c r="BD1063">
        <v>369.30258742408</v>
      </c>
      <c r="BF1063">
        <v>20.014914241467999</v>
      </c>
      <c r="BG1063">
        <v>534.40625447189996</v>
      </c>
      <c r="BI1063">
        <v>50</v>
      </c>
      <c r="BJ1063" t="s">
        <v>1007</v>
      </c>
      <c r="BK1063">
        <v>45027.735868055555</v>
      </c>
      <c r="BL1063" t="s">
        <v>1227</v>
      </c>
      <c r="BM1063" t="s">
        <v>76</v>
      </c>
      <c r="BN1063">
        <v>0</v>
      </c>
      <c r="BO1063">
        <v>2.7069999999999999</v>
      </c>
      <c r="BP1063">
        <v>5415181</v>
      </c>
      <c r="BQ1063">
        <v>0</v>
      </c>
      <c r="BR1063" t="s">
        <v>77</v>
      </c>
      <c r="BS1063" t="s">
        <v>77</v>
      </c>
      <c r="BT1063" t="s">
        <v>77</v>
      </c>
      <c r="BU1063" t="s">
        <v>77</v>
      </c>
    </row>
    <row r="1064" spans="1:73" x14ac:dyDescent="0.55000000000000004">
      <c r="A1064">
        <v>51</v>
      </c>
      <c r="B1064" t="s">
        <v>1229</v>
      </c>
      <c r="C1064" s="88">
        <v>45029.564259259256</v>
      </c>
      <c r="D1064">
        <v>76</v>
      </c>
      <c r="E1064" t="s">
        <v>76</v>
      </c>
      <c r="F1064">
        <v>0</v>
      </c>
      <c r="G1064">
        <v>6.0190000000000001</v>
      </c>
      <c r="H1064">
        <v>113899</v>
      </c>
      <c r="I1064">
        <v>0.21099999999999999</v>
      </c>
      <c r="J1064" t="s">
        <v>77</v>
      </c>
      <c r="K1064" t="s">
        <v>77</v>
      </c>
      <c r="L1064" t="s">
        <v>77</v>
      </c>
      <c r="M1064" t="s">
        <v>77</v>
      </c>
      <c r="O1064">
        <v>51</v>
      </c>
      <c r="P1064" t="s">
        <v>1229</v>
      </c>
      <c r="Q1064">
        <v>45029.564259259256</v>
      </c>
      <c r="R1064">
        <v>76</v>
      </c>
      <c r="S1064" t="s">
        <v>76</v>
      </c>
      <c r="T1064">
        <v>0</v>
      </c>
      <c r="U1064">
        <v>5.9640000000000004</v>
      </c>
      <c r="V1064">
        <v>1000</v>
      </c>
      <c r="W1064">
        <v>0.32600000000000001</v>
      </c>
      <c r="X1064" t="s">
        <v>77</v>
      </c>
      <c r="Y1064" t="s">
        <v>77</v>
      </c>
      <c r="Z1064" t="s">
        <v>77</v>
      </c>
      <c r="AA1064" t="s">
        <v>77</v>
      </c>
      <c r="AC1064">
        <v>51</v>
      </c>
      <c r="AD1064" t="s">
        <v>1229</v>
      </c>
      <c r="AE1064">
        <v>45029.564259259256</v>
      </c>
      <c r="AF1064">
        <v>76</v>
      </c>
      <c r="AG1064" t="s">
        <v>76</v>
      </c>
      <c r="AH1064">
        <v>0</v>
      </c>
      <c r="AI1064">
        <v>12.199</v>
      </c>
      <c r="AJ1064">
        <v>2273</v>
      </c>
      <c r="AK1064">
        <v>0.23100000000000001</v>
      </c>
      <c r="AL1064" t="s">
        <v>77</v>
      </c>
      <c r="AM1064" t="s">
        <v>77</v>
      </c>
      <c r="AN1064" t="s">
        <v>77</v>
      </c>
      <c r="AO1064" t="s">
        <v>77</v>
      </c>
      <c r="AQ1064">
        <v>1</v>
      </c>
      <c r="AS1064">
        <v>51</v>
      </c>
      <c r="AT1064">
        <v>315.716264069023</v>
      </c>
      <c r="AU1064">
        <v>530.53554612309995</v>
      </c>
      <c r="AW1064">
        <v>347.63841092754376</v>
      </c>
      <c r="AX1064">
        <v>455.91989697467</v>
      </c>
      <c r="AZ1064">
        <v>298.14433145189912</v>
      </c>
      <c r="BA1064">
        <v>430.65559223845997</v>
      </c>
      <c r="BC1064">
        <v>263.9200080135314</v>
      </c>
      <c r="BD1064">
        <v>365.99725017992</v>
      </c>
      <c r="BF1064">
        <v>315.716264069023</v>
      </c>
      <c r="BG1064">
        <v>530.53554612309995</v>
      </c>
      <c r="BI1064">
        <v>51</v>
      </c>
      <c r="BJ1064" t="s">
        <v>1008</v>
      </c>
      <c r="BK1064">
        <v>45027.75712962963</v>
      </c>
      <c r="BL1064" t="s">
        <v>1227</v>
      </c>
      <c r="BM1064" t="s">
        <v>76</v>
      </c>
      <c r="BN1064">
        <v>0</v>
      </c>
      <c r="BO1064">
        <v>2.7029999999999998</v>
      </c>
      <c r="BP1064">
        <v>5449196</v>
      </c>
      <c r="BQ1064">
        <v>0</v>
      </c>
      <c r="BR1064" t="s">
        <v>77</v>
      </c>
      <c r="BS1064" t="s">
        <v>77</v>
      </c>
      <c r="BT1064" t="s">
        <v>77</v>
      </c>
      <c r="BU1064" t="s">
        <v>77</v>
      </c>
    </row>
    <row r="1065" spans="1:73" x14ac:dyDescent="0.55000000000000004">
      <c r="A1065">
        <v>52</v>
      </c>
      <c r="B1065" t="s">
        <v>1230</v>
      </c>
      <c r="C1065" s="88">
        <v>45029.585462962961</v>
      </c>
      <c r="D1065">
        <v>396</v>
      </c>
      <c r="E1065" t="s">
        <v>76</v>
      </c>
      <c r="F1065">
        <v>0</v>
      </c>
      <c r="G1065">
        <v>6.0179999999999998</v>
      </c>
      <c r="H1065">
        <v>53545</v>
      </c>
      <c r="I1065">
        <v>9.6000000000000002E-2</v>
      </c>
      <c r="J1065" t="s">
        <v>77</v>
      </c>
      <c r="K1065" t="s">
        <v>77</v>
      </c>
      <c r="L1065" t="s">
        <v>77</v>
      </c>
      <c r="M1065" t="s">
        <v>77</v>
      </c>
      <c r="O1065">
        <v>52</v>
      </c>
      <c r="P1065" t="s">
        <v>1230</v>
      </c>
      <c r="Q1065">
        <v>45029.585462962961</v>
      </c>
      <c r="R1065">
        <v>396</v>
      </c>
      <c r="S1065" t="s">
        <v>76</v>
      </c>
      <c r="T1065">
        <v>0</v>
      </c>
      <c r="U1065" t="s">
        <v>77</v>
      </c>
      <c r="V1065" t="s">
        <v>77</v>
      </c>
      <c r="W1065" t="s">
        <v>77</v>
      </c>
      <c r="X1065" t="s">
        <v>77</v>
      </c>
      <c r="Y1065" t="s">
        <v>77</v>
      </c>
      <c r="Z1065" t="s">
        <v>77</v>
      </c>
      <c r="AA1065" t="s">
        <v>77</v>
      </c>
      <c r="AC1065">
        <v>52</v>
      </c>
      <c r="AD1065" t="s">
        <v>1230</v>
      </c>
      <c r="AE1065">
        <v>45029.585462962961</v>
      </c>
      <c r="AF1065">
        <v>396</v>
      </c>
      <c r="AG1065" t="s">
        <v>76</v>
      </c>
      <c r="AH1065">
        <v>0</v>
      </c>
      <c r="AI1065">
        <v>12.183</v>
      </c>
      <c r="AJ1065">
        <v>20380</v>
      </c>
      <c r="AK1065">
        <v>7.3170000000000002</v>
      </c>
      <c r="AL1065" t="s">
        <v>77</v>
      </c>
      <c r="AM1065" t="s">
        <v>77</v>
      </c>
      <c r="AN1065" t="s">
        <v>77</v>
      </c>
      <c r="AO1065" t="s">
        <v>77</v>
      </c>
      <c r="AQ1065">
        <v>1</v>
      </c>
      <c r="AS1065">
        <v>52</v>
      </c>
      <c r="AT1065">
        <v>147.996070301575</v>
      </c>
      <c r="AU1065">
        <v>4761.5614191599998</v>
      </c>
      <c r="AW1065">
        <v>166.31494489419501</v>
      </c>
      <c r="AX1065">
        <v>3787.2108320120001</v>
      </c>
      <c r="AZ1065">
        <v>140.3333465966775</v>
      </c>
      <c r="BA1065">
        <v>3886.0445000560003</v>
      </c>
      <c r="BC1065">
        <v>123.0227464218065</v>
      </c>
      <c r="BD1065">
        <v>4098.2464109120001</v>
      </c>
      <c r="BF1065">
        <v>147.996070301575</v>
      </c>
      <c r="BG1065">
        <v>4761.5614191599998</v>
      </c>
      <c r="BI1065">
        <v>52</v>
      </c>
      <c r="BJ1065" t="s">
        <v>1009</v>
      </c>
      <c r="BK1065">
        <v>45027.778368055559</v>
      </c>
      <c r="BL1065" t="s">
        <v>1231</v>
      </c>
      <c r="BM1065" t="s">
        <v>76</v>
      </c>
      <c r="BN1065">
        <v>0</v>
      </c>
      <c r="BO1065">
        <v>2.7120000000000002</v>
      </c>
      <c r="BP1065">
        <v>5399895</v>
      </c>
      <c r="BQ1065">
        <v>0</v>
      </c>
      <c r="BR1065" t="s">
        <v>77</v>
      </c>
      <c r="BS1065" t="s">
        <v>77</v>
      </c>
      <c r="BT1065" t="s">
        <v>77</v>
      </c>
      <c r="BU1065" t="s">
        <v>77</v>
      </c>
    </row>
    <row r="1066" spans="1:73" x14ac:dyDescent="0.55000000000000004">
      <c r="A1066">
        <v>53</v>
      </c>
      <c r="B1066" t="s">
        <v>1232</v>
      </c>
      <c r="C1066" s="88">
        <v>45029.606736111113</v>
      </c>
      <c r="D1066">
        <v>238</v>
      </c>
      <c r="E1066" t="s">
        <v>76</v>
      </c>
      <c r="F1066">
        <v>0</v>
      </c>
      <c r="G1066">
        <v>6.02</v>
      </c>
      <c r="H1066">
        <v>9370</v>
      </c>
      <c r="I1066">
        <v>1.0999999999999999E-2</v>
      </c>
      <c r="J1066" t="s">
        <v>77</v>
      </c>
      <c r="K1066" t="s">
        <v>77</v>
      </c>
      <c r="L1066" t="s">
        <v>77</v>
      </c>
      <c r="M1066" t="s">
        <v>77</v>
      </c>
      <c r="O1066">
        <v>53</v>
      </c>
      <c r="P1066" t="s">
        <v>1232</v>
      </c>
      <c r="Q1066">
        <v>45029.606736111113</v>
      </c>
      <c r="R1066">
        <v>238</v>
      </c>
      <c r="S1066" t="s">
        <v>76</v>
      </c>
      <c r="T1066">
        <v>0</v>
      </c>
      <c r="U1066" t="s">
        <v>77</v>
      </c>
      <c r="V1066" t="s">
        <v>77</v>
      </c>
      <c r="W1066" t="s">
        <v>77</v>
      </c>
      <c r="X1066" t="s">
        <v>77</v>
      </c>
      <c r="Y1066" t="s">
        <v>77</v>
      </c>
      <c r="Z1066" t="s">
        <v>77</v>
      </c>
      <c r="AA1066" t="s">
        <v>77</v>
      </c>
      <c r="AC1066">
        <v>53</v>
      </c>
      <c r="AD1066" t="s">
        <v>1232</v>
      </c>
      <c r="AE1066">
        <v>45029.606736111113</v>
      </c>
      <c r="AF1066">
        <v>238</v>
      </c>
      <c r="AG1066" t="s">
        <v>76</v>
      </c>
      <c r="AH1066">
        <v>0</v>
      </c>
      <c r="AI1066">
        <v>12.201000000000001</v>
      </c>
      <c r="AJ1066">
        <v>2558</v>
      </c>
      <c r="AK1066">
        <v>0.34599999999999997</v>
      </c>
      <c r="AL1066" t="s">
        <v>77</v>
      </c>
      <c r="AM1066" t="s">
        <v>77</v>
      </c>
      <c r="AN1066" t="s">
        <v>77</v>
      </c>
      <c r="AO1066" t="s">
        <v>77</v>
      </c>
      <c r="AQ1066">
        <v>1</v>
      </c>
      <c r="AS1066">
        <v>53</v>
      </c>
      <c r="AT1066">
        <v>15.482276000000008</v>
      </c>
      <c r="AU1066">
        <v>599.44757167959995</v>
      </c>
      <c r="AW1066">
        <v>22.840534124999998</v>
      </c>
      <c r="AX1066">
        <v>508.67247304172002</v>
      </c>
      <c r="AZ1066">
        <v>24.018679645000002</v>
      </c>
      <c r="BA1066">
        <v>485.12520490136001</v>
      </c>
      <c r="BC1066">
        <v>18.774902570000002</v>
      </c>
      <c r="BD1066">
        <v>424.87161335072</v>
      </c>
      <c r="BF1066">
        <v>15.482276000000008</v>
      </c>
      <c r="BG1066">
        <v>599.44757167959995</v>
      </c>
      <c r="BI1066">
        <v>53</v>
      </c>
      <c r="BJ1066" t="s">
        <v>1232</v>
      </c>
      <c r="BK1066">
        <v>45029.606736111113</v>
      </c>
      <c r="BL1066">
        <v>238</v>
      </c>
      <c r="BM1066" t="s">
        <v>76</v>
      </c>
      <c r="BN1066">
        <v>0</v>
      </c>
      <c r="BO1066">
        <v>2.8170000000000002</v>
      </c>
      <c r="BP1066">
        <v>1788091</v>
      </c>
      <c r="BQ1066">
        <v>0</v>
      </c>
      <c r="BR1066" t="s">
        <v>77</v>
      </c>
      <c r="BS1066" t="s">
        <v>77</v>
      </c>
      <c r="BT1066" t="s">
        <v>77</v>
      </c>
      <c r="BU1066" t="s">
        <v>77</v>
      </c>
    </row>
    <row r="1067" spans="1:73" x14ac:dyDescent="0.55000000000000004">
      <c r="A1067">
        <v>54</v>
      </c>
      <c r="B1067" t="s">
        <v>1233</v>
      </c>
      <c r="C1067" s="88">
        <v>45029.627951388888</v>
      </c>
      <c r="D1067">
        <v>339</v>
      </c>
      <c r="E1067" t="s">
        <v>76</v>
      </c>
      <c r="F1067">
        <v>0</v>
      </c>
      <c r="G1067">
        <v>6.0190000000000001</v>
      </c>
      <c r="H1067">
        <v>118501</v>
      </c>
      <c r="I1067">
        <v>0.22</v>
      </c>
      <c r="J1067" t="s">
        <v>77</v>
      </c>
      <c r="K1067" t="s">
        <v>77</v>
      </c>
      <c r="L1067" t="s">
        <v>77</v>
      </c>
      <c r="M1067" t="s">
        <v>77</v>
      </c>
      <c r="O1067">
        <v>54</v>
      </c>
      <c r="P1067" t="s">
        <v>1233</v>
      </c>
      <c r="Q1067">
        <v>45029.627951388888</v>
      </c>
      <c r="R1067">
        <v>339</v>
      </c>
      <c r="S1067" t="s">
        <v>76</v>
      </c>
      <c r="T1067">
        <v>0</v>
      </c>
      <c r="U1067" t="s">
        <v>77</v>
      </c>
      <c r="V1067" t="s">
        <v>77</v>
      </c>
      <c r="W1067" t="s">
        <v>77</v>
      </c>
      <c r="X1067" t="s">
        <v>77</v>
      </c>
      <c r="Y1067" t="s">
        <v>77</v>
      </c>
      <c r="Z1067" t="s">
        <v>77</v>
      </c>
      <c r="AA1067" t="s">
        <v>77</v>
      </c>
      <c r="AC1067">
        <v>54</v>
      </c>
      <c r="AD1067" t="s">
        <v>1233</v>
      </c>
      <c r="AE1067">
        <v>45029.627951388888</v>
      </c>
      <c r="AF1067">
        <v>339</v>
      </c>
      <c r="AG1067" t="s">
        <v>76</v>
      </c>
      <c r="AH1067">
        <v>0</v>
      </c>
      <c r="AI1067">
        <v>12.195</v>
      </c>
      <c r="AJ1067">
        <v>1716</v>
      </c>
      <c r="AK1067">
        <v>6.0000000000000001E-3</v>
      </c>
      <c r="AL1067" t="s">
        <v>77</v>
      </c>
      <c r="AM1067" t="s">
        <v>77</v>
      </c>
      <c r="AN1067" t="s">
        <v>77</v>
      </c>
      <c r="AO1067" t="s">
        <v>77</v>
      </c>
      <c r="AQ1067">
        <v>1</v>
      </c>
      <c r="AS1067">
        <v>54</v>
      </c>
      <c r="AT1067">
        <v>328.033540999423</v>
      </c>
      <c r="AU1067">
        <v>395.64094239840006</v>
      </c>
      <c r="AW1067">
        <v>361.22036310978382</v>
      </c>
      <c r="AX1067">
        <v>352.79156394288003</v>
      </c>
      <c r="AZ1067">
        <v>310.14129832157914</v>
      </c>
      <c r="BA1067">
        <v>324.19331989343999</v>
      </c>
      <c r="BC1067">
        <v>274.6393660969394</v>
      </c>
      <c r="BD1067">
        <v>250.92205237888004</v>
      </c>
      <c r="BF1067">
        <v>328.033540999423</v>
      </c>
      <c r="BG1067">
        <v>395.64094239840006</v>
      </c>
      <c r="BI1067">
        <v>54</v>
      </c>
      <c r="BJ1067" t="s">
        <v>1233</v>
      </c>
      <c r="BK1067">
        <v>45029.627951388888</v>
      </c>
      <c r="BL1067">
        <v>339</v>
      </c>
      <c r="BM1067" t="s">
        <v>76</v>
      </c>
      <c r="BN1067">
        <v>0</v>
      </c>
      <c r="BO1067">
        <v>2.8479999999999999</v>
      </c>
      <c r="BP1067">
        <v>1238385</v>
      </c>
      <c r="BQ1067">
        <v>0</v>
      </c>
      <c r="BR1067" t="s">
        <v>77</v>
      </c>
      <c r="BS1067" t="s">
        <v>77</v>
      </c>
      <c r="BT1067" t="s">
        <v>77</v>
      </c>
      <c r="BU1067" t="s">
        <v>77</v>
      </c>
    </row>
    <row r="1068" spans="1:73" x14ac:dyDescent="0.55000000000000004">
      <c r="A1068">
        <v>55</v>
      </c>
      <c r="B1068" t="s">
        <v>1234</v>
      </c>
      <c r="C1068" s="88">
        <v>45029.64916666667</v>
      </c>
      <c r="D1068">
        <v>213</v>
      </c>
      <c r="E1068" t="s">
        <v>76</v>
      </c>
      <c r="F1068">
        <v>0</v>
      </c>
      <c r="G1068">
        <v>6.016</v>
      </c>
      <c r="H1068">
        <v>13509</v>
      </c>
      <c r="I1068">
        <v>1.9E-2</v>
      </c>
      <c r="J1068" t="s">
        <v>77</v>
      </c>
      <c r="K1068" t="s">
        <v>77</v>
      </c>
      <c r="L1068" t="s">
        <v>77</v>
      </c>
      <c r="M1068" t="s">
        <v>77</v>
      </c>
      <c r="O1068">
        <v>55</v>
      </c>
      <c r="P1068" t="s">
        <v>1234</v>
      </c>
      <c r="Q1068">
        <v>45029.64916666667</v>
      </c>
      <c r="R1068">
        <v>213</v>
      </c>
      <c r="S1068" t="s">
        <v>76</v>
      </c>
      <c r="T1068">
        <v>0</v>
      </c>
      <c r="U1068" t="s">
        <v>77</v>
      </c>
      <c r="V1068" t="s">
        <v>77</v>
      </c>
      <c r="W1068" t="s">
        <v>77</v>
      </c>
      <c r="X1068" t="s">
        <v>77</v>
      </c>
      <c r="Y1068" t="s">
        <v>77</v>
      </c>
      <c r="Z1068" t="s">
        <v>77</v>
      </c>
      <c r="AA1068" t="s">
        <v>77</v>
      </c>
      <c r="AC1068">
        <v>55</v>
      </c>
      <c r="AD1068" t="s">
        <v>1234</v>
      </c>
      <c r="AE1068">
        <v>45029.64916666667</v>
      </c>
      <c r="AF1068">
        <v>213</v>
      </c>
      <c r="AG1068" t="s">
        <v>76</v>
      </c>
      <c r="AH1068">
        <v>0</v>
      </c>
      <c r="AI1068">
        <v>12.196999999999999</v>
      </c>
      <c r="AJ1068">
        <v>5370</v>
      </c>
      <c r="AK1068">
        <v>1.4750000000000001</v>
      </c>
      <c r="AL1068" t="s">
        <v>77</v>
      </c>
      <c r="AM1068" t="s">
        <v>77</v>
      </c>
      <c r="AN1068" t="s">
        <v>77</v>
      </c>
      <c r="AO1068" t="s">
        <v>77</v>
      </c>
      <c r="AQ1068">
        <v>1</v>
      </c>
      <c r="AS1068">
        <v>55</v>
      </c>
      <c r="AT1068">
        <v>30.400095411263003</v>
      </c>
      <c r="AU1068">
        <v>1275.4074899099999</v>
      </c>
      <c r="AW1068">
        <v>36.048822971249997</v>
      </c>
      <c r="AX1068">
        <v>1028.6179077870001</v>
      </c>
      <c r="AZ1068">
        <v>35.163051586507102</v>
      </c>
      <c r="BA1068">
        <v>1022.4171120060003</v>
      </c>
      <c r="BC1068">
        <v>29.234434007256258</v>
      </c>
      <c r="BD1068">
        <v>1005.543082312</v>
      </c>
      <c r="BF1068">
        <v>30.400095411263003</v>
      </c>
      <c r="BG1068">
        <v>1275.4074899099999</v>
      </c>
      <c r="BI1068">
        <v>55</v>
      </c>
      <c r="BJ1068" t="s">
        <v>1234</v>
      </c>
      <c r="BK1068">
        <v>45029.64916666667</v>
      </c>
      <c r="BL1068">
        <v>213</v>
      </c>
      <c r="BM1068" t="s">
        <v>76</v>
      </c>
      <c r="BN1068">
        <v>0</v>
      </c>
      <c r="BO1068">
        <v>2.839</v>
      </c>
      <c r="BP1068">
        <v>1299077</v>
      </c>
      <c r="BQ1068">
        <v>0</v>
      </c>
      <c r="BR1068" t="s">
        <v>77</v>
      </c>
      <c r="BS1068" t="s">
        <v>77</v>
      </c>
      <c r="BT1068" t="s">
        <v>77</v>
      </c>
      <c r="BU1068" t="s">
        <v>77</v>
      </c>
    </row>
    <row r="1069" spans="1:73" x14ac:dyDescent="0.55000000000000004">
      <c r="A1069">
        <v>56</v>
      </c>
      <c r="B1069" t="s">
        <v>1235</v>
      </c>
      <c r="C1069" s="88">
        <v>45029.670405092591</v>
      </c>
      <c r="D1069">
        <v>361</v>
      </c>
      <c r="E1069" t="s">
        <v>76</v>
      </c>
      <c r="F1069">
        <v>0</v>
      </c>
      <c r="G1069">
        <v>6.0270000000000001</v>
      </c>
      <c r="H1069">
        <v>9569</v>
      </c>
      <c r="I1069">
        <v>1.0999999999999999E-2</v>
      </c>
      <c r="J1069" t="s">
        <v>77</v>
      </c>
      <c r="K1069" t="s">
        <v>77</v>
      </c>
      <c r="L1069" t="s">
        <v>77</v>
      </c>
      <c r="M1069" t="s">
        <v>77</v>
      </c>
      <c r="O1069">
        <v>56</v>
      </c>
      <c r="P1069" t="s">
        <v>1235</v>
      </c>
      <c r="Q1069">
        <v>45029.670405092591</v>
      </c>
      <c r="R1069">
        <v>361</v>
      </c>
      <c r="S1069" t="s">
        <v>76</v>
      </c>
      <c r="T1069">
        <v>0</v>
      </c>
      <c r="U1069" t="s">
        <v>77</v>
      </c>
      <c r="V1069" t="s">
        <v>77</v>
      </c>
      <c r="W1069" t="s">
        <v>77</v>
      </c>
      <c r="X1069" t="s">
        <v>77</v>
      </c>
      <c r="Y1069" t="s">
        <v>77</v>
      </c>
      <c r="Z1069" t="s">
        <v>77</v>
      </c>
      <c r="AA1069" t="s">
        <v>77</v>
      </c>
      <c r="AC1069">
        <v>56</v>
      </c>
      <c r="AD1069" t="s">
        <v>1235</v>
      </c>
      <c r="AE1069">
        <v>45029.670405092591</v>
      </c>
      <c r="AF1069">
        <v>361</v>
      </c>
      <c r="AG1069" t="s">
        <v>76</v>
      </c>
      <c r="AH1069">
        <v>0</v>
      </c>
      <c r="AI1069">
        <v>12.214</v>
      </c>
      <c r="AJ1069">
        <v>1703</v>
      </c>
      <c r="AK1069">
        <v>1E-3</v>
      </c>
      <c r="AL1069" t="s">
        <v>77</v>
      </c>
      <c r="AM1069" t="s">
        <v>77</v>
      </c>
      <c r="AN1069" t="s">
        <v>77</v>
      </c>
      <c r="AO1069" t="s">
        <v>77</v>
      </c>
      <c r="AQ1069">
        <v>1</v>
      </c>
      <c r="AS1069">
        <v>56</v>
      </c>
      <c r="AT1069">
        <v>16.569225939999995</v>
      </c>
      <c r="AU1069">
        <v>392.48921467510002</v>
      </c>
      <c r="AW1069">
        <v>23.45891742125</v>
      </c>
      <c r="AX1069">
        <v>350.38415388107001</v>
      </c>
      <c r="AZ1069">
        <v>24.561051150050002</v>
      </c>
      <c r="BA1069">
        <v>321.70844260166001</v>
      </c>
      <c r="BC1069">
        <v>19.488663173300001</v>
      </c>
      <c r="BD1069">
        <v>248.23608666631998</v>
      </c>
      <c r="BF1069">
        <v>16.569225939999995</v>
      </c>
      <c r="BG1069">
        <v>392.48921467510002</v>
      </c>
      <c r="BI1069">
        <v>56</v>
      </c>
      <c r="BJ1069" t="s">
        <v>1235</v>
      </c>
      <c r="BK1069">
        <v>45029.670405092591</v>
      </c>
      <c r="BL1069">
        <v>361</v>
      </c>
      <c r="BM1069" t="s">
        <v>76</v>
      </c>
      <c r="BN1069">
        <v>0</v>
      </c>
      <c r="BO1069">
        <v>2.8460000000000001</v>
      </c>
      <c r="BP1069">
        <v>1306076</v>
      </c>
      <c r="BQ1069">
        <v>0</v>
      </c>
      <c r="BR1069" t="s">
        <v>77</v>
      </c>
      <c r="BS1069" t="s">
        <v>77</v>
      </c>
      <c r="BT1069" t="s">
        <v>77</v>
      </c>
      <c r="BU1069" t="s">
        <v>77</v>
      </c>
    </row>
    <row r="1070" spans="1:73" x14ac:dyDescent="0.55000000000000004">
      <c r="A1070">
        <v>57</v>
      </c>
      <c r="B1070" t="s">
        <v>1236</v>
      </c>
      <c r="C1070" s="88">
        <v>45029.691631944443</v>
      </c>
      <c r="D1070">
        <v>294</v>
      </c>
      <c r="E1070" t="s">
        <v>76</v>
      </c>
      <c r="F1070">
        <v>0</v>
      </c>
      <c r="G1070">
        <v>6.0229999999999997</v>
      </c>
      <c r="H1070">
        <v>55579</v>
      </c>
      <c r="I1070">
        <v>0.1</v>
      </c>
      <c r="J1070" t="s">
        <v>77</v>
      </c>
      <c r="K1070" t="s">
        <v>77</v>
      </c>
      <c r="L1070" t="s">
        <v>77</v>
      </c>
      <c r="M1070" t="s">
        <v>77</v>
      </c>
      <c r="O1070">
        <v>57</v>
      </c>
      <c r="P1070" t="s">
        <v>1236</v>
      </c>
      <c r="Q1070">
        <v>45029.691631944443</v>
      </c>
      <c r="R1070">
        <v>294</v>
      </c>
      <c r="S1070" t="s">
        <v>76</v>
      </c>
      <c r="T1070">
        <v>0</v>
      </c>
      <c r="U1070" t="s">
        <v>77</v>
      </c>
      <c r="V1070" t="s">
        <v>77</v>
      </c>
      <c r="W1070" t="s">
        <v>77</v>
      </c>
      <c r="X1070" t="s">
        <v>77</v>
      </c>
      <c r="Y1070" t="s">
        <v>77</v>
      </c>
      <c r="Z1070" t="s">
        <v>77</v>
      </c>
      <c r="AA1070" t="s">
        <v>77</v>
      </c>
      <c r="AC1070">
        <v>57</v>
      </c>
      <c r="AD1070" t="s">
        <v>1236</v>
      </c>
      <c r="AE1070">
        <v>45029.691631944443</v>
      </c>
      <c r="AF1070">
        <v>294</v>
      </c>
      <c r="AG1070" t="s">
        <v>76</v>
      </c>
      <c r="AH1070">
        <v>0</v>
      </c>
      <c r="AI1070">
        <v>12.186999999999999</v>
      </c>
      <c r="AJ1070">
        <v>19641</v>
      </c>
      <c r="AK1070">
        <v>7.0369999999999999</v>
      </c>
      <c r="AL1070" t="s">
        <v>77</v>
      </c>
      <c r="AM1070" t="s">
        <v>77</v>
      </c>
      <c r="AN1070" t="s">
        <v>77</v>
      </c>
      <c r="AO1070" t="s">
        <v>77</v>
      </c>
      <c r="AQ1070">
        <v>1</v>
      </c>
      <c r="AS1070">
        <v>57</v>
      </c>
      <c r="AT1070">
        <v>153.83550419494301</v>
      </c>
      <c r="AU1070">
        <v>4594.7348133758996</v>
      </c>
      <c r="AW1070">
        <v>172.52257659829581</v>
      </c>
      <c r="AX1070">
        <v>3652.0566873396301</v>
      </c>
      <c r="AZ1070">
        <v>145.6661018483631</v>
      </c>
      <c r="BA1070">
        <v>3745.2285979949402</v>
      </c>
      <c r="BC1070">
        <v>127.78070190708988</v>
      </c>
      <c r="BD1070">
        <v>3946.2498781568802</v>
      </c>
      <c r="BF1070">
        <v>153.83550419494301</v>
      </c>
      <c r="BG1070">
        <v>4594.7348133758996</v>
      </c>
      <c r="BI1070">
        <v>57</v>
      </c>
      <c r="BJ1070" t="s">
        <v>1236</v>
      </c>
      <c r="BK1070">
        <v>45029.691631944443</v>
      </c>
      <c r="BL1070">
        <v>294</v>
      </c>
      <c r="BM1070" t="s">
        <v>76</v>
      </c>
      <c r="BN1070">
        <v>0</v>
      </c>
      <c r="BO1070">
        <v>2.8340000000000001</v>
      </c>
      <c r="BP1070">
        <v>1558183</v>
      </c>
      <c r="BQ1070">
        <v>0</v>
      </c>
      <c r="BR1070" t="s">
        <v>77</v>
      </c>
      <c r="BS1070" t="s">
        <v>77</v>
      </c>
      <c r="BT1070" t="s">
        <v>77</v>
      </c>
      <c r="BU1070" t="s">
        <v>77</v>
      </c>
    </row>
    <row r="1071" spans="1:73" x14ac:dyDescent="0.55000000000000004">
      <c r="A1071">
        <v>58</v>
      </c>
      <c r="B1071" t="s">
        <v>1237</v>
      </c>
      <c r="C1071" s="88">
        <v>45029.712881944448</v>
      </c>
      <c r="D1071">
        <v>303</v>
      </c>
      <c r="E1071" t="s">
        <v>76</v>
      </c>
      <c r="F1071">
        <v>0</v>
      </c>
      <c r="G1071">
        <v>6.0190000000000001</v>
      </c>
      <c r="H1071">
        <v>14632</v>
      </c>
      <c r="I1071">
        <v>2.1000000000000001E-2</v>
      </c>
      <c r="J1071" t="s">
        <v>77</v>
      </c>
      <c r="K1071" t="s">
        <v>77</v>
      </c>
      <c r="L1071" t="s">
        <v>77</v>
      </c>
      <c r="M1071" t="s">
        <v>77</v>
      </c>
      <c r="O1071">
        <v>58</v>
      </c>
      <c r="P1071" t="s">
        <v>1237</v>
      </c>
      <c r="Q1071">
        <v>45029.712881944448</v>
      </c>
      <c r="R1071">
        <v>303</v>
      </c>
      <c r="S1071" t="s">
        <v>76</v>
      </c>
      <c r="T1071">
        <v>0</v>
      </c>
      <c r="U1071" t="s">
        <v>77</v>
      </c>
      <c r="V1071" t="s">
        <v>77</v>
      </c>
      <c r="W1071" t="s">
        <v>77</v>
      </c>
      <c r="X1071" t="s">
        <v>77</v>
      </c>
      <c r="Y1071" t="s">
        <v>77</v>
      </c>
      <c r="Z1071" t="s">
        <v>77</v>
      </c>
      <c r="AA1071" t="s">
        <v>77</v>
      </c>
      <c r="AC1071">
        <v>58</v>
      </c>
      <c r="AD1071" t="s">
        <v>1237</v>
      </c>
      <c r="AE1071">
        <v>45029.712881944448</v>
      </c>
      <c r="AF1071">
        <v>303</v>
      </c>
      <c r="AG1071" t="s">
        <v>76</v>
      </c>
      <c r="AH1071">
        <v>0</v>
      </c>
      <c r="AI1071">
        <v>12.192</v>
      </c>
      <c r="AJ1071">
        <v>6082</v>
      </c>
      <c r="AK1071">
        <v>1.7589999999999999</v>
      </c>
      <c r="AL1071" t="s">
        <v>77</v>
      </c>
      <c r="AM1071" t="s">
        <v>77</v>
      </c>
      <c r="AN1071" t="s">
        <v>77</v>
      </c>
      <c r="AO1071" t="s">
        <v>77</v>
      </c>
      <c r="AQ1071">
        <v>1</v>
      </c>
      <c r="AS1071">
        <v>58</v>
      </c>
      <c r="AT1071">
        <v>33.767547516352003</v>
      </c>
      <c r="AU1071">
        <v>1445.4165307835999</v>
      </c>
      <c r="AW1071">
        <v>39.758087759999995</v>
      </c>
      <c r="AX1071">
        <v>1160.11089225452</v>
      </c>
      <c r="AZ1071">
        <v>38.118335863238407</v>
      </c>
      <c r="BA1071">
        <v>1158.4189308277601</v>
      </c>
      <c r="BC1071">
        <v>31.868692754551041</v>
      </c>
      <c r="BD1071">
        <v>1152.5053967235199</v>
      </c>
      <c r="BF1071">
        <v>33.767547516352003</v>
      </c>
      <c r="BG1071">
        <v>1445.4165307835999</v>
      </c>
      <c r="BI1071">
        <v>58</v>
      </c>
      <c r="BJ1071" t="s">
        <v>1237</v>
      </c>
      <c r="BK1071">
        <v>45029.712881944448</v>
      </c>
      <c r="BL1071">
        <v>303</v>
      </c>
      <c r="BM1071" t="s">
        <v>76</v>
      </c>
      <c r="BN1071">
        <v>0</v>
      </c>
      <c r="BO1071">
        <v>2.8239999999999998</v>
      </c>
      <c r="BP1071">
        <v>1620143</v>
      </c>
      <c r="BQ1071">
        <v>0</v>
      </c>
      <c r="BR1071" t="s">
        <v>77</v>
      </c>
      <c r="BS1071" t="s">
        <v>77</v>
      </c>
      <c r="BT1071" t="s">
        <v>77</v>
      </c>
      <c r="BU1071" t="s">
        <v>77</v>
      </c>
    </row>
    <row r="1072" spans="1:73" x14ac:dyDescent="0.55000000000000004">
      <c r="A1072">
        <v>59</v>
      </c>
      <c r="B1072" t="s">
        <v>1238</v>
      </c>
      <c r="C1072" s="88">
        <v>45029.734120370369</v>
      </c>
      <c r="D1072">
        <v>125</v>
      </c>
      <c r="E1072" t="s">
        <v>76</v>
      </c>
      <c r="F1072">
        <v>0</v>
      </c>
      <c r="G1072">
        <v>6.0380000000000003</v>
      </c>
      <c r="H1072">
        <v>4380</v>
      </c>
      <c r="I1072">
        <v>2E-3</v>
      </c>
      <c r="J1072" t="s">
        <v>77</v>
      </c>
      <c r="K1072" t="s">
        <v>77</v>
      </c>
      <c r="L1072" t="s">
        <v>77</v>
      </c>
      <c r="M1072" t="s">
        <v>77</v>
      </c>
      <c r="O1072">
        <v>59</v>
      </c>
      <c r="P1072" t="s">
        <v>1238</v>
      </c>
      <c r="Q1072">
        <v>45029.734120370369</v>
      </c>
      <c r="R1072">
        <v>125</v>
      </c>
      <c r="S1072" t="s">
        <v>76</v>
      </c>
      <c r="T1072">
        <v>0</v>
      </c>
      <c r="U1072" t="s">
        <v>77</v>
      </c>
      <c r="V1072" t="s">
        <v>77</v>
      </c>
      <c r="W1072" t="s">
        <v>77</v>
      </c>
      <c r="X1072" t="s">
        <v>77</v>
      </c>
      <c r="Y1072" t="s">
        <v>77</v>
      </c>
      <c r="Z1072" t="s">
        <v>77</v>
      </c>
      <c r="AA1072" t="s">
        <v>77</v>
      </c>
      <c r="AC1072">
        <v>59</v>
      </c>
      <c r="AD1072" t="s">
        <v>1238</v>
      </c>
      <c r="AE1072">
        <v>45029.734120370369</v>
      </c>
      <c r="AF1072">
        <v>125</v>
      </c>
      <c r="AG1072" t="s">
        <v>76</v>
      </c>
      <c r="AH1072">
        <v>0</v>
      </c>
      <c r="AI1072">
        <v>12.182</v>
      </c>
      <c r="AJ1072">
        <v>16743</v>
      </c>
      <c r="AK1072">
        <v>5.9290000000000003</v>
      </c>
      <c r="AL1072" t="s">
        <v>77</v>
      </c>
      <c r="AM1072" t="s">
        <v>77</v>
      </c>
      <c r="AN1072" t="s">
        <v>77</v>
      </c>
      <c r="AO1072" t="s">
        <v>77</v>
      </c>
      <c r="AQ1072">
        <v>1</v>
      </c>
      <c r="AS1072">
        <v>59</v>
      </c>
      <c r="AT1072">
        <v>2.2088760000000018</v>
      </c>
      <c r="AU1072">
        <v>3935.7143768511</v>
      </c>
      <c r="AW1072">
        <v>7.8845684999999985</v>
      </c>
      <c r="AX1072">
        <v>3121.3860083642699</v>
      </c>
      <c r="AZ1072">
        <v>8.9180040199999997</v>
      </c>
      <c r="BA1072">
        <v>3192.8454659232602</v>
      </c>
      <c r="BC1072">
        <v>4.6393553199999999</v>
      </c>
      <c r="BD1072">
        <v>3349.9241281895202</v>
      </c>
      <c r="BF1072">
        <v>2.2088760000000018</v>
      </c>
      <c r="BG1072">
        <v>3935.7143768511</v>
      </c>
      <c r="BI1072">
        <v>59</v>
      </c>
      <c r="BJ1072" t="s">
        <v>1238</v>
      </c>
      <c r="BK1072">
        <v>45029.734120370369</v>
      </c>
      <c r="BL1072">
        <v>125</v>
      </c>
      <c r="BM1072" t="s">
        <v>76</v>
      </c>
      <c r="BN1072">
        <v>0</v>
      </c>
      <c r="BO1072">
        <v>2.8359999999999999</v>
      </c>
      <c r="BP1072">
        <v>1348341</v>
      </c>
      <c r="BQ1072">
        <v>0</v>
      </c>
      <c r="BR1072" t="s">
        <v>77</v>
      </c>
      <c r="BS1072" t="s">
        <v>77</v>
      </c>
      <c r="BT1072" t="s">
        <v>77</v>
      </c>
      <c r="BU1072" t="s">
        <v>77</v>
      </c>
    </row>
    <row r="1073" spans="1:73" x14ac:dyDescent="0.55000000000000004">
      <c r="A1073">
        <v>60</v>
      </c>
      <c r="B1073" t="s">
        <v>1239</v>
      </c>
      <c r="C1073" s="88">
        <v>45029.755393518521</v>
      </c>
      <c r="D1073">
        <v>69</v>
      </c>
      <c r="E1073" t="s">
        <v>76</v>
      </c>
      <c r="F1073">
        <v>0</v>
      </c>
      <c r="G1073">
        <v>6.0339999999999998</v>
      </c>
      <c r="H1073">
        <v>3790</v>
      </c>
      <c r="I1073">
        <v>0</v>
      </c>
      <c r="J1073" t="s">
        <v>77</v>
      </c>
      <c r="K1073" t="s">
        <v>77</v>
      </c>
      <c r="L1073" t="s">
        <v>77</v>
      </c>
      <c r="M1073" t="s">
        <v>77</v>
      </c>
      <c r="O1073">
        <v>60</v>
      </c>
      <c r="P1073" t="s">
        <v>1239</v>
      </c>
      <c r="Q1073">
        <v>45029.755393518521</v>
      </c>
      <c r="R1073">
        <v>69</v>
      </c>
      <c r="S1073" t="s">
        <v>76</v>
      </c>
      <c r="T1073">
        <v>0</v>
      </c>
      <c r="U1073" t="s">
        <v>77</v>
      </c>
      <c r="V1073" t="s">
        <v>77</v>
      </c>
      <c r="W1073" t="s">
        <v>77</v>
      </c>
      <c r="X1073" t="s">
        <v>77</v>
      </c>
      <c r="Y1073" t="s">
        <v>77</v>
      </c>
      <c r="Z1073" t="s">
        <v>77</v>
      </c>
      <c r="AA1073" t="s">
        <v>77</v>
      </c>
      <c r="AC1073">
        <v>60</v>
      </c>
      <c r="AD1073" t="s">
        <v>1239</v>
      </c>
      <c r="AE1073">
        <v>45029.755393518521</v>
      </c>
      <c r="AF1073">
        <v>69</v>
      </c>
      <c r="AG1073" t="s">
        <v>76</v>
      </c>
      <c r="AH1073">
        <v>0</v>
      </c>
      <c r="AI1073">
        <v>12.18</v>
      </c>
      <c r="AJ1073">
        <v>17036</v>
      </c>
      <c r="AK1073">
        <v>6.0410000000000004</v>
      </c>
      <c r="AL1073" t="s">
        <v>77</v>
      </c>
      <c r="AM1073" t="s">
        <v>77</v>
      </c>
      <c r="AN1073" t="s">
        <v>77</v>
      </c>
      <c r="AO1073" t="s">
        <v>77</v>
      </c>
      <c r="AQ1073">
        <v>1</v>
      </c>
      <c r="AS1073">
        <v>60</v>
      </c>
      <c r="AT1073">
        <v>2.4172639999999976</v>
      </c>
      <c r="AU1073">
        <v>4002.6922424944</v>
      </c>
      <c r="AW1073">
        <v>6.1861871249999982</v>
      </c>
      <c r="AX1073">
        <v>3175.0869581700799</v>
      </c>
      <c r="AZ1073">
        <v>6.9417704049999998</v>
      </c>
      <c r="BA1073">
        <v>3248.7061366870403</v>
      </c>
      <c r="BC1073">
        <v>3.4463747300000005</v>
      </c>
      <c r="BD1073">
        <v>3410.2346504460802</v>
      </c>
      <c r="BF1073">
        <v>2.4172639999999976</v>
      </c>
      <c r="BG1073">
        <v>4002.6922424944</v>
      </c>
      <c r="BI1073">
        <v>60</v>
      </c>
      <c r="BJ1073" t="s">
        <v>1239</v>
      </c>
      <c r="BK1073">
        <v>45029.755393518521</v>
      </c>
      <c r="BL1073">
        <v>69</v>
      </c>
      <c r="BM1073" t="s">
        <v>76</v>
      </c>
      <c r="BN1073">
        <v>0</v>
      </c>
      <c r="BO1073">
        <v>2.8410000000000002</v>
      </c>
      <c r="BP1073">
        <v>1227020</v>
      </c>
      <c r="BQ1073">
        <v>0</v>
      </c>
      <c r="BR1073" t="s">
        <v>77</v>
      </c>
      <c r="BS1073" t="s">
        <v>77</v>
      </c>
      <c r="BT1073" t="s">
        <v>77</v>
      </c>
      <c r="BU1073" t="s">
        <v>77</v>
      </c>
    </row>
    <row r="1074" spans="1:73" x14ac:dyDescent="0.55000000000000004">
      <c r="A1074">
        <v>61</v>
      </c>
      <c r="B1074" t="s">
        <v>1018</v>
      </c>
      <c r="C1074" s="88">
        <v>45021.825729166667</v>
      </c>
      <c r="D1074">
        <v>235</v>
      </c>
      <c r="E1074" t="s">
        <v>76</v>
      </c>
      <c r="F1074">
        <v>0</v>
      </c>
      <c r="G1074">
        <v>6.0049999999999999</v>
      </c>
      <c r="H1074">
        <v>155405</v>
      </c>
      <c r="I1074">
        <v>0.29099999999999998</v>
      </c>
      <c r="J1074" t="s">
        <v>77</v>
      </c>
      <c r="K1074" t="s">
        <v>77</v>
      </c>
      <c r="L1074" t="s">
        <v>77</v>
      </c>
      <c r="M1074" t="s">
        <v>77</v>
      </c>
      <c r="O1074">
        <v>61</v>
      </c>
      <c r="P1074" t="s">
        <v>1018</v>
      </c>
      <c r="Q1074">
        <v>45021.825729166667</v>
      </c>
      <c r="R1074">
        <v>235</v>
      </c>
      <c r="S1074" t="s">
        <v>76</v>
      </c>
      <c r="T1074">
        <v>0</v>
      </c>
      <c r="U1074">
        <v>5.9569999999999999</v>
      </c>
      <c r="V1074">
        <v>1361</v>
      </c>
      <c r="W1074">
        <v>0.40699999999999997</v>
      </c>
      <c r="X1074" t="s">
        <v>77</v>
      </c>
      <c r="Y1074" t="s">
        <v>77</v>
      </c>
      <c r="Z1074" t="s">
        <v>77</v>
      </c>
      <c r="AA1074" t="s">
        <v>77</v>
      </c>
      <c r="AC1074">
        <v>61</v>
      </c>
      <c r="AD1074" t="s">
        <v>1018</v>
      </c>
      <c r="AE1074">
        <v>45021.825729166667</v>
      </c>
      <c r="AF1074">
        <v>235</v>
      </c>
      <c r="AG1074" t="s">
        <v>76</v>
      </c>
      <c r="AH1074">
        <v>0</v>
      </c>
      <c r="AI1074">
        <v>12.151999999999999</v>
      </c>
      <c r="AJ1074">
        <v>15852</v>
      </c>
      <c r="AK1074">
        <v>5.5860000000000003</v>
      </c>
      <c r="AL1074" t="s">
        <v>77</v>
      </c>
      <c r="AM1074" t="s">
        <v>77</v>
      </c>
      <c r="AN1074" t="s">
        <v>77</v>
      </c>
      <c r="AO1074" t="s">
        <v>77</v>
      </c>
      <c r="AQ1074">
        <v>1</v>
      </c>
      <c r="AS1074">
        <v>61</v>
      </c>
      <c r="AT1074">
        <v>424.39173898257502</v>
      </c>
      <c r="AU1074">
        <v>3731.5564991855999</v>
      </c>
      <c r="AW1074">
        <v>468.88549221279499</v>
      </c>
      <c r="AX1074">
        <v>2958.0175838059204</v>
      </c>
      <c r="AZ1074">
        <v>406.16125367437758</v>
      </c>
      <c r="BA1074">
        <v>3022.9584912009595</v>
      </c>
      <c r="BC1074">
        <v>360.47584149242647</v>
      </c>
      <c r="BD1074">
        <v>3166.4955837299203</v>
      </c>
      <c r="BF1074">
        <v>424.39173898257502</v>
      </c>
      <c r="BG1074">
        <v>3731.5564991855999</v>
      </c>
      <c r="BI1074">
        <v>61</v>
      </c>
      <c r="BJ1074" t="s">
        <v>1018</v>
      </c>
      <c r="BK1074">
        <v>45021.825729166667</v>
      </c>
      <c r="BL1074">
        <v>235</v>
      </c>
      <c r="BM1074" t="s">
        <v>76</v>
      </c>
      <c r="BN1074">
        <v>0</v>
      </c>
      <c r="BO1074">
        <v>2.851</v>
      </c>
      <c r="BP1074">
        <v>1088209</v>
      </c>
      <c r="BQ1074">
        <v>0</v>
      </c>
      <c r="BR1074" t="s">
        <v>77</v>
      </c>
      <c r="BS1074" t="s">
        <v>77</v>
      </c>
      <c r="BT1074" t="s">
        <v>77</v>
      </c>
      <c r="BU1074" t="s">
        <v>77</v>
      </c>
    </row>
    <row r="1075" spans="1:73" x14ac:dyDescent="0.55000000000000004">
      <c r="A1075">
        <v>62</v>
      </c>
      <c r="B1075" t="s">
        <v>1019</v>
      </c>
      <c r="C1075" s="88">
        <v>45021.846967592595</v>
      </c>
      <c r="D1075">
        <v>121</v>
      </c>
      <c r="E1075" t="s">
        <v>76</v>
      </c>
      <c r="F1075">
        <v>0</v>
      </c>
      <c r="G1075">
        <v>6.0140000000000002</v>
      </c>
      <c r="H1075">
        <v>11041</v>
      </c>
      <c r="I1075">
        <v>1.4E-2</v>
      </c>
      <c r="J1075" t="s">
        <v>77</v>
      </c>
      <c r="K1075" t="s">
        <v>77</v>
      </c>
      <c r="L1075" t="s">
        <v>77</v>
      </c>
      <c r="M1075" t="s">
        <v>77</v>
      </c>
      <c r="O1075">
        <v>62</v>
      </c>
      <c r="P1075" t="s">
        <v>1019</v>
      </c>
      <c r="Q1075">
        <v>45021.846967592595</v>
      </c>
      <c r="R1075">
        <v>121</v>
      </c>
      <c r="S1075" t="s">
        <v>76</v>
      </c>
      <c r="T1075">
        <v>0</v>
      </c>
      <c r="U1075" t="s">
        <v>77</v>
      </c>
      <c r="V1075" t="s">
        <v>77</v>
      </c>
      <c r="W1075" t="s">
        <v>77</v>
      </c>
      <c r="X1075" t="s">
        <v>77</v>
      </c>
      <c r="Y1075" t="s">
        <v>77</v>
      </c>
      <c r="Z1075" t="s">
        <v>77</v>
      </c>
      <c r="AA1075" t="s">
        <v>77</v>
      </c>
      <c r="AC1075">
        <v>62</v>
      </c>
      <c r="AD1075" t="s">
        <v>1019</v>
      </c>
      <c r="AE1075">
        <v>45021.846967592595</v>
      </c>
      <c r="AF1075">
        <v>121</v>
      </c>
      <c r="AG1075" t="s">
        <v>76</v>
      </c>
      <c r="AH1075">
        <v>0</v>
      </c>
      <c r="AI1075">
        <v>12.166</v>
      </c>
      <c r="AJ1075">
        <v>7250</v>
      </c>
      <c r="AK1075">
        <v>2.2240000000000002</v>
      </c>
      <c r="AL1075" t="s">
        <v>77</v>
      </c>
      <c r="AM1075" t="s">
        <v>77</v>
      </c>
      <c r="AN1075" t="s">
        <v>77</v>
      </c>
      <c r="AO1075" t="s">
        <v>77</v>
      </c>
      <c r="AQ1075">
        <v>1</v>
      </c>
      <c r="AS1075">
        <v>62</v>
      </c>
      <c r="AT1075">
        <v>22.985520895062997</v>
      </c>
      <c r="AU1075">
        <v>1723.30624375</v>
      </c>
      <c r="AW1075">
        <v>28.085358221249997</v>
      </c>
      <c r="AX1075">
        <v>1375.680651875</v>
      </c>
      <c r="AZ1075">
        <v>28.667196844967098</v>
      </c>
      <c r="BA1075">
        <v>1381.4873337500001</v>
      </c>
      <c r="BC1075">
        <v>23.444449877532261</v>
      </c>
      <c r="BD1075">
        <v>1393.5336050000001</v>
      </c>
      <c r="BF1075">
        <v>22.985520895062997</v>
      </c>
      <c r="BG1075">
        <v>1723.30624375</v>
      </c>
      <c r="BI1075">
        <v>62</v>
      </c>
      <c r="BJ1075" t="s">
        <v>1019</v>
      </c>
      <c r="BK1075">
        <v>45021.846967592595</v>
      </c>
      <c r="BL1075">
        <v>121</v>
      </c>
      <c r="BM1075" t="s">
        <v>76</v>
      </c>
      <c r="BN1075">
        <v>0</v>
      </c>
      <c r="BO1075">
        <v>2.851</v>
      </c>
      <c r="BP1075">
        <v>1071659</v>
      </c>
      <c r="BQ1075">
        <v>0</v>
      </c>
      <c r="BR1075" t="s">
        <v>77</v>
      </c>
      <c r="BS1075" t="s">
        <v>77</v>
      </c>
      <c r="BT1075" t="s">
        <v>77</v>
      </c>
      <c r="BU1075" t="s">
        <v>77</v>
      </c>
    </row>
    <row r="1076" spans="1:73" x14ac:dyDescent="0.55000000000000004">
      <c r="A1076">
        <v>63</v>
      </c>
      <c r="B1076" t="s">
        <v>1020</v>
      </c>
      <c r="C1076" s="88">
        <v>45021.868171296293</v>
      </c>
      <c r="D1076">
        <v>311</v>
      </c>
      <c r="E1076" t="s">
        <v>76</v>
      </c>
      <c r="F1076">
        <v>0</v>
      </c>
      <c r="G1076">
        <v>6.0119999999999996</v>
      </c>
      <c r="H1076">
        <v>19232</v>
      </c>
      <c r="I1076">
        <v>0.03</v>
      </c>
      <c r="J1076" t="s">
        <v>77</v>
      </c>
      <c r="K1076" t="s">
        <v>77</v>
      </c>
      <c r="L1076" t="s">
        <v>77</v>
      </c>
      <c r="M1076" t="s">
        <v>77</v>
      </c>
      <c r="O1076">
        <v>63</v>
      </c>
      <c r="P1076" t="s">
        <v>1020</v>
      </c>
      <c r="Q1076">
        <v>45021.868171296293</v>
      </c>
      <c r="R1076">
        <v>311</v>
      </c>
      <c r="S1076" t="s">
        <v>76</v>
      </c>
      <c r="T1076">
        <v>0</v>
      </c>
      <c r="U1076" t="s">
        <v>77</v>
      </c>
      <c r="V1076" t="s">
        <v>77</v>
      </c>
      <c r="W1076" t="s">
        <v>77</v>
      </c>
      <c r="X1076" t="s">
        <v>77</v>
      </c>
      <c r="Y1076" t="s">
        <v>77</v>
      </c>
      <c r="Z1076" t="s">
        <v>77</v>
      </c>
      <c r="AA1076" t="s">
        <v>77</v>
      </c>
      <c r="AC1076">
        <v>63</v>
      </c>
      <c r="AD1076" t="s">
        <v>1020</v>
      </c>
      <c r="AE1076">
        <v>45021.868171296293</v>
      </c>
      <c r="AF1076">
        <v>311</v>
      </c>
      <c r="AG1076" t="s">
        <v>76</v>
      </c>
      <c r="AH1076">
        <v>0</v>
      </c>
      <c r="AI1076">
        <v>12.169</v>
      </c>
      <c r="AJ1076">
        <v>6542</v>
      </c>
      <c r="AK1076">
        <v>1.9419999999999999</v>
      </c>
      <c r="AL1076" t="s">
        <v>77</v>
      </c>
      <c r="AM1076" t="s">
        <v>77</v>
      </c>
      <c r="AN1076" t="s">
        <v>77</v>
      </c>
      <c r="AO1076" t="s">
        <v>77</v>
      </c>
      <c r="AQ1076">
        <v>1</v>
      </c>
      <c r="AS1076">
        <v>63</v>
      </c>
      <c r="AT1076">
        <v>47.519691287552</v>
      </c>
      <c r="AU1076">
        <v>1555.0079398396001</v>
      </c>
      <c r="AW1076">
        <v>60.576024249651205</v>
      </c>
      <c r="AX1076">
        <v>1245.0303843537199</v>
      </c>
      <c r="AZ1076">
        <v>50.220502738278405</v>
      </c>
      <c r="BA1076">
        <v>1246.2765083573602</v>
      </c>
      <c r="BC1076">
        <v>42.656946684375036</v>
      </c>
      <c r="BD1076">
        <v>1247.4392010627198</v>
      </c>
      <c r="BF1076">
        <v>47.519691287552</v>
      </c>
      <c r="BG1076">
        <v>1555.0079398396001</v>
      </c>
      <c r="BI1076">
        <v>63</v>
      </c>
      <c r="BJ1076" t="s">
        <v>1020</v>
      </c>
      <c r="BK1076">
        <v>45021.868171296293</v>
      </c>
      <c r="BL1076">
        <v>311</v>
      </c>
      <c r="BM1076" t="s">
        <v>76</v>
      </c>
      <c r="BN1076">
        <v>0</v>
      </c>
      <c r="BO1076">
        <v>2.8580000000000001</v>
      </c>
      <c r="BP1076">
        <v>950805</v>
      </c>
      <c r="BQ1076">
        <v>0</v>
      </c>
      <c r="BR1076" t="s">
        <v>77</v>
      </c>
      <c r="BS1076" t="s">
        <v>77</v>
      </c>
      <c r="BT1076" t="s">
        <v>77</v>
      </c>
      <c r="BU1076" t="s">
        <v>77</v>
      </c>
    </row>
    <row r="1077" spans="1:73" x14ac:dyDescent="0.55000000000000004">
      <c r="A1077">
        <v>64</v>
      </c>
      <c r="B1077" t="s">
        <v>1021</v>
      </c>
      <c r="C1077" s="88">
        <v>45021.889409722222</v>
      </c>
      <c r="D1077">
        <v>347</v>
      </c>
      <c r="E1077" t="s">
        <v>76</v>
      </c>
      <c r="F1077">
        <v>0</v>
      </c>
      <c r="G1077">
        <v>6.008</v>
      </c>
      <c r="H1077">
        <v>106158</v>
      </c>
      <c r="I1077">
        <v>0.19600000000000001</v>
      </c>
      <c r="J1077" t="s">
        <v>77</v>
      </c>
      <c r="K1077" t="s">
        <v>77</v>
      </c>
      <c r="L1077" t="s">
        <v>77</v>
      </c>
      <c r="M1077" t="s">
        <v>77</v>
      </c>
      <c r="O1077">
        <v>64</v>
      </c>
      <c r="P1077" t="s">
        <v>1021</v>
      </c>
      <c r="Q1077">
        <v>45021.889409722222</v>
      </c>
      <c r="R1077">
        <v>347</v>
      </c>
      <c r="S1077" t="s">
        <v>76</v>
      </c>
      <c r="T1077">
        <v>0</v>
      </c>
      <c r="U1077" t="s">
        <v>77</v>
      </c>
      <c r="V1077" t="s">
        <v>77</v>
      </c>
      <c r="W1077" t="s">
        <v>77</v>
      </c>
      <c r="X1077" t="s">
        <v>77</v>
      </c>
      <c r="Y1077" t="s">
        <v>77</v>
      </c>
      <c r="Z1077" t="s">
        <v>77</v>
      </c>
      <c r="AA1077" t="s">
        <v>77</v>
      </c>
      <c r="AC1077">
        <v>64</v>
      </c>
      <c r="AD1077" t="s">
        <v>1021</v>
      </c>
      <c r="AE1077">
        <v>45021.889409722222</v>
      </c>
      <c r="AF1077">
        <v>347</v>
      </c>
      <c r="AG1077" t="s">
        <v>76</v>
      </c>
      <c r="AH1077">
        <v>0</v>
      </c>
      <c r="AI1077">
        <v>12.077999999999999</v>
      </c>
      <c r="AJ1077">
        <v>88761</v>
      </c>
      <c r="AK1077">
        <v>30.88</v>
      </c>
      <c r="AL1077" t="s">
        <v>77</v>
      </c>
      <c r="AM1077" t="s">
        <v>77</v>
      </c>
      <c r="AN1077" t="s">
        <v>77</v>
      </c>
      <c r="AO1077" t="s">
        <v>77</v>
      </c>
      <c r="AQ1077">
        <v>1</v>
      </c>
      <c r="AS1077">
        <v>64</v>
      </c>
      <c r="AT1077">
        <v>294.84675943977197</v>
      </c>
      <c r="AU1077">
        <v>19886.868431551098</v>
      </c>
      <c r="AW1077">
        <v>324.71429498918314</v>
      </c>
      <c r="AX1077">
        <v>15996.585005854831</v>
      </c>
      <c r="AZ1077">
        <v>277.95274491545246</v>
      </c>
      <c r="BA1077">
        <v>16839.140544132541</v>
      </c>
      <c r="BC1077">
        <v>245.88133678155941</v>
      </c>
      <c r="BD1077">
        <v>18042.138994112076</v>
      </c>
      <c r="BF1077">
        <v>294.84675943977197</v>
      </c>
      <c r="BG1077">
        <v>19886.868431551098</v>
      </c>
      <c r="BI1077">
        <v>64</v>
      </c>
      <c r="BJ1077" t="s">
        <v>1021</v>
      </c>
      <c r="BK1077">
        <v>45021.889409722222</v>
      </c>
      <c r="BL1077">
        <v>347</v>
      </c>
      <c r="BM1077" t="s">
        <v>76</v>
      </c>
      <c r="BN1077">
        <v>0</v>
      </c>
      <c r="BO1077">
        <v>2.8620000000000001</v>
      </c>
      <c r="BP1077">
        <v>922515</v>
      </c>
      <c r="BQ1077">
        <v>0</v>
      </c>
      <c r="BR1077" t="s">
        <v>77</v>
      </c>
      <c r="BS1077" t="s">
        <v>77</v>
      </c>
      <c r="BT1077" t="s">
        <v>77</v>
      </c>
      <c r="BU1077" t="s">
        <v>77</v>
      </c>
    </row>
    <row r="1078" spans="1:73" x14ac:dyDescent="0.55000000000000004">
      <c r="A1078">
        <v>65</v>
      </c>
      <c r="B1078" t="s">
        <v>1022</v>
      </c>
      <c r="C1078" s="88">
        <v>45021.91064814815</v>
      </c>
      <c r="D1078">
        <v>29</v>
      </c>
      <c r="E1078" t="s">
        <v>76</v>
      </c>
      <c r="F1078">
        <v>0</v>
      </c>
      <c r="G1078">
        <v>6.0049999999999999</v>
      </c>
      <c r="H1078">
        <v>115431</v>
      </c>
      <c r="I1078">
        <v>0.214</v>
      </c>
      <c r="J1078" t="s">
        <v>77</v>
      </c>
      <c r="K1078" t="s">
        <v>77</v>
      </c>
      <c r="L1078" t="s">
        <v>77</v>
      </c>
      <c r="M1078" t="s">
        <v>77</v>
      </c>
      <c r="O1078">
        <v>65</v>
      </c>
      <c r="P1078" t="s">
        <v>1022</v>
      </c>
      <c r="Q1078">
        <v>45021.91064814815</v>
      </c>
      <c r="R1078">
        <v>29</v>
      </c>
      <c r="S1078" t="s">
        <v>76</v>
      </c>
      <c r="T1078">
        <v>0</v>
      </c>
      <c r="U1078" t="s">
        <v>77</v>
      </c>
      <c r="V1078" t="s">
        <v>77</v>
      </c>
      <c r="W1078" t="s">
        <v>77</v>
      </c>
      <c r="X1078" t="s">
        <v>77</v>
      </c>
      <c r="Y1078" t="s">
        <v>77</v>
      </c>
      <c r="Z1078" t="s">
        <v>77</v>
      </c>
      <c r="AA1078" t="s">
        <v>77</v>
      </c>
      <c r="AC1078">
        <v>65</v>
      </c>
      <c r="AD1078" t="s">
        <v>1022</v>
      </c>
      <c r="AE1078">
        <v>45021.91064814815</v>
      </c>
      <c r="AF1078">
        <v>29</v>
      </c>
      <c r="AG1078" t="s">
        <v>76</v>
      </c>
      <c r="AH1078">
        <v>0</v>
      </c>
      <c r="AI1078">
        <v>12.073</v>
      </c>
      <c r="AJ1078">
        <v>87868</v>
      </c>
      <c r="AK1078">
        <v>30.597000000000001</v>
      </c>
      <c r="AL1078" t="s">
        <v>77</v>
      </c>
      <c r="AM1078" t="s">
        <v>77</v>
      </c>
      <c r="AN1078" t="s">
        <v>77</v>
      </c>
      <c r="AO1078" t="s">
        <v>77</v>
      </c>
      <c r="AQ1078">
        <v>1</v>
      </c>
      <c r="AS1078">
        <v>65</v>
      </c>
      <c r="AT1078">
        <v>319.82408704490297</v>
      </c>
      <c r="AU1078">
        <v>19672.123476158402</v>
      </c>
      <c r="AW1078">
        <v>352.16366447587183</v>
      </c>
      <c r="AX1078">
        <v>15840.923498935521</v>
      </c>
      <c r="AZ1078">
        <v>302.1386752244951</v>
      </c>
      <c r="BA1078">
        <v>16670.963629005761</v>
      </c>
      <c r="BC1078">
        <v>267.48884760860898</v>
      </c>
      <c r="BD1078">
        <v>17861.581155979518</v>
      </c>
      <c r="BF1078">
        <v>319.82408704490297</v>
      </c>
      <c r="BG1078">
        <v>19672.123476158402</v>
      </c>
      <c r="BI1078">
        <v>65</v>
      </c>
      <c r="BJ1078" t="s">
        <v>1022</v>
      </c>
      <c r="BK1078">
        <v>45021.91064814815</v>
      </c>
      <c r="BL1078">
        <v>29</v>
      </c>
      <c r="BM1078" t="s">
        <v>76</v>
      </c>
      <c r="BN1078">
        <v>0</v>
      </c>
      <c r="BO1078">
        <v>2.85</v>
      </c>
      <c r="BP1078">
        <v>1081170</v>
      </c>
      <c r="BQ1078">
        <v>0</v>
      </c>
      <c r="BR1078" t="s">
        <v>77</v>
      </c>
      <c r="BS1078" t="s">
        <v>77</v>
      </c>
      <c r="BT1078" t="s">
        <v>77</v>
      </c>
      <c r="BU1078" t="s">
        <v>77</v>
      </c>
    </row>
    <row r="1079" spans="1:73" x14ac:dyDescent="0.55000000000000004">
      <c r="A1079">
        <v>66</v>
      </c>
      <c r="B1079" t="s">
        <v>1023</v>
      </c>
      <c r="C1079" s="88">
        <v>45021.931863425925</v>
      </c>
      <c r="D1079">
        <v>170</v>
      </c>
      <c r="E1079" t="s">
        <v>76</v>
      </c>
      <c r="F1079">
        <v>0</v>
      </c>
      <c r="G1079">
        <v>6.0119999999999996</v>
      </c>
      <c r="H1079">
        <v>13314</v>
      </c>
      <c r="I1079">
        <v>1.9E-2</v>
      </c>
      <c r="J1079" t="s">
        <v>77</v>
      </c>
      <c r="K1079" t="s">
        <v>77</v>
      </c>
      <c r="L1079" t="s">
        <v>77</v>
      </c>
      <c r="M1079" t="s">
        <v>77</v>
      </c>
      <c r="O1079">
        <v>66</v>
      </c>
      <c r="P1079" t="s">
        <v>1023</v>
      </c>
      <c r="Q1079">
        <v>45021.931863425925</v>
      </c>
      <c r="R1079">
        <v>170</v>
      </c>
      <c r="S1079" t="s">
        <v>76</v>
      </c>
      <c r="T1079">
        <v>0</v>
      </c>
      <c r="U1079" t="s">
        <v>77</v>
      </c>
      <c r="V1079" t="s">
        <v>77</v>
      </c>
      <c r="W1079" t="s">
        <v>77</v>
      </c>
      <c r="X1079" t="s">
        <v>77</v>
      </c>
      <c r="Y1079" t="s">
        <v>77</v>
      </c>
      <c r="Z1079" t="s">
        <v>77</v>
      </c>
      <c r="AA1079" t="s">
        <v>77</v>
      </c>
      <c r="AC1079">
        <v>66</v>
      </c>
      <c r="AD1079" t="s">
        <v>1023</v>
      </c>
      <c r="AE1079">
        <v>45021.931863425925</v>
      </c>
      <c r="AF1079">
        <v>170</v>
      </c>
      <c r="AG1079" t="s">
        <v>76</v>
      </c>
      <c r="AH1079">
        <v>0</v>
      </c>
      <c r="AI1079">
        <v>12.151</v>
      </c>
      <c r="AJ1079">
        <v>7583</v>
      </c>
      <c r="AK1079">
        <v>2.3559999999999999</v>
      </c>
      <c r="AL1079" t="s">
        <v>77</v>
      </c>
      <c r="AM1079" t="s">
        <v>77</v>
      </c>
      <c r="AN1079" t="s">
        <v>77</v>
      </c>
      <c r="AO1079" t="s">
        <v>77</v>
      </c>
      <c r="AQ1079">
        <v>1</v>
      </c>
      <c r="AS1079">
        <v>66</v>
      </c>
      <c r="AT1079">
        <v>29.814958886108002</v>
      </c>
      <c r="AU1079">
        <v>1802.3053884270998</v>
      </c>
      <c r="AW1079">
        <v>35.410200164999999</v>
      </c>
      <c r="AX1079">
        <v>1437.10880642747</v>
      </c>
      <c r="AZ1079">
        <v>34.649858952143603</v>
      </c>
      <c r="BA1079">
        <v>1445.07661928486</v>
      </c>
      <c r="BC1079">
        <v>28.77699527051816</v>
      </c>
      <c r="BD1079">
        <v>1462.2386517927198</v>
      </c>
      <c r="BF1079">
        <v>29.814958886108002</v>
      </c>
      <c r="BG1079">
        <v>1802.3053884270998</v>
      </c>
      <c r="BI1079">
        <v>66</v>
      </c>
      <c r="BJ1079" t="s">
        <v>1023</v>
      </c>
      <c r="BK1079">
        <v>45021.931863425925</v>
      </c>
      <c r="BL1079">
        <v>170</v>
      </c>
      <c r="BM1079" t="s">
        <v>76</v>
      </c>
      <c r="BN1079">
        <v>0</v>
      </c>
      <c r="BO1079">
        <v>2.8519999999999999</v>
      </c>
      <c r="BP1079">
        <v>1037790</v>
      </c>
      <c r="BQ1079">
        <v>0</v>
      </c>
      <c r="BR1079" t="s">
        <v>77</v>
      </c>
      <c r="BS1079" t="s">
        <v>77</v>
      </c>
      <c r="BT1079" t="s">
        <v>77</v>
      </c>
      <c r="BU1079" t="s">
        <v>77</v>
      </c>
    </row>
    <row r="1080" spans="1:73" x14ac:dyDescent="0.55000000000000004">
      <c r="A1080">
        <v>67</v>
      </c>
      <c r="B1080" t="s">
        <v>1024</v>
      </c>
      <c r="C1080" s="88">
        <v>45021.953113425923</v>
      </c>
      <c r="D1080">
        <v>41</v>
      </c>
      <c r="E1080" t="s">
        <v>76</v>
      </c>
      <c r="F1080">
        <v>0</v>
      </c>
      <c r="G1080">
        <v>6.0039999999999996</v>
      </c>
      <c r="H1080">
        <v>17170</v>
      </c>
      <c r="I1080">
        <v>2.5999999999999999E-2</v>
      </c>
      <c r="J1080" t="s">
        <v>77</v>
      </c>
      <c r="K1080" t="s">
        <v>77</v>
      </c>
      <c r="L1080" t="s">
        <v>77</v>
      </c>
      <c r="M1080" t="s">
        <v>77</v>
      </c>
      <c r="O1080">
        <v>67</v>
      </c>
      <c r="P1080" t="s">
        <v>1024</v>
      </c>
      <c r="Q1080">
        <v>45021.953113425923</v>
      </c>
      <c r="R1080">
        <v>41</v>
      </c>
      <c r="S1080" t="s">
        <v>76</v>
      </c>
      <c r="T1080">
        <v>0</v>
      </c>
      <c r="U1080" t="s">
        <v>77</v>
      </c>
      <c r="V1080" t="s">
        <v>77</v>
      </c>
      <c r="W1080" t="s">
        <v>77</v>
      </c>
      <c r="X1080" t="s">
        <v>77</v>
      </c>
      <c r="Y1080" t="s">
        <v>77</v>
      </c>
      <c r="Z1080" t="s">
        <v>77</v>
      </c>
      <c r="AA1080" t="s">
        <v>77</v>
      </c>
      <c r="AC1080">
        <v>67</v>
      </c>
      <c r="AD1080" t="s">
        <v>1024</v>
      </c>
      <c r="AE1080">
        <v>45021.953113425923</v>
      </c>
      <c r="AF1080">
        <v>41</v>
      </c>
      <c r="AG1080" t="s">
        <v>76</v>
      </c>
      <c r="AH1080">
        <v>0</v>
      </c>
      <c r="AI1080">
        <v>12.146000000000001</v>
      </c>
      <c r="AJ1080">
        <v>10838</v>
      </c>
      <c r="AK1080">
        <v>3.6389999999999998</v>
      </c>
      <c r="AL1080" t="s">
        <v>77</v>
      </c>
      <c r="AM1080" t="s">
        <v>77</v>
      </c>
      <c r="AN1080" t="s">
        <v>77</v>
      </c>
      <c r="AO1080" t="s">
        <v>77</v>
      </c>
      <c r="AQ1080">
        <v>1</v>
      </c>
      <c r="AS1080">
        <v>67</v>
      </c>
      <c r="AT1080">
        <v>41.363396364700002</v>
      </c>
      <c r="AU1080">
        <v>2569.1774705115999</v>
      </c>
      <c r="AW1080">
        <v>54.160546975819997</v>
      </c>
      <c r="AX1080">
        <v>2036.8220949441202</v>
      </c>
      <c r="AZ1080">
        <v>44.796207603990005</v>
      </c>
      <c r="BA1080">
        <v>2066.4576639125598</v>
      </c>
      <c r="BC1080">
        <v>37.821416091194003</v>
      </c>
      <c r="BD1080">
        <v>2133.5169635331199</v>
      </c>
      <c r="BF1080">
        <v>41.363396364700002</v>
      </c>
      <c r="BG1080">
        <v>2569.1774705115999</v>
      </c>
      <c r="BI1080">
        <v>67</v>
      </c>
      <c r="BJ1080" t="s">
        <v>1024</v>
      </c>
      <c r="BK1080">
        <v>45021.953113425923</v>
      </c>
      <c r="BL1080">
        <v>41</v>
      </c>
      <c r="BM1080" t="s">
        <v>76</v>
      </c>
      <c r="BN1080">
        <v>0</v>
      </c>
      <c r="BO1080">
        <v>2.839</v>
      </c>
      <c r="BP1080">
        <v>1110200</v>
      </c>
      <c r="BQ1080">
        <v>0</v>
      </c>
      <c r="BR1080" t="s">
        <v>77</v>
      </c>
      <c r="BS1080" t="s">
        <v>77</v>
      </c>
      <c r="BT1080" t="s">
        <v>77</v>
      </c>
      <c r="BU1080" t="s">
        <v>77</v>
      </c>
    </row>
    <row r="1081" spans="1:73" x14ac:dyDescent="0.55000000000000004">
      <c r="A1081">
        <v>68</v>
      </c>
      <c r="B1081" t="s">
        <v>1025</v>
      </c>
      <c r="C1081" s="88">
        <v>45021.974340277775</v>
      </c>
      <c r="D1081">
        <v>253</v>
      </c>
      <c r="E1081" t="s">
        <v>76</v>
      </c>
      <c r="F1081">
        <v>0</v>
      </c>
      <c r="G1081">
        <v>6.0069999999999997</v>
      </c>
      <c r="H1081">
        <v>157424</v>
      </c>
      <c r="I1081">
        <v>0.29499999999999998</v>
      </c>
      <c r="J1081" t="s">
        <v>77</v>
      </c>
      <c r="K1081" t="s">
        <v>77</v>
      </c>
      <c r="L1081" t="s">
        <v>77</v>
      </c>
      <c r="M1081" t="s">
        <v>77</v>
      </c>
      <c r="O1081">
        <v>68</v>
      </c>
      <c r="P1081" t="s">
        <v>1025</v>
      </c>
      <c r="Q1081">
        <v>45021.974340277775</v>
      </c>
      <c r="R1081">
        <v>253</v>
      </c>
      <c r="S1081" t="s">
        <v>76</v>
      </c>
      <c r="T1081">
        <v>0</v>
      </c>
      <c r="U1081">
        <v>5.9610000000000003</v>
      </c>
      <c r="V1081">
        <v>1026</v>
      </c>
      <c r="W1081">
        <v>0.33200000000000002</v>
      </c>
      <c r="X1081" t="s">
        <v>77</v>
      </c>
      <c r="Y1081" t="s">
        <v>77</v>
      </c>
      <c r="Z1081" t="s">
        <v>77</v>
      </c>
      <c r="AA1081" t="s">
        <v>77</v>
      </c>
      <c r="AC1081">
        <v>68</v>
      </c>
      <c r="AD1081" t="s">
        <v>1025</v>
      </c>
      <c r="AE1081">
        <v>45021.974340277775</v>
      </c>
      <c r="AF1081">
        <v>253</v>
      </c>
      <c r="AG1081" t="s">
        <v>76</v>
      </c>
      <c r="AH1081">
        <v>0</v>
      </c>
      <c r="AI1081">
        <v>12.151</v>
      </c>
      <c r="AJ1081">
        <v>15598</v>
      </c>
      <c r="AK1081">
        <v>5.4880000000000004</v>
      </c>
      <c r="AL1081" t="s">
        <v>77</v>
      </c>
      <c r="AM1081" t="s">
        <v>77</v>
      </c>
      <c r="AN1081" t="s">
        <v>77</v>
      </c>
      <c r="AO1081" t="s">
        <v>77</v>
      </c>
      <c r="AQ1081">
        <v>1</v>
      </c>
      <c r="AS1081">
        <v>68</v>
      </c>
      <c r="AT1081">
        <v>429.53952002124799</v>
      </c>
      <c r="AU1081">
        <v>3673.2239628155999</v>
      </c>
      <c r="AW1081">
        <v>474.71165786362883</v>
      </c>
      <c r="AX1081">
        <v>2911.4274093969202</v>
      </c>
      <c r="AZ1081">
        <v>411.40495802268168</v>
      </c>
      <c r="BA1081">
        <v>2974.5235809589603</v>
      </c>
      <c r="BC1081">
        <v>365.16558428740092</v>
      </c>
      <c r="BD1081">
        <v>3114.1976451459204</v>
      </c>
      <c r="BF1081">
        <v>429.53952002124799</v>
      </c>
      <c r="BG1081">
        <v>3673.2239628155999</v>
      </c>
      <c r="BI1081">
        <v>68</v>
      </c>
      <c r="BJ1081" t="s">
        <v>1025</v>
      </c>
      <c r="BK1081">
        <v>45021.974340277775</v>
      </c>
      <c r="BL1081">
        <v>253</v>
      </c>
      <c r="BM1081" t="s">
        <v>76</v>
      </c>
      <c r="BN1081">
        <v>0</v>
      </c>
      <c r="BO1081">
        <v>2.8530000000000002</v>
      </c>
      <c r="BP1081">
        <v>1061434</v>
      </c>
      <c r="BQ1081">
        <v>0</v>
      </c>
      <c r="BR1081" t="s">
        <v>77</v>
      </c>
      <c r="BS1081" t="s">
        <v>77</v>
      </c>
      <c r="BT1081" t="s">
        <v>77</v>
      </c>
      <c r="BU1081" t="s">
        <v>77</v>
      </c>
    </row>
    <row r="1082" spans="1:73" x14ac:dyDescent="0.55000000000000004">
      <c r="A1082">
        <v>52</v>
      </c>
      <c r="B1082" t="s">
        <v>1240</v>
      </c>
      <c r="C1082" s="88">
        <v>45182.511736111112</v>
      </c>
      <c r="D1082">
        <v>302</v>
      </c>
      <c r="E1082" t="s">
        <v>76</v>
      </c>
      <c r="F1082">
        <v>0</v>
      </c>
      <c r="G1082">
        <v>6.0119999999999996</v>
      </c>
      <c r="H1082">
        <v>185182</v>
      </c>
      <c r="I1082">
        <v>0.39</v>
      </c>
      <c r="J1082" t="s">
        <v>77</v>
      </c>
      <c r="K1082" t="s">
        <v>77</v>
      </c>
      <c r="L1082" t="s">
        <v>77</v>
      </c>
      <c r="M1082" t="s">
        <v>77</v>
      </c>
      <c r="O1082">
        <v>52</v>
      </c>
      <c r="P1082" t="s">
        <v>1240</v>
      </c>
      <c r="Q1082">
        <v>45182.511736111112</v>
      </c>
      <c r="R1082">
        <v>302</v>
      </c>
      <c r="S1082" t="s">
        <v>76</v>
      </c>
      <c r="T1082">
        <v>0</v>
      </c>
      <c r="U1082">
        <v>5.9630000000000001</v>
      </c>
      <c r="V1082">
        <v>1438</v>
      </c>
      <c r="W1082">
        <v>0.33700000000000002</v>
      </c>
      <c r="X1082" t="s">
        <v>77</v>
      </c>
      <c r="Y1082" t="s">
        <v>77</v>
      </c>
      <c r="Z1082" t="s">
        <v>77</v>
      </c>
      <c r="AA1082" t="s">
        <v>77</v>
      </c>
      <c r="AC1082">
        <v>52</v>
      </c>
      <c r="AD1082" t="s">
        <v>1240</v>
      </c>
      <c r="AE1082">
        <v>45182.511736111112</v>
      </c>
      <c r="AF1082">
        <v>302</v>
      </c>
      <c r="AG1082" t="s">
        <v>76</v>
      </c>
      <c r="AH1082">
        <v>0</v>
      </c>
      <c r="AI1082">
        <v>11.999000000000001</v>
      </c>
      <c r="AJ1082">
        <v>179365</v>
      </c>
      <c r="AK1082">
        <v>45.356999999999999</v>
      </c>
      <c r="AL1082" t="s">
        <v>77</v>
      </c>
      <c r="AM1082" t="s">
        <v>77</v>
      </c>
      <c r="AN1082" t="s">
        <v>77</v>
      </c>
      <c r="AO1082" t="s">
        <v>77</v>
      </c>
      <c r="AQ1082">
        <v>1</v>
      </c>
      <c r="AS1082">
        <v>52</v>
      </c>
      <c r="AT1082">
        <v>499.00975358345198</v>
      </c>
      <c r="AU1082">
        <v>41335.883748097498</v>
      </c>
      <c r="AW1082">
        <v>554.1374270561912</v>
      </c>
      <c r="AX1082">
        <v>31269.676911566752</v>
      </c>
      <c r="AZ1082">
        <v>483.3975220893085</v>
      </c>
      <c r="BA1082">
        <v>33767.616479561504</v>
      </c>
      <c r="BC1082">
        <v>429.57542826859299</v>
      </c>
      <c r="BD1082">
        <v>36150.021081698003</v>
      </c>
      <c r="BF1082">
        <v>499.00975358345198</v>
      </c>
      <c r="BG1082">
        <v>41335.883748097498</v>
      </c>
      <c r="BI1082">
        <v>52</v>
      </c>
      <c r="BJ1082" t="s">
        <v>1240</v>
      </c>
      <c r="BK1082">
        <v>45182.511736111112</v>
      </c>
      <c r="BL1082">
        <v>302</v>
      </c>
      <c r="BM1082" t="s">
        <v>76</v>
      </c>
      <c r="BN1082">
        <v>0</v>
      </c>
      <c r="BO1082">
        <v>2.8839999999999999</v>
      </c>
      <c r="BP1082">
        <v>629489</v>
      </c>
      <c r="BQ1082">
        <v>0</v>
      </c>
      <c r="BR1082" t="s">
        <v>77</v>
      </c>
      <c r="BS1082" t="s">
        <v>77</v>
      </c>
      <c r="BT1082" t="s">
        <v>77</v>
      </c>
      <c r="BU1082" t="s">
        <v>77</v>
      </c>
    </row>
    <row r="1083" spans="1:73" x14ac:dyDescent="0.55000000000000004">
      <c r="A1083">
        <v>53</v>
      </c>
      <c r="B1083" t="s">
        <v>1241</v>
      </c>
      <c r="C1083" s="88">
        <v>45182.533032407409</v>
      </c>
      <c r="D1083">
        <v>360</v>
      </c>
      <c r="E1083" t="s">
        <v>76</v>
      </c>
      <c r="F1083">
        <v>0</v>
      </c>
      <c r="G1083">
        <v>5.9980000000000002</v>
      </c>
      <c r="H1083">
        <v>4235957</v>
      </c>
      <c r="I1083">
        <v>9.1489999999999991</v>
      </c>
      <c r="J1083" t="s">
        <v>77</v>
      </c>
      <c r="K1083" t="s">
        <v>77</v>
      </c>
      <c r="L1083" t="s">
        <v>77</v>
      </c>
      <c r="M1083" t="s">
        <v>77</v>
      </c>
      <c r="O1083">
        <v>53</v>
      </c>
      <c r="P1083" t="s">
        <v>1241</v>
      </c>
      <c r="Q1083">
        <v>45182.533032407409</v>
      </c>
      <c r="R1083">
        <v>360</v>
      </c>
      <c r="S1083" t="s">
        <v>76</v>
      </c>
      <c r="T1083">
        <v>0</v>
      </c>
      <c r="U1083">
        <v>5.952</v>
      </c>
      <c r="V1083">
        <v>33051</v>
      </c>
      <c r="W1083">
        <v>8.4459999999999997</v>
      </c>
      <c r="X1083" t="s">
        <v>77</v>
      </c>
      <c r="Y1083" t="s">
        <v>77</v>
      </c>
      <c r="Z1083" t="s">
        <v>77</v>
      </c>
      <c r="AA1083" t="s">
        <v>77</v>
      </c>
      <c r="AC1083">
        <v>53</v>
      </c>
      <c r="AD1083" t="s">
        <v>1241</v>
      </c>
      <c r="AE1083">
        <v>45182.533032407409</v>
      </c>
      <c r="AF1083">
        <v>360</v>
      </c>
      <c r="AG1083" t="s">
        <v>76</v>
      </c>
      <c r="AH1083">
        <v>0</v>
      </c>
      <c r="AI1083">
        <v>12.1</v>
      </c>
      <c r="AJ1083">
        <v>65710</v>
      </c>
      <c r="AK1083">
        <v>17.442</v>
      </c>
      <c r="AL1083" t="s">
        <v>77</v>
      </c>
      <c r="AM1083" t="s">
        <v>77</v>
      </c>
      <c r="AN1083" t="s">
        <v>77</v>
      </c>
      <c r="AO1083" t="s">
        <v>77</v>
      </c>
      <c r="AQ1083">
        <v>1</v>
      </c>
      <c r="AS1083">
        <v>53</v>
      </c>
      <c r="AT1083">
        <v>8038.1106102712101</v>
      </c>
      <c r="AU1083">
        <v>14322.76881231</v>
      </c>
      <c r="AW1083">
        <v>6839.4733308542855</v>
      </c>
      <c r="AX1083">
        <v>11946.435436643</v>
      </c>
      <c r="AZ1083">
        <v>8738.4525621779303</v>
      </c>
      <c r="BA1083">
        <v>12489.686505334001</v>
      </c>
      <c r="BC1083">
        <v>8372.5319965126182</v>
      </c>
      <c r="BD1083">
        <v>13368.366639368</v>
      </c>
      <c r="BF1083">
        <v>8038.1106102712101</v>
      </c>
      <c r="BG1083">
        <v>14322.76881231</v>
      </c>
      <c r="BI1083">
        <v>53</v>
      </c>
      <c r="BJ1083" t="s">
        <v>1241</v>
      </c>
      <c r="BK1083">
        <v>45182.533032407409</v>
      </c>
      <c r="BL1083">
        <v>360</v>
      </c>
      <c r="BM1083" t="s">
        <v>76</v>
      </c>
      <c r="BN1083">
        <v>0</v>
      </c>
      <c r="BO1083">
        <v>2.875</v>
      </c>
      <c r="BP1083">
        <v>748172</v>
      </c>
      <c r="BQ1083">
        <v>0</v>
      </c>
      <c r="BR1083" t="s">
        <v>77</v>
      </c>
      <c r="BS1083" t="s">
        <v>77</v>
      </c>
      <c r="BT1083" t="s">
        <v>77</v>
      </c>
      <c r="BU1083" t="s">
        <v>77</v>
      </c>
    </row>
    <row r="1084" spans="1:73" x14ac:dyDescent="0.55000000000000004">
      <c r="A1084">
        <v>54</v>
      </c>
      <c r="B1084" t="s">
        <v>1242</v>
      </c>
      <c r="C1084" s="88">
        <v>45182.554328703707</v>
      </c>
      <c r="D1084">
        <v>356</v>
      </c>
      <c r="E1084" t="s">
        <v>76</v>
      </c>
      <c r="F1084">
        <v>0</v>
      </c>
      <c r="G1084">
        <v>6.0129999999999999</v>
      </c>
      <c r="H1084">
        <v>467444</v>
      </c>
      <c r="I1084">
        <v>0.996</v>
      </c>
      <c r="J1084" t="s">
        <v>77</v>
      </c>
      <c r="K1084" t="s">
        <v>77</v>
      </c>
      <c r="L1084" t="s">
        <v>77</v>
      </c>
      <c r="M1084" t="s">
        <v>77</v>
      </c>
      <c r="O1084">
        <v>54</v>
      </c>
      <c r="P1084" t="s">
        <v>1242</v>
      </c>
      <c r="Q1084">
        <v>45182.554328703707</v>
      </c>
      <c r="R1084">
        <v>356</v>
      </c>
      <c r="S1084" t="s">
        <v>76</v>
      </c>
      <c r="T1084">
        <v>0</v>
      </c>
      <c r="U1084">
        <v>5.9610000000000003</v>
      </c>
      <c r="V1084">
        <v>3648</v>
      </c>
      <c r="W1084">
        <v>0.90600000000000003</v>
      </c>
      <c r="X1084" t="s">
        <v>77</v>
      </c>
      <c r="Y1084" t="s">
        <v>77</v>
      </c>
      <c r="Z1084" t="s">
        <v>77</v>
      </c>
      <c r="AA1084" t="s">
        <v>77</v>
      </c>
      <c r="AC1084">
        <v>54</v>
      </c>
      <c r="AD1084" t="s">
        <v>1242</v>
      </c>
      <c r="AE1084">
        <v>45182.554328703707</v>
      </c>
      <c r="AF1084">
        <v>356</v>
      </c>
      <c r="AG1084" t="s">
        <v>76</v>
      </c>
      <c r="AH1084">
        <v>0</v>
      </c>
      <c r="AI1084">
        <v>12.163</v>
      </c>
      <c r="AJ1084">
        <v>8695</v>
      </c>
      <c r="AK1084">
        <v>2.1659999999999999</v>
      </c>
      <c r="AL1084" t="s">
        <v>77</v>
      </c>
      <c r="AM1084" t="s">
        <v>77</v>
      </c>
      <c r="AN1084" t="s">
        <v>77</v>
      </c>
      <c r="AO1084" t="s">
        <v>77</v>
      </c>
      <c r="AQ1084">
        <v>1</v>
      </c>
      <c r="AS1084">
        <v>54</v>
      </c>
      <c r="AT1084">
        <v>1056.8771875876703</v>
      </c>
      <c r="AU1084">
        <v>2065.3774602975</v>
      </c>
      <c r="AW1084">
        <v>1290.3689264223967</v>
      </c>
      <c r="AX1084">
        <v>1642.13739812075</v>
      </c>
      <c r="AZ1084">
        <v>1204.8867193198575</v>
      </c>
      <c r="BA1084">
        <v>1657.3966948135003</v>
      </c>
      <c r="BC1084">
        <v>1077.4902084468263</v>
      </c>
      <c r="BD1084">
        <v>1691.6271108019998</v>
      </c>
      <c r="BF1084">
        <v>1056.8771875876703</v>
      </c>
      <c r="BG1084">
        <v>2065.3774602975</v>
      </c>
      <c r="BI1084">
        <v>54</v>
      </c>
      <c r="BJ1084" t="s">
        <v>1242</v>
      </c>
      <c r="BK1084">
        <v>45182.554328703707</v>
      </c>
      <c r="BL1084">
        <v>356</v>
      </c>
      <c r="BM1084" t="s">
        <v>76</v>
      </c>
      <c r="BN1084">
        <v>0</v>
      </c>
      <c r="BO1084">
        <v>2.879</v>
      </c>
      <c r="BP1084">
        <v>744015</v>
      </c>
      <c r="BQ1084">
        <v>0</v>
      </c>
      <c r="BR1084" t="s">
        <v>77</v>
      </c>
      <c r="BS1084" t="s">
        <v>77</v>
      </c>
      <c r="BT1084" t="s">
        <v>77</v>
      </c>
      <c r="BU1084" t="s">
        <v>77</v>
      </c>
    </row>
    <row r="1085" spans="1:73" x14ac:dyDescent="0.55000000000000004">
      <c r="A1085">
        <v>55</v>
      </c>
      <c r="B1085" t="s">
        <v>1243</v>
      </c>
      <c r="C1085" s="88">
        <v>45182.575636574074</v>
      </c>
      <c r="D1085">
        <v>229</v>
      </c>
      <c r="E1085" t="s">
        <v>76</v>
      </c>
      <c r="F1085">
        <v>0</v>
      </c>
      <c r="G1085">
        <v>6.0190000000000001</v>
      </c>
      <c r="H1085">
        <v>22821</v>
      </c>
      <c r="I1085">
        <v>4.1000000000000002E-2</v>
      </c>
      <c r="J1085" t="s">
        <v>77</v>
      </c>
      <c r="K1085" t="s">
        <v>77</v>
      </c>
      <c r="L1085" t="s">
        <v>77</v>
      </c>
      <c r="M1085" t="s">
        <v>77</v>
      </c>
      <c r="O1085">
        <v>55</v>
      </c>
      <c r="P1085" t="s">
        <v>1243</v>
      </c>
      <c r="Q1085">
        <v>45182.575636574074</v>
      </c>
      <c r="R1085">
        <v>229</v>
      </c>
      <c r="S1085" t="s">
        <v>76</v>
      </c>
      <c r="T1085">
        <v>0</v>
      </c>
      <c r="U1085" t="s">
        <v>77</v>
      </c>
      <c r="V1085" t="s">
        <v>77</v>
      </c>
      <c r="W1085" t="s">
        <v>77</v>
      </c>
      <c r="X1085" t="s">
        <v>77</v>
      </c>
      <c r="Y1085" t="s">
        <v>77</v>
      </c>
      <c r="Z1085" t="s">
        <v>77</v>
      </c>
      <c r="AA1085" t="s">
        <v>77</v>
      </c>
      <c r="AC1085">
        <v>55</v>
      </c>
      <c r="AD1085" t="s">
        <v>1243</v>
      </c>
      <c r="AE1085">
        <v>45182.575636574074</v>
      </c>
      <c r="AF1085">
        <v>229</v>
      </c>
      <c r="AG1085" t="s">
        <v>76</v>
      </c>
      <c r="AH1085">
        <v>0</v>
      </c>
      <c r="AI1085">
        <v>12.176</v>
      </c>
      <c r="AJ1085">
        <v>4874</v>
      </c>
      <c r="AK1085">
        <v>1.1060000000000001</v>
      </c>
      <c r="AL1085" t="s">
        <v>77</v>
      </c>
      <c r="AM1085" t="s">
        <v>77</v>
      </c>
      <c r="AN1085" t="s">
        <v>77</v>
      </c>
      <c r="AO1085" t="s">
        <v>77</v>
      </c>
      <c r="AQ1085">
        <v>1</v>
      </c>
      <c r="AS1085">
        <v>55</v>
      </c>
      <c r="AT1085">
        <v>58.203004489343002</v>
      </c>
      <c r="AU1085">
        <v>1156.7009449564</v>
      </c>
      <c r="AW1085">
        <v>71.725885638935807</v>
      </c>
      <c r="AX1085">
        <v>936.97844366348011</v>
      </c>
      <c r="AZ1085">
        <v>59.659270516843108</v>
      </c>
      <c r="BA1085">
        <v>927.66452945624007</v>
      </c>
      <c r="BC1085">
        <v>51.071762925777854</v>
      </c>
      <c r="BD1085">
        <v>903.14955004447995</v>
      </c>
      <c r="BF1085">
        <v>58.203004489343002</v>
      </c>
      <c r="BG1085">
        <v>1156.7009449564</v>
      </c>
      <c r="BI1085">
        <v>55</v>
      </c>
      <c r="BJ1085" t="s">
        <v>1243</v>
      </c>
      <c r="BK1085">
        <v>45182.575636574074</v>
      </c>
      <c r="BL1085">
        <v>229</v>
      </c>
      <c r="BM1085" t="s">
        <v>76</v>
      </c>
      <c r="BN1085">
        <v>0</v>
      </c>
      <c r="BO1085">
        <v>2.8769999999999998</v>
      </c>
      <c r="BP1085">
        <v>760269</v>
      </c>
      <c r="BQ1085">
        <v>0</v>
      </c>
      <c r="BR1085" t="s">
        <v>77</v>
      </c>
      <c r="BS1085" t="s">
        <v>77</v>
      </c>
      <c r="BT1085" t="s">
        <v>77</v>
      </c>
      <c r="BU1085" t="s">
        <v>77</v>
      </c>
    </row>
    <row r="1086" spans="1:73" x14ac:dyDescent="0.55000000000000004">
      <c r="A1086">
        <v>56</v>
      </c>
      <c r="B1086" t="s">
        <v>1244</v>
      </c>
      <c r="C1086" s="88">
        <v>45182.596898148149</v>
      </c>
      <c r="D1086">
        <v>407</v>
      </c>
      <c r="E1086" t="s">
        <v>76</v>
      </c>
      <c r="F1086">
        <v>0</v>
      </c>
      <c r="G1086">
        <v>6.0709999999999997</v>
      </c>
      <c r="H1086">
        <v>3297</v>
      </c>
      <c r="I1086">
        <v>0</v>
      </c>
      <c r="J1086" t="s">
        <v>77</v>
      </c>
      <c r="K1086" t="s">
        <v>77</v>
      </c>
      <c r="L1086" t="s">
        <v>77</v>
      </c>
      <c r="M1086" t="s">
        <v>77</v>
      </c>
      <c r="O1086">
        <v>56</v>
      </c>
      <c r="P1086" t="s">
        <v>1244</v>
      </c>
      <c r="Q1086">
        <v>45182.596898148149</v>
      </c>
      <c r="R1086">
        <v>407</v>
      </c>
      <c r="S1086" t="s">
        <v>76</v>
      </c>
      <c r="T1086">
        <v>0</v>
      </c>
      <c r="U1086" t="s">
        <v>77</v>
      </c>
      <c r="V1086" t="s">
        <v>77</v>
      </c>
      <c r="W1086" t="s">
        <v>77</v>
      </c>
      <c r="X1086" t="s">
        <v>77</v>
      </c>
      <c r="Y1086" t="s">
        <v>77</v>
      </c>
      <c r="Z1086" t="s">
        <v>77</v>
      </c>
      <c r="AA1086" t="s">
        <v>77</v>
      </c>
      <c r="AC1086">
        <v>56</v>
      </c>
      <c r="AD1086" t="s">
        <v>1244</v>
      </c>
      <c r="AE1086">
        <v>45182.596898148149</v>
      </c>
      <c r="AF1086">
        <v>407</v>
      </c>
      <c r="AG1086" t="s">
        <v>76</v>
      </c>
      <c r="AH1086">
        <v>0</v>
      </c>
      <c r="AI1086">
        <v>11.994</v>
      </c>
      <c r="AJ1086">
        <v>198571</v>
      </c>
      <c r="AK1086">
        <v>49.798000000000002</v>
      </c>
      <c r="AL1086" t="s">
        <v>77</v>
      </c>
      <c r="AM1086" t="s">
        <v>77</v>
      </c>
      <c r="AN1086" t="s">
        <v>77</v>
      </c>
      <c r="AO1086" t="s">
        <v>77</v>
      </c>
      <c r="AQ1086">
        <v>1</v>
      </c>
      <c r="AS1086">
        <v>56</v>
      </c>
      <c r="AT1086">
        <v>2.8797078600000017</v>
      </c>
      <c r="AU1086">
        <v>45796.331620523102</v>
      </c>
      <c r="AW1086">
        <v>4.7783769412500003</v>
      </c>
      <c r="AX1086">
        <v>34374.844553086434</v>
      </c>
      <c r="AZ1086">
        <v>5.2595023884500005</v>
      </c>
      <c r="BA1086">
        <v>37321.778212413345</v>
      </c>
      <c r="BC1086">
        <v>2.5271066677</v>
      </c>
      <c r="BD1086">
        <v>39934.660819113677</v>
      </c>
      <c r="BF1086">
        <v>2.8797078600000017</v>
      </c>
      <c r="BG1086">
        <v>45796.331620523102</v>
      </c>
      <c r="BI1086">
        <v>56</v>
      </c>
      <c r="BJ1086" t="s">
        <v>1244</v>
      </c>
      <c r="BK1086">
        <v>45182.596898148149</v>
      </c>
      <c r="BL1086">
        <v>407</v>
      </c>
      <c r="BM1086" t="s">
        <v>76</v>
      </c>
      <c r="BN1086">
        <v>0</v>
      </c>
      <c r="BO1086">
        <v>2.8769999999999998</v>
      </c>
      <c r="BP1086">
        <v>750492</v>
      </c>
      <c r="BQ1086">
        <v>0</v>
      </c>
      <c r="BR1086" t="s">
        <v>77</v>
      </c>
      <c r="BS1086" t="s">
        <v>77</v>
      </c>
      <c r="BT1086" t="s">
        <v>77</v>
      </c>
      <c r="BU1086" t="s">
        <v>77</v>
      </c>
    </row>
    <row r="1087" spans="1:73" x14ac:dyDescent="0.55000000000000004">
      <c r="A1087">
        <v>57</v>
      </c>
      <c r="B1087" t="s">
        <v>1245</v>
      </c>
      <c r="C1087" s="88">
        <v>45182.618171296293</v>
      </c>
      <c r="D1087">
        <v>178</v>
      </c>
      <c r="E1087" t="s">
        <v>76</v>
      </c>
      <c r="F1087">
        <v>0</v>
      </c>
      <c r="G1087">
        <v>6.09</v>
      </c>
      <c r="H1087">
        <v>3037</v>
      </c>
      <c r="I1087">
        <v>-1E-3</v>
      </c>
      <c r="J1087" t="s">
        <v>77</v>
      </c>
      <c r="K1087" t="s">
        <v>77</v>
      </c>
      <c r="L1087" t="s">
        <v>77</v>
      </c>
      <c r="M1087" t="s">
        <v>77</v>
      </c>
      <c r="O1087">
        <v>57</v>
      </c>
      <c r="P1087" t="s">
        <v>1245</v>
      </c>
      <c r="Q1087">
        <v>45182.618171296293</v>
      </c>
      <c r="R1087">
        <v>178</v>
      </c>
      <c r="S1087" t="s">
        <v>76</v>
      </c>
      <c r="T1087">
        <v>0</v>
      </c>
      <c r="U1087" t="s">
        <v>77</v>
      </c>
      <c r="V1087" t="s">
        <v>77</v>
      </c>
      <c r="W1087" t="s">
        <v>77</v>
      </c>
      <c r="X1087" t="s">
        <v>77</v>
      </c>
      <c r="Y1087" t="s">
        <v>77</v>
      </c>
      <c r="Z1087" t="s">
        <v>77</v>
      </c>
      <c r="AA1087" t="s">
        <v>77</v>
      </c>
      <c r="AC1087">
        <v>57</v>
      </c>
      <c r="AD1087" t="s">
        <v>1245</v>
      </c>
      <c r="AE1087">
        <v>45182.618171296293</v>
      </c>
      <c r="AF1087">
        <v>178</v>
      </c>
      <c r="AG1087" t="s">
        <v>76</v>
      </c>
      <c r="AH1087">
        <v>0</v>
      </c>
      <c r="AI1087">
        <v>11.999000000000001</v>
      </c>
      <c r="AJ1087">
        <v>196764</v>
      </c>
      <c r="AK1087">
        <v>49.383000000000003</v>
      </c>
      <c r="AL1087" t="s">
        <v>77</v>
      </c>
      <c r="AM1087" t="s">
        <v>77</v>
      </c>
      <c r="AN1087" t="s">
        <v>77</v>
      </c>
      <c r="AO1087" t="s">
        <v>77</v>
      </c>
      <c r="AQ1087">
        <v>1</v>
      </c>
      <c r="AS1087">
        <v>57</v>
      </c>
      <c r="AT1087">
        <v>3.2293142600000007</v>
      </c>
      <c r="AU1087">
        <v>45377.955467633597</v>
      </c>
      <c r="AW1087">
        <v>4.040081591249999</v>
      </c>
      <c r="AX1087">
        <v>34084.667779642084</v>
      </c>
      <c r="AZ1087">
        <v>4.3609567664500002</v>
      </c>
      <c r="BA1087">
        <v>36987.895474223042</v>
      </c>
      <c r="BC1087">
        <v>2.0707468157000006</v>
      </c>
      <c r="BD1087">
        <v>39579.384650318083</v>
      </c>
      <c r="BF1087">
        <v>3.2293142600000007</v>
      </c>
      <c r="BG1087">
        <v>45377.955467633597</v>
      </c>
      <c r="BI1087">
        <v>57</v>
      </c>
      <c r="BJ1087" t="s">
        <v>1245</v>
      </c>
      <c r="BK1087">
        <v>45182.618171296293</v>
      </c>
      <c r="BL1087">
        <v>178</v>
      </c>
      <c r="BM1087" t="s">
        <v>76</v>
      </c>
      <c r="BN1087">
        <v>0</v>
      </c>
      <c r="BO1087">
        <v>2.883</v>
      </c>
      <c r="BP1087">
        <v>772871</v>
      </c>
      <c r="BQ1087">
        <v>0</v>
      </c>
      <c r="BR1087" t="s">
        <v>77</v>
      </c>
      <c r="BS1087" t="s">
        <v>77</v>
      </c>
      <c r="BT1087" t="s">
        <v>77</v>
      </c>
      <c r="BU1087" t="s">
        <v>77</v>
      </c>
    </row>
    <row r="1088" spans="1:73" x14ac:dyDescent="0.55000000000000004">
      <c r="A1088">
        <v>58</v>
      </c>
      <c r="B1088" t="s">
        <v>1246</v>
      </c>
      <c r="C1088" s="88">
        <v>45182.639432870368</v>
      </c>
      <c r="D1088">
        <v>181</v>
      </c>
      <c r="E1088" t="s">
        <v>76</v>
      </c>
      <c r="F1088">
        <v>0</v>
      </c>
      <c r="G1088">
        <v>6.0149999999999997</v>
      </c>
      <c r="H1088">
        <v>187727</v>
      </c>
      <c r="I1088">
        <v>0.39500000000000002</v>
      </c>
      <c r="J1088" t="s">
        <v>77</v>
      </c>
      <c r="K1088" t="s">
        <v>77</v>
      </c>
      <c r="L1088" t="s">
        <v>77</v>
      </c>
      <c r="M1088" t="s">
        <v>77</v>
      </c>
      <c r="O1088">
        <v>58</v>
      </c>
      <c r="P1088" t="s">
        <v>1246</v>
      </c>
      <c r="Q1088">
        <v>45182.639432870368</v>
      </c>
      <c r="R1088">
        <v>181</v>
      </c>
      <c r="S1088" t="s">
        <v>76</v>
      </c>
      <c r="T1088">
        <v>0</v>
      </c>
      <c r="U1088">
        <v>5.9660000000000002</v>
      </c>
      <c r="V1088">
        <v>1738</v>
      </c>
      <c r="W1088">
        <v>0.41399999999999998</v>
      </c>
      <c r="X1088" t="s">
        <v>77</v>
      </c>
      <c r="Y1088" t="s">
        <v>77</v>
      </c>
      <c r="Z1088" t="s">
        <v>77</v>
      </c>
      <c r="AA1088" t="s">
        <v>77</v>
      </c>
      <c r="AC1088">
        <v>58</v>
      </c>
      <c r="AD1088" t="s">
        <v>1246</v>
      </c>
      <c r="AE1088">
        <v>45182.639432870368</v>
      </c>
      <c r="AF1088">
        <v>181</v>
      </c>
      <c r="AG1088" t="s">
        <v>76</v>
      </c>
      <c r="AH1088">
        <v>0</v>
      </c>
      <c r="AI1088">
        <v>12.003</v>
      </c>
      <c r="AJ1088">
        <v>184932</v>
      </c>
      <c r="AK1088">
        <v>46.652000000000001</v>
      </c>
      <c r="AL1088" t="s">
        <v>77</v>
      </c>
      <c r="AM1088" t="s">
        <v>77</v>
      </c>
      <c r="AN1088" t="s">
        <v>77</v>
      </c>
      <c r="AO1088" t="s">
        <v>77</v>
      </c>
      <c r="AQ1088">
        <v>1</v>
      </c>
      <c r="AS1088">
        <v>58</v>
      </c>
      <c r="AT1088">
        <v>505.2575313637671</v>
      </c>
      <c r="AU1088">
        <v>42631.882754878403</v>
      </c>
      <c r="AW1088">
        <v>561.35665466703028</v>
      </c>
      <c r="AX1088">
        <v>32174.498552951525</v>
      </c>
      <c r="AZ1088">
        <v>489.98885653264398</v>
      </c>
      <c r="BA1088">
        <v>34799.050926413765</v>
      </c>
      <c r="BC1088">
        <v>435.47465150735428</v>
      </c>
      <c r="BD1088">
        <v>37248.964365195527</v>
      </c>
      <c r="BF1088">
        <v>505.2575313637671</v>
      </c>
      <c r="BG1088">
        <v>42631.882754878403</v>
      </c>
      <c r="BI1088">
        <v>58</v>
      </c>
      <c r="BJ1088" t="s">
        <v>1246</v>
      </c>
      <c r="BK1088">
        <v>45182.639432870368</v>
      </c>
      <c r="BL1088">
        <v>181</v>
      </c>
      <c r="BM1088" t="s">
        <v>76</v>
      </c>
      <c r="BN1088">
        <v>0</v>
      </c>
      <c r="BO1088">
        <v>2.88</v>
      </c>
      <c r="BP1088">
        <v>725850</v>
      </c>
      <c r="BQ1088">
        <v>0</v>
      </c>
      <c r="BR1088" t="s">
        <v>77</v>
      </c>
      <c r="BS1088" t="s">
        <v>77</v>
      </c>
      <c r="BT1088" t="s">
        <v>77</v>
      </c>
      <c r="BU1088" t="s">
        <v>77</v>
      </c>
    </row>
    <row r="1089" spans="1:73" x14ac:dyDescent="0.55000000000000004">
      <c r="A1089">
        <v>59</v>
      </c>
      <c r="B1089" t="s">
        <v>1247</v>
      </c>
      <c r="C1089" s="88">
        <v>45182.660752314812</v>
      </c>
      <c r="D1089">
        <v>405</v>
      </c>
      <c r="E1089" t="s">
        <v>76</v>
      </c>
      <c r="F1089">
        <v>0</v>
      </c>
      <c r="G1089">
        <v>5.9930000000000003</v>
      </c>
      <c r="H1089">
        <v>530427</v>
      </c>
      <c r="I1089">
        <v>1.131</v>
      </c>
      <c r="J1089" t="s">
        <v>77</v>
      </c>
      <c r="K1089" t="s">
        <v>77</v>
      </c>
      <c r="L1089" t="s">
        <v>77</v>
      </c>
      <c r="M1089" t="s">
        <v>77</v>
      </c>
      <c r="O1089">
        <v>59</v>
      </c>
      <c r="P1089" t="s">
        <v>1247</v>
      </c>
      <c r="Q1089">
        <v>45182.660752314812</v>
      </c>
      <c r="R1089">
        <v>405</v>
      </c>
      <c r="S1089" t="s">
        <v>76</v>
      </c>
      <c r="T1089">
        <v>0</v>
      </c>
      <c r="U1089">
        <v>5.9429999999999996</v>
      </c>
      <c r="V1089">
        <v>4945</v>
      </c>
      <c r="W1089">
        <v>1.24</v>
      </c>
      <c r="X1089" t="s">
        <v>77</v>
      </c>
      <c r="Y1089" t="s">
        <v>77</v>
      </c>
      <c r="Z1089" t="s">
        <v>77</v>
      </c>
      <c r="AA1089" t="s">
        <v>77</v>
      </c>
      <c r="AC1089">
        <v>59</v>
      </c>
      <c r="AD1089" t="s">
        <v>1247</v>
      </c>
      <c r="AE1089">
        <v>45182.660752314812</v>
      </c>
      <c r="AF1089">
        <v>405</v>
      </c>
      <c r="AG1089" t="s">
        <v>76</v>
      </c>
      <c r="AH1089">
        <v>0</v>
      </c>
      <c r="AI1089">
        <v>12.143000000000001</v>
      </c>
      <c r="AJ1089">
        <v>10791</v>
      </c>
      <c r="AK1089">
        <v>2.746</v>
      </c>
      <c r="AL1089" t="s">
        <v>77</v>
      </c>
      <c r="AM1089" t="s">
        <v>77</v>
      </c>
      <c r="AN1089" t="s">
        <v>77</v>
      </c>
      <c r="AO1089" t="s">
        <v>77</v>
      </c>
      <c r="AQ1089">
        <v>1</v>
      </c>
      <c r="AS1089">
        <v>59</v>
      </c>
      <c r="AT1089">
        <v>1177.8952178766806</v>
      </c>
      <c r="AU1089">
        <v>2558.1731248958999</v>
      </c>
      <c r="AW1089">
        <v>1436.9012497390702</v>
      </c>
      <c r="AX1089">
        <v>2028.17210460363</v>
      </c>
      <c r="AZ1089">
        <v>1363.2484911984241</v>
      </c>
      <c r="BA1089">
        <v>2057.4877932269396</v>
      </c>
      <c r="BC1089">
        <v>1220.3124413004223</v>
      </c>
      <c r="BD1089">
        <v>2123.8280062208801</v>
      </c>
      <c r="BF1089">
        <v>1177.8952178766806</v>
      </c>
      <c r="BG1089">
        <v>2558.1731248958999</v>
      </c>
      <c r="BI1089">
        <v>59</v>
      </c>
      <c r="BJ1089" t="s">
        <v>1247</v>
      </c>
      <c r="BK1089">
        <v>45182.660752314812</v>
      </c>
      <c r="BL1089">
        <v>405</v>
      </c>
      <c r="BM1089" t="s">
        <v>76</v>
      </c>
      <c r="BN1089">
        <v>0</v>
      </c>
      <c r="BO1089">
        <v>2.8519999999999999</v>
      </c>
      <c r="BP1089">
        <v>866059</v>
      </c>
      <c r="BQ1089">
        <v>0</v>
      </c>
      <c r="BR1089" t="s">
        <v>77</v>
      </c>
      <c r="BS1089" t="s">
        <v>77</v>
      </c>
      <c r="BT1089" t="s">
        <v>77</v>
      </c>
      <c r="BU1089" t="s">
        <v>77</v>
      </c>
    </row>
    <row r="1090" spans="1:73" x14ac:dyDescent="0.55000000000000004">
      <c r="A1090">
        <v>60</v>
      </c>
      <c r="B1090" t="s">
        <v>1248</v>
      </c>
      <c r="C1090" s="88">
        <v>45182.682060185187</v>
      </c>
      <c r="D1090">
        <v>386</v>
      </c>
      <c r="E1090" t="s">
        <v>76</v>
      </c>
      <c r="F1090">
        <v>0</v>
      </c>
      <c r="G1090">
        <v>5.9989999999999997</v>
      </c>
      <c r="H1090">
        <v>4682482</v>
      </c>
      <c r="I1090">
        <v>10.122999999999999</v>
      </c>
      <c r="J1090" t="s">
        <v>77</v>
      </c>
      <c r="K1090" t="s">
        <v>77</v>
      </c>
      <c r="L1090" t="s">
        <v>77</v>
      </c>
      <c r="M1090" t="s">
        <v>77</v>
      </c>
      <c r="O1090">
        <v>60</v>
      </c>
      <c r="P1090" t="s">
        <v>1248</v>
      </c>
      <c r="Q1090">
        <v>45182.682060185187</v>
      </c>
      <c r="R1090">
        <v>386</v>
      </c>
      <c r="S1090" t="s">
        <v>76</v>
      </c>
      <c r="T1090">
        <v>0</v>
      </c>
      <c r="U1090">
        <v>5.9539999999999997</v>
      </c>
      <c r="V1090">
        <v>37725</v>
      </c>
      <c r="W1090">
        <v>9.64</v>
      </c>
      <c r="X1090" t="s">
        <v>77</v>
      </c>
      <c r="Y1090" t="s">
        <v>77</v>
      </c>
      <c r="Z1090" t="s">
        <v>77</v>
      </c>
      <c r="AA1090" t="s">
        <v>77</v>
      </c>
      <c r="AC1090">
        <v>60</v>
      </c>
      <c r="AD1090" t="s">
        <v>1248</v>
      </c>
      <c r="AE1090">
        <v>45182.682060185187</v>
      </c>
      <c r="AF1090">
        <v>386</v>
      </c>
      <c r="AG1090" t="s">
        <v>76</v>
      </c>
      <c r="AH1090">
        <v>0</v>
      </c>
      <c r="AI1090">
        <v>12.109</v>
      </c>
      <c r="AJ1090">
        <v>68992</v>
      </c>
      <c r="AK1090">
        <v>18.292000000000002</v>
      </c>
      <c r="AL1090" t="s">
        <v>77</v>
      </c>
      <c r="AM1090" t="s">
        <v>77</v>
      </c>
      <c r="AN1090" t="s">
        <v>77</v>
      </c>
      <c r="AO1090" t="s">
        <v>77</v>
      </c>
      <c r="AQ1090">
        <v>1</v>
      </c>
      <c r="AS1090">
        <v>60</v>
      </c>
      <c r="AT1090">
        <v>8830.2982191459741</v>
      </c>
      <c r="AU1090">
        <v>15117.638650982401</v>
      </c>
      <c r="AW1090">
        <v>7728.1526319281256</v>
      </c>
      <c r="AX1090">
        <v>12527.16812406272</v>
      </c>
      <c r="AZ1090">
        <v>9930.2268652062503</v>
      </c>
      <c r="BA1090">
        <v>13110.016489999362</v>
      </c>
      <c r="BC1090">
        <v>9521.0663563874987</v>
      </c>
      <c r="BD1090">
        <v>14035.473852446719</v>
      </c>
      <c r="BF1090">
        <v>8830.2982191459741</v>
      </c>
      <c r="BG1090">
        <v>15117.638650982401</v>
      </c>
      <c r="BI1090">
        <v>60</v>
      </c>
      <c r="BJ1090" t="s">
        <v>1248</v>
      </c>
      <c r="BK1090">
        <v>45182.682060185187</v>
      </c>
      <c r="BL1090">
        <v>386</v>
      </c>
      <c r="BM1090" t="s">
        <v>76</v>
      </c>
      <c r="BN1090">
        <v>0</v>
      </c>
      <c r="BO1090">
        <v>2.8809999999999998</v>
      </c>
      <c r="BP1090">
        <v>687197</v>
      </c>
      <c r="BQ1090">
        <v>0</v>
      </c>
      <c r="BR1090" t="s">
        <v>77</v>
      </c>
      <c r="BS1090" t="s">
        <v>77</v>
      </c>
      <c r="BT1090" t="s">
        <v>77</v>
      </c>
      <c r="BU1090" t="s">
        <v>77</v>
      </c>
    </row>
    <row r="1091" spans="1:73" x14ac:dyDescent="0.55000000000000004">
      <c r="A1091">
        <v>61</v>
      </c>
      <c r="B1091" t="s">
        <v>1249</v>
      </c>
      <c r="C1091" s="88">
        <v>45182.703368055554</v>
      </c>
      <c r="D1091">
        <v>66</v>
      </c>
      <c r="E1091" t="s">
        <v>76</v>
      </c>
      <c r="F1091">
        <v>0</v>
      </c>
      <c r="G1091">
        <v>6.0019999999999998</v>
      </c>
      <c r="H1091">
        <v>23033</v>
      </c>
      <c r="I1091">
        <v>4.2000000000000003E-2</v>
      </c>
      <c r="J1091" t="s">
        <v>77</v>
      </c>
      <c r="K1091" t="s">
        <v>77</v>
      </c>
      <c r="L1091" t="s">
        <v>77</v>
      </c>
      <c r="M1091" t="s">
        <v>77</v>
      </c>
      <c r="O1091">
        <v>61</v>
      </c>
      <c r="P1091" t="s">
        <v>1249</v>
      </c>
      <c r="Q1091">
        <v>45182.703368055554</v>
      </c>
      <c r="R1091">
        <v>66</v>
      </c>
      <c r="S1091" t="s">
        <v>76</v>
      </c>
      <c r="T1091">
        <v>0</v>
      </c>
      <c r="U1091" t="s">
        <v>77</v>
      </c>
      <c r="V1091" t="s">
        <v>77</v>
      </c>
      <c r="W1091" t="s">
        <v>77</v>
      </c>
      <c r="X1091" t="s">
        <v>77</v>
      </c>
      <c r="Y1091" t="s">
        <v>77</v>
      </c>
      <c r="Z1091" t="s">
        <v>77</v>
      </c>
      <c r="AA1091" t="s">
        <v>77</v>
      </c>
      <c r="AC1091">
        <v>61</v>
      </c>
      <c r="AD1091" t="s">
        <v>1249</v>
      </c>
      <c r="AE1091">
        <v>45182.703368055554</v>
      </c>
      <c r="AF1091">
        <v>66</v>
      </c>
      <c r="AG1091" t="s">
        <v>76</v>
      </c>
      <c r="AH1091">
        <v>0</v>
      </c>
      <c r="AI1091">
        <v>12.151999999999999</v>
      </c>
      <c r="AJ1091">
        <v>6197</v>
      </c>
      <c r="AK1091">
        <v>1.474</v>
      </c>
      <c r="AL1091" t="s">
        <v>77</v>
      </c>
      <c r="AM1091" t="s">
        <v>77</v>
      </c>
      <c r="AN1091" t="s">
        <v>77</v>
      </c>
      <c r="AO1091" t="s">
        <v>77</v>
      </c>
      <c r="AQ1091">
        <v>1</v>
      </c>
      <c r="AS1091">
        <v>61</v>
      </c>
      <c r="AT1091">
        <v>58.832790396646999</v>
      </c>
      <c r="AU1091">
        <v>1472.8324788150999</v>
      </c>
      <c r="AW1091">
        <v>72.38384331955821</v>
      </c>
      <c r="AX1091">
        <v>1181.3432556790699</v>
      </c>
      <c r="AZ1091">
        <v>60.216715242139912</v>
      </c>
      <c r="BA1091">
        <v>1180.3839703256601</v>
      </c>
      <c r="BC1091">
        <v>51.568755992571937</v>
      </c>
      <c r="BD1091">
        <v>1176.2398603143199</v>
      </c>
      <c r="BF1091">
        <v>58.832790396646999</v>
      </c>
      <c r="BG1091">
        <v>1472.8324788150999</v>
      </c>
      <c r="BI1091">
        <v>61</v>
      </c>
      <c r="BJ1091" t="s">
        <v>1249</v>
      </c>
      <c r="BK1091">
        <v>45182.703368055554</v>
      </c>
      <c r="BL1091">
        <v>66</v>
      </c>
      <c r="BM1091" t="s">
        <v>76</v>
      </c>
      <c r="BN1091">
        <v>0</v>
      </c>
      <c r="BO1091">
        <v>2.8580000000000001</v>
      </c>
      <c r="BP1091">
        <v>766595</v>
      </c>
      <c r="BQ1091">
        <v>0</v>
      </c>
      <c r="BR1091" t="s">
        <v>77</v>
      </c>
      <c r="BS1091" t="s">
        <v>77</v>
      </c>
      <c r="BT1091" t="s">
        <v>77</v>
      </c>
      <c r="BU1091" t="s">
        <v>77</v>
      </c>
    </row>
    <row r="1092" spans="1:73" x14ac:dyDescent="0.55000000000000004">
      <c r="A1092">
        <v>62</v>
      </c>
      <c r="B1092" t="s">
        <v>1250</v>
      </c>
      <c r="C1092" s="88">
        <v>45182.724629629629</v>
      </c>
      <c r="D1092">
        <v>79</v>
      </c>
      <c r="E1092" t="s">
        <v>76</v>
      </c>
      <c r="F1092">
        <v>0</v>
      </c>
      <c r="G1092">
        <v>5.9080000000000004</v>
      </c>
      <c r="H1092">
        <v>26035304</v>
      </c>
      <c r="I1092">
        <v>58.863999999999997</v>
      </c>
      <c r="J1092" t="s">
        <v>77</v>
      </c>
      <c r="K1092" t="s">
        <v>77</v>
      </c>
      <c r="L1092" t="s">
        <v>77</v>
      </c>
      <c r="M1092" t="s">
        <v>77</v>
      </c>
      <c r="O1092">
        <v>62</v>
      </c>
      <c r="P1092" t="s">
        <v>1250</v>
      </c>
      <c r="Q1092">
        <v>45182.724629629629</v>
      </c>
      <c r="R1092">
        <v>79</v>
      </c>
      <c r="S1092" t="s">
        <v>76</v>
      </c>
      <c r="T1092">
        <v>0</v>
      </c>
      <c r="U1092">
        <v>5.8819999999999997</v>
      </c>
      <c r="V1092">
        <v>273861</v>
      </c>
      <c r="W1092">
        <v>68.436000000000007</v>
      </c>
      <c r="X1092" t="s">
        <v>77</v>
      </c>
      <c r="Y1092" t="s">
        <v>77</v>
      </c>
      <c r="Z1092" t="s">
        <v>77</v>
      </c>
      <c r="AA1092" t="s">
        <v>77</v>
      </c>
      <c r="AC1092">
        <v>62</v>
      </c>
      <c r="AD1092" t="s">
        <v>1250</v>
      </c>
      <c r="AE1092">
        <v>45182.724629629629</v>
      </c>
      <c r="AF1092">
        <v>79</v>
      </c>
      <c r="AG1092" t="s">
        <v>76</v>
      </c>
      <c r="AH1092">
        <v>0</v>
      </c>
      <c r="AI1092">
        <v>12.074999999999999</v>
      </c>
      <c r="AJ1092">
        <v>74598</v>
      </c>
      <c r="AK1092">
        <v>19.738</v>
      </c>
      <c r="AL1092" t="s">
        <v>77</v>
      </c>
      <c r="AM1092" t="s">
        <v>77</v>
      </c>
      <c r="AN1092" t="s">
        <v>77</v>
      </c>
      <c r="AO1092" t="s">
        <v>77</v>
      </c>
      <c r="AQ1092">
        <v>1</v>
      </c>
      <c r="AS1092">
        <v>62</v>
      </c>
      <c r="AT1092">
        <v>67713.349553580003</v>
      </c>
      <c r="AU1092">
        <v>16473.321760396397</v>
      </c>
      <c r="AW1092">
        <v>52812.078398449485</v>
      </c>
      <c r="AX1092">
        <v>13515.992837116921</v>
      </c>
      <c r="AZ1092">
        <v>68998.813464267543</v>
      </c>
      <c r="BA1092">
        <v>14168.794950318959</v>
      </c>
      <c r="BC1092">
        <v>66444.356058919017</v>
      </c>
      <c r="BD1092">
        <v>15173.691331865919</v>
      </c>
      <c r="BF1092">
        <v>67713.349553580003</v>
      </c>
      <c r="BG1092">
        <v>16473.321760396397</v>
      </c>
      <c r="BI1092">
        <v>62</v>
      </c>
      <c r="BJ1092" t="s">
        <v>1250</v>
      </c>
      <c r="BK1092">
        <v>45182.724629629629</v>
      </c>
      <c r="BL1092">
        <v>79</v>
      </c>
      <c r="BM1092" t="s">
        <v>76</v>
      </c>
      <c r="BN1092">
        <v>0</v>
      </c>
      <c r="BO1092">
        <v>2.8839999999999999</v>
      </c>
      <c r="BP1092">
        <v>617042</v>
      </c>
      <c r="BQ1092">
        <v>0</v>
      </c>
      <c r="BR1092" t="s">
        <v>77</v>
      </c>
      <c r="BS1092" t="s">
        <v>77</v>
      </c>
      <c r="BT1092" t="s">
        <v>77</v>
      </c>
      <c r="BU1092" t="s">
        <v>77</v>
      </c>
    </row>
    <row r="1093" spans="1:73" x14ac:dyDescent="0.55000000000000004">
      <c r="A1093">
        <v>63</v>
      </c>
      <c r="B1093" t="s">
        <v>1251</v>
      </c>
      <c r="C1093" s="88">
        <v>45182.745949074073</v>
      </c>
      <c r="D1093">
        <v>14</v>
      </c>
      <c r="E1093" t="s">
        <v>76</v>
      </c>
      <c r="F1093">
        <v>0</v>
      </c>
      <c r="G1093">
        <v>5.8819999999999997</v>
      </c>
      <c r="H1093">
        <v>26047008</v>
      </c>
      <c r="I1093">
        <v>58.892000000000003</v>
      </c>
      <c r="J1093" t="s">
        <v>77</v>
      </c>
      <c r="K1093" t="s">
        <v>77</v>
      </c>
      <c r="L1093" t="s">
        <v>77</v>
      </c>
      <c r="M1093" t="s">
        <v>77</v>
      </c>
      <c r="O1093">
        <v>63</v>
      </c>
      <c r="P1093" t="s">
        <v>1251</v>
      </c>
      <c r="Q1093">
        <v>45182.745949074073</v>
      </c>
      <c r="R1093">
        <v>14</v>
      </c>
      <c r="S1093" t="s">
        <v>76</v>
      </c>
      <c r="T1093">
        <v>0</v>
      </c>
      <c r="U1093">
        <v>5.8579999999999997</v>
      </c>
      <c r="V1093">
        <v>285242</v>
      </c>
      <c r="W1093">
        <v>71.197999999999993</v>
      </c>
      <c r="X1093" t="s">
        <v>77</v>
      </c>
      <c r="Y1093" t="s">
        <v>77</v>
      </c>
      <c r="Z1093" t="s">
        <v>77</v>
      </c>
      <c r="AA1093" t="s">
        <v>77</v>
      </c>
      <c r="AC1093">
        <v>63</v>
      </c>
      <c r="AD1093" t="s">
        <v>1251</v>
      </c>
      <c r="AE1093">
        <v>45182.745949074073</v>
      </c>
      <c r="AF1093">
        <v>14</v>
      </c>
      <c r="AG1093" t="s">
        <v>76</v>
      </c>
      <c r="AH1093">
        <v>0</v>
      </c>
      <c r="AI1093">
        <v>12.079000000000001</v>
      </c>
      <c r="AJ1093">
        <v>70846</v>
      </c>
      <c r="AK1093">
        <v>18.771999999999998</v>
      </c>
      <c r="AL1093" t="s">
        <v>77</v>
      </c>
      <c r="AM1093" t="s">
        <v>77</v>
      </c>
      <c r="AN1093" t="s">
        <v>77</v>
      </c>
      <c r="AO1093" t="s">
        <v>77</v>
      </c>
      <c r="AQ1093">
        <v>1</v>
      </c>
      <c r="AS1093">
        <v>63</v>
      </c>
      <c r="AT1093">
        <v>70505.313028720004</v>
      </c>
      <c r="AU1093">
        <v>15566.270731215598</v>
      </c>
      <c r="AW1093">
        <v>54994.233250282741</v>
      </c>
      <c r="AX1093">
        <v>12854.625995706681</v>
      </c>
      <c r="AZ1093">
        <v>71789.193418820534</v>
      </c>
      <c r="BA1093">
        <v>13460.285728057841</v>
      </c>
      <c r="BC1093">
        <v>69133.283287829676</v>
      </c>
      <c r="BD1093">
        <v>14412.079346127679</v>
      </c>
      <c r="BF1093">
        <v>70505.313028720004</v>
      </c>
      <c r="BG1093">
        <v>15566.270731215598</v>
      </c>
      <c r="BI1093">
        <v>63</v>
      </c>
      <c r="BJ1093" t="s">
        <v>1251</v>
      </c>
      <c r="BK1093">
        <v>45182.745949074073</v>
      </c>
      <c r="BL1093">
        <v>14</v>
      </c>
      <c r="BM1093" t="s">
        <v>76</v>
      </c>
      <c r="BN1093">
        <v>0</v>
      </c>
      <c r="BO1093">
        <v>2.8650000000000002</v>
      </c>
      <c r="BP1093">
        <v>604297</v>
      </c>
      <c r="BQ1093">
        <v>0</v>
      </c>
      <c r="BR1093" t="s">
        <v>77</v>
      </c>
      <c r="BS1093" t="s">
        <v>77</v>
      </c>
      <c r="BT1093" t="s">
        <v>77</v>
      </c>
      <c r="BU1093" t="s">
        <v>77</v>
      </c>
    </row>
    <row r="1094" spans="1:73" x14ac:dyDescent="0.55000000000000004">
      <c r="A1094">
        <v>64</v>
      </c>
      <c r="B1094" t="s">
        <v>1252</v>
      </c>
      <c r="C1094" s="88">
        <v>45182.767222222225</v>
      </c>
      <c r="D1094">
        <v>287</v>
      </c>
      <c r="E1094" t="s">
        <v>76</v>
      </c>
      <c r="F1094">
        <v>0</v>
      </c>
      <c r="G1094">
        <v>6.0419999999999998</v>
      </c>
      <c r="H1094">
        <v>5762</v>
      </c>
      <c r="I1094">
        <v>5.0000000000000001E-3</v>
      </c>
      <c r="J1094" t="s">
        <v>77</v>
      </c>
      <c r="K1094" t="s">
        <v>77</v>
      </c>
      <c r="L1094" t="s">
        <v>77</v>
      </c>
      <c r="M1094" t="s">
        <v>77</v>
      </c>
      <c r="O1094">
        <v>64</v>
      </c>
      <c r="P1094" t="s">
        <v>1252</v>
      </c>
      <c r="Q1094">
        <v>45182.767222222225</v>
      </c>
      <c r="R1094">
        <v>287</v>
      </c>
      <c r="S1094" t="s">
        <v>76</v>
      </c>
      <c r="T1094">
        <v>0</v>
      </c>
      <c r="U1094" t="s">
        <v>77</v>
      </c>
      <c r="V1094" t="s">
        <v>77</v>
      </c>
      <c r="W1094" t="s">
        <v>77</v>
      </c>
      <c r="X1094" t="s">
        <v>77</v>
      </c>
      <c r="Y1094" t="s">
        <v>77</v>
      </c>
      <c r="Z1094" t="s">
        <v>77</v>
      </c>
      <c r="AA1094" t="s">
        <v>77</v>
      </c>
      <c r="AC1094">
        <v>64</v>
      </c>
      <c r="AD1094" t="s">
        <v>1252</v>
      </c>
      <c r="AE1094">
        <v>45182.767222222225</v>
      </c>
      <c r="AF1094">
        <v>287</v>
      </c>
      <c r="AG1094" t="s">
        <v>76</v>
      </c>
      <c r="AH1094">
        <v>0</v>
      </c>
      <c r="AI1094">
        <v>11.997</v>
      </c>
      <c r="AJ1094">
        <v>196107</v>
      </c>
      <c r="AK1094">
        <v>49.231999999999999</v>
      </c>
      <c r="AL1094" t="s">
        <v>77</v>
      </c>
      <c r="AM1094" t="s">
        <v>77</v>
      </c>
      <c r="AN1094" t="s">
        <v>77</v>
      </c>
      <c r="AO1094" t="s">
        <v>77</v>
      </c>
      <c r="AQ1094">
        <v>1</v>
      </c>
      <c r="AS1094">
        <v>64</v>
      </c>
      <c r="AT1094">
        <v>3.1924177599999997</v>
      </c>
      <c r="AU1094">
        <v>45225.773522135903</v>
      </c>
      <c r="AW1094">
        <v>11.920723685</v>
      </c>
      <c r="AX1094">
        <v>33979.061936466271</v>
      </c>
      <c r="AZ1094">
        <v>13.389148680200002</v>
      </c>
      <c r="BA1094">
        <v>36866.474044399263</v>
      </c>
      <c r="BC1094">
        <v>7.8297473732</v>
      </c>
      <c r="BD1094">
        <v>39450.169876941523</v>
      </c>
      <c r="BF1094">
        <v>3.1924177599999997</v>
      </c>
      <c r="BG1094">
        <v>45225.773522135903</v>
      </c>
      <c r="BI1094">
        <v>64</v>
      </c>
      <c r="BJ1094" t="s">
        <v>1252</v>
      </c>
      <c r="BK1094">
        <v>45182.767222222225</v>
      </c>
      <c r="BL1094">
        <v>287</v>
      </c>
      <c r="BM1094" t="s">
        <v>76</v>
      </c>
      <c r="BN1094">
        <v>0</v>
      </c>
      <c r="BO1094">
        <v>2.8530000000000002</v>
      </c>
      <c r="BP1094">
        <v>1269533</v>
      </c>
      <c r="BQ1094">
        <v>0</v>
      </c>
      <c r="BR1094" t="s">
        <v>77</v>
      </c>
      <c r="BS1094" t="s">
        <v>77</v>
      </c>
      <c r="BT1094" t="s">
        <v>77</v>
      </c>
      <c r="BU1094" t="s">
        <v>77</v>
      </c>
    </row>
    <row r="1095" spans="1:73" x14ac:dyDescent="0.55000000000000004">
      <c r="A1095">
        <v>65</v>
      </c>
      <c r="B1095" t="s">
        <v>1253</v>
      </c>
      <c r="C1095" s="88">
        <v>45182.788506944446</v>
      </c>
      <c r="D1095">
        <v>304</v>
      </c>
      <c r="E1095" t="s">
        <v>76</v>
      </c>
      <c r="F1095">
        <v>0</v>
      </c>
      <c r="G1095">
        <v>6.024</v>
      </c>
      <c r="H1095">
        <v>29057</v>
      </c>
      <c r="I1095">
        <v>5.5E-2</v>
      </c>
      <c r="J1095" t="s">
        <v>77</v>
      </c>
      <c r="K1095" t="s">
        <v>77</v>
      </c>
      <c r="L1095" t="s">
        <v>77</v>
      </c>
      <c r="M1095" t="s">
        <v>77</v>
      </c>
      <c r="O1095">
        <v>65</v>
      </c>
      <c r="P1095" t="s">
        <v>1253</v>
      </c>
      <c r="Q1095">
        <v>45182.788506944446</v>
      </c>
      <c r="R1095">
        <v>304</v>
      </c>
      <c r="S1095" t="s">
        <v>76</v>
      </c>
      <c r="T1095">
        <v>0</v>
      </c>
      <c r="U1095" t="s">
        <v>77</v>
      </c>
      <c r="V1095" t="s">
        <v>77</v>
      </c>
      <c r="W1095" t="s">
        <v>77</v>
      </c>
      <c r="X1095" t="s">
        <v>77</v>
      </c>
      <c r="Y1095" t="s">
        <v>77</v>
      </c>
      <c r="Z1095" t="s">
        <v>77</v>
      </c>
      <c r="AA1095" t="s">
        <v>77</v>
      </c>
      <c r="AC1095">
        <v>65</v>
      </c>
      <c r="AD1095" t="s">
        <v>1253</v>
      </c>
      <c r="AE1095">
        <v>45182.788506944446</v>
      </c>
      <c r="AF1095">
        <v>304</v>
      </c>
      <c r="AG1095" t="s">
        <v>76</v>
      </c>
      <c r="AH1095">
        <v>0</v>
      </c>
      <c r="AI1095">
        <v>12.179</v>
      </c>
      <c r="AJ1095">
        <v>5591</v>
      </c>
      <c r="AK1095">
        <v>1.306</v>
      </c>
      <c r="AL1095" t="s">
        <v>77</v>
      </c>
      <c r="AM1095" t="s">
        <v>77</v>
      </c>
      <c r="AN1095" t="s">
        <v>77</v>
      </c>
      <c r="AO1095" t="s">
        <v>77</v>
      </c>
      <c r="AQ1095">
        <v>1</v>
      </c>
      <c r="AS1095">
        <v>65</v>
      </c>
      <c r="AT1095">
        <v>76.668975314327</v>
      </c>
      <c r="AU1095">
        <v>1328.2266419359</v>
      </c>
      <c r="AW1095">
        <v>91.049111790966208</v>
      </c>
      <c r="AX1095">
        <v>1069.4392549316299</v>
      </c>
      <c r="AZ1095">
        <v>76.052018011795894</v>
      </c>
      <c r="BA1095">
        <v>1064.6329240909399</v>
      </c>
      <c r="BC1095">
        <v>65.687835333085545</v>
      </c>
      <c r="BD1095">
        <v>1051.16196314888</v>
      </c>
      <c r="BF1095">
        <v>76.668975314327</v>
      </c>
      <c r="BG1095">
        <v>1328.2266419359</v>
      </c>
      <c r="BI1095">
        <v>65</v>
      </c>
      <c r="BJ1095" t="s">
        <v>1253</v>
      </c>
      <c r="BK1095">
        <v>45182.788506944446</v>
      </c>
      <c r="BL1095">
        <v>304</v>
      </c>
      <c r="BM1095" t="s">
        <v>76</v>
      </c>
      <c r="BN1095">
        <v>0</v>
      </c>
      <c r="BO1095">
        <v>2.8809999999999998</v>
      </c>
      <c r="BP1095">
        <v>801175</v>
      </c>
      <c r="BQ1095">
        <v>0</v>
      </c>
      <c r="BR1095" t="s">
        <v>77</v>
      </c>
      <c r="BS1095" t="s">
        <v>77</v>
      </c>
      <c r="BT1095" t="s">
        <v>77</v>
      </c>
      <c r="BU1095" t="s">
        <v>77</v>
      </c>
    </row>
    <row r="1096" spans="1:73" x14ac:dyDescent="0.55000000000000004">
      <c r="A1096">
        <v>66</v>
      </c>
      <c r="B1096" t="s">
        <v>1254</v>
      </c>
      <c r="C1096" s="88">
        <v>45182.80982638889</v>
      </c>
      <c r="D1096">
        <v>342</v>
      </c>
      <c r="E1096" t="s">
        <v>76</v>
      </c>
      <c r="F1096">
        <v>0</v>
      </c>
      <c r="G1096">
        <v>6.0039999999999996</v>
      </c>
      <c r="H1096">
        <v>15639</v>
      </c>
      <c r="I1096">
        <v>2.5999999999999999E-2</v>
      </c>
      <c r="J1096" t="s">
        <v>77</v>
      </c>
      <c r="K1096" t="s">
        <v>77</v>
      </c>
      <c r="L1096" t="s">
        <v>77</v>
      </c>
      <c r="M1096" t="s">
        <v>77</v>
      </c>
      <c r="O1096">
        <v>66</v>
      </c>
      <c r="P1096" t="s">
        <v>1254</v>
      </c>
      <c r="Q1096">
        <v>45182.80982638889</v>
      </c>
      <c r="R1096">
        <v>342</v>
      </c>
      <c r="S1096" t="s">
        <v>76</v>
      </c>
      <c r="T1096">
        <v>0</v>
      </c>
      <c r="U1096" t="s">
        <v>77</v>
      </c>
      <c r="V1096" t="s">
        <v>77</v>
      </c>
      <c r="W1096" t="s">
        <v>77</v>
      </c>
      <c r="X1096" t="s">
        <v>77</v>
      </c>
      <c r="Y1096" t="s">
        <v>77</v>
      </c>
      <c r="Z1096" t="s">
        <v>77</v>
      </c>
      <c r="AA1096" t="s">
        <v>77</v>
      </c>
      <c r="AC1096">
        <v>66</v>
      </c>
      <c r="AD1096" t="s">
        <v>1254</v>
      </c>
      <c r="AE1096">
        <v>45182.80982638889</v>
      </c>
      <c r="AF1096">
        <v>342</v>
      </c>
      <c r="AG1096" t="s">
        <v>76</v>
      </c>
      <c r="AH1096">
        <v>0</v>
      </c>
      <c r="AI1096">
        <v>12.2</v>
      </c>
      <c r="AJ1096">
        <v>51487</v>
      </c>
      <c r="AK1096">
        <v>13.722</v>
      </c>
      <c r="AL1096" t="s">
        <v>77</v>
      </c>
      <c r="AM1096" t="s">
        <v>77</v>
      </c>
      <c r="AN1096" t="s">
        <v>77</v>
      </c>
      <c r="AO1096" t="s">
        <v>77</v>
      </c>
      <c r="AQ1096">
        <v>3</v>
      </c>
      <c r="AR1096" t="s">
        <v>1255</v>
      </c>
      <c r="AS1096">
        <v>66</v>
      </c>
      <c r="AT1096">
        <v>36.783776987783</v>
      </c>
      <c r="AU1096" t="s">
        <v>950</v>
      </c>
      <c r="AW1096">
        <v>49.392674174399794</v>
      </c>
      <c r="AX1096">
        <v>9414.1221059218697</v>
      </c>
      <c r="AZ1096">
        <v>40.7680954809911</v>
      </c>
      <c r="BA1096">
        <v>9797.3525843920615</v>
      </c>
      <c r="BC1096">
        <v>34.230673662026661</v>
      </c>
      <c r="BD1096">
        <v>10471.011646967119</v>
      </c>
      <c r="BF1096">
        <v>36.783776987783</v>
      </c>
      <c r="BG1096">
        <v>10867.907633187901</v>
      </c>
      <c r="BI1096">
        <v>66</v>
      </c>
      <c r="BJ1096" t="s">
        <v>1254</v>
      </c>
      <c r="BK1096">
        <v>45182.80982638889</v>
      </c>
      <c r="BL1096">
        <v>342</v>
      </c>
      <c r="BM1096" t="s">
        <v>76</v>
      </c>
      <c r="BN1096">
        <v>0</v>
      </c>
      <c r="BO1096">
        <v>2.8460000000000001</v>
      </c>
      <c r="BP1096">
        <v>1020411</v>
      </c>
      <c r="BQ1096">
        <v>0</v>
      </c>
      <c r="BR1096" t="s">
        <v>77</v>
      </c>
      <c r="BS1096" t="s">
        <v>77</v>
      </c>
      <c r="BT1096" t="s">
        <v>77</v>
      </c>
      <c r="BU1096" t="s">
        <v>77</v>
      </c>
    </row>
    <row r="1097" spans="1:73" x14ac:dyDescent="0.55000000000000004">
      <c r="A1097">
        <v>67</v>
      </c>
      <c r="B1097" t="s">
        <v>1256</v>
      </c>
      <c r="C1097" s="88">
        <v>45182.831145833334</v>
      </c>
      <c r="D1097">
        <v>233</v>
      </c>
      <c r="E1097" t="s">
        <v>76</v>
      </c>
      <c r="F1097">
        <v>0</v>
      </c>
      <c r="G1097">
        <v>6.0010000000000003</v>
      </c>
      <c r="H1097">
        <v>23990</v>
      </c>
      <c r="I1097">
        <v>4.3999999999999997E-2</v>
      </c>
      <c r="J1097" t="s">
        <v>77</v>
      </c>
      <c r="K1097" t="s">
        <v>77</v>
      </c>
      <c r="L1097" t="s">
        <v>77</v>
      </c>
      <c r="M1097" t="s">
        <v>77</v>
      </c>
      <c r="O1097">
        <v>67</v>
      </c>
      <c r="P1097" t="s">
        <v>1256</v>
      </c>
      <c r="Q1097">
        <v>45182.831145833334</v>
      </c>
      <c r="R1097">
        <v>233</v>
      </c>
      <c r="S1097" t="s">
        <v>76</v>
      </c>
      <c r="T1097">
        <v>0</v>
      </c>
      <c r="U1097" t="s">
        <v>77</v>
      </c>
      <c r="V1097" t="s">
        <v>77</v>
      </c>
      <c r="W1097" t="s">
        <v>77</v>
      </c>
      <c r="X1097" t="s">
        <v>77</v>
      </c>
      <c r="Y1097" t="s">
        <v>77</v>
      </c>
      <c r="Z1097" t="s">
        <v>77</v>
      </c>
      <c r="AA1097" t="s">
        <v>77</v>
      </c>
      <c r="AC1097">
        <v>67</v>
      </c>
      <c r="AD1097" t="s">
        <v>1256</v>
      </c>
      <c r="AE1097">
        <v>45182.831145833334</v>
      </c>
      <c r="AF1097">
        <v>233</v>
      </c>
      <c r="AG1097" t="s">
        <v>76</v>
      </c>
      <c r="AH1097">
        <v>0</v>
      </c>
      <c r="AI1097">
        <v>12.144</v>
      </c>
      <c r="AJ1097">
        <v>5910</v>
      </c>
      <c r="AK1097">
        <v>1.3939999999999999</v>
      </c>
      <c r="AL1097" t="s">
        <v>77</v>
      </c>
      <c r="AM1097" t="s">
        <v>77</v>
      </c>
      <c r="AN1097" t="s">
        <v>77</v>
      </c>
      <c r="AO1097" t="s">
        <v>77</v>
      </c>
      <c r="AQ1097">
        <v>1</v>
      </c>
      <c r="AS1097">
        <v>67</v>
      </c>
      <c r="AT1097">
        <v>61.673974802299995</v>
      </c>
      <c r="AU1097">
        <v>1404.3892935899999</v>
      </c>
      <c r="AW1097">
        <v>75.353050494380014</v>
      </c>
      <c r="AX1097">
        <v>1128.3515631629998</v>
      </c>
      <c r="AZ1097">
        <v>62.732969619910001</v>
      </c>
      <c r="BA1097">
        <v>1125.5660690940001</v>
      </c>
      <c r="BC1097">
        <v>53.812167611146002</v>
      </c>
      <c r="BD1097">
        <v>1117.005634888</v>
      </c>
      <c r="BF1097">
        <v>61.673974802299995</v>
      </c>
      <c r="BG1097">
        <v>1404.3892935899999</v>
      </c>
      <c r="BI1097">
        <v>67</v>
      </c>
      <c r="BJ1097" t="s">
        <v>1256</v>
      </c>
      <c r="BK1097">
        <v>45182.831145833334</v>
      </c>
      <c r="BL1097">
        <v>233</v>
      </c>
      <c r="BM1097" t="s">
        <v>76</v>
      </c>
      <c r="BN1097">
        <v>0</v>
      </c>
      <c r="BO1097">
        <v>2.8540000000000001</v>
      </c>
      <c r="BP1097">
        <v>861812</v>
      </c>
      <c r="BQ1097">
        <v>0</v>
      </c>
      <c r="BR1097" t="s">
        <v>77</v>
      </c>
      <c r="BS1097" t="s">
        <v>77</v>
      </c>
      <c r="BT1097" t="s">
        <v>77</v>
      </c>
      <c r="BU1097" t="s">
        <v>77</v>
      </c>
    </row>
    <row r="1098" spans="1:73" x14ac:dyDescent="0.55000000000000004">
      <c r="A1098">
        <v>68</v>
      </c>
      <c r="B1098" t="s">
        <v>1257</v>
      </c>
      <c r="C1098" s="88">
        <v>45182.852488425924</v>
      </c>
      <c r="D1098">
        <v>133</v>
      </c>
      <c r="E1098" t="s">
        <v>76</v>
      </c>
      <c r="F1098">
        <v>0</v>
      </c>
      <c r="G1098">
        <v>6</v>
      </c>
      <c r="H1098">
        <v>426400</v>
      </c>
      <c r="I1098">
        <v>0.90800000000000003</v>
      </c>
      <c r="J1098" t="s">
        <v>77</v>
      </c>
      <c r="K1098" t="s">
        <v>77</v>
      </c>
      <c r="L1098" t="s">
        <v>77</v>
      </c>
      <c r="M1098" t="s">
        <v>77</v>
      </c>
      <c r="O1098">
        <v>68</v>
      </c>
      <c r="P1098" t="s">
        <v>1257</v>
      </c>
      <c r="Q1098">
        <v>45182.852488425924</v>
      </c>
      <c r="R1098">
        <v>133</v>
      </c>
      <c r="S1098" t="s">
        <v>76</v>
      </c>
      <c r="T1098">
        <v>0</v>
      </c>
      <c r="U1098">
        <v>5.9619999999999997</v>
      </c>
      <c r="V1098">
        <v>3959</v>
      </c>
      <c r="W1098">
        <v>0.98599999999999999</v>
      </c>
      <c r="X1098" t="s">
        <v>77</v>
      </c>
      <c r="Y1098" t="s">
        <v>77</v>
      </c>
      <c r="Z1098" t="s">
        <v>77</v>
      </c>
      <c r="AA1098" t="s">
        <v>77</v>
      </c>
      <c r="AC1098">
        <v>68</v>
      </c>
      <c r="AD1098" t="s">
        <v>1257</v>
      </c>
      <c r="AE1098">
        <v>45182.852488425924</v>
      </c>
      <c r="AF1098">
        <v>133</v>
      </c>
      <c r="AG1098" t="s">
        <v>76</v>
      </c>
      <c r="AH1098">
        <v>0</v>
      </c>
      <c r="AI1098">
        <v>12.092000000000001</v>
      </c>
      <c r="AJ1098">
        <v>74652</v>
      </c>
      <c r="AK1098">
        <v>19.751999999999999</v>
      </c>
      <c r="AL1098" t="s">
        <v>77</v>
      </c>
      <c r="AM1098" t="s">
        <v>77</v>
      </c>
      <c r="AN1098" t="s">
        <v>77</v>
      </c>
      <c r="AO1098" t="s">
        <v>77</v>
      </c>
      <c r="AQ1098">
        <v>1</v>
      </c>
      <c r="AS1098">
        <v>68</v>
      </c>
      <c r="AT1098">
        <v>977.93420454400007</v>
      </c>
      <c r="AU1098">
        <v>16486.3679268464</v>
      </c>
      <c r="AW1098">
        <v>1191.3935972480001</v>
      </c>
      <c r="AX1098">
        <v>13525.498542301921</v>
      </c>
      <c r="AZ1098">
        <v>1101.1712295360001</v>
      </c>
      <c r="BA1098">
        <v>14178.988702848959</v>
      </c>
      <c r="BC1098">
        <v>984.07366204159996</v>
      </c>
      <c r="BD1098">
        <v>15184.64745342592</v>
      </c>
      <c r="BF1098">
        <v>977.93420454400007</v>
      </c>
      <c r="BG1098">
        <v>16486.3679268464</v>
      </c>
      <c r="BI1098">
        <v>68</v>
      </c>
      <c r="BJ1098" t="s">
        <v>1257</v>
      </c>
      <c r="BK1098">
        <v>45182.852488425924</v>
      </c>
      <c r="BL1098">
        <v>133</v>
      </c>
      <c r="BM1098" t="s">
        <v>76</v>
      </c>
      <c r="BN1098">
        <v>0</v>
      </c>
      <c r="BO1098">
        <v>2.8639999999999999</v>
      </c>
      <c r="BP1098">
        <v>741503</v>
      </c>
      <c r="BQ1098">
        <v>0</v>
      </c>
      <c r="BR1098" t="s">
        <v>77</v>
      </c>
      <c r="BS1098" t="s">
        <v>77</v>
      </c>
      <c r="BT1098" t="s">
        <v>77</v>
      </c>
      <c r="BU1098" t="s">
        <v>77</v>
      </c>
    </row>
    <row r="1099" spans="1:73" x14ac:dyDescent="0.55000000000000004">
      <c r="A1099">
        <v>69</v>
      </c>
      <c r="B1099" t="s">
        <v>1258</v>
      </c>
      <c r="C1099" s="88">
        <v>45182.873784722222</v>
      </c>
      <c r="D1099">
        <v>298</v>
      </c>
      <c r="E1099" t="s">
        <v>76</v>
      </c>
      <c r="F1099">
        <v>0</v>
      </c>
      <c r="G1099">
        <v>6.0570000000000004</v>
      </c>
      <c r="H1099">
        <v>4548</v>
      </c>
      <c r="I1099">
        <v>2E-3</v>
      </c>
      <c r="J1099" t="s">
        <v>77</v>
      </c>
      <c r="K1099" t="s">
        <v>77</v>
      </c>
      <c r="L1099" t="s">
        <v>77</v>
      </c>
      <c r="M1099" t="s">
        <v>77</v>
      </c>
      <c r="O1099">
        <v>69</v>
      </c>
      <c r="P1099" t="s">
        <v>1258</v>
      </c>
      <c r="Q1099">
        <v>45182.873784722222</v>
      </c>
      <c r="R1099">
        <v>298</v>
      </c>
      <c r="S1099" t="s">
        <v>76</v>
      </c>
      <c r="T1099">
        <v>0</v>
      </c>
      <c r="U1099" t="s">
        <v>77</v>
      </c>
      <c r="V1099" t="s">
        <v>77</v>
      </c>
      <c r="W1099" t="s">
        <v>77</v>
      </c>
      <c r="X1099" t="s">
        <v>77</v>
      </c>
      <c r="Y1099" t="s">
        <v>77</v>
      </c>
      <c r="Z1099" t="s">
        <v>77</v>
      </c>
      <c r="AA1099" t="s">
        <v>77</v>
      </c>
      <c r="AC1099">
        <v>69</v>
      </c>
      <c r="AD1099" t="s">
        <v>1258</v>
      </c>
      <c r="AE1099">
        <v>45182.873784722222</v>
      </c>
      <c r="AF1099">
        <v>298</v>
      </c>
      <c r="AG1099" t="s">
        <v>76</v>
      </c>
      <c r="AH1099">
        <v>0</v>
      </c>
      <c r="AI1099">
        <v>12.007</v>
      </c>
      <c r="AJ1099">
        <v>182863</v>
      </c>
      <c r="AK1099">
        <v>46.171999999999997</v>
      </c>
      <c r="AL1099" t="s">
        <v>77</v>
      </c>
      <c r="AM1099" t="s">
        <v>77</v>
      </c>
      <c r="AN1099" t="s">
        <v>77</v>
      </c>
      <c r="AO1099" t="s">
        <v>77</v>
      </c>
      <c r="AQ1099">
        <v>1</v>
      </c>
      <c r="AS1099">
        <v>69</v>
      </c>
      <c r="AT1099">
        <v>2.2183041599999989</v>
      </c>
      <c r="AU1099">
        <v>42150.515040147897</v>
      </c>
      <c r="AW1099">
        <v>8.3708814599999979</v>
      </c>
      <c r="AX1099">
        <v>31838.671905209878</v>
      </c>
      <c r="AZ1099">
        <v>9.4733485832</v>
      </c>
      <c r="BA1099">
        <v>34415.83146373606</v>
      </c>
      <c r="BC1099">
        <v>4.9975545712000002</v>
      </c>
      <c r="BD1099">
        <v>36840.721964855118</v>
      </c>
      <c r="BF1099">
        <v>2.2183041599999989</v>
      </c>
      <c r="BG1099">
        <v>42150.515040147897</v>
      </c>
      <c r="BI1099">
        <v>69</v>
      </c>
      <c r="BJ1099" t="s">
        <v>1258</v>
      </c>
      <c r="BK1099">
        <v>45182.873784722222</v>
      </c>
      <c r="BL1099">
        <v>298</v>
      </c>
      <c r="BM1099" t="s">
        <v>76</v>
      </c>
      <c r="BN1099">
        <v>0</v>
      </c>
      <c r="BO1099">
        <v>2.8809999999999998</v>
      </c>
      <c r="BP1099">
        <v>794605</v>
      </c>
      <c r="BQ1099">
        <v>0</v>
      </c>
      <c r="BR1099" t="s">
        <v>77</v>
      </c>
      <c r="BS1099" t="s">
        <v>77</v>
      </c>
      <c r="BT1099" t="s">
        <v>77</v>
      </c>
      <c r="BU1099" t="s">
        <v>77</v>
      </c>
    </row>
    <row r="1100" spans="1:73" x14ac:dyDescent="0.55000000000000004">
      <c r="A1100">
        <v>70</v>
      </c>
      <c r="B1100" t="s">
        <v>1259</v>
      </c>
      <c r="C1100" s="88">
        <v>45182.89508101852</v>
      </c>
      <c r="D1100">
        <v>318</v>
      </c>
      <c r="E1100" t="s">
        <v>76</v>
      </c>
      <c r="F1100">
        <v>0</v>
      </c>
      <c r="G1100">
        <v>6.0250000000000004</v>
      </c>
      <c r="H1100">
        <v>18978</v>
      </c>
      <c r="I1100">
        <v>3.3000000000000002E-2</v>
      </c>
      <c r="J1100" t="s">
        <v>77</v>
      </c>
      <c r="K1100" t="s">
        <v>77</v>
      </c>
      <c r="L1100" t="s">
        <v>77</v>
      </c>
      <c r="M1100" t="s">
        <v>77</v>
      </c>
      <c r="O1100">
        <v>70</v>
      </c>
      <c r="P1100" t="s">
        <v>1259</v>
      </c>
      <c r="Q1100">
        <v>45182.89508101852</v>
      </c>
      <c r="R1100">
        <v>318</v>
      </c>
      <c r="S1100" t="s">
        <v>76</v>
      </c>
      <c r="T1100">
        <v>0</v>
      </c>
      <c r="U1100" t="s">
        <v>77</v>
      </c>
      <c r="V1100" t="s">
        <v>77</v>
      </c>
      <c r="W1100" t="s">
        <v>77</v>
      </c>
      <c r="X1100" t="s">
        <v>77</v>
      </c>
      <c r="Y1100" t="s">
        <v>77</v>
      </c>
      <c r="Z1100" t="s">
        <v>77</v>
      </c>
      <c r="AA1100" t="s">
        <v>77</v>
      </c>
      <c r="AC1100">
        <v>70</v>
      </c>
      <c r="AD1100" t="s">
        <v>1259</v>
      </c>
      <c r="AE1100">
        <v>45182.89508101852</v>
      </c>
      <c r="AF1100">
        <v>318</v>
      </c>
      <c r="AG1100" t="s">
        <v>76</v>
      </c>
      <c r="AH1100">
        <v>0</v>
      </c>
      <c r="AI1100">
        <v>12.192</v>
      </c>
      <c r="AJ1100">
        <v>3661</v>
      </c>
      <c r="AK1100">
        <v>0.76900000000000002</v>
      </c>
      <c r="AL1100" t="s">
        <v>77</v>
      </c>
      <c r="AM1100" t="s">
        <v>77</v>
      </c>
      <c r="AN1100" t="s">
        <v>77</v>
      </c>
      <c r="AO1100" t="s">
        <v>77</v>
      </c>
      <c r="AQ1100">
        <v>1</v>
      </c>
      <c r="AS1100">
        <v>70</v>
      </c>
      <c r="AT1100">
        <v>46.762074608732007</v>
      </c>
      <c r="AU1100">
        <v>865.45092773189992</v>
      </c>
      <c r="AW1100">
        <v>59.7861317481592</v>
      </c>
      <c r="AX1100">
        <v>712.73809864883003</v>
      </c>
      <c r="AZ1100">
        <v>49.552386113884403</v>
      </c>
      <c r="BA1100">
        <v>695.90726850454007</v>
      </c>
      <c r="BC1100">
        <v>42.061336352458632</v>
      </c>
      <c r="BD1100">
        <v>652.68665745607996</v>
      </c>
      <c r="BF1100">
        <v>46.762074608732007</v>
      </c>
      <c r="BG1100">
        <v>865.45092773189992</v>
      </c>
      <c r="BI1100">
        <v>70</v>
      </c>
      <c r="BJ1100" t="s">
        <v>1259</v>
      </c>
      <c r="BK1100">
        <v>45182.89508101852</v>
      </c>
      <c r="BL1100">
        <v>318</v>
      </c>
      <c r="BM1100" t="s">
        <v>76</v>
      </c>
      <c r="BN1100">
        <v>0</v>
      </c>
      <c r="BO1100">
        <v>2.8759999999999999</v>
      </c>
      <c r="BP1100">
        <v>880901</v>
      </c>
      <c r="BQ1100">
        <v>0</v>
      </c>
      <c r="BR1100" t="s">
        <v>77</v>
      </c>
      <c r="BS1100" t="s">
        <v>77</v>
      </c>
      <c r="BT1100" t="s">
        <v>77</v>
      </c>
      <c r="BU1100" t="s">
        <v>77</v>
      </c>
    </row>
    <row r="1101" spans="1:73" x14ac:dyDescent="0.55000000000000004">
      <c r="A1101">
        <v>71</v>
      </c>
      <c r="B1101" t="s">
        <v>1260</v>
      </c>
      <c r="C1101" s="88">
        <v>45182.916412037041</v>
      </c>
      <c r="D1101">
        <v>151</v>
      </c>
      <c r="E1101" t="s">
        <v>76</v>
      </c>
      <c r="F1101">
        <v>0</v>
      </c>
      <c r="G1101">
        <v>6.0019999999999998</v>
      </c>
      <c r="H1101">
        <v>20055</v>
      </c>
      <c r="I1101">
        <v>3.5999999999999997E-2</v>
      </c>
      <c r="J1101" t="s">
        <v>77</v>
      </c>
      <c r="K1101" t="s">
        <v>77</v>
      </c>
      <c r="L1101" t="s">
        <v>77</v>
      </c>
      <c r="M1101" t="s">
        <v>77</v>
      </c>
      <c r="O1101">
        <v>71</v>
      </c>
      <c r="P1101" t="s">
        <v>1260</v>
      </c>
      <c r="Q1101">
        <v>45182.916412037041</v>
      </c>
      <c r="R1101">
        <v>151</v>
      </c>
      <c r="S1101" t="s">
        <v>76</v>
      </c>
      <c r="T1101">
        <v>0</v>
      </c>
      <c r="U1101" t="s">
        <v>77</v>
      </c>
      <c r="V1101" t="s">
        <v>77</v>
      </c>
      <c r="W1101" t="s">
        <v>77</v>
      </c>
      <c r="X1101" t="s">
        <v>77</v>
      </c>
      <c r="Y1101" t="s">
        <v>77</v>
      </c>
      <c r="Z1101" t="s">
        <v>77</v>
      </c>
      <c r="AA1101" t="s">
        <v>77</v>
      </c>
      <c r="AC1101">
        <v>71</v>
      </c>
      <c r="AD1101" t="s">
        <v>1260</v>
      </c>
      <c r="AE1101">
        <v>45182.916412037041</v>
      </c>
      <c r="AF1101">
        <v>151</v>
      </c>
      <c r="AG1101" t="s">
        <v>76</v>
      </c>
      <c r="AH1101">
        <v>0</v>
      </c>
      <c r="AI1101">
        <v>12.153</v>
      </c>
      <c r="AJ1101">
        <v>3014</v>
      </c>
      <c r="AK1101">
        <v>0.58799999999999997</v>
      </c>
      <c r="AL1101" t="s">
        <v>77</v>
      </c>
      <c r="AM1101" t="s">
        <v>77</v>
      </c>
      <c r="AN1101" t="s">
        <v>77</v>
      </c>
      <c r="AO1101" t="s">
        <v>77</v>
      </c>
      <c r="AQ1101">
        <v>1</v>
      </c>
      <c r="AS1101">
        <v>71</v>
      </c>
      <c r="AT1101">
        <v>49.973090829575</v>
      </c>
      <c r="AU1101">
        <v>709.55269820439992</v>
      </c>
      <c r="AW1101">
        <v>63.134676890995003</v>
      </c>
      <c r="AX1101">
        <v>593.05538501708008</v>
      </c>
      <c r="AZ1101">
        <v>52.385198654277509</v>
      </c>
      <c r="BA1101">
        <v>572.27109097304003</v>
      </c>
      <c r="BC1101">
        <v>44.586746568366493</v>
      </c>
      <c r="BD1101">
        <v>519.06197131807994</v>
      </c>
      <c r="BF1101">
        <v>49.973090829575</v>
      </c>
      <c r="BG1101">
        <v>709.55269820439992</v>
      </c>
      <c r="BI1101">
        <v>71</v>
      </c>
      <c r="BJ1101" t="s">
        <v>1260</v>
      </c>
      <c r="BK1101">
        <v>45182.916412037041</v>
      </c>
      <c r="BL1101">
        <v>151</v>
      </c>
      <c r="BM1101" t="s">
        <v>76</v>
      </c>
      <c r="BN1101">
        <v>0</v>
      </c>
      <c r="BO1101">
        <v>2.8530000000000002</v>
      </c>
      <c r="BP1101">
        <v>884932</v>
      </c>
      <c r="BQ1101">
        <v>0</v>
      </c>
      <c r="BR1101" t="s">
        <v>77</v>
      </c>
      <c r="BS1101" t="s">
        <v>77</v>
      </c>
      <c r="BT1101" t="s">
        <v>77</v>
      </c>
      <c r="BU1101" t="s">
        <v>77</v>
      </c>
    </row>
    <row r="1102" spans="1:73" x14ac:dyDescent="0.55000000000000004">
      <c r="A1102">
        <v>72</v>
      </c>
      <c r="B1102" t="s">
        <v>1261</v>
      </c>
      <c r="C1102" s="88">
        <v>45182.937731481485</v>
      </c>
      <c r="D1102">
        <v>201</v>
      </c>
      <c r="E1102" t="s">
        <v>76</v>
      </c>
      <c r="F1102">
        <v>0</v>
      </c>
      <c r="G1102">
        <v>5.9939999999999998</v>
      </c>
      <c r="H1102">
        <v>874032</v>
      </c>
      <c r="I1102">
        <v>1.87</v>
      </c>
      <c r="J1102" t="s">
        <v>77</v>
      </c>
      <c r="K1102" t="s">
        <v>77</v>
      </c>
      <c r="L1102" t="s">
        <v>77</v>
      </c>
      <c r="M1102" t="s">
        <v>77</v>
      </c>
      <c r="O1102">
        <v>72</v>
      </c>
      <c r="P1102" t="s">
        <v>1261</v>
      </c>
      <c r="Q1102">
        <v>45182.937731481485</v>
      </c>
      <c r="R1102">
        <v>201</v>
      </c>
      <c r="S1102" t="s">
        <v>76</v>
      </c>
      <c r="T1102">
        <v>0</v>
      </c>
      <c r="U1102">
        <v>5.9429999999999996</v>
      </c>
      <c r="V1102">
        <v>8461</v>
      </c>
      <c r="W1102">
        <v>2.1429999999999998</v>
      </c>
      <c r="X1102" t="s">
        <v>77</v>
      </c>
      <c r="Y1102" t="s">
        <v>77</v>
      </c>
      <c r="Z1102" t="s">
        <v>77</v>
      </c>
      <c r="AA1102" t="s">
        <v>77</v>
      </c>
      <c r="AC1102">
        <v>72</v>
      </c>
      <c r="AD1102" t="s">
        <v>1261</v>
      </c>
      <c r="AE1102">
        <v>45182.937731481485</v>
      </c>
      <c r="AF1102">
        <v>201</v>
      </c>
      <c r="AG1102" t="s">
        <v>76</v>
      </c>
      <c r="AH1102">
        <v>0</v>
      </c>
      <c r="AI1102">
        <v>12.05</v>
      </c>
      <c r="AJ1102">
        <v>94486</v>
      </c>
      <c r="AK1102">
        <v>24.800999999999998</v>
      </c>
      <c r="AL1102" t="s">
        <v>77</v>
      </c>
      <c r="AM1102" t="s">
        <v>77</v>
      </c>
      <c r="AN1102" t="s">
        <v>77</v>
      </c>
      <c r="AO1102" t="s">
        <v>77</v>
      </c>
      <c r="AQ1102">
        <v>1</v>
      </c>
      <c r="AS1102">
        <v>72</v>
      </c>
      <c r="AT1102">
        <v>1835.5129459713537</v>
      </c>
      <c r="AU1102">
        <v>21262.043188383599</v>
      </c>
      <c r="AW1102">
        <v>2166.4790682914854</v>
      </c>
      <c r="AX1102">
        <v>16992.148684617085</v>
      </c>
      <c r="AZ1102">
        <v>2454.06361838353</v>
      </c>
      <c r="BA1102">
        <v>17916.702355773039</v>
      </c>
      <c r="BC1102">
        <v>2316.1257144630199</v>
      </c>
      <c r="BD1102">
        <v>19198.723740918078</v>
      </c>
      <c r="BF1102">
        <v>1835.5129459713537</v>
      </c>
      <c r="BG1102">
        <v>21262.043188383599</v>
      </c>
      <c r="BI1102">
        <v>72</v>
      </c>
      <c r="BJ1102" t="s">
        <v>1261</v>
      </c>
      <c r="BK1102">
        <v>45182.937731481485</v>
      </c>
      <c r="BL1102">
        <v>201</v>
      </c>
      <c r="BM1102" t="s">
        <v>76</v>
      </c>
      <c r="BN1102">
        <v>0</v>
      </c>
      <c r="BO1102">
        <v>2.847</v>
      </c>
      <c r="BP1102">
        <v>961279</v>
      </c>
      <c r="BQ1102">
        <v>0</v>
      </c>
      <c r="BR1102" t="s">
        <v>77</v>
      </c>
      <c r="BS1102" t="s">
        <v>77</v>
      </c>
      <c r="BT1102" t="s">
        <v>77</v>
      </c>
      <c r="BU1102" t="s">
        <v>77</v>
      </c>
    </row>
    <row r="1103" spans="1:73" x14ac:dyDescent="0.55000000000000004">
      <c r="A1103">
        <v>73</v>
      </c>
      <c r="B1103" t="s">
        <v>1262</v>
      </c>
      <c r="C1103" s="88">
        <v>45182.959039351852</v>
      </c>
      <c r="D1103">
        <v>94</v>
      </c>
      <c r="E1103" t="s">
        <v>76</v>
      </c>
      <c r="F1103">
        <v>0</v>
      </c>
      <c r="G1103">
        <v>6</v>
      </c>
      <c r="H1103">
        <v>35739</v>
      </c>
      <c r="I1103">
        <v>6.9000000000000006E-2</v>
      </c>
      <c r="J1103" t="s">
        <v>77</v>
      </c>
      <c r="K1103" t="s">
        <v>77</v>
      </c>
      <c r="L1103" t="s">
        <v>77</v>
      </c>
      <c r="M1103" t="s">
        <v>77</v>
      </c>
      <c r="O1103">
        <v>73</v>
      </c>
      <c r="P1103" t="s">
        <v>1262</v>
      </c>
      <c r="Q1103">
        <v>45182.959039351852</v>
      </c>
      <c r="R1103">
        <v>94</v>
      </c>
      <c r="S1103" t="s">
        <v>76</v>
      </c>
      <c r="T1103">
        <v>0</v>
      </c>
      <c r="U1103" t="s">
        <v>77</v>
      </c>
      <c r="V1103" t="s">
        <v>77</v>
      </c>
      <c r="W1103" t="s">
        <v>77</v>
      </c>
      <c r="X1103" t="s">
        <v>77</v>
      </c>
      <c r="Y1103" t="s">
        <v>77</v>
      </c>
      <c r="Z1103" t="s">
        <v>77</v>
      </c>
      <c r="AA1103" t="s">
        <v>77</v>
      </c>
      <c r="AC1103">
        <v>73</v>
      </c>
      <c r="AD1103" t="s">
        <v>1262</v>
      </c>
      <c r="AE1103">
        <v>45182.959039351852</v>
      </c>
      <c r="AF1103">
        <v>94</v>
      </c>
      <c r="AG1103" t="s">
        <v>76</v>
      </c>
      <c r="AH1103">
        <v>0</v>
      </c>
      <c r="AI1103">
        <v>12.154</v>
      </c>
      <c r="AJ1103">
        <v>9340</v>
      </c>
      <c r="AK1103">
        <v>2.3450000000000002</v>
      </c>
      <c r="AL1103" t="s">
        <v>77</v>
      </c>
      <c r="AM1103" t="s">
        <v>77</v>
      </c>
      <c r="AN1103" t="s">
        <v>77</v>
      </c>
      <c r="AO1103" t="s">
        <v>77</v>
      </c>
      <c r="AQ1103">
        <v>1</v>
      </c>
      <c r="AS1103">
        <v>73</v>
      </c>
      <c r="AT1103">
        <v>96.319512557183003</v>
      </c>
      <c r="AU1103">
        <v>2217.4518428400002</v>
      </c>
      <c r="AW1103">
        <v>111.68388623003982</v>
      </c>
      <c r="AX1103">
        <v>1760.990221388</v>
      </c>
      <c r="AZ1103">
        <v>93.606742316971108</v>
      </c>
      <c r="BA1103">
        <v>1780.5315491440001</v>
      </c>
      <c r="BC1103">
        <v>81.342300181214654</v>
      </c>
      <c r="BD1103">
        <v>1824.651747488</v>
      </c>
      <c r="BF1103">
        <v>96.319512557183003</v>
      </c>
      <c r="BG1103">
        <v>2217.4518428400002</v>
      </c>
      <c r="BI1103">
        <v>73</v>
      </c>
      <c r="BJ1103" t="s">
        <v>1262</v>
      </c>
      <c r="BK1103">
        <v>45182.959039351852</v>
      </c>
      <c r="BL1103">
        <v>94</v>
      </c>
      <c r="BM1103" t="s">
        <v>76</v>
      </c>
      <c r="BN1103">
        <v>0</v>
      </c>
      <c r="BO1103">
        <v>2.8570000000000002</v>
      </c>
      <c r="BP1103">
        <v>808242</v>
      </c>
      <c r="BQ1103">
        <v>0</v>
      </c>
      <c r="BR1103" t="s">
        <v>77</v>
      </c>
      <c r="BS1103" t="s">
        <v>77</v>
      </c>
      <c r="BT1103" t="s">
        <v>77</v>
      </c>
      <c r="BU1103" t="s">
        <v>77</v>
      </c>
    </row>
    <row r="1104" spans="1:73" x14ac:dyDescent="0.55000000000000004">
      <c r="A1104">
        <v>74</v>
      </c>
      <c r="B1104" t="s">
        <v>1263</v>
      </c>
      <c r="C1104" s="88">
        <v>45182.980312500003</v>
      </c>
      <c r="D1104">
        <v>118</v>
      </c>
      <c r="E1104" t="s">
        <v>76</v>
      </c>
      <c r="F1104">
        <v>0</v>
      </c>
      <c r="G1104">
        <v>6.0880000000000001</v>
      </c>
      <c r="H1104">
        <v>2796</v>
      </c>
      <c r="I1104">
        <v>-1E-3</v>
      </c>
      <c r="J1104" t="s">
        <v>77</v>
      </c>
      <c r="K1104" t="s">
        <v>77</v>
      </c>
      <c r="L1104" t="s">
        <v>77</v>
      </c>
      <c r="M1104" t="s">
        <v>77</v>
      </c>
      <c r="O1104">
        <v>74</v>
      </c>
      <c r="P1104" t="s">
        <v>1263</v>
      </c>
      <c r="Q1104">
        <v>45182.980312500003</v>
      </c>
      <c r="R1104">
        <v>118</v>
      </c>
      <c r="S1104" t="s">
        <v>76</v>
      </c>
      <c r="T1104">
        <v>0</v>
      </c>
      <c r="U1104" t="s">
        <v>77</v>
      </c>
      <c r="V1104" t="s">
        <v>77</v>
      </c>
      <c r="W1104" t="s">
        <v>77</v>
      </c>
      <c r="X1104" t="s">
        <v>77</v>
      </c>
      <c r="Y1104" t="s">
        <v>77</v>
      </c>
      <c r="Z1104" t="s">
        <v>77</v>
      </c>
      <c r="AA1104" t="s">
        <v>77</v>
      </c>
      <c r="AC1104">
        <v>74</v>
      </c>
      <c r="AD1104" t="s">
        <v>1263</v>
      </c>
      <c r="AE1104">
        <v>45182.980312500003</v>
      </c>
      <c r="AF1104">
        <v>118</v>
      </c>
      <c r="AG1104" t="s">
        <v>76</v>
      </c>
      <c r="AH1104">
        <v>0</v>
      </c>
      <c r="AI1104">
        <v>11.994</v>
      </c>
      <c r="AJ1104">
        <v>191098</v>
      </c>
      <c r="AK1104">
        <v>48.079000000000001</v>
      </c>
      <c r="AL1104" t="s">
        <v>77</v>
      </c>
      <c r="AM1104" t="s">
        <v>77</v>
      </c>
      <c r="AN1104" t="s">
        <v>77</v>
      </c>
      <c r="AO1104" t="s">
        <v>77</v>
      </c>
      <c r="AQ1104">
        <v>1</v>
      </c>
      <c r="AS1104">
        <v>74</v>
      </c>
      <c r="AT1104">
        <v>3.61857264</v>
      </c>
      <c r="AU1104">
        <v>44064.370174796401</v>
      </c>
      <c r="AW1104">
        <v>3.3583043399999992</v>
      </c>
      <c r="AX1104">
        <v>33172.136369436928</v>
      </c>
      <c r="AZ1104">
        <v>3.5210771528000002</v>
      </c>
      <c r="BA1104">
        <v>35940.289674478961</v>
      </c>
      <c r="BC1104">
        <v>1.6652800047999998</v>
      </c>
      <c r="BD1104">
        <v>38464.305868185918</v>
      </c>
      <c r="BF1104">
        <v>3.61857264</v>
      </c>
      <c r="BG1104">
        <v>44064.370174796401</v>
      </c>
      <c r="BI1104">
        <v>74</v>
      </c>
      <c r="BJ1104" t="s">
        <v>1263</v>
      </c>
      <c r="BK1104">
        <v>45182.980312500003</v>
      </c>
      <c r="BL1104">
        <v>118</v>
      </c>
      <c r="BM1104" t="s">
        <v>76</v>
      </c>
      <c r="BN1104">
        <v>0</v>
      </c>
      <c r="BO1104">
        <v>2.879</v>
      </c>
      <c r="BP1104">
        <v>808527</v>
      </c>
      <c r="BQ1104">
        <v>0</v>
      </c>
      <c r="BR1104" t="s">
        <v>77</v>
      </c>
      <c r="BS1104" t="s">
        <v>77</v>
      </c>
      <c r="BT1104" t="s">
        <v>77</v>
      </c>
      <c r="BU1104" t="s">
        <v>77</v>
      </c>
    </row>
    <row r="1105" spans="1:73" x14ac:dyDescent="0.55000000000000004">
      <c r="A1105">
        <v>75</v>
      </c>
      <c r="B1105" t="s">
        <v>1264</v>
      </c>
      <c r="C1105" s="88">
        <v>45183.001620370371</v>
      </c>
      <c r="D1105">
        <v>86</v>
      </c>
      <c r="E1105" t="s">
        <v>76</v>
      </c>
      <c r="F1105">
        <v>0</v>
      </c>
      <c r="G1105">
        <v>6.0270000000000001</v>
      </c>
      <c r="H1105">
        <v>20882</v>
      </c>
      <c r="I1105">
        <v>3.6999999999999998E-2</v>
      </c>
      <c r="J1105" t="s">
        <v>77</v>
      </c>
      <c r="K1105" t="s">
        <v>77</v>
      </c>
      <c r="L1105" t="s">
        <v>77</v>
      </c>
      <c r="M1105" t="s">
        <v>77</v>
      </c>
      <c r="O1105">
        <v>75</v>
      </c>
      <c r="P1105" t="s">
        <v>1264</v>
      </c>
      <c r="Q1105">
        <v>45183.001620370371</v>
      </c>
      <c r="R1105">
        <v>86</v>
      </c>
      <c r="S1105" t="s">
        <v>76</v>
      </c>
      <c r="T1105">
        <v>0</v>
      </c>
      <c r="U1105" t="s">
        <v>77</v>
      </c>
      <c r="V1105" t="s">
        <v>77</v>
      </c>
      <c r="W1105" t="s">
        <v>77</v>
      </c>
      <c r="X1105" t="s">
        <v>77</v>
      </c>
      <c r="Y1105" t="s">
        <v>77</v>
      </c>
      <c r="Z1105" t="s">
        <v>77</v>
      </c>
      <c r="AA1105" t="s">
        <v>77</v>
      </c>
      <c r="AC1105">
        <v>75</v>
      </c>
      <c r="AD1105" t="s">
        <v>1264</v>
      </c>
      <c r="AE1105">
        <v>45183.001620370371</v>
      </c>
      <c r="AF1105">
        <v>86</v>
      </c>
      <c r="AG1105" t="s">
        <v>76</v>
      </c>
      <c r="AH1105">
        <v>0</v>
      </c>
      <c r="AI1105">
        <v>12.191000000000001</v>
      </c>
      <c r="AJ1105">
        <v>3941</v>
      </c>
      <c r="AK1105">
        <v>0.84699999999999998</v>
      </c>
      <c r="AL1105" t="s">
        <v>77</v>
      </c>
      <c r="AM1105" t="s">
        <v>77</v>
      </c>
      <c r="AN1105" t="s">
        <v>77</v>
      </c>
      <c r="AO1105" t="s">
        <v>77</v>
      </c>
      <c r="AQ1105">
        <v>1</v>
      </c>
      <c r="AS1105">
        <v>75</v>
      </c>
      <c r="AT1105">
        <v>52.436262653852005</v>
      </c>
      <c r="AU1105">
        <v>932.80009151589991</v>
      </c>
      <c r="AW1105">
        <v>65.704651522431206</v>
      </c>
      <c r="AX1105">
        <v>764.51648893763013</v>
      </c>
      <c r="AZ1105">
        <v>54.560250596988404</v>
      </c>
      <c r="BA1105">
        <v>749.40865811894014</v>
      </c>
      <c r="BC1105">
        <v>46.525815894801035</v>
      </c>
      <c r="BD1105">
        <v>710.5083366048799</v>
      </c>
      <c r="BF1105">
        <v>52.436262653852005</v>
      </c>
      <c r="BG1105">
        <v>932.80009151589991</v>
      </c>
      <c r="BI1105">
        <v>75</v>
      </c>
      <c r="BJ1105" t="s">
        <v>1264</v>
      </c>
      <c r="BK1105">
        <v>45183.001620370371</v>
      </c>
      <c r="BL1105">
        <v>86</v>
      </c>
      <c r="BM1105" t="s">
        <v>76</v>
      </c>
      <c r="BN1105">
        <v>0</v>
      </c>
      <c r="BO1105">
        <v>2.8879999999999999</v>
      </c>
      <c r="BP1105">
        <v>701842</v>
      </c>
      <c r="BQ1105">
        <v>0</v>
      </c>
      <c r="BR1105" t="s">
        <v>77</v>
      </c>
      <c r="BS1105" t="s">
        <v>77</v>
      </c>
      <c r="BT1105" t="s">
        <v>77</v>
      </c>
      <c r="BU1105" t="s">
        <v>77</v>
      </c>
    </row>
    <row r="1106" spans="1:73" x14ac:dyDescent="0.55000000000000004">
      <c r="A1106">
        <v>76</v>
      </c>
      <c r="B1106" t="s">
        <v>1265</v>
      </c>
      <c r="C1106" s="88">
        <v>45183.022939814815</v>
      </c>
      <c r="D1106">
        <v>325</v>
      </c>
      <c r="E1106" t="s">
        <v>76</v>
      </c>
      <c r="F1106">
        <v>0</v>
      </c>
      <c r="G1106">
        <v>6.0270000000000001</v>
      </c>
      <c r="H1106">
        <v>20207</v>
      </c>
      <c r="I1106">
        <v>3.5999999999999997E-2</v>
      </c>
      <c r="J1106" t="s">
        <v>77</v>
      </c>
      <c r="K1106" t="s">
        <v>77</v>
      </c>
      <c r="L1106" t="s">
        <v>77</v>
      </c>
      <c r="M1106" t="s">
        <v>77</v>
      </c>
      <c r="O1106">
        <v>76</v>
      </c>
      <c r="P1106" t="s">
        <v>1265</v>
      </c>
      <c r="Q1106">
        <v>45183.022939814815</v>
      </c>
      <c r="R1106">
        <v>325</v>
      </c>
      <c r="S1106" t="s">
        <v>76</v>
      </c>
      <c r="T1106">
        <v>0</v>
      </c>
      <c r="U1106" t="s">
        <v>77</v>
      </c>
      <c r="V1106" t="s">
        <v>77</v>
      </c>
      <c r="W1106" t="s">
        <v>77</v>
      </c>
      <c r="X1106" t="s">
        <v>77</v>
      </c>
      <c r="Y1106" t="s">
        <v>77</v>
      </c>
      <c r="Z1106" t="s">
        <v>77</v>
      </c>
      <c r="AA1106" t="s">
        <v>77</v>
      </c>
      <c r="AC1106">
        <v>76</v>
      </c>
      <c r="AD1106" t="s">
        <v>1265</v>
      </c>
      <c r="AE1106">
        <v>45183.022939814815</v>
      </c>
      <c r="AF1106">
        <v>325</v>
      </c>
      <c r="AG1106" t="s">
        <v>76</v>
      </c>
      <c r="AH1106">
        <v>0</v>
      </c>
      <c r="AI1106">
        <v>12.177</v>
      </c>
      <c r="AJ1106">
        <v>3629</v>
      </c>
      <c r="AK1106">
        <v>0.76</v>
      </c>
      <c r="AL1106" t="s">
        <v>77</v>
      </c>
      <c r="AM1106" t="s">
        <v>77</v>
      </c>
      <c r="AN1106" t="s">
        <v>77</v>
      </c>
      <c r="AO1106" t="s">
        <v>77</v>
      </c>
      <c r="AQ1106">
        <v>1</v>
      </c>
      <c r="AS1106">
        <v>76</v>
      </c>
      <c r="AT1106">
        <v>50.425975867127001</v>
      </c>
      <c r="AU1106">
        <v>857.74932673989997</v>
      </c>
      <c r="AW1106">
        <v>63.607113890646204</v>
      </c>
      <c r="AX1106">
        <v>706.81994163443005</v>
      </c>
      <c r="AZ1106">
        <v>52.784978767555906</v>
      </c>
      <c r="BA1106">
        <v>689.79266163734007</v>
      </c>
      <c r="BC1106">
        <v>44.943149677741538</v>
      </c>
      <c r="BD1106">
        <v>646.07821076167988</v>
      </c>
      <c r="BF1106">
        <v>50.425975867127001</v>
      </c>
      <c r="BG1106">
        <v>857.74932673989997</v>
      </c>
      <c r="BI1106">
        <v>76</v>
      </c>
      <c r="BJ1106" t="s">
        <v>1265</v>
      </c>
      <c r="BK1106">
        <v>45183.022939814815</v>
      </c>
      <c r="BL1106">
        <v>325</v>
      </c>
      <c r="BM1106" t="s">
        <v>76</v>
      </c>
      <c r="BN1106">
        <v>0</v>
      </c>
      <c r="BO1106">
        <v>2.8780000000000001</v>
      </c>
      <c r="BP1106">
        <v>894243</v>
      </c>
      <c r="BQ1106">
        <v>0</v>
      </c>
      <c r="BR1106" t="s">
        <v>77</v>
      </c>
      <c r="BS1106" t="s">
        <v>77</v>
      </c>
      <c r="BT1106" t="s">
        <v>77</v>
      </c>
      <c r="BU1106" t="s">
        <v>77</v>
      </c>
    </row>
    <row r="1107" spans="1:73" x14ac:dyDescent="0.55000000000000004">
      <c r="A1107">
        <v>77</v>
      </c>
      <c r="B1107" t="s">
        <v>1266</v>
      </c>
      <c r="C1107" s="88">
        <v>45183.04420138889</v>
      </c>
      <c r="D1107">
        <v>411</v>
      </c>
      <c r="E1107" t="s">
        <v>76</v>
      </c>
      <c r="F1107">
        <v>0</v>
      </c>
      <c r="G1107">
        <v>6.0460000000000003</v>
      </c>
      <c r="H1107">
        <v>4143</v>
      </c>
      <c r="I1107">
        <v>1E-3</v>
      </c>
      <c r="J1107" t="s">
        <v>77</v>
      </c>
      <c r="K1107" t="s">
        <v>77</v>
      </c>
      <c r="L1107" t="s">
        <v>77</v>
      </c>
      <c r="M1107" t="s">
        <v>77</v>
      </c>
      <c r="O1107">
        <v>77</v>
      </c>
      <c r="P1107" t="s">
        <v>1266</v>
      </c>
      <c r="Q1107">
        <v>45183.04420138889</v>
      </c>
      <c r="R1107">
        <v>411</v>
      </c>
      <c r="S1107" t="s">
        <v>76</v>
      </c>
      <c r="T1107">
        <v>0</v>
      </c>
      <c r="U1107" t="s">
        <v>77</v>
      </c>
      <c r="V1107" t="s">
        <v>77</v>
      </c>
      <c r="W1107" t="s">
        <v>77</v>
      </c>
      <c r="X1107" t="s">
        <v>77</v>
      </c>
      <c r="Y1107" t="s">
        <v>77</v>
      </c>
      <c r="Z1107" t="s">
        <v>77</v>
      </c>
      <c r="AA1107" t="s">
        <v>77</v>
      </c>
      <c r="AC1107">
        <v>77</v>
      </c>
      <c r="AD1107" t="s">
        <v>1266</v>
      </c>
      <c r="AE1107">
        <v>45183.04420138889</v>
      </c>
      <c r="AF1107">
        <v>411</v>
      </c>
      <c r="AG1107" t="s">
        <v>76</v>
      </c>
      <c r="AH1107">
        <v>0</v>
      </c>
      <c r="AI1107">
        <v>11.997</v>
      </c>
      <c r="AJ1107">
        <v>190776</v>
      </c>
      <c r="AK1107">
        <v>48.003999999999998</v>
      </c>
      <c r="AL1107" t="s">
        <v>77</v>
      </c>
      <c r="AM1107" t="s">
        <v>77</v>
      </c>
      <c r="AN1107" t="s">
        <v>77</v>
      </c>
      <c r="AO1107" t="s">
        <v>77</v>
      </c>
      <c r="AQ1107">
        <v>1</v>
      </c>
      <c r="AS1107">
        <v>77</v>
      </c>
      <c r="AT1107">
        <v>2.2474074599999998</v>
      </c>
      <c r="AU1107">
        <v>43989.6399790016</v>
      </c>
      <c r="AW1107">
        <v>7.2005595412499979</v>
      </c>
      <c r="AX1107">
        <v>33120.155983812481</v>
      </c>
      <c r="AZ1107">
        <v>8.1290091804500015</v>
      </c>
      <c r="BA1107">
        <v>35880.722659818239</v>
      </c>
      <c r="BC1107">
        <v>4.1479851397000003</v>
      </c>
      <c r="BD1107">
        <v>38400.886494868486</v>
      </c>
      <c r="BF1107">
        <v>2.2474074599999998</v>
      </c>
      <c r="BG1107">
        <v>43989.6399790016</v>
      </c>
      <c r="BI1107">
        <v>77</v>
      </c>
      <c r="BJ1107" t="s">
        <v>1266</v>
      </c>
      <c r="BK1107">
        <v>45183.04420138889</v>
      </c>
      <c r="BL1107">
        <v>411</v>
      </c>
      <c r="BM1107" t="s">
        <v>76</v>
      </c>
      <c r="BN1107">
        <v>0</v>
      </c>
      <c r="BO1107">
        <v>2.875</v>
      </c>
      <c r="BP1107">
        <v>871244</v>
      </c>
      <c r="BQ1107">
        <v>0</v>
      </c>
      <c r="BR1107" t="s">
        <v>77</v>
      </c>
      <c r="BS1107" t="s">
        <v>77</v>
      </c>
      <c r="BT1107" t="s">
        <v>77</v>
      </c>
      <c r="BU1107" t="s">
        <v>77</v>
      </c>
    </row>
    <row r="1108" spans="1:73" x14ac:dyDescent="0.55000000000000004">
      <c r="A1108">
        <v>52</v>
      </c>
      <c r="B1108" t="s">
        <v>1267</v>
      </c>
      <c r="C1108" s="88">
        <v>45153.520520833335</v>
      </c>
      <c r="D1108" t="s">
        <v>1268</v>
      </c>
      <c r="E1108" t="s">
        <v>76</v>
      </c>
      <c r="F1108">
        <v>0</v>
      </c>
      <c r="G1108">
        <v>6.0069999999999997</v>
      </c>
      <c r="H1108">
        <v>10154</v>
      </c>
      <c r="I1108">
        <v>1.4E-2</v>
      </c>
      <c r="J1108" t="s">
        <v>77</v>
      </c>
      <c r="K1108" t="s">
        <v>77</v>
      </c>
      <c r="L1108" t="s">
        <v>77</v>
      </c>
      <c r="M1108" t="s">
        <v>77</v>
      </c>
      <c r="O1108">
        <v>52</v>
      </c>
      <c r="P1108" t="s">
        <v>1267</v>
      </c>
      <c r="Q1108">
        <v>45153.520520833335</v>
      </c>
      <c r="R1108" t="s">
        <v>1268</v>
      </c>
      <c r="S1108" t="s">
        <v>76</v>
      </c>
      <c r="T1108">
        <v>0</v>
      </c>
      <c r="U1108" t="s">
        <v>77</v>
      </c>
      <c r="V1108" t="s">
        <v>77</v>
      </c>
      <c r="W1108" t="s">
        <v>77</v>
      </c>
      <c r="X1108" t="s">
        <v>77</v>
      </c>
      <c r="Y1108" t="s">
        <v>77</v>
      </c>
      <c r="Z1108" t="s">
        <v>77</v>
      </c>
      <c r="AA1108" t="s">
        <v>77</v>
      </c>
      <c r="AC1108">
        <v>52</v>
      </c>
      <c r="AD1108" t="s">
        <v>1267</v>
      </c>
      <c r="AE1108">
        <v>45153.520520833335</v>
      </c>
      <c r="AF1108" t="s">
        <v>1268</v>
      </c>
      <c r="AG1108" t="s">
        <v>76</v>
      </c>
      <c r="AH1108">
        <v>0</v>
      </c>
      <c r="AI1108">
        <v>12.143000000000001</v>
      </c>
      <c r="AJ1108">
        <v>10860</v>
      </c>
      <c r="AK1108">
        <v>2.7650000000000001</v>
      </c>
      <c r="AL1108" t="s">
        <v>77</v>
      </c>
      <c r="AM1108" t="s">
        <v>77</v>
      </c>
      <c r="AN1108" t="s">
        <v>77</v>
      </c>
      <c r="AO1108" t="s">
        <v>77</v>
      </c>
      <c r="AQ1108">
        <v>1</v>
      </c>
      <c r="AS1108">
        <v>52</v>
      </c>
      <c r="AT1108">
        <v>20.316027439868002</v>
      </c>
      <c r="AU1108">
        <v>2574.3277484400005</v>
      </c>
      <c r="AW1108">
        <v>25.286523965000001</v>
      </c>
      <c r="AX1108">
        <v>2040.8709313080001</v>
      </c>
      <c r="AZ1108">
        <v>26.332224760735599</v>
      </c>
      <c r="BA1108">
        <v>2070.6563021040001</v>
      </c>
      <c r="BC1108">
        <v>21.363288026713359</v>
      </c>
      <c r="BD1108">
        <v>2138.0521814080003</v>
      </c>
      <c r="BI1108">
        <v>52</v>
      </c>
      <c r="BJ1108" t="s">
        <v>1267</v>
      </c>
      <c r="BK1108">
        <v>45153.520520833335</v>
      </c>
      <c r="BL1108" t="s">
        <v>1268</v>
      </c>
      <c r="BM1108" t="s">
        <v>76</v>
      </c>
      <c r="BN1108">
        <v>0</v>
      </c>
      <c r="BO1108">
        <v>2.8</v>
      </c>
      <c r="BP1108">
        <v>1973295</v>
      </c>
      <c r="BQ1108">
        <v>0</v>
      </c>
      <c r="BR1108" t="s">
        <v>77</v>
      </c>
      <c r="BS1108" t="s">
        <v>77</v>
      </c>
      <c r="BT1108" t="s">
        <v>77</v>
      </c>
      <c r="BU1108" t="s">
        <v>77</v>
      </c>
    </row>
    <row r="1109" spans="1:73" x14ac:dyDescent="0.55000000000000004">
      <c r="A1109">
        <v>53</v>
      </c>
      <c r="B1109" t="s">
        <v>1269</v>
      </c>
      <c r="C1109" s="88">
        <v>45153.541851851849</v>
      </c>
      <c r="D1109">
        <v>104</v>
      </c>
      <c r="E1109" t="s">
        <v>76</v>
      </c>
      <c r="F1109">
        <v>0</v>
      </c>
      <c r="G1109">
        <v>5.891</v>
      </c>
      <c r="H1109">
        <v>25866633</v>
      </c>
      <c r="I1109">
        <v>58.46</v>
      </c>
      <c r="J1109" t="s">
        <v>77</v>
      </c>
      <c r="K1109" t="s">
        <v>77</v>
      </c>
      <c r="L1109" t="s">
        <v>77</v>
      </c>
      <c r="M1109" t="s">
        <v>77</v>
      </c>
      <c r="O1109">
        <v>53</v>
      </c>
      <c r="P1109" t="s">
        <v>1269</v>
      </c>
      <c r="Q1109">
        <v>45153.541851851849</v>
      </c>
      <c r="R1109">
        <v>104</v>
      </c>
      <c r="S1109" t="s">
        <v>76</v>
      </c>
      <c r="T1109">
        <v>0</v>
      </c>
      <c r="U1109">
        <v>5.8639999999999999</v>
      </c>
      <c r="V1109">
        <v>266451</v>
      </c>
      <c r="W1109">
        <v>66.635000000000005</v>
      </c>
      <c r="X1109" t="s">
        <v>77</v>
      </c>
      <c r="Y1109" t="s">
        <v>77</v>
      </c>
      <c r="Z1109" t="s">
        <v>77</v>
      </c>
      <c r="AA1109" t="s">
        <v>77</v>
      </c>
      <c r="AC1109">
        <v>53</v>
      </c>
      <c r="AD1109" t="s">
        <v>1269</v>
      </c>
      <c r="AE1109">
        <v>45153.541851851849</v>
      </c>
      <c r="AF1109">
        <v>104</v>
      </c>
      <c r="AG1109" t="s">
        <v>76</v>
      </c>
      <c r="AH1109">
        <v>0</v>
      </c>
      <c r="AI1109">
        <v>12.05</v>
      </c>
      <c r="AJ1109">
        <v>100756</v>
      </c>
      <c r="AK1109">
        <v>26.376999999999999</v>
      </c>
      <c r="AL1109" t="s">
        <v>77</v>
      </c>
      <c r="AM1109" t="s">
        <v>77</v>
      </c>
      <c r="AN1109" t="s">
        <v>77</v>
      </c>
      <c r="AO1109" t="s">
        <v>77</v>
      </c>
      <c r="AQ1109">
        <v>1</v>
      </c>
      <c r="AS1109">
        <v>53</v>
      </c>
      <c r="AT1109">
        <v>65892.758791979999</v>
      </c>
      <c r="AU1109">
        <v>22765.0537441776</v>
      </c>
      <c r="AW1109">
        <v>51391.767204792282</v>
      </c>
      <c r="AX1109">
        <v>18077.765700685282</v>
      </c>
      <c r="AZ1109">
        <v>67179.243962501932</v>
      </c>
      <c r="BA1109">
        <v>19095.62139482464</v>
      </c>
      <c r="BC1109">
        <v>64690.936995928612</v>
      </c>
      <c r="BD1109">
        <v>20463.491990401279</v>
      </c>
      <c r="BI1109">
        <v>53</v>
      </c>
      <c r="BJ1109" t="s">
        <v>1269</v>
      </c>
      <c r="BK1109">
        <v>45153.541851851849</v>
      </c>
      <c r="BL1109">
        <v>104</v>
      </c>
      <c r="BM1109" t="s">
        <v>76</v>
      </c>
      <c r="BN1109">
        <v>0</v>
      </c>
      <c r="BO1109">
        <v>2.8540000000000001</v>
      </c>
      <c r="BP1109">
        <v>742093</v>
      </c>
      <c r="BQ1109">
        <v>0</v>
      </c>
      <c r="BR1109" t="s">
        <v>77</v>
      </c>
      <c r="BS1109" t="s">
        <v>77</v>
      </c>
      <c r="BT1109" t="s">
        <v>77</v>
      </c>
      <c r="BU1109" t="s">
        <v>77</v>
      </c>
    </row>
    <row r="1110" spans="1:73" x14ac:dyDescent="0.55000000000000004">
      <c r="A1110">
        <v>54</v>
      </c>
      <c r="B1110" t="s">
        <v>1270</v>
      </c>
      <c r="C1110" s="88">
        <v>45153.563159722224</v>
      </c>
      <c r="D1110">
        <v>147</v>
      </c>
      <c r="E1110" t="s">
        <v>76</v>
      </c>
      <c r="F1110">
        <v>0</v>
      </c>
      <c r="G1110">
        <v>6.0119999999999996</v>
      </c>
      <c r="H1110">
        <v>342138</v>
      </c>
      <c r="I1110">
        <v>0.72699999999999998</v>
      </c>
      <c r="J1110" t="s">
        <v>77</v>
      </c>
      <c r="K1110" t="s">
        <v>77</v>
      </c>
      <c r="L1110" t="s">
        <v>77</v>
      </c>
      <c r="M1110" t="s">
        <v>77</v>
      </c>
      <c r="O1110">
        <v>54</v>
      </c>
      <c r="P1110" t="s">
        <v>1270</v>
      </c>
      <c r="Q1110">
        <v>45153.563159722224</v>
      </c>
      <c r="R1110">
        <v>147</v>
      </c>
      <c r="S1110" t="s">
        <v>76</v>
      </c>
      <c r="T1110">
        <v>0</v>
      </c>
      <c r="U1110">
        <v>5.9649999999999999</v>
      </c>
      <c r="V1110">
        <v>2590</v>
      </c>
      <c r="W1110">
        <v>0.63400000000000001</v>
      </c>
      <c r="X1110" t="s">
        <v>77</v>
      </c>
      <c r="Y1110" t="s">
        <v>77</v>
      </c>
      <c r="Z1110" t="s">
        <v>77</v>
      </c>
      <c r="AA1110" t="s">
        <v>77</v>
      </c>
      <c r="AC1110">
        <v>54</v>
      </c>
      <c r="AD1110" t="s">
        <v>1270</v>
      </c>
      <c r="AE1110">
        <v>45153.563159722224</v>
      </c>
      <c r="AF1110">
        <v>147</v>
      </c>
      <c r="AG1110" t="s">
        <v>76</v>
      </c>
      <c r="AH1110">
        <v>0</v>
      </c>
      <c r="AI1110">
        <v>12.186999999999999</v>
      </c>
      <c r="AJ1110">
        <v>4063</v>
      </c>
      <c r="AK1110">
        <v>0.88100000000000001</v>
      </c>
      <c r="AL1110" t="s">
        <v>77</v>
      </c>
      <c r="AM1110" t="s">
        <v>77</v>
      </c>
      <c r="AN1110" t="s">
        <v>77</v>
      </c>
      <c r="AO1110" t="s">
        <v>77</v>
      </c>
      <c r="AQ1110">
        <v>1</v>
      </c>
      <c r="AS1110">
        <v>54</v>
      </c>
      <c r="AT1110">
        <v>815.67043355458168</v>
      </c>
      <c r="AU1110">
        <v>962.12271533909995</v>
      </c>
      <c r="AW1110">
        <v>979.58258290588708</v>
      </c>
      <c r="AX1110">
        <v>787.07399478587013</v>
      </c>
      <c r="AZ1110">
        <v>886.97016810478044</v>
      </c>
      <c r="BA1110">
        <v>772.71918042406003</v>
      </c>
      <c r="BC1110">
        <v>791.4421395745162</v>
      </c>
      <c r="BD1110">
        <v>735.70081663111989</v>
      </c>
      <c r="BI1110">
        <v>54</v>
      </c>
      <c r="BJ1110" t="s">
        <v>1270</v>
      </c>
      <c r="BK1110">
        <v>45153.563159722224</v>
      </c>
      <c r="BL1110">
        <v>147</v>
      </c>
      <c r="BM1110" t="s">
        <v>76</v>
      </c>
      <c r="BN1110">
        <v>0</v>
      </c>
      <c r="BO1110">
        <v>2.871</v>
      </c>
      <c r="BP1110">
        <v>841653</v>
      </c>
      <c r="BQ1110">
        <v>0</v>
      </c>
      <c r="BR1110" t="s">
        <v>77</v>
      </c>
      <c r="BS1110" t="s">
        <v>77</v>
      </c>
      <c r="BT1110" t="s">
        <v>77</v>
      </c>
      <c r="BU1110" t="s">
        <v>77</v>
      </c>
    </row>
    <row r="1111" spans="1:73" x14ac:dyDescent="0.55000000000000004">
      <c r="A1111">
        <v>55</v>
      </c>
      <c r="B1111" t="s">
        <v>1271</v>
      </c>
      <c r="C1111" s="88">
        <v>45153.584513888891</v>
      </c>
      <c r="D1111">
        <v>240</v>
      </c>
      <c r="E1111" t="s">
        <v>76</v>
      </c>
      <c r="F1111">
        <v>0</v>
      </c>
      <c r="G1111">
        <v>6.0449999999999999</v>
      </c>
      <c r="H1111">
        <v>3172</v>
      </c>
      <c r="I1111">
        <v>-1E-3</v>
      </c>
      <c r="J1111" t="s">
        <v>77</v>
      </c>
      <c r="K1111" t="s">
        <v>77</v>
      </c>
      <c r="L1111" t="s">
        <v>77</v>
      </c>
      <c r="M1111" t="s">
        <v>77</v>
      </c>
      <c r="O1111">
        <v>55</v>
      </c>
      <c r="P1111" t="s">
        <v>1271</v>
      </c>
      <c r="Q1111">
        <v>45153.584513888891</v>
      </c>
      <c r="R1111">
        <v>240</v>
      </c>
      <c r="S1111" t="s">
        <v>76</v>
      </c>
      <c r="T1111">
        <v>0</v>
      </c>
      <c r="U1111" t="s">
        <v>77</v>
      </c>
      <c r="V1111" t="s">
        <v>77</v>
      </c>
      <c r="W1111" t="s">
        <v>77</v>
      </c>
      <c r="X1111" t="s">
        <v>77</v>
      </c>
      <c r="Y1111" t="s">
        <v>77</v>
      </c>
      <c r="Z1111" t="s">
        <v>77</v>
      </c>
      <c r="AA1111" t="s">
        <v>77</v>
      </c>
      <c r="AC1111">
        <v>55</v>
      </c>
      <c r="AD1111" t="s">
        <v>1271</v>
      </c>
      <c r="AE1111">
        <v>45153.584513888891</v>
      </c>
      <c r="AF1111">
        <v>240</v>
      </c>
      <c r="AG1111" t="s">
        <v>76</v>
      </c>
      <c r="AH1111">
        <v>0</v>
      </c>
      <c r="AI1111">
        <v>11.999000000000001</v>
      </c>
      <c r="AJ1111">
        <v>161032</v>
      </c>
      <c r="AK1111">
        <v>41.051000000000002</v>
      </c>
      <c r="AL1111" t="s">
        <v>77</v>
      </c>
      <c r="AM1111" t="s">
        <v>77</v>
      </c>
      <c r="AN1111" t="s">
        <v>77</v>
      </c>
      <c r="AO1111" t="s">
        <v>77</v>
      </c>
      <c r="AQ1111">
        <v>1</v>
      </c>
      <c r="AS1111">
        <v>55</v>
      </c>
      <c r="AT1111">
        <v>3.0386753600000009</v>
      </c>
      <c r="AU1111">
        <v>37050.036024518398</v>
      </c>
      <c r="AW1111">
        <v>4.4230686599999984</v>
      </c>
      <c r="AX1111">
        <v>28262.454783643523</v>
      </c>
      <c r="AZ1111">
        <v>4.8284872072000002</v>
      </c>
      <c r="BA1111">
        <v>30363.81738030976</v>
      </c>
      <c r="BC1111">
        <v>2.3052509552</v>
      </c>
      <c r="BD1111">
        <v>32519.847495787515</v>
      </c>
      <c r="BI1111">
        <v>55</v>
      </c>
      <c r="BJ1111" t="s">
        <v>1271</v>
      </c>
      <c r="BK1111">
        <v>45153.584513888891</v>
      </c>
      <c r="BL1111">
        <v>240</v>
      </c>
      <c r="BM1111" t="s">
        <v>76</v>
      </c>
      <c r="BN1111">
        <v>0</v>
      </c>
      <c r="BO1111">
        <v>2.8479999999999999</v>
      </c>
      <c r="BP1111">
        <v>898564</v>
      </c>
      <c r="BQ1111">
        <v>0</v>
      </c>
      <c r="BR1111" t="s">
        <v>77</v>
      </c>
      <c r="BS1111" t="s">
        <v>77</v>
      </c>
      <c r="BT1111" t="s">
        <v>77</v>
      </c>
      <c r="BU1111" t="s">
        <v>77</v>
      </c>
    </row>
    <row r="1112" spans="1:73" x14ac:dyDescent="0.55000000000000004">
      <c r="A1112">
        <v>56</v>
      </c>
      <c r="B1112" t="s">
        <v>1272</v>
      </c>
      <c r="C1112" s="88">
        <v>45153.605856481481</v>
      </c>
      <c r="D1112">
        <v>273</v>
      </c>
      <c r="E1112" t="s">
        <v>76</v>
      </c>
      <c r="F1112">
        <v>0</v>
      </c>
      <c r="G1112">
        <v>6.016</v>
      </c>
      <c r="H1112">
        <v>31395</v>
      </c>
      <c r="I1112">
        <v>0.06</v>
      </c>
      <c r="J1112" t="s">
        <v>77</v>
      </c>
      <c r="K1112" t="s">
        <v>77</v>
      </c>
      <c r="L1112" t="s">
        <v>77</v>
      </c>
      <c r="M1112" t="s">
        <v>77</v>
      </c>
      <c r="O1112">
        <v>56</v>
      </c>
      <c r="P1112" t="s">
        <v>1272</v>
      </c>
      <c r="Q1112">
        <v>45153.605856481481</v>
      </c>
      <c r="R1112">
        <v>273</v>
      </c>
      <c r="S1112" t="s">
        <v>76</v>
      </c>
      <c r="T1112">
        <v>0</v>
      </c>
      <c r="U1112" t="s">
        <v>77</v>
      </c>
      <c r="V1112" t="s">
        <v>77</v>
      </c>
      <c r="W1112" t="s">
        <v>77</v>
      </c>
      <c r="X1112" t="s">
        <v>77</v>
      </c>
      <c r="Y1112" t="s">
        <v>77</v>
      </c>
      <c r="Z1112" t="s">
        <v>77</v>
      </c>
      <c r="AA1112" t="s">
        <v>77</v>
      </c>
      <c r="AC1112">
        <v>56</v>
      </c>
      <c r="AD1112" t="s">
        <v>1272</v>
      </c>
      <c r="AE1112">
        <v>45153.605856481481</v>
      </c>
      <c r="AF1112">
        <v>273</v>
      </c>
      <c r="AG1112" t="s">
        <v>76</v>
      </c>
      <c r="AH1112">
        <v>0</v>
      </c>
      <c r="AI1112">
        <v>12.175000000000001</v>
      </c>
      <c r="AJ1112">
        <v>894</v>
      </c>
      <c r="AK1112">
        <v>-3.0000000000000001E-3</v>
      </c>
      <c r="AL1112" t="s">
        <v>77</v>
      </c>
      <c r="AM1112" t="s">
        <v>77</v>
      </c>
      <c r="AN1112" t="s">
        <v>77</v>
      </c>
      <c r="AO1112" t="s">
        <v>77</v>
      </c>
      <c r="AQ1112">
        <v>1</v>
      </c>
      <c r="AS1112">
        <v>56</v>
      </c>
      <c r="AT1112">
        <v>83.560621218575008</v>
      </c>
      <c r="AU1112">
        <v>196.0514684604</v>
      </c>
      <c r="AW1112">
        <v>98.277410714395003</v>
      </c>
      <c r="AX1112">
        <v>200.52743195628</v>
      </c>
      <c r="AZ1112">
        <v>82.195560395577502</v>
      </c>
      <c r="BA1112">
        <v>167.06180442264002</v>
      </c>
      <c r="BC1112">
        <v>71.166076069146499</v>
      </c>
      <c r="BD1112">
        <v>81.069403497279993</v>
      </c>
      <c r="BI1112">
        <v>56</v>
      </c>
      <c r="BJ1112" t="s">
        <v>1272</v>
      </c>
      <c r="BK1112">
        <v>45153.605856481481</v>
      </c>
      <c r="BL1112">
        <v>273</v>
      </c>
      <c r="BM1112" t="s">
        <v>76</v>
      </c>
      <c r="BN1112">
        <v>0</v>
      </c>
      <c r="BO1112">
        <v>2.8639999999999999</v>
      </c>
      <c r="BP1112">
        <v>959695</v>
      </c>
      <c r="BQ1112">
        <v>0</v>
      </c>
      <c r="BR1112" t="s">
        <v>77</v>
      </c>
      <c r="BS1112" t="s">
        <v>77</v>
      </c>
      <c r="BT1112" t="s">
        <v>77</v>
      </c>
      <c r="BU1112" t="s">
        <v>77</v>
      </c>
    </row>
    <row r="1113" spans="1:73" x14ac:dyDescent="0.55000000000000004">
      <c r="A1113">
        <v>57</v>
      </c>
      <c r="B1113" t="s">
        <v>1273</v>
      </c>
      <c r="C1113" s="88">
        <v>45153.627152777779</v>
      </c>
      <c r="D1113">
        <v>72</v>
      </c>
      <c r="E1113" t="s">
        <v>76</v>
      </c>
      <c r="F1113">
        <v>0</v>
      </c>
      <c r="G1113">
        <v>6.0170000000000003</v>
      </c>
      <c r="H1113">
        <v>29062</v>
      </c>
      <c r="I1113">
        <v>5.5E-2</v>
      </c>
      <c r="J1113" t="s">
        <v>77</v>
      </c>
      <c r="K1113" t="s">
        <v>77</v>
      </c>
      <c r="L1113" t="s">
        <v>77</v>
      </c>
      <c r="M1113" t="s">
        <v>77</v>
      </c>
      <c r="O1113">
        <v>57</v>
      </c>
      <c r="P1113" t="s">
        <v>1273</v>
      </c>
      <c r="Q1113">
        <v>45153.627152777779</v>
      </c>
      <c r="R1113">
        <v>72</v>
      </c>
      <c r="S1113" t="s">
        <v>76</v>
      </c>
      <c r="T1113">
        <v>0</v>
      </c>
      <c r="U1113" t="s">
        <v>77</v>
      </c>
      <c r="V1113" t="s">
        <v>77</v>
      </c>
      <c r="W1113" t="s">
        <v>77</v>
      </c>
      <c r="X1113" t="s">
        <v>77</v>
      </c>
      <c r="Y1113" t="s">
        <v>77</v>
      </c>
      <c r="Z1113" t="s">
        <v>77</v>
      </c>
      <c r="AA1113" t="s">
        <v>77</v>
      </c>
      <c r="AC1113">
        <v>57</v>
      </c>
      <c r="AD1113" t="s">
        <v>1273</v>
      </c>
      <c r="AE1113">
        <v>45153.627152777779</v>
      </c>
      <c r="AF1113">
        <v>72</v>
      </c>
      <c r="AG1113" t="s">
        <v>76</v>
      </c>
      <c r="AH1113">
        <v>0</v>
      </c>
      <c r="AI1113" t="s">
        <v>77</v>
      </c>
      <c r="AJ1113" t="s">
        <v>77</v>
      </c>
      <c r="AK1113" t="s">
        <v>77</v>
      </c>
      <c r="AL1113" t="s">
        <v>77</v>
      </c>
      <c r="AM1113" t="s">
        <v>77</v>
      </c>
      <c r="AN1113" t="s">
        <v>77</v>
      </c>
      <c r="AO1113" t="s">
        <v>77</v>
      </c>
      <c r="AQ1113">
        <v>1</v>
      </c>
      <c r="AS1113">
        <v>57</v>
      </c>
      <c r="AT1113">
        <v>76.683732046011997</v>
      </c>
      <c r="AU1113" t="e">
        <v>#VALUE!</v>
      </c>
      <c r="AW1113">
        <v>91.064579607327204</v>
      </c>
      <c r="AX1113" t="e">
        <v>#VALUE!</v>
      </c>
      <c r="AZ1113">
        <v>76.065157878860404</v>
      </c>
      <c r="BA1113" t="e">
        <v>#VALUE!</v>
      </c>
      <c r="BC1113">
        <v>65.699551928564233</v>
      </c>
      <c r="BD1113" t="e">
        <v>#VALUE!</v>
      </c>
      <c r="BI1113">
        <v>57</v>
      </c>
      <c r="BJ1113" t="s">
        <v>1273</v>
      </c>
      <c r="BK1113">
        <v>45153.627152777779</v>
      </c>
      <c r="BL1113">
        <v>72</v>
      </c>
      <c r="BM1113" t="s">
        <v>76</v>
      </c>
      <c r="BN1113">
        <v>0</v>
      </c>
      <c r="BO1113">
        <v>2.847</v>
      </c>
      <c r="BP1113">
        <v>1306705</v>
      </c>
      <c r="BQ1113">
        <v>0</v>
      </c>
      <c r="BR1113" t="s">
        <v>77</v>
      </c>
      <c r="BS1113" t="s">
        <v>77</v>
      </c>
      <c r="BT1113" t="s">
        <v>77</v>
      </c>
      <c r="BU1113" t="s">
        <v>77</v>
      </c>
    </row>
    <row r="1114" spans="1:73" x14ac:dyDescent="0.55000000000000004">
      <c r="A1114">
        <v>58</v>
      </c>
      <c r="B1114" t="s">
        <v>1274</v>
      </c>
      <c r="C1114" s="88">
        <v>45154.409386574072</v>
      </c>
      <c r="D1114" t="s">
        <v>1275</v>
      </c>
      <c r="E1114" t="s">
        <v>76</v>
      </c>
      <c r="F1114">
        <v>0</v>
      </c>
      <c r="G1114">
        <v>6.0250000000000004</v>
      </c>
      <c r="H1114">
        <v>27971</v>
      </c>
      <c r="I1114">
        <v>5.2999999999999999E-2</v>
      </c>
      <c r="J1114" t="s">
        <v>77</v>
      </c>
      <c r="K1114" t="s">
        <v>77</v>
      </c>
      <c r="L1114" t="s">
        <v>77</v>
      </c>
      <c r="M1114" t="s">
        <v>77</v>
      </c>
      <c r="O1114">
        <v>58</v>
      </c>
      <c r="P1114" t="s">
        <v>1274</v>
      </c>
      <c r="Q1114">
        <v>45154.409386574072</v>
      </c>
      <c r="R1114" t="s">
        <v>1275</v>
      </c>
      <c r="S1114" t="s">
        <v>76</v>
      </c>
      <c r="T1114">
        <v>0</v>
      </c>
      <c r="U1114" t="s">
        <v>77</v>
      </c>
      <c r="V1114" t="s">
        <v>77</v>
      </c>
      <c r="W1114" t="s">
        <v>77</v>
      </c>
      <c r="X1114" t="s">
        <v>77</v>
      </c>
      <c r="Y1114" t="s">
        <v>77</v>
      </c>
      <c r="Z1114" t="s">
        <v>77</v>
      </c>
      <c r="AA1114" t="s">
        <v>77</v>
      </c>
      <c r="AC1114">
        <v>58</v>
      </c>
      <c r="AD1114" t="s">
        <v>1274</v>
      </c>
      <c r="AE1114">
        <v>45154.409386574072</v>
      </c>
      <c r="AF1114" t="s">
        <v>1275</v>
      </c>
      <c r="AG1114" t="s">
        <v>76</v>
      </c>
      <c r="AH1114">
        <v>0</v>
      </c>
      <c r="AI1114">
        <v>12.218</v>
      </c>
      <c r="AJ1114">
        <v>2281</v>
      </c>
      <c r="AK1114">
        <v>0.38400000000000001</v>
      </c>
      <c r="AL1114" t="s">
        <v>77</v>
      </c>
      <c r="AM1114" t="s">
        <v>77</v>
      </c>
      <c r="AN1114" t="s">
        <v>77</v>
      </c>
      <c r="AO1114" t="s">
        <v>77</v>
      </c>
      <c r="AQ1114">
        <v>1</v>
      </c>
      <c r="AS1114">
        <v>58</v>
      </c>
      <c r="AT1114">
        <v>73.461944721742995</v>
      </c>
      <c r="AU1114">
        <v>532.47092948789998</v>
      </c>
      <c r="AW1114">
        <v>87.688535022375802</v>
      </c>
      <c r="AX1114">
        <v>457.40081013803001</v>
      </c>
      <c r="AZ1114">
        <v>73.197895639923104</v>
      </c>
      <c r="BA1114">
        <v>432.18459985414</v>
      </c>
      <c r="BC1114">
        <v>63.142895369225855</v>
      </c>
      <c r="BD1114">
        <v>367.64992043527997</v>
      </c>
      <c r="BI1114">
        <v>58</v>
      </c>
      <c r="BJ1114" t="s">
        <v>1274</v>
      </c>
      <c r="BK1114">
        <v>45154.409386574072</v>
      </c>
      <c r="BL1114" t="s">
        <v>1275</v>
      </c>
      <c r="BM1114" t="s">
        <v>76</v>
      </c>
      <c r="BN1114">
        <v>0</v>
      </c>
      <c r="BO1114">
        <v>2.81</v>
      </c>
      <c r="BP1114">
        <v>2060774</v>
      </c>
      <c r="BQ1114">
        <v>0</v>
      </c>
      <c r="BR1114" t="s">
        <v>77</v>
      </c>
      <c r="BS1114" t="s">
        <v>77</v>
      </c>
      <c r="BT1114" t="s">
        <v>77</v>
      </c>
      <c r="BU1114" t="s">
        <v>77</v>
      </c>
    </row>
    <row r="1115" spans="1:73" x14ac:dyDescent="0.55000000000000004">
      <c r="A1115">
        <v>59</v>
      </c>
      <c r="B1115" t="s">
        <v>1276</v>
      </c>
      <c r="C1115" s="88">
        <v>45154.43068287037</v>
      </c>
      <c r="D1115">
        <v>314</v>
      </c>
      <c r="E1115" t="s">
        <v>76</v>
      </c>
      <c r="F1115">
        <v>0</v>
      </c>
      <c r="G1115">
        <v>6.008</v>
      </c>
      <c r="H1115">
        <v>9918</v>
      </c>
      <c r="I1115">
        <v>1.4E-2</v>
      </c>
      <c r="J1115" t="s">
        <v>77</v>
      </c>
      <c r="K1115" t="s">
        <v>77</v>
      </c>
      <c r="L1115" t="s">
        <v>77</v>
      </c>
      <c r="M1115" t="s">
        <v>77</v>
      </c>
      <c r="O1115">
        <v>59</v>
      </c>
      <c r="P1115" t="s">
        <v>1276</v>
      </c>
      <c r="Q1115">
        <v>45154.43068287037</v>
      </c>
      <c r="R1115">
        <v>314</v>
      </c>
      <c r="S1115" t="s">
        <v>76</v>
      </c>
      <c r="T1115">
        <v>0</v>
      </c>
      <c r="U1115" t="s">
        <v>77</v>
      </c>
      <c r="V1115" t="s">
        <v>77</v>
      </c>
      <c r="W1115" t="s">
        <v>77</v>
      </c>
      <c r="X1115" t="s">
        <v>77</v>
      </c>
      <c r="Y1115" t="s">
        <v>77</v>
      </c>
      <c r="Z1115" t="s">
        <v>77</v>
      </c>
      <c r="AA1115" t="s">
        <v>77</v>
      </c>
      <c r="AC1115">
        <v>59</v>
      </c>
      <c r="AD1115" t="s">
        <v>1276</v>
      </c>
      <c r="AE1115">
        <v>45154.43068287037</v>
      </c>
      <c r="AF1115">
        <v>314</v>
      </c>
      <c r="AG1115" t="s">
        <v>76</v>
      </c>
      <c r="AH1115">
        <v>0</v>
      </c>
      <c r="AI1115">
        <v>12</v>
      </c>
      <c r="AJ1115">
        <v>158438</v>
      </c>
      <c r="AK1115">
        <v>40.436</v>
      </c>
      <c r="AL1115" t="s">
        <v>77</v>
      </c>
      <c r="AM1115" t="s">
        <v>77</v>
      </c>
      <c r="AN1115" t="s">
        <v>77</v>
      </c>
      <c r="AO1115" t="s">
        <v>77</v>
      </c>
      <c r="AQ1115">
        <v>1</v>
      </c>
      <c r="AS1115">
        <v>59</v>
      </c>
      <c r="AT1115">
        <v>18.578760959999997</v>
      </c>
      <c r="AU1115">
        <v>36441.396266380405</v>
      </c>
      <c r="AW1115">
        <v>24.547482885000001</v>
      </c>
      <c r="AX1115">
        <v>27833.545007792123</v>
      </c>
      <c r="AZ1115">
        <v>25.501162344200001</v>
      </c>
      <c r="BA1115">
        <v>29881.319326536559</v>
      </c>
      <c r="BC1115">
        <v>20.768223197200001</v>
      </c>
      <c r="BD1115">
        <v>32004.816251981116</v>
      </c>
      <c r="BI1115">
        <v>59</v>
      </c>
      <c r="BJ1115" t="s">
        <v>1276</v>
      </c>
      <c r="BK1115">
        <v>45154.43068287037</v>
      </c>
      <c r="BL1115">
        <v>314</v>
      </c>
      <c r="BM1115" t="s">
        <v>76</v>
      </c>
      <c r="BN1115">
        <v>0</v>
      </c>
      <c r="BO1115">
        <v>2.8130000000000002</v>
      </c>
      <c r="BP1115">
        <v>1712435</v>
      </c>
      <c r="BQ1115">
        <v>0</v>
      </c>
      <c r="BR1115" t="s">
        <v>77</v>
      </c>
      <c r="BS1115" t="s">
        <v>77</v>
      </c>
      <c r="BT1115" t="s">
        <v>77</v>
      </c>
      <c r="BU1115" t="s">
        <v>77</v>
      </c>
    </row>
    <row r="1116" spans="1:73" x14ac:dyDescent="0.55000000000000004">
      <c r="A1116">
        <v>60</v>
      </c>
      <c r="B1116" t="s">
        <v>1277</v>
      </c>
      <c r="C1116" s="88">
        <v>45154.451990740738</v>
      </c>
      <c r="D1116">
        <v>62</v>
      </c>
      <c r="E1116" t="s">
        <v>76</v>
      </c>
      <c r="F1116">
        <v>0</v>
      </c>
      <c r="G1116">
        <v>6.0019999999999998</v>
      </c>
      <c r="H1116">
        <v>18463</v>
      </c>
      <c r="I1116">
        <v>3.2000000000000001E-2</v>
      </c>
      <c r="J1116" t="s">
        <v>77</v>
      </c>
      <c r="K1116" t="s">
        <v>77</v>
      </c>
      <c r="L1116" t="s">
        <v>77</v>
      </c>
      <c r="M1116" t="s">
        <v>77</v>
      </c>
      <c r="O1116">
        <v>60</v>
      </c>
      <c r="P1116" t="s">
        <v>1277</v>
      </c>
      <c r="Q1116">
        <v>45154.451990740738</v>
      </c>
      <c r="R1116">
        <v>62</v>
      </c>
      <c r="S1116" t="s">
        <v>76</v>
      </c>
      <c r="T1116">
        <v>0</v>
      </c>
      <c r="U1116" t="s">
        <v>77</v>
      </c>
      <c r="V1116" t="s">
        <v>77</v>
      </c>
      <c r="W1116" t="s">
        <v>77</v>
      </c>
      <c r="X1116" t="s">
        <v>77</v>
      </c>
      <c r="Y1116" t="s">
        <v>77</v>
      </c>
      <c r="Z1116" t="s">
        <v>77</v>
      </c>
      <c r="AA1116" t="s">
        <v>77</v>
      </c>
      <c r="AC1116">
        <v>60</v>
      </c>
      <c r="AD1116" t="s">
        <v>1277</v>
      </c>
      <c r="AE1116">
        <v>45154.451990740738</v>
      </c>
      <c r="AF1116">
        <v>62</v>
      </c>
      <c r="AG1116" t="s">
        <v>76</v>
      </c>
      <c r="AH1116">
        <v>0</v>
      </c>
      <c r="AI1116">
        <v>12.163</v>
      </c>
      <c r="AJ1116">
        <v>2446</v>
      </c>
      <c r="AK1116">
        <v>0.43</v>
      </c>
      <c r="AL1116" t="s">
        <v>77</v>
      </c>
      <c r="AM1116" t="s">
        <v>77</v>
      </c>
      <c r="AN1116" t="s">
        <v>77</v>
      </c>
      <c r="AO1116" t="s">
        <v>77</v>
      </c>
      <c r="AQ1116">
        <v>1</v>
      </c>
      <c r="AS1116">
        <v>60</v>
      </c>
      <c r="AT1116">
        <v>45.225337504087001</v>
      </c>
      <c r="AU1116">
        <v>572.37519201239991</v>
      </c>
      <c r="AW1116">
        <v>58.184254810422196</v>
      </c>
      <c r="AX1116">
        <v>487.94285236268001</v>
      </c>
      <c r="AZ1116">
        <v>48.197692321587901</v>
      </c>
      <c r="BA1116">
        <v>463.71991778584004</v>
      </c>
      <c r="BC1116">
        <v>40.853669334000742</v>
      </c>
      <c r="BD1116">
        <v>401.73551598367999</v>
      </c>
      <c r="BI1116">
        <v>60</v>
      </c>
      <c r="BJ1116" t="s">
        <v>1277</v>
      </c>
      <c r="BK1116">
        <v>45154.451990740738</v>
      </c>
      <c r="BL1116">
        <v>62</v>
      </c>
      <c r="BM1116" t="s">
        <v>76</v>
      </c>
      <c r="BN1116">
        <v>0</v>
      </c>
      <c r="BO1116">
        <v>2.8069999999999999</v>
      </c>
      <c r="BP1116">
        <v>1834391</v>
      </c>
      <c r="BQ1116">
        <v>0</v>
      </c>
      <c r="BR1116" t="s">
        <v>77</v>
      </c>
      <c r="BS1116" t="s">
        <v>77</v>
      </c>
      <c r="BT1116" t="s">
        <v>77</v>
      </c>
      <c r="BU1116" t="s">
        <v>77</v>
      </c>
    </row>
    <row r="1117" spans="1:73" x14ac:dyDescent="0.55000000000000004">
      <c r="A1117">
        <v>61</v>
      </c>
      <c r="B1117" t="s">
        <v>1278</v>
      </c>
      <c r="C1117" s="88">
        <v>45154.473368055558</v>
      </c>
      <c r="D1117">
        <v>364</v>
      </c>
      <c r="E1117" t="s">
        <v>76</v>
      </c>
      <c r="F1117">
        <v>0</v>
      </c>
      <c r="G1117">
        <v>6.0810000000000004</v>
      </c>
      <c r="H1117">
        <v>2320</v>
      </c>
      <c r="I1117">
        <v>-2E-3</v>
      </c>
      <c r="J1117" t="s">
        <v>77</v>
      </c>
      <c r="K1117" t="s">
        <v>77</v>
      </c>
      <c r="L1117" t="s">
        <v>77</v>
      </c>
      <c r="M1117" t="s">
        <v>77</v>
      </c>
      <c r="O1117">
        <v>61</v>
      </c>
      <c r="P1117" t="s">
        <v>1278</v>
      </c>
      <c r="Q1117">
        <v>45154.473368055558</v>
      </c>
      <c r="R1117">
        <v>364</v>
      </c>
      <c r="S1117" t="s">
        <v>76</v>
      </c>
      <c r="T1117">
        <v>0</v>
      </c>
      <c r="U1117" t="s">
        <v>77</v>
      </c>
      <c r="V1117" t="s">
        <v>77</v>
      </c>
      <c r="W1117" t="s">
        <v>77</v>
      </c>
      <c r="X1117" t="s">
        <v>77</v>
      </c>
      <c r="Y1117" t="s">
        <v>77</v>
      </c>
      <c r="Z1117" t="s">
        <v>77</v>
      </c>
      <c r="AA1117" t="s">
        <v>77</v>
      </c>
      <c r="AC1117">
        <v>61</v>
      </c>
      <c r="AD1117" t="s">
        <v>1278</v>
      </c>
      <c r="AE1117">
        <v>45154.473368055558</v>
      </c>
      <c r="AF1117">
        <v>364</v>
      </c>
      <c r="AG1117" t="s">
        <v>76</v>
      </c>
      <c r="AH1117">
        <v>0</v>
      </c>
      <c r="AI1117">
        <v>12.026</v>
      </c>
      <c r="AJ1117">
        <v>160815</v>
      </c>
      <c r="AK1117">
        <v>40.999000000000002</v>
      </c>
      <c r="AL1117" t="s">
        <v>77</v>
      </c>
      <c r="AM1117" t="s">
        <v>77</v>
      </c>
      <c r="AN1117" t="s">
        <v>77</v>
      </c>
      <c r="AO1117" t="s">
        <v>77</v>
      </c>
      <c r="AQ1117">
        <v>1</v>
      </c>
      <c r="AS1117">
        <v>61</v>
      </c>
      <c r="AT1117">
        <v>4.5716960000000011</v>
      </c>
      <c r="AU1117">
        <v>36999.141613197498</v>
      </c>
      <c r="AW1117">
        <v>2.0189759999999994</v>
      </c>
      <c r="AX1117">
        <v>28226.606890596755</v>
      </c>
      <c r="AZ1117">
        <v>1.84244992</v>
      </c>
      <c r="BA1117">
        <v>30323.4625917015</v>
      </c>
      <c r="BC1117">
        <v>0.91403072000000019</v>
      </c>
      <c r="BD1117">
        <v>32476.775932978002</v>
      </c>
      <c r="BI1117">
        <v>61</v>
      </c>
      <c r="BJ1117" t="s">
        <v>1278</v>
      </c>
      <c r="BK1117">
        <v>45154.473368055558</v>
      </c>
      <c r="BL1117">
        <v>364</v>
      </c>
      <c r="BM1117" t="s">
        <v>76</v>
      </c>
      <c r="BN1117">
        <v>0</v>
      </c>
      <c r="BO1117">
        <v>2.8380000000000001</v>
      </c>
      <c r="BP1117">
        <v>1567454</v>
      </c>
      <c r="BQ1117">
        <v>0</v>
      </c>
      <c r="BR1117" t="s">
        <v>77</v>
      </c>
      <c r="BS1117" t="s">
        <v>77</v>
      </c>
      <c r="BT1117" t="s">
        <v>77</v>
      </c>
      <c r="BU1117" t="s">
        <v>77</v>
      </c>
    </row>
    <row r="1118" spans="1:73" x14ac:dyDescent="0.55000000000000004">
      <c r="A1118">
        <v>62</v>
      </c>
      <c r="B1118" t="s">
        <v>1279</v>
      </c>
      <c r="C1118" s="88">
        <v>45154.494652777779</v>
      </c>
      <c r="D1118">
        <v>349</v>
      </c>
      <c r="E1118" t="s">
        <v>76</v>
      </c>
      <c r="F1118">
        <v>0</v>
      </c>
      <c r="G1118">
        <v>6.0030000000000001</v>
      </c>
      <c r="H1118">
        <v>18969</v>
      </c>
      <c r="I1118">
        <v>3.3000000000000002E-2</v>
      </c>
      <c r="J1118" t="s">
        <v>77</v>
      </c>
      <c r="K1118" t="s">
        <v>77</v>
      </c>
      <c r="L1118" t="s">
        <v>77</v>
      </c>
      <c r="M1118" t="s">
        <v>77</v>
      </c>
      <c r="O1118">
        <v>62</v>
      </c>
      <c r="P1118" t="s">
        <v>1279</v>
      </c>
      <c r="Q1118">
        <v>45154.494652777779</v>
      </c>
      <c r="R1118">
        <v>349</v>
      </c>
      <c r="S1118" t="s">
        <v>76</v>
      </c>
      <c r="T1118">
        <v>0</v>
      </c>
      <c r="U1118" t="s">
        <v>77</v>
      </c>
      <c r="V1118" t="s">
        <v>77</v>
      </c>
      <c r="W1118" t="s">
        <v>77</v>
      </c>
      <c r="X1118" t="s">
        <v>77</v>
      </c>
      <c r="Y1118" t="s">
        <v>77</v>
      </c>
      <c r="Z1118" t="s">
        <v>77</v>
      </c>
      <c r="AA1118" t="s">
        <v>77</v>
      </c>
      <c r="AC1118">
        <v>62</v>
      </c>
      <c r="AD1118" t="s">
        <v>1279</v>
      </c>
      <c r="AE1118">
        <v>45154.494652777779</v>
      </c>
      <c r="AF1118">
        <v>349</v>
      </c>
      <c r="AG1118" t="s">
        <v>76</v>
      </c>
      <c r="AH1118">
        <v>0</v>
      </c>
      <c r="AI1118">
        <v>12.162000000000001</v>
      </c>
      <c r="AJ1118">
        <v>1739</v>
      </c>
      <c r="AK1118">
        <v>0.23300000000000001</v>
      </c>
      <c r="AL1118" t="s">
        <v>77</v>
      </c>
      <c r="AM1118" t="s">
        <v>77</v>
      </c>
      <c r="AN1118" t="s">
        <v>77</v>
      </c>
      <c r="AO1118" t="s">
        <v>77</v>
      </c>
      <c r="AQ1118">
        <v>1</v>
      </c>
      <c r="AS1118">
        <v>62</v>
      </c>
      <c r="AT1118">
        <v>46.735226190502999</v>
      </c>
      <c r="AU1118">
        <v>401.21669841189998</v>
      </c>
      <c r="AW1118">
        <v>59.758141499231797</v>
      </c>
      <c r="AX1118">
        <v>357.05077592482996</v>
      </c>
      <c r="AZ1118">
        <v>49.52871240401511</v>
      </c>
      <c r="BA1118">
        <v>328.58962779254</v>
      </c>
      <c r="BC1118">
        <v>42.040231858721057</v>
      </c>
      <c r="BD1118">
        <v>255.67412443208002</v>
      </c>
      <c r="BI1118">
        <v>62</v>
      </c>
      <c r="BJ1118" t="s">
        <v>1279</v>
      </c>
      <c r="BK1118">
        <v>45154.494652777779</v>
      </c>
      <c r="BL1118">
        <v>349</v>
      </c>
      <c r="BM1118" t="s">
        <v>76</v>
      </c>
      <c r="BN1118">
        <v>0</v>
      </c>
      <c r="BO1118">
        <v>2.8109999999999999</v>
      </c>
      <c r="BP1118">
        <v>1763426</v>
      </c>
      <c r="BQ1118">
        <v>0</v>
      </c>
      <c r="BR1118" t="s">
        <v>77</v>
      </c>
      <c r="BS1118" t="s">
        <v>77</v>
      </c>
      <c r="BT1118" t="s">
        <v>77</v>
      </c>
      <c r="BU1118" t="s">
        <v>77</v>
      </c>
    </row>
    <row r="1119" spans="1:73" x14ac:dyDescent="0.55000000000000004">
      <c r="A1119">
        <v>63</v>
      </c>
      <c r="B1119" t="s">
        <v>1280</v>
      </c>
      <c r="C1119" s="88">
        <v>45154.515972222223</v>
      </c>
      <c r="D1119">
        <v>243</v>
      </c>
      <c r="E1119" t="s">
        <v>76</v>
      </c>
      <c r="F1119">
        <v>0</v>
      </c>
      <c r="G1119">
        <v>6.0170000000000003</v>
      </c>
      <c r="H1119">
        <v>157222</v>
      </c>
      <c r="I1119">
        <v>0.33</v>
      </c>
      <c r="J1119" t="s">
        <v>77</v>
      </c>
      <c r="K1119" t="s">
        <v>77</v>
      </c>
      <c r="L1119" t="s">
        <v>77</v>
      </c>
      <c r="M1119" t="s">
        <v>77</v>
      </c>
      <c r="O1119">
        <v>63</v>
      </c>
      <c r="P1119" t="s">
        <v>1280</v>
      </c>
      <c r="Q1119">
        <v>45154.515972222223</v>
      </c>
      <c r="R1119">
        <v>243</v>
      </c>
      <c r="S1119" t="s">
        <v>76</v>
      </c>
      <c r="T1119">
        <v>0</v>
      </c>
      <c r="U1119" t="s">
        <v>77</v>
      </c>
      <c r="V1119" t="s">
        <v>77</v>
      </c>
      <c r="W1119" t="s">
        <v>77</v>
      </c>
      <c r="X1119" t="s">
        <v>77</v>
      </c>
      <c r="Y1119" t="s">
        <v>77</v>
      </c>
      <c r="Z1119" t="s">
        <v>77</v>
      </c>
      <c r="AA1119" t="s">
        <v>77</v>
      </c>
      <c r="AC1119">
        <v>63</v>
      </c>
      <c r="AD1119" t="s">
        <v>1280</v>
      </c>
      <c r="AE1119">
        <v>45154.515972222223</v>
      </c>
      <c r="AF1119">
        <v>243</v>
      </c>
      <c r="AG1119" t="s">
        <v>76</v>
      </c>
      <c r="AH1119">
        <v>0</v>
      </c>
      <c r="AI1119">
        <v>12.112</v>
      </c>
      <c r="AJ1119">
        <v>69757</v>
      </c>
      <c r="AK1119">
        <v>18.489999999999998</v>
      </c>
      <c r="AL1119" t="s">
        <v>77</v>
      </c>
      <c r="AM1119" t="s">
        <v>77</v>
      </c>
      <c r="AN1119" t="s">
        <v>77</v>
      </c>
      <c r="AO1119" t="s">
        <v>77</v>
      </c>
      <c r="AQ1119">
        <v>1</v>
      </c>
      <c r="AS1119">
        <v>63</v>
      </c>
      <c r="AT1119">
        <v>429.02506576313203</v>
      </c>
      <c r="AU1119">
        <v>15302.7879028959</v>
      </c>
      <c r="AW1119">
        <v>474.12905230479919</v>
      </c>
      <c r="AX1119">
        <v>12662.33652889427</v>
      </c>
      <c r="AZ1119">
        <v>410.88037224436448</v>
      </c>
      <c r="BA1119">
        <v>13254.558605063261</v>
      </c>
      <c r="BC1119">
        <v>364.69640728834656</v>
      </c>
      <c r="BD1119">
        <v>14190.89058346952</v>
      </c>
      <c r="BI1119">
        <v>63</v>
      </c>
      <c r="BJ1119" t="s">
        <v>1280</v>
      </c>
      <c r="BK1119">
        <v>45154.515972222223</v>
      </c>
      <c r="BL1119">
        <v>243</v>
      </c>
      <c r="BM1119" t="s">
        <v>76</v>
      </c>
      <c r="BN1119">
        <v>0</v>
      </c>
      <c r="BO1119">
        <v>2.8340000000000001</v>
      </c>
      <c r="BP1119">
        <v>1634308</v>
      </c>
      <c r="BQ1119">
        <v>0</v>
      </c>
      <c r="BR1119" t="s">
        <v>77</v>
      </c>
      <c r="BS1119" t="s">
        <v>77</v>
      </c>
      <c r="BT1119" t="s">
        <v>77</v>
      </c>
      <c r="BU1119" t="s">
        <v>77</v>
      </c>
    </row>
    <row r="1120" spans="1:73" x14ac:dyDescent="0.55000000000000004">
      <c r="A1120">
        <v>64</v>
      </c>
      <c r="B1120" t="s">
        <v>1281</v>
      </c>
      <c r="C1120" s="88">
        <v>45154.537256944444</v>
      </c>
      <c r="D1120">
        <v>259</v>
      </c>
      <c r="E1120" t="s">
        <v>76</v>
      </c>
      <c r="F1120">
        <v>0</v>
      </c>
      <c r="G1120">
        <v>6.016</v>
      </c>
      <c r="H1120">
        <v>339060</v>
      </c>
      <c r="I1120">
        <v>0.72</v>
      </c>
      <c r="J1120" t="s">
        <v>77</v>
      </c>
      <c r="K1120" t="s">
        <v>77</v>
      </c>
      <c r="L1120" t="s">
        <v>77</v>
      </c>
      <c r="M1120" t="s">
        <v>77</v>
      </c>
      <c r="O1120">
        <v>64</v>
      </c>
      <c r="P1120" t="s">
        <v>1281</v>
      </c>
      <c r="Q1120">
        <v>45154.537256944444</v>
      </c>
      <c r="R1120">
        <v>259</v>
      </c>
      <c r="S1120" t="s">
        <v>76</v>
      </c>
      <c r="T1120">
        <v>0</v>
      </c>
      <c r="U1120">
        <v>5.9669999999999996</v>
      </c>
      <c r="V1120">
        <v>3272</v>
      </c>
      <c r="W1120">
        <v>0.80900000000000005</v>
      </c>
      <c r="X1120" t="s">
        <v>77</v>
      </c>
      <c r="Y1120" t="s">
        <v>77</v>
      </c>
      <c r="Z1120" t="s">
        <v>77</v>
      </c>
      <c r="AA1120" t="s">
        <v>77</v>
      </c>
      <c r="AC1120">
        <v>64</v>
      </c>
      <c r="AD1120" t="s">
        <v>1281</v>
      </c>
      <c r="AE1120">
        <v>45154.537256944444</v>
      </c>
      <c r="AF1120">
        <v>259</v>
      </c>
      <c r="AG1120" t="s">
        <v>76</v>
      </c>
      <c r="AH1120">
        <v>0</v>
      </c>
      <c r="AI1120">
        <v>12.19</v>
      </c>
      <c r="AJ1120">
        <v>6772</v>
      </c>
      <c r="AK1120">
        <v>1.6339999999999999</v>
      </c>
      <c r="AL1120" t="s">
        <v>77</v>
      </c>
      <c r="AM1120" t="s">
        <v>77</v>
      </c>
      <c r="AN1120" t="s">
        <v>77</v>
      </c>
      <c r="AO1120" t="s">
        <v>77</v>
      </c>
      <c r="AQ1120">
        <v>1</v>
      </c>
      <c r="AS1120">
        <v>64</v>
      </c>
      <c r="AT1120">
        <v>809.73811268504005</v>
      </c>
      <c r="AU1120">
        <v>1609.7312612976</v>
      </c>
      <c r="AW1120">
        <v>971.62593384568004</v>
      </c>
      <c r="AX1120">
        <v>1287.4801688043199</v>
      </c>
      <c r="AZ1120">
        <v>879.11313245276006</v>
      </c>
      <c r="BA1120">
        <v>1290.2027166601601</v>
      </c>
      <c r="BC1120">
        <v>784.38386600285583</v>
      </c>
      <c r="BD1120">
        <v>1294.90205320832</v>
      </c>
      <c r="BI1120">
        <v>64</v>
      </c>
      <c r="BJ1120" t="s">
        <v>1281</v>
      </c>
      <c r="BK1120">
        <v>45154.537256944444</v>
      </c>
      <c r="BL1120">
        <v>259</v>
      </c>
      <c r="BM1120" t="s">
        <v>76</v>
      </c>
      <c r="BN1120">
        <v>0</v>
      </c>
      <c r="BO1120">
        <v>2.8330000000000002</v>
      </c>
      <c r="BP1120">
        <v>1695001</v>
      </c>
      <c r="BQ1120">
        <v>0</v>
      </c>
      <c r="BR1120" t="s">
        <v>77</v>
      </c>
      <c r="BS1120" t="s">
        <v>77</v>
      </c>
      <c r="BT1120" t="s">
        <v>77</v>
      </c>
      <c r="BU1120" t="s">
        <v>77</v>
      </c>
    </row>
    <row r="1121" spans="1:73" x14ac:dyDescent="0.55000000000000004">
      <c r="A1121">
        <v>65</v>
      </c>
      <c r="B1121" t="s">
        <v>1282</v>
      </c>
      <c r="C1121" s="88">
        <v>45154.558553240742</v>
      </c>
      <c r="D1121">
        <v>410</v>
      </c>
      <c r="E1121" t="s">
        <v>76</v>
      </c>
      <c r="F1121">
        <v>0</v>
      </c>
      <c r="G1121">
        <v>6.0170000000000003</v>
      </c>
      <c r="H1121">
        <v>323955</v>
      </c>
      <c r="I1121">
        <v>0.68799999999999994</v>
      </c>
      <c r="J1121" t="s">
        <v>77</v>
      </c>
      <c r="K1121" t="s">
        <v>77</v>
      </c>
      <c r="L1121" t="s">
        <v>77</v>
      </c>
      <c r="M1121" t="s">
        <v>77</v>
      </c>
      <c r="O1121">
        <v>65</v>
      </c>
      <c r="P1121" t="s">
        <v>1282</v>
      </c>
      <c r="Q1121">
        <v>45154.558553240742</v>
      </c>
      <c r="R1121">
        <v>410</v>
      </c>
      <c r="S1121" t="s">
        <v>76</v>
      </c>
      <c r="T1121">
        <v>0</v>
      </c>
      <c r="U1121">
        <v>5.9660000000000002</v>
      </c>
      <c r="V1121">
        <v>2937</v>
      </c>
      <c r="W1121">
        <v>0.72299999999999998</v>
      </c>
      <c r="X1121" t="s">
        <v>77</v>
      </c>
      <c r="Y1121" t="s">
        <v>77</v>
      </c>
      <c r="Z1121" t="s">
        <v>77</v>
      </c>
      <c r="AA1121" t="s">
        <v>77</v>
      </c>
      <c r="AC1121">
        <v>65</v>
      </c>
      <c r="AD1121" t="s">
        <v>1282</v>
      </c>
      <c r="AE1121">
        <v>45154.558553240742</v>
      </c>
      <c r="AF1121">
        <v>410</v>
      </c>
      <c r="AG1121" t="s">
        <v>76</v>
      </c>
      <c r="AH1121">
        <v>0</v>
      </c>
      <c r="AI1121">
        <v>12.132</v>
      </c>
      <c r="AJ1121">
        <v>55828</v>
      </c>
      <c r="AK1121">
        <v>14.863</v>
      </c>
      <c r="AL1121" t="s">
        <v>77</v>
      </c>
      <c r="AM1121" t="s">
        <v>77</v>
      </c>
      <c r="AN1121" t="s">
        <v>77</v>
      </c>
      <c r="AO1121" t="s">
        <v>77</v>
      </c>
      <c r="AQ1121">
        <v>1</v>
      </c>
      <c r="AS1121">
        <v>65</v>
      </c>
      <c r="AT1121">
        <v>780.62068873833505</v>
      </c>
      <c r="AU1121">
        <v>11924.119887614401</v>
      </c>
      <c r="AW1121">
        <v>932.35524253919505</v>
      </c>
      <c r="AX1121">
        <v>10189.70182429232</v>
      </c>
      <c r="AZ1121">
        <v>840.52225179917752</v>
      </c>
      <c r="BA1121">
        <v>10619.776991604162</v>
      </c>
      <c r="BC1121">
        <v>749.72392134330642</v>
      </c>
      <c r="BD1121">
        <v>11356.40774229632</v>
      </c>
      <c r="BI1121">
        <v>65</v>
      </c>
      <c r="BJ1121" t="s">
        <v>1282</v>
      </c>
      <c r="BK1121">
        <v>45154.558553240742</v>
      </c>
      <c r="BL1121">
        <v>410</v>
      </c>
      <c r="BM1121" t="s">
        <v>76</v>
      </c>
      <c r="BN1121">
        <v>0</v>
      </c>
      <c r="BO1121">
        <v>2.831</v>
      </c>
      <c r="BP1121">
        <v>1711792</v>
      </c>
      <c r="BQ1121">
        <v>0</v>
      </c>
      <c r="BR1121" t="s">
        <v>77</v>
      </c>
      <c r="BS1121" t="s">
        <v>77</v>
      </c>
      <c r="BT1121" t="s">
        <v>77</v>
      </c>
      <c r="BU1121" t="s">
        <v>77</v>
      </c>
    </row>
    <row r="1122" spans="1:73" x14ac:dyDescent="0.55000000000000004">
      <c r="A1122">
        <v>66</v>
      </c>
      <c r="B1122" t="s">
        <v>1283</v>
      </c>
      <c r="C1122" s="88">
        <v>45154.579837962963</v>
      </c>
      <c r="D1122">
        <v>291</v>
      </c>
      <c r="E1122" t="s">
        <v>76</v>
      </c>
      <c r="F1122">
        <v>0</v>
      </c>
      <c r="G1122">
        <v>6.06</v>
      </c>
      <c r="H1122">
        <v>2905</v>
      </c>
      <c r="I1122">
        <v>-1E-3</v>
      </c>
      <c r="J1122" t="s">
        <v>77</v>
      </c>
      <c r="K1122" t="s">
        <v>77</v>
      </c>
      <c r="L1122" t="s">
        <v>77</v>
      </c>
      <c r="M1122" t="s">
        <v>77</v>
      </c>
      <c r="O1122">
        <v>66</v>
      </c>
      <c r="P1122" t="s">
        <v>1283</v>
      </c>
      <c r="Q1122">
        <v>45154.579837962963</v>
      </c>
      <c r="R1122">
        <v>291</v>
      </c>
      <c r="S1122" t="s">
        <v>76</v>
      </c>
      <c r="T1122">
        <v>0</v>
      </c>
      <c r="U1122" t="s">
        <v>77</v>
      </c>
      <c r="V1122" t="s">
        <v>77</v>
      </c>
      <c r="W1122" t="s">
        <v>77</v>
      </c>
      <c r="X1122" t="s">
        <v>77</v>
      </c>
      <c r="Y1122" t="s">
        <v>77</v>
      </c>
      <c r="Z1122" t="s">
        <v>77</v>
      </c>
      <c r="AA1122" t="s">
        <v>77</v>
      </c>
      <c r="AC1122">
        <v>66</v>
      </c>
      <c r="AD1122" t="s">
        <v>1283</v>
      </c>
      <c r="AE1122">
        <v>45154.579837962963</v>
      </c>
      <c r="AF1122">
        <v>291</v>
      </c>
      <c r="AG1122" t="s">
        <v>76</v>
      </c>
      <c r="AH1122">
        <v>0</v>
      </c>
      <c r="AI1122">
        <v>12.013999999999999</v>
      </c>
      <c r="AJ1122">
        <v>153729</v>
      </c>
      <c r="AK1122">
        <v>39.316000000000003</v>
      </c>
      <c r="AL1122" t="s">
        <v>77</v>
      </c>
      <c r="AM1122" t="s">
        <v>77</v>
      </c>
      <c r="AN1122" t="s">
        <v>77</v>
      </c>
      <c r="AO1122" t="s">
        <v>77</v>
      </c>
      <c r="AQ1122">
        <v>1</v>
      </c>
      <c r="AS1122">
        <v>66</v>
      </c>
      <c r="AT1122">
        <v>3.4347484999999995</v>
      </c>
      <c r="AU1122">
        <v>35335.099737463104</v>
      </c>
      <c r="AW1122">
        <v>3.6663542812499994</v>
      </c>
      <c r="AX1122">
        <v>27052.767956468433</v>
      </c>
      <c r="AZ1122">
        <v>3.9017735012500001</v>
      </c>
      <c r="BA1122">
        <v>29004.860635529341</v>
      </c>
      <c r="BC1122">
        <v>1.8465748324999998</v>
      </c>
      <c r="BD1122">
        <v>31068.980209145677</v>
      </c>
      <c r="BI1122">
        <v>66</v>
      </c>
      <c r="BJ1122" t="s">
        <v>1283</v>
      </c>
      <c r="BK1122">
        <v>45154.579837962963</v>
      </c>
      <c r="BL1122">
        <v>291</v>
      </c>
      <c r="BM1122" t="s">
        <v>76</v>
      </c>
      <c r="BN1122">
        <v>0</v>
      </c>
      <c r="BO1122">
        <v>2.8149999999999999</v>
      </c>
      <c r="BP1122">
        <v>1669553</v>
      </c>
      <c r="BQ1122">
        <v>0</v>
      </c>
      <c r="BR1122" t="s">
        <v>77</v>
      </c>
      <c r="BS1122" t="s">
        <v>77</v>
      </c>
      <c r="BT1122" t="s">
        <v>77</v>
      </c>
      <c r="BU1122" t="s">
        <v>77</v>
      </c>
    </row>
    <row r="1123" spans="1:73" x14ac:dyDescent="0.55000000000000004">
      <c r="A1123">
        <v>67</v>
      </c>
      <c r="B1123" t="s">
        <v>1284</v>
      </c>
      <c r="C1123" s="88">
        <v>45154.601157407407</v>
      </c>
      <c r="D1123">
        <v>367</v>
      </c>
      <c r="E1123" t="s">
        <v>76</v>
      </c>
      <c r="F1123">
        <v>0</v>
      </c>
      <c r="G1123">
        <v>6.1079999999999997</v>
      </c>
      <c r="H1123">
        <v>2207</v>
      </c>
      <c r="I1123">
        <v>-3.0000000000000001E-3</v>
      </c>
      <c r="J1123" t="s">
        <v>77</v>
      </c>
      <c r="K1123" t="s">
        <v>77</v>
      </c>
      <c r="L1123" t="s">
        <v>77</v>
      </c>
      <c r="M1123" t="s">
        <v>77</v>
      </c>
      <c r="O1123">
        <v>67</v>
      </c>
      <c r="P1123" t="s">
        <v>1284</v>
      </c>
      <c r="Q1123">
        <v>45154.601157407407</v>
      </c>
      <c r="R1123">
        <v>367</v>
      </c>
      <c r="S1123" t="s">
        <v>76</v>
      </c>
      <c r="T1123">
        <v>0</v>
      </c>
      <c r="U1123" t="s">
        <v>77</v>
      </c>
      <c r="V1123" t="s">
        <v>77</v>
      </c>
      <c r="W1123" t="s">
        <v>77</v>
      </c>
      <c r="X1123" t="s">
        <v>77</v>
      </c>
      <c r="Y1123" t="s">
        <v>77</v>
      </c>
      <c r="Z1123" t="s">
        <v>77</v>
      </c>
      <c r="AA1123" t="s">
        <v>77</v>
      </c>
      <c r="AC1123">
        <v>67</v>
      </c>
      <c r="AD1123" t="s">
        <v>1284</v>
      </c>
      <c r="AE1123">
        <v>45154.601157407407</v>
      </c>
      <c r="AF1123">
        <v>367</v>
      </c>
      <c r="AG1123" t="s">
        <v>76</v>
      </c>
      <c r="AH1123">
        <v>0</v>
      </c>
      <c r="AI1123">
        <v>12.026999999999999</v>
      </c>
      <c r="AJ1123">
        <v>162614</v>
      </c>
      <c r="AK1123">
        <v>41.424999999999997</v>
      </c>
      <c r="AL1123" t="s">
        <v>77</v>
      </c>
      <c r="AM1123" t="s">
        <v>77</v>
      </c>
      <c r="AN1123" t="s">
        <v>77</v>
      </c>
      <c r="AO1123" t="s">
        <v>77</v>
      </c>
      <c r="AQ1123">
        <v>1</v>
      </c>
      <c r="AS1123">
        <v>67</v>
      </c>
      <c r="AT1123">
        <v>4.8339034600000002</v>
      </c>
      <c r="AU1123">
        <v>37420.9562984636</v>
      </c>
      <c r="AW1123">
        <v>1.7024405412499988</v>
      </c>
      <c r="AX1123">
        <v>28523.618843241082</v>
      </c>
      <c r="AZ1123">
        <v>1.4400953004499986</v>
      </c>
      <c r="BA1123">
        <v>30657.970530685041</v>
      </c>
      <c r="BC1123">
        <v>0.74535865970000015</v>
      </c>
      <c r="BD1123">
        <v>32833.780452342078</v>
      </c>
      <c r="BI1123">
        <v>67</v>
      </c>
      <c r="BJ1123" t="s">
        <v>1284</v>
      </c>
      <c r="BK1123">
        <v>45154.601157407407</v>
      </c>
      <c r="BL1123">
        <v>367</v>
      </c>
      <c r="BM1123" t="s">
        <v>76</v>
      </c>
      <c r="BN1123">
        <v>0</v>
      </c>
      <c r="BO1123">
        <v>2.84</v>
      </c>
      <c r="BP1123">
        <v>1535917</v>
      </c>
      <c r="BQ1123">
        <v>0</v>
      </c>
      <c r="BR1123" t="s">
        <v>77</v>
      </c>
      <c r="BS1123" t="s">
        <v>77</v>
      </c>
      <c r="BT1123" t="s">
        <v>77</v>
      </c>
      <c r="BU1123" t="s">
        <v>77</v>
      </c>
    </row>
    <row r="1124" spans="1:73" x14ac:dyDescent="0.55000000000000004">
      <c r="A1124">
        <v>68</v>
      </c>
      <c r="B1124" t="s">
        <v>1285</v>
      </c>
      <c r="C1124" s="88">
        <v>45154.622476851851</v>
      </c>
      <c r="D1124">
        <v>285</v>
      </c>
      <c r="E1124" t="s">
        <v>76</v>
      </c>
      <c r="F1124">
        <v>0</v>
      </c>
      <c r="G1124">
        <v>6.0279999999999996</v>
      </c>
      <c r="H1124">
        <v>12624</v>
      </c>
      <c r="I1124">
        <v>0.02</v>
      </c>
      <c r="J1124" t="s">
        <v>77</v>
      </c>
      <c r="K1124" t="s">
        <v>77</v>
      </c>
      <c r="L1124" t="s">
        <v>77</v>
      </c>
      <c r="M1124" t="s">
        <v>77</v>
      </c>
      <c r="O1124">
        <v>68</v>
      </c>
      <c r="P1124" t="s">
        <v>1285</v>
      </c>
      <c r="Q1124">
        <v>45154.622476851851</v>
      </c>
      <c r="R1124">
        <v>285</v>
      </c>
      <c r="S1124" t="s">
        <v>76</v>
      </c>
      <c r="T1124">
        <v>0</v>
      </c>
      <c r="U1124" t="s">
        <v>77</v>
      </c>
      <c r="V1124" t="s">
        <v>77</v>
      </c>
      <c r="W1124" t="s">
        <v>77</v>
      </c>
      <c r="X1124" t="s">
        <v>77</v>
      </c>
      <c r="Y1124" t="s">
        <v>77</v>
      </c>
      <c r="Z1124" t="s">
        <v>77</v>
      </c>
      <c r="AA1124" t="s">
        <v>77</v>
      </c>
      <c r="AC1124">
        <v>68</v>
      </c>
      <c r="AD1124" t="s">
        <v>1285</v>
      </c>
      <c r="AE1124">
        <v>45154.622476851851</v>
      </c>
      <c r="AF1124">
        <v>285</v>
      </c>
      <c r="AG1124" t="s">
        <v>76</v>
      </c>
      <c r="AH1124">
        <v>0</v>
      </c>
      <c r="AI1124">
        <v>12.173999999999999</v>
      </c>
      <c r="AJ1124">
        <v>12598</v>
      </c>
      <c r="AK1124">
        <v>3.2440000000000002</v>
      </c>
      <c r="AL1124" t="s">
        <v>77</v>
      </c>
      <c r="AM1124" t="s">
        <v>77</v>
      </c>
      <c r="AN1124" t="s">
        <v>77</v>
      </c>
      <c r="AO1124" t="s">
        <v>77</v>
      </c>
      <c r="AQ1124">
        <v>1</v>
      </c>
      <c r="AS1124">
        <v>68</v>
      </c>
      <c r="AT1124">
        <v>27.743512802048002</v>
      </c>
      <c r="AU1124">
        <v>2979.8045496156001</v>
      </c>
      <c r="AW1124">
        <v>33.163434239999994</v>
      </c>
      <c r="AX1124">
        <v>2360.5369981569202</v>
      </c>
      <c r="AZ1124">
        <v>32.833872726041605</v>
      </c>
      <c r="BA1124">
        <v>2402.2989818389597</v>
      </c>
      <c r="BC1124">
        <v>27.158316712616958</v>
      </c>
      <c r="BD1124">
        <v>2496.2563309059205</v>
      </c>
      <c r="BI1124">
        <v>68</v>
      </c>
      <c r="BJ1124" t="s">
        <v>1285</v>
      </c>
      <c r="BK1124">
        <v>45154.622476851851</v>
      </c>
      <c r="BL1124">
        <v>285</v>
      </c>
      <c r="BM1124" t="s">
        <v>76</v>
      </c>
      <c r="BN1124">
        <v>0</v>
      </c>
      <c r="BO1124">
        <v>2.8330000000000002</v>
      </c>
      <c r="BP1124">
        <v>1710689</v>
      </c>
      <c r="BQ1124">
        <v>0</v>
      </c>
      <c r="BR1124" t="s">
        <v>77</v>
      </c>
      <c r="BS1124" t="s">
        <v>77</v>
      </c>
      <c r="BT1124" t="s">
        <v>77</v>
      </c>
      <c r="BU1124" t="s">
        <v>77</v>
      </c>
    </row>
    <row r="1125" spans="1:73" x14ac:dyDescent="0.55000000000000004">
      <c r="A1125">
        <v>69</v>
      </c>
      <c r="B1125" t="s">
        <v>1286</v>
      </c>
      <c r="C1125" s="88">
        <v>45154.643819444442</v>
      </c>
      <c r="D1125">
        <v>89</v>
      </c>
      <c r="E1125" t="s">
        <v>76</v>
      </c>
      <c r="F1125">
        <v>0</v>
      </c>
      <c r="G1125">
        <v>6</v>
      </c>
      <c r="H1125">
        <v>113773</v>
      </c>
      <c r="I1125">
        <v>0.23699999999999999</v>
      </c>
      <c r="J1125" t="s">
        <v>77</v>
      </c>
      <c r="K1125" t="s">
        <v>77</v>
      </c>
      <c r="L1125" t="s">
        <v>77</v>
      </c>
      <c r="M1125" t="s">
        <v>77</v>
      </c>
      <c r="O1125">
        <v>69</v>
      </c>
      <c r="P1125" t="s">
        <v>1286</v>
      </c>
      <c r="Q1125">
        <v>45154.643819444442</v>
      </c>
      <c r="R1125">
        <v>89</v>
      </c>
      <c r="S1125" t="s">
        <v>76</v>
      </c>
      <c r="T1125">
        <v>0</v>
      </c>
      <c r="U1125" t="s">
        <v>77</v>
      </c>
      <c r="V1125" t="s">
        <v>77</v>
      </c>
      <c r="W1125" t="s">
        <v>77</v>
      </c>
      <c r="X1125" t="s">
        <v>77</v>
      </c>
      <c r="Y1125" t="s">
        <v>77</v>
      </c>
      <c r="Z1125" t="s">
        <v>77</v>
      </c>
      <c r="AA1125" t="s">
        <v>77</v>
      </c>
      <c r="AC1125">
        <v>69</v>
      </c>
      <c r="AD1125" t="s">
        <v>1286</v>
      </c>
      <c r="AE1125">
        <v>45154.643819444442</v>
      </c>
      <c r="AF1125">
        <v>89</v>
      </c>
      <c r="AG1125" t="s">
        <v>76</v>
      </c>
      <c r="AH1125">
        <v>0</v>
      </c>
      <c r="AI1125">
        <v>12.073</v>
      </c>
      <c r="AJ1125">
        <v>87334</v>
      </c>
      <c r="AK1125">
        <v>22.992000000000001</v>
      </c>
      <c r="AL1125" t="s">
        <v>77</v>
      </c>
      <c r="AM1125" t="s">
        <v>77</v>
      </c>
      <c r="AN1125" t="s">
        <v>77</v>
      </c>
      <c r="AO1125" t="s">
        <v>77</v>
      </c>
      <c r="AQ1125">
        <v>1</v>
      </c>
      <c r="AS1125">
        <v>69</v>
      </c>
      <c r="AT1125">
        <v>315.378084950767</v>
      </c>
      <c r="AU1125">
        <v>19543.6781929596</v>
      </c>
      <c r="AW1125">
        <v>347.2660589892302</v>
      </c>
      <c r="AX1125">
        <v>15747.79252630988</v>
      </c>
      <c r="AZ1125">
        <v>297.81578967054395</v>
      </c>
      <c r="BA1125">
        <v>16570.384079939438</v>
      </c>
      <c r="BC1125">
        <v>263.62647043809432</v>
      </c>
      <c r="BD1125">
        <v>17753.590952770879</v>
      </c>
      <c r="BI1125">
        <v>69</v>
      </c>
      <c r="BJ1125" t="s">
        <v>1286</v>
      </c>
      <c r="BK1125">
        <v>45154.643819444442</v>
      </c>
      <c r="BL1125">
        <v>89</v>
      </c>
      <c r="BM1125" t="s">
        <v>76</v>
      </c>
      <c r="BN1125">
        <v>0</v>
      </c>
      <c r="BO1125">
        <v>2.8090000000000002</v>
      </c>
      <c r="BP1125">
        <v>1836417</v>
      </c>
      <c r="BQ1125">
        <v>0</v>
      </c>
      <c r="BR1125" t="s">
        <v>77</v>
      </c>
      <c r="BS1125" t="s">
        <v>77</v>
      </c>
      <c r="BT1125" t="s">
        <v>77</v>
      </c>
      <c r="BU1125" t="s">
        <v>77</v>
      </c>
    </row>
    <row r="1126" spans="1:73" x14ac:dyDescent="0.55000000000000004">
      <c r="A1126">
        <v>70</v>
      </c>
      <c r="B1126" t="s">
        <v>1287</v>
      </c>
      <c r="C1126" s="88">
        <v>45154.665127314816</v>
      </c>
      <c r="D1126">
        <v>204</v>
      </c>
      <c r="E1126" t="s">
        <v>76</v>
      </c>
      <c r="F1126">
        <v>0</v>
      </c>
      <c r="G1126">
        <v>6.01</v>
      </c>
      <c r="H1126">
        <v>8604</v>
      </c>
      <c r="I1126">
        <v>1.0999999999999999E-2</v>
      </c>
      <c r="J1126" t="s">
        <v>77</v>
      </c>
      <c r="K1126" t="s">
        <v>77</v>
      </c>
      <c r="L1126" t="s">
        <v>77</v>
      </c>
      <c r="M1126" t="s">
        <v>77</v>
      </c>
      <c r="O1126">
        <v>70</v>
      </c>
      <c r="P1126" t="s">
        <v>1287</v>
      </c>
      <c r="Q1126">
        <v>45154.665127314816</v>
      </c>
      <c r="R1126">
        <v>204</v>
      </c>
      <c r="S1126" t="s">
        <v>76</v>
      </c>
      <c r="T1126">
        <v>0</v>
      </c>
      <c r="U1126" t="s">
        <v>77</v>
      </c>
      <c r="V1126" t="s">
        <v>77</v>
      </c>
      <c r="W1126" t="s">
        <v>77</v>
      </c>
      <c r="X1126" t="s">
        <v>77</v>
      </c>
      <c r="Y1126" t="s">
        <v>77</v>
      </c>
      <c r="Z1126" t="s">
        <v>77</v>
      </c>
      <c r="AA1126" t="s">
        <v>77</v>
      </c>
      <c r="AC1126">
        <v>70</v>
      </c>
      <c r="AD1126" t="s">
        <v>1287</v>
      </c>
      <c r="AE1126">
        <v>45154.665127314816</v>
      </c>
      <c r="AF1126">
        <v>204</v>
      </c>
      <c r="AG1126" t="s">
        <v>76</v>
      </c>
      <c r="AH1126">
        <v>0</v>
      </c>
      <c r="AI1126">
        <v>12.002000000000001</v>
      </c>
      <c r="AJ1126">
        <v>160379</v>
      </c>
      <c r="AK1126">
        <v>40.896000000000001</v>
      </c>
      <c r="AL1126" t="s">
        <v>77</v>
      </c>
      <c r="AM1126" t="s">
        <v>77</v>
      </c>
      <c r="AN1126" t="s">
        <v>77</v>
      </c>
      <c r="AO1126" t="s">
        <v>77</v>
      </c>
      <c r="AQ1126">
        <v>1</v>
      </c>
      <c r="AS1126">
        <v>70</v>
      </c>
      <c r="AT1126">
        <v>11.697500640000003</v>
      </c>
      <c r="AU1126">
        <v>36896.872073083105</v>
      </c>
      <c r="AW1126">
        <v>20.47593234</v>
      </c>
      <c r="AX1126">
        <v>28154.562838054433</v>
      </c>
      <c r="AZ1126">
        <v>21.888122112800001</v>
      </c>
      <c r="BA1126">
        <v>30242.376451597342</v>
      </c>
      <c r="BC1126">
        <v>16.134866564799999</v>
      </c>
      <c r="BD1126">
        <v>32390.228568681679</v>
      </c>
      <c r="BI1126">
        <v>70</v>
      </c>
      <c r="BJ1126" t="s">
        <v>1287</v>
      </c>
      <c r="BK1126">
        <v>45154.665127314816</v>
      </c>
      <c r="BL1126">
        <v>204</v>
      </c>
      <c r="BM1126" t="s">
        <v>76</v>
      </c>
      <c r="BN1126">
        <v>0</v>
      </c>
      <c r="BO1126">
        <v>2.8119999999999998</v>
      </c>
      <c r="BP1126">
        <v>1696165</v>
      </c>
      <c r="BQ1126">
        <v>0</v>
      </c>
      <c r="BR1126" t="s">
        <v>77</v>
      </c>
      <c r="BS1126" t="s">
        <v>77</v>
      </c>
      <c r="BT1126" t="s">
        <v>77</v>
      </c>
      <c r="BU1126" t="s">
        <v>77</v>
      </c>
    </row>
    <row r="1127" spans="1:73" x14ac:dyDescent="0.55000000000000004">
      <c r="A1127">
        <v>71</v>
      </c>
      <c r="B1127" t="s">
        <v>1288</v>
      </c>
      <c r="C1127" s="88">
        <v>45154.68645833333</v>
      </c>
      <c r="D1127">
        <v>374</v>
      </c>
      <c r="E1127" t="s">
        <v>76</v>
      </c>
      <c r="F1127">
        <v>0</v>
      </c>
      <c r="G1127">
        <v>6.0039999999999996</v>
      </c>
      <c r="H1127">
        <v>24187</v>
      </c>
      <c r="I1127">
        <v>4.3999999999999997E-2</v>
      </c>
      <c r="J1127" t="s">
        <v>77</v>
      </c>
      <c r="K1127" t="s">
        <v>77</v>
      </c>
      <c r="L1127" t="s">
        <v>77</v>
      </c>
      <c r="M1127" t="s">
        <v>77</v>
      </c>
      <c r="O1127">
        <v>71</v>
      </c>
      <c r="P1127" t="s">
        <v>1288</v>
      </c>
      <c r="Q1127">
        <v>45154.68645833333</v>
      </c>
      <c r="R1127">
        <v>374</v>
      </c>
      <c r="S1127" t="s">
        <v>76</v>
      </c>
      <c r="T1127">
        <v>0</v>
      </c>
      <c r="U1127" t="s">
        <v>77</v>
      </c>
      <c r="V1127" t="s">
        <v>77</v>
      </c>
      <c r="W1127" t="s">
        <v>77</v>
      </c>
      <c r="X1127" t="s">
        <v>77</v>
      </c>
      <c r="Y1127" t="s">
        <v>77</v>
      </c>
      <c r="Z1127" t="s">
        <v>77</v>
      </c>
      <c r="AA1127" t="s">
        <v>77</v>
      </c>
      <c r="AC1127">
        <v>71</v>
      </c>
      <c r="AD1127" t="s">
        <v>1288</v>
      </c>
      <c r="AE1127">
        <v>45154.68645833333</v>
      </c>
      <c r="AF1127">
        <v>374</v>
      </c>
      <c r="AG1127" t="s">
        <v>76</v>
      </c>
      <c r="AH1127">
        <v>0</v>
      </c>
      <c r="AI1127">
        <v>12.164999999999999</v>
      </c>
      <c r="AJ1127">
        <v>6027</v>
      </c>
      <c r="AK1127">
        <v>1.427</v>
      </c>
      <c r="AL1127" t="s">
        <v>77</v>
      </c>
      <c r="AM1127" t="s">
        <v>77</v>
      </c>
      <c r="AN1127" t="s">
        <v>77</v>
      </c>
      <c r="AO1127" t="s">
        <v>77</v>
      </c>
      <c r="AQ1127">
        <v>1</v>
      </c>
      <c r="AS1127">
        <v>71</v>
      </c>
      <c r="AT1127">
        <v>62.258478701887014</v>
      </c>
      <c r="AU1127">
        <v>1432.3002911030999</v>
      </c>
      <c r="AW1127">
        <v>75.964081047102212</v>
      </c>
      <c r="AX1127">
        <v>1149.95569676067</v>
      </c>
      <c r="AZ1127">
        <v>63.250917173847903</v>
      </c>
      <c r="BA1127">
        <v>1147.91375990646</v>
      </c>
      <c r="BC1127">
        <v>54.27395921655674</v>
      </c>
      <c r="BD1127">
        <v>1141.1538929159199</v>
      </c>
      <c r="BI1127">
        <v>71</v>
      </c>
      <c r="BJ1127" t="s">
        <v>1288</v>
      </c>
      <c r="BK1127">
        <v>45154.68645833333</v>
      </c>
      <c r="BL1127">
        <v>374</v>
      </c>
      <c r="BM1127" t="s">
        <v>76</v>
      </c>
      <c r="BN1127">
        <v>0</v>
      </c>
      <c r="BO1127">
        <v>2.8079999999999998</v>
      </c>
      <c r="BP1127">
        <v>1866847</v>
      </c>
      <c r="BQ1127">
        <v>0</v>
      </c>
      <c r="BR1127" t="s">
        <v>77</v>
      </c>
      <c r="BS1127" t="s">
        <v>77</v>
      </c>
      <c r="BT1127" t="s">
        <v>77</v>
      </c>
      <c r="BU1127" t="s">
        <v>77</v>
      </c>
    </row>
    <row r="1128" spans="1:73" x14ac:dyDescent="0.55000000000000004">
      <c r="A1128">
        <v>72</v>
      </c>
      <c r="B1128" t="s">
        <v>1289</v>
      </c>
      <c r="C1128" s="88">
        <v>45154.707731481481</v>
      </c>
      <c r="D1128">
        <v>301</v>
      </c>
      <c r="E1128" t="s">
        <v>76</v>
      </c>
      <c r="F1128">
        <v>0</v>
      </c>
      <c r="G1128">
        <v>5.9290000000000003</v>
      </c>
      <c r="H1128">
        <v>23683689</v>
      </c>
      <c r="I1128">
        <v>53.27</v>
      </c>
      <c r="J1128" t="s">
        <v>77</v>
      </c>
      <c r="K1128" t="s">
        <v>77</v>
      </c>
      <c r="L1128" t="s">
        <v>77</v>
      </c>
      <c r="M1128" t="s">
        <v>77</v>
      </c>
      <c r="O1128">
        <v>72</v>
      </c>
      <c r="P1128" t="s">
        <v>1289</v>
      </c>
      <c r="Q1128">
        <v>45154.707731481481</v>
      </c>
      <c r="R1128">
        <v>301</v>
      </c>
      <c r="S1128" t="s">
        <v>76</v>
      </c>
      <c r="T1128">
        <v>0</v>
      </c>
      <c r="U1128">
        <v>5.899</v>
      </c>
      <c r="V1128">
        <v>221985</v>
      </c>
      <c r="W1128">
        <v>55.767000000000003</v>
      </c>
      <c r="X1128" t="s">
        <v>77</v>
      </c>
      <c r="Y1128" t="s">
        <v>77</v>
      </c>
      <c r="Z1128" t="s">
        <v>77</v>
      </c>
      <c r="AA1128" t="s">
        <v>77</v>
      </c>
      <c r="AC1128">
        <v>72</v>
      </c>
      <c r="AD1128" t="s">
        <v>1289</v>
      </c>
      <c r="AE1128">
        <v>45154.707731481481</v>
      </c>
      <c r="AF1128">
        <v>301</v>
      </c>
      <c r="AG1128" t="s">
        <v>76</v>
      </c>
      <c r="AH1128">
        <v>0</v>
      </c>
      <c r="AI1128">
        <v>12.029</v>
      </c>
      <c r="AJ1128">
        <v>156762</v>
      </c>
      <c r="AK1128">
        <v>40.037999999999997</v>
      </c>
      <c r="AL1128" t="s">
        <v>77</v>
      </c>
      <c r="AM1128" t="s">
        <v>77</v>
      </c>
      <c r="AN1128" t="s">
        <v>77</v>
      </c>
      <c r="AO1128" t="s">
        <v>77</v>
      </c>
      <c r="AQ1128">
        <v>1</v>
      </c>
      <c r="AS1128">
        <v>72</v>
      </c>
      <c r="AT1128">
        <v>54921.605695500002</v>
      </c>
      <c r="AU1128">
        <v>36047.857522060396</v>
      </c>
      <c r="AW1128">
        <v>42876.327562639126</v>
      </c>
      <c r="AX1128">
        <v>27555.974442096121</v>
      </c>
      <c r="AZ1128">
        <v>56214.057781684256</v>
      </c>
      <c r="BA1128">
        <v>29569.457881288559</v>
      </c>
      <c r="BC1128">
        <v>54124.2986464395</v>
      </c>
      <c r="BD1128">
        <v>31671.868635085117</v>
      </c>
      <c r="BI1128">
        <v>72</v>
      </c>
      <c r="BJ1128" t="s">
        <v>1289</v>
      </c>
      <c r="BK1128">
        <v>45154.707731481481</v>
      </c>
      <c r="BL1128">
        <v>301</v>
      </c>
      <c r="BM1128" t="s">
        <v>76</v>
      </c>
      <c r="BN1128">
        <v>0</v>
      </c>
      <c r="BO1128">
        <v>2.8380000000000001</v>
      </c>
      <c r="BP1128">
        <v>1524691</v>
      </c>
      <c r="BQ1128">
        <v>0</v>
      </c>
      <c r="BR1128" t="s">
        <v>77</v>
      </c>
      <c r="BS1128" t="s">
        <v>77</v>
      </c>
      <c r="BT1128" t="s">
        <v>77</v>
      </c>
      <c r="BU1128" t="s">
        <v>77</v>
      </c>
    </row>
    <row r="1129" spans="1:73" x14ac:dyDescent="0.55000000000000004">
      <c r="A1129">
        <v>73</v>
      </c>
      <c r="B1129" t="s">
        <v>1290</v>
      </c>
      <c r="C1129" s="88">
        <v>45154.729039351849</v>
      </c>
      <c r="D1129">
        <v>168</v>
      </c>
      <c r="E1129" t="s">
        <v>76</v>
      </c>
      <c r="F1129">
        <v>0</v>
      </c>
      <c r="G1129">
        <v>6.02</v>
      </c>
      <c r="H1129">
        <v>204087</v>
      </c>
      <c r="I1129">
        <v>0.43</v>
      </c>
      <c r="J1129" t="s">
        <v>77</v>
      </c>
      <c r="K1129" t="s">
        <v>77</v>
      </c>
      <c r="L1129" t="s">
        <v>77</v>
      </c>
      <c r="M1129" t="s">
        <v>77</v>
      </c>
      <c r="O1129">
        <v>73</v>
      </c>
      <c r="P1129" t="s">
        <v>1290</v>
      </c>
      <c r="Q1129">
        <v>45154.729039351849</v>
      </c>
      <c r="R1129">
        <v>168</v>
      </c>
      <c r="S1129" t="s">
        <v>76</v>
      </c>
      <c r="T1129">
        <v>0</v>
      </c>
      <c r="U1129">
        <v>5.968</v>
      </c>
      <c r="V1129">
        <v>1755</v>
      </c>
      <c r="W1129">
        <v>0.41899999999999998</v>
      </c>
      <c r="X1129" t="s">
        <v>77</v>
      </c>
      <c r="Y1129" t="s">
        <v>77</v>
      </c>
      <c r="Z1129" t="s">
        <v>77</v>
      </c>
      <c r="AA1129" t="s">
        <v>77</v>
      </c>
      <c r="AC1129">
        <v>73</v>
      </c>
      <c r="AD1129" t="s">
        <v>1290</v>
      </c>
      <c r="AE1129">
        <v>45154.729039351849</v>
      </c>
      <c r="AF1129">
        <v>168</v>
      </c>
      <c r="AG1129" t="s">
        <v>76</v>
      </c>
      <c r="AH1129">
        <v>0</v>
      </c>
      <c r="AI1129">
        <v>12.131</v>
      </c>
      <c r="AJ1129">
        <v>56633</v>
      </c>
      <c r="AK1129">
        <v>15.074</v>
      </c>
      <c r="AL1129" t="s">
        <v>77</v>
      </c>
      <c r="AM1129" t="s">
        <v>77</v>
      </c>
      <c r="AN1129" t="s">
        <v>77</v>
      </c>
      <c r="AO1129" t="s">
        <v>77</v>
      </c>
      <c r="AQ1129">
        <v>1</v>
      </c>
      <c r="AS1129">
        <v>73</v>
      </c>
      <c r="AT1129">
        <v>549.25406203361661</v>
      </c>
      <c r="AU1129">
        <v>12119.815665419899</v>
      </c>
      <c r="AW1129">
        <v>607.51150978698217</v>
      </c>
      <c r="AX1129">
        <v>10333.26618683147</v>
      </c>
      <c r="AZ1129">
        <v>532.32247821850797</v>
      </c>
      <c r="BA1129">
        <v>10772.22095583686</v>
      </c>
      <c r="BC1129">
        <v>473.37166390255265</v>
      </c>
      <c r="BD1129">
        <v>11520.490888496719</v>
      </c>
      <c r="BI1129">
        <v>73</v>
      </c>
      <c r="BJ1129" t="s">
        <v>1290</v>
      </c>
      <c r="BK1129">
        <v>45154.729039351849</v>
      </c>
      <c r="BL1129">
        <v>168</v>
      </c>
      <c r="BM1129" t="s">
        <v>76</v>
      </c>
      <c r="BN1129">
        <v>0</v>
      </c>
      <c r="BO1129">
        <v>2.8260000000000001</v>
      </c>
      <c r="BP1129">
        <v>1886956</v>
      </c>
      <c r="BQ1129">
        <v>0</v>
      </c>
      <c r="BR1129" t="s">
        <v>77</v>
      </c>
      <c r="BS1129" t="s">
        <v>77</v>
      </c>
      <c r="BT1129" t="s">
        <v>77</v>
      </c>
      <c r="BU1129" t="s">
        <v>77</v>
      </c>
    </row>
    <row r="1130" spans="1:73" x14ac:dyDescent="0.55000000000000004">
      <c r="A1130">
        <v>74</v>
      </c>
      <c r="B1130" t="s">
        <v>1291</v>
      </c>
      <c r="C1130" s="88">
        <v>45154.750347222223</v>
      </c>
      <c r="D1130">
        <v>234</v>
      </c>
      <c r="E1130" t="s">
        <v>76</v>
      </c>
      <c r="F1130">
        <v>0</v>
      </c>
      <c r="G1130">
        <v>6.0940000000000003</v>
      </c>
      <c r="H1130">
        <v>2311</v>
      </c>
      <c r="I1130">
        <v>-3.0000000000000001E-3</v>
      </c>
      <c r="J1130" t="s">
        <v>77</v>
      </c>
      <c r="K1130" t="s">
        <v>77</v>
      </c>
      <c r="L1130" t="s">
        <v>77</v>
      </c>
      <c r="M1130" t="s">
        <v>77</v>
      </c>
      <c r="O1130">
        <v>74</v>
      </c>
      <c r="P1130" t="s">
        <v>1291</v>
      </c>
      <c r="Q1130">
        <v>45154.750347222223</v>
      </c>
      <c r="R1130">
        <v>234</v>
      </c>
      <c r="S1130" t="s">
        <v>76</v>
      </c>
      <c r="T1130">
        <v>0</v>
      </c>
      <c r="U1130" t="s">
        <v>77</v>
      </c>
      <c r="V1130" t="s">
        <v>77</v>
      </c>
      <c r="W1130" t="s">
        <v>77</v>
      </c>
      <c r="X1130" t="s">
        <v>77</v>
      </c>
      <c r="Y1130" t="s">
        <v>77</v>
      </c>
      <c r="Z1130" t="s">
        <v>77</v>
      </c>
      <c r="AA1130" t="s">
        <v>77</v>
      </c>
      <c r="AC1130">
        <v>74</v>
      </c>
      <c r="AD1130" t="s">
        <v>1291</v>
      </c>
      <c r="AE1130">
        <v>45154.750347222223</v>
      </c>
      <c r="AF1130">
        <v>234</v>
      </c>
      <c r="AG1130" t="s">
        <v>76</v>
      </c>
      <c r="AH1130">
        <v>0</v>
      </c>
      <c r="AI1130">
        <v>12.032</v>
      </c>
      <c r="AJ1130">
        <v>151676</v>
      </c>
      <c r="AK1130">
        <v>38.826000000000001</v>
      </c>
      <c r="AL1130" t="s">
        <v>77</v>
      </c>
      <c r="AM1130" t="s">
        <v>77</v>
      </c>
      <c r="AN1130" t="s">
        <v>77</v>
      </c>
      <c r="AO1130" t="s">
        <v>77</v>
      </c>
      <c r="AQ1130">
        <v>1</v>
      </c>
      <c r="AS1130">
        <v>74</v>
      </c>
      <c r="AT1130">
        <v>4.5920743400000017</v>
      </c>
      <c r="AU1130">
        <v>34852.215792881601</v>
      </c>
      <c r="AW1130">
        <v>1.9937453212499987</v>
      </c>
      <c r="AX1130">
        <v>26711.498324576482</v>
      </c>
      <c r="AZ1130">
        <v>1.81045821805</v>
      </c>
      <c r="BA1130">
        <v>28622.521998050244</v>
      </c>
      <c r="BC1130">
        <v>0.90046066130000013</v>
      </c>
      <c r="BD1130">
        <v>30660.626058932477</v>
      </c>
      <c r="BI1130">
        <v>74</v>
      </c>
      <c r="BJ1130" t="s">
        <v>1291</v>
      </c>
      <c r="BK1130">
        <v>45154.750347222223</v>
      </c>
      <c r="BL1130">
        <v>234</v>
      </c>
      <c r="BM1130" t="s">
        <v>76</v>
      </c>
      <c r="BN1130">
        <v>0</v>
      </c>
      <c r="BO1130">
        <v>2.84</v>
      </c>
      <c r="BP1130">
        <v>1532027</v>
      </c>
      <c r="BQ1130">
        <v>0</v>
      </c>
      <c r="BR1130" t="s">
        <v>77</v>
      </c>
      <c r="BS1130" t="s">
        <v>77</v>
      </c>
      <c r="BT1130" t="s">
        <v>77</v>
      </c>
      <c r="BU1130" t="s">
        <v>77</v>
      </c>
    </row>
    <row r="1131" spans="1:73" x14ac:dyDescent="0.55000000000000004">
      <c r="A1131">
        <v>75</v>
      </c>
      <c r="B1131" t="s">
        <v>1292</v>
      </c>
      <c r="C1131" s="88">
        <v>45154.771666666667</v>
      </c>
      <c r="D1131">
        <v>188</v>
      </c>
      <c r="E1131" t="s">
        <v>76</v>
      </c>
      <c r="F1131">
        <v>0</v>
      </c>
      <c r="G1131">
        <v>6.0209999999999999</v>
      </c>
      <c r="H1131">
        <v>119539</v>
      </c>
      <c r="I1131">
        <v>0.249</v>
      </c>
      <c r="J1131" t="s">
        <v>77</v>
      </c>
      <c r="K1131" t="s">
        <v>77</v>
      </c>
      <c r="L1131" t="s">
        <v>77</v>
      </c>
      <c r="M1131" t="s">
        <v>77</v>
      </c>
      <c r="O1131">
        <v>75</v>
      </c>
      <c r="P1131" t="s">
        <v>1292</v>
      </c>
      <c r="Q1131">
        <v>45154.771666666667</v>
      </c>
      <c r="R1131">
        <v>188</v>
      </c>
      <c r="S1131" t="s">
        <v>76</v>
      </c>
      <c r="T1131">
        <v>0</v>
      </c>
      <c r="U1131" t="s">
        <v>77</v>
      </c>
      <c r="V1131" t="s">
        <v>77</v>
      </c>
      <c r="W1131" t="s">
        <v>77</v>
      </c>
      <c r="X1131" t="s">
        <v>77</v>
      </c>
      <c r="Y1131" t="s">
        <v>77</v>
      </c>
      <c r="Z1131" t="s">
        <v>77</v>
      </c>
      <c r="AA1131" t="s">
        <v>77</v>
      </c>
      <c r="AC1131">
        <v>75</v>
      </c>
      <c r="AD1131" t="s">
        <v>1292</v>
      </c>
      <c r="AE1131">
        <v>45154.771666666667</v>
      </c>
      <c r="AF1131">
        <v>188</v>
      </c>
      <c r="AG1131" t="s">
        <v>76</v>
      </c>
      <c r="AH1131">
        <v>0</v>
      </c>
      <c r="AI1131">
        <v>12.112</v>
      </c>
      <c r="AJ1131">
        <v>74525</v>
      </c>
      <c r="AK1131">
        <v>19.72</v>
      </c>
      <c r="AL1131" t="s">
        <v>77</v>
      </c>
      <c r="AM1131" t="s">
        <v>77</v>
      </c>
      <c r="AN1131" t="s">
        <v>77</v>
      </c>
      <c r="AO1131" t="s">
        <v>77</v>
      </c>
      <c r="AQ1131">
        <v>1</v>
      </c>
      <c r="AS1131">
        <v>75</v>
      </c>
      <c r="AT1131">
        <v>330.80252113438297</v>
      </c>
      <c r="AU1131">
        <v>16455.684896937499</v>
      </c>
      <c r="AW1131">
        <v>364.27904990835981</v>
      </c>
      <c r="AX1131">
        <v>13503.141950018751</v>
      </c>
      <c r="AZ1131">
        <v>312.84655568221115</v>
      </c>
      <c r="BA1131">
        <v>14155.0143563375</v>
      </c>
      <c r="BC1131">
        <v>277.05668982915864</v>
      </c>
      <c r="BD1131">
        <v>15158.880042049999</v>
      </c>
      <c r="BI1131">
        <v>75</v>
      </c>
      <c r="BJ1131" t="s">
        <v>1292</v>
      </c>
      <c r="BK1131">
        <v>45154.771666666667</v>
      </c>
      <c r="BL1131">
        <v>188</v>
      </c>
      <c r="BM1131" t="s">
        <v>76</v>
      </c>
      <c r="BN1131">
        <v>0</v>
      </c>
      <c r="BO1131">
        <v>2.839</v>
      </c>
      <c r="BP1131">
        <v>1618230</v>
      </c>
      <c r="BQ1131">
        <v>0</v>
      </c>
      <c r="BR1131" t="s">
        <v>77</v>
      </c>
      <c r="BS1131" t="s">
        <v>77</v>
      </c>
      <c r="BT1131" t="s">
        <v>77</v>
      </c>
      <c r="BU1131" t="s">
        <v>77</v>
      </c>
    </row>
    <row r="1132" spans="1:73" x14ac:dyDescent="0.55000000000000004">
      <c r="A1132">
        <v>76</v>
      </c>
      <c r="B1132" t="s">
        <v>1293</v>
      </c>
      <c r="C1132" s="88">
        <v>45154.792986111112</v>
      </c>
      <c r="D1132">
        <v>395</v>
      </c>
      <c r="E1132" t="s">
        <v>76</v>
      </c>
      <c r="F1132">
        <v>0</v>
      </c>
      <c r="G1132">
        <v>6.0220000000000002</v>
      </c>
      <c r="H1132">
        <v>121238</v>
      </c>
      <c r="I1132">
        <v>0.253</v>
      </c>
      <c r="J1132" t="s">
        <v>77</v>
      </c>
      <c r="K1132" t="s">
        <v>77</v>
      </c>
      <c r="L1132" t="s">
        <v>77</v>
      </c>
      <c r="M1132" t="s">
        <v>77</v>
      </c>
      <c r="O1132">
        <v>76</v>
      </c>
      <c r="P1132" t="s">
        <v>1293</v>
      </c>
      <c r="Q1132">
        <v>45154.792986111112</v>
      </c>
      <c r="R1132">
        <v>395</v>
      </c>
      <c r="S1132" t="s">
        <v>76</v>
      </c>
      <c r="T1132">
        <v>0</v>
      </c>
      <c r="U1132" t="s">
        <v>77</v>
      </c>
      <c r="V1132" t="s">
        <v>77</v>
      </c>
      <c r="W1132" t="s">
        <v>77</v>
      </c>
      <c r="X1132" t="s">
        <v>77</v>
      </c>
      <c r="Y1132" t="s">
        <v>77</v>
      </c>
      <c r="Z1132" t="s">
        <v>77</v>
      </c>
      <c r="AA1132" t="s">
        <v>77</v>
      </c>
      <c r="AC1132">
        <v>76</v>
      </c>
      <c r="AD1132" t="s">
        <v>1293</v>
      </c>
      <c r="AE1132">
        <v>45154.792986111112</v>
      </c>
      <c r="AF1132">
        <v>395</v>
      </c>
      <c r="AG1132" t="s">
        <v>76</v>
      </c>
      <c r="AH1132">
        <v>0</v>
      </c>
      <c r="AI1132">
        <v>12.1</v>
      </c>
      <c r="AJ1132">
        <v>91660</v>
      </c>
      <c r="AK1132">
        <v>24.088000000000001</v>
      </c>
      <c r="AL1132" t="s">
        <v>77</v>
      </c>
      <c r="AM1132" t="s">
        <v>77</v>
      </c>
      <c r="AN1132" t="s">
        <v>77</v>
      </c>
      <c r="AO1132" t="s">
        <v>77</v>
      </c>
      <c r="AQ1132">
        <v>1</v>
      </c>
      <c r="AS1132">
        <v>76</v>
      </c>
      <c r="AT1132">
        <v>335.32745878041197</v>
      </c>
      <c r="AU1132">
        <v>20583.558375960001</v>
      </c>
      <c r="AW1132">
        <v>369.28171771196719</v>
      </c>
      <c r="AX1132">
        <v>16501.228354988001</v>
      </c>
      <c r="AZ1132">
        <v>317.27396289534045</v>
      </c>
      <c r="BA1132">
        <v>17384.924705943999</v>
      </c>
      <c r="BC1132">
        <v>281.01299451605217</v>
      </c>
      <c r="BD1132">
        <v>18628.014301087998</v>
      </c>
      <c r="BI1132">
        <v>76</v>
      </c>
      <c r="BJ1132" t="s">
        <v>1293</v>
      </c>
      <c r="BK1132">
        <v>45154.792986111112</v>
      </c>
      <c r="BL1132">
        <v>395</v>
      </c>
      <c r="BM1132" t="s">
        <v>76</v>
      </c>
      <c r="BN1132">
        <v>0</v>
      </c>
      <c r="BO1132">
        <v>2.8330000000000002</v>
      </c>
      <c r="BP1132">
        <v>1786526</v>
      </c>
      <c r="BQ1132">
        <v>0</v>
      </c>
      <c r="BR1132" t="s">
        <v>77</v>
      </c>
      <c r="BS1132" t="s">
        <v>77</v>
      </c>
      <c r="BT1132" t="s">
        <v>77</v>
      </c>
      <c r="BU1132" t="s">
        <v>77</v>
      </c>
    </row>
    <row r="1133" spans="1:73" x14ac:dyDescent="0.55000000000000004">
      <c r="A1133">
        <v>77</v>
      </c>
      <c r="B1133" t="s">
        <v>1294</v>
      </c>
      <c r="C1133" s="88">
        <v>45154.814317129632</v>
      </c>
      <c r="D1133">
        <v>347</v>
      </c>
      <c r="E1133" t="s">
        <v>76</v>
      </c>
      <c r="F1133">
        <v>0</v>
      </c>
      <c r="G1133">
        <v>6.0309999999999997</v>
      </c>
      <c r="H1133">
        <v>7933</v>
      </c>
      <c r="I1133">
        <v>0.01</v>
      </c>
      <c r="J1133" t="s">
        <v>77</v>
      </c>
      <c r="K1133" t="s">
        <v>77</v>
      </c>
      <c r="L1133" t="s">
        <v>77</v>
      </c>
      <c r="M1133" t="s">
        <v>77</v>
      </c>
      <c r="O1133">
        <v>77</v>
      </c>
      <c r="P1133" t="s">
        <v>1294</v>
      </c>
      <c r="Q1133">
        <v>45154.814317129632</v>
      </c>
      <c r="R1133">
        <v>347</v>
      </c>
      <c r="S1133" t="s">
        <v>76</v>
      </c>
      <c r="T1133">
        <v>0</v>
      </c>
      <c r="U1133" t="s">
        <v>77</v>
      </c>
      <c r="V1133" t="s">
        <v>77</v>
      </c>
      <c r="W1133" t="s">
        <v>77</v>
      </c>
      <c r="X1133" t="s">
        <v>77</v>
      </c>
      <c r="Y1133" t="s">
        <v>77</v>
      </c>
      <c r="Z1133" t="s">
        <v>77</v>
      </c>
      <c r="AA1133" t="s">
        <v>77</v>
      </c>
      <c r="AC1133">
        <v>77</v>
      </c>
      <c r="AD1133" t="s">
        <v>1294</v>
      </c>
      <c r="AE1133">
        <v>45154.814317129632</v>
      </c>
      <c r="AF1133">
        <v>347</v>
      </c>
      <c r="AG1133" t="s">
        <v>76</v>
      </c>
      <c r="AH1133">
        <v>0</v>
      </c>
      <c r="AI1133">
        <v>12.193</v>
      </c>
      <c r="AJ1133">
        <v>1903</v>
      </c>
      <c r="AK1133">
        <v>0.27900000000000003</v>
      </c>
      <c r="AL1133" t="s">
        <v>77</v>
      </c>
      <c r="AM1133" t="s">
        <v>77</v>
      </c>
      <c r="AN1133" t="s">
        <v>77</v>
      </c>
      <c r="AO1133" t="s">
        <v>77</v>
      </c>
      <c r="AQ1133">
        <v>1</v>
      </c>
      <c r="AS1133">
        <v>77</v>
      </c>
      <c r="AT1133">
        <v>8.9027990600000013</v>
      </c>
      <c r="AU1133">
        <v>440.96027535509995</v>
      </c>
      <c r="AW1133">
        <v>18.425080391249999</v>
      </c>
      <c r="AX1133">
        <v>387.41888415707001</v>
      </c>
      <c r="AZ1133">
        <v>19.965921262449999</v>
      </c>
      <c r="BA1133">
        <v>359.93671588966004</v>
      </c>
      <c r="BC1133">
        <v>13.962352351700002</v>
      </c>
      <c r="BD1133">
        <v>289.55768164232001</v>
      </c>
      <c r="BI1133">
        <v>77</v>
      </c>
      <c r="BJ1133" t="s">
        <v>1294</v>
      </c>
      <c r="BK1133">
        <v>45154.814317129632</v>
      </c>
      <c r="BL1133">
        <v>347</v>
      </c>
      <c r="BM1133" t="s">
        <v>76</v>
      </c>
      <c r="BN1133">
        <v>0</v>
      </c>
      <c r="BO1133">
        <v>2.8359999999999999</v>
      </c>
      <c r="BP1133">
        <v>1698622</v>
      </c>
      <c r="BQ1133">
        <v>0</v>
      </c>
      <c r="BR1133" t="s">
        <v>77</v>
      </c>
      <c r="BS1133" t="s">
        <v>77</v>
      </c>
      <c r="BT1133" t="s">
        <v>77</v>
      </c>
      <c r="BU1133" t="s">
        <v>77</v>
      </c>
    </row>
    <row r="1134" spans="1:73" x14ac:dyDescent="0.55000000000000004">
      <c r="A1134">
        <v>78</v>
      </c>
      <c r="B1134" t="s">
        <v>1295</v>
      </c>
      <c r="C1134" s="88">
        <v>45154.835659722223</v>
      </c>
      <c r="D1134">
        <v>167</v>
      </c>
      <c r="E1134" t="s">
        <v>76</v>
      </c>
      <c r="F1134">
        <v>0</v>
      </c>
      <c r="G1134">
        <v>6.0229999999999997</v>
      </c>
      <c r="H1134">
        <v>23350</v>
      </c>
      <c r="I1134">
        <v>4.2999999999999997E-2</v>
      </c>
      <c r="J1134" t="s">
        <v>77</v>
      </c>
      <c r="K1134" t="s">
        <v>77</v>
      </c>
      <c r="L1134" t="s">
        <v>77</v>
      </c>
      <c r="M1134" t="s">
        <v>77</v>
      </c>
      <c r="O1134">
        <v>78</v>
      </c>
      <c r="P1134" t="s">
        <v>1295</v>
      </c>
      <c r="Q1134">
        <v>45154.835659722223</v>
      </c>
      <c r="R1134">
        <v>167</v>
      </c>
      <c r="S1134" t="s">
        <v>76</v>
      </c>
      <c r="T1134">
        <v>0</v>
      </c>
      <c r="U1134" t="s">
        <v>77</v>
      </c>
      <c r="V1134" t="s">
        <v>77</v>
      </c>
      <c r="W1134" t="s">
        <v>77</v>
      </c>
      <c r="X1134" t="s">
        <v>77</v>
      </c>
      <c r="Y1134" t="s">
        <v>77</v>
      </c>
      <c r="Z1134" t="s">
        <v>77</v>
      </c>
      <c r="AA1134" t="s">
        <v>77</v>
      </c>
      <c r="AC1134">
        <v>78</v>
      </c>
      <c r="AD1134" t="s">
        <v>1295</v>
      </c>
      <c r="AE1134">
        <v>45154.835659722223</v>
      </c>
      <c r="AF1134">
        <v>167</v>
      </c>
      <c r="AG1134" t="s">
        <v>76</v>
      </c>
      <c r="AH1134">
        <v>0</v>
      </c>
      <c r="AI1134">
        <v>12.19</v>
      </c>
      <c r="AJ1134">
        <v>7831</v>
      </c>
      <c r="AK1134">
        <v>1.927</v>
      </c>
      <c r="AL1134" t="s">
        <v>77</v>
      </c>
      <c r="AM1134" t="s">
        <v>77</v>
      </c>
      <c r="AN1134" t="s">
        <v>77</v>
      </c>
      <c r="AO1134" t="s">
        <v>77</v>
      </c>
      <c r="AQ1134">
        <v>1</v>
      </c>
      <c r="AS1134">
        <v>78</v>
      </c>
      <c r="AT1134">
        <v>59.774234117500001</v>
      </c>
      <c r="AU1134">
        <v>1861.0738677278998</v>
      </c>
      <c r="AW1134">
        <v>73.367539395500003</v>
      </c>
      <c r="AX1134">
        <v>1482.8480573060301</v>
      </c>
      <c r="AZ1134">
        <v>61.050232599750004</v>
      </c>
      <c r="BA1134">
        <v>1492.43206263814</v>
      </c>
      <c r="BC1134">
        <v>52.311887779849997</v>
      </c>
      <c r="BD1134">
        <v>1513.40269720328</v>
      </c>
      <c r="BI1134">
        <v>78</v>
      </c>
      <c r="BJ1134" t="s">
        <v>1295</v>
      </c>
      <c r="BK1134">
        <v>45154.835659722223</v>
      </c>
      <c r="BL1134">
        <v>167</v>
      </c>
      <c r="BM1134" t="s">
        <v>76</v>
      </c>
      <c r="BN1134">
        <v>0</v>
      </c>
      <c r="BO1134">
        <v>2.8340000000000001</v>
      </c>
      <c r="BP1134">
        <v>1705385</v>
      </c>
      <c r="BQ1134">
        <v>0</v>
      </c>
      <c r="BR1134" t="s">
        <v>77</v>
      </c>
      <c r="BS1134" t="s">
        <v>77</v>
      </c>
      <c r="BT1134" t="s">
        <v>77</v>
      </c>
      <c r="BU1134" t="s">
        <v>77</v>
      </c>
    </row>
    <row r="1135" spans="1:73" x14ac:dyDescent="0.55000000000000004">
      <c r="A1135">
        <v>79</v>
      </c>
      <c r="B1135" t="s">
        <v>1296</v>
      </c>
      <c r="C1135" s="88">
        <v>45154.85701388889</v>
      </c>
      <c r="D1135">
        <v>137</v>
      </c>
      <c r="E1135" t="s">
        <v>76</v>
      </c>
      <c r="F1135">
        <v>0</v>
      </c>
      <c r="G1135">
        <v>6.0209999999999999</v>
      </c>
      <c r="H1135">
        <v>345022</v>
      </c>
      <c r="I1135">
        <v>0.73299999999999998</v>
      </c>
      <c r="J1135" t="s">
        <v>77</v>
      </c>
      <c r="K1135" t="s">
        <v>77</v>
      </c>
      <c r="L1135" t="s">
        <v>77</v>
      </c>
      <c r="M1135" t="s">
        <v>77</v>
      </c>
      <c r="O1135">
        <v>79</v>
      </c>
      <c r="P1135" t="s">
        <v>1296</v>
      </c>
      <c r="Q1135">
        <v>45154.85701388889</v>
      </c>
      <c r="R1135">
        <v>137</v>
      </c>
      <c r="S1135" t="s">
        <v>76</v>
      </c>
      <c r="T1135">
        <v>0</v>
      </c>
      <c r="U1135">
        <v>5.9710000000000001</v>
      </c>
      <c r="V1135">
        <v>3123</v>
      </c>
      <c r="W1135">
        <v>0.77100000000000002</v>
      </c>
      <c r="X1135" t="s">
        <v>77</v>
      </c>
      <c r="Y1135" t="s">
        <v>77</v>
      </c>
      <c r="Z1135" t="s">
        <v>77</v>
      </c>
      <c r="AA1135" t="s">
        <v>77</v>
      </c>
      <c r="AC1135">
        <v>79</v>
      </c>
      <c r="AD1135" t="s">
        <v>1296</v>
      </c>
      <c r="AE1135">
        <v>45154.85701388889</v>
      </c>
      <c r="AF1135">
        <v>137</v>
      </c>
      <c r="AG1135" t="s">
        <v>76</v>
      </c>
      <c r="AH1135">
        <v>0</v>
      </c>
      <c r="AI1135">
        <v>12.102</v>
      </c>
      <c r="AJ1135">
        <v>82061</v>
      </c>
      <c r="AK1135">
        <v>21.65</v>
      </c>
      <c r="AL1135" t="s">
        <v>77</v>
      </c>
      <c r="AM1135" t="s">
        <v>77</v>
      </c>
      <c r="AN1135" t="s">
        <v>77</v>
      </c>
      <c r="AO1135" t="s">
        <v>77</v>
      </c>
      <c r="AQ1135">
        <v>1</v>
      </c>
      <c r="AS1135">
        <v>79</v>
      </c>
      <c r="AT1135">
        <v>821.22853264299772</v>
      </c>
      <c r="AU1135">
        <v>18274.088784211097</v>
      </c>
      <c r="AW1135">
        <v>987.02370668895935</v>
      </c>
      <c r="AX1135">
        <v>14826.245735352832</v>
      </c>
      <c r="AZ1135">
        <v>894.3299121794845</v>
      </c>
      <c r="BA1135">
        <v>15576.710234456541</v>
      </c>
      <c r="BC1135">
        <v>798.05415986381854</v>
      </c>
      <c r="BD1135">
        <v>16686.456822960077</v>
      </c>
      <c r="BI1135">
        <v>79</v>
      </c>
      <c r="BJ1135" t="s">
        <v>1296</v>
      </c>
      <c r="BK1135">
        <v>45154.85701388889</v>
      </c>
      <c r="BL1135">
        <v>137</v>
      </c>
      <c r="BM1135" t="s">
        <v>76</v>
      </c>
      <c r="BN1135">
        <v>0</v>
      </c>
      <c r="BO1135">
        <v>2.83</v>
      </c>
      <c r="BP1135">
        <v>1908508</v>
      </c>
      <c r="BQ1135">
        <v>0</v>
      </c>
      <c r="BR1135" t="s">
        <v>77</v>
      </c>
      <c r="BS1135" t="s">
        <v>77</v>
      </c>
      <c r="BT1135" t="s">
        <v>77</v>
      </c>
      <c r="BU1135" t="s">
        <v>77</v>
      </c>
    </row>
    <row r="1136" spans="1:73" x14ac:dyDescent="0.55000000000000004">
      <c r="A1136">
        <v>80</v>
      </c>
      <c r="B1136" t="s">
        <v>1297</v>
      </c>
      <c r="C1136" s="88">
        <v>45154.878344907411</v>
      </c>
      <c r="D1136">
        <v>255</v>
      </c>
      <c r="E1136" t="s">
        <v>76</v>
      </c>
      <c r="F1136">
        <v>0</v>
      </c>
      <c r="G1136">
        <v>6.04</v>
      </c>
      <c r="H1136">
        <v>2013</v>
      </c>
      <c r="I1136">
        <v>-3.0000000000000001E-3</v>
      </c>
      <c r="J1136" t="s">
        <v>77</v>
      </c>
      <c r="K1136" t="s">
        <v>77</v>
      </c>
      <c r="L1136" t="s">
        <v>77</v>
      </c>
      <c r="M1136" t="s">
        <v>77</v>
      </c>
      <c r="O1136">
        <v>80</v>
      </c>
      <c r="P1136" t="s">
        <v>1297</v>
      </c>
      <c r="Q1136">
        <v>45154.878344907411</v>
      </c>
      <c r="R1136">
        <v>255</v>
      </c>
      <c r="S1136" t="s">
        <v>76</v>
      </c>
      <c r="T1136">
        <v>0</v>
      </c>
      <c r="U1136" t="s">
        <v>77</v>
      </c>
      <c r="V1136" t="s">
        <v>77</v>
      </c>
      <c r="W1136" t="s">
        <v>77</v>
      </c>
      <c r="X1136" t="s">
        <v>77</v>
      </c>
      <c r="Y1136" t="s">
        <v>77</v>
      </c>
      <c r="Z1136" t="s">
        <v>77</v>
      </c>
      <c r="AA1136" t="s">
        <v>77</v>
      </c>
      <c r="AC1136">
        <v>80</v>
      </c>
      <c r="AD1136" t="s">
        <v>1297</v>
      </c>
      <c r="AE1136">
        <v>45154.878344907411</v>
      </c>
      <c r="AF1136">
        <v>255</v>
      </c>
      <c r="AG1136" t="s">
        <v>76</v>
      </c>
      <c r="AH1136">
        <v>0</v>
      </c>
      <c r="AI1136">
        <v>12.010999999999999</v>
      </c>
      <c r="AJ1136">
        <v>157913</v>
      </c>
      <c r="AK1136">
        <v>40.311</v>
      </c>
      <c r="AL1136" t="s">
        <v>77</v>
      </c>
      <c r="AM1136" t="s">
        <v>77</v>
      </c>
      <c r="AN1136" t="s">
        <v>77</v>
      </c>
      <c r="AO1136" t="s">
        <v>77</v>
      </c>
      <c r="AQ1136">
        <v>1</v>
      </c>
      <c r="AS1136">
        <v>80</v>
      </c>
      <c r="AT1136">
        <v>5.3162262600000005</v>
      </c>
      <c r="AU1136">
        <v>36318.146613227902</v>
      </c>
      <c r="AW1136">
        <v>1.1602735912500002</v>
      </c>
      <c r="AX1136">
        <v>27746.635117733873</v>
      </c>
      <c r="AZ1136">
        <v>0.74587580645000084</v>
      </c>
      <c r="BA1136">
        <v>29783.639856848062</v>
      </c>
      <c r="BC1136">
        <v>0.46443385570000006</v>
      </c>
      <c r="BD1136">
        <v>31900.537222679119</v>
      </c>
      <c r="BI1136">
        <v>80</v>
      </c>
      <c r="BJ1136" t="s">
        <v>1297</v>
      </c>
      <c r="BK1136">
        <v>45154.878344907411</v>
      </c>
      <c r="BL1136">
        <v>255</v>
      </c>
      <c r="BM1136" t="s">
        <v>76</v>
      </c>
      <c r="BN1136">
        <v>0</v>
      </c>
      <c r="BO1136">
        <v>2.82</v>
      </c>
      <c r="BP1136">
        <v>1596597</v>
      </c>
      <c r="BQ1136">
        <v>0</v>
      </c>
      <c r="BR1136" t="s">
        <v>77</v>
      </c>
      <c r="BS1136" t="s">
        <v>77</v>
      </c>
      <c r="BT1136" t="s">
        <v>77</v>
      </c>
      <c r="BU1136" t="s">
        <v>77</v>
      </c>
    </row>
    <row r="1137" spans="1:73" x14ac:dyDescent="0.55000000000000004">
      <c r="A1137">
        <v>52</v>
      </c>
      <c r="B1137" t="s">
        <v>1298</v>
      </c>
      <c r="C1137" s="88">
        <v>45092.569050925929</v>
      </c>
      <c r="D1137">
        <v>204</v>
      </c>
      <c r="E1137" t="s">
        <v>76</v>
      </c>
      <c r="F1137">
        <v>0</v>
      </c>
      <c r="G1137">
        <v>6.0460000000000003</v>
      </c>
      <c r="H1137">
        <v>2016</v>
      </c>
      <c r="I1137">
        <v>-3.0000000000000001E-3</v>
      </c>
      <c r="J1137" t="s">
        <v>77</v>
      </c>
      <c r="K1137" t="s">
        <v>77</v>
      </c>
      <c r="L1137" t="s">
        <v>77</v>
      </c>
      <c r="M1137" t="s">
        <v>77</v>
      </c>
      <c r="O1137">
        <v>52</v>
      </c>
      <c r="P1137" t="s">
        <v>1298</v>
      </c>
      <c r="Q1137">
        <v>45092.569050925929</v>
      </c>
      <c r="R1137">
        <v>204</v>
      </c>
      <c r="S1137" t="s">
        <v>76</v>
      </c>
      <c r="T1137">
        <v>0</v>
      </c>
      <c r="U1137" t="s">
        <v>77</v>
      </c>
      <c r="V1137" t="s">
        <v>77</v>
      </c>
      <c r="W1137" t="s">
        <v>77</v>
      </c>
      <c r="X1137" t="s">
        <v>77</v>
      </c>
      <c r="Y1137" t="s">
        <v>77</v>
      </c>
      <c r="Z1137" t="s">
        <v>77</v>
      </c>
      <c r="AA1137" t="s">
        <v>77</v>
      </c>
      <c r="AC1137">
        <v>52</v>
      </c>
      <c r="AD1137" t="s">
        <v>1298</v>
      </c>
      <c r="AE1137">
        <v>45092.569050925929</v>
      </c>
      <c r="AF1137">
        <v>204</v>
      </c>
      <c r="AG1137" t="s">
        <v>76</v>
      </c>
      <c r="AH1137">
        <v>0</v>
      </c>
      <c r="AI1137">
        <v>12.096</v>
      </c>
      <c r="AJ1137">
        <v>71911</v>
      </c>
      <c r="AK1137">
        <v>19.045999999999999</v>
      </c>
      <c r="AL1137" t="s">
        <v>77</v>
      </c>
      <c r="AM1137" t="s">
        <v>77</v>
      </c>
      <c r="AN1137" t="s">
        <v>77</v>
      </c>
      <c r="AO1137" t="s">
        <v>77</v>
      </c>
      <c r="AQ1137">
        <v>1</v>
      </c>
      <c r="AS1137">
        <v>52</v>
      </c>
      <c r="AT1137">
        <v>5.3084582400000011</v>
      </c>
      <c r="AU1137">
        <v>15823.852950431101</v>
      </c>
      <c r="AW1137">
        <v>1.1686454399999988</v>
      </c>
      <c r="AX1137">
        <v>13042.533683118831</v>
      </c>
      <c r="AZ1137">
        <v>0.75664436480000052</v>
      </c>
      <c r="BA1137">
        <v>13661.441619364539</v>
      </c>
      <c r="BC1137">
        <v>0.46869479680000015</v>
      </c>
      <c r="BD1137">
        <v>14628.334882176079</v>
      </c>
      <c r="BF1137">
        <v>5.3084582400000011</v>
      </c>
      <c r="BG1137">
        <v>15823.852950431101</v>
      </c>
      <c r="BI1137">
        <v>52</v>
      </c>
      <c r="BJ1137" t="s">
        <v>1298</v>
      </c>
      <c r="BK1137">
        <v>45092.569050925929</v>
      </c>
      <c r="BL1137">
        <v>204</v>
      </c>
      <c r="BM1137" t="s">
        <v>76</v>
      </c>
      <c r="BN1137">
        <v>0</v>
      </c>
      <c r="BO1137">
        <v>2.8690000000000002</v>
      </c>
      <c r="BP1137">
        <v>805877</v>
      </c>
      <c r="BQ1137">
        <v>0</v>
      </c>
      <c r="BR1137" t="s">
        <v>77</v>
      </c>
      <c r="BS1137" t="s">
        <v>77</v>
      </c>
      <c r="BT1137" t="s">
        <v>77</v>
      </c>
      <c r="BU1137" t="s">
        <v>77</v>
      </c>
    </row>
    <row r="1138" spans="1:73" x14ac:dyDescent="0.55000000000000004">
      <c r="A1138">
        <v>53</v>
      </c>
      <c r="B1138" t="s">
        <v>1299</v>
      </c>
      <c r="C1138" s="88">
        <v>45092.590289351851</v>
      </c>
      <c r="D1138">
        <v>137</v>
      </c>
      <c r="E1138" t="s">
        <v>76</v>
      </c>
      <c r="F1138">
        <v>0</v>
      </c>
      <c r="G1138">
        <v>6.0279999999999996</v>
      </c>
      <c r="H1138">
        <v>2395</v>
      </c>
      <c r="I1138">
        <v>-2E-3</v>
      </c>
      <c r="J1138" t="s">
        <v>77</v>
      </c>
      <c r="K1138" t="s">
        <v>77</v>
      </c>
      <c r="L1138" t="s">
        <v>77</v>
      </c>
      <c r="M1138" t="s">
        <v>77</v>
      </c>
      <c r="O1138">
        <v>53</v>
      </c>
      <c r="P1138" t="s">
        <v>1299</v>
      </c>
      <c r="Q1138">
        <v>45092.590289351851</v>
      </c>
      <c r="R1138">
        <v>137</v>
      </c>
      <c r="S1138" t="s">
        <v>76</v>
      </c>
      <c r="T1138">
        <v>0</v>
      </c>
      <c r="U1138" t="s">
        <v>77</v>
      </c>
      <c r="V1138" t="s">
        <v>77</v>
      </c>
      <c r="W1138" t="s">
        <v>77</v>
      </c>
      <c r="X1138" t="s">
        <v>77</v>
      </c>
      <c r="Y1138" t="s">
        <v>77</v>
      </c>
      <c r="Z1138" t="s">
        <v>77</v>
      </c>
      <c r="AA1138" t="s">
        <v>77</v>
      </c>
      <c r="AC1138">
        <v>53</v>
      </c>
      <c r="AD1138" t="s">
        <v>1299</v>
      </c>
      <c r="AE1138">
        <v>45092.590289351851</v>
      </c>
      <c r="AF1138">
        <v>137</v>
      </c>
      <c r="AG1138" t="s">
        <v>76</v>
      </c>
      <c r="AH1138">
        <v>0</v>
      </c>
      <c r="AI1138">
        <v>12.083</v>
      </c>
      <c r="AJ1138">
        <v>87176</v>
      </c>
      <c r="AK1138">
        <v>22.952000000000002</v>
      </c>
      <c r="AL1138" t="s">
        <v>77</v>
      </c>
      <c r="AM1138" t="s">
        <v>77</v>
      </c>
      <c r="AN1138" t="s">
        <v>77</v>
      </c>
      <c r="AO1138" t="s">
        <v>77</v>
      </c>
      <c r="AQ1138">
        <v>1</v>
      </c>
      <c r="AS1138">
        <v>53</v>
      </c>
      <c r="AT1138">
        <v>4.4052785000000014</v>
      </c>
      <c r="AU1138">
        <v>19505.669311481601</v>
      </c>
      <c r="AW1138">
        <v>2.2293655312499991</v>
      </c>
      <c r="AX1138">
        <v>15720.230057156481</v>
      </c>
      <c r="AZ1138">
        <v>2.1086823512499997</v>
      </c>
      <c r="BA1138">
        <v>16540.622810090241</v>
      </c>
      <c r="BC1138">
        <v>1.0280299325000002</v>
      </c>
      <c r="BD1138">
        <v>17721.636005012479</v>
      </c>
      <c r="BF1138">
        <v>4.4052785000000014</v>
      </c>
      <c r="BG1138">
        <v>19505.669311481601</v>
      </c>
      <c r="BI1138">
        <v>53</v>
      </c>
      <c r="BJ1138" t="s">
        <v>1299</v>
      </c>
      <c r="BK1138">
        <v>45092.590289351851</v>
      </c>
      <c r="BL1138">
        <v>137</v>
      </c>
      <c r="BM1138" t="s">
        <v>76</v>
      </c>
      <c r="BN1138">
        <v>0</v>
      </c>
      <c r="BO1138">
        <v>2.8639999999999999</v>
      </c>
      <c r="BP1138">
        <v>858878</v>
      </c>
      <c r="BQ1138">
        <v>0</v>
      </c>
      <c r="BR1138" t="s">
        <v>77</v>
      </c>
      <c r="BS1138" t="s">
        <v>77</v>
      </c>
      <c r="BT1138" t="s">
        <v>77</v>
      </c>
      <c r="BU1138" t="s">
        <v>77</v>
      </c>
    </row>
    <row r="1139" spans="1:73" x14ac:dyDescent="0.55000000000000004">
      <c r="A1139">
        <v>54</v>
      </c>
      <c r="B1139" t="s">
        <v>1300</v>
      </c>
      <c r="C1139" s="88">
        <v>45092.611562500002</v>
      </c>
      <c r="D1139">
        <v>367</v>
      </c>
      <c r="E1139" t="s">
        <v>76</v>
      </c>
      <c r="F1139">
        <v>0</v>
      </c>
      <c r="G1139">
        <v>5.9989999999999997</v>
      </c>
      <c r="H1139">
        <v>9830</v>
      </c>
      <c r="I1139">
        <v>1.4E-2</v>
      </c>
      <c r="J1139" t="s">
        <v>77</v>
      </c>
      <c r="K1139" t="s">
        <v>77</v>
      </c>
      <c r="L1139" t="s">
        <v>77</v>
      </c>
      <c r="M1139" t="s">
        <v>77</v>
      </c>
      <c r="O1139">
        <v>54</v>
      </c>
      <c r="P1139" t="s">
        <v>1300</v>
      </c>
      <c r="Q1139">
        <v>45092.611562500002</v>
      </c>
      <c r="R1139">
        <v>367</v>
      </c>
      <c r="S1139" t="s">
        <v>76</v>
      </c>
      <c r="T1139">
        <v>0</v>
      </c>
      <c r="U1139" t="s">
        <v>77</v>
      </c>
      <c r="V1139" t="s">
        <v>77</v>
      </c>
      <c r="W1139" t="s">
        <v>77</v>
      </c>
      <c r="X1139" t="s">
        <v>77</v>
      </c>
      <c r="Y1139" t="s">
        <v>77</v>
      </c>
      <c r="Z1139" t="s">
        <v>77</v>
      </c>
      <c r="AA1139" t="s">
        <v>77</v>
      </c>
      <c r="AC1139">
        <v>54</v>
      </c>
      <c r="AD1139" t="s">
        <v>1300</v>
      </c>
      <c r="AE1139">
        <v>45092.611562500002</v>
      </c>
      <c r="AF1139">
        <v>367</v>
      </c>
      <c r="AG1139" t="s">
        <v>76</v>
      </c>
      <c r="AH1139">
        <v>0</v>
      </c>
      <c r="AI1139">
        <v>12.148999999999999</v>
      </c>
      <c r="AJ1139">
        <v>7358</v>
      </c>
      <c r="AK1139">
        <v>1.796</v>
      </c>
      <c r="AL1139" t="s">
        <v>77</v>
      </c>
      <c r="AM1139" t="s">
        <v>77</v>
      </c>
      <c r="AN1139" t="s">
        <v>77</v>
      </c>
      <c r="AO1139" t="s">
        <v>77</v>
      </c>
      <c r="AQ1139">
        <v>1</v>
      </c>
      <c r="AS1139">
        <v>54</v>
      </c>
      <c r="AT1139">
        <v>18.059655999999997</v>
      </c>
      <c r="AU1139">
        <v>1748.9386711995999</v>
      </c>
      <c r="AW1139">
        <v>24.272514124999994</v>
      </c>
      <c r="AX1139">
        <v>1395.6048219057202</v>
      </c>
      <c r="AZ1139">
        <v>25.265445244999999</v>
      </c>
      <c r="BA1139">
        <v>1402.1112809333601</v>
      </c>
      <c r="BC1139">
        <v>20.442246170000004</v>
      </c>
      <c r="BD1139">
        <v>1415.81694301472</v>
      </c>
      <c r="BF1139">
        <v>18.059655999999997</v>
      </c>
      <c r="BG1139">
        <v>1748.9386711995999</v>
      </c>
      <c r="BI1139">
        <v>54</v>
      </c>
      <c r="BJ1139" t="s">
        <v>1300</v>
      </c>
      <c r="BK1139">
        <v>45092.611562500002</v>
      </c>
      <c r="BL1139">
        <v>367</v>
      </c>
      <c r="BM1139" t="s">
        <v>76</v>
      </c>
      <c r="BN1139">
        <v>0</v>
      </c>
      <c r="BO1139">
        <v>2.8530000000000002</v>
      </c>
      <c r="BP1139">
        <v>837767</v>
      </c>
      <c r="BQ1139">
        <v>0</v>
      </c>
      <c r="BR1139" t="s">
        <v>77</v>
      </c>
      <c r="BS1139" t="s">
        <v>77</v>
      </c>
      <c r="BT1139" t="s">
        <v>77</v>
      </c>
      <c r="BU1139" t="s">
        <v>77</v>
      </c>
    </row>
    <row r="1140" spans="1:73" x14ac:dyDescent="0.55000000000000004">
      <c r="A1140">
        <v>55</v>
      </c>
      <c r="B1140" t="s">
        <v>1301</v>
      </c>
      <c r="C1140" s="88">
        <v>45092.6328587963</v>
      </c>
      <c r="D1140">
        <v>289</v>
      </c>
      <c r="E1140" t="s">
        <v>76</v>
      </c>
      <c r="F1140">
        <v>0</v>
      </c>
      <c r="G1140">
        <v>6.0460000000000003</v>
      </c>
      <c r="H1140">
        <v>2357</v>
      </c>
      <c r="I1140">
        <v>-2E-3</v>
      </c>
      <c r="J1140" t="s">
        <v>77</v>
      </c>
      <c r="K1140" t="s">
        <v>77</v>
      </c>
      <c r="L1140" t="s">
        <v>77</v>
      </c>
      <c r="M1140" t="s">
        <v>77</v>
      </c>
      <c r="O1140">
        <v>55</v>
      </c>
      <c r="P1140" t="s">
        <v>1301</v>
      </c>
      <c r="Q1140">
        <v>45092.6328587963</v>
      </c>
      <c r="R1140">
        <v>289</v>
      </c>
      <c r="S1140" t="s">
        <v>76</v>
      </c>
      <c r="T1140">
        <v>0</v>
      </c>
      <c r="U1140" t="s">
        <v>77</v>
      </c>
      <c r="V1140" t="s">
        <v>77</v>
      </c>
      <c r="W1140" t="s">
        <v>77</v>
      </c>
      <c r="X1140" t="s">
        <v>77</v>
      </c>
      <c r="Y1140" t="s">
        <v>77</v>
      </c>
      <c r="Z1140" t="s">
        <v>77</v>
      </c>
      <c r="AA1140" t="s">
        <v>77</v>
      </c>
      <c r="AC1140">
        <v>55</v>
      </c>
      <c r="AD1140" t="s">
        <v>1301</v>
      </c>
      <c r="AE1140">
        <v>45092.6328587963</v>
      </c>
      <c r="AF1140">
        <v>289</v>
      </c>
      <c r="AG1140" t="s">
        <v>76</v>
      </c>
      <c r="AH1140">
        <v>0</v>
      </c>
      <c r="AI1140">
        <v>12.090999999999999</v>
      </c>
      <c r="AJ1140">
        <v>81292</v>
      </c>
      <c r="AK1140">
        <v>21.454000000000001</v>
      </c>
      <c r="AL1140" t="s">
        <v>77</v>
      </c>
      <c r="AM1140" t="s">
        <v>77</v>
      </c>
      <c r="AN1140" t="s">
        <v>77</v>
      </c>
      <c r="AO1140" t="s">
        <v>77</v>
      </c>
      <c r="AQ1140">
        <v>1</v>
      </c>
      <c r="AS1140">
        <v>55</v>
      </c>
      <c r="AT1140">
        <v>4.4888374600000009</v>
      </c>
      <c r="AU1140">
        <v>18088.745279102401</v>
      </c>
      <c r="AW1140">
        <v>2.1227382912499992</v>
      </c>
      <c r="AX1140">
        <v>14691.55820589872</v>
      </c>
      <c r="AZ1140">
        <v>1.973872730450001</v>
      </c>
      <c r="BA1140">
        <v>15431.719990567361</v>
      </c>
      <c r="BC1140">
        <v>0.97006603970000005</v>
      </c>
      <c r="BD1140">
        <v>16530.71030598272</v>
      </c>
      <c r="BF1140">
        <v>4.4888374600000009</v>
      </c>
      <c r="BG1140">
        <v>18088.745279102401</v>
      </c>
      <c r="BI1140">
        <v>55</v>
      </c>
      <c r="BJ1140" t="s">
        <v>1301</v>
      </c>
      <c r="BK1140">
        <v>45092.6328587963</v>
      </c>
      <c r="BL1140">
        <v>289</v>
      </c>
      <c r="BM1140" t="s">
        <v>76</v>
      </c>
      <c r="BN1140">
        <v>0</v>
      </c>
      <c r="BO1140">
        <v>2.8730000000000002</v>
      </c>
      <c r="BP1140">
        <v>756043</v>
      </c>
      <c r="BQ1140">
        <v>0</v>
      </c>
      <c r="BR1140" t="s">
        <v>77</v>
      </c>
      <c r="BS1140" t="s">
        <v>77</v>
      </c>
      <c r="BT1140" t="s">
        <v>77</v>
      </c>
      <c r="BU1140" t="s">
        <v>77</v>
      </c>
    </row>
    <row r="1141" spans="1:73" x14ac:dyDescent="0.55000000000000004">
      <c r="A1141">
        <v>56</v>
      </c>
      <c r="B1141" t="s">
        <v>1302</v>
      </c>
      <c r="C1141" s="88">
        <v>45092.654131944444</v>
      </c>
      <c r="D1141">
        <v>368</v>
      </c>
      <c r="E1141" t="s">
        <v>76</v>
      </c>
      <c r="F1141">
        <v>0</v>
      </c>
      <c r="G1141">
        <v>5.9950000000000001</v>
      </c>
      <c r="H1141">
        <v>102030</v>
      </c>
      <c r="I1141">
        <v>0.21099999999999999</v>
      </c>
      <c r="J1141" t="s">
        <v>77</v>
      </c>
      <c r="K1141" t="s">
        <v>77</v>
      </c>
      <c r="L1141" t="s">
        <v>77</v>
      </c>
      <c r="M1141" t="s">
        <v>77</v>
      </c>
      <c r="O1141">
        <v>56</v>
      </c>
      <c r="P1141" t="s">
        <v>1302</v>
      </c>
      <c r="Q1141">
        <v>45092.654131944444</v>
      </c>
      <c r="R1141">
        <v>368</v>
      </c>
      <c r="S1141" t="s">
        <v>76</v>
      </c>
      <c r="T1141">
        <v>0</v>
      </c>
      <c r="U1141" t="s">
        <v>77</v>
      </c>
      <c r="V1141" t="s">
        <v>77</v>
      </c>
      <c r="W1141" t="s">
        <v>77</v>
      </c>
      <c r="X1141" t="s">
        <v>77</v>
      </c>
      <c r="Y1141" t="s">
        <v>77</v>
      </c>
      <c r="Z1141" t="s">
        <v>77</v>
      </c>
      <c r="AA1141" t="s">
        <v>77</v>
      </c>
      <c r="AC1141">
        <v>56</v>
      </c>
      <c r="AD1141" t="s">
        <v>1302</v>
      </c>
      <c r="AE1141">
        <v>45092.654131944444</v>
      </c>
      <c r="AF1141">
        <v>368</v>
      </c>
      <c r="AG1141" t="s">
        <v>76</v>
      </c>
      <c r="AH1141">
        <v>0</v>
      </c>
      <c r="AI1141">
        <v>12.07</v>
      </c>
      <c r="AJ1141">
        <v>85058</v>
      </c>
      <c r="AK1141">
        <v>22.414000000000001</v>
      </c>
      <c r="AL1141" t="s">
        <v>77</v>
      </c>
      <c r="AM1141" t="s">
        <v>77</v>
      </c>
      <c r="AN1141" t="s">
        <v>77</v>
      </c>
      <c r="AO1141" t="s">
        <v>77</v>
      </c>
      <c r="AQ1141">
        <v>1</v>
      </c>
      <c r="AS1141">
        <v>56</v>
      </c>
      <c r="AT1141">
        <v>283.64052934070003</v>
      </c>
      <c r="AU1141">
        <v>18995.9606884124</v>
      </c>
      <c r="AW1141">
        <v>312.44968932141995</v>
      </c>
      <c r="AX1141">
        <v>15350.450826641722</v>
      </c>
      <c r="AZ1141">
        <v>267.17936638319009</v>
      </c>
      <c r="BA1141">
        <v>16141.592721701361</v>
      </c>
      <c r="BC1141">
        <v>236.25800886271398</v>
      </c>
      <c r="BD1141">
        <v>17293.154886950721</v>
      </c>
      <c r="BF1141">
        <v>283.64052934070003</v>
      </c>
      <c r="BG1141">
        <v>18995.9606884124</v>
      </c>
      <c r="BI1141">
        <v>56</v>
      </c>
      <c r="BJ1141" t="s">
        <v>1302</v>
      </c>
      <c r="BK1141">
        <v>45092.654131944444</v>
      </c>
      <c r="BL1141">
        <v>368</v>
      </c>
      <c r="BM1141" t="s">
        <v>76</v>
      </c>
      <c r="BN1141">
        <v>0</v>
      </c>
      <c r="BO1141">
        <v>2.85</v>
      </c>
      <c r="BP1141">
        <v>885343</v>
      </c>
      <c r="BQ1141">
        <v>0</v>
      </c>
      <c r="BR1141" t="s">
        <v>77</v>
      </c>
      <c r="BS1141" t="s">
        <v>77</v>
      </c>
      <c r="BT1141" t="s">
        <v>77</v>
      </c>
      <c r="BU1141" t="s">
        <v>77</v>
      </c>
    </row>
    <row r="1142" spans="1:73" x14ac:dyDescent="0.55000000000000004">
      <c r="A1142">
        <v>57</v>
      </c>
      <c r="B1142" t="s">
        <v>1303</v>
      </c>
      <c r="C1142" s="88">
        <v>45092.675405092596</v>
      </c>
      <c r="D1142">
        <v>22</v>
      </c>
      <c r="E1142" t="s">
        <v>76</v>
      </c>
      <c r="F1142">
        <v>0</v>
      </c>
      <c r="G1142">
        <v>6.0279999999999996</v>
      </c>
      <c r="H1142">
        <v>4540</v>
      </c>
      <c r="I1142">
        <v>2E-3</v>
      </c>
      <c r="J1142" t="s">
        <v>77</v>
      </c>
      <c r="K1142" t="s">
        <v>77</v>
      </c>
      <c r="L1142" t="s">
        <v>77</v>
      </c>
      <c r="M1142" t="s">
        <v>77</v>
      </c>
      <c r="O1142">
        <v>57</v>
      </c>
      <c r="P1142" t="s">
        <v>1303</v>
      </c>
      <c r="Q1142">
        <v>45092.675405092596</v>
      </c>
      <c r="R1142">
        <v>22</v>
      </c>
      <c r="S1142" t="s">
        <v>76</v>
      </c>
      <c r="T1142">
        <v>0</v>
      </c>
      <c r="U1142" t="s">
        <v>77</v>
      </c>
      <c r="V1142" t="s">
        <v>77</v>
      </c>
      <c r="W1142" t="s">
        <v>77</v>
      </c>
      <c r="X1142" t="s">
        <v>77</v>
      </c>
      <c r="Y1142" t="s">
        <v>77</v>
      </c>
      <c r="Z1142" t="s">
        <v>77</v>
      </c>
      <c r="AA1142" t="s">
        <v>77</v>
      </c>
      <c r="AC1142">
        <v>57</v>
      </c>
      <c r="AD1142" t="s">
        <v>1303</v>
      </c>
      <c r="AE1142">
        <v>45092.675405092596</v>
      </c>
      <c r="AF1142">
        <v>22</v>
      </c>
      <c r="AG1142" t="s">
        <v>76</v>
      </c>
      <c r="AH1142">
        <v>0</v>
      </c>
      <c r="AI1142">
        <v>12.16</v>
      </c>
      <c r="AJ1142">
        <v>19115</v>
      </c>
      <c r="AK1142">
        <v>5.0330000000000004</v>
      </c>
      <c r="AL1142" t="s">
        <v>77</v>
      </c>
      <c r="AM1142" t="s">
        <v>77</v>
      </c>
      <c r="AN1142" t="s">
        <v>77</v>
      </c>
      <c r="AO1142" t="s">
        <v>77</v>
      </c>
      <c r="AQ1142">
        <v>1</v>
      </c>
      <c r="AS1142">
        <v>57</v>
      </c>
      <c r="AT1142">
        <v>2.2171640000000021</v>
      </c>
      <c r="AU1142">
        <v>4475.6887110774996</v>
      </c>
      <c r="AW1142">
        <v>8.3476964999999996</v>
      </c>
      <c r="AX1142">
        <v>3555.8158949667504</v>
      </c>
      <c r="AZ1142">
        <v>9.446977780000001</v>
      </c>
      <c r="BA1142">
        <v>3644.9888687614998</v>
      </c>
      <c r="BC1142">
        <v>4.9803114800000001</v>
      </c>
      <c r="BD1142">
        <v>3838.0459200979999</v>
      </c>
      <c r="BF1142">
        <v>2.2171640000000021</v>
      </c>
      <c r="BG1142">
        <v>4475.6887110774996</v>
      </c>
      <c r="BI1142">
        <v>57</v>
      </c>
      <c r="BJ1142" t="s">
        <v>1303</v>
      </c>
      <c r="BK1142">
        <v>45092.675405092596</v>
      </c>
      <c r="BL1142">
        <v>22</v>
      </c>
      <c r="BM1142" t="s">
        <v>76</v>
      </c>
      <c r="BN1142">
        <v>0</v>
      </c>
      <c r="BO1142">
        <v>2.8620000000000001</v>
      </c>
      <c r="BP1142">
        <v>960818</v>
      </c>
      <c r="BQ1142">
        <v>0</v>
      </c>
      <c r="BR1142" t="s">
        <v>77</v>
      </c>
      <c r="BS1142" t="s">
        <v>77</v>
      </c>
      <c r="BT1142" t="s">
        <v>77</v>
      </c>
      <c r="BU1142" t="s">
        <v>77</v>
      </c>
    </row>
    <row r="1143" spans="1:73" x14ac:dyDescent="0.55000000000000004">
      <c r="A1143">
        <v>58</v>
      </c>
      <c r="B1143" t="s">
        <v>1304</v>
      </c>
      <c r="C1143" s="88">
        <v>45092.696655092594</v>
      </c>
      <c r="D1143">
        <v>291</v>
      </c>
      <c r="E1143" t="s">
        <v>76</v>
      </c>
      <c r="F1143">
        <v>0</v>
      </c>
      <c r="G1143">
        <v>6.016</v>
      </c>
      <c r="H1143">
        <v>22368</v>
      </c>
      <c r="I1143">
        <v>0.04</v>
      </c>
      <c r="J1143" t="s">
        <v>77</v>
      </c>
      <c r="K1143" t="s">
        <v>77</v>
      </c>
      <c r="L1143" t="s">
        <v>77</v>
      </c>
      <c r="M1143" t="s">
        <v>77</v>
      </c>
      <c r="O1143">
        <v>58</v>
      </c>
      <c r="P1143" t="s">
        <v>1304</v>
      </c>
      <c r="Q1143">
        <v>45092.696655092594</v>
      </c>
      <c r="R1143">
        <v>291</v>
      </c>
      <c r="S1143" t="s">
        <v>76</v>
      </c>
      <c r="T1143">
        <v>0</v>
      </c>
      <c r="U1143" t="s">
        <v>77</v>
      </c>
      <c r="V1143" t="s">
        <v>77</v>
      </c>
      <c r="W1143" t="s">
        <v>77</v>
      </c>
      <c r="X1143" t="s">
        <v>77</v>
      </c>
      <c r="Y1143" t="s">
        <v>77</v>
      </c>
      <c r="Z1143" t="s">
        <v>77</v>
      </c>
      <c r="AA1143" t="s">
        <v>77</v>
      </c>
      <c r="AC1143">
        <v>58</v>
      </c>
      <c r="AD1143" t="s">
        <v>1304</v>
      </c>
      <c r="AE1143">
        <v>45092.696655092594</v>
      </c>
      <c r="AF1143">
        <v>291</v>
      </c>
      <c r="AG1143" t="s">
        <v>76</v>
      </c>
      <c r="AH1143">
        <v>0</v>
      </c>
      <c r="AI1143">
        <v>12.178000000000001</v>
      </c>
      <c r="AJ1143">
        <v>3058</v>
      </c>
      <c r="AK1143">
        <v>0.60099999999999998</v>
      </c>
      <c r="AL1143" t="s">
        <v>77</v>
      </c>
      <c r="AM1143" t="s">
        <v>77</v>
      </c>
      <c r="AN1143" t="s">
        <v>77</v>
      </c>
      <c r="AO1143" t="s">
        <v>77</v>
      </c>
      <c r="AQ1143">
        <v>1</v>
      </c>
      <c r="AS1143">
        <v>58</v>
      </c>
      <c r="AT1143">
        <v>56.856807652352003</v>
      </c>
      <c r="AU1143">
        <v>720.16684287959993</v>
      </c>
      <c r="AW1143">
        <v>70.319720756531211</v>
      </c>
      <c r="AX1143">
        <v>601.19621488172004</v>
      </c>
      <c r="AZ1143">
        <v>58.468090414438407</v>
      </c>
      <c r="BA1143">
        <v>580.67954682136008</v>
      </c>
      <c r="BC1143">
        <v>50.009767629271039</v>
      </c>
      <c r="BD1143">
        <v>528.14995319071988</v>
      </c>
      <c r="BF1143">
        <v>56.856807652352003</v>
      </c>
      <c r="BG1143">
        <v>720.16684287959993</v>
      </c>
      <c r="BI1143">
        <v>58</v>
      </c>
      <c r="BJ1143" t="s">
        <v>1304</v>
      </c>
      <c r="BK1143">
        <v>45092.696655092594</v>
      </c>
      <c r="BL1143">
        <v>291</v>
      </c>
      <c r="BM1143" t="s">
        <v>76</v>
      </c>
      <c r="BN1143">
        <v>0</v>
      </c>
      <c r="BO1143">
        <v>2.8769999999999998</v>
      </c>
      <c r="BP1143">
        <v>741722</v>
      </c>
      <c r="BQ1143">
        <v>0</v>
      </c>
      <c r="BR1143" t="s">
        <v>77</v>
      </c>
      <c r="BS1143" t="s">
        <v>77</v>
      </c>
      <c r="BT1143" t="s">
        <v>77</v>
      </c>
      <c r="BU1143" t="s">
        <v>77</v>
      </c>
    </row>
    <row r="1144" spans="1:73" x14ac:dyDescent="0.55000000000000004">
      <c r="A1144">
        <v>59</v>
      </c>
      <c r="B1144" t="s">
        <v>1305</v>
      </c>
      <c r="C1144" s="88">
        <v>45092.717928240738</v>
      </c>
      <c r="D1144">
        <v>249</v>
      </c>
      <c r="E1144" t="s">
        <v>76</v>
      </c>
      <c r="F1144">
        <v>0</v>
      </c>
      <c r="G1144">
        <v>6.0110000000000001</v>
      </c>
      <c r="H1144">
        <v>4765</v>
      </c>
      <c r="I1144">
        <v>3.0000000000000001E-3</v>
      </c>
      <c r="J1144" t="s">
        <v>77</v>
      </c>
      <c r="K1144" t="s">
        <v>77</v>
      </c>
      <c r="L1144" t="s">
        <v>77</v>
      </c>
      <c r="M1144" t="s">
        <v>77</v>
      </c>
      <c r="O1144">
        <v>59</v>
      </c>
      <c r="P1144" t="s">
        <v>1305</v>
      </c>
      <c r="Q1144">
        <v>45092.717928240738</v>
      </c>
      <c r="R1144">
        <v>249</v>
      </c>
      <c r="S1144" t="s">
        <v>76</v>
      </c>
      <c r="T1144">
        <v>0</v>
      </c>
      <c r="U1144" t="s">
        <v>77</v>
      </c>
      <c r="V1144" t="s">
        <v>77</v>
      </c>
      <c r="W1144" t="s">
        <v>77</v>
      </c>
      <c r="X1144" t="s">
        <v>77</v>
      </c>
      <c r="Y1144" t="s">
        <v>77</v>
      </c>
      <c r="Z1144" t="s">
        <v>77</v>
      </c>
      <c r="AA1144" t="s">
        <v>77</v>
      </c>
      <c r="AC1144">
        <v>59</v>
      </c>
      <c r="AD1144" t="s">
        <v>1305</v>
      </c>
      <c r="AE1144">
        <v>45092.717928240738</v>
      </c>
      <c r="AF1144">
        <v>249</v>
      </c>
      <c r="AG1144" t="s">
        <v>76</v>
      </c>
      <c r="AH1144">
        <v>0</v>
      </c>
      <c r="AI1144">
        <v>12.145</v>
      </c>
      <c r="AJ1144">
        <v>17127</v>
      </c>
      <c r="AK1144">
        <v>4.4889999999999999</v>
      </c>
      <c r="AL1144" t="s">
        <v>77</v>
      </c>
      <c r="AM1144" t="s">
        <v>77</v>
      </c>
      <c r="AN1144" t="s">
        <v>77</v>
      </c>
      <c r="AO1144" t="s">
        <v>77</v>
      </c>
      <c r="AQ1144">
        <v>1</v>
      </c>
      <c r="AS1144">
        <v>59</v>
      </c>
      <c r="AT1144">
        <v>2.2755964999999989</v>
      </c>
      <c r="AU1144">
        <v>4023.4783037631005</v>
      </c>
      <c r="AW1144">
        <v>9.0008110312499987</v>
      </c>
      <c r="AX1144">
        <v>3191.7632167226698</v>
      </c>
      <c r="AZ1144">
        <v>10.18582721125</v>
      </c>
      <c r="BA1144">
        <v>3266.05478706246</v>
      </c>
      <c r="BC1144">
        <v>5.4723676925000007</v>
      </c>
      <c r="BD1144">
        <v>3428.9650130279201</v>
      </c>
      <c r="BF1144">
        <v>2.2755964999999989</v>
      </c>
      <c r="BG1144">
        <v>4023.4783037631005</v>
      </c>
      <c r="BI1144">
        <v>59</v>
      </c>
      <c r="BJ1144" t="s">
        <v>1305</v>
      </c>
      <c r="BK1144">
        <v>45092.717928240738</v>
      </c>
      <c r="BL1144">
        <v>249</v>
      </c>
      <c r="BM1144" t="s">
        <v>76</v>
      </c>
      <c r="BN1144">
        <v>0</v>
      </c>
      <c r="BO1144">
        <v>2.8559999999999999</v>
      </c>
      <c r="BP1144">
        <v>792543</v>
      </c>
      <c r="BQ1144">
        <v>0</v>
      </c>
      <c r="BR1144" t="s">
        <v>77</v>
      </c>
      <c r="BS1144" t="s">
        <v>77</v>
      </c>
      <c r="BT1144" t="s">
        <v>77</v>
      </c>
      <c r="BU1144" t="s">
        <v>77</v>
      </c>
    </row>
    <row r="1145" spans="1:73" x14ac:dyDescent="0.55000000000000004">
      <c r="A1145">
        <v>60</v>
      </c>
      <c r="B1145" t="s">
        <v>1306</v>
      </c>
      <c r="C1145" s="88">
        <v>45092.739201388889</v>
      </c>
      <c r="D1145">
        <v>366</v>
      </c>
      <c r="E1145" t="s">
        <v>76</v>
      </c>
      <c r="F1145">
        <v>0</v>
      </c>
      <c r="G1145">
        <v>5.9850000000000003</v>
      </c>
      <c r="H1145">
        <v>3620084</v>
      </c>
      <c r="I1145">
        <v>7.8090000000000002</v>
      </c>
      <c r="J1145" t="s">
        <v>77</v>
      </c>
      <c r="K1145" t="s">
        <v>77</v>
      </c>
      <c r="L1145" t="s">
        <v>77</v>
      </c>
      <c r="M1145" t="s">
        <v>77</v>
      </c>
      <c r="O1145">
        <v>60</v>
      </c>
      <c r="P1145" t="s">
        <v>1306</v>
      </c>
      <c r="Q1145">
        <v>45092.739201388889</v>
      </c>
      <c r="R1145">
        <v>366</v>
      </c>
      <c r="S1145" t="s">
        <v>76</v>
      </c>
      <c r="T1145">
        <v>0</v>
      </c>
      <c r="U1145">
        <v>5.9379999999999997</v>
      </c>
      <c r="V1145">
        <v>29102</v>
      </c>
      <c r="W1145">
        <v>7.4359999999999999</v>
      </c>
      <c r="X1145" t="s">
        <v>77</v>
      </c>
      <c r="Y1145" t="s">
        <v>77</v>
      </c>
      <c r="Z1145" t="s">
        <v>77</v>
      </c>
      <c r="AA1145" t="s">
        <v>77</v>
      </c>
      <c r="AC1145">
        <v>60</v>
      </c>
      <c r="AD1145" t="s">
        <v>1306</v>
      </c>
      <c r="AE1145">
        <v>45092.739201388889</v>
      </c>
      <c r="AF1145">
        <v>366</v>
      </c>
      <c r="AG1145" t="s">
        <v>76</v>
      </c>
      <c r="AH1145">
        <v>0</v>
      </c>
      <c r="AI1145">
        <v>12.111000000000001</v>
      </c>
      <c r="AJ1145">
        <v>44136</v>
      </c>
      <c r="AK1145">
        <v>11.776</v>
      </c>
      <c r="AL1145" t="s">
        <v>77</v>
      </c>
      <c r="AM1145" t="s">
        <v>77</v>
      </c>
      <c r="AN1145" t="s">
        <v>77</v>
      </c>
      <c r="AO1145" t="s">
        <v>77</v>
      </c>
      <c r="AQ1145">
        <v>1</v>
      </c>
      <c r="AS1145">
        <v>60</v>
      </c>
      <c r="AT1145">
        <v>6933.3098080927593</v>
      </c>
      <c r="AU1145">
        <v>9858.9873591743999</v>
      </c>
      <c r="AW1145">
        <v>6088.7519532371407</v>
      </c>
      <c r="AX1145">
        <v>8095.36928764608</v>
      </c>
      <c r="AZ1145">
        <v>7730.8549870717206</v>
      </c>
      <c r="BA1145">
        <v>8403.2709395750408</v>
      </c>
      <c r="BC1145">
        <v>7401.4907662904798</v>
      </c>
      <c r="BD1145">
        <v>8969.4985846220789</v>
      </c>
      <c r="BF1145">
        <v>6933.3098080927593</v>
      </c>
      <c r="BG1145">
        <v>9858.9873591743999</v>
      </c>
      <c r="BI1145">
        <v>60</v>
      </c>
      <c r="BJ1145" t="s">
        <v>1306</v>
      </c>
      <c r="BK1145">
        <v>45092.739201388889</v>
      </c>
      <c r="BL1145">
        <v>366</v>
      </c>
      <c r="BM1145" t="s">
        <v>76</v>
      </c>
      <c r="BN1145">
        <v>0</v>
      </c>
      <c r="BO1145">
        <v>2.855</v>
      </c>
      <c r="BP1145">
        <v>805529</v>
      </c>
      <c r="BQ1145">
        <v>0</v>
      </c>
      <c r="BR1145" t="s">
        <v>77</v>
      </c>
      <c r="BS1145" t="s">
        <v>77</v>
      </c>
      <c r="BT1145" t="s">
        <v>77</v>
      </c>
      <c r="BU1145" t="s">
        <v>77</v>
      </c>
    </row>
    <row r="1146" spans="1:73" x14ac:dyDescent="0.55000000000000004">
      <c r="A1146">
        <v>61</v>
      </c>
      <c r="B1146" t="s">
        <v>1307</v>
      </c>
      <c r="C1146" s="88">
        <v>45092.760451388887</v>
      </c>
      <c r="D1146">
        <v>395</v>
      </c>
      <c r="E1146" t="s">
        <v>76</v>
      </c>
      <c r="F1146">
        <v>0</v>
      </c>
      <c r="G1146">
        <v>6.016</v>
      </c>
      <c r="H1146">
        <v>15945</v>
      </c>
      <c r="I1146">
        <v>2.7E-2</v>
      </c>
      <c r="J1146" t="s">
        <v>77</v>
      </c>
      <c r="K1146" t="s">
        <v>77</v>
      </c>
      <c r="L1146" t="s">
        <v>77</v>
      </c>
      <c r="M1146" t="s">
        <v>77</v>
      </c>
      <c r="O1146">
        <v>61</v>
      </c>
      <c r="P1146" t="s">
        <v>1307</v>
      </c>
      <c r="Q1146">
        <v>45092.760451388887</v>
      </c>
      <c r="R1146">
        <v>395</v>
      </c>
      <c r="S1146" t="s">
        <v>76</v>
      </c>
      <c r="T1146">
        <v>0</v>
      </c>
      <c r="U1146" t="s">
        <v>77</v>
      </c>
      <c r="V1146" t="s">
        <v>77</v>
      </c>
      <c r="W1146" t="s">
        <v>77</v>
      </c>
      <c r="X1146" t="s">
        <v>77</v>
      </c>
      <c r="Y1146" t="s">
        <v>77</v>
      </c>
      <c r="Z1146" t="s">
        <v>77</v>
      </c>
      <c r="AA1146" t="s">
        <v>77</v>
      </c>
      <c r="AC1146">
        <v>61</v>
      </c>
      <c r="AD1146" t="s">
        <v>1307</v>
      </c>
      <c r="AE1146">
        <v>45092.760451388887</v>
      </c>
      <c r="AF1146">
        <v>395</v>
      </c>
      <c r="AG1146" t="s">
        <v>76</v>
      </c>
      <c r="AH1146">
        <v>0</v>
      </c>
      <c r="AI1146">
        <v>11.587999999999999</v>
      </c>
      <c r="AJ1146">
        <v>235</v>
      </c>
      <c r="AK1146">
        <v>-0.187</v>
      </c>
      <c r="AL1146" t="s">
        <v>77</v>
      </c>
      <c r="AM1146" t="s">
        <v>77</v>
      </c>
      <c r="AN1146" t="s">
        <v>77</v>
      </c>
      <c r="AO1146" t="s">
        <v>77</v>
      </c>
      <c r="AQ1146">
        <v>1</v>
      </c>
      <c r="AS1146">
        <v>61</v>
      </c>
      <c r="AT1146">
        <v>37.699693749574998</v>
      </c>
      <c r="AU1146">
        <v>35.5948118775</v>
      </c>
      <c r="AW1146">
        <v>50.345931842995</v>
      </c>
      <c r="AX1146">
        <v>78.39553352675</v>
      </c>
      <c r="AZ1146">
        <v>41.573237018277503</v>
      </c>
      <c r="BA1146">
        <v>41.073102041500007</v>
      </c>
      <c r="BC1146">
        <v>34.948383266766498</v>
      </c>
      <c r="BD1146">
        <v>-55.126909342000005</v>
      </c>
      <c r="BF1146">
        <v>37.699693749574998</v>
      </c>
      <c r="BG1146">
        <v>35.5948118775</v>
      </c>
      <c r="BI1146">
        <v>61</v>
      </c>
      <c r="BJ1146" t="s">
        <v>1307</v>
      </c>
      <c r="BK1146">
        <v>45092.760451388887</v>
      </c>
      <c r="BL1146">
        <v>395</v>
      </c>
      <c r="BM1146" t="s">
        <v>76</v>
      </c>
      <c r="BN1146">
        <v>0</v>
      </c>
      <c r="BO1146">
        <v>2.8690000000000002</v>
      </c>
      <c r="BP1146">
        <v>882176</v>
      </c>
      <c r="BQ1146">
        <v>0</v>
      </c>
      <c r="BR1146" t="s">
        <v>77</v>
      </c>
      <c r="BS1146" t="s">
        <v>77</v>
      </c>
      <c r="BT1146" t="s">
        <v>77</v>
      </c>
      <c r="BU1146" t="s">
        <v>77</v>
      </c>
    </row>
    <row r="1147" spans="1:73" x14ac:dyDescent="0.55000000000000004">
      <c r="A1147">
        <v>62</v>
      </c>
      <c r="B1147" t="s">
        <v>1308</v>
      </c>
      <c r="C1147" s="88">
        <v>45092.781747685185</v>
      </c>
      <c r="D1147">
        <v>72</v>
      </c>
      <c r="E1147" t="s">
        <v>76</v>
      </c>
      <c r="F1147">
        <v>0</v>
      </c>
      <c r="G1147">
        <v>6.0259999999999998</v>
      </c>
      <c r="H1147">
        <v>2249</v>
      </c>
      <c r="I1147">
        <v>-3.0000000000000001E-3</v>
      </c>
      <c r="J1147" t="s">
        <v>77</v>
      </c>
      <c r="K1147" t="s">
        <v>77</v>
      </c>
      <c r="L1147" t="s">
        <v>77</v>
      </c>
      <c r="M1147" t="s">
        <v>77</v>
      </c>
      <c r="O1147">
        <v>62</v>
      </c>
      <c r="P1147" t="s">
        <v>1308</v>
      </c>
      <c r="Q1147">
        <v>45092.781747685185</v>
      </c>
      <c r="R1147">
        <v>72</v>
      </c>
      <c r="S1147" t="s">
        <v>76</v>
      </c>
      <c r="T1147">
        <v>0</v>
      </c>
      <c r="U1147" t="s">
        <v>77</v>
      </c>
      <c r="V1147" t="s">
        <v>77</v>
      </c>
      <c r="W1147" t="s">
        <v>77</v>
      </c>
      <c r="X1147" t="s">
        <v>77</v>
      </c>
      <c r="Y1147" t="s">
        <v>77</v>
      </c>
      <c r="Z1147" t="s">
        <v>77</v>
      </c>
      <c r="AA1147" t="s">
        <v>77</v>
      </c>
      <c r="AC1147">
        <v>62</v>
      </c>
      <c r="AD1147" t="s">
        <v>1308</v>
      </c>
      <c r="AE1147">
        <v>45092.781747685185</v>
      </c>
      <c r="AF1147">
        <v>72</v>
      </c>
      <c r="AG1147" t="s">
        <v>76</v>
      </c>
      <c r="AH1147">
        <v>0</v>
      </c>
      <c r="AI1147">
        <v>12.086</v>
      </c>
      <c r="AJ1147">
        <v>76718</v>
      </c>
      <c r="AK1147">
        <v>20.283000000000001</v>
      </c>
      <c r="AL1147" t="s">
        <v>77</v>
      </c>
      <c r="AM1147" t="s">
        <v>77</v>
      </c>
      <c r="AN1147" t="s">
        <v>77</v>
      </c>
      <c r="AO1147" t="s">
        <v>77</v>
      </c>
      <c r="AQ1147">
        <v>1</v>
      </c>
      <c r="AS1147">
        <v>62</v>
      </c>
      <c r="AT1147">
        <v>4.7348355400000006</v>
      </c>
      <c r="AU1147">
        <v>16985.325452668403</v>
      </c>
      <c r="AW1147">
        <v>1.8200275212499992</v>
      </c>
      <c r="AX1147">
        <v>13888.90485383852</v>
      </c>
      <c r="AZ1147">
        <v>1.589815842050001</v>
      </c>
      <c r="BA1147">
        <v>14568.922906219761</v>
      </c>
      <c r="BC1147">
        <v>0.80761764529999991</v>
      </c>
      <c r="BD1147">
        <v>15603.708773107519</v>
      </c>
      <c r="BF1147">
        <v>4.7348355400000006</v>
      </c>
      <c r="BG1147">
        <v>16985.325452668403</v>
      </c>
      <c r="BI1147">
        <v>62</v>
      </c>
      <c r="BJ1147" t="s">
        <v>1308</v>
      </c>
      <c r="BK1147">
        <v>45092.781747685185</v>
      </c>
      <c r="BL1147">
        <v>72</v>
      </c>
      <c r="BM1147" t="s">
        <v>76</v>
      </c>
      <c r="BN1147">
        <v>0</v>
      </c>
      <c r="BO1147">
        <v>2.835</v>
      </c>
      <c r="BP1147">
        <v>1308815</v>
      </c>
      <c r="BQ1147">
        <v>0</v>
      </c>
      <c r="BR1147" t="s">
        <v>77</v>
      </c>
      <c r="BS1147" t="s">
        <v>77</v>
      </c>
      <c r="BT1147" t="s">
        <v>77</v>
      </c>
      <c r="BU1147" t="s">
        <v>77</v>
      </c>
    </row>
    <row r="1148" spans="1:73" x14ac:dyDescent="0.55000000000000004">
      <c r="A1148">
        <v>63</v>
      </c>
      <c r="B1148" t="s">
        <v>1309</v>
      </c>
      <c r="C1148" s="88">
        <v>45092.803055555552</v>
      </c>
      <c r="D1148">
        <v>255</v>
      </c>
      <c r="E1148" t="s">
        <v>76</v>
      </c>
      <c r="F1148">
        <v>0</v>
      </c>
      <c r="G1148">
        <v>6.016</v>
      </c>
      <c r="H1148">
        <v>92552</v>
      </c>
      <c r="I1148">
        <v>0.191</v>
      </c>
      <c r="J1148" t="s">
        <v>77</v>
      </c>
      <c r="K1148" t="s">
        <v>77</v>
      </c>
      <c r="L1148" t="s">
        <v>77</v>
      </c>
      <c r="M1148" t="s">
        <v>77</v>
      </c>
      <c r="O1148">
        <v>63</v>
      </c>
      <c r="P1148" t="s">
        <v>1309</v>
      </c>
      <c r="Q1148">
        <v>45092.803055555552</v>
      </c>
      <c r="R1148">
        <v>255</v>
      </c>
      <c r="S1148" t="s">
        <v>76</v>
      </c>
      <c r="T1148">
        <v>0</v>
      </c>
      <c r="U1148" t="s">
        <v>77</v>
      </c>
      <c r="V1148" t="s">
        <v>77</v>
      </c>
      <c r="W1148" t="s">
        <v>77</v>
      </c>
      <c r="X1148" t="s">
        <v>77</v>
      </c>
      <c r="Y1148" t="s">
        <v>77</v>
      </c>
      <c r="Z1148" t="s">
        <v>77</v>
      </c>
      <c r="AA1148" t="s">
        <v>77</v>
      </c>
      <c r="AC1148">
        <v>63</v>
      </c>
      <c r="AD1148" t="s">
        <v>1309</v>
      </c>
      <c r="AE1148">
        <v>45092.803055555552</v>
      </c>
      <c r="AF1148">
        <v>255</v>
      </c>
      <c r="AG1148" t="s">
        <v>76</v>
      </c>
      <c r="AH1148">
        <v>0</v>
      </c>
      <c r="AI1148">
        <v>12.101000000000001</v>
      </c>
      <c r="AJ1148">
        <v>84190</v>
      </c>
      <c r="AK1148">
        <v>22.193000000000001</v>
      </c>
      <c r="AL1148" t="s">
        <v>77</v>
      </c>
      <c r="AM1148" t="s">
        <v>77</v>
      </c>
      <c r="AN1148" t="s">
        <v>77</v>
      </c>
      <c r="AO1148" t="s">
        <v>77</v>
      </c>
      <c r="AQ1148">
        <v>1</v>
      </c>
      <c r="AS1148">
        <v>63</v>
      </c>
      <c r="AT1148">
        <v>257.70735474579197</v>
      </c>
      <c r="AU1148">
        <v>18786.965595510002</v>
      </c>
      <c r="AW1148">
        <v>284.18456669899518</v>
      </c>
      <c r="AX1148">
        <v>15198.744995603001</v>
      </c>
      <c r="AZ1148">
        <v>242.42780599008643</v>
      </c>
      <c r="BA1148">
        <v>15978.019833814</v>
      </c>
      <c r="BC1148">
        <v>214.15220061241985</v>
      </c>
      <c r="BD1148">
        <v>17117.488360328</v>
      </c>
      <c r="BF1148">
        <v>257.70735474579197</v>
      </c>
      <c r="BG1148">
        <v>18786.965595510002</v>
      </c>
      <c r="BI1148">
        <v>63</v>
      </c>
      <c r="BJ1148" t="s">
        <v>1309</v>
      </c>
      <c r="BK1148">
        <v>45092.803055555552</v>
      </c>
      <c r="BL1148">
        <v>255</v>
      </c>
      <c r="BM1148" t="s">
        <v>76</v>
      </c>
      <c r="BN1148">
        <v>0</v>
      </c>
      <c r="BO1148">
        <v>2.8380000000000001</v>
      </c>
      <c r="BP1148">
        <v>1543349</v>
      </c>
      <c r="BQ1148">
        <v>0</v>
      </c>
      <c r="BR1148" t="s">
        <v>77</v>
      </c>
      <c r="BS1148" t="s">
        <v>77</v>
      </c>
      <c r="BT1148" t="s">
        <v>77</v>
      </c>
      <c r="BU1148" t="s">
        <v>77</v>
      </c>
    </row>
    <row r="1149" spans="1:73" x14ac:dyDescent="0.55000000000000004">
      <c r="A1149">
        <v>64</v>
      </c>
      <c r="B1149" t="s">
        <v>1310</v>
      </c>
      <c r="C1149" s="88">
        <v>45092.824340277781</v>
      </c>
      <c r="D1149">
        <v>234</v>
      </c>
      <c r="E1149" t="s">
        <v>76</v>
      </c>
      <c r="F1149">
        <v>0</v>
      </c>
      <c r="G1149">
        <v>6.0129999999999999</v>
      </c>
      <c r="H1149">
        <v>25182</v>
      </c>
      <c r="I1149">
        <v>4.7E-2</v>
      </c>
      <c r="J1149" t="s">
        <v>77</v>
      </c>
      <c r="K1149" t="s">
        <v>77</v>
      </c>
      <c r="L1149" t="s">
        <v>77</v>
      </c>
      <c r="M1149" t="s">
        <v>77</v>
      </c>
      <c r="O1149">
        <v>64</v>
      </c>
      <c r="P1149" t="s">
        <v>1310</v>
      </c>
      <c r="Q1149">
        <v>45092.824340277781</v>
      </c>
      <c r="R1149">
        <v>234</v>
      </c>
      <c r="S1149" t="s">
        <v>76</v>
      </c>
      <c r="T1149">
        <v>0</v>
      </c>
      <c r="U1149" t="s">
        <v>77</v>
      </c>
      <c r="V1149" t="s">
        <v>77</v>
      </c>
      <c r="W1149" t="s">
        <v>77</v>
      </c>
      <c r="X1149" t="s">
        <v>77</v>
      </c>
      <c r="Y1149" t="s">
        <v>77</v>
      </c>
      <c r="Z1149" t="s">
        <v>77</v>
      </c>
      <c r="AA1149" t="s">
        <v>77</v>
      </c>
      <c r="AC1149">
        <v>64</v>
      </c>
      <c r="AD1149" t="s">
        <v>1310</v>
      </c>
      <c r="AE1149">
        <v>45092.824340277781</v>
      </c>
      <c r="AF1149">
        <v>234</v>
      </c>
      <c r="AG1149" t="s">
        <v>76</v>
      </c>
      <c r="AH1149">
        <v>0</v>
      </c>
      <c r="AI1149">
        <v>12.141</v>
      </c>
      <c r="AJ1149">
        <v>36951</v>
      </c>
      <c r="AK1149">
        <v>9.859</v>
      </c>
      <c r="AL1149" t="s">
        <v>77</v>
      </c>
      <c r="AM1149" t="s">
        <v>77</v>
      </c>
      <c r="AN1149" t="s">
        <v>77</v>
      </c>
      <c r="AO1149" t="s">
        <v>77</v>
      </c>
      <c r="AQ1149">
        <v>1</v>
      </c>
      <c r="AS1149">
        <v>64</v>
      </c>
      <c r="AT1149">
        <v>65.208798063452008</v>
      </c>
      <c r="AU1149">
        <v>8371.5758235039011</v>
      </c>
      <c r="AW1149">
        <v>79.049282544191215</v>
      </c>
      <c r="AX1149">
        <v>6799.8407233092303</v>
      </c>
      <c r="AZ1149">
        <v>65.866803305308409</v>
      </c>
      <c r="BA1149">
        <v>7038.9721797197399</v>
      </c>
      <c r="BC1149">
        <v>56.606262918193032</v>
      </c>
      <c r="BD1149">
        <v>7499.2272942464806</v>
      </c>
      <c r="BF1149">
        <v>65.208798063452008</v>
      </c>
      <c r="BG1149">
        <v>8371.5758235039011</v>
      </c>
      <c r="BI1149">
        <v>64</v>
      </c>
      <c r="BJ1149" t="s">
        <v>1310</v>
      </c>
      <c r="BK1149">
        <v>45092.824340277781</v>
      </c>
      <c r="BL1149">
        <v>234</v>
      </c>
      <c r="BM1149" t="s">
        <v>76</v>
      </c>
      <c r="BN1149">
        <v>0</v>
      </c>
      <c r="BO1149">
        <v>2.867</v>
      </c>
      <c r="BP1149">
        <v>862408</v>
      </c>
      <c r="BQ1149">
        <v>0</v>
      </c>
      <c r="BR1149" t="s">
        <v>77</v>
      </c>
      <c r="BS1149" t="s">
        <v>77</v>
      </c>
      <c r="BT1149" t="s">
        <v>77</v>
      </c>
      <c r="BU1149" t="s">
        <v>77</v>
      </c>
    </row>
    <row r="1150" spans="1:73" x14ac:dyDescent="0.55000000000000004">
      <c r="A1150">
        <v>65</v>
      </c>
      <c r="B1150" t="s">
        <v>1311</v>
      </c>
      <c r="C1150" s="88">
        <v>45092.845590277779</v>
      </c>
      <c r="D1150">
        <v>353</v>
      </c>
      <c r="E1150" t="s">
        <v>76</v>
      </c>
      <c r="F1150">
        <v>0</v>
      </c>
      <c r="G1150">
        <v>6.0140000000000002</v>
      </c>
      <c r="H1150">
        <v>15620</v>
      </c>
      <c r="I1150">
        <v>2.5999999999999999E-2</v>
      </c>
      <c r="J1150" t="s">
        <v>77</v>
      </c>
      <c r="K1150" t="s">
        <v>77</v>
      </c>
      <c r="L1150" t="s">
        <v>77</v>
      </c>
      <c r="M1150" t="s">
        <v>77</v>
      </c>
      <c r="O1150">
        <v>65</v>
      </c>
      <c r="P1150" t="s">
        <v>1311</v>
      </c>
      <c r="Q1150">
        <v>45092.845590277779</v>
      </c>
      <c r="R1150">
        <v>353</v>
      </c>
      <c r="S1150" t="s">
        <v>76</v>
      </c>
      <c r="T1150">
        <v>0</v>
      </c>
      <c r="U1150" t="s">
        <v>77</v>
      </c>
      <c r="V1150" t="s">
        <v>77</v>
      </c>
      <c r="W1150" t="s">
        <v>77</v>
      </c>
      <c r="X1150" t="s">
        <v>77</v>
      </c>
      <c r="Y1150" t="s">
        <v>77</v>
      </c>
      <c r="Z1150" t="s">
        <v>77</v>
      </c>
      <c r="AA1150" t="s">
        <v>77</v>
      </c>
      <c r="AC1150">
        <v>65</v>
      </c>
      <c r="AD1150" t="s">
        <v>1311</v>
      </c>
      <c r="AE1150">
        <v>45092.845590277779</v>
      </c>
      <c r="AF1150">
        <v>353</v>
      </c>
      <c r="AG1150" t="s">
        <v>76</v>
      </c>
      <c r="AH1150">
        <v>0</v>
      </c>
      <c r="AI1150" t="s">
        <v>77</v>
      </c>
      <c r="AJ1150" t="s">
        <v>77</v>
      </c>
      <c r="AK1150" t="s">
        <v>77</v>
      </c>
      <c r="AL1150" t="s">
        <v>77</v>
      </c>
      <c r="AM1150" t="s">
        <v>77</v>
      </c>
      <c r="AN1150" t="s">
        <v>77</v>
      </c>
      <c r="AO1150" t="s">
        <v>77</v>
      </c>
      <c r="AQ1150">
        <v>1</v>
      </c>
      <c r="AS1150">
        <v>65</v>
      </c>
      <c r="AT1150">
        <v>36.726896601200004</v>
      </c>
      <c r="AU1150" t="e">
        <v>#VALUE!</v>
      </c>
      <c r="AW1150">
        <v>49.333479932720003</v>
      </c>
      <c r="AX1150" t="e">
        <v>#VALUE!</v>
      </c>
      <c r="AZ1150">
        <v>40.718102286040008</v>
      </c>
      <c r="BA1150" t="e">
        <v>#VALUE!</v>
      </c>
      <c r="BC1150">
        <v>34.186109496423995</v>
      </c>
      <c r="BD1150" t="e">
        <v>#VALUE!</v>
      </c>
      <c r="BF1150">
        <v>36.726896601200004</v>
      </c>
      <c r="BG1150" t="e">
        <v>#VALUE!</v>
      </c>
      <c r="BI1150">
        <v>65</v>
      </c>
      <c r="BJ1150" t="s">
        <v>1311</v>
      </c>
      <c r="BK1150">
        <v>45092.845590277779</v>
      </c>
      <c r="BL1150">
        <v>353</v>
      </c>
      <c r="BM1150" t="s">
        <v>76</v>
      </c>
      <c r="BN1150">
        <v>0</v>
      </c>
      <c r="BO1150">
        <v>2.8679999999999999</v>
      </c>
      <c r="BP1150">
        <v>835128</v>
      </c>
      <c r="BQ1150">
        <v>0</v>
      </c>
      <c r="BR1150" t="s">
        <v>77</v>
      </c>
      <c r="BS1150" t="s">
        <v>77</v>
      </c>
      <c r="BT1150" t="s">
        <v>77</v>
      </c>
      <c r="BU1150" t="s">
        <v>77</v>
      </c>
    </row>
    <row r="1151" spans="1:73" x14ac:dyDescent="0.55000000000000004">
      <c r="A1151">
        <v>66</v>
      </c>
      <c r="B1151" t="s">
        <v>1312</v>
      </c>
      <c r="C1151" s="88">
        <v>45092.866875</v>
      </c>
      <c r="D1151">
        <v>347</v>
      </c>
      <c r="E1151" t="s">
        <v>76</v>
      </c>
      <c r="F1151">
        <v>0</v>
      </c>
      <c r="G1151">
        <v>5.9989999999999997</v>
      </c>
      <c r="H1151">
        <v>11218</v>
      </c>
      <c r="I1151">
        <v>1.7000000000000001E-2</v>
      </c>
      <c r="J1151" t="s">
        <v>77</v>
      </c>
      <c r="K1151" t="s">
        <v>77</v>
      </c>
      <c r="L1151" t="s">
        <v>77</v>
      </c>
      <c r="M1151" t="s">
        <v>77</v>
      </c>
      <c r="O1151">
        <v>66</v>
      </c>
      <c r="P1151" t="s">
        <v>1312</v>
      </c>
      <c r="Q1151">
        <v>45092.866875</v>
      </c>
      <c r="R1151">
        <v>347</v>
      </c>
      <c r="S1151" t="s">
        <v>76</v>
      </c>
      <c r="T1151">
        <v>0</v>
      </c>
      <c r="U1151" t="s">
        <v>77</v>
      </c>
      <c r="V1151" t="s">
        <v>77</v>
      </c>
      <c r="W1151" t="s">
        <v>77</v>
      </c>
      <c r="X1151" t="s">
        <v>77</v>
      </c>
      <c r="Y1151" t="s">
        <v>77</v>
      </c>
      <c r="Z1151" t="s">
        <v>77</v>
      </c>
      <c r="AA1151" t="s">
        <v>77</v>
      </c>
      <c r="AC1151">
        <v>66</v>
      </c>
      <c r="AD1151" t="s">
        <v>1312</v>
      </c>
      <c r="AE1151">
        <v>45092.866875</v>
      </c>
      <c r="AF1151">
        <v>347</v>
      </c>
      <c r="AG1151" t="s">
        <v>76</v>
      </c>
      <c r="AH1151">
        <v>0</v>
      </c>
      <c r="AI1151">
        <v>12.147</v>
      </c>
      <c r="AJ1151">
        <v>8474</v>
      </c>
      <c r="AK1151">
        <v>2.105</v>
      </c>
      <c r="AL1151" t="s">
        <v>77</v>
      </c>
      <c r="AM1151" t="s">
        <v>77</v>
      </c>
      <c r="AN1151" t="s">
        <v>77</v>
      </c>
      <c r="AO1151" t="s">
        <v>77</v>
      </c>
      <c r="AQ1151">
        <v>1</v>
      </c>
      <c r="AS1151">
        <v>66</v>
      </c>
      <c r="AT1151">
        <v>23.517918762652002</v>
      </c>
      <c r="AU1151">
        <v>2013.1840628763998</v>
      </c>
      <c r="AW1151">
        <v>28.647864884999997</v>
      </c>
      <c r="AX1151">
        <v>1601.40216940748</v>
      </c>
      <c r="AZ1151">
        <v>29.133115517948401</v>
      </c>
      <c r="BA1151">
        <v>1615.2031909282402</v>
      </c>
      <c r="BC1151">
        <v>23.85972856257704</v>
      </c>
      <c r="BD1151">
        <v>1646.0432425884799</v>
      </c>
      <c r="BF1151">
        <v>23.517918762652002</v>
      </c>
      <c r="BG1151">
        <v>2013.1840628763998</v>
      </c>
      <c r="BI1151">
        <v>66</v>
      </c>
      <c r="BJ1151" t="s">
        <v>1312</v>
      </c>
      <c r="BK1151">
        <v>45092.866875</v>
      </c>
      <c r="BL1151">
        <v>347</v>
      </c>
      <c r="BM1151" t="s">
        <v>76</v>
      </c>
      <c r="BN1151">
        <v>0</v>
      </c>
      <c r="BO1151">
        <v>2.8530000000000002</v>
      </c>
      <c r="BP1151">
        <v>851864</v>
      </c>
      <c r="BQ1151">
        <v>0</v>
      </c>
      <c r="BR1151" t="s">
        <v>77</v>
      </c>
      <c r="BS1151" t="s">
        <v>77</v>
      </c>
      <c r="BT1151" t="s">
        <v>77</v>
      </c>
      <c r="BU1151" t="s">
        <v>77</v>
      </c>
    </row>
    <row r="1152" spans="1:73" x14ac:dyDescent="0.55000000000000004">
      <c r="A1152">
        <v>67</v>
      </c>
      <c r="B1152" t="s">
        <v>1313</v>
      </c>
      <c r="C1152" s="88">
        <v>45092.888148148151</v>
      </c>
      <c r="D1152">
        <v>27</v>
      </c>
      <c r="E1152" t="s">
        <v>76</v>
      </c>
      <c r="F1152">
        <v>0</v>
      </c>
      <c r="G1152">
        <v>6.02</v>
      </c>
      <c r="H1152">
        <v>2105</v>
      </c>
      <c r="I1152">
        <v>-3.0000000000000001E-3</v>
      </c>
      <c r="J1152" t="s">
        <v>77</v>
      </c>
      <c r="K1152" t="s">
        <v>77</v>
      </c>
      <c r="L1152" t="s">
        <v>77</v>
      </c>
      <c r="M1152" t="s">
        <v>77</v>
      </c>
      <c r="O1152">
        <v>67</v>
      </c>
      <c r="P1152" t="s">
        <v>1313</v>
      </c>
      <c r="Q1152">
        <v>45092.888148148151</v>
      </c>
      <c r="R1152">
        <v>27</v>
      </c>
      <c r="S1152" t="s">
        <v>76</v>
      </c>
      <c r="T1152">
        <v>0</v>
      </c>
      <c r="U1152" t="s">
        <v>77</v>
      </c>
      <c r="V1152" t="s">
        <v>77</v>
      </c>
      <c r="W1152" t="s">
        <v>77</v>
      </c>
      <c r="X1152" t="s">
        <v>77</v>
      </c>
      <c r="Y1152" t="s">
        <v>77</v>
      </c>
      <c r="Z1152" t="s">
        <v>77</v>
      </c>
      <c r="AA1152" t="s">
        <v>77</v>
      </c>
      <c r="AC1152">
        <v>67</v>
      </c>
      <c r="AD1152" t="s">
        <v>1313</v>
      </c>
      <c r="AE1152">
        <v>45092.888148148151</v>
      </c>
      <c r="AF1152">
        <v>27</v>
      </c>
      <c r="AG1152" t="s">
        <v>76</v>
      </c>
      <c r="AH1152">
        <v>0</v>
      </c>
      <c r="AI1152">
        <v>12.076000000000001</v>
      </c>
      <c r="AJ1152">
        <v>79685</v>
      </c>
      <c r="AK1152">
        <v>21.042999999999999</v>
      </c>
      <c r="AL1152" t="s">
        <v>77</v>
      </c>
      <c r="AM1152" t="s">
        <v>77</v>
      </c>
      <c r="AN1152" t="s">
        <v>77</v>
      </c>
      <c r="AO1152" t="s">
        <v>77</v>
      </c>
      <c r="AQ1152">
        <v>1</v>
      </c>
      <c r="AS1152">
        <v>67</v>
      </c>
      <c r="AT1152">
        <v>5.0824285000000007</v>
      </c>
      <c r="AU1152">
        <v>17701.271801697501</v>
      </c>
      <c r="AW1152">
        <v>1.4171842812499991</v>
      </c>
      <c r="AX1152">
        <v>14409.85837964675</v>
      </c>
      <c r="AZ1152">
        <v>1.0756371012500008</v>
      </c>
      <c r="BA1152">
        <v>15128.6678906015</v>
      </c>
      <c r="BC1152">
        <v>0.59629243250000008</v>
      </c>
      <c r="BD1152">
        <v>16205.145175778</v>
      </c>
      <c r="BF1152">
        <v>5.0824285000000007</v>
      </c>
      <c r="BG1152">
        <v>17701.271801697501</v>
      </c>
      <c r="BI1152">
        <v>67</v>
      </c>
      <c r="BJ1152" t="s">
        <v>1313</v>
      </c>
      <c r="BK1152">
        <v>45092.888148148151</v>
      </c>
      <c r="BL1152">
        <v>27</v>
      </c>
      <c r="BM1152" t="s">
        <v>76</v>
      </c>
      <c r="BN1152">
        <v>0</v>
      </c>
      <c r="BO1152">
        <v>2.8519999999999999</v>
      </c>
      <c r="BP1152">
        <v>881468</v>
      </c>
      <c r="BQ1152">
        <v>0</v>
      </c>
      <c r="BR1152" t="s">
        <v>77</v>
      </c>
      <c r="BS1152" t="s">
        <v>77</v>
      </c>
      <c r="BT1152" t="s">
        <v>77</v>
      </c>
      <c r="BU1152" t="s">
        <v>77</v>
      </c>
    </row>
    <row r="1153" spans="1:73" x14ac:dyDescent="0.55000000000000004">
      <c r="A1153">
        <v>68</v>
      </c>
      <c r="B1153" t="s">
        <v>1314</v>
      </c>
      <c r="C1153" s="88">
        <v>45092.909456018519</v>
      </c>
      <c r="D1153">
        <v>245</v>
      </c>
      <c r="E1153" t="s">
        <v>76</v>
      </c>
      <c r="F1153">
        <v>0</v>
      </c>
      <c r="G1153">
        <v>6.0110000000000001</v>
      </c>
      <c r="H1153">
        <v>279928</v>
      </c>
      <c r="I1153">
        <v>0.59299999999999997</v>
      </c>
      <c r="J1153" t="s">
        <v>77</v>
      </c>
      <c r="K1153" t="s">
        <v>77</v>
      </c>
      <c r="L1153" t="s">
        <v>77</v>
      </c>
      <c r="M1153" t="s">
        <v>77</v>
      </c>
      <c r="O1153">
        <v>68</v>
      </c>
      <c r="P1153" t="s">
        <v>1314</v>
      </c>
      <c r="Q1153">
        <v>45092.909456018519</v>
      </c>
      <c r="R1153">
        <v>245</v>
      </c>
      <c r="S1153" t="s">
        <v>76</v>
      </c>
      <c r="T1153">
        <v>0</v>
      </c>
      <c r="U1153">
        <v>5.968</v>
      </c>
      <c r="V1153">
        <v>2105</v>
      </c>
      <c r="W1153">
        <v>0.50900000000000001</v>
      </c>
      <c r="X1153" t="s">
        <v>77</v>
      </c>
      <c r="Y1153" t="s">
        <v>77</v>
      </c>
      <c r="Z1153" t="s">
        <v>77</v>
      </c>
      <c r="AA1153" t="s">
        <v>77</v>
      </c>
      <c r="AC1153">
        <v>68</v>
      </c>
      <c r="AD1153" t="s">
        <v>1314</v>
      </c>
      <c r="AE1153">
        <v>45092.909456018519</v>
      </c>
      <c r="AF1153">
        <v>245</v>
      </c>
      <c r="AG1153" t="s">
        <v>76</v>
      </c>
      <c r="AH1153">
        <v>0</v>
      </c>
      <c r="AI1153">
        <v>12.167999999999999</v>
      </c>
      <c r="AJ1153">
        <v>5645</v>
      </c>
      <c r="AK1153">
        <v>1.321</v>
      </c>
      <c r="AL1153" t="s">
        <v>77</v>
      </c>
      <c r="AM1153" t="s">
        <v>77</v>
      </c>
      <c r="AN1153" t="s">
        <v>77</v>
      </c>
      <c r="AO1153" t="s">
        <v>77</v>
      </c>
      <c r="AQ1153">
        <v>1</v>
      </c>
      <c r="AS1153">
        <v>68</v>
      </c>
      <c r="AT1153">
        <v>695.70282985557765</v>
      </c>
      <c r="AU1153">
        <v>1341.1259059974998</v>
      </c>
      <c r="AW1153">
        <v>815.7668729528192</v>
      </c>
      <c r="AX1153">
        <v>1079.41276961075</v>
      </c>
      <c r="AZ1153">
        <v>727.72549406125449</v>
      </c>
      <c r="BA1153">
        <v>1074.9478584335002</v>
      </c>
      <c r="BC1153">
        <v>648.48985495528063</v>
      </c>
      <c r="BD1153">
        <v>1062.3082790419999</v>
      </c>
      <c r="BF1153">
        <v>695.70282985557765</v>
      </c>
      <c r="BG1153">
        <v>1341.1259059974998</v>
      </c>
      <c r="BI1153">
        <v>68</v>
      </c>
      <c r="BJ1153" t="s">
        <v>1314</v>
      </c>
      <c r="BK1153">
        <v>45092.909456018519</v>
      </c>
      <c r="BL1153">
        <v>245</v>
      </c>
      <c r="BM1153" t="s">
        <v>76</v>
      </c>
      <c r="BN1153">
        <v>0</v>
      </c>
      <c r="BO1153">
        <v>2.8690000000000002</v>
      </c>
      <c r="BP1153">
        <v>865470</v>
      </c>
      <c r="BQ1153">
        <v>0</v>
      </c>
      <c r="BR1153" t="s">
        <v>77</v>
      </c>
      <c r="BS1153" t="s">
        <v>77</v>
      </c>
      <c r="BT1153" t="s">
        <v>77</v>
      </c>
      <c r="BU1153" t="s">
        <v>77</v>
      </c>
    </row>
    <row r="1154" spans="1:73" x14ac:dyDescent="0.55000000000000004">
      <c r="A1154">
        <v>69</v>
      </c>
      <c r="B1154" t="s">
        <v>1315</v>
      </c>
      <c r="C1154" s="88">
        <v>45092.930752314816</v>
      </c>
      <c r="D1154">
        <v>358</v>
      </c>
      <c r="E1154" t="s">
        <v>76</v>
      </c>
      <c r="F1154">
        <v>0</v>
      </c>
      <c r="G1154">
        <v>6</v>
      </c>
      <c r="H1154">
        <v>16247</v>
      </c>
      <c r="I1154">
        <v>2.7E-2</v>
      </c>
      <c r="J1154" t="s">
        <v>77</v>
      </c>
      <c r="K1154" t="s">
        <v>77</v>
      </c>
      <c r="L1154" t="s">
        <v>77</v>
      </c>
      <c r="M1154" t="s">
        <v>77</v>
      </c>
      <c r="O1154">
        <v>69</v>
      </c>
      <c r="P1154" t="s">
        <v>1315</v>
      </c>
      <c r="Q1154">
        <v>45092.930752314816</v>
      </c>
      <c r="R1154">
        <v>358</v>
      </c>
      <c r="S1154" t="s">
        <v>76</v>
      </c>
      <c r="T1154">
        <v>0</v>
      </c>
      <c r="U1154" t="s">
        <v>77</v>
      </c>
      <c r="V1154" t="s">
        <v>77</v>
      </c>
      <c r="W1154" t="s">
        <v>77</v>
      </c>
      <c r="X1154" t="s">
        <v>77</v>
      </c>
      <c r="Y1154" t="s">
        <v>77</v>
      </c>
      <c r="Z1154" t="s">
        <v>77</v>
      </c>
      <c r="AA1154" t="s">
        <v>77</v>
      </c>
      <c r="AC1154">
        <v>69</v>
      </c>
      <c r="AD1154" t="s">
        <v>1315</v>
      </c>
      <c r="AE1154">
        <v>45092.930752314816</v>
      </c>
      <c r="AF1154">
        <v>358</v>
      </c>
      <c r="AG1154" t="s">
        <v>76</v>
      </c>
      <c r="AH1154">
        <v>0</v>
      </c>
      <c r="AI1154" t="s">
        <v>77</v>
      </c>
      <c r="AJ1154" t="s">
        <v>77</v>
      </c>
      <c r="AK1154" t="s">
        <v>77</v>
      </c>
      <c r="AL1154" t="s">
        <v>77</v>
      </c>
      <c r="AM1154" t="s">
        <v>77</v>
      </c>
      <c r="AN1154" t="s">
        <v>77</v>
      </c>
      <c r="AO1154" t="s">
        <v>77</v>
      </c>
      <c r="AQ1154">
        <v>1</v>
      </c>
      <c r="AS1154">
        <v>69</v>
      </c>
      <c r="AT1154">
        <v>38.603348180807004</v>
      </c>
      <c r="AU1154" t="e">
        <v>#VALUE!</v>
      </c>
      <c r="AW1154">
        <v>51.286578759654198</v>
      </c>
      <c r="AX1154" t="e">
        <v>#VALUE!</v>
      </c>
      <c r="AZ1154">
        <v>42.367831630411899</v>
      </c>
      <c r="BA1154" t="e">
        <v>#VALUE!</v>
      </c>
      <c r="BC1154">
        <v>35.656696258175138</v>
      </c>
      <c r="BD1154" t="e">
        <v>#VALUE!</v>
      </c>
      <c r="BF1154">
        <v>38.603348180807004</v>
      </c>
      <c r="BG1154" t="e">
        <v>#VALUE!</v>
      </c>
      <c r="BI1154">
        <v>69</v>
      </c>
      <c r="BJ1154" t="s">
        <v>1315</v>
      </c>
      <c r="BK1154">
        <v>45092.930752314816</v>
      </c>
      <c r="BL1154">
        <v>358</v>
      </c>
      <c r="BM1154" t="s">
        <v>76</v>
      </c>
      <c r="BN1154">
        <v>0</v>
      </c>
      <c r="BO1154">
        <v>2.851</v>
      </c>
      <c r="BP1154">
        <v>909764</v>
      </c>
      <c r="BQ1154">
        <v>0</v>
      </c>
      <c r="BR1154" t="s">
        <v>77</v>
      </c>
      <c r="BS1154" t="s">
        <v>77</v>
      </c>
      <c r="BT1154" t="s">
        <v>77</v>
      </c>
      <c r="BU1154" t="s">
        <v>77</v>
      </c>
    </row>
    <row r="1155" spans="1:73" x14ac:dyDescent="0.55000000000000004">
      <c r="A1155">
        <v>70</v>
      </c>
      <c r="B1155" t="s">
        <v>1316</v>
      </c>
      <c r="C1155" s="88">
        <v>45092.952048611114</v>
      </c>
      <c r="D1155">
        <v>69</v>
      </c>
      <c r="E1155" t="s">
        <v>76</v>
      </c>
      <c r="F1155">
        <v>0</v>
      </c>
      <c r="G1155">
        <v>6.0179999999999998</v>
      </c>
      <c r="H1155">
        <v>16608</v>
      </c>
      <c r="I1155">
        <v>2.8000000000000001E-2</v>
      </c>
      <c r="J1155" t="s">
        <v>77</v>
      </c>
      <c r="K1155" t="s">
        <v>77</v>
      </c>
      <c r="L1155" t="s">
        <v>77</v>
      </c>
      <c r="M1155" t="s">
        <v>77</v>
      </c>
      <c r="O1155">
        <v>70</v>
      </c>
      <c r="P1155" t="s">
        <v>1316</v>
      </c>
      <c r="Q1155">
        <v>45092.952048611114</v>
      </c>
      <c r="R1155">
        <v>69</v>
      </c>
      <c r="S1155" t="s">
        <v>76</v>
      </c>
      <c r="T1155">
        <v>0</v>
      </c>
      <c r="U1155" t="s">
        <v>77</v>
      </c>
      <c r="V1155" t="s">
        <v>77</v>
      </c>
      <c r="W1155" t="s">
        <v>77</v>
      </c>
      <c r="X1155" t="s">
        <v>77</v>
      </c>
      <c r="Y1155" t="s">
        <v>77</v>
      </c>
      <c r="Z1155" t="s">
        <v>77</v>
      </c>
      <c r="AA1155" t="s">
        <v>77</v>
      </c>
      <c r="AC1155">
        <v>70</v>
      </c>
      <c r="AD1155" t="s">
        <v>1316</v>
      </c>
      <c r="AE1155">
        <v>45092.952048611114</v>
      </c>
      <c r="AF1155">
        <v>69</v>
      </c>
      <c r="AG1155" t="s">
        <v>76</v>
      </c>
      <c r="AH1155">
        <v>0</v>
      </c>
      <c r="AI1155">
        <v>12.28</v>
      </c>
      <c r="AJ1155">
        <v>180</v>
      </c>
      <c r="AK1155">
        <v>-0.20300000000000001</v>
      </c>
      <c r="AL1155" t="s">
        <v>77</v>
      </c>
      <c r="AM1155" t="s">
        <v>77</v>
      </c>
      <c r="AN1155" t="s">
        <v>77</v>
      </c>
      <c r="AO1155" t="s">
        <v>77</v>
      </c>
      <c r="AQ1155">
        <v>1</v>
      </c>
      <c r="AS1155">
        <v>70</v>
      </c>
      <c r="AT1155">
        <v>39.683166927872001</v>
      </c>
      <c r="AU1155">
        <v>22.185222360000004</v>
      </c>
      <c r="AW1155">
        <v>52.410799093043202</v>
      </c>
      <c r="AX1155">
        <v>68.199966251999996</v>
      </c>
      <c r="AZ1155">
        <v>43.317632677222406</v>
      </c>
      <c r="BA1155">
        <v>30.557473176000006</v>
      </c>
      <c r="BC1155">
        <v>36.503369001021433</v>
      </c>
      <c r="BD1155">
        <v>-66.494826848000002</v>
      </c>
      <c r="BF1155">
        <v>39.683166927872001</v>
      </c>
      <c r="BG1155">
        <v>22.185222360000004</v>
      </c>
      <c r="BI1155">
        <v>70</v>
      </c>
      <c r="BJ1155" t="s">
        <v>1316</v>
      </c>
      <c r="BK1155">
        <v>45092.952048611114</v>
      </c>
      <c r="BL1155">
        <v>69</v>
      </c>
      <c r="BM1155" t="s">
        <v>76</v>
      </c>
      <c r="BN1155">
        <v>0</v>
      </c>
      <c r="BO1155">
        <v>2.867</v>
      </c>
      <c r="BP1155">
        <v>935887</v>
      </c>
      <c r="BQ1155">
        <v>0</v>
      </c>
      <c r="BR1155" t="s">
        <v>77</v>
      </c>
      <c r="BS1155" t="s">
        <v>77</v>
      </c>
      <c r="BT1155" t="s">
        <v>77</v>
      </c>
      <c r="BU1155" t="s">
        <v>77</v>
      </c>
    </row>
    <row r="1156" spans="1:73" x14ac:dyDescent="0.55000000000000004">
      <c r="A1156">
        <v>71</v>
      </c>
      <c r="B1156" t="s">
        <v>1317</v>
      </c>
      <c r="C1156" s="88">
        <v>45092.973344907405</v>
      </c>
      <c r="D1156">
        <v>285</v>
      </c>
      <c r="E1156" t="s">
        <v>76</v>
      </c>
      <c r="F1156">
        <v>0</v>
      </c>
      <c r="G1156">
        <v>5.9820000000000002</v>
      </c>
      <c r="H1156">
        <v>5018920</v>
      </c>
      <c r="I1156">
        <v>10.858000000000001</v>
      </c>
      <c r="J1156" t="s">
        <v>77</v>
      </c>
      <c r="K1156" t="s">
        <v>77</v>
      </c>
      <c r="L1156" t="s">
        <v>77</v>
      </c>
      <c r="M1156" t="s">
        <v>77</v>
      </c>
      <c r="O1156">
        <v>71</v>
      </c>
      <c r="P1156" t="s">
        <v>1317</v>
      </c>
      <c r="Q1156">
        <v>45092.973344907405</v>
      </c>
      <c r="R1156">
        <v>285</v>
      </c>
      <c r="S1156" t="s">
        <v>76</v>
      </c>
      <c r="T1156">
        <v>0</v>
      </c>
      <c r="U1156">
        <v>5.9349999999999996</v>
      </c>
      <c r="V1156">
        <v>39802</v>
      </c>
      <c r="W1156">
        <v>10.17</v>
      </c>
      <c r="X1156" t="s">
        <v>77</v>
      </c>
      <c r="Y1156" t="s">
        <v>77</v>
      </c>
      <c r="Z1156" t="s">
        <v>77</v>
      </c>
      <c r="AA1156" t="s">
        <v>77</v>
      </c>
      <c r="AC1156">
        <v>71</v>
      </c>
      <c r="AD1156" t="s">
        <v>1317</v>
      </c>
      <c r="AE1156">
        <v>45092.973344907405</v>
      </c>
      <c r="AF1156">
        <v>285</v>
      </c>
      <c r="AG1156" t="s">
        <v>76</v>
      </c>
      <c r="AH1156">
        <v>0</v>
      </c>
      <c r="AI1156">
        <v>12.112</v>
      </c>
      <c r="AJ1156">
        <v>48853</v>
      </c>
      <c r="AK1156">
        <v>13.026</v>
      </c>
      <c r="AL1156" t="s">
        <v>77</v>
      </c>
      <c r="AM1156" t="s">
        <v>77</v>
      </c>
      <c r="AN1156" t="s">
        <v>77</v>
      </c>
      <c r="AO1156" t="s">
        <v>77</v>
      </c>
      <c r="AQ1156">
        <v>1</v>
      </c>
      <c r="AS1156">
        <v>71</v>
      </c>
      <c r="AT1156">
        <v>9422.2790218249611</v>
      </c>
      <c r="AU1156">
        <v>10226.275521591901</v>
      </c>
      <c r="AW1156">
        <v>8123.1038943851399</v>
      </c>
      <c r="AX1156">
        <v>8942.3683382230702</v>
      </c>
      <c r="AZ1156">
        <v>10459.53792197572</v>
      </c>
      <c r="BA1156">
        <v>9298.0292301976606</v>
      </c>
      <c r="BC1156">
        <v>10031.172419426479</v>
      </c>
      <c r="BD1156">
        <v>9933.3086696583196</v>
      </c>
      <c r="BF1156">
        <v>9422.2790218249611</v>
      </c>
      <c r="BG1156">
        <v>10226.275521591901</v>
      </c>
      <c r="BI1156">
        <v>71</v>
      </c>
      <c r="BJ1156" t="s">
        <v>1317</v>
      </c>
      <c r="BK1156">
        <v>45092.973344907405</v>
      </c>
      <c r="BL1156">
        <v>285</v>
      </c>
      <c r="BM1156" t="s">
        <v>76</v>
      </c>
      <c r="BN1156">
        <v>0</v>
      </c>
      <c r="BO1156">
        <v>2.85</v>
      </c>
      <c r="BP1156">
        <v>909824</v>
      </c>
      <c r="BQ1156">
        <v>0</v>
      </c>
      <c r="BR1156" t="s">
        <v>77</v>
      </c>
      <c r="BS1156" t="s">
        <v>77</v>
      </c>
      <c r="BT1156" t="s">
        <v>77</v>
      </c>
      <c r="BU1156" t="s">
        <v>77</v>
      </c>
    </row>
    <row r="1157" spans="1:73" x14ac:dyDescent="0.55000000000000004">
      <c r="A1157">
        <v>72</v>
      </c>
      <c r="B1157" t="s">
        <v>1318</v>
      </c>
      <c r="C1157" s="88">
        <v>45092.994652777779</v>
      </c>
      <c r="D1157">
        <v>130</v>
      </c>
      <c r="E1157" t="s">
        <v>76</v>
      </c>
      <c r="F1157">
        <v>0</v>
      </c>
      <c r="G1157">
        <v>6.0140000000000002</v>
      </c>
      <c r="H1157">
        <v>342648</v>
      </c>
      <c r="I1157">
        <v>0.72799999999999998</v>
      </c>
      <c r="J1157" t="s">
        <v>77</v>
      </c>
      <c r="K1157" t="s">
        <v>77</v>
      </c>
      <c r="L1157" t="s">
        <v>77</v>
      </c>
      <c r="M1157" t="s">
        <v>77</v>
      </c>
      <c r="O1157">
        <v>72</v>
      </c>
      <c r="P1157" t="s">
        <v>1318</v>
      </c>
      <c r="Q1157">
        <v>45092.994652777779</v>
      </c>
      <c r="R1157">
        <v>130</v>
      </c>
      <c r="S1157" t="s">
        <v>76</v>
      </c>
      <c r="T1157">
        <v>0</v>
      </c>
      <c r="U1157">
        <v>5.9749999999999996</v>
      </c>
      <c r="V1157">
        <v>3159</v>
      </c>
      <c r="W1157">
        <v>0.78</v>
      </c>
      <c r="X1157" t="s">
        <v>77</v>
      </c>
      <c r="Y1157" t="s">
        <v>77</v>
      </c>
      <c r="Z1157" t="s">
        <v>77</v>
      </c>
      <c r="AA1157" t="s">
        <v>77</v>
      </c>
      <c r="AC1157">
        <v>72</v>
      </c>
      <c r="AD1157" t="s">
        <v>1318</v>
      </c>
      <c r="AE1157">
        <v>45092.994652777779</v>
      </c>
      <c r="AF1157">
        <v>130</v>
      </c>
      <c r="AG1157" t="s">
        <v>76</v>
      </c>
      <c r="AH1157">
        <v>0</v>
      </c>
      <c r="AI1157">
        <v>12.18</v>
      </c>
      <c r="AJ1157">
        <v>5510</v>
      </c>
      <c r="AK1157">
        <v>1.2829999999999999</v>
      </c>
      <c r="AL1157" t="s">
        <v>77</v>
      </c>
      <c r="AM1157" t="s">
        <v>77</v>
      </c>
      <c r="AN1157" t="s">
        <v>77</v>
      </c>
      <c r="AO1157" t="s">
        <v>77</v>
      </c>
      <c r="AQ1157">
        <v>1</v>
      </c>
      <c r="AS1157">
        <v>72</v>
      </c>
      <c r="AT1157">
        <v>816.6533376745856</v>
      </c>
      <c r="AU1157">
        <v>1308.8727583899999</v>
      </c>
      <c r="AW1157">
        <v>980.89944251595523</v>
      </c>
      <c r="AX1157">
        <v>1054.4782965230002</v>
      </c>
      <c r="AZ1157">
        <v>888.27179488480647</v>
      </c>
      <c r="BA1157">
        <v>1049.1603447739999</v>
      </c>
      <c r="BC1157">
        <v>792.61149171565171</v>
      </c>
      <c r="BD1157">
        <v>1034.4422102479998</v>
      </c>
      <c r="BF1157">
        <v>816.6533376745856</v>
      </c>
      <c r="BG1157">
        <v>1308.8727583899999</v>
      </c>
      <c r="BI1157">
        <v>72</v>
      </c>
      <c r="BJ1157" t="s">
        <v>1318</v>
      </c>
      <c r="BK1157">
        <v>45092.994652777779</v>
      </c>
      <c r="BL1157">
        <v>130</v>
      </c>
      <c r="BM1157" t="s">
        <v>76</v>
      </c>
      <c r="BN1157">
        <v>0</v>
      </c>
      <c r="BO1157">
        <v>2.8769999999999998</v>
      </c>
      <c r="BP1157">
        <v>773947</v>
      </c>
      <c r="BQ1157">
        <v>0</v>
      </c>
      <c r="BR1157" t="s">
        <v>77</v>
      </c>
      <c r="BS1157" t="s">
        <v>77</v>
      </c>
      <c r="BT1157" t="s">
        <v>77</v>
      </c>
      <c r="BU1157" t="s">
        <v>77</v>
      </c>
    </row>
    <row r="1158" spans="1:73" x14ac:dyDescent="0.55000000000000004">
      <c r="A1158">
        <v>73</v>
      </c>
      <c r="B1158" t="s">
        <v>1319</v>
      </c>
      <c r="C1158" s="88">
        <v>45093.015949074077</v>
      </c>
      <c r="D1158">
        <v>247</v>
      </c>
      <c r="E1158" t="s">
        <v>76</v>
      </c>
      <c r="F1158">
        <v>0</v>
      </c>
      <c r="G1158">
        <v>6.0179999999999998</v>
      </c>
      <c r="H1158">
        <v>24133</v>
      </c>
      <c r="I1158">
        <v>4.3999999999999997E-2</v>
      </c>
      <c r="J1158" t="s">
        <v>77</v>
      </c>
      <c r="K1158" t="s">
        <v>77</v>
      </c>
      <c r="L1158" t="s">
        <v>77</v>
      </c>
      <c r="M1158" t="s">
        <v>77</v>
      </c>
      <c r="O1158">
        <v>73</v>
      </c>
      <c r="P1158" t="s">
        <v>1319</v>
      </c>
      <c r="Q1158">
        <v>45093.015949074077</v>
      </c>
      <c r="R1158">
        <v>247</v>
      </c>
      <c r="S1158" t="s">
        <v>76</v>
      </c>
      <c r="T1158">
        <v>0</v>
      </c>
      <c r="U1158" t="s">
        <v>77</v>
      </c>
      <c r="V1158" t="s">
        <v>77</v>
      </c>
      <c r="W1158" t="s">
        <v>77</v>
      </c>
      <c r="X1158" t="s">
        <v>77</v>
      </c>
      <c r="Y1158" t="s">
        <v>77</v>
      </c>
      <c r="Z1158" t="s">
        <v>77</v>
      </c>
      <c r="AA1158" t="s">
        <v>77</v>
      </c>
      <c r="AC1158">
        <v>73</v>
      </c>
      <c r="AD1158" t="s">
        <v>1319</v>
      </c>
      <c r="AE1158">
        <v>45093.015949074077</v>
      </c>
      <c r="AF1158">
        <v>247</v>
      </c>
      <c r="AG1158" t="s">
        <v>76</v>
      </c>
      <c r="AH1158">
        <v>0</v>
      </c>
      <c r="AI1158">
        <v>12.177</v>
      </c>
      <c r="AJ1158">
        <v>3642</v>
      </c>
      <c r="AK1158">
        <v>0.76300000000000001</v>
      </c>
      <c r="AL1158" t="s">
        <v>77</v>
      </c>
      <c r="AM1158" t="s">
        <v>77</v>
      </c>
      <c r="AN1158" t="s">
        <v>77</v>
      </c>
      <c r="AO1158" t="s">
        <v>77</v>
      </c>
      <c r="AQ1158">
        <v>1</v>
      </c>
      <c r="AS1158">
        <v>73</v>
      </c>
      <c r="AT1158">
        <v>62.098271536447001</v>
      </c>
      <c r="AU1158">
        <v>860.87821479959996</v>
      </c>
      <c r="AW1158">
        <v>75.796596741438208</v>
      </c>
      <c r="AX1158">
        <v>709.22420842572012</v>
      </c>
      <c r="AZ1158">
        <v>63.108942635799906</v>
      </c>
      <c r="BA1158">
        <v>692.27672469336005</v>
      </c>
      <c r="BC1158">
        <v>54.147377367967934</v>
      </c>
      <c r="BD1158">
        <v>648.76289853471985</v>
      </c>
      <c r="BF1158">
        <v>62.098271536447001</v>
      </c>
      <c r="BG1158">
        <v>860.87821479959996</v>
      </c>
      <c r="BI1158">
        <v>73</v>
      </c>
      <c r="BJ1158" t="s">
        <v>1319</v>
      </c>
      <c r="BK1158">
        <v>45093.015949074077</v>
      </c>
      <c r="BL1158">
        <v>247</v>
      </c>
      <c r="BM1158" t="s">
        <v>76</v>
      </c>
      <c r="BN1158">
        <v>0</v>
      </c>
      <c r="BO1158">
        <v>2.8759999999999999</v>
      </c>
      <c r="BP1158">
        <v>796696</v>
      </c>
      <c r="BQ1158">
        <v>0</v>
      </c>
      <c r="BR1158" t="s">
        <v>77</v>
      </c>
      <c r="BS1158" t="s">
        <v>77</v>
      </c>
      <c r="BT1158" t="s">
        <v>77</v>
      </c>
      <c r="BU1158" t="s">
        <v>77</v>
      </c>
    </row>
    <row r="1159" spans="1:73" x14ac:dyDescent="0.55000000000000004">
      <c r="A1159">
        <v>74</v>
      </c>
      <c r="B1159" t="s">
        <v>1320</v>
      </c>
      <c r="C1159" s="88">
        <v>45093.037245370368</v>
      </c>
      <c r="D1159">
        <v>99</v>
      </c>
      <c r="E1159" t="s">
        <v>76</v>
      </c>
      <c r="F1159">
        <v>0</v>
      </c>
      <c r="G1159">
        <v>6.0309999999999997</v>
      </c>
      <c r="H1159">
        <v>2072</v>
      </c>
      <c r="I1159">
        <v>-3.0000000000000001E-3</v>
      </c>
      <c r="J1159" t="s">
        <v>77</v>
      </c>
      <c r="K1159" t="s">
        <v>77</v>
      </c>
      <c r="L1159" t="s">
        <v>77</v>
      </c>
      <c r="M1159" t="s">
        <v>77</v>
      </c>
      <c r="O1159">
        <v>74</v>
      </c>
      <c r="P1159" t="s">
        <v>1320</v>
      </c>
      <c r="Q1159">
        <v>45093.037245370368</v>
      </c>
      <c r="R1159">
        <v>99</v>
      </c>
      <c r="S1159" t="s">
        <v>76</v>
      </c>
      <c r="T1159">
        <v>0</v>
      </c>
      <c r="U1159" t="s">
        <v>77</v>
      </c>
      <c r="V1159" t="s">
        <v>77</v>
      </c>
      <c r="W1159" t="s">
        <v>77</v>
      </c>
      <c r="X1159" t="s">
        <v>77</v>
      </c>
      <c r="Y1159" t="s">
        <v>77</v>
      </c>
      <c r="Z1159" t="s">
        <v>77</v>
      </c>
      <c r="AA1159" t="s">
        <v>77</v>
      </c>
      <c r="AC1159">
        <v>74</v>
      </c>
      <c r="AD1159" t="s">
        <v>1320</v>
      </c>
      <c r="AE1159">
        <v>45093.037245370368</v>
      </c>
      <c r="AF1159">
        <v>99</v>
      </c>
      <c r="AG1159" t="s">
        <v>76</v>
      </c>
      <c r="AH1159">
        <v>0</v>
      </c>
      <c r="AI1159">
        <v>12.099</v>
      </c>
      <c r="AJ1159">
        <v>83059</v>
      </c>
      <c r="AK1159">
        <v>21.905000000000001</v>
      </c>
      <c r="AL1159" t="s">
        <v>77</v>
      </c>
      <c r="AM1159" t="s">
        <v>77</v>
      </c>
      <c r="AN1159" t="s">
        <v>77</v>
      </c>
      <c r="AO1159" t="s">
        <v>77</v>
      </c>
      <c r="AQ1159">
        <v>1</v>
      </c>
      <c r="AS1159">
        <v>74</v>
      </c>
      <c r="AT1159">
        <v>5.1652393600000011</v>
      </c>
      <c r="AU1159">
        <v>18514.553483027099</v>
      </c>
      <c r="AW1159">
        <v>1.3249901599999996</v>
      </c>
      <c r="AX1159">
        <v>15000.93108211763</v>
      </c>
      <c r="AZ1159">
        <v>0.95746598719999998</v>
      </c>
      <c r="BA1159">
        <v>15764.848352958941</v>
      </c>
      <c r="BC1159">
        <v>0.5487124351999999</v>
      </c>
      <c r="BD1159">
        <v>16888.537988284876</v>
      </c>
      <c r="BF1159">
        <v>5.1652393600000011</v>
      </c>
      <c r="BG1159">
        <v>18514.553483027099</v>
      </c>
      <c r="BI1159">
        <v>74</v>
      </c>
      <c r="BJ1159" t="s">
        <v>1320</v>
      </c>
      <c r="BK1159">
        <v>45093.037245370368</v>
      </c>
      <c r="BL1159">
        <v>99</v>
      </c>
      <c r="BM1159" t="s">
        <v>76</v>
      </c>
      <c r="BN1159">
        <v>0</v>
      </c>
      <c r="BO1159">
        <v>2.871</v>
      </c>
      <c r="BP1159">
        <v>899099</v>
      </c>
      <c r="BQ1159">
        <v>0</v>
      </c>
      <c r="BR1159" t="s">
        <v>77</v>
      </c>
      <c r="BS1159" t="s">
        <v>77</v>
      </c>
      <c r="BT1159" t="s">
        <v>77</v>
      </c>
      <c r="BU1159" t="s">
        <v>77</v>
      </c>
    </row>
    <row r="1160" spans="1:73" x14ac:dyDescent="0.55000000000000004">
      <c r="A1160">
        <v>75</v>
      </c>
      <c r="B1160" t="s">
        <v>1321</v>
      </c>
      <c r="C1160" s="88">
        <v>45093.058541666665</v>
      </c>
      <c r="D1160">
        <v>8</v>
      </c>
      <c r="E1160" t="s">
        <v>76</v>
      </c>
      <c r="F1160">
        <v>0</v>
      </c>
      <c r="G1160">
        <v>6.0439999999999996</v>
      </c>
      <c r="H1160">
        <v>2599</v>
      </c>
      <c r="I1160">
        <v>-2E-3</v>
      </c>
      <c r="J1160" t="s">
        <v>77</v>
      </c>
      <c r="K1160" t="s">
        <v>77</v>
      </c>
      <c r="L1160" t="s">
        <v>77</v>
      </c>
      <c r="M1160" t="s">
        <v>77</v>
      </c>
      <c r="O1160">
        <v>75</v>
      </c>
      <c r="P1160" t="s">
        <v>1321</v>
      </c>
      <c r="Q1160">
        <v>45093.058541666665</v>
      </c>
      <c r="R1160">
        <v>8</v>
      </c>
      <c r="S1160" t="s">
        <v>76</v>
      </c>
      <c r="T1160">
        <v>0</v>
      </c>
      <c r="U1160" t="s">
        <v>77</v>
      </c>
      <c r="V1160" t="s">
        <v>77</v>
      </c>
      <c r="W1160" t="s">
        <v>77</v>
      </c>
      <c r="X1160" t="s">
        <v>77</v>
      </c>
      <c r="Y1160" t="s">
        <v>77</v>
      </c>
      <c r="Z1160" t="s">
        <v>77</v>
      </c>
      <c r="AA1160" t="s">
        <v>77</v>
      </c>
      <c r="AC1160">
        <v>75</v>
      </c>
      <c r="AD1160" t="s">
        <v>1321</v>
      </c>
      <c r="AE1160">
        <v>45093.058541666665</v>
      </c>
      <c r="AF1160">
        <v>8</v>
      </c>
      <c r="AG1160" t="s">
        <v>76</v>
      </c>
      <c r="AH1160">
        <v>0</v>
      </c>
      <c r="AI1160">
        <v>12.090999999999999</v>
      </c>
      <c r="AJ1160">
        <v>86061</v>
      </c>
      <c r="AK1160">
        <v>22.669</v>
      </c>
      <c r="AL1160" t="s">
        <v>77</v>
      </c>
      <c r="AM1160" t="s">
        <v>77</v>
      </c>
      <c r="AN1160" t="s">
        <v>77</v>
      </c>
      <c r="AO1160" t="s">
        <v>77</v>
      </c>
      <c r="AQ1160">
        <v>1</v>
      </c>
      <c r="AS1160">
        <v>75</v>
      </c>
      <c r="AT1160">
        <v>3.9833575400000001</v>
      </c>
      <c r="AU1160">
        <v>19237.384025011102</v>
      </c>
      <c r="AW1160">
        <v>2.8028345212499994</v>
      </c>
      <c r="AX1160">
        <v>15525.633663592831</v>
      </c>
      <c r="AZ1160">
        <v>2.8295362820500003</v>
      </c>
      <c r="BA1160">
        <v>16330.57557957654</v>
      </c>
      <c r="BC1160">
        <v>1.3463776853</v>
      </c>
      <c r="BD1160">
        <v>17496.094929200077</v>
      </c>
      <c r="BF1160">
        <v>3.9833575400000001</v>
      </c>
      <c r="BG1160">
        <v>19237.384025011102</v>
      </c>
      <c r="BI1160">
        <v>75</v>
      </c>
      <c r="BJ1160" t="s">
        <v>1321</v>
      </c>
      <c r="BK1160">
        <v>45093.058541666665</v>
      </c>
      <c r="BL1160">
        <v>8</v>
      </c>
      <c r="BM1160" t="s">
        <v>76</v>
      </c>
      <c r="BN1160">
        <v>0</v>
      </c>
      <c r="BO1160">
        <v>2.871</v>
      </c>
      <c r="BP1160">
        <v>905853</v>
      </c>
      <c r="BQ1160">
        <v>0</v>
      </c>
      <c r="BR1160" t="s">
        <v>77</v>
      </c>
      <c r="BS1160" t="s">
        <v>77</v>
      </c>
      <c r="BT1160" t="s">
        <v>77</v>
      </c>
      <c r="BU1160" t="s">
        <v>77</v>
      </c>
    </row>
    <row r="1161" spans="1:73" x14ac:dyDescent="0.55000000000000004">
      <c r="A1161">
        <v>76</v>
      </c>
      <c r="B1161" t="s">
        <v>1322</v>
      </c>
      <c r="C1161" s="88">
        <v>45093.07984953704</v>
      </c>
      <c r="D1161">
        <v>301</v>
      </c>
      <c r="E1161" t="s">
        <v>76</v>
      </c>
      <c r="F1161">
        <v>0</v>
      </c>
      <c r="G1161">
        <v>6.0490000000000004</v>
      </c>
      <c r="H1161">
        <v>1939</v>
      </c>
      <c r="I1161">
        <v>-3.0000000000000001E-3</v>
      </c>
      <c r="J1161" t="s">
        <v>77</v>
      </c>
      <c r="K1161" t="s">
        <v>77</v>
      </c>
      <c r="L1161" t="s">
        <v>77</v>
      </c>
      <c r="M1161" t="s">
        <v>77</v>
      </c>
      <c r="O1161">
        <v>76</v>
      </c>
      <c r="P1161" t="s">
        <v>1322</v>
      </c>
      <c r="Q1161">
        <v>45093.07984953704</v>
      </c>
      <c r="R1161">
        <v>301</v>
      </c>
      <c r="S1161" t="s">
        <v>76</v>
      </c>
      <c r="T1161">
        <v>0</v>
      </c>
      <c r="U1161" t="s">
        <v>77</v>
      </c>
      <c r="V1161" t="s">
        <v>77</v>
      </c>
      <c r="W1161" t="s">
        <v>77</v>
      </c>
      <c r="X1161" t="s">
        <v>77</v>
      </c>
      <c r="Y1161" t="s">
        <v>77</v>
      </c>
      <c r="Z1161" t="s">
        <v>77</v>
      </c>
      <c r="AA1161" t="s">
        <v>77</v>
      </c>
      <c r="AC1161">
        <v>76</v>
      </c>
      <c r="AD1161" t="s">
        <v>1322</v>
      </c>
      <c r="AE1161">
        <v>45093.07984953704</v>
      </c>
      <c r="AF1161">
        <v>301</v>
      </c>
      <c r="AG1161" t="s">
        <v>76</v>
      </c>
      <c r="AH1161">
        <v>0</v>
      </c>
      <c r="AI1161">
        <v>12.103999999999999</v>
      </c>
      <c r="AJ1161">
        <v>72235</v>
      </c>
      <c r="AK1161">
        <v>19.13</v>
      </c>
      <c r="AL1161" t="s">
        <v>77</v>
      </c>
      <c r="AM1161" t="s">
        <v>77</v>
      </c>
      <c r="AN1161" t="s">
        <v>77</v>
      </c>
      <c r="AO1161" t="s">
        <v>77</v>
      </c>
      <c r="AQ1161">
        <v>1</v>
      </c>
      <c r="AS1161">
        <v>76</v>
      </c>
      <c r="AT1161">
        <v>5.5109143400000002</v>
      </c>
      <c r="AU1161">
        <v>15902.197585297497</v>
      </c>
      <c r="AW1161">
        <v>0.95388907124999989</v>
      </c>
      <c r="AX1161">
        <v>13099.671716726751</v>
      </c>
      <c r="AZ1161">
        <v>0.47992116805000062</v>
      </c>
      <c r="BA1161">
        <v>13722.631023641499</v>
      </c>
      <c r="BC1161">
        <v>0.36015856130000024</v>
      </c>
      <c r="BD1161">
        <v>14694.113813857999</v>
      </c>
      <c r="BF1161">
        <v>5.5109143400000002</v>
      </c>
      <c r="BG1161">
        <v>15902.197585297497</v>
      </c>
      <c r="BI1161">
        <v>76</v>
      </c>
      <c r="BJ1161" t="s">
        <v>1322</v>
      </c>
      <c r="BK1161">
        <v>45093.07984953704</v>
      </c>
      <c r="BL1161">
        <v>301</v>
      </c>
      <c r="BM1161" t="s">
        <v>76</v>
      </c>
      <c r="BN1161">
        <v>0</v>
      </c>
      <c r="BO1161">
        <v>2.871</v>
      </c>
      <c r="BP1161">
        <v>868108</v>
      </c>
      <c r="BQ1161">
        <v>0</v>
      </c>
      <c r="BR1161" t="s">
        <v>77</v>
      </c>
      <c r="BS1161" t="s">
        <v>77</v>
      </c>
      <c r="BT1161" t="s">
        <v>77</v>
      </c>
      <c r="BU1161" t="s">
        <v>77</v>
      </c>
    </row>
    <row r="1162" spans="1:73" x14ac:dyDescent="0.55000000000000004">
      <c r="A1162">
        <v>77</v>
      </c>
      <c r="B1162" t="s">
        <v>1323</v>
      </c>
      <c r="C1162" s="88">
        <v>45093.101145833331</v>
      </c>
      <c r="D1162">
        <v>243</v>
      </c>
      <c r="E1162" t="s">
        <v>76</v>
      </c>
      <c r="F1162">
        <v>0</v>
      </c>
      <c r="G1162">
        <v>6.0019999999999998</v>
      </c>
      <c r="H1162">
        <v>24307</v>
      </c>
      <c r="I1162">
        <v>4.4999999999999998E-2</v>
      </c>
      <c r="J1162" t="s">
        <v>77</v>
      </c>
      <c r="K1162" t="s">
        <v>77</v>
      </c>
      <c r="L1162" t="s">
        <v>77</v>
      </c>
      <c r="M1162" t="s">
        <v>77</v>
      </c>
      <c r="O1162">
        <v>77</v>
      </c>
      <c r="P1162" t="s">
        <v>1323</v>
      </c>
      <c r="Q1162">
        <v>45093.101145833331</v>
      </c>
      <c r="R1162">
        <v>243</v>
      </c>
      <c r="S1162" t="s">
        <v>76</v>
      </c>
      <c r="T1162">
        <v>0</v>
      </c>
      <c r="U1162" t="s">
        <v>77</v>
      </c>
      <c r="V1162" t="s">
        <v>77</v>
      </c>
      <c r="W1162" t="s">
        <v>77</v>
      </c>
      <c r="X1162" t="s">
        <v>77</v>
      </c>
      <c r="Y1162" t="s">
        <v>77</v>
      </c>
      <c r="Z1162" t="s">
        <v>77</v>
      </c>
      <c r="AA1162" t="s">
        <v>77</v>
      </c>
      <c r="AC1162">
        <v>77</v>
      </c>
      <c r="AD1162" t="s">
        <v>1323</v>
      </c>
      <c r="AE1162">
        <v>45093.101145833331</v>
      </c>
      <c r="AF1162">
        <v>243</v>
      </c>
      <c r="AG1162" t="s">
        <v>76</v>
      </c>
      <c r="AH1162">
        <v>0</v>
      </c>
      <c r="AI1162">
        <v>12.157999999999999</v>
      </c>
      <c r="AJ1162">
        <v>3404</v>
      </c>
      <c r="AK1162">
        <v>0.69699999999999995</v>
      </c>
      <c r="AL1162" t="s">
        <v>77</v>
      </c>
      <c r="AM1162" t="s">
        <v>77</v>
      </c>
      <c r="AN1162" t="s">
        <v>77</v>
      </c>
      <c r="AO1162" t="s">
        <v>77</v>
      </c>
      <c r="AQ1162">
        <v>1</v>
      </c>
      <c r="AS1162">
        <v>77</v>
      </c>
      <c r="AT1162">
        <v>62.614461697327002</v>
      </c>
      <c r="AU1162">
        <v>803.57107078239994</v>
      </c>
      <c r="AW1162">
        <v>76.336251350766204</v>
      </c>
      <c r="AX1162">
        <v>665.20427045168015</v>
      </c>
      <c r="AZ1162">
        <v>63.566413622895908</v>
      </c>
      <c r="BA1162">
        <v>646.79839186784011</v>
      </c>
      <c r="BC1162">
        <v>54.555250531745536</v>
      </c>
      <c r="BD1162">
        <v>599.61109424767994</v>
      </c>
      <c r="BF1162">
        <v>62.614461697327002</v>
      </c>
      <c r="BG1162">
        <v>803.57107078239994</v>
      </c>
      <c r="BI1162">
        <v>77</v>
      </c>
      <c r="BJ1162" t="s">
        <v>1323</v>
      </c>
      <c r="BK1162">
        <v>45093.101145833331</v>
      </c>
      <c r="BL1162">
        <v>243</v>
      </c>
      <c r="BM1162" t="s">
        <v>76</v>
      </c>
      <c r="BN1162">
        <v>0</v>
      </c>
      <c r="BO1162">
        <v>2.847</v>
      </c>
      <c r="BP1162">
        <v>1051432</v>
      </c>
      <c r="BQ1162">
        <v>0</v>
      </c>
      <c r="BR1162" t="s">
        <v>77</v>
      </c>
      <c r="BS1162" t="s">
        <v>77</v>
      </c>
      <c r="BT1162" t="s">
        <v>77</v>
      </c>
      <c r="BU1162" t="s">
        <v>77</v>
      </c>
    </row>
    <row r="1163" spans="1:73" x14ac:dyDescent="0.55000000000000004">
      <c r="A1163">
        <v>78</v>
      </c>
      <c r="B1163" t="s">
        <v>1324</v>
      </c>
      <c r="C1163" s="88">
        <v>45093.122430555559</v>
      </c>
      <c r="D1163">
        <v>62</v>
      </c>
      <c r="E1163" t="s">
        <v>76</v>
      </c>
      <c r="F1163">
        <v>0</v>
      </c>
      <c r="G1163">
        <v>6.016</v>
      </c>
      <c r="H1163">
        <v>25698</v>
      </c>
      <c r="I1163">
        <v>4.8000000000000001E-2</v>
      </c>
      <c r="J1163" t="s">
        <v>77</v>
      </c>
      <c r="K1163" t="s">
        <v>77</v>
      </c>
      <c r="L1163" t="s">
        <v>77</v>
      </c>
      <c r="M1163" t="s">
        <v>77</v>
      </c>
      <c r="O1163">
        <v>78</v>
      </c>
      <c r="P1163" t="s">
        <v>1324</v>
      </c>
      <c r="Q1163">
        <v>45093.122430555559</v>
      </c>
      <c r="R1163">
        <v>62</v>
      </c>
      <c r="S1163" t="s">
        <v>76</v>
      </c>
      <c r="T1163">
        <v>0</v>
      </c>
      <c r="U1163" t="s">
        <v>77</v>
      </c>
      <c r="V1163" t="s">
        <v>77</v>
      </c>
      <c r="W1163" t="s">
        <v>77</v>
      </c>
      <c r="X1163" t="s">
        <v>77</v>
      </c>
      <c r="Y1163" t="s">
        <v>77</v>
      </c>
      <c r="Z1163" t="s">
        <v>77</v>
      </c>
      <c r="AA1163" t="s">
        <v>77</v>
      </c>
      <c r="AC1163">
        <v>78</v>
      </c>
      <c r="AD1163" t="s">
        <v>1324</v>
      </c>
      <c r="AE1163">
        <v>45093.122430555559</v>
      </c>
      <c r="AF1163">
        <v>62</v>
      </c>
      <c r="AG1163" t="s">
        <v>76</v>
      </c>
      <c r="AH1163">
        <v>0</v>
      </c>
      <c r="AI1163">
        <v>12.143000000000001</v>
      </c>
      <c r="AJ1163">
        <v>34161</v>
      </c>
      <c r="AK1163">
        <v>9.1110000000000007</v>
      </c>
      <c r="AL1163" t="s">
        <v>77</v>
      </c>
      <c r="AM1163" t="s">
        <v>77</v>
      </c>
      <c r="AN1163" t="s">
        <v>77</v>
      </c>
      <c r="AO1163" t="s">
        <v>77</v>
      </c>
      <c r="AQ1163">
        <v>1</v>
      </c>
      <c r="AS1163">
        <v>78</v>
      </c>
      <c r="AT1163">
        <v>66.737583379292005</v>
      </c>
      <c r="AU1163">
        <v>7781.3071946318996</v>
      </c>
      <c r="AW1163">
        <v>80.648609964095215</v>
      </c>
      <c r="AX1163">
        <v>6295.0284469788303</v>
      </c>
      <c r="AZ1163">
        <v>67.2232891870364</v>
      </c>
      <c r="BA1163">
        <v>6508.7502040445397</v>
      </c>
      <c r="BC1163">
        <v>57.815716414589836</v>
      </c>
      <c r="BD1163">
        <v>6927.59752553608</v>
      </c>
      <c r="BF1163">
        <v>66.737583379292005</v>
      </c>
      <c r="BG1163">
        <v>7781.3071946318996</v>
      </c>
      <c r="BI1163">
        <v>78</v>
      </c>
      <c r="BJ1163" t="s">
        <v>1324</v>
      </c>
      <c r="BK1163">
        <v>45093.122430555559</v>
      </c>
      <c r="BL1163">
        <v>62</v>
      </c>
      <c r="BM1163" t="s">
        <v>76</v>
      </c>
      <c r="BN1163">
        <v>0</v>
      </c>
      <c r="BO1163">
        <v>2.8660000000000001</v>
      </c>
      <c r="BP1163">
        <v>920750</v>
      </c>
      <c r="BQ1163">
        <v>0</v>
      </c>
      <c r="BR1163" t="s">
        <v>77</v>
      </c>
      <c r="BS1163" t="s">
        <v>77</v>
      </c>
      <c r="BT1163" t="s">
        <v>77</v>
      </c>
      <c r="BU1163" t="s">
        <v>77</v>
      </c>
    </row>
    <row r="1164" spans="1:73" x14ac:dyDescent="0.55000000000000004">
      <c r="A1164">
        <v>79</v>
      </c>
      <c r="B1164" t="s">
        <v>1325</v>
      </c>
      <c r="C1164" s="88">
        <v>45093.143726851849</v>
      </c>
      <c r="D1164">
        <v>314</v>
      </c>
      <c r="E1164" t="s">
        <v>76</v>
      </c>
      <c r="F1164">
        <v>0</v>
      </c>
      <c r="G1164">
        <v>5.9989999999999997</v>
      </c>
      <c r="H1164">
        <v>25438</v>
      </c>
      <c r="I1164">
        <v>4.7E-2</v>
      </c>
      <c r="J1164" t="s">
        <v>77</v>
      </c>
      <c r="K1164" t="s">
        <v>77</v>
      </c>
      <c r="L1164" t="s">
        <v>77</v>
      </c>
      <c r="M1164" t="s">
        <v>77</v>
      </c>
      <c r="O1164">
        <v>79</v>
      </c>
      <c r="P1164" t="s">
        <v>1325</v>
      </c>
      <c r="Q1164">
        <v>45093.143726851849</v>
      </c>
      <c r="R1164">
        <v>314</v>
      </c>
      <c r="S1164" t="s">
        <v>76</v>
      </c>
      <c r="T1164">
        <v>0</v>
      </c>
      <c r="U1164" t="s">
        <v>77</v>
      </c>
      <c r="V1164" t="s">
        <v>77</v>
      </c>
      <c r="W1164" t="s">
        <v>77</v>
      </c>
      <c r="X1164" t="s">
        <v>77</v>
      </c>
      <c r="Y1164" t="s">
        <v>77</v>
      </c>
      <c r="Z1164" t="s">
        <v>77</v>
      </c>
      <c r="AA1164" t="s">
        <v>77</v>
      </c>
      <c r="AC1164">
        <v>79</v>
      </c>
      <c r="AD1164" t="s">
        <v>1325</v>
      </c>
      <c r="AE1164">
        <v>45093.143726851849</v>
      </c>
      <c r="AF1164">
        <v>314</v>
      </c>
      <c r="AG1164" t="s">
        <v>76</v>
      </c>
      <c r="AH1164">
        <v>0</v>
      </c>
      <c r="AI1164">
        <v>12.148999999999999</v>
      </c>
      <c r="AJ1164">
        <v>4182</v>
      </c>
      <c r="AK1164">
        <v>0.91400000000000003</v>
      </c>
      <c r="AL1164" t="s">
        <v>77</v>
      </c>
      <c r="AM1164" t="s">
        <v>77</v>
      </c>
      <c r="AN1164" t="s">
        <v>77</v>
      </c>
      <c r="AO1164" t="s">
        <v>77</v>
      </c>
      <c r="AQ1164">
        <v>1</v>
      </c>
      <c r="AS1164">
        <v>79</v>
      </c>
      <c r="AT1164">
        <v>65.967370162012003</v>
      </c>
      <c r="AU1164">
        <v>990.71121054360003</v>
      </c>
      <c r="AW1164">
        <v>79.842801636927206</v>
      </c>
      <c r="AX1164">
        <v>809.07500768652005</v>
      </c>
      <c r="AZ1164">
        <v>66.539796596060398</v>
      </c>
      <c r="BA1164">
        <v>795.45602684376013</v>
      </c>
      <c r="BC1164">
        <v>57.206307222884242</v>
      </c>
      <c r="BD1164">
        <v>760.27307755551999</v>
      </c>
      <c r="BF1164">
        <v>65.967370162012003</v>
      </c>
      <c r="BG1164">
        <v>990.71121054360003</v>
      </c>
      <c r="BI1164">
        <v>79</v>
      </c>
      <c r="BJ1164" t="s">
        <v>1325</v>
      </c>
      <c r="BK1164">
        <v>45093.143726851849</v>
      </c>
      <c r="BL1164">
        <v>314</v>
      </c>
      <c r="BM1164" t="s">
        <v>76</v>
      </c>
      <c r="BN1164">
        <v>0</v>
      </c>
      <c r="BO1164">
        <v>2.8519999999999999</v>
      </c>
      <c r="BP1164">
        <v>882731</v>
      </c>
      <c r="BQ1164">
        <v>0</v>
      </c>
      <c r="BR1164" t="s">
        <v>77</v>
      </c>
      <c r="BS1164" t="s">
        <v>77</v>
      </c>
      <c r="BT1164" t="s">
        <v>77</v>
      </c>
      <c r="BU1164" t="s">
        <v>77</v>
      </c>
    </row>
    <row r="1165" spans="1:73" x14ac:dyDescent="0.55000000000000004">
      <c r="A1165">
        <v>52</v>
      </c>
      <c r="B1165" t="s">
        <v>1326</v>
      </c>
      <c r="C1165" s="88">
        <v>45063.54109953704</v>
      </c>
      <c r="D1165">
        <v>125</v>
      </c>
      <c r="E1165" t="s">
        <v>76</v>
      </c>
      <c r="F1165">
        <v>0</v>
      </c>
      <c r="G1165">
        <v>6.008</v>
      </c>
      <c r="H1165">
        <v>9707</v>
      </c>
      <c r="I1165">
        <v>1.2999999999999999E-2</v>
      </c>
      <c r="J1165" t="s">
        <v>77</v>
      </c>
      <c r="K1165" t="s">
        <v>77</v>
      </c>
      <c r="L1165" t="s">
        <v>77</v>
      </c>
      <c r="M1165" t="s">
        <v>77</v>
      </c>
      <c r="O1165">
        <v>52</v>
      </c>
      <c r="P1165" t="s">
        <v>1326</v>
      </c>
      <c r="Q1165">
        <v>45063.54109953704</v>
      </c>
      <c r="R1165">
        <v>125</v>
      </c>
      <c r="S1165" t="s">
        <v>76</v>
      </c>
      <c r="T1165">
        <v>0</v>
      </c>
      <c r="U1165" t="s">
        <v>77</v>
      </c>
      <c r="V1165" t="s">
        <v>77</v>
      </c>
      <c r="W1165" t="s">
        <v>77</v>
      </c>
      <c r="X1165" t="s">
        <v>77</v>
      </c>
      <c r="Y1165" t="s">
        <v>77</v>
      </c>
      <c r="Z1165" t="s">
        <v>77</v>
      </c>
      <c r="AA1165" t="s">
        <v>77</v>
      </c>
      <c r="AC1165">
        <v>52</v>
      </c>
      <c r="AD1165" t="s">
        <v>1326</v>
      </c>
      <c r="AE1165">
        <v>45063.54109953704</v>
      </c>
      <c r="AF1165">
        <v>125</v>
      </c>
      <c r="AG1165" t="s">
        <v>76</v>
      </c>
      <c r="AH1165">
        <v>0</v>
      </c>
      <c r="AI1165">
        <v>12.14</v>
      </c>
      <c r="AJ1165">
        <v>19556</v>
      </c>
      <c r="AK1165">
        <v>5.1539999999999999</v>
      </c>
      <c r="AL1165" t="s">
        <v>77</v>
      </c>
      <c r="AM1165" t="s">
        <v>77</v>
      </c>
      <c r="AN1165" t="s">
        <v>77</v>
      </c>
      <c r="AO1165" t="s">
        <v>77</v>
      </c>
      <c r="AQ1165">
        <v>1</v>
      </c>
      <c r="AS1165">
        <v>52</v>
      </c>
      <c r="AT1165">
        <v>17.348103459999997</v>
      </c>
      <c r="AU1165">
        <v>4575.5144222703993</v>
      </c>
      <c r="AW1165">
        <v>23.888734291250003</v>
      </c>
      <c r="AX1165">
        <v>3636.5068209732799</v>
      </c>
      <c r="AZ1165">
        <v>24.934473050450002</v>
      </c>
      <c r="BA1165">
        <v>3729.0307721686404</v>
      </c>
      <c r="BC1165">
        <v>19.990390159699999</v>
      </c>
      <c r="BD1165">
        <v>3928.76540428928</v>
      </c>
      <c r="BF1165">
        <v>17.348103459999997</v>
      </c>
      <c r="BG1165">
        <v>4575.5144222703993</v>
      </c>
      <c r="BI1165">
        <v>52</v>
      </c>
      <c r="BJ1165" t="s">
        <v>1326</v>
      </c>
      <c r="BK1165">
        <v>45063.54109953704</v>
      </c>
      <c r="BL1165">
        <v>125</v>
      </c>
      <c r="BM1165" t="s">
        <v>76</v>
      </c>
      <c r="BN1165">
        <v>0</v>
      </c>
      <c r="BO1165">
        <v>2.8610000000000002</v>
      </c>
      <c r="BP1165">
        <v>883921</v>
      </c>
      <c r="BQ1165">
        <v>0</v>
      </c>
      <c r="BR1165" t="s">
        <v>77</v>
      </c>
      <c r="BS1165" t="s">
        <v>77</v>
      </c>
      <c r="BT1165" t="s">
        <v>77</v>
      </c>
      <c r="BU1165" t="s">
        <v>77</v>
      </c>
    </row>
    <row r="1166" spans="1:73" x14ac:dyDescent="0.55000000000000004">
      <c r="A1166">
        <v>53</v>
      </c>
      <c r="B1166" t="s">
        <v>1327</v>
      </c>
      <c r="C1166" s="88">
        <v>45063.562337962961</v>
      </c>
      <c r="D1166">
        <v>113</v>
      </c>
      <c r="E1166" t="s">
        <v>76</v>
      </c>
      <c r="F1166">
        <v>0</v>
      </c>
      <c r="G1166">
        <v>6.0110000000000001</v>
      </c>
      <c r="H1166">
        <v>10439</v>
      </c>
      <c r="I1166">
        <v>1.4999999999999999E-2</v>
      </c>
      <c r="J1166" t="s">
        <v>77</v>
      </c>
      <c r="K1166" t="s">
        <v>77</v>
      </c>
      <c r="L1166" t="s">
        <v>77</v>
      </c>
      <c r="M1166" t="s">
        <v>77</v>
      </c>
      <c r="O1166">
        <v>53</v>
      </c>
      <c r="P1166" t="s">
        <v>1327</v>
      </c>
      <c r="Q1166">
        <v>45063.562337962961</v>
      </c>
      <c r="R1166">
        <v>113</v>
      </c>
      <c r="S1166" t="s">
        <v>76</v>
      </c>
      <c r="T1166">
        <v>0</v>
      </c>
      <c r="U1166" t="s">
        <v>77</v>
      </c>
      <c r="V1166" t="s">
        <v>77</v>
      </c>
      <c r="W1166" t="s">
        <v>77</v>
      </c>
      <c r="X1166" t="s">
        <v>77</v>
      </c>
      <c r="Y1166" t="s">
        <v>77</v>
      </c>
      <c r="Z1166" t="s">
        <v>77</v>
      </c>
      <c r="AA1166" t="s">
        <v>77</v>
      </c>
      <c r="AC1166">
        <v>53</v>
      </c>
      <c r="AD1166" t="s">
        <v>1327</v>
      </c>
      <c r="AE1166">
        <v>45063.562337962961</v>
      </c>
      <c r="AF1166">
        <v>113</v>
      </c>
      <c r="AG1166" t="s">
        <v>76</v>
      </c>
      <c r="AH1166">
        <v>0</v>
      </c>
      <c r="AI1166">
        <v>12.114000000000001</v>
      </c>
      <c r="AJ1166">
        <v>47049</v>
      </c>
      <c r="AK1166">
        <v>12.548999999999999</v>
      </c>
      <c r="AL1166" t="s">
        <v>77</v>
      </c>
      <c r="AM1166" t="s">
        <v>77</v>
      </c>
      <c r="AN1166" t="s">
        <v>77</v>
      </c>
      <c r="AO1166" t="s">
        <v>77</v>
      </c>
      <c r="AQ1166">
        <v>1</v>
      </c>
      <c r="AS1166">
        <v>53</v>
      </c>
      <c r="AT1166">
        <v>21.174027018982997</v>
      </c>
      <c r="AU1166">
        <v>9786.5007163990995</v>
      </c>
      <c r="AW1166">
        <v>26.182165321249997</v>
      </c>
      <c r="AX1166">
        <v>8618.7664006692303</v>
      </c>
      <c r="AZ1166">
        <v>27.082490198031099</v>
      </c>
      <c r="BA1166">
        <v>8955.9175273997389</v>
      </c>
      <c r="BC1166">
        <v>22.03199533705066</v>
      </c>
      <c r="BD1166">
        <v>9564.8370136064786</v>
      </c>
      <c r="BF1166">
        <v>21.174027018982997</v>
      </c>
      <c r="BG1166">
        <v>9786.5007163990995</v>
      </c>
      <c r="BI1166">
        <v>53</v>
      </c>
      <c r="BJ1166" t="s">
        <v>1327</v>
      </c>
      <c r="BK1166">
        <v>45063.562337962961</v>
      </c>
      <c r="BL1166">
        <v>113</v>
      </c>
      <c r="BM1166" t="s">
        <v>76</v>
      </c>
      <c r="BN1166">
        <v>0</v>
      </c>
      <c r="BO1166">
        <v>2.8610000000000002</v>
      </c>
      <c r="BP1166">
        <v>920673</v>
      </c>
      <c r="BQ1166">
        <v>0</v>
      </c>
      <c r="BR1166" t="s">
        <v>77</v>
      </c>
      <c r="BS1166" t="s">
        <v>77</v>
      </c>
      <c r="BT1166" t="s">
        <v>77</v>
      </c>
      <c r="BU1166" t="s">
        <v>77</v>
      </c>
    </row>
    <row r="1167" spans="1:73" x14ac:dyDescent="0.55000000000000004">
      <c r="A1167">
        <v>54</v>
      </c>
      <c r="B1167" t="s">
        <v>1328</v>
      </c>
      <c r="C1167" s="88">
        <v>45063.583564814813</v>
      </c>
      <c r="D1167">
        <v>303</v>
      </c>
      <c r="E1167" t="s">
        <v>76</v>
      </c>
      <c r="F1167">
        <v>0</v>
      </c>
      <c r="G1167">
        <v>5.992</v>
      </c>
      <c r="H1167">
        <v>96344</v>
      </c>
      <c r="I1167">
        <v>0.19900000000000001</v>
      </c>
      <c r="J1167" t="s">
        <v>77</v>
      </c>
      <c r="K1167" t="s">
        <v>77</v>
      </c>
      <c r="L1167" t="s">
        <v>77</v>
      </c>
      <c r="M1167" t="s">
        <v>77</v>
      </c>
      <c r="O1167">
        <v>54</v>
      </c>
      <c r="P1167" t="s">
        <v>1328</v>
      </c>
      <c r="Q1167">
        <v>45063.583564814813</v>
      </c>
      <c r="R1167">
        <v>303</v>
      </c>
      <c r="S1167" t="s">
        <v>76</v>
      </c>
      <c r="T1167">
        <v>0</v>
      </c>
      <c r="U1167" t="s">
        <v>77</v>
      </c>
      <c r="V1167" t="s">
        <v>77</v>
      </c>
      <c r="W1167" t="s">
        <v>77</v>
      </c>
      <c r="X1167" t="s">
        <v>77</v>
      </c>
      <c r="Y1167" t="s">
        <v>77</v>
      </c>
      <c r="Z1167" t="s">
        <v>77</v>
      </c>
      <c r="AA1167" t="s">
        <v>77</v>
      </c>
      <c r="AC1167">
        <v>54</v>
      </c>
      <c r="AD1167" t="s">
        <v>1328</v>
      </c>
      <c r="AE1167">
        <v>45063.583564814813</v>
      </c>
      <c r="AF1167">
        <v>303</v>
      </c>
      <c r="AG1167" t="s">
        <v>76</v>
      </c>
      <c r="AH1167">
        <v>0</v>
      </c>
      <c r="AI1167">
        <v>12.055</v>
      </c>
      <c r="AJ1167">
        <v>86183</v>
      </c>
      <c r="AK1167">
        <v>22.7</v>
      </c>
      <c r="AL1167" t="s">
        <v>77</v>
      </c>
      <c r="AM1167" t="s">
        <v>77</v>
      </c>
      <c r="AN1167" t="s">
        <v>77</v>
      </c>
      <c r="AO1167" t="s">
        <v>77</v>
      </c>
      <c r="AQ1167">
        <v>1</v>
      </c>
      <c r="AS1167">
        <v>54</v>
      </c>
      <c r="AT1167">
        <v>268.11681568812799</v>
      </c>
      <c r="AU1167">
        <v>19266.743961899901</v>
      </c>
      <c r="AW1167">
        <v>295.51059983655682</v>
      </c>
      <c r="AX1167">
        <v>15546.933429375469</v>
      </c>
      <c r="AZ1167">
        <v>252.33312608997761</v>
      </c>
      <c r="BA1167">
        <v>16353.560295708861</v>
      </c>
      <c r="BC1167">
        <v>222.99812632329855</v>
      </c>
      <c r="BD1167">
        <v>17520.776057840718</v>
      </c>
      <c r="BF1167">
        <v>268.11681568812799</v>
      </c>
      <c r="BG1167">
        <v>19266.743961899901</v>
      </c>
      <c r="BI1167">
        <v>54</v>
      </c>
      <c r="BJ1167" t="s">
        <v>1328</v>
      </c>
      <c r="BK1167">
        <v>45063.583564814813</v>
      </c>
      <c r="BL1167">
        <v>303</v>
      </c>
      <c r="BM1167" t="s">
        <v>76</v>
      </c>
      <c r="BN1167">
        <v>0</v>
      </c>
      <c r="BO1167">
        <v>2.8559999999999999</v>
      </c>
      <c r="BP1167">
        <v>757666</v>
      </c>
      <c r="BQ1167">
        <v>0</v>
      </c>
      <c r="BR1167" t="s">
        <v>77</v>
      </c>
      <c r="BS1167" t="s">
        <v>77</v>
      </c>
      <c r="BT1167" t="s">
        <v>77</v>
      </c>
      <c r="BU1167" t="s">
        <v>77</v>
      </c>
    </row>
    <row r="1168" spans="1:73" x14ac:dyDescent="0.55000000000000004">
      <c r="A1168">
        <v>55</v>
      </c>
      <c r="B1168" t="s">
        <v>1329</v>
      </c>
      <c r="C1168" s="88">
        <v>45063.604826388888</v>
      </c>
      <c r="D1168">
        <v>153</v>
      </c>
      <c r="E1168" t="s">
        <v>76</v>
      </c>
      <c r="F1168">
        <v>0</v>
      </c>
      <c r="G1168">
        <v>6.0039999999999996</v>
      </c>
      <c r="H1168">
        <v>54696</v>
      </c>
      <c r="I1168">
        <v>0.11</v>
      </c>
      <c r="J1168" t="s">
        <v>77</v>
      </c>
      <c r="K1168" t="s">
        <v>77</v>
      </c>
      <c r="L1168" t="s">
        <v>77</v>
      </c>
      <c r="M1168" t="s">
        <v>77</v>
      </c>
      <c r="O1168">
        <v>55</v>
      </c>
      <c r="P1168" t="s">
        <v>1329</v>
      </c>
      <c r="Q1168">
        <v>45063.604826388888</v>
      </c>
      <c r="R1168">
        <v>153</v>
      </c>
      <c r="S1168" t="s">
        <v>76</v>
      </c>
      <c r="T1168">
        <v>0</v>
      </c>
      <c r="U1168" t="s">
        <v>77</v>
      </c>
      <c r="V1168" t="s">
        <v>77</v>
      </c>
      <c r="W1168" t="s">
        <v>77</v>
      </c>
      <c r="X1168" t="s">
        <v>77</v>
      </c>
      <c r="Y1168" t="s">
        <v>77</v>
      </c>
      <c r="Z1168" t="s">
        <v>77</v>
      </c>
      <c r="AA1168" t="s">
        <v>77</v>
      </c>
      <c r="AC1168">
        <v>55</v>
      </c>
      <c r="AD1168" t="s">
        <v>1329</v>
      </c>
      <c r="AE1168">
        <v>45063.604826388888</v>
      </c>
      <c r="AF1168">
        <v>153</v>
      </c>
      <c r="AG1168" t="s">
        <v>76</v>
      </c>
      <c r="AH1168">
        <v>0</v>
      </c>
      <c r="AI1168">
        <v>12.141</v>
      </c>
      <c r="AJ1168">
        <v>405</v>
      </c>
      <c r="AK1168">
        <v>-0.14000000000000001</v>
      </c>
      <c r="AL1168" t="s">
        <v>77</v>
      </c>
      <c r="AM1168" t="s">
        <v>77</v>
      </c>
      <c r="AN1168" t="s">
        <v>77</v>
      </c>
      <c r="AO1168" t="s">
        <v>77</v>
      </c>
      <c r="AQ1168">
        <v>1</v>
      </c>
      <c r="AS1168">
        <v>55</v>
      </c>
      <c r="AT1168">
        <v>151.30209213996801</v>
      </c>
      <c r="AU1168">
        <v>77.0251881975</v>
      </c>
      <c r="AW1168">
        <v>169.82854929806081</v>
      </c>
      <c r="AX1168">
        <v>109.90670415075</v>
      </c>
      <c r="AZ1168">
        <v>143.35116922290561</v>
      </c>
      <c r="BA1168">
        <v>73.575332953500009</v>
      </c>
      <c r="BC1168">
        <v>125.71526031441536</v>
      </c>
      <c r="BD1168">
        <v>-19.990685918000011</v>
      </c>
      <c r="BF1168">
        <v>151.30209213996801</v>
      </c>
      <c r="BG1168">
        <v>77.0251881975</v>
      </c>
      <c r="BI1168">
        <v>55</v>
      </c>
      <c r="BJ1168" t="s">
        <v>1329</v>
      </c>
      <c r="BK1168">
        <v>45063.604826388888</v>
      </c>
      <c r="BL1168">
        <v>153</v>
      </c>
      <c r="BM1168" t="s">
        <v>76</v>
      </c>
      <c r="BN1168">
        <v>0</v>
      </c>
      <c r="BO1168">
        <v>2.8610000000000002</v>
      </c>
      <c r="BP1168">
        <v>860654</v>
      </c>
      <c r="BQ1168">
        <v>0</v>
      </c>
      <c r="BR1168" t="s">
        <v>77</v>
      </c>
      <c r="BS1168" t="s">
        <v>77</v>
      </c>
      <c r="BT1168" t="s">
        <v>77</v>
      </c>
      <c r="BU1168" t="s">
        <v>77</v>
      </c>
    </row>
    <row r="1169" spans="1:73" x14ac:dyDescent="0.55000000000000004">
      <c r="A1169">
        <v>56</v>
      </c>
      <c r="B1169" t="s">
        <v>1330</v>
      </c>
      <c r="C1169" s="88">
        <v>45063.626030092593</v>
      </c>
      <c r="D1169">
        <v>81</v>
      </c>
      <c r="E1169" t="s">
        <v>76</v>
      </c>
      <c r="F1169">
        <v>0</v>
      </c>
      <c r="G1169">
        <v>6.0039999999999996</v>
      </c>
      <c r="H1169">
        <v>107428</v>
      </c>
      <c r="I1169">
        <v>0.223</v>
      </c>
      <c r="J1169" t="s">
        <v>77</v>
      </c>
      <c r="K1169" t="s">
        <v>77</v>
      </c>
      <c r="L1169" t="s">
        <v>77</v>
      </c>
      <c r="M1169" t="s">
        <v>77</v>
      </c>
      <c r="O1169">
        <v>56</v>
      </c>
      <c r="P1169" t="s">
        <v>1330</v>
      </c>
      <c r="Q1169">
        <v>45063.626030092593</v>
      </c>
      <c r="R1169">
        <v>81</v>
      </c>
      <c r="S1169" t="s">
        <v>76</v>
      </c>
      <c r="T1169">
        <v>0</v>
      </c>
      <c r="U1169" t="s">
        <v>77</v>
      </c>
      <c r="V1169" t="s">
        <v>77</v>
      </c>
      <c r="W1169" t="s">
        <v>77</v>
      </c>
      <c r="X1169" t="s">
        <v>77</v>
      </c>
      <c r="Y1169" t="s">
        <v>77</v>
      </c>
      <c r="Z1169" t="s">
        <v>77</v>
      </c>
      <c r="AA1169" t="s">
        <v>77</v>
      </c>
      <c r="AC1169">
        <v>56</v>
      </c>
      <c r="AD1169" t="s">
        <v>1330</v>
      </c>
      <c r="AE1169">
        <v>45063.626030092593</v>
      </c>
      <c r="AF1169">
        <v>81</v>
      </c>
      <c r="AG1169" t="s">
        <v>76</v>
      </c>
      <c r="AH1169">
        <v>0</v>
      </c>
      <c r="AI1169">
        <v>12.071999999999999</v>
      </c>
      <c r="AJ1169">
        <v>86314</v>
      </c>
      <c r="AK1169">
        <v>22.733000000000001</v>
      </c>
      <c r="AL1169" t="s">
        <v>77</v>
      </c>
      <c r="AM1169" t="s">
        <v>77</v>
      </c>
      <c r="AN1169" t="s">
        <v>77</v>
      </c>
      <c r="AO1169" t="s">
        <v>77</v>
      </c>
      <c r="AQ1169">
        <v>1</v>
      </c>
      <c r="AS1169">
        <v>56</v>
      </c>
      <c r="AT1169">
        <v>298.28360153483203</v>
      </c>
      <c r="AU1169">
        <v>19298.268440223601</v>
      </c>
      <c r="AW1169">
        <v>328.48196729481919</v>
      </c>
      <c r="AX1169">
        <v>15569.802408969081</v>
      </c>
      <c r="AZ1169">
        <v>281.26640028025446</v>
      </c>
      <c r="BA1169">
        <v>16378.240066749042</v>
      </c>
      <c r="BC1169">
        <v>248.84144996668061</v>
      </c>
      <c r="BD1169">
        <v>17547.277079670079</v>
      </c>
      <c r="BF1169">
        <v>298.28360153483203</v>
      </c>
      <c r="BG1169">
        <v>19298.268440223601</v>
      </c>
      <c r="BI1169">
        <v>56</v>
      </c>
      <c r="BJ1169" t="s">
        <v>1330</v>
      </c>
      <c r="BK1169">
        <v>45063.626030092593</v>
      </c>
      <c r="BL1169">
        <v>81</v>
      </c>
      <c r="BM1169" t="s">
        <v>76</v>
      </c>
      <c r="BN1169">
        <v>0</v>
      </c>
      <c r="BO1169">
        <v>2.8690000000000002</v>
      </c>
      <c r="BP1169">
        <v>747194</v>
      </c>
      <c r="BQ1169">
        <v>0</v>
      </c>
      <c r="BR1169" t="s">
        <v>77</v>
      </c>
      <c r="BS1169" t="s">
        <v>77</v>
      </c>
      <c r="BT1169" t="s">
        <v>77</v>
      </c>
      <c r="BU1169" t="s">
        <v>77</v>
      </c>
    </row>
    <row r="1170" spans="1:73" x14ac:dyDescent="0.55000000000000004">
      <c r="A1170">
        <v>57</v>
      </c>
      <c r="B1170" t="s">
        <v>1331</v>
      </c>
      <c r="C1170" s="88">
        <v>45063.647291666668</v>
      </c>
      <c r="D1170">
        <v>228</v>
      </c>
      <c r="E1170" t="s">
        <v>76</v>
      </c>
      <c r="F1170">
        <v>0</v>
      </c>
      <c r="G1170">
        <v>6.0119999999999996</v>
      </c>
      <c r="H1170">
        <v>7208</v>
      </c>
      <c r="I1170">
        <v>8.0000000000000002E-3</v>
      </c>
      <c r="J1170" t="s">
        <v>77</v>
      </c>
      <c r="K1170" t="s">
        <v>77</v>
      </c>
      <c r="L1170" t="s">
        <v>77</v>
      </c>
      <c r="M1170" t="s">
        <v>77</v>
      </c>
      <c r="O1170">
        <v>57</v>
      </c>
      <c r="P1170" t="s">
        <v>1331</v>
      </c>
      <c r="Q1170">
        <v>45063.647291666668</v>
      </c>
      <c r="R1170">
        <v>228</v>
      </c>
      <c r="S1170" t="s">
        <v>76</v>
      </c>
      <c r="T1170">
        <v>0</v>
      </c>
      <c r="U1170" t="s">
        <v>77</v>
      </c>
      <c r="V1170" t="s">
        <v>77</v>
      </c>
      <c r="W1170" t="s">
        <v>77</v>
      </c>
      <c r="X1170" t="s">
        <v>77</v>
      </c>
      <c r="Y1170" t="s">
        <v>77</v>
      </c>
      <c r="Z1170" t="s">
        <v>77</v>
      </c>
      <c r="AA1170" t="s">
        <v>77</v>
      </c>
      <c r="AC1170">
        <v>57</v>
      </c>
      <c r="AD1170" t="s">
        <v>1331</v>
      </c>
      <c r="AE1170">
        <v>45063.647291666668</v>
      </c>
      <c r="AF1170">
        <v>228</v>
      </c>
      <c r="AG1170" t="s">
        <v>76</v>
      </c>
      <c r="AH1170">
        <v>0</v>
      </c>
      <c r="AI1170">
        <v>12.103</v>
      </c>
      <c r="AJ1170">
        <v>56281</v>
      </c>
      <c r="AK1170">
        <v>14.981999999999999</v>
      </c>
      <c r="AL1170" t="s">
        <v>77</v>
      </c>
      <c r="AM1170" t="s">
        <v>77</v>
      </c>
      <c r="AN1170" t="s">
        <v>77</v>
      </c>
      <c r="AO1170" t="s">
        <v>77</v>
      </c>
      <c r="AQ1170">
        <v>1</v>
      </c>
      <c r="AS1170">
        <v>57</v>
      </c>
      <c r="AT1170">
        <v>6.4297225600000036</v>
      </c>
      <c r="AU1170">
        <v>12034.250865695099</v>
      </c>
      <c r="AW1170">
        <v>16.23068936</v>
      </c>
      <c r="AX1170">
        <v>10270.50022617803</v>
      </c>
      <c r="AZ1170">
        <v>17.830376451200003</v>
      </c>
      <c r="BA1170">
        <v>10705.564821374141</v>
      </c>
      <c r="BC1170">
        <v>11.762059059200002</v>
      </c>
      <c r="BD1170">
        <v>11448.746799475279</v>
      </c>
      <c r="BF1170">
        <v>6.4297225600000036</v>
      </c>
      <c r="BG1170">
        <v>12034.250865695099</v>
      </c>
      <c r="BI1170">
        <v>57</v>
      </c>
      <c r="BJ1170" t="s">
        <v>1331</v>
      </c>
      <c r="BK1170">
        <v>45063.647291666668</v>
      </c>
      <c r="BL1170">
        <v>228</v>
      </c>
      <c r="BM1170" t="s">
        <v>76</v>
      </c>
      <c r="BN1170">
        <v>0</v>
      </c>
      <c r="BO1170">
        <v>2.8580000000000001</v>
      </c>
      <c r="BP1170">
        <v>948796</v>
      </c>
      <c r="BQ1170">
        <v>0</v>
      </c>
      <c r="BR1170" t="s">
        <v>77</v>
      </c>
      <c r="BS1170" t="s">
        <v>77</v>
      </c>
      <c r="BT1170" t="s">
        <v>77</v>
      </c>
      <c r="BU1170" t="s">
        <v>77</v>
      </c>
    </row>
    <row r="1171" spans="1:73" x14ac:dyDescent="0.55000000000000004">
      <c r="A1171">
        <v>58</v>
      </c>
      <c r="B1171" t="s">
        <v>1332</v>
      </c>
      <c r="C1171" s="88">
        <v>45063.668506944443</v>
      </c>
      <c r="D1171">
        <v>381</v>
      </c>
      <c r="E1171" t="s">
        <v>76</v>
      </c>
      <c r="F1171">
        <v>0</v>
      </c>
      <c r="G1171">
        <v>6.01</v>
      </c>
      <c r="H1171">
        <v>11697</v>
      </c>
      <c r="I1171">
        <v>1.7999999999999999E-2</v>
      </c>
      <c r="J1171" t="s">
        <v>77</v>
      </c>
      <c r="K1171" t="s">
        <v>77</v>
      </c>
      <c r="L1171" t="s">
        <v>77</v>
      </c>
      <c r="M1171" t="s">
        <v>77</v>
      </c>
      <c r="O1171">
        <v>58</v>
      </c>
      <c r="P1171" t="s">
        <v>1332</v>
      </c>
      <c r="Q1171">
        <v>45063.668506944443</v>
      </c>
      <c r="R1171">
        <v>381</v>
      </c>
      <c r="S1171" t="s">
        <v>76</v>
      </c>
      <c r="T1171">
        <v>0</v>
      </c>
      <c r="U1171" t="s">
        <v>77</v>
      </c>
      <c r="V1171" t="s">
        <v>77</v>
      </c>
      <c r="W1171" t="s">
        <v>77</v>
      </c>
      <c r="X1171" t="s">
        <v>77</v>
      </c>
      <c r="Y1171" t="s">
        <v>77</v>
      </c>
      <c r="Z1171" t="s">
        <v>77</v>
      </c>
      <c r="AA1171" t="s">
        <v>77</v>
      </c>
      <c r="AC1171">
        <v>58</v>
      </c>
      <c r="AD1171" t="s">
        <v>1332</v>
      </c>
      <c r="AE1171">
        <v>45063.668506944443</v>
      </c>
      <c r="AF1171">
        <v>381</v>
      </c>
      <c r="AG1171" t="s">
        <v>76</v>
      </c>
      <c r="AH1171">
        <v>0</v>
      </c>
      <c r="AI1171">
        <v>12.15</v>
      </c>
      <c r="AJ1171">
        <v>21308</v>
      </c>
      <c r="AK1171">
        <v>5.6319999999999997</v>
      </c>
      <c r="AL1171" t="s">
        <v>77</v>
      </c>
      <c r="AM1171" t="s">
        <v>77</v>
      </c>
      <c r="AN1171" t="s">
        <v>77</v>
      </c>
      <c r="AO1171" t="s">
        <v>77</v>
      </c>
      <c r="AQ1171">
        <v>1</v>
      </c>
      <c r="AS1171">
        <v>58</v>
      </c>
      <c r="AT1171">
        <v>24.958206161207002</v>
      </c>
      <c r="AU1171">
        <v>4970.3485229296002</v>
      </c>
      <c r="AW1171">
        <v>30.176805941249995</v>
      </c>
      <c r="AX1171">
        <v>3956.8336826667201</v>
      </c>
      <c r="AZ1171">
        <v>30.393953485091902</v>
      </c>
      <c r="BA1171">
        <v>4062.8490581513602</v>
      </c>
      <c r="BC1171">
        <v>24.983536532583138</v>
      </c>
      <c r="BD1171">
        <v>4289.0767323507198</v>
      </c>
      <c r="BF1171">
        <v>24.958206161207002</v>
      </c>
      <c r="BG1171">
        <v>4970.3485229296002</v>
      </c>
      <c r="BI1171">
        <v>58</v>
      </c>
      <c r="BJ1171" t="s">
        <v>1332</v>
      </c>
      <c r="BK1171">
        <v>45063.668506944443</v>
      </c>
      <c r="BL1171">
        <v>381</v>
      </c>
      <c r="BM1171" t="s">
        <v>76</v>
      </c>
      <c r="BN1171">
        <v>0</v>
      </c>
      <c r="BO1171">
        <v>2.859</v>
      </c>
      <c r="BP1171">
        <v>956677</v>
      </c>
      <c r="BQ1171">
        <v>0</v>
      </c>
      <c r="BR1171" t="s">
        <v>77</v>
      </c>
      <c r="BS1171" t="s">
        <v>77</v>
      </c>
      <c r="BT1171" t="s">
        <v>77</v>
      </c>
      <c r="BU1171" t="s">
        <v>77</v>
      </c>
    </row>
    <row r="1172" spans="1:73" x14ac:dyDescent="0.55000000000000004">
      <c r="A1172">
        <v>59</v>
      </c>
      <c r="B1172" t="s">
        <v>1333</v>
      </c>
      <c r="C1172" s="88">
        <v>45063.689745370371</v>
      </c>
      <c r="D1172">
        <v>342</v>
      </c>
      <c r="E1172" t="s">
        <v>76</v>
      </c>
      <c r="F1172">
        <v>0</v>
      </c>
      <c r="G1172">
        <v>6.05</v>
      </c>
      <c r="H1172">
        <v>62224</v>
      </c>
      <c r="I1172">
        <v>0.126</v>
      </c>
      <c r="J1172" t="s">
        <v>77</v>
      </c>
      <c r="K1172" t="s">
        <v>77</v>
      </c>
      <c r="L1172" t="s">
        <v>77</v>
      </c>
      <c r="M1172" t="s">
        <v>77</v>
      </c>
      <c r="O1172">
        <v>59</v>
      </c>
      <c r="P1172" t="s">
        <v>1333</v>
      </c>
      <c r="Q1172">
        <v>45063.689745370371</v>
      </c>
      <c r="R1172">
        <v>342</v>
      </c>
      <c r="S1172" t="s">
        <v>76</v>
      </c>
      <c r="T1172">
        <v>0</v>
      </c>
      <c r="U1172" t="s">
        <v>77</v>
      </c>
      <c r="V1172" t="s">
        <v>77</v>
      </c>
      <c r="W1172" t="s">
        <v>77</v>
      </c>
      <c r="X1172" t="s">
        <v>77</v>
      </c>
      <c r="Y1172" t="s">
        <v>77</v>
      </c>
      <c r="Z1172" t="s">
        <v>77</v>
      </c>
      <c r="AA1172" t="s">
        <v>77</v>
      </c>
      <c r="AC1172">
        <v>59</v>
      </c>
      <c r="AD1172" t="s">
        <v>1333</v>
      </c>
      <c r="AE1172">
        <v>45063.689745370371</v>
      </c>
      <c r="AF1172">
        <v>342</v>
      </c>
      <c r="AG1172" t="s">
        <v>76</v>
      </c>
      <c r="AH1172">
        <v>0</v>
      </c>
      <c r="AI1172">
        <v>12.196</v>
      </c>
      <c r="AJ1172">
        <v>514</v>
      </c>
      <c r="AK1172">
        <v>-0.109</v>
      </c>
      <c r="AL1172" t="s">
        <v>77</v>
      </c>
      <c r="AM1172" t="s">
        <v>77</v>
      </c>
      <c r="AN1172" t="s">
        <v>77</v>
      </c>
      <c r="AO1172" t="s">
        <v>77</v>
      </c>
      <c r="AQ1172">
        <v>1</v>
      </c>
      <c r="AS1172">
        <v>59</v>
      </c>
      <c r="AT1172">
        <v>172.82176212044803</v>
      </c>
      <c r="AU1172">
        <v>103.5755002044</v>
      </c>
      <c r="AW1172">
        <v>192.75559947514881</v>
      </c>
      <c r="AX1172">
        <v>130.10901641708</v>
      </c>
      <c r="AZ1172">
        <v>163.0810362153216</v>
      </c>
      <c r="BA1172">
        <v>94.414504173040001</v>
      </c>
      <c r="BC1172">
        <v>143.32011511978493</v>
      </c>
      <c r="BD1172">
        <v>2.5370577180799927</v>
      </c>
      <c r="BF1172">
        <v>172.82176212044803</v>
      </c>
      <c r="BG1172">
        <v>103.5755002044</v>
      </c>
      <c r="BI1172">
        <v>59</v>
      </c>
      <c r="BJ1172" t="s">
        <v>1333</v>
      </c>
      <c r="BK1172">
        <v>45063.689745370371</v>
      </c>
      <c r="BL1172">
        <v>342</v>
      </c>
      <c r="BM1172" t="s">
        <v>76</v>
      </c>
      <c r="BN1172">
        <v>0</v>
      </c>
      <c r="BO1172">
        <v>2.9020000000000001</v>
      </c>
      <c r="BP1172">
        <v>950152</v>
      </c>
      <c r="BQ1172">
        <v>0</v>
      </c>
      <c r="BR1172" t="s">
        <v>77</v>
      </c>
      <c r="BS1172" t="s">
        <v>77</v>
      </c>
      <c r="BT1172" t="s">
        <v>77</v>
      </c>
      <c r="BU1172" t="s">
        <v>77</v>
      </c>
    </row>
    <row r="1173" spans="1:73" x14ac:dyDescent="0.55000000000000004">
      <c r="A1173">
        <v>60</v>
      </c>
      <c r="B1173" t="s">
        <v>1334</v>
      </c>
      <c r="C1173" s="88">
        <v>45063.710960648146</v>
      </c>
      <c r="D1173">
        <v>14</v>
      </c>
      <c r="E1173" t="s">
        <v>76</v>
      </c>
      <c r="F1173">
        <v>0</v>
      </c>
      <c r="G1173">
        <v>6.0149999999999997</v>
      </c>
      <c r="H1173">
        <v>6492</v>
      </c>
      <c r="I1173">
        <v>6.0000000000000001E-3</v>
      </c>
      <c r="J1173" t="s">
        <v>77</v>
      </c>
      <c r="K1173" t="s">
        <v>77</v>
      </c>
      <c r="L1173" t="s">
        <v>77</v>
      </c>
      <c r="M1173" t="s">
        <v>77</v>
      </c>
      <c r="O1173">
        <v>60</v>
      </c>
      <c r="P1173" t="s">
        <v>1334</v>
      </c>
      <c r="Q1173">
        <v>45063.710960648146</v>
      </c>
      <c r="R1173">
        <v>14</v>
      </c>
      <c r="S1173" t="s">
        <v>76</v>
      </c>
      <c r="T1173">
        <v>0</v>
      </c>
      <c r="U1173" t="s">
        <v>77</v>
      </c>
      <c r="V1173" t="s">
        <v>77</v>
      </c>
      <c r="W1173" t="s">
        <v>77</v>
      </c>
      <c r="X1173" t="s">
        <v>77</v>
      </c>
      <c r="Y1173" t="s">
        <v>77</v>
      </c>
      <c r="Z1173" t="s">
        <v>77</v>
      </c>
      <c r="AA1173" t="s">
        <v>77</v>
      </c>
      <c r="AC1173">
        <v>60</v>
      </c>
      <c r="AD1173" t="s">
        <v>1334</v>
      </c>
      <c r="AE1173">
        <v>45063.710960648146</v>
      </c>
      <c r="AF1173">
        <v>14</v>
      </c>
      <c r="AG1173" t="s">
        <v>76</v>
      </c>
      <c r="AH1173">
        <v>0</v>
      </c>
      <c r="AI1173">
        <v>12.112</v>
      </c>
      <c r="AJ1173">
        <v>52669</v>
      </c>
      <c r="AK1173">
        <v>14.032999999999999</v>
      </c>
      <c r="AL1173" t="s">
        <v>77</v>
      </c>
      <c r="AM1173" t="s">
        <v>77</v>
      </c>
      <c r="AN1173" t="s">
        <v>77</v>
      </c>
      <c r="AO1173" t="s">
        <v>77</v>
      </c>
      <c r="AQ1173">
        <v>1</v>
      </c>
      <c r="AS1173">
        <v>60</v>
      </c>
      <c r="AT1173">
        <v>4.5444945600000022</v>
      </c>
      <c r="AU1173">
        <v>11155.6537363551</v>
      </c>
      <c r="AW1173">
        <v>14.085463859999999</v>
      </c>
      <c r="AX1173">
        <v>9625.537141076029</v>
      </c>
      <c r="AZ1173">
        <v>15.661551591200002</v>
      </c>
      <c r="BA1173">
        <v>10021.34917689814</v>
      </c>
      <c r="BC1173">
        <v>9.7389938992000005</v>
      </c>
      <c r="BD1173">
        <v>10712.189218723279</v>
      </c>
      <c r="BF1173">
        <v>4.5444945600000022</v>
      </c>
      <c r="BG1173">
        <v>11155.6537363551</v>
      </c>
      <c r="BI1173">
        <v>60</v>
      </c>
      <c r="BJ1173" t="s">
        <v>1334</v>
      </c>
      <c r="BK1173">
        <v>45063.710960648146</v>
      </c>
      <c r="BL1173">
        <v>14</v>
      </c>
      <c r="BM1173" t="s">
        <v>76</v>
      </c>
      <c r="BN1173">
        <v>0</v>
      </c>
      <c r="BO1173">
        <v>2.8559999999999999</v>
      </c>
      <c r="BP1173">
        <v>973446</v>
      </c>
      <c r="BQ1173">
        <v>0</v>
      </c>
      <c r="BR1173" t="s">
        <v>77</v>
      </c>
      <c r="BS1173" t="s">
        <v>77</v>
      </c>
      <c r="BT1173" t="s">
        <v>77</v>
      </c>
      <c r="BU1173" t="s">
        <v>77</v>
      </c>
    </row>
    <row r="1174" spans="1:73" x14ac:dyDescent="0.55000000000000004">
      <c r="A1174">
        <v>61</v>
      </c>
      <c r="B1174" t="s">
        <v>1335</v>
      </c>
      <c r="C1174" s="88">
        <v>45063.732210648152</v>
      </c>
      <c r="D1174">
        <v>276</v>
      </c>
      <c r="E1174" t="s">
        <v>76</v>
      </c>
      <c r="F1174">
        <v>0</v>
      </c>
      <c r="G1174">
        <v>6.0140000000000002</v>
      </c>
      <c r="H1174">
        <v>8717</v>
      </c>
      <c r="I1174">
        <v>1.0999999999999999E-2</v>
      </c>
      <c r="J1174" t="s">
        <v>77</v>
      </c>
      <c r="K1174" t="s">
        <v>77</v>
      </c>
      <c r="L1174" t="s">
        <v>77</v>
      </c>
      <c r="M1174" t="s">
        <v>77</v>
      </c>
      <c r="O1174">
        <v>61</v>
      </c>
      <c r="P1174" t="s">
        <v>1335</v>
      </c>
      <c r="Q1174">
        <v>45063.732210648152</v>
      </c>
      <c r="R1174">
        <v>276</v>
      </c>
      <c r="S1174" t="s">
        <v>76</v>
      </c>
      <c r="T1174">
        <v>0</v>
      </c>
      <c r="U1174" t="s">
        <v>77</v>
      </c>
      <c r="V1174" t="s">
        <v>77</v>
      </c>
      <c r="W1174" t="s">
        <v>77</v>
      </c>
      <c r="X1174" t="s">
        <v>77</v>
      </c>
      <c r="Y1174" t="s">
        <v>77</v>
      </c>
      <c r="Z1174" t="s">
        <v>77</v>
      </c>
      <c r="AA1174" t="s">
        <v>77</v>
      </c>
      <c r="AC1174">
        <v>61</v>
      </c>
      <c r="AD1174" t="s">
        <v>1335</v>
      </c>
      <c r="AE1174">
        <v>45063.732210648152</v>
      </c>
      <c r="AF1174">
        <v>276</v>
      </c>
      <c r="AG1174" t="s">
        <v>76</v>
      </c>
      <c r="AH1174">
        <v>0</v>
      </c>
      <c r="AI1174">
        <v>12.141</v>
      </c>
      <c r="AJ1174">
        <v>28365</v>
      </c>
      <c r="AK1174">
        <v>7.5490000000000004</v>
      </c>
      <c r="AL1174" t="s">
        <v>77</v>
      </c>
      <c r="AM1174" t="s">
        <v>77</v>
      </c>
      <c r="AN1174" t="s">
        <v>77</v>
      </c>
      <c r="AO1174" t="s">
        <v>77</v>
      </c>
      <c r="AQ1174">
        <v>1</v>
      </c>
      <c r="AS1174">
        <v>61</v>
      </c>
      <c r="AT1174">
        <v>12.215983060000001</v>
      </c>
      <c r="AU1174">
        <v>6532.3741520774993</v>
      </c>
      <c r="AW1174">
        <v>20.823189391249997</v>
      </c>
      <c r="AX1174">
        <v>5243.1979386667499</v>
      </c>
      <c r="AZ1174">
        <v>22.20669714245</v>
      </c>
      <c r="BA1174">
        <v>5406.4476393614996</v>
      </c>
      <c r="BC1174">
        <v>16.513602031700003</v>
      </c>
      <c r="BD1174">
        <v>5738.8127912980008</v>
      </c>
      <c r="BF1174">
        <v>12.215983060000001</v>
      </c>
      <c r="BG1174">
        <v>6532.3741520774993</v>
      </c>
      <c r="BI1174">
        <v>61</v>
      </c>
      <c r="BJ1174" t="s">
        <v>1335</v>
      </c>
      <c r="BK1174">
        <v>45063.732210648152</v>
      </c>
      <c r="BL1174">
        <v>276</v>
      </c>
      <c r="BM1174" t="s">
        <v>76</v>
      </c>
      <c r="BN1174">
        <v>0</v>
      </c>
      <c r="BO1174">
        <v>2.867</v>
      </c>
      <c r="BP1174">
        <v>830465</v>
      </c>
      <c r="BQ1174">
        <v>0</v>
      </c>
      <c r="BR1174" t="s">
        <v>77</v>
      </c>
      <c r="BS1174" t="s">
        <v>77</v>
      </c>
      <c r="BT1174" t="s">
        <v>77</v>
      </c>
      <c r="BU1174" t="s">
        <v>77</v>
      </c>
    </row>
    <row r="1175" spans="1:73" x14ac:dyDescent="0.55000000000000004">
      <c r="A1175">
        <v>62</v>
      </c>
      <c r="B1175" t="s">
        <v>1336</v>
      </c>
      <c r="C1175" s="88">
        <v>45063.753460648149</v>
      </c>
      <c r="D1175">
        <v>377</v>
      </c>
      <c r="E1175" t="s">
        <v>76</v>
      </c>
      <c r="F1175">
        <v>0</v>
      </c>
      <c r="G1175">
        <v>5.9989999999999997</v>
      </c>
      <c r="H1175">
        <v>7566</v>
      </c>
      <c r="I1175">
        <v>8.9999999999999993E-3</v>
      </c>
      <c r="J1175" t="s">
        <v>77</v>
      </c>
      <c r="K1175" t="s">
        <v>77</v>
      </c>
      <c r="L1175" t="s">
        <v>77</v>
      </c>
      <c r="M1175" t="s">
        <v>77</v>
      </c>
      <c r="O1175">
        <v>62</v>
      </c>
      <c r="P1175" t="s">
        <v>1336</v>
      </c>
      <c r="Q1175">
        <v>45063.753460648149</v>
      </c>
      <c r="R1175">
        <v>377</v>
      </c>
      <c r="S1175" t="s">
        <v>76</v>
      </c>
      <c r="T1175">
        <v>0</v>
      </c>
      <c r="U1175" t="s">
        <v>77</v>
      </c>
      <c r="V1175" t="s">
        <v>77</v>
      </c>
      <c r="W1175" t="s">
        <v>77</v>
      </c>
      <c r="X1175" t="s">
        <v>77</v>
      </c>
      <c r="Y1175" t="s">
        <v>77</v>
      </c>
      <c r="Z1175" t="s">
        <v>77</v>
      </c>
      <c r="AA1175" t="s">
        <v>77</v>
      </c>
      <c r="AC1175">
        <v>62</v>
      </c>
      <c r="AD1175" t="s">
        <v>1336</v>
      </c>
      <c r="AE1175">
        <v>45063.753460648149</v>
      </c>
      <c r="AF1175">
        <v>377</v>
      </c>
      <c r="AG1175" t="s">
        <v>76</v>
      </c>
      <c r="AH1175">
        <v>0</v>
      </c>
      <c r="AI1175">
        <v>12.083</v>
      </c>
      <c r="AJ1175">
        <v>57551</v>
      </c>
      <c r="AK1175">
        <v>15.315</v>
      </c>
      <c r="AL1175" t="s">
        <v>77</v>
      </c>
      <c r="AM1175" t="s">
        <v>77</v>
      </c>
      <c r="AN1175" t="s">
        <v>77</v>
      </c>
      <c r="AO1175" t="s">
        <v>77</v>
      </c>
      <c r="AQ1175">
        <v>1</v>
      </c>
      <c r="AS1175">
        <v>62</v>
      </c>
      <c r="AT1175">
        <v>7.5799622399999986</v>
      </c>
      <c r="AU1175">
        <v>12342.917090119101</v>
      </c>
      <c r="AW1175">
        <v>17.311472565000003</v>
      </c>
      <c r="AX1175">
        <v>10496.883778185231</v>
      </c>
      <c r="AZ1175">
        <v>18.892507569799999</v>
      </c>
      <c r="BA1175">
        <v>10946.038167807741</v>
      </c>
      <c r="BC1175">
        <v>12.829458326800001</v>
      </c>
      <c r="BD1175">
        <v>11707.566458822479</v>
      </c>
      <c r="BF1175">
        <v>7.5799622399999986</v>
      </c>
      <c r="BG1175">
        <v>12342.917090119101</v>
      </c>
      <c r="BI1175">
        <v>62</v>
      </c>
      <c r="BJ1175" t="s">
        <v>1336</v>
      </c>
      <c r="BK1175">
        <v>45063.753460648149</v>
      </c>
      <c r="BL1175">
        <v>377</v>
      </c>
      <c r="BM1175" t="s">
        <v>76</v>
      </c>
      <c r="BN1175">
        <v>0</v>
      </c>
      <c r="BO1175">
        <v>2.8439999999999999</v>
      </c>
      <c r="BP1175">
        <v>993793</v>
      </c>
      <c r="BQ1175">
        <v>0</v>
      </c>
      <c r="BR1175" t="s">
        <v>77</v>
      </c>
      <c r="BS1175" t="s">
        <v>77</v>
      </c>
      <c r="BT1175" t="s">
        <v>77</v>
      </c>
      <c r="BU1175" t="s">
        <v>77</v>
      </c>
    </row>
    <row r="1176" spans="1:73" x14ac:dyDescent="0.55000000000000004">
      <c r="A1176">
        <v>63</v>
      </c>
      <c r="B1176" t="s">
        <v>1337</v>
      </c>
      <c r="C1176" s="88">
        <v>45063.774733796294</v>
      </c>
      <c r="D1176">
        <v>170</v>
      </c>
      <c r="E1176" t="s">
        <v>76</v>
      </c>
      <c r="F1176">
        <v>0</v>
      </c>
      <c r="G1176">
        <v>6.0129999999999999</v>
      </c>
      <c r="H1176">
        <v>9696</v>
      </c>
      <c r="I1176">
        <v>1.2999999999999999E-2</v>
      </c>
      <c r="J1176" t="s">
        <v>77</v>
      </c>
      <c r="K1176" t="s">
        <v>77</v>
      </c>
      <c r="L1176" t="s">
        <v>77</v>
      </c>
      <c r="M1176" t="s">
        <v>77</v>
      </c>
      <c r="O1176">
        <v>63</v>
      </c>
      <c r="P1176" t="s">
        <v>1337</v>
      </c>
      <c r="Q1176">
        <v>45063.774733796294</v>
      </c>
      <c r="R1176">
        <v>170</v>
      </c>
      <c r="S1176" t="s">
        <v>76</v>
      </c>
      <c r="T1176">
        <v>0</v>
      </c>
      <c r="U1176" t="s">
        <v>77</v>
      </c>
      <c r="V1176" t="s">
        <v>77</v>
      </c>
      <c r="W1176" t="s">
        <v>77</v>
      </c>
      <c r="X1176" t="s">
        <v>77</v>
      </c>
      <c r="Y1176" t="s">
        <v>77</v>
      </c>
      <c r="Z1176" t="s">
        <v>77</v>
      </c>
      <c r="AA1176" t="s">
        <v>77</v>
      </c>
      <c r="AC1176">
        <v>63</v>
      </c>
      <c r="AD1176" t="s">
        <v>1337</v>
      </c>
      <c r="AE1176">
        <v>45063.774733796294</v>
      </c>
      <c r="AF1176">
        <v>170</v>
      </c>
      <c r="AG1176" t="s">
        <v>76</v>
      </c>
      <c r="AH1176">
        <v>0</v>
      </c>
      <c r="AI1176">
        <v>12.119</v>
      </c>
      <c r="AJ1176">
        <v>48891</v>
      </c>
      <c r="AK1176">
        <v>13.037000000000001</v>
      </c>
      <c r="AL1176" t="s">
        <v>77</v>
      </c>
      <c r="AM1176" t="s">
        <v>77</v>
      </c>
      <c r="AN1176" t="s">
        <v>77</v>
      </c>
      <c r="AO1176" t="s">
        <v>77</v>
      </c>
      <c r="AQ1176">
        <v>1</v>
      </c>
      <c r="AS1176">
        <v>63</v>
      </c>
      <c r="AT1176">
        <v>17.285264640000001</v>
      </c>
      <c r="AU1176">
        <v>10235.536207867101</v>
      </c>
      <c r="AW1176">
        <v>23.854443840000002</v>
      </c>
      <c r="AX1176">
        <v>8949.1803933696301</v>
      </c>
      <c r="AZ1176">
        <v>24.904788492799998</v>
      </c>
      <c r="BA1176">
        <v>9305.2344361349406</v>
      </c>
      <c r="BC1176">
        <v>19.950194444800001</v>
      </c>
      <c r="BD1176">
        <v>9941.0684814368778</v>
      </c>
      <c r="BF1176">
        <v>17.285264640000001</v>
      </c>
      <c r="BG1176">
        <v>10235.536207867101</v>
      </c>
      <c r="BI1176">
        <v>63</v>
      </c>
      <c r="BJ1176" t="s">
        <v>1337</v>
      </c>
      <c r="BK1176">
        <v>45063.774733796294</v>
      </c>
      <c r="BL1176">
        <v>170</v>
      </c>
      <c r="BM1176" t="s">
        <v>76</v>
      </c>
      <c r="BN1176">
        <v>0</v>
      </c>
      <c r="BO1176">
        <v>2.8610000000000002</v>
      </c>
      <c r="BP1176">
        <v>931111</v>
      </c>
      <c r="BQ1176">
        <v>0</v>
      </c>
      <c r="BR1176" t="s">
        <v>77</v>
      </c>
      <c r="BS1176" t="s">
        <v>77</v>
      </c>
      <c r="BT1176" t="s">
        <v>77</v>
      </c>
      <c r="BU1176" t="s">
        <v>77</v>
      </c>
    </row>
    <row r="1177" spans="1:73" x14ac:dyDescent="0.55000000000000004">
      <c r="A1177">
        <v>64</v>
      </c>
      <c r="B1177" t="s">
        <v>1338</v>
      </c>
      <c r="C1177" s="88">
        <v>45063.795972222222</v>
      </c>
      <c r="D1177">
        <v>163</v>
      </c>
      <c r="E1177" t="s">
        <v>76</v>
      </c>
      <c r="F1177">
        <v>0</v>
      </c>
      <c r="G1177">
        <v>6.0110000000000001</v>
      </c>
      <c r="H1177">
        <v>22672</v>
      </c>
      <c r="I1177">
        <v>4.1000000000000002E-2</v>
      </c>
      <c r="J1177" t="s">
        <v>77</v>
      </c>
      <c r="K1177" t="s">
        <v>77</v>
      </c>
      <c r="L1177" t="s">
        <v>77</v>
      </c>
      <c r="M1177" t="s">
        <v>77</v>
      </c>
      <c r="O1177">
        <v>64</v>
      </c>
      <c r="P1177" t="s">
        <v>1338</v>
      </c>
      <c r="Q1177">
        <v>45063.795972222222</v>
      </c>
      <c r="R1177">
        <v>163</v>
      </c>
      <c r="S1177" t="s">
        <v>76</v>
      </c>
      <c r="T1177">
        <v>0</v>
      </c>
      <c r="U1177" t="s">
        <v>77</v>
      </c>
      <c r="V1177" t="s">
        <v>77</v>
      </c>
      <c r="W1177" t="s">
        <v>77</v>
      </c>
      <c r="X1177" t="s">
        <v>77</v>
      </c>
      <c r="Y1177" t="s">
        <v>77</v>
      </c>
      <c r="Z1177" t="s">
        <v>77</v>
      </c>
      <c r="AA1177" t="s">
        <v>77</v>
      </c>
      <c r="AC1177">
        <v>64</v>
      </c>
      <c r="AD1177" t="s">
        <v>1338</v>
      </c>
      <c r="AE1177">
        <v>45063.795972222222</v>
      </c>
      <c r="AF1177">
        <v>163</v>
      </c>
      <c r="AG1177" t="s">
        <v>76</v>
      </c>
      <c r="AH1177">
        <v>0</v>
      </c>
      <c r="AI1177">
        <v>12.164</v>
      </c>
      <c r="AJ1177">
        <v>8997</v>
      </c>
      <c r="AK1177">
        <v>2.25</v>
      </c>
      <c r="AL1177" t="s">
        <v>77</v>
      </c>
      <c r="AM1177" t="s">
        <v>77</v>
      </c>
      <c r="AN1177" t="s">
        <v>77</v>
      </c>
      <c r="AO1177" t="s">
        <v>77</v>
      </c>
      <c r="AQ1177">
        <v>1</v>
      </c>
      <c r="AS1177">
        <v>64</v>
      </c>
      <c r="AT1177">
        <v>57.760287116032003</v>
      </c>
      <c r="AU1177">
        <v>2136.6285252951002</v>
      </c>
      <c r="AW1177">
        <v>71.263409215539212</v>
      </c>
      <c r="AX1177">
        <v>1697.7928190150701</v>
      </c>
      <c r="AZ1177">
        <v>59.267475032294406</v>
      </c>
      <c r="BA1177">
        <v>1715.0522178936601</v>
      </c>
      <c r="BC1177">
        <v>50.722456862704639</v>
      </c>
      <c r="BD1177">
        <v>1753.9141578503197</v>
      </c>
      <c r="BF1177">
        <v>57.760287116032003</v>
      </c>
      <c r="BG1177">
        <v>2136.6285252951002</v>
      </c>
      <c r="BI1177">
        <v>64</v>
      </c>
      <c r="BJ1177" t="s">
        <v>1338</v>
      </c>
      <c r="BK1177">
        <v>45063.795972222222</v>
      </c>
      <c r="BL1177">
        <v>163</v>
      </c>
      <c r="BM1177" t="s">
        <v>76</v>
      </c>
      <c r="BN1177">
        <v>0</v>
      </c>
      <c r="BO1177">
        <v>2.8650000000000002</v>
      </c>
      <c r="BP1177">
        <v>842985</v>
      </c>
      <c r="BQ1177">
        <v>0</v>
      </c>
      <c r="BR1177" t="s">
        <v>77</v>
      </c>
      <c r="BS1177" t="s">
        <v>77</v>
      </c>
      <c r="BT1177" t="s">
        <v>77</v>
      </c>
      <c r="BU1177" t="s">
        <v>77</v>
      </c>
    </row>
    <row r="1178" spans="1:73" x14ac:dyDescent="0.55000000000000004">
      <c r="A1178">
        <v>65</v>
      </c>
      <c r="B1178" t="s">
        <v>1339</v>
      </c>
      <c r="C1178" s="88">
        <v>45063.81722222222</v>
      </c>
      <c r="D1178">
        <v>181</v>
      </c>
      <c r="E1178" t="s">
        <v>76</v>
      </c>
      <c r="F1178">
        <v>0</v>
      </c>
      <c r="G1178">
        <v>6.008</v>
      </c>
      <c r="H1178">
        <v>57665</v>
      </c>
      <c r="I1178">
        <v>0.11600000000000001</v>
      </c>
      <c r="J1178" t="s">
        <v>77</v>
      </c>
      <c r="K1178" t="s">
        <v>77</v>
      </c>
      <c r="L1178" t="s">
        <v>77</v>
      </c>
      <c r="M1178" t="s">
        <v>77</v>
      </c>
      <c r="O1178">
        <v>65</v>
      </c>
      <c r="P1178" t="s">
        <v>1339</v>
      </c>
      <c r="Q1178">
        <v>45063.81722222222</v>
      </c>
      <c r="R1178">
        <v>181</v>
      </c>
      <c r="S1178" t="s">
        <v>76</v>
      </c>
      <c r="T1178">
        <v>0</v>
      </c>
      <c r="U1178" t="s">
        <v>77</v>
      </c>
      <c r="V1178" t="s">
        <v>77</v>
      </c>
      <c r="W1178" t="s">
        <v>77</v>
      </c>
      <c r="X1178" t="s">
        <v>77</v>
      </c>
      <c r="Y1178" t="s">
        <v>77</v>
      </c>
      <c r="Z1178" t="s">
        <v>77</v>
      </c>
      <c r="AA1178" t="s">
        <v>77</v>
      </c>
      <c r="AC1178">
        <v>65</v>
      </c>
      <c r="AD1178" t="s">
        <v>1339</v>
      </c>
      <c r="AE1178">
        <v>45063.81722222222</v>
      </c>
      <c r="AF1178">
        <v>181</v>
      </c>
      <c r="AG1178" t="s">
        <v>76</v>
      </c>
      <c r="AH1178">
        <v>0</v>
      </c>
      <c r="AI1178">
        <v>12.218</v>
      </c>
      <c r="AJ1178">
        <v>504</v>
      </c>
      <c r="AK1178">
        <v>-0.112</v>
      </c>
      <c r="AL1178" t="s">
        <v>77</v>
      </c>
      <c r="AM1178" t="s">
        <v>77</v>
      </c>
      <c r="AN1178" t="s">
        <v>77</v>
      </c>
      <c r="AO1178" t="s">
        <v>77</v>
      </c>
      <c r="AQ1178">
        <v>1</v>
      </c>
      <c r="AS1178">
        <v>65</v>
      </c>
      <c r="AT1178">
        <v>159.81067224117501</v>
      </c>
      <c r="AU1178">
        <v>101.14014330240001</v>
      </c>
      <c r="AW1178">
        <v>178.881894133955</v>
      </c>
      <c r="AX1178">
        <v>128.25565541568</v>
      </c>
      <c r="AZ1178">
        <v>151.13415200599752</v>
      </c>
      <c r="BA1178">
        <v>92.502669699839998</v>
      </c>
      <c r="BC1178">
        <v>132.65960418579849</v>
      </c>
      <c r="BD1178">
        <v>0.47031751167999403</v>
      </c>
      <c r="BF1178">
        <v>159.81067224117501</v>
      </c>
      <c r="BG1178">
        <v>101.14014330240001</v>
      </c>
      <c r="BI1178">
        <v>65</v>
      </c>
      <c r="BJ1178" t="s">
        <v>1339</v>
      </c>
      <c r="BK1178">
        <v>45063.81722222222</v>
      </c>
      <c r="BL1178">
        <v>181</v>
      </c>
      <c r="BM1178" t="s">
        <v>76</v>
      </c>
      <c r="BN1178">
        <v>0</v>
      </c>
      <c r="BO1178">
        <v>2.8540000000000001</v>
      </c>
      <c r="BP1178">
        <v>1036695</v>
      </c>
      <c r="BQ1178">
        <v>0</v>
      </c>
      <c r="BR1178" t="s">
        <v>77</v>
      </c>
      <c r="BS1178" t="s">
        <v>77</v>
      </c>
      <c r="BT1178" t="s">
        <v>77</v>
      </c>
      <c r="BU1178" t="s">
        <v>77</v>
      </c>
    </row>
    <row r="1179" spans="1:73" x14ac:dyDescent="0.55000000000000004">
      <c r="A1179">
        <v>66</v>
      </c>
      <c r="B1179" t="s">
        <v>1340</v>
      </c>
      <c r="C1179" s="88">
        <v>45063.838472222225</v>
      </c>
      <c r="D1179">
        <v>169</v>
      </c>
      <c r="E1179" t="s">
        <v>76</v>
      </c>
      <c r="F1179">
        <v>0</v>
      </c>
      <c r="G1179">
        <v>6.04</v>
      </c>
      <c r="H1179">
        <v>10500</v>
      </c>
      <c r="I1179">
        <v>1.4999999999999999E-2</v>
      </c>
      <c r="J1179" t="s">
        <v>77</v>
      </c>
      <c r="K1179" t="s">
        <v>77</v>
      </c>
      <c r="L1179" t="s">
        <v>77</v>
      </c>
      <c r="M1179" t="s">
        <v>77</v>
      </c>
      <c r="O1179">
        <v>66</v>
      </c>
      <c r="P1179" t="s">
        <v>1340</v>
      </c>
      <c r="Q1179">
        <v>45063.838472222225</v>
      </c>
      <c r="R1179">
        <v>169</v>
      </c>
      <c r="S1179" t="s">
        <v>76</v>
      </c>
      <c r="T1179">
        <v>0</v>
      </c>
      <c r="U1179" t="s">
        <v>77</v>
      </c>
      <c r="V1179" t="s">
        <v>77</v>
      </c>
      <c r="W1179" t="s">
        <v>77</v>
      </c>
      <c r="X1179" t="s">
        <v>77</v>
      </c>
      <c r="Y1179" t="s">
        <v>77</v>
      </c>
      <c r="Z1179" t="s">
        <v>77</v>
      </c>
      <c r="AA1179" t="s">
        <v>77</v>
      </c>
      <c r="AC1179">
        <v>66</v>
      </c>
      <c r="AD1179" t="s">
        <v>1340</v>
      </c>
      <c r="AE1179">
        <v>45063.838472222225</v>
      </c>
      <c r="AF1179">
        <v>169</v>
      </c>
      <c r="AG1179" t="s">
        <v>76</v>
      </c>
      <c r="AH1179">
        <v>0</v>
      </c>
      <c r="AI1179">
        <v>12.167999999999999</v>
      </c>
      <c r="AJ1179">
        <v>31076</v>
      </c>
      <c r="AK1179">
        <v>8.2799999999999994</v>
      </c>
      <c r="AL1179" t="s">
        <v>77</v>
      </c>
      <c r="AM1179" t="s">
        <v>77</v>
      </c>
      <c r="AN1179" t="s">
        <v>77</v>
      </c>
      <c r="AO1179" t="s">
        <v>77</v>
      </c>
      <c r="AQ1179">
        <v>1</v>
      </c>
      <c r="AS1179">
        <v>66</v>
      </c>
      <c r="AT1179">
        <v>21.35763575</v>
      </c>
      <c r="AU1179">
        <v>7120.3601223664</v>
      </c>
      <c r="AW1179">
        <v>26.374312500000002</v>
      </c>
      <c r="AX1179">
        <v>5735.7022952004809</v>
      </c>
      <c r="AZ1179">
        <v>27.243070775</v>
      </c>
      <c r="BA1179">
        <v>5922.1706289622398</v>
      </c>
      <c r="BC1179">
        <v>22.175120465000003</v>
      </c>
      <c r="BD1179">
        <v>6295.06408235648</v>
      </c>
      <c r="BF1179">
        <v>21.35763575</v>
      </c>
      <c r="BG1179">
        <v>7120.3601223664</v>
      </c>
      <c r="BI1179">
        <v>66</v>
      </c>
      <c r="BJ1179" t="s">
        <v>1340</v>
      </c>
      <c r="BK1179">
        <v>45063.838472222225</v>
      </c>
      <c r="BL1179">
        <v>169</v>
      </c>
      <c r="BM1179" t="s">
        <v>76</v>
      </c>
      <c r="BN1179">
        <v>0</v>
      </c>
      <c r="BO1179">
        <v>2.8839999999999999</v>
      </c>
      <c r="BP1179">
        <v>1050545</v>
      </c>
      <c r="BQ1179">
        <v>0</v>
      </c>
      <c r="BR1179" t="s">
        <v>77</v>
      </c>
      <c r="BS1179" t="s">
        <v>77</v>
      </c>
      <c r="BT1179" t="s">
        <v>77</v>
      </c>
      <c r="BU1179" t="s">
        <v>77</v>
      </c>
    </row>
    <row r="1180" spans="1:73" x14ac:dyDescent="0.55000000000000004">
      <c r="A1180">
        <v>67</v>
      </c>
      <c r="B1180" t="s">
        <v>1341</v>
      </c>
      <c r="C1180" s="88">
        <v>45063.859699074077</v>
      </c>
      <c r="D1180">
        <v>213</v>
      </c>
      <c r="E1180" t="s">
        <v>76</v>
      </c>
      <c r="F1180">
        <v>0</v>
      </c>
      <c r="G1180">
        <v>6.0149999999999997</v>
      </c>
      <c r="H1180">
        <v>24031</v>
      </c>
      <c r="I1180">
        <v>4.3999999999999997E-2</v>
      </c>
      <c r="J1180" t="s">
        <v>77</v>
      </c>
      <c r="K1180" t="s">
        <v>77</v>
      </c>
      <c r="L1180" t="s">
        <v>77</v>
      </c>
      <c r="M1180" t="s">
        <v>77</v>
      </c>
      <c r="O1180">
        <v>67</v>
      </c>
      <c r="P1180" t="s">
        <v>1341</v>
      </c>
      <c r="Q1180">
        <v>45063.859699074077</v>
      </c>
      <c r="R1180">
        <v>213</v>
      </c>
      <c r="S1180" t="s">
        <v>76</v>
      </c>
      <c r="T1180">
        <v>0</v>
      </c>
      <c r="U1180" t="s">
        <v>77</v>
      </c>
      <c r="V1180" t="s">
        <v>77</v>
      </c>
      <c r="W1180" t="s">
        <v>77</v>
      </c>
      <c r="X1180" t="s">
        <v>77</v>
      </c>
      <c r="Y1180" t="s">
        <v>77</v>
      </c>
      <c r="Z1180" t="s">
        <v>77</v>
      </c>
      <c r="AA1180" t="s">
        <v>77</v>
      </c>
      <c r="AC1180">
        <v>67</v>
      </c>
      <c r="AD1180" t="s">
        <v>1341</v>
      </c>
      <c r="AE1180">
        <v>45063.859699074077</v>
      </c>
      <c r="AF1180">
        <v>213</v>
      </c>
      <c r="AG1180" t="s">
        <v>76</v>
      </c>
      <c r="AH1180">
        <v>0</v>
      </c>
      <c r="AI1180">
        <v>12.176</v>
      </c>
      <c r="AJ1180">
        <v>8919</v>
      </c>
      <c r="AK1180">
        <v>2.2280000000000002</v>
      </c>
      <c r="AL1180" t="s">
        <v>77</v>
      </c>
      <c r="AM1180" t="s">
        <v>77</v>
      </c>
      <c r="AN1180" t="s">
        <v>77</v>
      </c>
      <c r="AO1180" t="s">
        <v>77</v>
      </c>
      <c r="AQ1180">
        <v>1</v>
      </c>
      <c r="AS1180">
        <v>67</v>
      </c>
      <c r="AT1180">
        <v>61.795632908502995</v>
      </c>
      <c r="AU1180">
        <v>2118.2339013279002</v>
      </c>
      <c r="AW1180">
        <v>75.480224510031817</v>
      </c>
      <c r="AX1180">
        <v>1683.4193368260301</v>
      </c>
      <c r="AZ1180">
        <v>62.840766584615103</v>
      </c>
      <c r="BA1180">
        <v>1700.1613403981403</v>
      </c>
      <c r="BC1180">
        <v>53.908277039081057</v>
      </c>
      <c r="BD1180">
        <v>1737.8272207232799</v>
      </c>
      <c r="BF1180">
        <v>61.795632908502995</v>
      </c>
      <c r="BG1180">
        <v>2118.2339013279002</v>
      </c>
      <c r="BI1180">
        <v>67</v>
      </c>
      <c r="BJ1180" t="s">
        <v>1341</v>
      </c>
      <c r="BK1180">
        <v>45063.859699074077</v>
      </c>
      <c r="BL1180">
        <v>213</v>
      </c>
      <c r="BM1180" t="s">
        <v>76</v>
      </c>
      <c r="BN1180">
        <v>0</v>
      </c>
      <c r="BO1180">
        <v>2.8679999999999999</v>
      </c>
      <c r="BP1180">
        <v>887185</v>
      </c>
      <c r="BQ1180">
        <v>0</v>
      </c>
      <c r="BR1180" t="s">
        <v>77</v>
      </c>
      <c r="BS1180" t="s">
        <v>77</v>
      </c>
      <c r="BT1180" t="s">
        <v>77</v>
      </c>
      <c r="BU1180" t="s">
        <v>77</v>
      </c>
    </row>
    <row r="1181" spans="1:73" x14ac:dyDescent="0.55000000000000004">
      <c r="A1181">
        <v>68</v>
      </c>
      <c r="B1181" t="s">
        <v>1342</v>
      </c>
      <c r="C1181" s="88">
        <v>45063.880949074075</v>
      </c>
      <c r="D1181">
        <v>386</v>
      </c>
      <c r="E1181" t="s">
        <v>76</v>
      </c>
      <c r="F1181">
        <v>0</v>
      </c>
      <c r="G1181">
        <v>5.9980000000000002</v>
      </c>
      <c r="H1181">
        <v>65089</v>
      </c>
      <c r="I1181">
        <v>0.13200000000000001</v>
      </c>
      <c r="J1181" t="s">
        <v>77</v>
      </c>
      <c r="K1181" t="s">
        <v>77</v>
      </c>
      <c r="L1181" t="s">
        <v>77</v>
      </c>
      <c r="M1181" t="s">
        <v>77</v>
      </c>
      <c r="O1181">
        <v>68</v>
      </c>
      <c r="P1181" t="s">
        <v>1342</v>
      </c>
      <c r="Q1181">
        <v>45063.880949074075</v>
      </c>
      <c r="R1181">
        <v>386</v>
      </c>
      <c r="S1181" t="s">
        <v>76</v>
      </c>
      <c r="T1181">
        <v>0</v>
      </c>
      <c r="U1181" t="s">
        <v>77</v>
      </c>
      <c r="V1181" t="s">
        <v>77</v>
      </c>
      <c r="W1181" t="s">
        <v>77</v>
      </c>
      <c r="X1181" t="s">
        <v>77</v>
      </c>
      <c r="Y1181" t="s">
        <v>77</v>
      </c>
      <c r="Z1181" t="s">
        <v>77</v>
      </c>
      <c r="AA1181" t="s">
        <v>77</v>
      </c>
      <c r="AC1181">
        <v>68</v>
      </c>
      <c r="AD1181" t="s">
        <v>1342</v>
      </c>
      <c r="AE1181">
        <v>45063.880949074075</v>
      </c>
      <c r="AF1181">
        <v>386</v>
      </c>
      <c r="AG1181" t="s">
        <v>76</v>
      </c>
      <c r="AH1181">
        <v>0</v>
      </c>
      <c r="AI1181">
        <v>12.153</v>
      </c>
      <c r="AJ1181">
        <v>380</v>
      </c>
      <c r="AK1181">
        <v>-0.14699999999999999</v>
      </c>
      <c r="AL1181" t="s">
        <v>77</v>
      </c>
      <c r="AM1181" t="s">
        <v>77</v>
      </c>
      <c r="AN1181" t="s">
        <v>77</v>
      </c>
      <c r="AO1181" t="s">
        <v>77</v>
      </c>
      <c r="AQ1181">
        <v>1</v>
      </c>
      <c r="AS1181">
        <v>68</v>
      </c>
      <c r="AT1181">
        <v>180.96474361858301</v>
      </c>
      <c r="AU1181">
        <v>70.934139160000001</v>
      </c>
      <c r="AW1181">
        <v>201.45685410087981</v>
      </c>
      <c r="AX1181">
        <v>105.272936012</v>
      </c>
      <c r="AZ1181">
        <v>170.5862127293511</v>
      </c>
      <c r="BA1181">
        <v>68.795652056000009</v>
      </c>
      <c r="BC1181">
        <v>150.01775801424265</v>
      </c>
      <c r="BD1181">
        <v>-25.157685088000008</v>
      </c>
      <c r="BF1181">
        <v>180.96474361858301</v>
      </c>
      <c r="BG1181">
        <v>70.934139160000001</v>
      </c>
      <c r="BI1181">
        <v>68</v>
      </c>
      <c r="BJ1181" t="s">
        <v>1342</v>
      </c>
      <c r="BK1181">
        <v>45063.880949074075</v>
      </c>
      <c r="BL1181">
        <v>386</v>
      </c>
      <c r="BM1181" t="s">
        <v>76</v>
      </c>
      <c r="BN1181">
        <v>0</v>
      </c>
      <c r="BO1181">
        <v>2.823</v>
      </c>
      <c r="BP1181">
        <v>1494549</v>
      </c>
      <c r="BQ1181">
        <v>0</v>
      </c>
      <c r="BR1181" t="s">
        <v>77</v>
      </c>
      <c r="BS1181" t="s">
        <v>77</v>
      </c>
      <c r="BT1181" t="s">
        <v>77</v>
      </c>
      <c r="BU1181" t="s">
        <v>77</v>
      </c>
    </row>
    <row r="1182" spans="1:73" x14ac:dyDescent="0.55000000000000004">
      <c r="A1182">
        <v>69</v>
      </c>
      <c r="B1182" t="s">
        <v>1343</v>
      </c>
      <c r="C1182" s="88">
        <v>45063.90221064815</v>
      </c>
      <c r="D1182">
        <v>283</v>
      </c>
      <c r="E1182" t="s">
        <v>76</v>
      </c>
      <c r="F1182">
        <v>0</v>
      </c>
      <c r="G1182">
        <v>6.02</v>
      </c>
      <c r="H1182">
        <v>6549</v>
      </c>
      <c r="I1182">
        <v>7.0000000000000001E-3</v>
      </c>
      <c r="J1182" t="s">
        <v>77</v>
      </c>
      <c r="K1182" t="s">
        <v>77</v>
      </c>
      <c r="L1182" t="s">
        <v>77</v>
      </c>
      <c r="M1182" t="s">
        <v>77</v>
      </c>
      <c r="O1182">
        <v>69</v>
      </c>
      <c r="P1182" t="s">
        <v>1343</v>
      </c>
      <c r="Q1182">
        <v>45063.90221064815</v>
      </c>
      <c r="R1182">
        <v>283</v>
      </c>
      <c r="S1182" t="s">
        <v>76</v>
      </c>
      <c r="T1182">
        <v>0</v>
      </c>
      <c r="U1182" t="s">
        <v>77</v>
      </c>
      <c r="V1182" t="s">
        <v>77</v>
      </c>
      <c r="W1182" t="s">
        <v>77</v>
      </c>
      <c r="X1182" t="s">
        <v>77</v>
      </c>
      <c r="Y1182" t="s">
        <v>77</v>
      </c>
      <c r="Z1182" t="s">
        <v>77</v>
      </c>
      <c r="AA1182" t="s">
        <v>77</v>
      </c>
      <c r="AC1182">
        <v>69</v>
      </c>
      <c r="AD1182" t="s">
        <v>1343</v>
      </c>
      <c r="AE1182">
        <v>45063.90221064815</v>
      </c>
      <c r="AF1182">
        <v>283</v>
      </c>
      <c r="AG1182" t="s">
        <v>76</v>
      </c>
      <c r="AH1182">
        <v>0</v>
      </c>
      <c r="AI1182">
        <v>12.124000000000001</v>
      </c>
      <c r="AJ1182">
        <v>51628</v>
      </c>
      <c r="AK1182">
        <v>13.759</v>
      </c>
      <c r="AL1182" t="s">
        <v>77</v>
      </c>
      <c r="AM1182" t="s">
        <v>77</v>
      </c>
      <c r="AN1182" t="s">
        <v>77</v>
      </c>
      <c r="AO1182" t="s">
        <v>77</v>
      </c>
      <c r="AQ1182">
        <v>1</v>
      </c>
      <c r="AS1182">
        <v>69</v>
      </c>
      <c r="AT1182">
        <v>4.6742915400000005</v>
      </c>
      <c r="AU1182">
        <v>10902.2386792944</v>
      </c>
      <c r="AW1182">
        <v>14.25544477125</v>
      </c>
      <c r="AX1182">
        <v>9439.350879396321</v>
      </c>
      <c r="AZ1182">
        <v>15.836386212049998</v>
      </c>
      <c r="BA1182">
        <v>9824.07537675616</v>
      </c>
      <c r="BC1182">
        <v>9.894590065300001</v>
      </c>
      <c r="BD1182">
        <v>10499.785306200318</v>
      </c>
      <c r="BF1182">
        <v>4.6742915400000005</v>
      </c>
      <c r="BG1182">
        <v>10902.2386792944</v>
      </c>
      <c r="BI1182">
        <v>69</v>
      </c>
      <c r="BJ1182" t="s">
        <v>1343</v>
      </c>
      <c r="BK1182">
        <v>45063.90221064815</v>
      </c>
      <c r="BL1182">
        <v>283</v>
      </c>
      <c r="BM1182" t="s">
        <v>76</v>
      </c>
      <c r="BN1182">
        <v>0</v>
      </c>
      <c r="BO1182">
        <v>2.8610000000000002</v>
      </c>
      <c r="BP1182">
        <v>951309</v>
      </c>
      <c r="BQ1182">
        <v>0</v>
      </c>
      <c r="BR1182" t="s">
        <v>77</v>
      </c>
      <c r="BS1182" t="s">
        <v>77</v>
      </c>
      <c r="BT1182" t="s">
        <v>77</v>
      </c>
      <c r="BU1182" t="s">
        <v>77</v>
      </c>
    </row>
    <row r="1183" spans="1:73" x14ac:dyDescent="0.55000000000000004">
      <c r="A1183">
        <v>52</v>
      </c>
      <c r="B1183" t="s">
        <v>1344</v>
      </c>
      <c r="C1183" s="88">
        <v>45125.520567129628</v>
      </c>
      <c r="D1183">
        <v>165</v>
      </c>
      <c r="E1183" t="s">
        <v>76</v>
      </c>
      <c r="F1183">
        <v>0</v>
      </c>
      <c r="G1183">
        <v>6.0129999999999999</v>
      </c>
      <c r="H1183">
        <v>21523</v>
      </c>
      <c r="I1183">
        <v>3.9E-2</v>
      </c>
      <c r="J1183" t="s">
        <v>77</v>
      </c>
      <c r="K1183" t="s">
        <v>77</v>
      </c>
      <c r="L1183" t="s">
        <v>77</v>
      </c>
      <c r="M1183" t="s">
        <v>77</v>
      </c>
      <c r="O1183">
        <v>52</v>
      </c>
      <c r="P1183" t="s">
        <v>1344</v>
      </c>
      <c r="Q1183">
        <v>45125.520567129628</v>
      </c>
      <c r="R1183">
        <v>165</v>
      </c>
      <c r="S1183" t="s">
        <v>76</v>
      </c>
      <c r="T1183">
        <v>0</v>
      </c>
      <c r="U1183" t="s">
        <v>77</v>
      </c>
      <c r="V1183" t="s">
        <v>77</v>
      </c>
      <c r="W1183" t="s">
        <v>77</v>
      </c>
      <c r="X1183" t="s">
        <v>77</v>
      </c>
      <c r="Y1183" t="s">
        <v>77</v>
      </c>
      <c r="Z1183" t="s">
        <v>77</v>
      </c>
      <c r="AA1183" t="s">
        <v>77</v>
      </c>
      <c r="AC1183">
        <v>52</v>
      </c>
      <c r="AD1183" t="s">
        <v>1344</v>
      </c>
      <c r="AE1183">
        <v>45125.520567129628</v>
      </c>
      <c r="AF1183">
        <v>165</v>
      </c>
      <c r="AG1183" t="s">
        <v>76</v>
      </c>
      <c r="AH1183">
        <v>0</v>
      </c>
      <c r="AI1183">
        <v>12.177</v>
      </c>
      <c r="AJ1183">
        <v>1859</v>
      </c>
      <c r="AK1183">
        <v>0.26600000000000001</v>
      </c>
      <c r="AL1183" t="s">
        <v>77</v>
      </c>
      <c r="AM1183" t="s">
        <v>77</v>
      </c>
      <c r="AN1183" t="s">
        <v>77</v>
      </c>
      <c r="AO1183" t="s">
        <v>77</v>
      </c>
      <c r="AQ1183">
        <v>1</v>
      </c>
      <c r="AS1183">
        <v>52</v>
      </c>
      <c r="AT1183">
        <v>54.343960262766998</v>
      </c>
      <c r="AU1183">
        <v>430.29977267590004</v>
      </c>
      <c r="AW1183">
        <v>67.695846896430211</v>
      </c>
      <c r="AX1183">
        <v>379.27167434963002</v>
      </c>
      <c r="AZ1183">
        <v>56.245999340943911</v>
      </c>
      <c r="BA1183">
        <v>351.52660737494</v>
      </c>
      <c r="BC1183">
        <v>48.02869468833434</v>
      </c>
      <c r="BD1183">
        <v>280.46710591687997</v>
      </c>
      <c r="BF1183">
        <v>54.343960262766998</v>
      </c>
      <c r="BG1183">
        <v>430.29977267590004</v>
      </c>
      <c r="BI1183">
        <v>52</v>
      </c>
      <c r="BJ1183" t="s">
        <v>1344</v>
      </c>
      <c r="BK1183">
        <v>45125.520567129628</v>
      </c>
      <c r="BL1183">
        <v>165</v>
      </c>
      <c r="BM1183" t="s">
        <v>76</v>
      </c>
      <c r="BN1183">
        <v>0</v>
      </c>
      <c r="BO1183">
        <v>2.867</v>
      </c>
      <c r="BP1183">
        <v>869939</v>
      </c>
      <c r="BQ1183">
        <v>0</v>
      </c>
      <c r="BR1183" t="s">
        <v>77</v>
      </c>
      <c r="BS1183" t="s">
        <v>77</v>
      </c>
      <c r="BT1183" t="s">
        <v>77</v>
      </c>
      <c r="BU1183" t="s">
        <v>77</v>
      </c>
    </row>
    <row r="1184" spans="1:73" x14ac:dyDescent="0.55000000000000004">
      <c r="A1184">
        <v>53</v>
      </c>
      <c r="B1184" t="s">
        <v>1345</v>
      </c>
      <c r="C1184" s="88">
        <v>45125.541875000003</v>
      </c>
      <c r="D1184">
        <v>229</v>
      </c>
      <c r="E1184" t="s">
        <v>76</v>
      </c>
      <c r="F1184">
        <v>0</v>
      </c>
      <c r="G1184">
        <v>6.0140000000000002</v>
      </c>
      <c r="H1184">
        <v>28122</v>
      </c>
      <c r="I1184">
        <v>5.2999999999999999E-2</v>
      </c>
      <c r="J1184" t="s">
        <v>77</v>
      </c>
      <c r="K1184" t="s">
        <v>77</v>
      </c>
      <c r="L1184" t="s">
        <v>77</v>
      </c>
      <c r="M1184" t="s">
        <v>77</v>
      </c>
      <c r="O1184">
        <v>53</v>
      </c>
      <c r="P1184" t="s">
        <v>1345</v>
      </c>
      <c r="Q1184">
        <v>45125.541875000003</v>
      </c>
      <c r="R1184">
        <v>229</v>
      </c>
      <c r="S1184" t="s">
        <v>76</v>
      </c>
      <c r="T1184">
        <v>0</v>
      </c>
      <c r="U1184" t="s">
        <v>77</v>
      </c>
      <c r="V1184" t="s">
        <v>77</v>
      </c>
      <c r="W1184" t="s">
        <v>77</v>
      </c>
      <c r="X1184" t="s">
        <v>77</v>
      </c>
      <c r="Y1184" t="s">
        <v>77</v>
      </c>
      <c r="Z1184" t="s">
        <v>77</v>
      </c>
      <c r="AA1184" t="s">
        <v>77</v>
      </c>
      <c r="AC1184">
        <v>53</v>
      </c>
      <c r="AD1184" t="s">
        <v>1345</v>
      </c>
      <c r="AE1184">
        <v>45125.541875000003</v>
      </c>
      <c r="AF1184">
        <v>229</v>
      </c>
      <c r="AG1184" t="s">
        <v>76</v>
      </c>
      <c r="AH1184">
        <v>0</v>
      </c>
      <c r="AI1184">
        <v>12.166</v>
      </c>
      <c r="AJ1184">
        <v>6909</v>
      </c>
      <c r="AK1184">
        <v>1.6719999999999999</v>
      </c>
      <c r="AL1184" t="s">
        <v>77</v>
      </c>
      <c r="AM1184" t="s">
        <v>77</v>
      </c>
      <c r="AN1184" t="s">
        <v>77</v>
      </c>
      <c r="AO1184" t="s">
        <v>77</v>
      </c>
      <c r="AQ1184">
        <v>1</v>
      </c>
      <c r="AS1184">
        <v>53</v>
      </c>
      <c r="AT1184">
        <v>73.908080463932009</v>
      </c>
      <c r="AU1184">
        <v>1642.3043944359001</v>
      </c>
      <c r="AW1184">
        <v>88.155912773279212</v>
      </c>
      <c r="AX1184">
        <v>1312.7623191816299</v>
      </c>
      <c r="AZ1184">
        <v>73.594756611724407</v>
      </c>
      <c r="BA1184">
        <v>1316.3666405909401</v>
      </c>
      <c r="BC1184">
        <v>63.496761191962648</v>
      </c>
      <c r="BD1184">
        <v>1323.17212114888</v>
      </c>
      <c r="BF1184">
        <v>73.908080463932009</v>
      </c>
      <c r="BG1184">
        <v>1642.3043944359001</v>
      </c>
      <c r="BI1184">
        <v>53</v>
      </c>
      <c r="BJ1184" t="s">
        <v>1345</v>
      </c>
      <c r="BK1184">
        <v>45125.541875000003</v>
      </c>
      <c r="BL1184">
        <v>229</v>
      </c>
      <c r="BM1184" t="s">
        <v>76</v>
      </c>
      <c r="BN1184">
        <v>0</v>
      </c>
      <c r="BO1184">
        <v>2.87</v>
      </c>
      <c r="BP1184">
        <v>830287</v>
      </c>
      <c r="BQ1184">
        <v>0</v>
      </c>
      <c r="BR1184" t="s">
        <v>77</v>
      </c>
      <c r="BS1184" t="s">
        <v>77</v>
      </c>
      <c r="BT1184" t="s">
        <v>77</v>
      </c>
      <c r="BU1184" t="s">
        <v>77</v>
      </c>
    </row>
    <row r="1185" spans="1:73" x14ac:dyDescent="0.55000000000000004">
      <c r="A1185">
        <v>54</v>
      </c>
      <c r="B1185" t="s">
        <v>1346</v>
      </c>
      <c r="C1185" s="88">
        <v>45125.56318287037</v>
      </c>
      <c r="D1185">
        <v>129</v>
      </c>
      <c r="E1185" t="s">
        <v>76</v>
      </c>
      <c r="F1185">
        <v>0</v>
      </c>
      <c r="G1185">
        <v>5.9509999999999996</v>
      </c>
      <c r="H1185">
        <v>17065884</v>
      </c>
      <c r="I1185">
        <v>37.844999999999999</v>
      </c>
      <c r="J1185" t="s">
        <v>77</v>
      </c>
      <c r="K1185" t="s">
        <v>77</v>
      </c>
      <c r="L1185" t="s">
        <v>77</v>
      </c>
      <c r="M1185" t="s">
        <v>77</v>
      </c>
      <c r="O1185">
        <v>54</v>
      </c>
      <c r="P1185" t="s">
        <v>1346</v>
      </c>
      <c r="Q1185">
        <v>45125.56318287037</v>
      </c>
      <c r="R1185">
        <v>129</v>
      </c>
      <c r="S1185" t="s">
        <v>76</v>
      </c>
      <c r="T1185">
        <v>0</v>
      </c>
      <c r="U1185">
        <v>5.9130000000000003</v>
      </c>
      <c r="V1185">
        <v>140827</v>
      </c>
      <c r="W1185">
        <v>35.671999999999997</v>
      </c>
      <c r="X1185" t="s">
        <v>77</v>
      </c>
      <c r="Y1185" t="s">
        <v>77</v>
      </c>
      <c r="Z1185" t="s">
        <v>77</v>
      </c>
      <c r="AA1185" t="s">
        <v>77</v>
      </c>
      <c r="AC1185">
        <v>54</v>
      </c>
      <c r="AD1185" t="s">
        <v>1346</v>
      </c>
      <c r="AE1185">
        <v>45125.56318287037</v>
      </c>
      <c r="AF1185">
        <v>129</v>
      </c>
      <c r="AG1185" t="s">
        <v>76</v>
      </c>
      <c r="AH1185">
        <v>0</v>
      </c>
      <c r="AI1185">
        <v>12.087</v>
      </c>
      <c r="AJ1185">
        <v>73255</v>
      </c>
      <c r="AK1185">
        <v>19.393000000000001</v>
      </c>
      <c r="AL1185" t="s">
        <v>77</v>
      </c>
      <c r="AM1185" t="s">
        <v>77</v>
      </c>
      <c r="AN1185" t="s">
        <v>77</v>
      </c>
      <c r="AO1185" t="s">
        <v>77</v>
      </c>
      <c r="AQ1185">
        <v>1</v>
      </c>
      <c r="AS1185">
        <v>54</v>
      </c>
      <c r="AT1185">
        <v>34693.48062142</v>
      </c>
      <c r="AU1185">
        <v>16148.782033477502</v>
      </c>
      <c r="AW1185">
        <v>27367.696221306767</v>
      </c>
      <c r="AX1185">
        <v>13279.46466128075</v>
      </c>
      <c r="AZ1185">
        <v>35996.109664344971</v>
      </c>
      <c r="BA1185">
        <v>13915.2420428935</v>
      </c>
      <c r="BC1185">
        <v>34640.80281265598</v>
      </c>
      <c r="BD1185">
        <v>14901.160650961998</v>
      </c>
      <c r="BF1185">
        <v>34693.48062142</v>
      </c>
      <c r="BG1185">
        <v>16148.782033477502</v>
      </c>
      <c r="BI1185">
        <v>54</v>
      </c>
      <c r="BJ1185" t="s">
        <v>1346</v>
      </c>
      <c r="BK1185">
        <v>45125.56318287037</v>
      </c>
      <c r="BL1185">
        <v>129</v>
      </c>
      <c r="BM1185" t="s">
        <v>76</v>
      </c>
      <c r="BN1185">
        <v>0</v>
      </c>
      <c r="BO1185">
        <v>2.875</v>
      </c>
      <c r="BP1185">
        <v>666923</v>
      </c>
      <c r="BQ1185">
        <v>0</v>
      </c>
      <c r="BR1185" t="s">
        <v>77</v>
      </c>
      <c r="BS1185" t="s">
        <v>77</v>
      </c>
      <c r="BT1185" t="s">
        <v>77</v>
      </c>
      <c r="BU1185" t="s">
        <v>77</v>
      </c>
    </row>
    <row r="1186" spans="1:73" x14ac:dyDescent="0.55000000000000004">
      <c r="A1186">
        <v>55</v>
      </c>
      <c r="B1186" t="s">
        <v>1347</v>
      </c>
      <c r="C1186" s="88">
        <v>45125.584479166668</v>
      </c>
      <c r="D1186">
        <v>391</v>
      </c>
      <c r="E1186" t="s">
        <v>76</v>
      </c>
      <c r="F1186">
        <v>0</v>
      </c>
      <c r="G1186">
        <v>6.0129999999999999</v>
      </c>
      <c r="H1186">
        <v>22797</v>
      </c>
      <c r="I1186">
        <v>4.1000000000000002E-2</v>
      </c>
      <c r="J1186" t="s">
        <v>77</v>
      </c>
      <c r="K1186" t="s">
        <v>77</v>
      </c>
      <c r="L1186" t="s">
        <v>77</v>
      </c>
      <c r="M1186" t="s">
        <v>77</v>
      </c>
      <c r="O1186">
        <v>55</v>
      </c>
      <c r="P1186" t="s">
        <v>1347</v>
      </c>
      <c r="Q1186">
        <v>45125.584479166668</v>
      </c>
      <c r="R1186">
        <v>391</v>
      </c>
      <c r="S1186" t="s">
        <v>76</v>
      </c>
      <c r="T1186">
        <v>0</v>
      </c>
      <c r="U1186" t="s">
        <v>77</v>
      </c>
      <c r="V1186" t="s">
        <v>77</v>
      </c>
      <c r="W1186" t="s">
        <v>77</v>
      </c>
      <c r="X1186" t="s">
        <v>77</v>
      </c>
      <c r="Y1186" t="s">
        <v>77</v>
      </c>
      <c r="Z1186" t="s">
        <v>77</v>
      </c>
      <c r="AA1186" t="s">
        <v>77</v>
      </c>
      <c r="AC1186">
        <v>55</v>
      </c>
      <c r="AD1186" t="s">
        <v>1347</v>
      </c>
      <c r="AE1186">
        <v>45125.584479166668</v>
      </c>
      <c r="AF1186">
        <v>391</v>
      </c>
      <c r="AG1186" t="s">
        <v>76</v>
      </c>
      <c r="AH1186">
        <v>0</v>
      </c>
      <c r="AI1186">
        <v>12.196</v>
      </c>
      <c r="AJ1186">
        <v>2085</v>
      </c>
      <c r="AK1186">
        <v>0.33</v>
      </c>
      <c r="AL1186" t="s">
        <v>77</v>
      </c>
      <c r="AM1186" t="s">
        <v>77</v>
      </c>
      <c r="AN1186" t="s">
        <v>77</v>
      </c>
      <c r="AO1186" t="s">
        <v>77</v>
      </c>
      <c r="AQ1186">
        <v>1</v>
      </c>
      <c r="AS1186">
        <v>55</v>
      </c>
      <c r="AT1186">
        <v>58.13169903940701</v>
      </c>
      <c r="AU1186">
        <v>485.03723067750002</v>
      </c>
      <c r="AW1186">
        <v>71.65139524081421</v>
      </c>
      <c r="AX1186">
        <v>421.11612468675003</v>
      </c>
      <c r="AZ1186">
        <v>59.596162882031905</v>
      </c>
      <c r="BA1186">
        <v>394.72331412150004</v>
      </c>
      <c r="BC1186">
        <v>51.015499103547135</v>
      </c>
      <c r="BD1186">
        <v>327.15855881800002</v>
      </c>
      <c r="BF1186">
        <v>58.13169903940701</v>
      </c>
      <c r="BG1186">
        <v>485.03723067750002</v>
      </c>
      <c r="BI1186">
        <v>55</v>
      </c>
      <c r="BJ1186" t="s">
        <v>1347</v>
      </c>
      <c r="BK1186">
        <v>45125.584479166668</v>
      </c>
      <c r="BL1186">
        <v>391</v>
      </c>
      <c r="BM1186" t="s">
        <v>76</v>
      </c>
      <c r="BN1186">
        <v>0</v>
      </c>
      <c r="BO1186">
        <v>2.8660000000000001</v>
      </c>
      <c r="BP1186">
        <v>875665</v>
      </c>
      <c r="BQ1186">
        <v>0</v>
      </c>
      <c r="BR1186" t="s">
        <v>77</v>
      </c>
      <c r="BS1186" t="s">
        <v>77</v>
      </c>
      <c r="BT1186" t="s">
        <v>77</v>
      </c>
      <c r="BU1186" t="s">
        <v>77</v>
      </c>
    </row>
    <row r="1187" spans="1:73" x14ac:dyDescent="0.55000000000000004">
      <c r="A1187">
        <v>56</v>
      </c>
      <c r="B1187" t="s">
        <v>1348</v>
      </c>
      <c r="C1187" s="88">
        <v>45125.605740740742</v>
      </c>
      <c r="D1187">
        <v>288</v>
      </c>
      <c r="E1187" t="s">
        <v>76</v>
      </c>
      <c r="F1187">
        <v>0</v>
      </c>
      <c r="G1187">
        <v>5.9930000000000003</v>
      </c>
      <c r="H1187">
        <v>362717</v>
      </c>
      <c r="I1187">
        <v>0.77100000000000002</v>
      </c>
      <c r="J1187" t="s">
        <v>77</v>
      </c>
      <c r="K1187" t="s">
        <v>77</v>
      </c>
      <c r="L1187" t="s">
        <v>77</v>
      </c>
      <c r="M1187" t="s">
        <v>77</v>
      </c>
      <c r="O1187">
        <v>56</v>
      </c>
      <c r="P1187" t="s">
        <v>1348</v>
      </c>
      <c r="Q1187">
        <v>45125.605740740742</v>
      </c>
      <c r="R1187">
        <v>288</v>
      </c>
      <c r="S1187" t="s">
        <v>76</v>
      </c>
      <c r="T1187">
        <v>0</v>
      </c>
      <c r="U1187">
        <v>5.9509999999999996</v>
      </c>
      <c r="V1187">
        <v>3062</v>
      </c>
      <c r="W1187">
        <v>0.755</v>
      </c>
      <c r="X1187" t="s">
        <v>77</v>
      </c>
      <c r="Y1187" t="s">
        <v>77</v>
      </c>
      <c r="Z1187" t="s">
        <v>77</v>
      </c>
      <c r="AA1187" t="s">
        <v>77</v>
      </c>
      <c r="AC1187">
        <v>56</v>
      </c>
      <c r="AD1187" t="s">
        <v>1348</v>
      </c>
      <c r="AE1187">
        <v>45125.605740740742</v>
      </c>
      <c r="AF1187">
        <v>288</v>
      </c>
      <c r="AG1187" t="s">
        <v>76</v>
      </c>
      <c r="AH1187">
        <v>0</v>
      </c>
      <c r="AI1187">
        <v>12.156000000000001</v>
      </c>
      <c r="AJ1187">
        <v>5778</v>
      </c>
      <c r="AK1187">
        <v>1.3580000000000001</v>
      </c>
      <c r="AL1187" t="s">
        <v>77</v>
      </c>
      <c r="AM1187" t="s">
        <v>77</v>
      </c>
      <c r="AN1187" t="s">
        <v>77</v>
      </c>
      <c r="AO1187" t="s">
        <v>77</v>
      </c>
      <c r="AQ1187">
        <v>1</v>
      </c>
      <c r="AS1187">
        <v>56</v>
      </c>
      <c r="AT1187">
        <v>855.32389662914466</v>
      </c>
      <c r="AU1187">
        <v>1372.8849719675998</v>
      </c>
      <c r="AW1187">
        <v>1032.3820686509582</v>
      </c>
      <c r="AX1187">
        <v>1103.9756057233201</v>
      </c>
      <c r="AZ1187">
        <v>939.4421530894399</v>
      </c>
      <c r="BA1187">
        <v>1100.3527552821602</v>
      </c>
      <c r="BC1187">
        <v>838.59338187695187</v>
      </c>
      <c r="BD1187">
        <v>1089.7606075523199</v>
      </c>
      <c r="BF1187">
        <v>855.32389662914466</v>
      </c>
      <c r="BG1187">
        <v>1372.8849719675998</v>
      </c>
      <c r="BI1187">
        <v>56</v>
      </c>
      <c r="BJ1187" t="s">
        <v>1348</v>
      </c>
      <c r="BK1187">
        <v>45125.605740740742</v>
      </c>
      <c r="BL1187">
        <v>288</v>
      </c>
      <c r="BM1187" t="s">
        <v>76</v>
      </c>
      <c r="BN1187">
        <v>0</v>
      </c>
      <c r="BO1187">
        <v>2.85</v>
      </c>
      <c r="BP1187">
        <v>885024</v>
      </c>
      <c r="BQ1187">
        <v>0</v>
      </c>
      <c r="BR1187" t="s">
        <v>77</v>
      </c>
      <c r="BS1187" t="s">
        <v>77</v>
      </c>
      <c r="BT1187" t="s">
        <v>77</v>
      </c>
      <c r="BU1187" t="s">
        <v>77</v>
      </c>
    </row>
    <row r="1188" spans="1:73" x14ac:dyDescent="0.55000000000000004">
      <c r="A1188">
        <v>57</v>
      </c>
      <c r="B1188" t="s">
        <v>1349</v>
      </c>
      <c r="C1188" s="88">
        <v>45125.627002314817</v>
      </c>
      <c r="D1188">
        <v>80</v>
      </c>
      <c r="E1188" t="s">
        <v>76</v>
      </c>
      <c r="F1188">
        <v>0</v>
      </c>
      <c r="G1188">
        <v>6.016</v>
      </c>
      <c r="H1188">
        <v>15893</v>
      </c>
      <c r="I1188">
        <v>2.7E-2</v>
      </c>
      <c r="J1188" t="s">
        <v>77</v>
      </c>
      <c r="K1188" t="s">
        <v>77</v>
      </c>
      <c r="L1188" t="s">
        <v>77</v>
      </c>
      <c r="M1188" t="s">
        <v>77</v>
      </c>
      <c r="O1188">
        <v>57</v>
      </c>
      <c r="P1188" t="s">
        <v>1349</v>
      </c>
      <c r="Q1188">
        <v>45125.627002314817</v>
      </c>
      <c r="R1188">
        <v>80</v>
      </c>
      <c r="S1188" t="s">
        <v>76</v>
      </c>
      <c r="T1188">
        <v>0</v>
      </c>
      <c r="U1188" t="s">
        <v>77</v>
      </c>
      <c r="V1188" t="s">
        <v>77</v>
      </c>
      <c r="W1188" t="s">
        <v>77</v>
      </c>
      <c r="X1188" t="s">
        <v>77</v>
      </c>
      <c r="Y1188" t="s">
        <v>77</v>
      </c>
      <c r="Z1188" t="s">
        <v>77</v>
      </c>
      <c r="AA1188" t="s">
        <v>77</v>
      </c>
      <c r="AC1188">
        <v>57</v>
      </c>
      <c r="AD1188" t="s">
        <v>1349</v>
      </c>
      <c r="AE1188">
        <v>45125.627002314817</v>
      </c>
      <c r="AF1188">
        <v>80</v>
      </c>
      <c r="AG1188" t="s">
        <v>76</v>
      </c>
      <c r="AH1188">
        <v>0</v>
      </c>
      <c r="AI1188">
        <v>12.117000000000001</v>
      </c>
      <c r="AJ1188">
        <v>52057</v>
      </c>
      <c r="AK1188">
        <v>13.872</v>
      </c>
      <c r="AL1188" t="s">
        <v>77</v>
      </c>
      <c r="AM1188" t="s">
        <v>77</v>
      </c>
      <c r="AN1188" t="s">
        <v>77</v>
      </c>
      <c r="AO1188" t="s">
        <v>77</v>
      </c>
      <c r="AQ1188">
        <v>1</v>
      </c>
      <c r="AS1188">
        <v>57</v>
      </c>
      <c r="AT1188">
        <v>37.544068592927005</v>
      </c>
      <c r="AU1188">
        <v>11006.682711915901</v>
      </c>
      <c r="AW1188">
        <v>50.183951124126196</v>
      </c>
      <c r="AX1188">
        <v>9516.0954155002692</v>
      </c>
      <c r="AZ1188">
        <v>41.436417177415905</v>
      </c>
      <c r="BA1188">
        <v>9905.3769178912589</v>
      </c>
      <c r="BC1188">
        <v>34.826420606857539</v>
      </c>
      <c r="BD1188">
        <v>10587.324454525518</v>
      </c>
      <c r="BF1188">
        <v>37.544068592927005</v>
      </c>
      <c r="BG1188">
        <v>11006.682711915901</v>
      </c>
      <c r="BI1188">
        <v>57</v>
      </c>
      <c r="BJ1188" t="s">
        <v>1349</v>
      </c>
      <c r="BK1188">
        <v>45125.627002314817</v>
      </c>
      <c r="BL1188">
        <v>80</v>
      </c>
      <c r="BM1188" t="s">
        <v>76</v>
      </c>
      <c r="BN1188">
        <v>0</v>
      </c>
      <c r="BO1188">
        <v>2.863</v>
      </c>
      <c r="BP1188">
        <v>889575</v>
      </c>
      <c r="BQ1188">
        <v>0</v>
      </c>
      <c r="BR1188" t="s">
        <v>77</v>
      </c>
      <c r="BS1188" t="s">
        <v>77</v>
      </c>
      <c r="BT1188" t="s">
        <v>77</v>
      </c>
      <c r="BU1188" t="s">
        <v>77</v>
      </c>
    </row>
    <row r="1189" spans="1:73" x14ac:dyDescent="0.55000000000000004">
      <c r="A1189">
        <v>58</v>
      </c>
      <c r="B1189" t="s">
        <v>1350</v>
      </c>
      <c r="C1189" s="88">
        <v>45125.648321759261</v>
      </c>
      <c r="D1189">
        <v>92</v>
      </c>
      <c r="E1189" t="s">
        <v>76</v>
      </c>
      <c r="F1189">
        <v>0</v>
      </c>
      <c r="G1189">
        <v>5.9930000000000003</v>
      </c>
      <c r="H1189">
        <v>123061</v>
      </c>
      <c r="I1189">
        <v>0.25600000000000001</v>
      </c>
      <c r="J1189" t="s">
        <v>77</v>
      </c>
      <c r="K1189" t="s">
        <v>77</v>
      </c>
      <c r="L1189" t="s">
        <v>77</v>
      </c>
      <c r="M1189" t="s">
        <v>77</v>
      </c>
      <c r="O1189">
        <v>58</v>
      </c>
      <c r="P1189" t="s">
        <v>1350</v>
      </c>
      <c r="Q1189">
        <v>45125.648321759261</v>
      </c>
      <c r="R1189">
        <v>92</v>
      </c>
      <c r="S1189" t="s">
        <v>76</v>
      </c>
      <c r="T1189">
        <v>0</v>
      </c>
      <c r="U1189" t="s">
        <v>77</v>
      </c>
      <c r="V1189" t="s">
        <v>77</v>
      </c>
      <c r="W1189" t="s">
        <v>77</v>
      </c>
      <c r="X1189" t="s">
        <v>77</v>
      </c>
      <c r="Y1189" t="s">
        <v>77</v>
      </c>
      <c r="Z1189" t="s">
        <v>77</v>
      </c>
      <c r="AA1189" t="s">
        <v>77</v>
      </c>
      <c r="AC1189">
        <v>58</v>
      </c>
      <c r="AD1189" t="s">
        <v>1350</v>
      </c>
      <c r="AE1189">
        <v>45125.648321759261</v>
      </c>
      <c r="AF1189">
        <v>92</v>
      </c>
      <c r="AG1189" t="s">
        <v>76</v>
      </c>
      <c r="AH1189">
        <v>0</v>
      </c>
      <c r="AI1189">
        <v>12.058999999999999</v>
      </c>
      <c r="AJ1189">
        <v>86316</v>
      </c>
      <c r="AK1189">
        <v>22.734000000000002</v>
      </c>
      <c r="AL1189" t="s">
        <v>77</v>
      </c>
      <c r="AM1189" t="s">
        <v>77</v>
      </c>
      <c r="AN1189" t="s">
        <v>77</v>
      </c>
      <c r="AO1189" t="s">
        <v>77</v>
      </c>
      <c r="AQ1189">
        <v>1</v>
      </c>
      <c r="AS1189">
        <v>58</v>
      </c>
      <c r="AT1189">
        <v>340.17251966998299</v>
      </c>
      <c r="AU1189">
        <v>19298.749719089599</v>
      </c>
      <c r="AW1189">
        <v>374.64426026571977</v>
      </c>
      <c r="AX1189">
        <v>15570.151536998881</v>
      </c>
      <c r="AZ1189">
        <v>322.02372422473115</v>
      </c>
      <c r="BA1189">
        <v>16378.61685282144</v>
      </c>
      <c r="BC1189">
        <v>285.25752945707063</v>
      </c>
      <c r="BD1189">
        <v>17547.681668634879</v>
      </c>
      <c r="BF1189">
        <v>340.17251966998299</v>
      </c>
      <c r="BG1189">
        <v>19298.749719089599</v>
      </c>
      <c r="BI1189">
        <v>58</v>
      </c>
      <c r="BJ1189" t="s">
        <v>1350</v>
      </c>
      <c r="BK1189">
        <v>45125.648321759261</v>
      </c>
      <c r="BL1189">
        <v>92</v>
      </c>
      <c r="BM1189" t="s">
        <v>76</v>
      </c>
      <c r="BN1189">
        <v>0</v>
      </c>
      <c r="BO1189">
        <v>2.855</v>
      </c>
      <c r="BP1189">
        <v>785426</v>
      </c>
      <c r="BQ1189">
        <v>0</v>
      </c>
      <c r="BR1189" t="s">
        <v>77</v>
      </c>
      <c r="BS1189" t="s">
        <v>77</v>
      </c>
      <c r="BT1189" t="s">
        <v>77</v>
      </c>
      <c r="BU1189" t="s">
        <v>77</v>
      </c>
    </row>
    <row r="1190" spans="1:73" x14ac:dyDescent="0.55000000000000004">
      <c r="A1190">
        <v>59</v>
      </c>
      <c r="B1190" t="s">
        <v>1351</v>
      </c>
      <c r="C1190" s="88">
        <v>45125.669606481482</v>
      </c>
      <c r="D1190">
        <v>86</v>
      </c>
      <c r="E1190" t="s">
        <v>76</v>
      </c>
      <c r="F1190">
        <v>0</v>
      </c>
      <c r="G1190">
        <v>6.0129999999999999</v>
      </c>
      <c r="H1190">
        <v>23410</v>
      </c>
      <c r="I1190">
        <v>4.2999999999999997E-2</v>
      </c>
      <c r="J1190" t="s">
        <v>77</v>
      </c>
      <c r="K1190" t="s">
        <v>77</v>
      </c>
      <c r="L1190" t="s">
        <v>77</v>
      </c>
      <c r="M1190" t="s">
        <v>77</v>
      </c>
      <c r="O1190">
        <v>59</v>
      </c>
      <c r="P1190" t="s">
        <v>1351</v>
      </c>
      <c r="Q1190">
        <v>45125.669606481482</v>
      </c>
      <c r="R1190">
        <v>86</v>
      </c>
      <c r="S1190" t="s">
        <v>76</v>
      </c>
      <c r="T1190">
        <v>0</v>
      </c>
      <c r="U1190" t="s">
        <v>77</v>
      </c>
      <c r="V1190" t="s">
        <v>77</v>
      </c>
      <c r="W1190" t="s">
        <v>77</v>
      </c>
      <c r="X1190" t="s">
        <v>77</v>
      </c>
      <c r="Y1190" t="s">
        <v>77</v>
      </c>
      <c r="Z1190" t="s">
        <v>77</v>
      </c>
      <c r="AA1190" t="s">
        <v>77</v>
      </c>
      <c r="AC1190">
        <v>59</v>
      </c>
      <c r="AD1190" t="s">
        <v>1351</v>
      </c>
      <c r="AE1190">
        <v>45125.669606481482</v>
      </c>
      <c r="AF1190">
        <v>86</v>
      </c>
      <c r="AG1190" t="s">
        <v>76</v>
      </c>
      <c r="AH1190">
        <v>0</v>
      </c>
      <c r="AI1190">
        <v>12.141</v>
      </c>
      <c r="AJ1190">
        <v>30714</v>
      </c>
      <c r="AK1190">
        <v>8.1829999999999998</v>
      </c>
      <c r="AL1190" t="s">
        <v>77</v>
      </c>
      <c r="AM1190" t="s">
        <v>77</v>
      </c>
      <c r="AN1190" t="s">
        <v>77</v>
      </c>
      <c r="AO1190" t="s">
        <v>77</v>
      </c>
      <c r="AQ1190">
        <v>1</v>
      </c>
      <c r="AS1190">
        <v>59</v>
      </c>
      <c r="AT1190">
        <v>59.952389686300009</v>
      </c>
      <c r="AU1190">
        <v>7042.234158044399</v>
      </c>
      <c r="AW1190">
        <v>73.553709464780013</v>
      </c>
      <c r="AX1190">
        <v>5669.9915333050803</v>
      </c>
      <c r="AZ1190">
        <v>61.207993402710009</v>
      </c>
      <c r="BA1190">
        <v>5853.3199323170402</v>
      </c>
      <c r="BC1190">
        <v>52.452541816825999</v>
      </c>
      <c r="BD1190">
        <v>6220.8095132060798</v>
      </c>
      <c r="BF1190">
        <v>59.952389686300009</v>
      </c>
      <c r="BG1190">
        <v>7042.234158044399</v>
      </c>
      <c r="BI1190">
        <v>59</v>
      </c>
      <c r="BJ1190" t="s">
        <v>1351</v>
      </c>
      <c r="BK1190">
        <v>45125.669606481482</v>
      </c>
      <c r="BL1190">
        <v>86</v>
      </c>
      <c r="BM1190" t="s">
        <v>76</v>
      </c>
      <c r="BN1190">
        <v>0</v>
      </c>
      <c r="BO1190">
        <v>2.8639999999999999</v>
      </c>
      <c r="BP1190">
        <v>879906</v>
      </c>
      <c r="BQ1190">
        <v>0</v>
      </c>
      <c r="BR1190" t="s">
        <v>77</v>
      </c>
      <c r="BS1190" t="s">
        <v>77</v>
      </c>
      <c r="BT1190" t="s">
        <v>77</v>
      </c>
      <c r="BU1190" t="s">
        <v>77</v>
      </c>
    </row>
    <row r="1191" spans="1:73" x14ac:dyDescent="0.55000000000000004">
      <c r="A1191">
        <v>60</v>
      </c>
      <c r="B1191" t="s">
        <v>1352</v>
      </c>
      <c r="C1191" s="88">
        <v>45125.690891203703</v>
      </c>
      <c r="D1191">
        <v>304</v>
      </c>
      <c r="E1191" t="s">
        <v>76</v>
      </c>
      <c r="F1191">
        <v>0</v>
      </c>
      <c r="G1191">
        <v>6.0640000000000001</v>
      </c>
      <c r="H1191">
        <v>2738</v>
      </c>
      <c r="I1191">
        <v>-2E-3</v>
      </c>
      <c r="J1191" t="s">
        <v>77</v>
      </c>
      <c r="K1191" t="s">
        <v>77</v>
      </c>
      <c r="L1191" t="s">
        <v>77</v>
      </c>
      <c r="M1191" t="s">
        <v>77</v>
      </c>
      <c r="O1191">
        <v>60</v>
      </c>
      <c r="P1191" t="s">
        <v>1352</v>
      </c>
      <c r="Q1191">
        <v>45125.690891203703</v>
      </c>
      <c r="R1191">
        <v>304</v>
      </c>
      <c r="S1191" t="s">
        <v>76</v>
      </c>
      <c r="T1191">
        <v>0</v>
      </c>
      <c r="U1191" t="s">
        <v>77</v>
      </c>
      <c r="V1191" t="s">
        <v>77</v>
      </c>
      <c r="W1191" t="s">
        <v>77</v>
      </c>
      <c r="X1191" t="s">
        <v>77</v>
      </c>
      <c r="Y1191" t="s">
        <v>77</v>
      </c>
      <c r="Z1191" t="s">
        <v>77</v>
      </c>
      <c r="AA1191" t="s">
        <v>77</v>
      </c>
      <c r="AC1191">
        <v>60</v>
      </c>
      <c r="AD1191" t="s">
        <v>1352</v>
      </c>
      <c r="AE1191">
        <v>45125.690891203703</v>
      </c>
      <c r="AF1191">
        <v>304</v>
      </c>
      <c r="AG1191" t="s">
        <v>76</v>
      </c>
      <c r="AH1191">
        <v>0</v>
      </c>
      <c r="AI1191">
        <v>12.058999999999999</v>
      </c>
      <c r="AJ1191">
        <v>112066</v>
      </c>
      <c r="AK1191">
        <v>29.193999999999999</v>
      </c>
      <c r="AL1191" t="s">
        <v>77</v>
      </c>
      <c r="AM1191" t="s">
        <v>77</v>
      </c>
      <c r="AN1191" t="s">
        <v>77</v>
      </c>
      <c r="AO1191" t="s">
        <v>77</v>
      </c>
      <c r="AQ1191">
        <v>1</v>
      </c>
      <c r="AS1191">
        <v>60</v>
      </c>
      <c r="AT1191">
        <v>3.7216177599999991</v>
      </c>
      <c r="AU1191">
        <v>25468.093756239603</v>
      </c>
      <c r="AW1191">
        <v>3.1945936850000001</v>
      </c>
      <c r="AX1191">
        <v>20023.551254893882</v>
      </c>
      <c r="AZ1191">
        <v>3.3179434802000003</v>
      </c>
      <c r="BA1191">
        <v>21218.955301331443</v>
      </c>
      <c r="BC1191">
        <v>1.5702185731999998</v>
      </c>
      <c r="BD1191">
        <v>22739.841921154879</v>
      </c>
      <c r="BF1191">
        <v>3.7216177599999991</v>
      </c>
      <c r="BG1191">
        <v>25468.093756239603</v>
      </c>
      <c r="BI1191">
        <v>60</v>
      </c>
      <c r="BJ1191" t="s">
        <v>1352</v>
      </c>
      <c r="BK1191">
        <v>45125.690891203703</v>
      </c>
      <c r="BL1191">
        <v>304</v>
      </c>
      <c r="BM1191" t="s">
        <v>76</v>
      </c>
      <c r="BN1191">
        <v>0</v>
      </c>
      <c r="BO1191">
        <v>2.87</v>
      </c>
      <c r="BP1191">
        <v>846460</v>
      </c>
      <c r="BQ1191">
        <v>0</v>
      </c>
      <c r="BR1191" t="s">
        <v>77</v>
      </c>
      <c r="BS1191" t="s">
        <v>77</v>
      </c>
      <c r="BT1191" t="s">
        <v>77</v>
      </c>
      <c r="BU1191" t="s">
        <v>77</v>
      </c>
    </row>
    <row r="1192" spans="1:73" x14ac:dyDescent="0.55000000000000004">
      <c r="A1192">
        <v>61</v>
      </c>
      <c r="B1192" t="s">
        <v>1353</v>
      </c>
      <c r="C1192" s="88">
        <v>45125.712199074071</v>
      </c>
      <c r="D1192">
        <v>414</v>
      </c>
      <c r="E1192" t="s">
        <v>76</v>
      </c>
      <c r="F1192">
        <v>0</v>
      </c>
      <c r="G1192">
        <v>6.016</v>
      </c>
      <c r="H1192">
        <v>30786</v>
      </c>
      <c r="I1192">
        <v>5.8999999999999997E-2</v>
      </c>
      <c r="J1192" t="s">
        <v>77</v>
      </c>
      <c r="K1192" t="s">
        <v>77</v>
      </c>
      <c r="L1192" t="s">
        <v>77</v>
      </c>
      <c r="M1192" t="s">
        <v>77</v>
      </c>
      <c r="O1192">
        <v>61</v>
      </c>
      <c r="P1192" t="s">
        <v>1353</v>
      </c>
      <c r="Q1192">
        <v>45125.712199074071</v>
      </c>
      <c r="R1192">
        <v>414</v>
      </c>
      <c r="S1192" t="s">
        <v>76</v>
      </c>
      <c r="T1192">
        <v>0</v>
      </c>
      <c r="U1192" t="s">
        <v>77</v>
      </c>
      <c r="V1192" t="s">
        <v>77</v>
      </c>
      <c r="W1192" t="s">
        <v>77</v>
      </c>
      <c r="X1192" t="s">
        <v>77</v>
      </c>
      <c r="Y1192" t="s">
        <v>77</v>
      </c>
      <c r="Z1192" t="s">
        <v>77</v>
      </c>
      <c r="AA1192" t="s">
        <v>77</v>
      </c>
      <c r="AC1192">
        <v>61</v>
      </c>
      <c r="AD1192" t="s">
        <v>1353</v>
      </c>
      <c r="AE1192">
        <v>45125.712199074071</v>
      </c>
      <c r="AF1192">
        <v>414</v>
      </c>
      <c r="AG1192" t="s">
        <v>76</v>
      </c>
      <c r="AH1192">
        <v>0</v>
      </c>
      <c r="AI1192">
        <v>12.176</v>
      </c>
      <c r="AJ1192">
        <v>7965</v>
      </c>
      <c r="AK1192">
        <v>1.964</v>
      </c>
      <c r="AL1192" t="s">
        <v>77</v>
      </c>
      <c r="AM1192" t="s">
        <v>77</v>
      </c>
      <c r="AN1192" t="s">
        <v>77</v>
      </c>
      <c r="AO1192" t="s">
        <v>77</v>
      </c>
      <c r="AQ1192">
        <v>1</v>
      </c>
      <c r="AS1192">
        <v>61</v>
      </c>
      <c r="AT1192">
        <v>81.767152415707997</v>
      </c>
      <c r="AU1192">
        <v>1892.8044572775</v>
      </c>
      <c r="AW1192">
        <v>96.395449762904818</v>
      </c>
      <c r="AX1192">
        <v>1507.5587943067499</v>
      </c>
      <c r="AZ1192">
        <v>80.595423664463596</v>
      </c>
      <c r="BA1192">
        <v>1518.0184456815002</v>
      </c>
      <c r="BC1192">
        <v>69.739193976310162</v>
      </c>
      <c r="BD1192">
        <v>1541.0464799379999</v>
      </c>
      <c r="BF1192">
        <v>81.767152415707997</v>
      </c>
      <c r="BG1192">
        <v>1892.8044572775</v>
      </c>
      <c r="BI1192">
        <v>61</v>
      </c>
      <c r="BJ1192" t="s">
        <v>1353</v>
      </c>
      <c r="BK1192">
        <v>45125.712199074071</v>
      </c>
      <c r="BL1192">
        <v>414</v>
      </c>
      <c r="BM1192" t="s">
        <v>76</v>
      </c>
      <c r="BN1192">
        <v>0</v>
      </c>
      <c r="BO1192">
        <v>2.8719999999999999</v>
      </c>
      <c r="BP1192">
        <v>806348</v>
      </c>
      <c r="BQ1192">
        <v>0</v>
      </c>
      <c r="BR1192" t="s">
        <v>77</v>
      </c>
      <c r="BS1192" t="s">
        <v>77</v>
      </c>
      <c r="BT1192" t="s">
        <v>77</v>
      </c>
      <c r="BU1192" t="s">
        <v>77</v>
      </c>
    </row>
    <row r="1193" spans="1:73" x14ac:dyDescent="0.55000000000000004">
      <c r="A1193">
        <v>62</v>
      </c>
      <c r="B1193" t="s">
        <v>1354</v>
      </c>
      <c r="C1193" s="88">
        <v>45125.733518518522</v>
      </c>
      <c r="D1193">
        <v>393</v>
      </c>
      <c r="E1193" t="s">
        <v>76</v>
      </c>
      <c r="F1193">
        <v>0</v>
      </c>
      <c r="G1193">
        <v>6.0270000000000001</v>
      </c>
      <c r="H1193">
        <v>8124</v>
      </c>
      <c r="I1193">
        <v>0.01</v>
      </c>
      <c r="J1193" t="s">
        <v>77</v>
      </c>
      <c r="K1193" t="s">
        <v>77</v>
      </c>
      <c r="L1193" t="s">
        <v>77</v>
      </c>
      <c r="M1193" t="s">
        <v>77</v>
      </c>
      <c r="O1193">
        <v>62</v>
      </c>
      <c r="P1193" t="s">
        <v>1354</v>
      </c>
      <c r="Q1193">
        <v>45125.733518518522</v>
      </c>
      <c r="R1193">
        <v>393</v>
      </c>
      <c r="S1193" t="s">
        <v>76</v>
      </c>
      <c r="T1193">
        <v>0</v>
      </c>
      <c r="U1193" t="s">
        <v>77</v>
      </c>
      <c r="V1193" t="s">
        <v>77</v>
      </c>
      <c r="W1193" t="s">
        <v>77</v>
      </c>
      <c r="X1193" t="s">
        <v>77</v>
      </c>
      <c r="Y1193" t="s">
        <v>77</v>
      </c>
      <c r="Z1193" t="s">
        <v>77</v>
      </c>
      <c r="AA1193" t="s">
        <v>77</v>
      </c>
      <c r="AC1193">
        <v>62</v>
      </c>
      <c r="AD1193" t="s">
        <v>1354</v>
      </c>
      <c r="AE1193">
        <v>45125.733518518522</v>
      </c>
      <c r="AF1193">
        <v>393</v>
      </c>
      <c r="AG1193" t="s">
        <v>76</v>
      </c>
      <c r="AH1193">
        <v>0</v>
      </c>
      <c r="AI1193">
        <v>12.157999999999999</v>
      </c>
      <c r="AJ1193">
        <v>20362</v>
      </c>
      <c r="AK1193">
        <v>5.3739999999999997</v>
      </c>
      <c r="AL1193" t="s">
        <v>77</v>
      </c>
      <c r="AM1193" t="s">
        <v>77</v>
      </c>
      <c r="AN1193" t="s">
        <v>77</v>
      </c>
      <c r="AO1193" t="s">
        <v>77</v>
      </c>
      <c r="AQ1193">
        <v>1</v>
      </c>
      <c r="AS1193">
        <v>62</v>
      </c>
      <c r="AT1193">
        <v>9.6488030399999989</v>
      </c>
      <c r="AU1193">
        <v>4757.5039028315996</v>
      </c>
      <c r="AW1193">
        <v>19.006906739999998</v>
      </c>
      <c r="AX1193">
        <v>3783.9196647681201</v>
      </c>
      <c r="AZ1193">
        <v>20.518388160800001</v>
      </c>
      <c r="BA1193">
        <v>3882.6148244245601</v>
      </c>
      <c r="BC1193">
        <v>14.5674369328</v>
      </c>
      <c r="BD1193">
        <v>4094.5445261571203</v>
      </c>
      <c r="BF1193">
        <v>9.6488030399999989</v>
      </c>
      <c r="BG1193">
        <v>4757.5039028315996</v>
      </c>
      <c r="BI1193">
        <v>62</v>
      </c>
      <c r="BJ1193" t="s">
        <v>1354</v>
      </c>
      <c r="BK1193">
        <v>45125.733518518522</v>
      </c>
      <c r="BL1193">
        <v>393</v>
      </c>
      <c r="BM1193" t="s">
        <v>76</v>
      </c>
      <c r="BN1193">
        <v>0</v>
      </c>
      <c r="BO1193">
        <v>2.871</v>
      </c>
      <c r="BP1193">
        <v>823777</v>
      </c>
      <c r="BQ1193">
        <v>0</v>
      </c>
      <c r="BR1193" t="s">
        <v>77</v>
      </c>
      <c r="BS1193" t="s">
        <v>77</v>
      </c>
      <c r="BT1193" t="s">
        <v>77</v>
      </c>
      <c r="BU1193" t="s">
        <v>77</v>
      </c>
    </row>
    <row r="1194" spans="1:73" x14ac:dyDescent="0.55000000000000004">
      <c r="A1194">
        <v>63</v>
      </c>
      <c r="B1194" t="s">
        <v>1355</v>
      </c>
      <c r="C1194" s="88">
        <v>45125.754826388889</v>
      </c>
      <c r="D1194">
        <v>68</v>
      </c>
      <c r="E1194" t="s">
        <v>76</v>
      </c>
      <c r="F1194">
        <v>0</v>
      </c>
      <c r="G1194">
        <v>6.0229999999999997</v>
      </c>
      <c r="H1194">
        <v>8198</v>
      </c>
      <c r="I1194">
        <v>0.01</v>
      </c>
      <c r="J1194" t="s">
        <v>77</v>
      </c>
      <c r="K1194" t="s">
        <v>77</v>
      </c>
      <c r="L1194" t="s">
        <v>77</v>
      </c>
      <c r="M1194" t="s">
        <v>77</v>
      </c>
      <c r="O1194">
        <v>63</v>
      </c>
      <c r="P1194" t="s">
        <v>1355</v>
      </c>
      <c r="Q1194">
        <v>45125.754826388889</v>
      </c>
      <c r="R1194">
        <v>68</v>
      </c>
      <c r="S1194" t="s">
        <v>76</v>
      </c>
      <c r="T1194">
        <v>0</v>
      </c>
      <c r="U1194" t="s">
        <v>77</v>
      </c>
      <c r="V1194" t="s">
        <v>77</v>
      </c>
      <c r="W1194" t="s">
        <v>77</v>
      </c>
      <c r="X1194" t="s">
        <v>77</v>
      </c>
      <c r="Y1194" t="s">
        <v>77</v>
      </c>
      <c r="Z1194" t="s">
        <v>77</v>
      </c>
      <c r="AA1194" t="s">
        <v>77</v>
      </c>
      <c r="AC1194">
        <v>63</v>
      </c>
      <c r="AD1194" t="s">
        <v>1355</v>
      </c>
      <c r="AE1194">
        <v>45125.754826388889</v>
      </c>
      <c r="AF1194">
        <v>68</v>
      </c>
      <c r="AG1194" t="s">
        <v>76</v>
      </c>
      <c r="AH1194">
        <v>0</v>
      </c>
      <c r="AI1194">
        <v>12.066000000000001</v>
      </c>
      <c r="AJ1194">
        <v>102986</v>
      </c>
      <c r="AK1194">
        <v>26.934999999999999</v>
      </c>
      <c r="AL1194" t="s">
        <v>77</v>
      </c>
      <c r="AM1194" t="s">
        <v>77</v>
      </c>
      <c r="AN1194" t="s">
        <v>77</v>
      </c>
      <c r="AO1194" t="s">
        <v>77</v>
      </c>
      <c r="AQ1194">
        <v>1</v>
      </c>
      <c r="AS1194">
        <v>63</v>
      </c>
      <c r="AT1194">
        <v>9.9484201599999995</v>
      </c>
      <c r="AU1194">
        <v>23298.842047583599</v>
      </c>
      <c r="AW1194">
        <v>19.232743084999996</v>
      </c>
      <c r="AX1194">
        <v>18462.688486377083</v>
      </c>
      <c r="AZ1194">
        <v>20.731296528200001</v>
      </c>
      <c r="BA1194">
        <v>19514.609750653042</v>
      </c>
      <c r="BC1194">
        <v>14.804716941199999</v>
      </c>
      <c r="BD1194">
        <v>20912.838114678081</v>
      </c>
      <c r="BF1194">
        <v>9.9484201599999995</v>
      </c>
      <c r="BG1194">
        <v>23298.842047583599</v>
      </c>
      <c r="BI1194">
        <v>63</v>
      </c>
      <c r="BJ1194" t="s">
        <v>1355</v>
      </c>
      <c r="BK1194">
        <v>45125.754826388889</v>
      </c>
      <c r="BL1194">
        <v>68</v>
      </c>
      <c r="BM1194" t="s">
        <v>76</v>
      </c>
      <c r="BN1194">
        <v>0</v>
      </c>
      <c r="BO1194">
        <v>2.8719999999999999</v>
      </c>
      <c r="BP1194">
        <v>776710</v>
      </c>
      <c r="BQ1194">
        <v>0</v>
      </c>
      <c r="BR1194" t="s">
        <v>77</v>
      </c>
      <c r="BS1194" t="s">
        <v>77</v>
      </c>
      <c r="BT1194" t="s">
        <v>77</v>
      </c>
      <c r="BU1194" t="s">
        <v>77</v>
      </c>
    </row>
    <row r="1195" spans="1:73" x14ac:dyDescent="0.55000000000000004">
      <c r="A1195">
        <v>64</v>
      </c>
      <c r="B1195" t="s">
        <v>1356</v>
      </c>
      <c r="C1195" s="88">
        <v>45125.77615740741</v>
      </c>
      <c r="D1195">
        <v>141</v>
      </c>
      <c r="E1195" t="s">
        <v>76</v>
      </c>
      <c r="F1195">
        <v>0</v>
      </c>
      <c r="G1195">
        <v>6.0510000000000002</v>
      </c>
      <c r="H1195">
        <v>3729</v>
      </c>
      <c r="I1195">
        <v>1E-3</v>
      </c>
      <c r="J1195" t="s">
        <v>77</v>
      </c>
      <c r="K1195" t="s">
        <v>77</v>
      </c>
      <c r="L1195" t="s">
        <v>77</v>
      </c>
      <c r="M1195" t="s">
        <v>77</v>
      </c>
      <c r="O1195">
        <v>64</v>
      </c>
      <c r="P1195" t="s">
        <v>1356</v>
      </c>
      <c r="Q1195">
        <v>45125.77615740741</v>
      </c>
      <c r="R1195">
        <v>141</v>
      </c>
      <c r="S1195" t="s">
        <v>76</v>
      </c>
      <c r="T1195">
        <v>0</v>
      </c>
      <c r="U1195" t="s">
        <v>77</v>
      </c>
      <c r="V1195" t="s">
        <v>77</v>
      </c>
      <c r="W1195" t="s">
        <v>77</v>
      </c>
      <c r="X1195" t="s">
        <v>77</v>
      </c>
      <c r="Y1195" t="s">
        <v>77</v>
      </c>
      <c r="Z1195" t="s">
        <v>77</v>
      </c>
      <c r="AA1195" t="s">
        <v>77</v>
      </c>
      <c r="AC1195">
        <v>64</v>
      </c>
      <c r="AD1195" t="s">
        <v>1356</v>
      </c>
      <c r="AE1195">
        <v>45125.77615740741</v>
      </c>
      <c r="AF1195">
        <v>141</v>
      </c>
      <c r="AG1195" t="s">
        <v>76</v>
      </c>
      <c r="AH1195">
        <v>0</v>
      </c>
      <c r="AI1195">
        <v>12.077999999999999</v>
      </c>
      <c r="AJ1195">
        <v>99359</v>
      </c>
      <c r="AK1195">
        <v>26.027000000000001</v>
      </c>
      <c r="AL1195" t="s">
        <v>77</v>
      </c>
      <c r="AM1195" t="s">
        <v>77</v>
      </c>
      <c r="AN1195" t="s">
        <v>77</v>
      </c>
      <c r="AO1195" t="s">
        <v>77</v>
      </c>
      <c r="AQ1195">
        <v>1</v>
      </c>
      <c r="AS1195">
        <v>64</v>
      </c>
      <c r="AT1195">
        <v>2.4602531400000007</v>
      </c>
      <c r="AU1195">
        <v>22430.4508749671</v>
      </c>
      <c r="AW1195">
        <v>6.0114356212499995</v>
      </c>
      <c r="AX1195">
        <v>17836.309922999633</v>
      </c>
      <c r="AZ1195">
        <v>6.73514669405</v>
      </c>
      <c r="BA1195">
        <v>18833.060651074939</v>
      </c>
      <c r="BC1195">
        <v>3.3288026773000006</v>
      </c>
      <c r="BD1195">
        <v>20181.866478316879</v>
      </c>
      <c r="BF1195">
        <v>2.4602531400000007</v>
      </c>
      <c r="BG1195">
        <v>22430.4508749671</v>
      </c>
      <c r="BI1195">
        <v>64</v>
      </c>
      <c r="BJ1195" t="s">
        <v>1356</v>
      </c>
      <c r="BK1195">
        <v>45125.77615740741</v>
      </c>
      <c r="BL1195">
        <v>141</v>
      </c>
      <c r="BM1195" t="s">
        <v>76</v>
      </c>
      <c r="BN1195">
        <v>0</v>
      </c>
      <c r="BO1195">
        <v>2.875</v>
      </c>
      <c r="BP1195">
        <v>783875</v>
      </c>
      <c r="BQ1195">
        <v>0</v>
      </c>
      <c r="BR1195" t="s">
        <v>77</v>
      </c>
      <c r="BS1195" t="s">
        <v>77</v>
      </c>
      <c r="BT1195" t="s">
        <v>77</v>
      </c>
      <c r="BU1195" t="s">
        <v>77</v>
      </c>
    </row>
    <row r="1196" spans="1:73" x14ac:dyDescent="0.55000000000000004">
      <c r="A1196">
        <v>65</v>
      </c>
      <c r="B1196" t="s">
        <v>1357</v>
      </c>
      <c r="C1196" s="88">
        <v>45125.797442129631</v>
      </c>
      <c r="D1196">
        <v>218</v>
      </c>
      <c r="E1196" t="s">
        <v>76</v>
      </c>
      <c r="F1196">
        <v>0</v>
      </c>
      <c r="G1196">
        <v>6.0170000000000003</v>
      </c>
      <c r="H1196">
        <v>33108</v>
      </c>
      <c r="I1196">
        <v>6.4000000000000001E-2</v>
      </c>
      <c r="J1196" t="s">
        <v>77</v>
      </c>
      <c r="K1196" t="s">
        <v>77</v>
      </c>
      <c r="L1196" t="s">
        <v>77</v>
      </c>
      <c r="M1196" t="s">
        <v>77</v>
      </c>
      <c r="O1196">
        <v>65</v>
      </c>
      <c r="P1196" t="s">
        <v>1357</v>
      </c>
      <c r="Q1196">
        <v>45125.797442129631</v>
      </c>
      <c r="R1196">
        <v>218</v>
      </c>
      <c r="S1196" t="s">
        <v>76</v>
      </c>
      <c r="T1196">
        <v>0</v>
      </c>
      <c r="U1196" t="s">
        <v>77</v>
      </c>
      <c r="V1196" t="s">
        <v>77</v>
      </c>
      <c r="W1196" t="s">
        <v>77</v>
      </c>
      <c r="X1196" t="s">
        <v>77</v>
      </c>
      <c r="Y1196" t="s">
        <v>77</v>
      </c>
      <c r="Z1196" t="s">
        <v>77</v>
      </c>
      <c r="AA1196" t="s">
        <v>77</v>
      </c>
      <c r="AC1196">
        <v>65</v>
      </c>
      <c r="AD1196" t="s">
        <v>1357</v>
      </c>
      <c r="AE1196">
        <v>45125.797442129631</v>
      </c>
      <c r="AF1196">
        <v>218</v>
      </c>
      <c r="AG1196" t="s">
        <v>76</v>
      </c>
      <c r="AH1196">
        <v>0</v>
      </c>
      <c r="AI1196">
        <v>12.177</v>
      </c>
      <c r="AJ1196">
        <v>10140</v>
      </c>
      <c r="AK1196">
        <v>2.5659999999999998</v>
      </c>
      <c r="AL1196" t="s">
        <v>77</v>
      </c>
      <c r="AM1196" t="s">
        <v>77</v>
      </c>
      <c r="AN1196" t="s">
        <v>77</v>
      </c>
      <c r="AO1196" t="s">
        <v>77</v>
      </c>
      <c r="AQ1196">
        <v>1</v>
      </c>
      <c r="AS1196">
        <v>65</v>
      </c>
      <c r="AT1196">
        <v>88.599031749872012</v>
      </c>
      <c r="AU1196">
        <v>2405.5439804400003</v>
      </c>
      <c r="AW1196">
        <v>103.56775880624321</v>
      </c>
      <c r="AX1196">
        <v>1908.332013708</v>
      </c>
      <c r="AZ1196">
        <v>86.695956714622397</v>
      </c>
      <c r="BA1196">
        <v>1933.238153304</v>
      </c>
      <c r="BC1196">
        <v>75.179300911461439</v>
      </c>
      <c r="BD1196">
        <v>1989.6140438079999</v>
      </c>
      <c r="BF1196">
        <v>88.599031749872012</v>
      </c>
      <c r="BG1196">
        <v>2405.5439804400003</v>
      </c>
      <c r="BI1196">
        <v>65</v>
      </c>
      <c r="BJ1196" t="s">
        <v>1357</v>
      </c>
      <c r="BK1196">
        <v>45125.797442129631</v>
      </c>
      <c r="BL1196">
        <v>218</v>
      </c>
      <c r="BM1196" t="s">
        <v>76</v>
      </c>
      <c r="BN1196">
        <v>0</v>
      </c>
      <c r="BO1196">
        <v>2.8719999999999999</v>
      </c>
      <c r="BP1196">
        <v>829099</v>
      </c>
      <c r="BQ1196">
        <v>0</v>
      </c>
      <c r="BR1196" t="s">
        <v>77</v>
      </c>
      <c r="BS1196" t="s">
        <v>77</v>
      </c>
      <c r="BT1196" t="s">
        <v>77</v>
      </c>
      <c r="BU1196" t="s">
        <v>77</v>
      </c>
    </row>
    <row r="1197" spans="1:73" x14ac:dyDescent="0.55000000000000004">
      <c r="A1197">
        <v>66</v>
      </c>
      <c r="B1197" t="s">
        <v>1358</v>
      </c>
      <c r="C1197" s="88">
        <v>45125.818796296298</v>
      </c>
      <c r="D1197">
        <v>127</v>
      </c>
      <c r="E1197" t="s">
        <v>76</v>
      </c>
      <c r="F1197">
        <v>0</v>
      </c>
      <c r="G1197">
        <v>6.0110000000000001</v>
      </c>
      <c r="H1197">
        <v>376644</v>
      </c>
      <c r="I1197">
        <v>0.80100000000000005</v>
      </c>
      <c r="J1197" t="s">
        <v>77</v>
      </c>
      <c r="K1197" t="s">
        <v>77</v>
      </c>
      <c r="L1197" t="s">
        <v>77</v>
      </c>
      <c r="M1197" t="s">
        <v>77</v>
      </c>
      <c r="O1197">
        <v>66</v>
      </c>
      <c r="P1197" t="s">
        <v>1358</v>
      </c>
      <c r="Q1197">
        <v>45125.818796296298</v>
      </c>
      <c r="R1197">
        <v>127</v>
      </c>
      <c r="S1197" t="s">
        <v>76</v>
      </c>
      <c r="T1197">
        <v>0</v>
      </c>
      <c r="U1197">
        <v>5.9640000000000004</v>
      </c>
      <c r="V1197">
        <v>3506</v>
      </c>
      <c r="W1197">
        <v>0.86899999999999999</v>
      </c>
      <c r="X1197" t="s">
        <v>77</v>
      </c>
      <c r="Y1197" t="s">
        <v>77</v>
      </c>
      <c r="Z1197" t="s">
        <v>77</v>
      </c>
      <c r="AA1197" t="s">
        <v>77</v>
      </c>
      <c r="AC1197">
        <v>66</v>
      </c>
      <c r="AD1197" t="s">
        <v>1358</v>
      </c>
      <c r="AE1197">
        <v>45125.818796296298</v>
      </c>
      <c r="AF1197">
        <v>127</v>
      </c>
      <c r="AG1197" t="s">
        <v>76</v>
      </c>
      <c r="AH1197">
        <v>0</v>
      </c>
      <c r="AI1197">
        <v>12.173999999999999</v>
      </c>
      <c r="AJ1197">
        <v>5368</v>
      </c>
      <c r="AK1197">
        <v>1.244</v>
      </c>
      <c r="AL1197" t="s">
        <v>77</v>
      </c>
      <c r="AM1197" t="s">
        <v>77</v>
      </c>
      <c r="AN1197" t="s">
        <v>77</v>
      </c>
      <c r="AO1197" t="s">
        <v>77</v>
      </c>
      <c r="AQ1197">
        <v>1</v>
      </c>
      <c r="AS1197">
        <v>66</v>
      </c>
      <c r="AT1197">
        <v>882.15075092911047</v>
      </c>
      <c r="AU1197">
        <v>1274.9292851135999</v>
      </c>
      <c r="AW1197">
        <v>1067.7222984268767</v>
      </c>
      <c r="AX1197">
        <v>1028.24845583552</v>
      </c>
      <c r="AZ1197">
        <v>974.89488103921758</v>
      </c>
      <c r="BA1197">
        <v>1022.03506120576</v>
      </c>
      <c r="BC1197">
        <v>870.46465100164244</v>
      </c>
      <c r="BD1197">
        <v>1005.1302303795198</v>
      </c>
      <c r="BF1197">
        <v>882.15075092911047</v>
      </c>
      <c r="BG1197">
        <v>1274.9292851135999</v>
      </c>
      <c r="BI1197">
        <v>66</v>
      </c>
      <c r="BJ1197" t="s">
        <v>1358</v>
      </c>
      <c r="BK1197">
        <v>45125.818796296298</v>
      </c>
      <c r="BL1197">
        <v>127</v>
      </c>
      <c r="BM1197" t="s">
        <v>76</v>
      </c>
      <c r="BN1197">
        <v>0</v>
      </c>
      <c r="BO1197">
        <v>2.8730000000000002</v>
      </c>
      <c r="BP1197">
        <v>797480</v>
      </c>
      <c r="BQ1197">
        <v>0</v>
      </c>
      <c r="BR1197" t="s">
        <v>77</v>
      </c>
      <c r="BS1197" t="s">
        <v>77</v>
      </c>
      <c r="BT1197" t="s">
        <v>77</v>
      </c>
      <c r="BU1197" t="s">
        <v>77</v>
      </c>
    </row>
    <row r="1198" spans="1:73" x14ac:dyDescent="0.55000000000000004">
      <c r="A1198">
        <v>67</v>
      </c>
      <c r="B1198" t="s">
        <v>1359</v>
      </c>
      <c r="C1198" s="88">
        <v>45125.840115740742</v>
      </c>
      <c r="D1198">
        <v>297</v>
      </c>
      <c r="E1198" t="s">
        <v>76</v>
      </c>
      <c r="F1198">
        <v>0</v>
      </c>
      <c r="G1198">
        <v>6.0519999999999996</v>
      </c>
      <c r="H1198">
        <v>2894</v>
      </c>
      <c r="I1198">
        <v>-1E-3</v>
      </c>
      <c r="J1198" t="s">
        <v>77</v>
      </c>
      <c r="K1198" t="s">
        <v>77</v>
      </c>
      <c r="L1198" t="s">
        <v>77</v>
      </c>
      <c r="M1198" t="s">
        <v>77</v>
      </c>
      <c r="O1198">
        <v>67</v>
      </c>
      <c r="P1198" t="s">
        <v>1359</v>
      </c>
      <c r="Q1198">
        <v>45125.840115740742</v>
      </c>
      <c r="R1198">
        <v>297</v>
      </c>
      <c r="S1198" t="s">
        <v>76</v>
      </c>
      <c r="T1198">
        <v>0</v>
      </c>
      <c r="U1198" t="s">
        <v>77</v>
      </c>
      <c r="V1198" t="s">
        <v>77</v>
      </c>
      <c r="W1198" t="s">
        <v>77</v>
      </c>
      <c r="X1198" t="s">
        <v>77</v>
      </c>
      <c r="Y1198" t="s">
        <v>77</v>
      </c>
      <c r="Z1198" t="s">
        <v>77</v>
      </c>
      <c r="AA1198" t="s">
        <v>77</v>
      </c>
      <c r="AC1198">
        <v>67</v>
      </c>
      <c r="AD1198" t="s">
        <v>1359</v>
      </c>
      <c r="AE1198">
        <v>45125.840115740742</v>
      </c>
      <c r="AF1198">
        <v>297</v>
      </c>
      <c r="AG1198" t="s">
        <v>76</v>
      </c>
      <c r="AH1198">
        <v>0</v>
      </c>
      <c r="AI1198">
        <v>12.022</v>
      </c>
      <c r="AJ1198">
        <v>124508</v>
      </c>
      <c r="AK1198">
        <v>32.258000000000003</v>
      </c>
      <c r="AL1198" t="s">
        <v>77</v>
      </c>
      <c r="AM1198" t="s">
        <v>77</v>
      </c>
      <c r="AN1198" t="s">
        <v>77</v>
      </c>
      <c r="AO1198" t="s">
        <v>77</v>
      </c>
      <c r="AQ1198">
        <v>1</v>
      </c>
      <c r="AS1198">
        <v>67</v>
      </c>
      <c r="AT1198">
        <v>3.4527174399999989</v>
      </c>
      <c r="AU1198">
        <v>28429.589899582399</v>
      </c>
      <c r="AW1198">
        <v>3.6352437650000002</v>
      </c>
      <c r="AX1198">
        <v>22145.537465642723</v>
      </c>
      <c r="AZ1198">
        <v>3.8634170738000009</v>
      </c>
      <c r="BA1198">
        <v>23550.005144039358</v>
      </c>
      <c r="BC1198">
        <v>1.8281223907999997</v>
      </c>
      <c r="BD1198">
        <v>25236.48638252672</v>
      </c>
      <c r="BF1198">
        <v>3.4527174399999989</v>
      </c>
      <c r="BG1198">
        <v>28429.589899582399</v>
      </c>
      <c r="BI1198">
        <v>67</v>
      </c>
      <c r="BJ1198" t="s">
        <v>1359</v>
      </c>
      <c r="BK1198">
        <v>45125.840115740742</v>
      </c>
      <c r="BL1198">
        <v>297</v>
      </c>
      <c r="BM1198" t="s">
        <v>76</v>
      </c>
      <c r="BN1198">
        <v>0</v>
      </c>
      <c r="BO1198">
        <v>2.839</v>
      </c>
      <c r="BP1198">
        <v>1100742</v>
      </c>
      <c r="BQ1198">
        <v>0</v>
      </c>
      <c r="BR1198" t="s">
        <v>77</v>
      </c>
      <c r="BS1198" t="s">
        <v>77</v>
      </c>
      <c r="BT1198" t="s">
        <v>77</v>
      </c>
      <c r="BU1198" t="s">
        <v>77</v>
      </c>
    </row>
    <row r="1199" spans="1:73" x14ac:dyDescent="0.55000000000000004">
      <c r="A1199">
        <v>68</v>
      </c>
      <c r="B1199" t="s">
        <v>1360</v>
      </c>
      <c r="C1199" s="88">
        <v>45125.86142361111</v>
      </c>
      <c r="D1199">
        <v>66</v>
      </c>
      <c r="E1199" t="s">
        <v>76</v>
      </c>
      <c r="F1199">
        <v>0</v>
      </c>
      <c r="G1199">
        <v>6.0270000000000001</v>
      </c>
      <c r="H1199">
        <v>7880</v>
      </c>
      <c r="I1199">
        <v>8.9999999999999993E-3</v>
      </c>
      <c r="J1199" t="s">
        <v>77</v>
      </c>
      <c r="K1199" t="s">
        <v>77</v>
      </c>
      <c r="L1199" t="s">
        <v>77</v>
      </c>
      <c r="M1199" t="s">
        <v>77</v>
      </c>
      <c r="O1199">
        <v>68</v>
      </c>
      <c r="P1199" t="s">
        <v>1360</v>
      </c>
      <c r="Q1199">
        <v>45125.86142361111</v>
      </c>
      <c r="R1199">
        <v>66</v>
      </c>
      <c r="S1199" t="s">
        <v>76</v>
      </c>
      <c r="T1199">
        <v>0</v>
      </c>
      <c r="U1199" t="s">
        <v>77</v>
      </c>
      <c r="V1199" t="s">
        <v>77</v>
      </c>
      <c r="W1199" t="s">
        <v>77</v>
      </c>
      <c r="X1199" t="s">
        <v>77</v>
      </c>
      <c r="Y1199" t="s">
        <v>77</v>
      </c>
      <c r="Z1199" t="s">
        <v>77</v>
      </c>
      <c r="AA1199" t="s">
        <v>77</v>
      </c>
      <c r="AC1199">
        <v>68</v>
      </c>
      <c r="AD1199" t="s">
        <v>1360</v>
      </c>
      <c r="AE1199">
        <v>45125.86142361111</v>
      </c>
      <c r="AF1199">
        <v>66</v>
      </c>
      <c r="AG1199" t="s">
        <v>76</v>
      </c>
      <c r="AH1199">
        <v>0</v>
      </c>
      <c r="AI1199">
        <v>12.16</v>
      </c>
      <c r="AJ1199">
        <v>20213</v>
      </c>
      <c r="AK1199">
        <v>5.3330000000000002</v>
      </c>
      <c r="AL1199" t="s">
        <v>77</v>
      </c>
      <c r="AM1199" t="s">
        <v>77</v>
      </c>
      <c r="AN1199" t="s">
        <v>77</v>
      </c>
      <c r="AO1199" t="s">
        <v>77</v>
      </c>
      <c r="AQ1199">
        <v>1</v>
      </c>
      <c r="AS1199">
        <v>68</v>
      </c>
      <c r="AT1199">
        <v>8.7027760000000018</v>
      </c>
      <c r="AU1199">
        <v>4723.9053351990997</v>
      </c>
      <c r="AW1199">
        <v>18.263905999999999</v>
      </c>
      <c r="AX1199">
        <v>3756.6745517878703</v>
      </c>
      <c r="AZ1199">
        <v>19.811869520000002</v>
      </c>
      <c r="BA1199">
        <v>3854.2243271000602</v>
      </c>
      <c r="BC1199">
        <v>13.796328320000001</v>
      </c>
      <c r="BD1199">
        <v>4063.9005117831202</v>
      </c>
      <c r="BF1199">
        <v>8.7027760000000018</v>
      </c>
      <c r="BG1199">
        <v>4723.9053351990997</v>
      </c>
      <c r="BI1199">
        <v>68</v>
      </c>
      <c r="BJ1199" t="s">
        <v>1360</v>
      </c>
      <c r="BK1199">
        <v>45125.86142361111</v>
      </c>
      <c r="BL1199">
        <v>66</v>
      </c>
      <c r="BM1199" t="s">
        <v>76</v>
      </c>
      <c r="BN1199">
        <v>0</v>
      </c>
      <c r="BO1199">
        <v>2.867</v>
      </c>
      <c r="BP1199">
        <v>913702</v>
      </c>
      <c r="BQ1199">
        <v>0</v>
      </c>
      <c r="BR1199" t="s">
        <v>77</v>
      </c>
      <c r="BS1199" t="s">
        <v>77</v>
      </c>
      <c r="BT1199" t="s">
        <v>77</v>
      </c>
      <c r="BU1199" t="s">
        <v>77</v>
      </c>
    </row>
    <row r="1200" spans="1:73" x14ac:dyDescent="0.55000000000000004">
      <c r="A1200">
        <v>69</v>
      </c>
      <c r="B1200" t="s">
        <v>1361</v>
      </c>
      <c r="C1200" s="88">
        <v>45125.882743055554</v>
      </c>
      <c r="D1200">
        <v>17</v>
      </c>
      <c r="E1200" t="s">
        <v>76</v>
      </c>
      <c r="F1200">
        <v>0</v>
      </c>
      <c r="G1200">
        <v>6.0910000000000002</v>
      </c>
      <c r="H1200">
        <v>2189</v>
      </c>
      <c r="I1200">
        <v>-3.0000000000000001E-3</v>
      </c>
      <c r="J1200" t="s">
        <v>77</v>
      </c>
      <c r="K1200" t="s">
        <v>77</v>
      </c>
      <c r="L1200" t="s">
        <v>77</v>
      </c>
      <c r="M1200" t="s">
        <v>77</v>
      </c>
      <c r="O1200">
        <v>69</v>
      </c>
      <c r="P1200" t="s">
        <v>1361</v>
      </c>
      <c r="Q1200">
        <v>45125.882743055554</v>
      </c>
      <c r="R1200">
        <v>17</v>
      </c>
      <c r="S1200" t="s">
        <v>76</v>
      </c>
      <c r="T1200">
        <v>0</v>
      </c>
      <c r="U1200" t="s">
        <v>77</v>
      </c>
      <c r="V1200" t="s">
        <v>77</v>
      </c>
      <c r="W1200" t="s">
        <v>77</v>
      </c>
      <c r="X1200" t="s">
        <v>77</v>
      </c>
      <c r="Y1200" t="s">
        <v>77</v>
      </c>
      <c r="Z1200" t="s">
        <v>77</v>
      </c>
      <c r="AA1200" t="s">
        <v>77</v>
      </c>
      <c r="AC1200">
        <v>69</v>
      </c>
      <c r="AD1200" t="s">
        <v>1361</v>
      </c>
      <c r="AE1200">
        <v>45125.882743055554</v>
      </c>
      <c r="AF1200">
        <v>17</v>
      </c>
      <c r="AG1200" t="s">
        <v>76</v>
      </c>
      <c r="AH1200">
        <v>0</v>
      </c>
      <c r="AI1200">
        <v>12.065</v>
      </c>
      <c r="AJ1200">
        <v>110977</v>
      </c>
      <c r="AK1200">
        <v>28.923999999999999</v>
      </c>
      <c r="AL1200" t="s">
        <v>77</v>
      </c>
      <c r="AM1200" t="s">
        <v>77</v>
      </c>
      <c r="AN1200" t="s">
        <v>77</v>
      </c>
      <c r="AO1200" t="s">
        <v>77</v>
      </c>
      <c r="AQ1200">
        <v>1</v>
      </c>
      <c r="AS1200">
        <v>69</v>
      </c>
      <c r="AT1200">
        <v>4.8769443399999997</v>
      </c>
      <c r="AU1200">
        <v>25208.282813763901</v>
      </c>
      <c r="AW1200">
        <v>1.6520690712499997</v>
      </c>
      <c r="AX1200">
        <v>19836.897100414673</v>
      </c>
      <c r="AZ1200">
        <v>1.375866768049999</v>
      </c>
      <c r="BA1200">
        <v>21014.687954958459</v>
      </c>
      <c r="BC1200">
        <v>0.71883316129999986</v>
      </c>
      <c r="BD1200">
        <v>22520.944271619919</v>
      </c>
      <c r="BF1200">
        <v>4.8769443399999997</v>
      </c>
      <c r="BG1200">
        <v>25208.282813763901</v>
      </c>
      <c r="BI1200">
        <v>69</v>
      </c>
      <c r="BJ1200" t="s">
        <v>1361</v>
      </c>
      <c r="BK1200">
        <v>45125.882743055554</v>
      </c>
      <c r="BL1200">
        <v>17</v>
      </c>
      <c r="BM1200" t="s">
        <v>76</v>
      </c>
      <c r="BN1200">
        <v>0</v>
      </c>
      <c r="BO1200">
        <v>2.8740000000000001</v>
      </c>
      <c r="BP1200">
        <v>861870</v>
      </c>
      <c r="BQ1200">
        <v>0</v>
      </c>
      <c r="BR1200" t="s">
        <v>77</v>
      </c>
      <c r="BS1200" t="s">
        <v>77</v>
      </c>
      <c r="BT1200" t="s">
        <v>77</v>
      </c>
      <c r="BU1200" t="s">
        <v>77</v>
      </c>
    </row>
    <row r="1201" spans="1:73" x14ac:dyDescent="0.55000000000000004">
      <c r="A1201">
        <v>70</v>
      </c>
      <c r="B1201" t="s">
        <v>1362</v>
      </c>
      <c r="C1201" s="88">
        <v>45125.904039351852</v>
      </c>
      <c r="D1201">
        <v>116</v>
      </c>
      <c r="E1201" t="s">
        <v>76</v>
      </c>
      <c r="F1201">
        <v>0</v>
      </c>
      <c r="G1201">
        <v>5.9189999999999996</v>
      </c>
      <c r="H1201">
        <v>22534634</v>
      </c>
      <c r="I1201">
        <v>50.558999999999997</v>
      </c>
      <c r="J1201" t="s">
        <v>77</v>
      </c>
      <c r="K1201" t="s">
        <v>77</v>
      </c>
      <c r="L1201" t="s">
        <v>77</v>
      </c>
      <c r="M1201" t="s">
        <v>77</v>
      </c>
      <c r="O1201">
        <v>70</v>
      </c>
      <c r="P1201" t="s">
        <v>1362</v>
      </c>
      <c r="Q1201">
        <v>45125.904039351852</v>
      </c>
      <c r="R1201">
        <v>116</v>
      </c>
      <c r="S1201" t="s">
        <v>76</v>
      </c>
      <c r="T1201">
        <v>0</v>
      </c>
      <c r="U1201">
        <v>5.8860000000000001</v>
      </c>
      <c r="V1201">
        <v>205906</v>
      </c>
      <c r="W1201">
        <v>51.811999999999998</v>
      </c>
      <c r="X1201" t="s">
        <v>77</v>
      </c>
      <c r="Y1201" t="s">
        <v>77</v>
      </c>
      <c r="Z1201" t="s">
        <v>77</v>
      </c>
      <c r="AA1201" t="s">
        <v>77</v>
      </c>
      <c r="AC1201">
        <v>70</v>
      </c>
      <c r="AD1201" t="s">
        <v>1362</v>
      </c>
      <c r="AE1201">
        <v>45125.904039351852</v>
      </c>
      <c r="AF1201">
        <v>116</v>
      </c>
      <c r="AG1201" t="s">
        <v>76</v>
      </c>
      <c r="AH1201">
        <v>0</v>
      </c>
      <c r="AI1201">
        <v>12.09</v>
      </c>
      <c r="AJ1201">
        <v>63055</v>
      </c>
      <c r="AK1201">
        <v>16.751999999999999</v>
      </c>
      <c r="AL1201" t="s">
        <v>77</v>
      </c>
      <c r="AM1201" t="s">
        <v>77</v>
      </c>
      <c r="AN1201" t="s">
        <v>77</v>
      </c>
      <c r="AO1201" t="s">
        <v>77</v>
      </c>
      <c r="AQ1201">
        <v>1</v>
      </c>
      <c r="AS1201">
        <v>70</v>
      </c>
      <c r="AT1201">
        <v>50934.943383280006</v>
      </c>
      <c r="AU1201">
        <v>13679.1078392775</v>
      </c>
      <c r="AW1201">
        <v>39800.324467546263</v>
      </c>
      <c r="AX1201">
        <v>11475.657684020751</v>
      </c>
      <c r="AZ1201">
        <v>52229.484973621482</v>
      </c>
      <c r="BA1201">
        <v>11987.6093290135</v>
      </c>
      <c r="BC1201">
        <v>50284.51329739832</v>
      </c>
      <c r="BD1201">
        <v>12828.302689201999</v>
      </c>
      <c r="BF1201">
        <v>50934.943383280006</v>
      </c>
      <c r="BG1201">
        <v>13679.1078392775</v>
      </c>
      <c r="BI1201">
        <v>70</v>
      </c>
      <c r="BJ1201" t="s">
        <v>1362</v>
      </c>
      <c r="BK1201">
        <v>45125.904039351852</v>
      </c>
      <c r="BL1201">
        <v>116</v>
      </c>
      <c r="BM1201" t="s">
        <v>76</v>
      </c>
      <c r="BN1201">
        <v>0</v>
      </c>
      <c r="BO1201">
        <v>2.8620000000000001</v>
      </c>
      <c r="BP1201">
        <v>686095</v>
      </c>
      <c r="BQ1201">
        <v>0</v>
      </c>
      <c r="BR1201" t="s">
        <v>77</v>
      </c>
      <c r="BS1201" t="s">
        <v>77</v>
      </c>
      <c r="BT1201" t="s">
        <v>77</v>
      </c>
      <c r="BU1201" t="s">
        <v>77</v>
      </c>
    </row>
    <row r="1202" spans="1:73" x14ac:dyDescent="0.55000000000000004">
      <c r="A1202">
        <v>71</v>
      </c>
      <c r="B1202" t="s">
        <v>1363</v>
      </c>
      <c r="C1202" s="88">
        <v>45125.925358796296</v>
      </c>
      <c r="D1202">
        <v>213</v>
      </c>
      <c r="E1202" t="s">
        <v>76</v>
      </c>
      <c r="F1202">
        <v>0</v>
      </c>
      <c r="G1202">
        <v>5.9969999999999999</v>
      </c>
      <c r="H1202">
        <v>28213</v>
      </c>
      <c r="I1202">
        <v>5.2999999999999999E-2</v>
      </c>
      <c r="J1202" t="s">
        <v>77</v>
      </c>
      <c r="K1202" t="s">
        <v>77</v>
      </c>
      <c r="L1202" t="s">
        <v>77</v>
      </c>
      <c r="M1202" t="s">
        <v>77</v>
      </c>
      <c r="O1202">
        <v>71</v>
      </c>
      <c r="P1202" t="s">
        <v>1363</v>
      </c>
      <c r="Q1202">
        <v>45125.925358796296</v>
      </c>
      <c r="R1202">
        <v>213</v>
      </c>
      <c r="S1202" t="s">
        <v>76</v>
      </c>
      <c r="T1202">
        <v>0</v>
      </c>
      <c r="U1202" t="s">
        <v>77</v>
      </c>
      <c r="V1202" t="s">
        <v>77</v>
      </c>
      <c r="W1202" t="s">
        <v>77</v>
      </c>
      <c r="X1202" t="s">
        <v>77</v>
      </c>
      <c r="Y1202" t="s">
        <v>77</v>
      </c>
      <c r="Z1202" t="s">
        <v>77</v>
      </c>
      <c r="AA1202" t="s">
        <v>77</v>
      </c>
      <c r="AC1202">
        <v>71</v>
      </c>
      <c r="AD1202" t="s">
        <v>1363</v>
      </c>
      <c r="AE1202">
        <v>45125.925358796296</v>
      </c>
      <c r="AF1202">
        <v>213</v>
      </c>
      <c r="AG1202" t="s">
        <v>76</v>
      </c>
      <c r="AH1202">
        <v>0</v>
      </c>
      <c r="AI1202">
        <v>12.164999999999999</v>
      </c>
      <c r="AJ1202">
        <v>1943</v>
      </c>
      <c r="AK1202">
        <v>0.28999999999999998</v>
      </c>
      <c r="AL1202" t="s">
        <v>77</v>
      </c>
      <c r="AM1202" t="s">
        <v>77</v>
      </c>
      <c r="AN1202" t="s">
        <v>77</v>
      </c>
      <c r="AO1202" t="s">
        <v>77</v>
      </c>
      <c r="AQ1202">
        <v>1</v>
      </c>
      <c r="AS1202">
        <v>71</v>
      </c>
      <c r="AT1202">
        <v>74.176908997086997</v>
      </c>
      <c r="AU1202">
        <v>450.65010893110002</v>
      </c>
      <c r="AW1202">
        <v>88.43755953622221</v>
      </c>
      <c r="AX1202">
        <v>394.82522762027003</v>
      </c>
      <c r="AZ1202">
        <v>73.833921819687902</v>
      </c>
      <c r="BA1202">
        <v>367.58221445125997</v>
      </c>
      <c r="BC1202">
        <v>63.710016304860744</v>
      </c>
      <c r="BD1202">
        <v>297.82175564552</v>
      </c>
      <c r="BF1202">
        <v>74.176908997086997</v>
      </c>
      <c r="BG1202">
        <v>450.65010893110002</v>
      </c>
      <c r="BI1202">
        <v>71</v>
      </c>
      <c r="BJ1202" t="s">
        <v>1363</v>
      </c>
      <c r="BK1202">
        <v>45125.925358796296</v>
      </c>
      <c r="BL1202">
        <v>213</v>
      </c>
      <c r="BM1202" t="s">
        <v>76</v>
      </c>
      <c r="BN1202">
        <v>0</v>
      </c>
      <c r="BO1202">
        <v>2.851</v>
      </c>
      <c r="BP1202">
        <v>867281</v>
      </c>
      <c r="BQ1202">
        <v>0</v>
      </c>
      <c r="BR1202" t="s">
        <v>77</v>
      </c>
      <c r="BS1202" t="s">
        <v>77</v>
      </c>
      <c r="BT1202" t="s">
        <v>77</v>
      </c>
      <c r="BU1202" t="s">
        <v>77</v>
      </c>
    </row>
    <row r="1203" spans="1:73" x14ac:dyDescent="0.55000000000000004">
      <c r="A1203">
        <v>72</v>
      </c>
      <c r="B1203" t="s">
        <v>1364</v>
      </c>
      <c r="C1203" s="88">
        <v>45125.946631944447</v>
      </c>
      <c r="D1203">
        <v>415</v>
      </c>
      <c r="E1203" t="s">
        <v>76</v>
      </c>
      <c r="F1203">
        <v>0</v>
      </c>
      <c r="G1203">
        <v>6.0179999999999998</v>
      </c>
      <c r="H1203">
        <v>22265</v>
      </c>
      <c r="I1203">
        <v>0.04</v>
      </c>
      <c r="J1203" t="s">
        <v>77</v>
      </c>
      <c r="K1203" t="s">
        <v>77</v>
      </c>
      <c r="L1203" t="s">
        <v>77</v>
      </c>
      <c r="M1203" t="s">
        <v>77</v>
      </c>
      <c r="O1203">
        <v>72</v>
      </c>
      <c r="P1203" t="s">
        <v>1364</v>
      </c>
      <c r="Q1203">
        <v>45125.946631944447</v>
      </c>
      <c r="R1203">
        <v>415</v>
      </c>
      <c r="S1203" t="s">
        <v>76</v>
      </c>
      <c r="T1203">
        <v>0</v>
      </c>
      <c r="U1203" t="s">
        <v>77</v>
      </c>
      <c r="V1203" t="s">
        <v>77</v>
      </c>
      <c r="W1203" t="s">
        <v>77</v>
      </c>
      <c r="X1203" t="s">
        <v>77</v>
      </c>
      <c r="Y1203" t="s">
        <v>77</v>
      </c>
      <c r="Z1203" t="s">
        <v>77</v>
      </c>
      <c r="AA1203" t="s">
        <v>77</v>
      </c>
      <c r="AC1203">
        <v>72</v>
      </c>
      <c r="AD1203" t="s">
        <v>1364</v>
      </c>
      <c r="AE1203">
        <v>45125.946631944447</v>
      </c>
      <c r="AF1203">
        <v>415</v>
      </c>
      <c r="AG1203" t="s">
        <v>76</v>
      </c>
      <c r="AH1203">
        <v>0</v>
      </c>
      <c r="AI1203">
        <v>12.169</v>
      </c>
      <c r="AJ1203">
        <v>9636</v>
      </c>
      <c r="AK1203">
        <v>2.427</v>
      </c>
      <c r="AL1203" t="s">
        <v>77</v>
      </c>
      <c r="AM1203" t="s">
        <v>77</v>
      </c>
      <c r="AN1203" t="s">
        <v>77</v>
      </c>
      <c r="AO1203" t="s">
        <v>77</v>
      </c>
      <c r="AQ1203">
        <v>1</v>
      </c>
      <c r="AS1203">
        <v>72</v>
      </c>
      <c r="AT1203">
        <v>56.550628435175</v>
      </c>
      <c r="AU1203">
        <v>2287.1139765744001</v>
      </c>
      <c r="AW1203">
        <v>69.999949990355006</v>
      </c>
      <c r="AX1203">
        <v>1815.5160488260799</v>
      </c>
      <c r="AZ1203">
        <v>58.197241215797504</v>
      </c>
      <c r="BA1203">
        <v>1837.0354184150403</v>
      </c>
      <c r="BC1203">
        <v>49.768293887678496</v>
      </c>
      <c r="BD1203">
        <v>1885.6916043020799</v>
      </c>
      <c r="BF1203">
        <v>56.550628435175</v>
      </c>
      <c r="BG1203">
        <v>2287.1139765744001</v>
      </c>
      <c r="BI1203">
        <v>72</v>
      </c>
      <c r="BJ1203" t="s">
        <v>1364</v>
      </c>
      <c r="BK1203">
        <v>45125.946631944447</v>
      </c>
      <c r="BL1203">
        <v>415</v>
      </c>
      <c r="BM1203" t="s">
        <v>76</v>
      </c>
      <c r="BN1203">
        <v>0</v>
      </c>
      <c r="BO1203">
        <v>2.8410000000000002</v>
      </c>
      <c r="BP1203">
        <v>1436389</v>
      </c>
      <c r="BQ1203">
        <v>0</v>
      </c>
      <c r="BR1203" t="s">
        <v>77</v>
      </c>
      <c r="BS1203" t="s">
        <v>77</v>
      </c>
      <c r="BT1203" t="s">
        <v>77</v>
      </c>
      <c r="BU1203" t="s">
        <v>77</v>
      </c>
    </row>
    <row r="1204" spans="1:73" x14ac:dyDescent="0.55000000000000004">
      <c r="A1204">
        <v>73</v>
      </c>
      <c r="B1204" t="s">
        <v>1365</v>
      </c>
      <c r="C1204" s="88">
        <v>45125.967928240738</v>
      </c>
      <c r="D1204">
        <v>45</v>
      </c>
      <c r="E1204" t="s">
        <v>76</v>
      </c>
      <c r="F1204">
        <v>0</v>
      </c>
      <c r="G1204">
        <v>5.9960000000000004</v>
      </c>
      <c r="H1204">
        <v>33214</v>
      </c>
      <c r="I1204">
        <v>6.4000000000000001E-2</v>
      </c>
      <c r="J1204" t="s">
        <v>77</v>
      </c>
      <c r="K1204" t="s">
        <v>77</v>
      </c>
      <c r="L1204" t="s">
        <v>77</v>
      </c>
      <c r="M1204" t="s">
        <v>77</v>
      </c>
      <c r="O1204">
        <v>73</v>
      </c>
      <c r="P1204" t="s">
        <v>1365</v>
      </c>
      <c r="Q1204">
        <v>45125.967928240738</v>
      </c>
      <c r="R1204">
        <v>45</v>
      </c>
      <c r="S1204" t="s">
        <v>76</v>
      </c>
      <c r="T1204">
        <v>0</v>
      </c>
      <c r="U1204" t="s">
        <v>77</v>
      </c>
      <c r="V1204" t="s">
        <v>77</v>
      </c>
      <c r="W1204" t="s">
        <v>77</v>
      </c>
      <c r="X1204" t="s">
        <v>77</v>
      </c>
      <c r="Y1204" t="s">
        <v>77</v>
      </c>
      <c r="Z1204" t="s">
        <v>77</v>
      </c>
      <c r="AA1204" t="s">
        <v>77</v>
      </c>
      <c r="AC1204">
        <v>73</v>
      </c>
      <c r="AD1204" t="s">
        <v>1365</v>
      </c>
      <c r="AE1204">
        <v>45125.967928240738</v>
      </c>
      <c r="AF1204">
        <v>45</v>
      </c>
      <c r="AG1204" t="s">
        <v>76</v>
      </c>
      <c r="AH1204">
        <v>0</v>
      </c>
      <c r="AI1204">
        <v>12.087999999999999</v>
      </c>
      <c r="AJ1204">
        <v>58389</v>
      </c>
      <c r="AK1204">
        <v>15.534000000000001</v>
      </c>
      <c r="AL1204" t="s">
        <v>77</v>
      </c>
      <c r="AM1204" t="s">
        <v>77</v>
      </c>
      <c r="AN1204" t="s">
        <v>77</v>
      </c>
      <c r="AO1204" t="s">
        <v>77</v>
      </c>
      <c r="AQ1204">
        <v>1</v>
      </c>
      <c r="AS1204">
        <v>73</v>
      </c>
      <c r="AT1204">
        <v>88.910503231708006</v>
      </c>
      <c r="AU1204">
        <v>12546.5159393711</v>
      </c>
      <c r="AW1204">
        <v>103.8949668125048</v>
      </c>
      <c r="AX1204">
        <v>10646.15038810083</v>
      </c>
      <c r="AZ1204">
        <v>86.974416771663613</v>
      </c>
      <c r="BA1204">
        <v>11104.68398328054</v>
      </c>
      <c r="BC1204">
        <v>75.427622704630153</v>
      </c>
      <c r="BD1204">
        <v>11878.301593808079</v>
      </c>
      <c r="BF1204">
        <v>88.910503231708006</v>
      </c>
      <c r="BG1204">
        <v>12546.5159393711</v>
      </c>
      <c r="BI1204">
        <v>73</v>
      </c>
      <c r="BJ1204" t="s">
        <v>1365</v>
      </c>
      <c r="BK1204">
        <v>45125.967928240738</v>
      </c>
      <c r="BL1204">
        <v>45</v>
      </c>
      <c r="BM1204" t="s">
        <v>76</v>
      </c>
      <c r="BN1204">
        <v>0</v>
      </c>
      <c r="BO1204">
        <v>2.84</v>
      </c>
      <c r="BP1204">
        <v>1023211</v>
      </c>
      <c r="BQ1204">
        <v>0</v>
      </c>
      <c r="BR1204" t="s">
        <v>77</v>
      </c>
      <c r="BS1204" t="s">
        <v>77</v>
      </c>
      <c r="BT1204" t="s">
        <v>77</v>
      </c>
      <c r="BU1204" t="s">
        <v>77</v>
      </c>
    </row>
    <row r="1205" spans="1:73" x14ac:dyDescent="0.55000000000000004">
      <c r="A1205">
        <v>74</v>
      </c>
      <c r="B1205" t="s">
        <v>1366</v>
      </c>
      <c r="C1205" s="88">
        <v>45125.989178240743</v>
      </c>
      <c r="D1205">
        <v>223</v>
      </c>
      <c r="E1205" t="s">
        <v>76</v>
      </c>
      <c r="F1205">
        <v>0</v>
      </c>
      <c r="G1205">
        <v>6.0590000000000002</v>
      </c>
      <c r="H1205">
        <v>2847</v>
      </c>
      <c r="I1205">
        <v>-1E-3</v>
      </c>
      <c r="J1205" t="s">
        <v>77</v>
      </c>
      <c r="K1205" t="s">
        <v>77</v>
      </c>
      <c r="L1205" t="s">
        <v>77</v>
      </c>
      <c r="M1205" t="s">
        <v>77</v>
      </c>
      <c r="O1205">
        <v>74</v>
      </c>
      <c r="P1205" t="s">
        <v>1366</v>
      </c>
      <c r="Q1205">
        <v>45125.989178240743</v>
      </c>
      <c r="R1205">
        <v>223</v>
      </c>
      <c r="S1205" t="s">
        <v>76</v>
      </c>
      <c r="T1205">
        <v>0</v>
      </c>
      <c r="U1205" t="s">
        <v>77</v>
      </c>
      <c r="V1205" t="s">
        <v>77</v>
      </c>
      <c r="W1205" t="s">
        <v>77</v>
      </c>
      <c r="X1205" t="s">
        <v>77</v>
      </c>
      <c r="Y1205" t="s">
        <v>77</v>
      </c>
      <c r="Z1205" t="s">
        <v>77</v>
      </c>
      <c r="AA1205" t="s">
        <v>77</v>
      </c>
      <c r="AC1205">
        <v>74</v>
      </c>
      <c r="AD1205" t="s">
        <v>1366</v>
      </c>
      <c r="AE1205">
        <v>45125.989178240743</v>
      </c>
      <c r="AF1205">
        <v>223</v>
      </c>
      <c r="AG1205" t="s">
        <v>76</v>
      </c>
      <c r="AH1205">
        <v>0</v>
      </c>
      <c r="AI1205">
        <v>12.058</v>
      </c>
      <c r="AJ1205">
        <v>118674</v>
      </c>
      <c r="AK1205">
        <v>30.826000000000001</v>
      </c>
      <c r="AL1205" t="s">
        <v>77</v>
      </c>
      <c r="AM1205" t="s">
        <v>77</v>
      </c>
      <c r="AN1205" t="s">
        <v>77</v>
      </c>
      <c r="AO1205" t="s">
        <v>77</v>
      </c>
      <c r="AQ1205">
        <v>1</v>
      </c>
      <c r="AS1205">
        <v>74</v>
      </c>
      <c r="AT1205">
        <v>3.5309658600000002</v>
      </c>
      <c r="AU1205">
        <v>27042.533902511601</v>
      </c>
      <c r="AW1205">
        <v>3.5023749412499994</v>
      </c>
      <c r="AX1205">
        <v>21152.967157815485</v>
      </c>
      <c r="AZ1205">
        <v>3.6993725484500004</v>
      </c>
      <c r="BA1205">
        <v>22457.612792832242</v>
      </c>
      <c r="BC1205">
        <v>1.7496762277</v>
      </c>
      <c r="BD1205">
        <v>24066.804413596477</v>
      </c>
      <c r="BF1205">
        <v>3.5309658600000002</v>
      </c>
      <c r="BG1205">
        <v>27042.533902511601</v>
      </c>
      <c r="BI1205">
        <v>74</v>
      </c>
      <c r="BJ1205" t="s">
        <v>1366</v>
      </c>
      <c r="BK1205">
        <v>45125.989178240743</v>
      </c>
      <c r="BL1205">
        <v>223</v>
      </c>
      <c r="BM1205" t="s">
        <v>76</v>
      </c>
      <c r="BN1205">
        <v>0</v>
      </c>
      <c r="BO1205">
        <v>2.8639999999999999</v>
      </c>
      <c r="BP1205">
        <v>1010785</v>
      </c>
      <c r="BQ1205">
        <v>0</v>
      </c>
      <c r="BR1205" t="s">
        <v>77</v>
      </c>
      <c r="BS1205" t="s">
        <v>77</v>
      </c>
      <c r="BT1205" t="s">
        <v>77</v>
      </c>
      <c r="BU1205" t="s">
        <v>77</v>
      </c>
    </row>
    <row r="1206" spans="1:73" x14ac:dyDescent="0.55000000000000004">
      <c r="A1206">
        <v>75</v>
      </c>
      <c r="B1206" t="s">
        <v>1367</v>
      </c>
      <c r="C1206" s="88">
        <v>45126.01048611111</v>
      </c>
      <c r="D1206">
        <v>387</v>
      </c>
      <c r="E1206" t="s">
        <v>76</v>
      </c>
      <c r="F1206">
        <v>0</v>
      </c>
      <c r="G1206">
        <v>6.0119999999999996</v>
      </c>
      <c r="H1206">
        <v>7518</v>
      </c>
      <c r="I1206">
        <v>8.9999999999999993E-3</v>
      </c>
      <c r="J1206" t="s">
        <v>77</v>
      </c>
      <c r="K1206" t="s">
        <v>77</v>
      </c>
      <c r="L1206" t="s">
        <v>77</v>
      </c>
      <c r="M1206" t="s">
        <v>77</v>
      </c>
      <c r="O1206">
        <v>75</v>
      </c>
      <c r="P1206" t="s">
        <v>1367</v>
      </c>
      <c r="Q1206">
        <v>45126.01048611111</v>
      </c>
      <c r="R1206">
        <v>387</v>
      </c>
      <c r="S1206" t="s">
        <v>76</v>
      </c>
      <c r="T1206">
        <v>0</v>
      </c>
      <c r="U1206" t="s">
        <v>77</v>
      </c>
      <c r="V1206" t="s">
        <v>77</v>
      </c>
      <c r="W1206" t="s">
        <v>77</v>
      </c>
      <c r="X1206" t="s">
        <v>77</v>
      </c>
      <c r="Y1206" t="s">
        <v>77</v>
      </c>
      <c r="Z1206" t="s">
        <v>77</v>
      </c>
      <c r="AA1206" t="s">
        <v>77</v>
      </c>
      <c r="AC1206">
        <v>75</v>
      </c>
      <c r="AD1206" t="s">
        <v>1367</v>
      </c>
      <c r="AE1206">
        <v>45126.01048611111</v>
      </c>
      <c r="AF1206">
        <v>387</v>
      </c>
      <c r="AG1206" t="s">
        <v>76</v>
      </c>
      <c r="AH1206">
        <v>0</v>
      </c>
      <c r="AI1206">
        <v>12.04</v>
      </c>
      <c r="AJ1206">
        <v>114597</v>
      </c>
      <c r="AK1206">
        <v>29.82</v>
      </c>
      <c r="AL1206" t="s">
        <v>77</v>
      </c>
      <c r="AM1206" t="s">
        <v>77</v>
      </c>
      <c r="AN1206" t="s">
        <v>77</v>
      </c>
      <c r="AO1206" t="s">
        <v>77</v>
      </c>
      <c r="AQ1206">
        <v>1</v>
      </c>
      <c r="AS1206">
        <v>75</v>
      </c>
      <c r="AT1206">
        <v>7.41770496</v>
      </c>
      <c r="AU1206">
        <v>26071.558778471903</v>
      </c>
      <c r="AW1206">
        <v>17.166246885</v>
      </c>
      <c r="AX1206">
        <v>20456.788506887075</v>
      </c>
      <c r="AZ1206">
        <v>18.750961224200001</v>
      </c>
      <c r="BA1206">
        <v>21693.554398629662</v>
      </c>
      <c r="BC1206">
        <v>12.6841812772</v>
      </c>
      <c r="BD1206">
        <v>23248.35920412232</v>
      </c>
      <c r="BF1206">
        <v>7.41770496</v>
      </c>
      <c r="BG1206">
        <v>26071.558778471903</v>
      </c>
      <c r="BI1206">
        <v>75</v>
      </c>
      <c r="BJ1206" t="s">
        <v>1367</v>
      </c>
      <c r="BK1206">
        <v>45126.01048611111</v>
      </c>
      <c r="BL1206">
        <v>387</v>
      </c>
      <c r="BM1206" t="s">
        <v>76</v>
      </c>
      <c r="BN1206">
        <v>0</v>
      </c>
      <c r="BO1206">
        <v>2.851</v>
      </c>
      <c r="BP1206">
        <v>944863</v>
      </c>
      <c r="BQ1206">
        <v>0</v>
      </c>
      <c r="BR1206" t="s">
        <v>77</v>
      </c>
      <c r="BS1206" t="s">
        <v>77</v>
      </c>
      <c r="BT1206" t="s">
        <v>77</v>
      </c>
      <c r="BU1206" t="s">
        <v>77</v>
      </c>
    </row>
    <row r="1207" spans="1:73" x14ac:dyDescent="0.55000000000000004">
      <c r="A1207">
        <v>76</v>
      </c>
      <c r="B1207" t="s">
        <v>1368</v>
      </c>
      <c r="C1207" s="88">
        <v>45126.031712962962</v>
      </c>
      <c r="D1207">
        <v>388</v>
      </c>
      <c r="E1207" t="s">
        <v>76</v>
      </c>
      <c r="F1207">
        <v>0</v>
      </c>
      <c r="G1207">
        <v>6.0149999999999997</v>
      </c>
      <c r="H1207">
        <v>125752</v>
      </c>
      <c r="I1207">
        <v>0.26200000000000001</v>
      </c>
      <c r="J1207" t="s">
        <v>77</v>
      </c>
      <c r="K1207" t="s">
        <v>77</v>
      </c>
      <c r="L1207" t="s">
        <v>77</v>
      </c>
      <c r="M1207" t="s">
        <v>77</v>
      </c>
      <c r="O1207">
        <v>76</v>
      </c>
      <c r="P1207" t="s">
        <v>1368</v>
      </c>
      <c r="Q1207">
        <v>45126.031712962962</v>
      </c>
      <c r="R1207">
        <v>388</v>
      </c>
      <c r="S1207" t="s">
        <v>76</v>
      </c>
      <c r="T1207">
        <v>0</v>
      </c>
      <c r="U1207" t="s">
        <v>77</v>
      </c>
      <c r="V1207" t="s">
        <v>77</v>
      </c>
      <c r="W1207" t="s">
        <v>77</v>
      </c>
      <c r="X1207" t="s">
        <v>77</v>
      </c>
      <c r="Y1207" t="s">
        <v>77</v>
      </c>
      <c r="Z1207" t="s">
        <v>77</v>
      </c>
      <c r="AA1207" t="s">
        <v>77</v>
      </c>
      <c r="AC1207">
        <v>76</v>
      </c>
      <c r="AD1207" t="s">
        <v>1368</v>
      </c>
      <c r="AE1207">
        <v>45126.031712962962</v>
      </c>
      <c r="AF1207">
        <v>388</v>
      </c>
      <c r="AG1207" t="s">
        <v>76</v>
      </c>
      <c r="AH1207">
        <v>0</v>
      </c>
      <c r="AI1207">
        <v>12.09</v>
      </c>
      <c r="AJ1207">
        <v>84806</v>
      </c>
      <c r="AK1207">
        <v>22.35</v>
      </c>
      <c r="AL1207" t="s">
        <v>77</v>
      </c>
      <c r="AM1207" t="s">
        <v>77</v>
      </c>
      <c r="AN1207" t="s">
        <v>77</v>
      </c>
      <c r="AO1207" t="s">
        <v>77</v>
      </c>
      <c r="AQ1207">
        <v>1</v>
      </c>
      <c r="AS1207">
        <v>76</v>
      </c>
      <c r="AT1207">
        <v>347.305343200192</v>
      </c>
      <c r="AU1207">
        <v>18935.291042687597</v>
      </c>
      <c r="AW1207">
        <v>382.55019983563517</v>
      </c>
      <c r="AX1207">
        <v>15306.41694218828</v>
      </c>
      <c r="AZ1207">
        <v>329.03355993056647</v>
      </c>
      <c r="BA1207">
        <v>16094.106342838641</v>
      </c>
      <c r="BC1207">
        <v>291.5220714343078</v>
      </c>
      <c r="BD1207">
        <v>17242.158889129278</v>
      </c>
      <c r="BF1207">
        <v>347.305343200192</v>
      </c>
      <c r="BG1207">
        <v>18935.291042687597</v>
      </c>
      <c r="BI1207">
        <v>76</v>
      </c>
      <c r="BJ1207" t="s">
        <v>1368</v>
      </c>
      <c r="BK1207">
        <v>45126.031712962962</v>
      </c>
      <c r="BL1207">
        <v>388</v>
      </c>
      <c r="BM1207" t="s">
        <v>76</v>
      </c>
      <c r="BN1207">
        <v>0</v>
      </c>
      <c r="BO1207">
        <v>2.8740000000000001</v>
      </c>
      <c r="BP1207">
        <v>812603</v>
      </c>
      <c r="BQ1207">
        <v>0</v>
      </c>
      <c r="BR1207" t="s">
        <v>77</v>
      </c>
      <c r="BS1207" t="s">
        <v>77</v>
      </c>
      <c r="BT1207" t="s">
        <v>77</v>
      </c>
      <c r="BU1207" t="s">
        <v>77</v>
      </c>
    </row>
    <row r="1208" spans="1:73" x14ac:dyDescent="0.55000000000000004">
      <c r="A1208">
        <v>77</v>
      </c>
      <c r="B1208" t="s">
        <v>1369</v>
      </c>
      <c r="C1208" s="88">
        <v>45126.05300925926</v>
      </c>
      <c r="D1208">
        <v>26</v>
      </c>
      <c r="E1208" t="s">
        <v>76</v>
      </c>
      <c r="F1208">
        <v>0</v>
      </c>
      <c r="G1208">
        <v>6.0449999999999999</v>
      </c>
      <c r="H1208">
        <v>2940</v>
      </c>
      <c r="I1208">
        <v>-1E-3</v>
      </c>
      <c r="J1208" t="s">
        <v>77</v>
      </c>
      <c r="K1208" t="s">
        <v>77</v>
      </c>
      <c r="L1208" t="s">
        <v>77</v>
      </c>
      <c r="M1208" t="s">
        <v>77</v>
      </c>
      <c r="O1208">
        <v>77</v>
      </c>
      <c r="P1208" t="s">
        <v>1369</v>
      </c>
      <c r="Q1208">
        <v>45126.05300925926</v>
      </c>
      <c r="R1208">
        <v>26</v>
      </c>
      <c r="S1208" t="s">
        <v>76</v>
      </c>
      <c r="T1208">
        <v>0</v>
      </c>
      <c r="U1208" t="s">
        <v>77</v>
      </c>
      <c r="V1208" t="s">
        <v>77</v>
      </c>
      <c r="W1208" t="s">
        <v>77</v>
      </c>
      <c r="X1208" t="s">
        <v>77</v>
      </c>
      <c r="Y1208" t="s">
        <v>77</v>
      </c>
      <c r="Z1208" t="s">
        <v>77</v>
      </c>
      <c r="AA1208" t="s">
        <v>77</v>
      </c>
      <c r="AC1208">
        <v>77</v>
      </c>
      <c r="AD1208" t="s">
        <v>1369</v>
      </c>
      <c r="AE1208">
        <v>45126.05300925926</v>
      </c>
      <c r="AF1208">
        <v>26</v>
      </c>
      <c r="AG1208" t="s">
        <v>76</v>
      </c>
      <c r="AH1208">
        <v>0</v>
      </c>
      <c r="AI1208">
        <v>12.08</v>
      </c>
      <c r="AJ1208">
        <v>96658</v>
      </c>
      <c r="AK1208">
        <v>25.347999999999999</v>
      </c>
      <c r="AL1208" t="s">
        <v>77</v>
      </c>
      <c r="AM1208" t="s">
        <v>77</v>
      </c>
      <c r="AN1208" t="s">
        <v>77</v>
      </c>
      <c r="AO1208" t="s">
        <v>77</v>
      </c>
      <c r="AQ1208">
        <v>1</v>
      </c>
      <c r="AS1208">
        <v>77</v>
      </c>
      <c r="AT1208">
        <v>3.378444</v>
      </c>
      <c r="AU1208">
        <v>21783.067349372403</v>
      </c>
      <c r="AW1208">
        <v>3.7653765000000003</v>
      </c>
      <c r="AX1208">
        <v>17368.777592129725</v>
      </c>
      <c r="AZ1208">
        <v>4.0237233799999998</v>
      </c>
      <c r="BA1208">
        <v>18325.238176645362</v>
      </c>
      <c r="BC1208">
        <v>1.9055210800000004</v>
      </c>
      <c r="BD1208">
        <v>19637.081136038716</v>
      </c>
      <c r="BF1208">
        <v>3.378444</v>
      </c>
      <c r="BG1208">
        <v>21783.067349372403</v>
      </c>
      <c r="BI1208">
        <v>77</v>
      </c>
      <c r="BJ1208" t="s">
        <v>1369</v>
      </c>
      <c r="BK1208">
        <v>45126.05300925926</v>
      </c>
      <c r="BL1208">
        <v>26</v>
      </c>
      <c r="BM1208" t="s">
        <v>76</v>
      </c>
      <c r="BN1208">
        <v>0</v>
      </c>
      <c r="BO1208">
        <v>2.875</v>
      </c>
      <c r="BP1208">
        <v>858394</v>
      </c>
      <c r="BQ1208">
        <v>0</v>
      </c>
      <c r="BR1208" t="s">
        <v>77</v>
      </c>
      <c r="BS1208" t="s">
        <v>77</v>
      </c>
      <c r="BT1208" t="s">
        <v>77</v>
      </c>
      <c r="BU1208" t="s">
        <v>77</v>
      </c>
    </row>
    <row r="1209" spans="1:73" x14ac:dyDescent="0.55000000000000004">
      <c r="A1209">
        <v>78</v>
      </c>
      <c r="B1209" t="s">
        <v>1370</v>
      </c>
      <c r="C1209" s="88">
        <v>45126.074328703704</v>
      </c>
      <c r="D1209">
        <v>237</v>
      </c>
      <c r="E1209" t="s">
        <v>76</v>
      </c>
      <c r="F1209">
        <v>0</v>
      </c>
      <c r="G1209">
        <v>6.0179999999999998</v>
      </c>
      <c r="H1209">
        <v>15351</v>
      </c>
      <c r="I1209">
        <v>2.5000000000000001E-2</v>
      </c>
      <c r="J1209" t="s">
        <v>77</v>
      </c>
      <c r="K1209" t="s">
        <v>77</v>
      </c>
      <c r="L1209" t="s">
        <v>77</v>
      </c>
      <c r="M1209" t="s">
        <v>77</v>
      </c>
      <c r="O1209">
        <v>78</v>
      </c>
      <c r="P1209" t="s">
        <v>1370</v>
      </c>
      <c r="Q1209">
        <v>45126.074328703704</v>
      </c>
      <c r="R1209">
        <v>237</v>
      </c>
      <c r="S1209" t="s">
        <v>76</v>
      </c>
      <c r="T1209">
        <v>0</v>
      </c>
      <c r="U1209" t="s">
        <v>77</v>
      </c>
      <c r="V1209" t="s">
        <v>77</v>
      </c>
      <c r="W1209" t="s">
        <v>77</v>
      </c>
      <c r="X1209" t="s">
        <v>77</v>
      </c>
      <c r="Y1209" t="s">
        <v>77</v>
      </c>
      <c r="Z1209" t="s">
        <v>77</v>
      </c>
      <c r="AA1209" t="s">
        <v>77</v>
      </c>
      <c r="AC1209">
        <v>78</v>
      </c>
      <c r="AD1209" t="s">
        <v>1370</v>
      </c>
      <c r="AE1209">
        <v>45126.074328703704</v>
      </c>
      <c r="AF1209">
        <v>237</v>
      </c>
      <c r="AG1209" t="s">
        <v>76</v>
      </c>
      <c r="AH1209">
        <v>0</v>
      </c>
      <c r="AI1209">
        <v>12.14</v>
      </c>
      <c r="AJ1209">
        <v>37413</v>
      </c>
      <c r="AK1209">
        <v>9.9830000000000005</v>
      </c>
      <c r="AL1209" t="s">
        <v>77</v>
      </c>
      <c r="AM1209" t="s">
        <v>77</v>
      </c>
      <c r="AN1209" t="s">
        <v>77</v>
      </c>
      <c r="AO1209" t="s">
        <v>77</v>
      </c>
      <c r="AQ1209">
        <v>1</v>
      </c>
      <c r="AS1209">
        <v>78</v>
      </c>
      <c r="AT1209">
        <v>35.921467902022997</v>
      </c>
      <c r="AU1209">
        <v>8468.6339752790991</v>
      </c>
      <c r="AW1209">
        <v>48.495350857343801</v>
      </c>
      <c r="AX1209">
        <v>6883.3389866438702</v>
      </c>
      <c r="AZ1209">
        <v>40.010294527999108</v>
      </c>
      <c r="BA1209">
        <v>7126.7479484280602</v>
      </c>
      <c r="BC1209">
        <v>33.555168491191459</v>
      </c>
      <c r="BD1209">
        <v>7593.84592483912</v>
      </c>
      <c r="BF1209">
        <v>35.921467902022997</v>
      </c>
      <c r="BG1209">
        <v>8468.6339752790991</v>
      </c>
      <c r="BI1209">
        <v>78</v>
      </c>
      <c r="BJ1209" t="s">
        <v>1370</v>
      </c>
      <c r="BK1209">
        <v>45126.074328703704</v>
      </c>
      <c r="BL1209">
        <v>237</v>
      </c>
      <c r="BM1209" t="s">
        <v>76</v>
      </c>
      <c r="BN1209">
        <v>0</v>
      </c>
      <c r="BO1209">
        <v>2.8650000000000002</v>
      </c>
      <c r="BP1209">
        <v>1031699</v>
      </c>
      <c r="BQ1209">
        <v>0</v>
      </c>
      <c r="BR1209" t="s">
        <v>77</v>
      </c>
      <c r="BS1209" t="s">
        <v>77</v>
      </c>
      <c r="BT1209" t="s">
        <v>77</v>
      </c>
      <c r="BU1209" t="s">
        <v>77</v>
      </c>
    </row>
    <row r="1210" spans="1:73" x14ac:dyDescent="0.55000000000000004">
      <c r="A1210">
        <v>79</v>
      </c>
      <c r="B1210" t="s">
        <v>1371</v>
      </c>
      <c r="C1210" s="88">
        <v>45126.095625000002</v>
      </c>
      <c r="D1210">
        <v>377</v>
      </c>
      <c r="E1210" t="s">
        <v>76</v>
      </c>
      <c r="F1210">
        <v>0</v>
      </c>
      <c r="G1210">
        <v>6.0190000000000001</v>
      </c>
      <c r="H1210">
        <v>26227</v>
      </c>
      <c r="I1210">
        <v>4.9000000000000002E-2</v>
      </c>
      <c r="J1210" t="s">
        <v>77</v>
      </c>
      <c r="K1210" t="s">
        <v>77</v>
      </c>
      <c r="L1210" t="s">
        <v>77</v>
      </c>
      <c r="M1210" t="s">
        <v>77</v>
      </c>
      <c r="O1210">
        <v>79</v>
      </c>
      <c r="P1210" t="s">
        <v>1371</v>
      </c>
      <c r="Q1210">
        <v>45126.095625000002</v>
      </c>
      <c r="R1210">
        <v>377</v>
      </c>
      <c r="S1210" t="s">
        <v>76</v>
      </c>
      <c r="T1210">
        <v>0</v>
      </c>
      <c r="U1210" t="s">
        <v>77</v>
      </c>
      <c r="V1210" t="s">
        <v>77</v>
      </c>
      <c r="W1210" t="s">
        <v>77</v>
      </c>
      <c r="X1210" t="s">
        <v>77</v>
      </c>
      <c r="Y1210" t="s">
        <v>77</v>
      </c>
      <c r="Z1210" t="s">
        <v>77</v>
      </c>
      <c r="AA1210" t="s">
        <v>77</v>
      </c>
      <c r="AC1210">
        <v>79</v>
      </c>
      <c r="AD1210" t="s">
        <v>1371</v>
      </c>
      <c r="AE1210">
        <v>45126.095625000002</v>
      </c>
      <c r="AF1210">
        <v>377</v>
      </c>
      <c r="AG1210" t="s">
        <v>76</v>
      </c>
      <c r="AH1210">
        <v>0</v>
      </c>
      <c r="AI1210">
        <v>12.183999999999999</v>
      </c>
      <c r="AJ1210">
        <v>2392</v>
      </c>
      <c r="AK1210">
        <v>0.41499999999999998</v>
      </c>
      <c r="AL1210" t="s">
        <v>77</v>
      </c>
      <c r="AM1210" t="s">
        <v>77</v>
      </c>
      <c r="AN1210" t="s">
        <v>77</v>
      </c>
      <c r="AO1210" t="s">
        <v>77</v>
      </c>
      <c r="AQ1210">
        <v>1</v>
      </c>
      <c r="AS1210">
        <v>79</v>
      </c>
      <c r="AT1210">
        <v>68.304012830767007</v>
      </c>
      <c r="AU1210">
        <v>559.31834904959999</v>
      </c>
      <c r="AW1210">
        <v>82.287779317230203</v>
      </c>
      <c r="AX1210">
        <v>477.94765115071999</v>
      </c>
      <c r="AZ1210">
        <v>68.613883266543908</v>
      </c>
      <c r="BA1210">
        <v>453.39936574336002</v>
      </c>
      <c r="BC1210">
        <v>59.055596115694343</v>
      </c>
      <c r="BD1210">
        <v>390.58038313472002</v>
      </c>
      <c r="BF1210">
        <v>68.304012830767007</v>
      </c>
      <c r="BG1210">
        <v>559.31834904959999</v>
      </c>
      <c r="BI1210">
        <v>79</v>
      </c>
      <c r="BJ1210" t="s">
        <v>1371</v>
      </c>
      <c r="BK1210">
        <v>45126.095625000002</v>
      </c>
      <c r="BL1210">
        <v>377</v>
      </c>
      <c r="BM1210" t="s">
        <v>76</v>
      </c>
      <c r="BN1210">
        <v>0</v>
      </c>
      <c r="BO1210">
        <v>2.8679999999999999</v>
      </c>
      <c r="BP1210">
        <v>979536</v>
      </c>
      <c r="BQ1210">
        <v>0</v>
      </c>
      <c r="BR1210" t="s">
        <v>77</v>
      </c>
      <c r="BS1210" t="s">
        <v>77</v>
      </c>
      <c r="BT1210" t="s">
        <v>77</v>
      </c>
      <c r="BU1210" t="s">
        <v>77</v>
      </c>
    </row>
    <row r="1211" spans="1:73" x14ac:dyDescent="0.55000000000000004">
      <c r="A1211">
        <v>46</v>
      </c>
      <c r="B1211" t="s">
        <v>1372</v>
      </c>
      <c r="C1211" s="88">
        <v>45035.72047453704</v>
      </c>
      <c r="D1211">
        <v>308</v>
      </c>
      <c r="E1211" t="s">
        <v>76</v>
      </c>
      <c r="F1211">
        <v>0</v>
      </c>
      <c r="G1211">
        <v>6.0259999999999998</v>
      </c>
      <c r="H1211">
        <v>12184</v>
      </c>
      <c r="I1211">
        <v>1.6E-2</v>
      </c>
      <c r="J1211" t="s">
        <v>77</v>
      </c>
      <c r="K1211" t="s">
        <v>77</v>
      </c>
      <c r="L1211" t="s">
        <v>77</v>
      </c>
      <c r="M1211" t="s">
        <v>77</v>
      </c>
      <c r="O1211">
        <v>46</v>
      </c>
      <c r="P1211" t="s">
        <v>1372</v>
      </c>
      <c r="Q1211">
        <v>45035.72047453704</v>
      </c>
      <c r="R1211">
        <v>308</v>
      </c>
      <c r="S1211" t="s">
        <v>76</v>
      </c>
      <c r="T1211">
        <v>0</v>
      </c>
      <c r="U1211" t="s">
        <v>77</v>
      </c>
      <c r="V1211" t="s">
        <v>77</v>
      </c>
      <c r="W1211" t="s">
        <v>77</v>
      </c>
      <c r="X1211" t="s">
        <v>77</v>
      </c>
      <c r="Y1211" t="s">
        <v>77</v>
      </c>
      <c r="Z1211" t="s">
        <v>77</v>
      </c>
      <c r="AA1211" t="s">
        <v>77</v>
      </c>
      <c r="AC1211">
        <v>46</v>
      </c>
      <c r="AD1211" t="s">
        <v>1372</v>
      </c>
      <c r="AE1211">
        <v>45035.72047453704</v>
      </c>
      <c r="AF1211">
        <v>308</v>
      </c>
      <c r="AG1211" t="s">
        <v>76</v>
      </c>
      <c r="AH1211">
        <v>0</v>
      </c>
      <c r="AI1211">
        <v>12.167</v>
      </c>
      <c r="AJ1211">
        <v>25134</v>
      </c>
      <c r="AK1211">
        <v>9.1080000000000005</v>
      </c>
      <c r="AL1211" t="s">
        <v>77</v>
      </c>
      <c r="AM1211" t="s">
        <v>77</v>
      </c>
      <c r="AN1211" t="s">
        <v>77</v>
      </c>
      <c r="AO1211" t="s">
        <v>77</v>
      </c>
      <c r="AQ1211">
        <v>1</v>
      </c>
      <c r="AS1211">
        <v>46</v>
      </c>
      <c r="AT1211">
        <v>26.421806577087999</v>
      </c>
      <c r="AU1211">
        <v>5822.8494402684</v>
      </c>
      <c r="AW1211">
        <v>31.74127944</v>
      </c>
      <c r="AX1211">
        <v>4655.0206639018797</v>
      </c>
      <c r="AZ1211">
        <v>31.675792412409603</v>
      </c>
      <c r="BA1211">
        <v>4791.4910660354408</v>
      </c>
      <c r="BC1211">
        <v>26.126075848597758</v>
      </c>
      <c r="BD1211">
        <v>5075.3763577628797</v>
      </c>
      <c r="BF1211">
        <v>26.421806577087999</v>
      </c>
      <c r="BG1211">
        <v>5822.8494402684</v>
      </c>
      <c r="BI1211">
        <v>46</v>
      </c>
      <c r="BJ1211" t="s">
        <v>1372</v>
      </c>
      <c r="BK1211">
        <v>45035.72047453704</v>
      </c>
      <c r="BL1211">
        <v>308</v>
      </c>
      <c r="BM1211" t="s">
        <v>76</v>
      </c>
      <c r="BN1211">
        <v>0</v>
      </c>
      <c r="BO1211">
        <v>2.86</v>
      </c>
      <c r="BP1211">
        <v>1019724</v>
      </c>
      <c r="BQ1211">
        <v>0</v>
      </c>
      <c r="BR1211" t="s">
        <v>77</v>
      </c>
      <c r="BS1211" t="s">
        <v>77</v>
      </c>
      <c r="BT1211" t="s">
        <v>77</v>
      </c>
      <c r="BU1211" t="s">
        <v>77</v>
      </c>
    </row>
    <row r="1212" spans="1:73" x14ac:dyDescent="0.55000000000000004">
      <c r="A1212">
        <v>47</v>
      </c>
      <c r="B1212" t="s">
        <v>1373</v>
      </c>
      <c r="C1212" s="88">
        <v>45035.741712962961</v>
      </c>
      <c r="D1212">
        <v>102</v>
      </c>
      <c r="E1212" t="s">
        <v>76</v>
      </c>
      <c r="F1212">
        <v>0</v>
      </c>
      <c r="G1212">
        <v>6.0259999999999998</v>
      </c>
      <c r="H1212">
        <v>13179</v>
      </c>
      <c r="I1212">
        <v>1.7999999999999999E-2</v>
      </c>
      <c r="J1212" t="s">
        <v>77</v>
      </c>
      <c r="K1212" t="s">
        <v>77</v>
      </c>
      <c r="L1212" t="s">
        <v>77</v>
      </c>
      <c r="M1212" t="s">
        <v>77</v>
      </c>
      <c r="O1212">
        <v>47</v>
      </c>
      <c r="P1212" t="s">
        <v>1373</v>
      </c>
      <c r="Q1212">
        <v>45035.741712962961</v>
      </c>
      <c r="R1212">
        <v>102</v>
      </c>
      <c r="S1212" t="s">
        <v>76</v>
      </c>
      <c r="T1212">
        <v>0</v>
      </c>
      <c r="U1212" t="s">
        <v>77</v>
      </c>
      <c r="V1212" t="s">
        <v>77</v>
      </c>
      <c r="W1212" t="s">
        <v>77</v>
      </c>
      <c r="X1212" t="s">
        <v>77</v>
      </c>
      <c r="Y1212" t="s">
        <v>77</v>
      </c>
      <c r="Z1212" t="s">
        <v>77</v>
      </c>
      <c r="AA1212" t="s">
        <v>77</v>
      </c>
      <c r="AC1212">
        <v>47</v>
      </c>
      <c r="AD1212" t="s">
        <v>1373</v>
      </c>
      <c r="AE1212">
        <v>45035.741712962961</v>
      </c>
      <c r="AF1212">
        <v>102</v>
      </c>
      <c r="AG1212" t="s">
        <v>76</v>
      </c>
      <c r="AH1212">
        <v>0</v>
      </c>
      <c r="AI1212">
        <v>12.167999999999999</v>
      </c>
      <c r="AJ1212">
        <v>26492</v>
      </c>
      <c r="AK1212">
        <v>9.6140000000000008</v>
      </c>
      <c r="AL1212" t="s">
        <v>77</v>
      </c>
      <c r="AM1212" t="s">
        <v>77</v>
      </c>
      <c r="AN1212" t="s">
        <v>77</v>
      </c>
      <c r="AO1212" t="s">
        <v>77</v>
      </c>
      <c r="AQ1212">
        <v>1</v>
      </c>
      <c r="AS1212">
        <v>47</v>
      </c>
      <c r="AT1212">
        <v>29.409794113343004</v>
      </c>
      <c r="AU1212">
        <v>6122.2251322095999</v>
      </c>
      <c r="AW1212">
        <v>34.969023371249996</v>
      </c>
      <c r="AX1212">
        <v>4902.393177962721</v>
      </c>
      <c r="AZ1212">
        <v>34.294566357643106</v>
      </c>
      <c r="BA1212">
        <v>5050.0007081993599</v>
      </c>
      <c r="BC1212">
        <v>28.460303326257858</v>
      </c>
      <c r="BD1212">
        <v>5354.2857988467194</v>
      </c>
      <c r="BF1212">
        <v>29.409794113343004</v>
      </c>
      <c r="BG1212">
        <v>6122.2251322095999</v>
      </c>
      <c r="BI1212">
        <v>47</v>
      </c>
      <c r="BJ1212" t="s">
        <v>1373</v>
      </c>
      <c r="BK1212">
        <v>45035.741712962961</v>
      </c>
      <c r="BL1212">
        <v>102</v>
      </c>
      <c r="BM1212" t="s">
        <v>76</v>
      </c>
      <c r="BN1212">
        <v>0</v>
      </c>
      <c r="BO1212">
        <v>2.8479999999999999</v>
      </c>
      <c r="BP1212">
        <v>1259067</v>
      </c>
      <c r="BQ1212">
        <v>0</v>
      </c>
      <c r="BR1212" t="s">
        <v>77</v>
      </c>
      <c r="BS1212" t="s">
        <v>77</v>
      </c>
      <c r="BT1212" t="s">
        <v>77</v>
      </c>
      <c r="BU1212" t="s">
        <v>77</v>
      </c>
    </row>
    <row r="1213" spans="1:73" x14ac:dyDescent="0.55000000000000004">
      <c r="A1213">
        <v>48</v>
      </c>
      <c r="B1213" t="s">
        <v>1374</v>
      </c>
      <c r="C1213" s="88">
        <v>45035.76295138889</v>
      </c>
      <c r="D1213">
        <v>315</v>
      </c>
      <c r="E1213" t="s">
        <v>76</v>
      </c>
      <c r="F1213">
        <v>0</v>
      </c>
      <c r="G1213">
        <v>6.0279999999999996</v>
      </c>
      <c r="H1213">
        <v>11851</v>
      </c>
      <c r="I1213">
        <v>1.6E-2</v>
      </c>
      <c r="J1213" t="s">
        <v>77</v>
      </c>
      <c r="K1213" t="s">
        <v>77</v>
      </c>
      <c r="L1213" t="s">
        <v>77</v>
      </c>
      <c r="M1213" t="s">
        <v>77</v>
      </c>
      <c r="O1213">
        <v>48</v>
      </c>
      <c r="P1213" t="s">
        <v>1374</v>
      </c>
      <c r="Q1213">
        <v>45035.76295138889</v>
      </c>
      <c r="R1213">
        <v>315</v>
      </c>
      <c r="S1213" t="s">
        <v>76</v>
      </c>
      <c r="T1213">
        <v>0</v>
      </c>
      <c r="U1213" t="s">
        <v>77</v>
      </c>
      <c r="V1213" t="s">
        <v>77</v>
      </c>
      <c r="W1213" t="s">
        <v>77</v>
      </c>
      <c r="X1213" t="s">
        <v>77</v>
      </c>
      <c r="Y1213" t="s">
        <v>77</v>
      </c>
      <c r="Z1213" t="s">
        <v>77</v>
      </c>
      <c r="AA1213" t="s">
        <v>77</v>
      </c>
      <c r="AC1213">
        <v>48</v>
      </c>
      <c r="AD1213" t="s">
        <v>1374</v>
      </c>
      <c r="AE1213">
        <v>45035.76295138889</v>
      </c>
      <c r="AF1213">
        <v>315</v>
      </c>
      <c r="AG1213" t="s">
        <v>76</v>
      </c>
      <c r="AH1213">
        <v>0</v>
      </c>
      <c r="AI1213">
        <v>12.170999999999999</v>
      </c>
      <c r="AJ1213">
        <v>24922</v>
      </c>
      <c r="AK1213">
        <v>9.0280000000000005</v>
      </c>
      <c r="AL1213" t="s">
        <v>77</v>
      </c>
      <c r="AM1213" t="s">
        <v>77</v>
      </c>
      <c r="AN1213" t="s">
        <v>77</v>
      </c>
      <c r="AO1213" t="s">
        <v>77</v>
      </c>
      <c r="AQ1213">
        <v>1</v>
      </c>
      <c r="AS1213">
        <v>48</v>
      </c>
      <c r="AT1213">
        <v>25.421109341022998</v>
      </c>
      <c r="AU1213">
        <v>5775.9615150875998</v>
      </c>
      <c r="AW1213">
        <v>30.670436771250003</v>
      </c>
      <c r="AX1213">
        <v>4616.3819711073202</v>
      </c>
      <c r="AZ1213">
        <v>30.799305054299101</v>
      </c>
      <c r="BA1213">
        <v>4751.1292150741601</v>
      </c>
      <c r="BC1213">
        <v>25.344836462971458</v>
      </c>
      <c r="BD1213">
        <v>5031.8267727363209</v>
      </c>
      <c r="BF1213">
        <v>25.421109341022998</v>
      </c>
      <c r="BG1213">
        <v>5775.9615150875998</v>
      </c>
      <c r="BI1213">
        <v>48</v>
      </c>
      <c r="BJ1213" t="s">
        <v>1374</v>
      </c>
      <c r="BK1213">
        <v>45035.76295138889</v>
      </c>
      <c r="BL1213">
        <v>315</v>
      </c>
      <c r="BM1213" t="s">
        <v>76</v>
      </c>
      <c r="BN1213">
        <v>0</v>
      </c>
      <c r="BO1213">
        <v>2.8540000000000001</v>
      </c>
      <c r="BP1213">
        <v>1134485</v>
      </c>
      <c r="BQ1213">
        <v>0</v>
      </c>
      <c r="BR1213" t="s">
        <v>77</v>
      </c>
      <c r="BS1213" t="s">
        <v>77</v>
      </c>
      <c r="BT1213" t="s">
        <v>77</v>
      </c>
      <c r="BU1213" t="s">
        <v>77</v>
      </c>
    </row>
    <row r="1214" spans="1:73" x14ac:dyDescent="0.55000000000000004">
      <c r="A1214">
        <v>49</v>
      </c>
      <c r="B1214" t="s">
        <v>1375</v>
      </c>
      <c r="C1214" s="88">
        <v>45035.784201388888</v>
      </c>
      <c r="D1214">
        <v>413</v>
      </c>
      <c r="E1214" t="s">
        <v>76</v>
      </c>
      <c r="F1214">
        <v>0</v>
      </c>
      <c r="G1214">
        <v>6.0209999999999999</v>
      </c>
      <c r="H1214">
        <v>41102</v>
      </c>
      <c r="I1214">
        <v>7.1999999999999995E-2</v>
      </c>
      <c r="J1214" t="s">
        <v>77</v>
      </c>
      <c r="K1214" t="s">
        <v>77</v>
      </c>
      <c r="L1214" t="s">
        <v>77</v>
      </c>
      <c r="M1214" t="s">
        <v>77</v>
      </c>
      <c r="O1214">
        <v>49</v>
      </c>
      <c r="P1214" t="s">
        <v>1375</v>
      </c>
      <c r="Q1214">
        <v>45035.784201388888</v>
      </c>
      <c r="R1214">
        <v>413</v>
      </c>
      <c r="S1214" t="s">
        <v>76</v>
      </c>
      <c r="T1214">
        <v>0</v>
      </c>
      <c r="U1214" t="s">
        <v>77</v>
      </c>
      <c r="V1214" t="s">
        <v>77</v>
      </c>
      <c r="W1214" t="s">
        <v>77</v>
      </c>
      <c r="X1214" t="s">
        <v>77</v>
      </c>
      <c r="Y1214" t="s">
        <v>77</v>
      </c>
      <c r="Z1214" t="s">
        <v>77</v>
      </c>
      <c r="AA1214" t="s">
        <v>77</v>
      </c>
      <c r="AC1214">
        <v>49</v>
      </c>
      <c r="AD1214" t="s">
        <v>1375</v>
      </c>
      <c r="AE1214">
        <v>45035.784201388888</v>
      </c>
      <c r="AF1214">
        <v>413</v>
      </c>
      <c r="AG1214" t="s">
        <v>76</v>
      </c>
      <c r="AH1214">
        <v>0</v>
      </c>
      <c r="AI1214">
        <v>12.196</v>
      </c>
      <c r="AJ1214">
        <v>6322</v>
      </c>
      <c r="AK1214">
        <v>1.855</v>
      </c>
      <c r="AL1214" t="s">
        <v>77</v>
      </c>
      <c r="AM1214" t="s">
        <v>77</v>
      </c>
      <c r="AN1214" t="s">
        <v>77</v>
      </c>
      <c r="AO1214" t="s">
        <v>77</v>
      </c>
      <c r="AQ1214">
        <v>1</v>
      </c>
      <c r="AS1214">
        <v>49</v>
      </c>
      <c r="AT1214">
        <v>111.989242564892</v>
      </c>
      <c r="AU1214">
        <v>1502.6187393276</v>
      </c>
      <c r="AW1214">
        <v>128.19271461145519</v>
      </c>
      <c r="AX1214">
        <v>1204.4200284753199</v>
      </c>
      <c r="AZ1214">
        <v>107.68842463455641</v>
      </c>
      <c r="BA1214">
        <v>1204.25852545816</v>
      </c>
      <c r="BC1214">
        <v>93.901433785501837</v>
      </c>
      <c r="BD1214">
        <v>1202.0374247043198</v>
      </c>
      <c r="BF1214">
        <v>111.989242564892</v>
      </c>
      <c r="BG1214">
        <v>1502.6187393276</v>
      </c>
      <c r="BI1214">
        <v>49</v>
      </c>
      <c r="BJ1214" t="s">
        <v>1375</v>
      </c>
      <c r="BK1214">
        <v>45035.784201388888</v>
      </c>
      <c r="BL1214">
        <v>413</v>
      </c>
      <c r="BM1214" t="s">
        <v>76</v>
      </c>
      <c r="BN1214">
        <v>0</v>
      </c>
      <c r="BO1214">
        <v>2.859</v>
      </c>
      <c r="BP1214">
        <v>1043100</v>
      </c>
      <c r="BQ1214">
        <v>0</v>
      </c>
      <c r="BR1214" t="s">
        <v>77</v>
      </c>
      <c r="BS1214" t="s">
        <v>77</v>
      </c>
      <c r="BT1214" t="s">
        <v>77</v>
      </c>
      <c r="BU1214" t="s">
        <v>77</v>
      </c>
    </row>
    <row r="1215" spans="1:73" x14ac:dyDescent="0.55000000000000004">
      <c r="A1215">
        <v>50</v>
      </c>
      <c r="B1215" t="s">
        <v>1376</v>
      </c>
      <c r="C1215" s="88">
        <v>45035.805439814816</v>
      </c>
      <c r="D1215">
        <v>206</v>
      </c>
      <c r="E1215" t="s">
        <v>76</v>
      </c>
      <c r="F1215">
        <v>0</v>
      </c>
      <c r="G1215">
        <v>6.0129999999999999</v>
      </c>
      <c r="H1215">
        <v>47636</v>
      </c>
      <c r="I1215">
        <v>8.4000000000000005E-2</v>
      </c>
      <c r="J1215" t="s">
        <v>77</v>
      </c>
      <c r="K1215" t="s">
        <v>77</v>
      </c>
      <c r="L1215" t="s">
        <v>77</v>
      </c>
      <c r="M1215" t="s">
        <v>77</v>
      </c>
      <c r="O1215">
        <v>50</v>
      </c>
      <c r="P1215" t="s">
        <v>1376</v>
      </c>
      <c r="Q1215">
        <v>45035.805439814816</v>
      </c>
      <c r="R1215">
        <v>206</v>
      </c>
      <c r="S1215" t="s">
        <v>76</v>
      </c>
      <c r="T1215">
        <v>0</v>
      </c>
      <c r="U1215" t="s">
        <v>77</v>
      </c>
      <c r="V1215" t="s">
        <v>77</v>
      </c>
      <c r="W1215" t="s">
        <v>77</v>
      </c>
      <c r="X1215" t="s">
        <v>77</v>
      </c>
      <c r="Y1215" t="s">
        <v>77</v>
      </c>
      <c r="Z1215" t="s">
        <v>77</v>
      </c>
      <c r="AA1215" t="s">
        <v>77</v>
      </c>
      <c r="AC1215">
        <v>50</v>
      </c>
      <c r="AD1215" t="s">
        <v>1376</v>
      </c>
      <c r="AE1215">
        <v>45035.805439814816</v>
      </c>
      <c r="AF1215">
        <v>206</v>
      </c>
      <c r="AG1215" t="s">
        <v>76</v>
      </c>
      <c r="AH1215">
        <v>0</v>
      </c>
      <c r="AI1215">
        <v>12.183999999999999</v>
      </c>
      <c r="AJ1215">
        <v>5155</v>
      </c>
      <c r="AK1215">
        <v>1.389</v>
      </c>
      <c r="AL1215" t="s">
        <v>77</v>
      </c>
      <c r="AM1215" t="s">
        <v>77</v>
      </c>
      <c r="AN1215" t="s">
        <v>77</v>
      </c>
      <c r="AO1215" t="s">
        <v>77</v>
      </c>
      <c r="AQ1215">
        <v>1</v>
      </c>
      <c r="AS1215">
        <v>50</v>
      </c>
      <c r="AT1215">
        <v>130.95783774180802</v>
      </c>
      <c r="AU1215">
        <v>1223.9795871975</v>
      </c>
      <c r="AW1215">
        <v>148.24276434956479</v>
      </c>
      <c r="AX1215">
        <v>988.89894845075014</v>
      </c>
      <c r="AZ1215">
        <v>124.83541511083361</v>
      </c>
      <c r="BA1215">
        <v>981.34590635350014</v>
      </c>
      <c r="BC1215">
        <v>109.19656755853215</v>
      </c>
      <c r="BD1215">
        <v>961.16033088199993</v>
      </c>
      <c r="BF1215">
        <v>130.95783774180802</v>
      </c>
      <c r="BG1215">
        <v>1223.9795871975</v>
      </c>
      <c r="BI1215">
        <v>50</v>
      </c>
      <c r="BJ1215" t="s">
        <v>1376</v>
      </c>
      <c r="BK1215">
        <v>45035.805439814816</v>
      </c>
      <c r="BL1215">
        <v>206</v>
      </c>
      <c r="BM1215" t="s">
        <v>76</v>
      </c>
      <c r="BN1215">
        <v>0</v>
      </c>
      <c r="BO1215">
        <v>2.855</v>
      </c>
      <c r="BP1215">
        <v>955793</v>
      </c>
      <c r="BQ1215">
        <v>0</v>
      </c>
      <c r="BR1215" t="s">
        <v>77</v>
      </c>
      <c r="BS1215" t="s">
        <v>77</v>
      </c>
      <c r="BT1215" t="s">
        <v>77</v>
      </c>
      <c r="BU1215" t="s">
        <v>77</v>
      </c>
    </row>
    <row r="1216" spans="1:73" x14ac:dyDescent="0.55000000000000004">
      <c r="A1216">
        <v>51</v>
      </c>
      <c r="B1216" t="s">
        <v>1377</v>
      </c>
      <c r="C1216" s="88">
        <v>45035.826666666668</v>
      </c>
      <c r="D1216">
        <v>38</v>
      </c>
      <c r="E1216" t="s">
        <v>76</v>
      </c>
      <c r="F1216">
        <v>0</v>
      </c>
      <c r="G1216">
        <v>6.0279999999999996</v>
      </c>
      <c r="H1216">
        <v>10367</v>
      </c>
      <c r="I1216">
        <v>1.2999999999999999E-2</v>
      </c>
      <c r="J1216" t="s">
        <v>77</v>
      </c>
      <c r="K1216" t="s">
        <v>77</v>
      </c>
      <c r="L1216" t="s">
        <v>77</v>
      </c>
      <c r="M1216" t="s">
        <v>77</v>
      </c>
      <c r="O1216">
        <v>51</v>
      </c>
      <c r="P1216" t="s">
        <v>1377</v>
      </c>
      <c r="Q1216">
        <v>45035.826666666668</v>
      </c>
      <c r="R1216">
        <v>38</v>
      </c>
      <c r="S1216" t="s">
        <v>76</v>
      </c>
      <c r="T1216">
        <v>0</v>
      </c>
      <c r="U1216" t="s">
        <v>77</v>
      </c>
      <c r="V1216" t="s">
        <v>77</v>
      </c>
      <c r="W1216" t="s">
        <v>77</v>
      </c>
      <c r="X1216" t="s">
        <v>77</v>
      </c>
      <c r="Y1216" t="s">
        <v>77</v>
      </c>
      <c r="Z1216" t="s">
        <v>77</v>
      </c>
      <c r="AA1216" t="s">
        <v>77</v>
      </c>
      <c r="AC1216">
        <v>51</v>
      </c>
      <c r="AD1216" t="s">
        <v>1377</v>
      </c>
      <c r="AE1216">
        <v>45035.826666666668</v>
      </c>
      <c r="AF1216">
        <v>38</v>
      </c>
      <c r="AG1216" t="s">
        <v>76</v>
      </c>
      <c r="AH1216">
        <v>0</v>
      </c>
      <c r="AI1216">
        <v>12.185</v>
      </c>
      <c r="AJ1216">
        <v>6660</v>
      </c>
      <c r="AK1216">
        <v>1.99</v>
      </c>
      <c r="AL1216" t="s">
        <v>77</v>
      </c>
      <c r="AM1216" t="s">
        <v>77</v>
      </c>
      <c r="AN1216" t="s">
        <v>77</v>
      </c>
      <c r="AO1216" t="s">
        <v>77</v>
      </c>
      <c r="AQ1216">
        <v>1</v>
      </c>
      <c r="AS1216">
        <v>51</v>
      </c>
      <c r="AT1216">
        <v>20.957293415447005</v>
      </c>
      <c r="AU1216">
        <v>1583.08941084</v>
      </c>
      <c r="AW1216">
        <v>25.955572141250002</v>
      </c>
      <c r="AX1216">
        <v>1266.809798988</v>
      </c>
      <c r="AZ1216">
        <v>26.8929513100999</v>
      </c>
      <c r="BA1216">
        <v>1268.8127779440001</v>
      </c>
      <c r="BC1216">
        <v>21.863059988547938</v>
      </c>
      <c r="BD1216">
        <v>1271.7900450879999</v>
      </c>
      <c r="BF1216">
        <v>20.957293415447005</v>
      </c>
      <c r="BG1216">
        <v>1583.08941084</v>
      </c>
      <c r="BI1216">
        <v>51</v>
      </c>
      <c r="BJ1216" t="s">
        <v>1377</v>
      </c>
      <c r="BK1216">
        <v>45035.826666666668</v>
      </c>
      <c r="BL1216">
        <v>38</v>
      </c>
      <c r="BM1216" t="s">
        <v>76</v>
      </c>
      <c r="BN1216">
        <v>0</v>
      </c>
      <c r="BO1216">
        <v>2.8679999999999999</v>
      </c>
      <c r="BP1216">
        <v>847702</v>
      </c>
      <c r="BQ1216">
        <v>0</v>
      </c>
      <c r="BR1216" t="s">
        <v>77</v>
      </c>
      <c r="BS1216" t="s">
        <v>77</v>
      </c>
      <c r="BT1216" t="s">
        <v>77</v>
      </c>
      <c r="BU1216" t="s">
        <v>77</v>
      </c>
    </row>
    <row r="1217" spans="1:73" x14ac:dyDescent="0.55000000000000004">
      <c r="A1217">
        <v>52</v>
      </c>
      <c r="B1217" t="s">
        <v>1378</v>
      </c>
      <c r="C1217" s="88">
        <v>45035.847916666666</v>
      </c>
      <c r="D1217">
        <v>193</v>
      </c>
      <c r="E1217" t="s">
        <v>76</v>
      </c>
      <c r="F1217">
        <v>0</v>
      </c>
      <c r="G1217">
        <v>6.024</v>
      </c>
      <c r="H1217">
        <v>17387</v>
      </c>
      <c r="I1217">
        <v>2.5999999999999999E-2</v>
      </c>
      <c r="J1217" t="s">
        <v>77</v>
      </c>
      <c r="K1217" t="s">
        <v>77</v>
      </c>
      <c r="L1217" t="s">
        <v>77</v>
      </c>
      <c r="M1217" t="s">
        <v>77</v>
      </c>
      <c r="O1217">
        <v>52</v>
      </c>
      <c r="P1217" t="s">
        <v>1378</v>
      </c>
      <c r="Q1217">
        <v>45035.847916666666</v>
      </c>
      <c r="R1217">
        <v>193</v>
      </c>
      <c r="S1217" t="s">
        <v>76</v>
      </c>
      <c r="T1217">
        <v>0</v>
      </c>
      <c r="U1217" t="s">
        <v>77</v>
      </c>
      <c r="V1217" t="s">
        <v>77</v>
      </c>
      <c r="W1217" t="s">
        <v>77</v>
      </c>
      <c r="X1217" t="s">
        <v>77</v>
      </c>
      <c r="Y1217" t="s">
        <v>77</v>
      </c>
      <c r="Z1217" t="s">
        <v>77</v>
      </c>
      <c r="AA1217" t="s">
        <v>77</v>
      </c>
      <c r="AC1217">
        <v>52</v>
      </c>
      <c r="AD1217" t="s">
        <v>1378</v>
      </c>
      <c r="AE1217">
        <v>45035.847916666666</v>
      </c>
      <c r="AF1217">
        <v>193</v>
      </c>
      <c r="AG1217" t="s">
        <v>76</v>
      </c>
      <c r="AH1217">
        <v>0</v>
      </c>
      <c r="AI1217">
        <v>12.192</v>
      </c>
      <c r="AJ1217">
        <v>7890</v>
      </c>
      <c r="AK1217">
        <v>2.4769999999999999</v>
      </c>
      <c r="AL1217" t="s">
        <v>77</v>
      </c>
      <c r="AM1217" t="s">
        <v>77</v>
      </c>
      <c r="AN1217" t="s">
        <v>77</v>
      </c>
      <c r="AO1217" t="s">
        <v>77</v>
      </c>
      <c r="AQ1217">
        <v>1</v>
      </c>
      <c r="AS1217">
        <v>52</v>
      </c>
      <c r="AT1217">
        <v>42.011901648287001</v>
      </c>
      <c r="AU1217">
        <v>1875.0468171899997</v>
      </c>
      <c r="AW1217">
        <v>54.836023398942203</v>
      </c>
      <c r="AX1217">
        <v>1493.728435683</v>
      </c>
      <c r="AZ1217">
        <v>45.367095990727904</v>
      </c>
      <c r="BA1217">
        <v>1503.697780854</v>
      </c>
      <c r="BC1217">
        <v>38.330328132284741</v>
      </c>
      <c r="BD1217">
        <v>1525.5743264079999</v>
      </c>
      <c r="BF1217">
        <v>42.011901648287001</v>
      </c>
      <c r="BG1217">
        <v>1875.0468171899997</v>
      </c>
      <c r="BI1217">
        <v>52</v>
      </c>
      <c r="BJ1217" t="s">
        <v>1378</v>
      </c>
      <c r="BK1217">
        <v>45035.847916666666</v>
      </c>
      <c r="BL1217">
        <v>193</v>
      </c>
      <c r="BM1217" t="s">
        <v>76</v>
      </c>
      <c r="BN1217">
        <v>0</v>
      </c>
      <c r="BO1217">
        <v>2.8660000000000001</v>
      </c>
      <c r="BP1217">
        <v>899432</v>
      </c>
      <c r="BQ1217">
        <v>0</v>
      </c>
      <c r="BR1217" t="s">
        <v>77</v>
      </c>
      <c r="BS1217" t="s">
        <v>77</v>
      </c>
      <c r="BT1217" t="s">
        <v>77</v>
      </c>
      <c r="BU1217" t="s">
        <v>77</v>
      </c>
    </row>
    <row r="1218" spans="1:73" x14ac:dyDescent="0.55000000000000004">
      <c r="A1218">
        <v>53</v>
      </c>
      <c r="B1218" t="s">
        <v>1379</v>
      </c>
      <c r="C1218" s="88">
        <v>45035.869166666664</v>
      </c>
      <c r="D1218">
        <v>397</v>
      </c>
      <c r="E1218" t="s">
        <v>76</v>
      </c>
      <c r="F1218">
        <v>0</v>
      </c>
      <c r="G1218">
        <v>6.0170000000000003</v>
      </c>
      <c r="H1218">
        <v>12841</v>
      </c>
      <c r="I1218">
        <v>1.7999999999999999E-2</v>
      </c>
      <c r="J1218" t="s">
        <v>77</v>
      </c>
      <c r="K1218" t="s">
        <v>77</v>
      </c>
      <c r="L1218" t="s">
        <v>77</v>
      </c>
      <c r="M1218" t="s">
        <v>77</v>
      </c>
      <c r="O1218">
        <v>53</v>
      </c>
      <c r="P1218" t="s">
        <v>1379</v>
      </c>
      <c r="Q1218">
        <v>45035.869166666664</v>
      </c>
      <c r="R1218">
        <v>397</v>
      </c>
      <c r="S1218" t="s">
        <v>76</v>
      </c>
      <c r="T1218">
        <v>0</v>
      </c>
      <c r="U1218" t="s">
        <v>77</v>
      </c>
      <c r="V1218" t="s">
        <v>77</v>
      </c>
      <c r="W1218" t="s">
        <v>77</v>
      </c>
      <c r="X1218" t="s">
        <v>77</v>
      </c>
      <c r="Y1218" t="s">
        <v>77</v>
      </c>
      <c r="Z1218" t="s">
        <v>77</v>
      </c>
      <c r="AA1218" t="s">
        <v>77</v>
      </c>
      <c r="AC1218">
        <v>53</v>
      </c>
      <c r="AD1218" t="s">
        <v>1379</v>
      </c>
      <c r="AE1218">
        <v>45035.869166666664</v>
      </c>
      <c r="AF1218">
        <v>397</v>
      </c>
      <c r="AG1218" t="s">
        <v>76</v>
      </c>
      <c r="AH1218">
        <v>0</v>
      </c>
      <c r="AI1218">
        <v>12.167999999999999</v>
      </c>
      <c r="AJ1218">
        <v>24389</v>
      </c>
      <c r="AK1218">
        <v>8.8290000000000006</v>
      </c>
      <c r="AL1218" t="s">
        <v>77</v>
      </c>
      <c r="AM1218" t="s">
        <v>77</v>
      </c>
      <c r="AN1218" t="s">
        <v>77</v>
      </c>
      <c r="AO1218" t="s">
        <v>77</v>
      </c>
      <c r="AQ1218">
        <v>1</v>
      </c>
      <c r="AS1218">
        <v>53</v>
      </c>
      <c r="AT1218">
        <v>28.395129449862999</v>
      </c>
      <c r="AU1218">
        <v>5657.8970832918994</v>
      </c>
      <c r="AW1218">
        <v>33.867844721249995</v>
      </c>
      <c r="AX1218">
        <v>4519.2135401408304</v>
      </c>
      <c r="AZ1218">
        <v>33.404999644127102</v>
      </c>
      <c r="BA1218">
        <v>4649.6469728005404</v>
      </c>
      <c r="BC1218">
        <v>27.667387656228257</v>
      </c>
      <c r="BD1218">
        <v>4922.3264088480801</v>
      </c>
      <c r="BF1218">
        <v>28.395129449862999</v>
      </c>
      <c r="BG1218">
        <v>5657.8970832918994</v>
      </c>
      <c r="BI1218">
        <v>53</v>
      </c>
      <c r="BJ1218" t="s">
        <v>1379</v>
      </c>
      <c r="BK1218">
        <v>45035.869166666664</v>
      </c>
      <c r="BL1218">
        <v>397</v>
      </c>
      <c r="BM1218" t="s">
        <v>76</v>
      </c>
      <c r="BN1218">
        <v>0</v>
      </c>
      <c r="BO1218">
        <v>2.8519999999999999</v>
      </c>
      <c r="BP1218">
        <v>1031629</v>
      </c>
      <c r="BQ1218">
        <v>0</v>
      </c>
      <c r="BR1218" t="s">
        <v>77</v>
      </c>
      <c r="BS1218" t="s">
        <v>77</v>
      </c>
      <c r="BT1218" t="s">
        <v>77</v>
      </c>
      <c r="BU1218" t="s">
        <v>77</v>
      </c>
    </row>
    <row r="1219" spans="1:73" x14ac:dyDescent="0.55000000000000004">
      <c r="A1219">
        <v>54</v>
      </c>
      <c r="B1219" t="s">
        <v>1380</v>
      </c>
      <c r="C1219" s="88">
        <v>45035.890416666669</v>
      </c>
      <c r="D1219">
        <v>251</v>
      </c>
      <c r="E1219" t="s">
        <v>76</v>
      </c>
      <c r="F1219">
        <v>0</v>
      </c>
      <c r="G1219">
        <v>6.0190000000000001</v>
      </c>
      <c r="H1219">
        <v>117319</v>
      </c>
      <c r="I1219">
        <v>0.218</v>
      </c>
      <c r="J1219" t="s">
        <v>77</v>
      </c>
      <c r="K1219" t="s">
        <v>77</v>
      </c>
      <c r="L1219" t="s">
        <v>77</v>
      </c>
      <c r="M1219" t="s">
        <v>77</v>
      </c>
      <c r="O1219">
        <v>54</v>
      </c>
      <c r="P1219" t="s">
        <v>1380</v>
      </c>
      <c r="Q1219">
        <v>45035.890416666669</v>
      </c>
      <c r="R1219">
        <v>251</v>
      </c>
      <c r="S1219" t="s">
        <v>76</v>
      </c>
      <c r="T1219">
        <v>0</v>
      </c>
      <c r="U1219" t="s">
        <v>77</v>
      </c>
      <c r="V1219" t="s">
        <v>77</v>
      </c>
      <c r="W1219" t="s">
        <v>77</v>
      </c>
      <c r="X1219" t="s">
        <v>77</v>
      </c>
      <c r="Y1219" t="s">
        <v>77</v>
      </c>
      <c r="Z1219" t="s">
        <v>77</v>
      </c>
      <c r="AA1219" t="s">
        <v>77</v>
      </c>
      <c r="AC1219">
        <v>54</v>
      </c>
      <c r="AD1219" t="s">
        <v>1380</v>
      </c>
      <c r="AE1219">
        <v>45035.890416666669</v>
      </c>
      <c r="AF1219">
        <v>251</v>
      </c>
      <c r="AG1219" t="s">
        <v>76</v>
      </c>
      <c r="AH1219">
        <v>0</v>
      </c>
      <c r="AI1219">
        <v>12.111000000000001</v>
      </c>
      <c r="AJ1219">
        <v>79482</v>
      </c>
      <c r="AK1219">
        <v>27.92</v>
      </c>
      <c r="AL1219" t="s">
        <v>77</v>
      </c>
      <c r="AM1219" t="s">
        <v>77</v>
      </c>
      <c r="AN1219" t="s">
        <v>77</v>
      </c>
      <c r="AO1219" t="s">
        <v>77</v>
      </c>
      <c r="AQ1219">
        <v>1</v>
      </c>
      <c r="AS1219">
        <v>54</v>
      </c>
      <c r="AT1219">
        <v>324.876286780903</v>
      </c>
      <c r="AU1219">
        <v>17652.310217548398</v>
      </c>
      <c r="AW1219">
        <v>357.73520807747178</v>
      </c>
      <c r="AX1219">
        <v>14374.250334902521</v>
      </c>
      <c r="AZ1219">
        <v>307.06042789569517</v>
      </c>
      <c r="BA1219">
        <v>15090.37966585176</v>
      </c>
      <c r="BC1219">
        <v>271.88647975532905</v>
      </c>
      <c r="BD1219">
        <v>16164.00964997152</v>
      </c>
      <c r="BF1219">
        <v>324.876286780903</v>
      </c>
      <c r="BG1219">
        <v>17652.310217548398</v>
      </c>
      <c r="BI1219">
        <v>54</v>
      </c>
      <c r="BJ1219" t="s">
        <v>1380</v>
      </c>
      <c r="BK1219">
        <v>45035.890416666669</v>
      </c>
      <c r="BL1219">
        <v>251</v>
      </c>
      <c r="BM1219" t="s">
        <v>76</v>
      </c>
      <c r="BN1219">
        <v>0</v>
      </c>
      <c r="BO1219">
        <v>2.8740000000000001</v>
      </c>
      <c r="BP1219">
        <v>764336</v>
      </c>
      <c r="BQ1219">
        <v>0</v>
      </c>
      <c r="BR1219" t="s">
        <v>77</v>
      </c>
      <c r="BS1219" t="s">
        <v>77</v>
      </c>
      <c r="BT1219" t="s">
        <v>77</v>
      </c>
      <c r="BU1219" t="s">
        <v>77</v>
      </c>
    </row>
    <row r="1220" spans="1:73" x14ac:dyDescent="0.55000000000000004">
      <c r="A1220">
        <v>55</v>
      </c>
      <c r="B1220" t="s">
        <v>1381</v>
      </c>
      <c r="C1220" s="88">
        <v>45035.911631944444</v>
      </c>
      <c r="D1220">
        <v>44</v>
      </c>
      <c r="E1220" t="s">
        <v>76</v>
      </c>
      <c r="F1220">
        <v>0</v>
      </c>
      <c r="G1220">
        <v>6.0190000000000001</v>
      </c>
      <c r="H1220">
        <v>45272</v>
      </c>
      <c r="I1220">
        <v>0.08</v>
      </c>
      <c r="J1220" t="s">
        <v>77</v>
      </c>
      <c r="K1220" t="s">
        <v>77</v>
      </c>
      <c r="L1220" t="s">
        <v>77</v>
      </c>
      <c r="M1220" t="s">
        <v>77</v>
      </c>
      <c r="O1220">
        <v>55</v>
      </c>
      <c r="P1220" t="s">
        <v>1381</v>
      </c>
      <c r="Q1220">
        <v>45035.911631944444</v>
      </c>
      <c r="R1220">
        <v>44</v>
      </c>
      <c r="S1220" t="s">
        <v>76</v>
      </c>
      <c r="T1220">
        <v>0</v>
      </c>
      <c r="U1220" t="s">
        <v>77</v>
      </c>
      <c r="V1220" t="s">
        <v>77</v>
      </c>
      <c r="W1220" t="s">
        <v>77</v>
      </c>
      <c r="X1220" t="s">
        <v>77</v>
      </c>
      <c r="Y1220" t="s">
        <v>77</v>
      </c>
      <c r="Z1220" t="s">
        <v>77</v>
      </c>
      <c r="AA1220" t="s">
        <v>77</v>
      </c>
      <c r="AC1220">
        <v>55</v>
      </c>
      <c r="AD1220" t="s">
        <v>1381</v>
      </c>
      <c r="AE1220">
        <v>45035.911631944444</v>
      </c>
      <c r="AF1220">
        <v>44</v>
      </c>
      <c r="AG1220" t="s">
        <v>76</v>
      </c>
      <c r="AH1220">
        <v>0</v>
      </c>
      <c r="AI1220">
        <v>12.196999999999999</v>
      </c>
      <c r="AJ1220">
        <v>5867</v>
      </c>
      <c r="AK1220">
        <v>1.6739999999999999</v>
      </c>
      <c r="AL1220" t="s">
        <v>77</v>
      </c>
      <c r="AM1220" t="s">
        <v>77</v>
      </c>
      <c r="AN1220" t="s">
        <v>77</v>
      </c>
      <c r="AO1220" t="s">
        <v>77</v>
      </c>
      <c r="AQ1220">
        <v>1</v>
      </c>
      <c r="AS1220">
        <v>55</v>
      </c>
      <c r="AT1220">
        <v>124.110549367232</v>
      </c>
      <c r="AU1220">
        <v>1394.1282676471001</v>
      </c>
      <c r="AW1220">
        <v>140.99670603825922</v>
      </c>
      <c r="AX1220">
        <v>1120.4111505814699</v>
      </c>
      <c r="AZ1220">
        <v>118.6328289233344</v>
      </c>
      <c r="BA1220">
        <v>1117.3527033368603</v>
      </c>
      <c r="BC1220">
        <v>103.66358492212863</v>
      </c>
      <c r="BD1220">
        <v>1108.1304584967197</v>
      </c>
      <c r="BF1220">
        <v>124.110549367232</v>
      </c>
      <c r="BG1220">
        <v>1394.1282676471001</v>
      </c>
      <c r="BI1220">
        <v>55</v>
      </c>
      <c r="BJ1220" t="s">
        <v>1381</v>
      </c>
      <c r="BK1220">
        <v>45035.911631944444</v>
      </c>
      <c r="BL1220">
        <v>44</v>
      </c>
      <c r="BM1220" t="s">
        <v>76</v>
      </c>
      <c r="BN1220">
        <v>0</v>
      </c>
      <c r="BO1220">
        <v>2.8620000000000001</v>
      </c>
      <c r="BP1220">
        <v>968160</v>
      </c>
      <c r="BQ1220">
        <v>0</v>
      </c>
      <c r="BR1220" t="s">
        <v>77</v>
      </c>
      <c r="BS1220" t="s">
        <v>77</v>
      </c>
      <c r="BT1220" t="s">
        <v>77</v>
      </c>
      <c r="BU1220" t="s">
        <v>77</v>
      </c>
    </row>
    <row r="1221" spans="1:73" x14ac:dyDescent="0.55000000000000004">
      <c r="A1221">
        <v>56</v>
      </c>
      <c r="B1221" t="s">
        <v>1382</v>
      </c>
      <c r="C1221" s="88">
        <v>45035.932858796295</v>
      </c>
      <c r="D1221">
        <v>229</v>
      </c>
      <c r="E1221" t="s">
        <v>76</v>
      </c>
      <c r="F1221">
        <v>0</v>
      </c>
      <c r="G1221">
        <v>6.0270000000000001</v>
      </c>
      <c r="H1221">
        <v>12159</v>
      </c>
      <c r="I1221">
        <v>1.6E-2</v>
      </c>
      <c r="J1221" t="s">
        <v>77</v>
      </c>
      <c r="K1221" t="s">
        <v>77</v>
      </c>
      <c r="L1221" t="s">
        <v>77</v>
      </c>
      <c r="M1221" t="s">
        <v>77</v>
      </c>
      <c r="O1221">
        <v>56</v>
      </c>
      <c r="P1221" t="s">
        <v>1382</v>
      </c>
      <c r="Q1221">
        <v>45035.932858796295</v>
      </c>
      <c r="R1221">
        <v>229</v>
      </c>
      <c r="S1221" t="s">
        <v>76</v>
      </c>
      <c r="T1221">
        <v>0</v>
      </c>
      <c r="U1221" t="s">
        <v>77</v>
      </c>
      <c r="V1221" t="s">
        <v>77</v>
      </c>
      <c r="W1221" t="s">
        <v>77</v>
      </c>
      <c r="X1221" t="s">
        <v>77</v>
      </c>
      <c r="Y1221" t="s">
        <v>77</v>
      </c>
      <c r="Z1221" t="s">
        <v>77</v>
      </c>
      <c r="AA1221" t="s">
        <v>77</v>
      </c>
      <c r="AC1221">
        <v>56</v>
      </c>
      <c r="AD1221" t="s">
        <v>1382</v>
      </c>
      <c r="AE1221">
        <v>45035.932858796295</v>
      </c>
      <c r="AF1221">
        <v>229</v>
      </c>
      <c r="AG1221" t="s">
        <v>76</v>
      </c>
      <c r="AH1221">
        <v>0</v>
      </c>
      <c r="AI1221">
        <v>12.173999999999999</v>
      </c>
      <c r="AJ1221">
        <v>25962</v>
      </c>
      <c r="AK1221">
        <v>9.4160000000000004</v>
      </c>
      <c r="AL1221" t="s">
        <v>77</v>
      </c>
      <c r="AM1221" t="s">
        <v>77</v>
      </c>
      <c r="AN1221" t="s">
        <v>77</v>
      </c>
      <c r="AO1221" t="s">
        <v>77</v>
      </c>
      <c r="AQ1221">
        <v>1</v>
      </c>
      <c r="AS1221">
        <v>56</v>
      </c>
      <c r="AT1221">
        <v>26.346691299862997</v>
      </c>
      <c r="AU1221">
        <v>6005.5849949916001</v>
      </c>
      <c r="AW1221">
        <v>31.660722221249998</v>
      </c>
      <c r="AX1221">
        <v>4805.8762228801197</v>
      </c>
      <c r="AZ1221">
        <v>31.609990989127102</v>
      </c>
      <c r="BA1221">
        <v>4949.1167462805597</v>
      </c>
      <c r="BC1221">
        <v>26.067424863228258</v>
      </c>
      <c r="BD1221">
        <v>5245.4442706691207</v>
      </c>
      <c r="BF1221">
        <v>26.346691299862997</v>
      </c>
      <c r="BG1221">
        <v>6005.5849949916001</v>
      </c>
      <c r="BI1221">
        <v>56</v>
      </c>
      <c r="BJ1221" t="s">
        <v>1382</v>
      </c>
      <c r="BK1221">
        <v>45035.932858796295</v>
      </c>
      <c r="BL1221">
        <v>229</v>
      </c>
      <c r="BM1221" t="s">
        <v>76</v>
      </c>
      <c r="BN1221">
        <v>0</v>
      </c>
      <c r="BO1221">
        <v>2.8570000000000002</v>
      </c>
      <c r="BP1221">
        <v>1103673</v>
      </c>
      <c r="BQ1221">
        <v>0</v>
      </c>
      <c r="BR1221" t="s">
        <v>77</v>
      </c>
      <c r="BS1221" t="s">
        <v>77</v>
      </c>
      <c r="BT1221" t="s">
        <v>77</v>
      </c>
      <c r="BU1221" t="s">
        <v>77</v>
      </c>
    </row>
    <row r="1222" spans="1:73" x14ac:dyDescent="0.55000000000000004">
      <c r="A1222">
        <v>57</v>
      </c>
      <c r="B1222" t="s">
        <v>1383</v>
      </c>
      <c r="C1222" s="88">
        <v>45035.954097222224</v>
      </c>
      <c r="D1222">
        <v>343</v>
      </c>
      <c r="E1222" t="s">
        <v>76</v>
      </c>
      <c r="F1222">
        <v>0</v>
      </c>
      <c r="G1222">
        <v>6.0220000000000002</v>
      </c>
      <c r="H1222">
        <v>52447</v>
      </c>
      <c r="I1222">
        <v>9.4E-2</v>
      </c>
      <c r="J1222" t="s">
        <v>77</v>
      </c>
      <c r="K1222" t="s">
        <v>77</v>
      </c>
      <c r="L1222" t="s">
        <v>77</v>
      </c>
      <c r="M1222" t="s">
        <v>77</v>
      </c>
      <c r="O1222">
        <v>57</v>
      </c>
      <c r="P1222" t="s">
        <v>1383</v>
      </c>
      <c r="Q1222">
        <v>45035.954097222224</v>
      </c>
      <c r="R1222">
        <v>343</v>
      </c>
      <c r="S1222" t="s">
        <v>76</v>
      </c>
      <c r="T1222">
        <v>0</v>
      </c>
      <c r="U1222" t="s">
        <v>77</v>
      </c>
      <c r="V1222" t="s">
        <v>77</v>
      </c>
      <c r="W1222" t="s">
        <v>77</v>
      </c>
      <c r="X1222" t="s">
        <v>77</v>
      </c>
      <c r="Y1222" t="s">
        <v>77</v>
      </c>
      <c r="Z1222" t="s">
        <v>77</v>
      </c>
      <c r="AA1222" t="s">
        <v>77</v>
      </c>
      <c r="AC1222">
        <v>57</v>
      </c>
      <c r="AD1222" t="s">
        <v>1383</v>
      </c>
      <c r="AE1222">
        <v>45035.954097222224</v>
      </c>
      <c r="AF1222">
        <v>343</v>
      </c>
      <c r="AG1222" t="s">
        <v>76</v>
      </c>
      <c r="AH1222">
        <v>0</v>
      </c>
      <c r="AI1222">
        <v>12.195</v>
      </c>
      <c r="AJ1222">
        <v>5710</v>
      </c>
      <c r="AK1222">
        <v>1.611</v>
      </c>
      <c r="AL1222" t="s">
        <v>77</v>
      </c>
      <c r="AM1222" t="s">
        <v>77</v>
      </c>
      <c r="AN1222" t="s">
        <v>77</v>
      </c>
      <c r="AO1222" t="s">
        <v>77</v>
      </c>
      <c r="AQ1222">
        <v>1</v>
      </c>
      <c r="AS1222">
        <v>57</v>
      </c>
      <c r="AT1222">
        <v>144.83838632520704</v>
      </c>
      <c r="AU1222">
        <v>1356.64926999</v>
      </c>
      <c r="AW1222">
        <v>162.9611156102942</v>
      </c>
      <c r="AX1222">
        <v>1091.417440643</v>
      </c>
      <c r="AZ1222">
        <v>137.4541868438919</v>
      </c>
      <c r="BA1222">
        <v>1087.3638573339999</v>
      </c>
      <c r="BC1222">
        <v>120.45401560386313</v>
      </c>
      <c r="BD1222">
        <v>1075.7249433679999</v>
      </c>
      <c r="BF1222">
        <v>144.83838632520704</v>
      </c>
      <c r="BG1222">
        <v>1356.64926999</v>
      </c>
      <c r="BI1222">
        <v>57</v>
      </c>
      <c r="BJ1222" t="s">
        <v>1383</v>
      </c>
      <c r="BK1222">
        <v>45035.954097222224</v>
      </c>
      <c r="BL1222">
        <v>343</v>
      </c>
      <c r="BM1222" t="s">
        <v>76</v>
      </c>
      <c r="BN1222">
        <v>0</v>
      </c>
      <c r="BO1222">
        <v>2.867</v>
      </c>
      <c r="BP1222">
        <v>925605</v>
      </c>
      <c r="BQ1222">
        <v>0</v>
      </c>
      <c r="BR1222" t="s">
        <v>77</v>
      </c>
      <c r="BS1222" t="s">
        <v>77</v>
      </c>
      <c r="BT1222" t="s">
        <v>77</v>
      </c>
      <c r="BU1222" t="s">
        <v>77</v>
      </c>
    </row>
    <row r="1223" spans="1:73" x14ac:dyDescent="0.55000000000000004">
      <c r="A1223">
        <v>58</v>
      </c>
      <c r="B1223" t="s">
        <v>1384</v>
      </c>
      <c r="C1223" s="88">
        <v>45035.975347222222</v>
      </c>
      <c r="D1223">
        <v>138</v>
      </c>
      <c r="E1223" t="s">
        <v>76</v>
      </c>
      <c r="F1223">
        <v>0</v>
      </c>
      <c r="G1223">
        <v>6.0140000000000002</v>
      </c>
      <c r="H1223">
        <v>16479</v>
      </c>
      <c r="I1223">
        <v>2.5000000000000001E-2</v>
      </c>
      <c r="J1223" t="s">
        <v>77</v>
      </c>
      <c r="K1223" t="s">
        <v>77</v>
      </c>
      <c r="L1223" t="s">
        <v>77</v>
      </c>
      <c r="M1223" t="s">
        <v>77</v>
      </c>
      <c r="O1223">
        <v>58</v>
      </c>
      <c r="P1223" t="s">
        <v>1384</v>
      </c>
      <c r="Q1223">
        <v>45035.975347222222</v>
      </c>
      <c r="R1223">
        <v>138</v>
      </c>
      <c r="S1223" t="s">
        <v>76</v>
      </c>
      <c r="T1223">
        <v>0</v>
      </c>
      <c r="U1223" t="s">
        <v>77</v>
      </c>
      <c r="V1223" t="s">
        <v>77</v>
      </c>
      <c r="W1223" t="s">
        <v>77</v>
      </c>
      <c r="X1223" t="s">
        <v>77</v>
      </c>
      <c r="Y1223" t="s">
        <v>77</v>
      </c>
      <c r="Z1223" t="s">
        <v>77</v>
      </c>
      <c r="AA1223" t="s">
        <v>77</v>
      </c>
      <c r="AC1223">
        <v>58</v>
      </c>
      <c r="AD1223" t="s">
        <v>1384</v>
      </c>
      <c r="AE1223">
        <v>45035.975347222222</v>
      </c>
      <c r="AF1223">
        <v>138</v>
      </c>
      <c r="AG1223" t="s">
        <v>76</v>
      </c>
      <c r="AH1223">
        <v>0</v>
      </c>
      <c r="AI1223">
        <v>12.167</v>
      </c>
      <c r="AJ1223">
        <v>20034</v>
      </c>
      <c r="AK1223">
        <v>7.1859999999999999</v>
      </c>
      <c r="AL1223" t="s">
        <v>77</v>
      </c>
      <c r="AM1223" t="s">
        <v>77</v>
      </c>
      <c r="AN1223" t="s">
        <v>77</v>
      </c>
      <c r="AO1223" t="s">
        <v>77</v>
      </c>
      <c r="AQ1223">
        <v>1</v>
      </c>
      <c r="AS1223">
        <v>58</v>
      </c>
      <c r="AT1223">
        <v>39.297350915542999</v>
      </c>
      <c r="AU1223">
        <v>4683.5151767484003</v>
      </c>
      <c r="AW1223">
        <v>52.009093816655799</v>
      </c>
      <c r="AX1223">
        <v>3723.9401602378803</v>
      </c>
      <c r="AZ1223">
        <v>42.978233705383104</v>
      </c>
      <c r="BA1223">
        <v>3820.11666760344</v>
      </c>
      <c r="BC1223">
        <v>36.200820763701856</v>
      </c>
      <c r="BD1223">
        <v>4027.0850632988804</v>
      </c>
      <c r="BF1223">
        <v>39.297350915542999</v>
      </c>
      <c r="BG1223">
        <v>4683.5151767484003</v>
      </c>
      <c r="BI1223">
        <v>58</v>
      </c>
      <c r="BJ1223" t="s">
        <v>1384</v>
      </c>
      <c r="BK1223">
        <v>45035.975347222222</v>
      </c>
      <c r="BL1223">
        <v>138</v>
      </c>
      <c r="BM1223" t="s">
        <v>76</v>
      </c>
      <c r="BN1223">
        <v>0</v>
      </c>
      <c r="BO1223">
        <v>2.8530000000000002</v>
      </c>
      <c r="BP1223">
        <v>983762</v>
      </c>
      <c r="BQ1223">
        <v>0</v>
      </c>
      <c r="BR1223" t="s">
        <v>77</v>
      </c>
      <c r="BS1223" t="s">
        <v>77</v>
      </c>
      <c r="BT1223" t="s">
        <v>77</v>
      </c>
      <c r="BU1223" t="s">
        <v>77</v>
      </c>
    </row>
    <row r="1224" spans="1:73" x14ac:dyDescent="0.55000000000000004">
      <c r="A1224">
        <v>59</v>
      </c>
      <c r="B1224" t="s">
        <v>1385</v>
      </c>
      <c r="C1224" s="88">
        <v>45035.996608796297</v>
      </c>
      <c r="D1224">
        <v>334</v>
      </c>
      <c r="E1224" t="s">
        <v>76</v>
      </c>
      <c r="F1224">
        <v>0</v>
      </c>
      <c r="G1224">
        <v>6.0140000000000002</v>
      </c>
      <c r="H1224">
        <v>15774</v>
      </c>
      <c r="I1224">
        <v>2.3E-2</v>
      </c>
      <c r="J1224" t="s">
        <v>77</v>
      </c>
      <c r="K1224" t="s">
        <v>77</v>
      </c>
      <c r="L1224" t="s">
        <v>77</v>
      </c>
      <c r="M1224" t="s">
        <v>77</v>
      </c>
      <c r="O1224">
        <v>59</v>
      </c>
      <c r="P1224" t="s">
        <v>1385</v>
      </c>
      <c r="Q1224">
        <v>45035.996608796297</v>
      </c>
      <c r="R1224">
        <v>334</v>
      </c>
      <c r="S1224" t="s">
        <v>76</v>
      </c>
      <c r="T1224">
        <v>0</v>
      </c>
      <c r="U1224" t="s">
        <v>77</v>
      </c>
      <c r="V1224" t="s">
        <v>77</v>
      </c>
      <c r="W1224" t="s">
        <v>77</v>
      </c>
      <c r="X1224" t="s">
        <v>77</v>
      </c>
      <c r="Y1224" t="s">
        <v>77</v>
      </c>
      <c r="Z1224" t="s">
        <v>77</v>
      </c>
      <c r="AA1224" t="s">
        <v>77</v>
      </c>
      <c r="AC1224">
        <v>59</v>
      </c>
      <c r="AD1224" t="s">
        <v>1385</v>
      </c>
      <c r="AE1224">
        <v>45035.996608796297</v>
      </c>
      <c r="AF1224">
        <v>334</v>
      </c>
      <c r="AG1224" t="s">
        <v>76</v>
      </c>
      <c r="AH1224">
        <v>0</v>
      </c>
      <c r="AI1224">
        <v>12.166</v>
      </c>
      <c r="AJ1224">
        <v>22023</v>
      </c>
      <c r="AK1224">
        <v>7.9390000000000001</v>
      </c>
      <c r="AL1224" t="s">
        <v>77</v>
      </c>
      <c r="AM1224" t="s">
        <v>77</v>
      </c>
      <c r="AN1224" t="s">
        <v>77</v>
      </c>
      <c r="AO1224" t="s">
        <v>77</v>
      </c>
      <c r="AQ1224">
        <v>1</v>
      </c>
      <c r="AS1224">
        <v>59</v>
      </c>
      <c r="AT1224">
        <v>37.187894317148</v>
      </c>
      <c r="AU1224">
        <v>5130.6777855231003</v>
      </c>
      <c r="AW1224">
        <v>49.813247870168802</v>
      </c>
      <c r="AX1224">
        <v>4087.4499635546704</v>
      </c>
      <c r="AZ1224">
        <v>41.123307773711609</v>
      </c>
      <c r="BA1224">
        <v>4199.05329627846</v>
      </c>
      <c r="BC1224">
        <v>34.547312111618957</v>
      </c>
      <c r="BD1224">
        <v>4436.0765802599199</v>
      </c>
      <c r="BF1224">
        <v>37.187894317148</v>
      </c>
      <c r="BG1224">
        <v>5130.6777855231003</v>
      </c>
      <c r="BI1224">
        <v>59</v>
      </c>
      <c r="BJ1224" t="s">
        <v>1385</v>
      </c>
      <c r="BK1224">
        <v>45035.996608796297</v>
      </c>
      <c r="BL1224">
        <v>334</v>
      </c>
      <c r="BM1224" t="s">
        <v>76</v>
      </c>
      <c r="BN1224">
        <v>0</v>
      </c>
      <c r="BO1224">
        <v>2.8460000000000001</v>
      </c>
      <c r="BP1224">
        <v>1103554</v>
      </c>
      <c r="BQ1224">
        <v>0</v>
      </c>
      <c r="BR1224" t="s">
        <v>77</v>
      </c>
      <c r="BS1224" t="s">
        <v>77</v>
      </c>
      <c r="BT1224" t="s">
        <v>77</v>
      </c>
      <c r="BU1224" t="s">
        <v>77</v>
      </c>
    </row>
    <row r="1225" spans="1:73" x14ac:dyDescent="0.55000000000000004">
      <c r="A1225">
        <v>60</v>
      </c>
      <c r="B1225" t="s">
        <v>1386</v>
      </c>
      <c r="C1225" s="88">
        <v>45036.017824074072</v>
      </c>
      <c r="D1225">
        <v>232</v>
      </c>
      <c r="E1225" t="s">
        <v>76</v>
      </c>
      <c r="F1225">
        <v>0</v>
      </c>
      <c r="G1225">
        <v>6.01</v>
      </c>
      <c r="H1225">
        <v>58738</v>
      </c>
      <c r="I1225">
        <v>0.106</v>
      </c>
      <c r="J1225" t="s">
        <v>77</v>
      </c>
      <c r="K1225" t="s">
        <v>77</v>
      </c>
      <c r="L1225" t="s">
        <v>77</v>
      </c>
      <c r="M1225" t="s">
        <v>77</v>
      </c>
      <c r="O1225">
        <v>60</v>
      </c>
      <c r="P1225" t="s">
        <v>1386</v>
      </c>
      <c r="Q1225">
        <v>45036.017824074072</v>
      </c>
      <c r="R1225">
        <v>232</v>
      </c>
      <c r="S1225" t="s">
        <v>76</v>
      </c>
      <c r="T1225">
        <v>0</v>
      </c>
      <c r="U1225" t="s">
        <v>77</v>
      </c>
      <c r="V1225" t="s">
        <v>77</v>
      </c>
      <c r="W1225" t="s">
        <v>77</v>
      </c>
      <c r="X1225" t="s">
        <v>77</v>
      </c>
      <c r="Y1225" t="s">
        <v>77</v>
      </c>
      <c r="Z1225" t="s">
        <v>77</v>
      </c>
      <c r="AA1225" t="s">
        <v>77</v>
      </c>
      <c r="AC1225">
        <v>60</v>
      </c>
      <c r="AD1225" t="s">
        <v>1386</v>
      </c>
      <c r="AE1225">
        <v>45036.017824074072</v>
      </c>
      <c r="AF1225">
        <v>232</v>
      </c>
      <c r="AG1225" t="s">
        <v>76</v>
      </c>
      <c r="AH1225">
        <v>0</v>
      </c>
      <c r="AI1225">
        <v>12.185</v>
      </c>
      <c r="AJ1225">
        <v>5244</v>
      </c>
      <c r="AK1225">
        <v>1.425</v>
      </c>
      <c r="AL1225" t="s">
        <v>77</v>
      </c>
      <c r="AM1225" t="s">
        <v>77</v>
      </c>
      <c r="AN1225" t="s">
        <v>77</v>
      </c>
      <c r="AO1225" t="s">
        <v>77</v>
      </c>
      <c r="AQ1225">
        <v>1</v>
      </c>
      <c r="AS1225">
        <v>60</v>
      </c>
      <c r="AT1225">
        <v>162.87884328041201</v>
      </c>
      <c r="AU1225">
        <v>1245.2734616304001</v>
      </c>
      <c r="AW1225">
        <v>182.15024341196721</v>
      </c>
      <c r="AX1225">
        <v>1005.3414541252801</v>
      </c>
      <c r="AZ1225">
        <v>153.94640654534041</v>
      </c>
      <c r="BA1225">
        <v>998.34765754464013</v>
      </c>
      <c r="BC1225">
        <v>135.16894870605222</v>
      </c>
      <c r="BD1225">
        <v>979.53301184127986</v>
      </c>
      <c r="BF1225">
        <v>162.87884328041201</v>
      </c>
      <c r="BG1225">
        <v>1245.2734616304001</v>
      </c>
      <c r="BI1225">
        <v>60</v>
      </c>
      <c r="BJ1225" t="s">
        <v>1386</v>
      </c>
      <c r="BK1225">
        <v>45036.017824074072</v>
      </c>
      <c r="BL1225">
        <v>232</v>
      </c>
      <c r="BM1225" t="s">
        <v>76</v>
      </c>
      <c r="BN1225">
        <v>0</v>
      </c>
      <c r="BO1225">
        <v>2.8439999999999999</v>
      </c>
      <c r="BP1225">
        <v>1153572</v>
      </c>
      <c r="BQ1225">
        <v>0</v>
      </c>
      <c r="BR1225" t="s">
        <v>77</v>
      </c>
      <c r="BS1225" t="s">
        <v>77</v>
      </c>
      <c r="BT1225" t="s">
        <v>77</v>
      </c>
      <c r="BU1225" t="s">
        <v>77</v>
      </c>
    </row>
    <row r="1226" spans="1:73" x14ac:dyDescent="0.55000000000000004">
      <c r="A1226">
        <v>61</v>
      </c>
      <c r="B1226" t="s">
        <v>1387</v>
      </c>
      <c r="C1226" s="88">
        <v>45036.039074074077</v>
      </c>
      <c r="D1226">
        <v>165</v>
      </c>
      <c r="E1226" t="s">
        <v>76</v>
      </c>
      <c r="F1226">
        <v>0</v>
      </c>
      <c r="G1226">
        <v>6.02</v>
      </c>
      <c r="H1226">
        <v>43183</v>
      </c>
      <c r="I1226">
        <v>7.5999999999999998E-2</v>
      </c>
      <c r="J1226" t="s">
        <v>77</v>
      </c>
      <c r="K1226" t="s">
        <v>77</v>
      </c>
      <c r="L1226" t="s">
        <v>77</v>
      </c>
      <c r="M1226" t="s">
        <v>77</v>
      </c>
      <c r="O1226">
        <v>61</v>
      </c>
      <c r="P1226" t="s">
        <v>1387</v>
      </c>
      <c r="Q1226">
        <v>45036.039074074077</v>
      </c>
      <c r="R1226">
        <v>165</v>
      </c>
      <c r="S1226" t="s">
        <v>76</v>
      </c>
      <c r="T1226">
        <v>0</v>
      </c>
      <c r="U1226" t="s">
        <v>77</v>
      </c>
      <c r="V1226" t="s">
        <v>77</v>
      </c>
      <c r="W1226" t="s">
        <v>77</v>
      </c>
      <c r="X1226" t="s">
        <v>77</v>
      </c>
      <c r="Y1226" t="s">
        <v>77</v>
      </c>
      <c r="Z1226" t="s">
        <v>77</v>
      </c>
      <c r="AA1226" t="s">
        <v>77</v>
      </c>
      <c r="AC1226">
        <v>61</v>
      </c>
      <c r="AD1226" t="s">
        <v>1387</v>
      </c>
      <c r="AE1226">
        <v>45036.039074074077</v>
      </c>
      <c r="AF1226">
        <v>165</v>
      </c>
      <c r="AG1226" t="s">
        <v>76</v>
      </c>
      <c r="AH1226">
        <v>0</v>
      </c>
      <c r="AI1226">
        <v>12.198</v>
      </c>
      <c r="AJ1226">
        <v>4926</v>
      </c>
      <c r="AK1226">
        <v>1.298</v>
      </c>
      <c r="AL1226" t="s">
        <v>77</v>
      </c>
      <c r="AM1226" t="s">
        <v>77</v>
      </c>
      <c r="AN1226" t="s">
        <v>77</v>
      </c>
      <c r="AO1226" t="s">
        <v>77</v>
      </c>
      <c r="AQ1226">
        <v>1</v>
      </c>
      <c r="AS1226">
        <v>61</v>
      </c>
      <c r="AT1226">
        <v>118.04512436184699</v>
      </c>
      <c r="AU1226">
        <v>1169.1565163963999</v>
      </c>
      <c r="AW1226">
        <v>134.58597651067822</v>
      </c>
      <c r="AX1226">
        <v>946.58725607148017</v>
      </c>
      <c r="AZ1226">
        <v>113.15065412697992</v>
      </c>
      <c r="BA1226">
        <v>937.59864336024009</v>
      </c>
      <c r="BC1226">
        <v>98.77349530427594</v>
      </c>
      <c r="BD1226">
        <v>913.88494505248002</v>
      </c>
      <c r="BF1226">
        <v>118.04512436184699</v>
      </c>
      <c r="BG1226">
        <v>1169.1565163963999</v>
      </c>
      <c r="BI1226">
        <v>61</v>
      </c>
      <c r="BJ1226" t="s">
        <v>1387</v>
      </c>
      <c r="BK1226">
        <v>45036.039074074077</v>
      </c>
      <c r="BL1226">
        <v>165</v>
      </c>
      <c r="BM1226" t="s">
        <v>76</v>
      </c>
      <c r="BN1226">
        <v>0</v>
      </c>
      <c r="BO1226">
        <v>2.8479999999999999</v>
      </c>
      <c r="BP1226">
        <v>1250817</v>
      </c>
      <c r="BQ1226">
        <v>0</v>
      </c>
      <c r="BR1226" t="s">
        <v>77</v>
      </c>
      <c r="BS1226" t="s">
        <v>77</v>
      </c>
      <c r="BT1226" t="s">
        <v>77</v>
      </c>
      <c r="BU1226" t="s">
        <v>77</v>
      </c>
    </row>
    <row r="1227" spans="1:73" x14ac:dyDescent="0.55000000000000004">
      <c r="A1227">
        <v>62</v>
      </c>
      <c r="B1227" t="s">
        <v>1388</v>
      </c>
      <c r="C1227" s="88">
        <v>45036.060300925928</v>
      </c>
      <c r="D1227">
        <v>179</v>
      </c>
      <c r="E1227" t="s">
        <v>76</v>
      </c>
      <c r="F1227">
        <v>0</v>
      </c>
      <c r="G1227">
        <v>6.0119999999999996</v>
      </c>
      <c r="H1227">
        <v>11773</v>
      </c>
      <c r="I1227">
        <v>1.6E-2</v>
      </c>
      <c r="J1227" t="s">
        <v>77</v>
      </c>
      <c r="K1227" t="s">
        <v>77</v>
      </c>
      <c r="L1227" t="s">
        <v>77</v>
      </c>
      <c r="M1227" t="s">
        <v>77</v>
      </c>
      <c r="O1227">
        <v>62</v>
      </c>
      <c r="P1227" t="s">
        <v>1388</v>
      </c>
      <c r="Q1227">
        <v>45036.060300925928</v>
      </c>
      <c r="R1227">
        <v>179</v>
      </c>
      <c r="S1227" t="s">
        <v>76</v>
      </c>
      <c r="T1227">
        <v>0</v>
      </c>
      <c r="U1227" t="s">
        <v>77</v>
      </c>
      <c r="V1227" t="s">
        <v>77</v>
      </c>
      <c r="W1227" t="s">
        <v>77</v>
      </c>
      <c r="X1227" t="s">
        <v>77</v>
      </c>
      <c r="Y1227" t="s">
        <v>77</v>
      </c>
      <c r="Z1227" t="s">
        <v>77</v>
      </c>
      <c r="AA1227" t="s">
        <v>77</v>
      </c>
      <c r="AC1227">
        <v>62</v>
      </c>
      <c r="AD1227" t="s">
        <v>1388</v>
      </c>
      <c r="AE1227">
        <v>45036.060300925928</v>
      </c>
      <c r="AF1227">
        <v>179</v>
      </c>
      <c r="AG1227" t="s">
        <v>76</v>
      </c>
      <c r="AH1227">
        <v>0</v>
      </c>
      <c r="AI1227">
        <v>12.153</v>
      </c>
      <c r="AJ1227">
        <v>25403</v>
      </c>
      <c r="AK1227">
        <v>9.2080000000000002</v>
      </c>
      <c r="AL1227" t="s">
        <v>77</v>
      </c>
      <c r="AM1227" t="s">
        <v>77</v>
      </c>
      <c r="AN1227" t="s">
        <v>77</v>
      </c>
      <c r="AO1227" t="s">
        <v>77</v>
      </c>
      <c r="AQ1227">
        <v>1</v>
      </c>
      <c r="AS1227">
        <v>62</v>
      </c>
      <c r="AT1227">
        <v>25.186661234767001</v>
      </c>
      <c r="AU1227">
        <v>5882.2850102550992</v>
      </c>
      <c r="AW1227">
        <v>30.420289991249994</v>
      </c>
      <c r="AX1227">
        <v>4704.0399400870701</v>
      </c>
      <c r="AZ1227">
        <v>30.593997833343902</v>
      </c>
      <c r="BA1227">
        <v>4842.7028202296597</v>
      </c>
      <c r="BC1227">
        <v>25.161840871774338</v>
      </c>
      <c r="BD1227">
        <v>5130.6317273223194</v>
      </c>
      <c r="BF1227">
        <v>25.186661234767001</v>
      </c>
      <c r="BG1227">
        <v>5882.2850102550992</v>
      </c>
      <c r="BI1227">
        <v>62</v>
      </c>
      <c r="BJ1227" t="s">
        <v>1388</v>
      </c>
      <c r="BK1227">
        <v>45036.060300925928</v>
      </c>
      <c r="BL1227">
        <v>179</v>
      </c>
      <c r="BM1227" t="s">
        <v>76</v>
      </c>
      <c r="BN1227">
        <v>0</v>
      </c>
      <c r="BO1227">
        <v>2.8450000000000002</v>
      </c>
      <c r="BP1227">
        <v>1133266</v>
      </c>
      <c r="BQ1227">
        <v>0</v>
      </c>
      <c r="BR1227" t="s">
        <v>77</v>
      </c>
      <c r="BS1227" t="s">
        <v>77</v>
      </c>
      <c r="BT1227" t="s">
        <v>77</v>
      </c>
      <c r="BU1227" t="s">
        <v>77</v>
      </c>
    </row>
    <row r="1228" spans="1:73" x14ac:dyDescent="0.55000000000000004">
      <c r="A1228">
        <v>63</v>
      </c>
      <c r="B1228" t="s">
        <v>1389</v>
      </c>
      <c r="C1228" s="88">
        <v>45036.081516203703</v>
      </c>
      <c r="D1228">
        <v>288</v>
      </c>
      <c r="E1228" t="s">
        <v>76</v>
      </c>
      <c r="F1228">
        <v>0</v>
      </c>
      <c r="G1228">
        <v>6.0149999999999997</v>
      </c>
      <c r="H1228">
        <v>116289</v>
      </c>
      <c r="I1228">
        <v>0.216</v>
      </c>
      <c r="J1228" t="s">
        <v>77</v>
      </c>
      <c r="K1228" t="s">
        <v>77</v>
      </c>
      <c r="L1228" t="s">
        <v>77</v>
      </c>
      <c r="M1228" t="s">
        <v>77</v>
      </c>
      <c r="O1228">
        <v>63</v>
      </c>
      <c r="P1228" t="s">
        <v>1389</v>
      </c>
      <c r="Q1228">
        <v>45036.081516203703</v>
      </c>
      <c r="R1228">
        <v>288</v>
      </c>
      <c r="S1228" t="s">
        <v>76</v>
      </c>
      <c r="T1228">
        <v>0</v>
      </c>
      <c r="U1228">
        <v>5.9619999999999997</v>
      </c>
      <c r="V1228">
        <v>862</v>
      </c>
      <c r="W1228">
        <v>0.29499999999999998</v>
      </c>
      <c r="X1228" t="s">
        <v>77</v>
      </c>
      <c r="Y1228" t="s">
        <v>77</v>
      </c>
      <c r="Z1228" t="s">
        <v>77</v>
      </c>
      <c r="AA1228" t="s">
        <v>77</v>
      </c>
      <c r="AC1228">
        <v>63</v>
      </c>
      <c r="AD1228" t="s">
        <v>1389</v>
      </c>
      <c r="AE1228">
        <v>45036.081516203703</v>
      </c>
      <c r="AF1228">
        <v>288</v>
      </c>
      <c r="AG1228" t="s">
        <v>76</v>
      </c>
      <c r="AH1228">
        <v>0</v>
      </c>
      <c r="AI1228">
        <v>12.11</v>
      </c>
      <c r="AJ1228">
        <v>79869</v>
      </c>
      <c r="AK1228">
        <v>28.045000000000002</v>
      </c>
      <c r="AL1228" t="s">
        <v>77</v>
      </c>
      <c r="AM1228" t="s">
        <v>77</v>
      </c>
      <c r="AN1228" t="s">
        <v>77</v>
      </c>
      <c r="AO1228" t="s">
        <v>77</v>
      </c>
      <c r="AQ1228">
        <v>1</v>
      </c>
      <c r="AS1228">
        <v>63</v>
      </c>
      <c r="AT1228">
        <v>322.121448591383</v>
      </c>
      <c r="AU1228">
        <v>17745.6478621151</v>
      </c>
      <c r="AW1228">
        <v>354.69636905255982</v>
      </c>
      <c r="AX1228">
        <v>14442.129182004031</v>
      </c>
      <c r="AZ1228">
        <v>304.37546839911113</v>
      </c>
      <c r="BA1228">
        <v>15163.37133056214</v>
      </c>
      <c r="BC1228">
        <v>269.48741898729861</v>
      </c>
      <c r="BD1228">
        <v>16242.428761251278</v>
      </c>
      <c r="BF1228">
        <v>322.121448591383</v>
      </c>
      <c r="BG1228">
        <v>17745.6478621151</v>
      </c>
      <c r="BI1228">
        <v>63</v>
      </c>
      <c r="BJ1228" t="s">
        <v>1389</v>
      </c>
      <c r="BK1228">
        <v>45036.081516203703</v>
      </c>
      <c r="BL1228">
        <v>288</v>
      </c>
      <c r="BM1228" t="s">
        <v>76</v>
      </c>
      <c r="BN1228">
        <v>0</v>
      </c>
      <c r="BO1228">
        <v>2.8460000000000001</v>
      </c>
      <c r="BP1228">
        <v>1241021</v>
      </c>
      <c r="BQ1228">
        <v>0</v>
      </c>
      <c r="BR1228" t="s">
        <v>77</v>
      </c>
      <c r="BS1228" t="s">
        <v>77</v>
      </c>
      <c r="BT1228" t="s">
        <v>77</v>
      </c>
      <c r="BU1228" t="s">
        <v>77</v>
      </c>
    </row>
    <row r="1229" spans="1:73" x14ac:dyDescent="0.55000000000000004">
      <c r="A1229">
        <v>52</v>
      </c>
      <c r="B1229" t="s">
        <v>1390</v>
      </c>
      <c r="C1229" s="88">
        <v>45188.509074074071</v>
      </c>
      <c r="D1229">
        <v>283</v>
      </c>
      <c r="E1229" t="s">
        <v>76</v>
      </c>
      <c r="F1229">
        <v>0</v>
      </c>
      <c r="G1229">
        <v>6.0209999999999999</v>
      </c>
      <c r="H1229">
        <v>609355</v>
      </c>
      <c r="I1229">
        <v>1.3009999999999999</v>
      </c>
      <c r="J1229" t="s">
        <v>77</v>
      </c>
      <c r="K1229" t="s">
        <v>77</v>
      </c>
      <c r="L1229" t="s">
        <v>77</v>
      </c>
      <c r="M1229" t="s">
        <v>77</v>
      </c>
      <c r="O1229">
        <v>52</v>
      </c>
      <c r="P1229" t="s">
        <v>1390</v>
      </c>
      <c r="Q1229">
        <v>45188.509074074071</v>
      </c>
      <c r="R1229">
        <v>283</v>
      </c>
      <c r="S1229" t="s">
        <v>76</v>
      </c>
      <c r="T1229">
        <v>0</v>
      </c>
      <c r="U1229">
        <v>5.976</v>
      </c>
      <c r="V1229">
        <v>5156</v>
      </c>
      <c r="W1229">
        <v>1.294</v>
      </c>
      <c r="X1229" t="s">
        <v>77</v>
      </c>
      <c r="Y1229" t="s">
        <v>77</v>
      </c>
      <c r="Z1229" t="s">
        <v>77</v>
      </c>
      <c r="AA1229" t="s">
        <v>77</v>
      </c>
      <c r="AC1229">
        <v>52</v>
      </c>
      <c r="AD1229" t="s">
        <v>1390</v>
      </c>
      <c r="AE1229">
        <v>45188.509074074071</v>
      </c>
      <c r="AF1229">
        <v>283</v>
      </c>
      <c r="AG1229" t="s">
        <v>76</v>
      </c>
      <c r="AH1229">
        <v>0</v>
      </c>
      <c r="AI1229">
        <v>12.175000000000001</v>
      </c>
      <c r="AJ1229">
        <v>11649</v>
      </c>
      <c r="AK1229">
        <v>2.9830000000000001</v>
      </c>
      <c r="AL1229" t="s">
        <v>77</v>
      </c>
      <c r="AM1229" t="s">
        <v>77</v>
      </c>
      <c r="AN1229" t="s">
        <v>77</v>
      </c>
      <c r="AO1229" t="s">
        <v>77</v>
      </c>
      <c r="AQ1229">
        <v>1</v>
      </c>
      <c r="AS1229">
        <v>52</v>
      </c>
      <c r="AT1229">
        <v>1329.3422686019348</v>
      </c>
      <c r="AU1229">
        <v>2758.7435944239</v>
      </c>
      <c r="AW1229">
        <v>1611.388163220395</v>
      </c>
      <c r="AX1229">
        <v>2186.0367611532301</v>
      </c>
      <c r="AZ1229">
        <v>1560.3475209125775</v>
      </c>
      <c r="BA1229">
        <v>2221.2243309917403</v>
      </c>
      <c r="BC1229">
        <v>1398.3899494193463</v>
      </c>
      <c r="BD1229">
        <v>2300.6852563904804</v>
      </c>
      <c r="BF1229">
        <v>1329.3422686019348</v>
      </c>
      <c r="BG1229">
        <v>2758.7435944239</v>
      </c>
      <c r="BI1229">
        <v>52</v>
      </c>
      <c r="BJ1229" t="s">
        <v>1390</v>
      </c>
      <c r="BK1229">
        <v>45188.509074074071</v>
      </c>
      <c r="BL1229">
        <v>283</v>
      </c>
      <c r="BM1229" t="s">
        <v>76</v>
      </c>
      <c r="BN1229">
        <v>0</v>
      </c>
      <c r="BO1229">
        <v>2.879</v>
      </c>
      <c r="BP1229">
        <v>909346</v>
      </c>
      <c r="BQ1229">
        <v>0</v>
      </c>
      <c r="BR1229" t="s">
        <v>77</v>
      </c>
      <c r="BS1229" t="s">
        <v>77</v>
      </c>
      <c r="BT1229" t="s">
        <v>77</v>
      </c>
      <c r="BU1229" t="s">
        <v>77</v>
      </c>
    </row>
    <row r="1230" spans="1:73" x14ac:dyDescent="0.55000000000000004">
      <c r="A1230">
        <v>53</v>
      </c>
      <c r="B1230" t="s">
        <v>1391</v>
      </c>
      <c r="C1230" s="88">
        <v>45188.530358796299</v>
      </c>
      <c r="D1230">
        <v>26</v>
      </c>
      <c r="E1230" t="s">
        <v>76</v>
      </c>
      <c r="F1230">
        <v>0</v>
      </c>
      <c r="G1230">
        <v>5.9939999999999998</v>
      </c>
      <c r="H1230">
        <v>84816</v>
      </c>
      <c r="I1230">
        <v>0.17399999999999999</v>
      </c>
      <c r="J1230" t="s">
        <v>77</v>
      </c>
      <c r="K1230" t="s">
        <v>77</v>
      </c>
      <c r="L1230" t="s">
        <v>77</v>
      </c>
      <c r="M1230" t="s">
        <v>77</v>
      </c>
      <c r="O1230">
        <v>53</v>
      </c>
      <c r="P1230" t="s">
        <v>1391</v>
      </c>
      <c r="Q1230">
        <v>45188.530358796299</v>
      </c>
      <c r="R1230">
        <v>26</v>
      </c>
      <c r="S1230" t="s">
        <v>76</v>
      </c>
      <c r="T1230">
        <v>0</v>
      </c>
      <c r="U1230" t="s">
        <v>77</v>
      </c>
      <c r="V1230" t="s">
        <v>77</v>
      </c>
      <c r="W1230" t="s">
        <v>77</v>
      </c>
      <c r="X1230" t="s">
        <v>77</v>
      </c>
      <c r="Y1230" t="s">
        <v>77</v>
      </c>
      <c r="Z1230" t="s">
        <v>77</v>
      </c>
      <c r="AA1230" t="s">
        <v>77</v>
      </c>
      <c r="AC1230">
        <v>53</v>
      </c>
      <c r="AD1230" t="s">
        <v>1391</v>
      </c>
      <c r="AE1230">
        <v>45188.530358796299</v>
      </c>
      <c r="AF1230">
        <v>26</v>
      </c>
      <c r="AG1230" t="s">
        <v>76</v>
      </c>
      <c r="AH1230">
        <v>0</v>
      </c>
      <c r="AI1230">
        <v>12.058999999999999</v>
      </c>
      <c r="AJ1230">
        <v>90857</v>
      </c>
      <c r="AK1230">
        <v>23.885000000000002</v>
      </c>
      <c r="AL1230" t="s">
        <v>77</v>
      </c>
      <c r="AM1230" t="s">
        <v>77</v>
      </c>
      <c r="AN1230" t="s">
        <v>77</v>
      </c>
      <c r="AO1230" t="s">
        <v>77</v>
      </c>
      <c r="AQ1230">
        <v>1</v>
      </c>
      <c r="AS1230">
        <v>53</v>
      </c>
      <c r="AT1230">
        <v>236.33053816908804</v>
      </c>
      <c r="AU1230">
        <v>20390.649627035902</v>
      </c>
      <c r="AW1230">
        <v>261.00571410273278</v>
      </c>
      <c r="AX1230">
        <v>16361.55179843627</v>
      </c>
      <c r="AZ1230">
        <v>222.20933515880961</v>
      </c>
      <c r="BA1230">
        <v>17233.774190259261</v>
      </c>
      <c r="BC1230">
        <v>196.09858306443775</v>
      </c>
      <c r="BD1230">
        <v>18465.774441661517</v>
      </c>
      <c r="BF1230">
        <v>236.33053816908804</v>
      </c>
      <c r="BG1230">
        <v>20390.649627035902</v>
      </c>
      <c r="BI1230">
        <v>53</v>
      </c>
      <c r="BJ1230" t="s">
        <v>1391</v>
      </c>
      <c r="BK1230">
        <v>45188.530358796299</v>
      </c>
      <c r="BL1230">
        <v>26</v>
      </c>
      <c r="BM1230" t="s">
        <v>76</v>
      </c>
      <c r="BN1230">
        <v>0</v>
      </c>
      <c r="BO1230">
        <v>2.8570000000000002</v>
      </c>
      <c r="BP1230">
        <v>720800</v>
      </c>
      <c r="BQ1230">
        <v>0</v>
      </c>
      <c r="BR1230" t="s">
        <v>77</v>
      </c>
      <c r="BS1230" t="s">
        <v>77</v>
      </c>
      <c r="BT1230" t="s">
        <v>77</v>
      </c>
      <c r="BU1230" t="s">
        <v>77</v>
      </c>
    </row>
    <row r="1231" spans="1:73" x14ac:dyDescent="0.55000000000000004">
      <c r="A1231">
        <v>54</v>
      </c>
      <c r="B1231" t="s">
        <v>1392</v>
      </c>
      <c r="C1231" s="88">
        <v>45188.551655092589</v>
      </c>
      <c r="D1231">
        <v>113</v>
      </c>
      <c r="E1231" t="s">
        <v>76</v>
      </c>
      <c r="F1231">
        <v>0</v>
      </c>
      <c r="G1231">
        <v>6.0119999999999996</v>
      </c>
      <c r="H1231">
        <v>931004</v>
      </c>
      <c r="I1231">
        <v>1.992</v>
      </c>
      <c r="J1231" t="s">
        <v>77</v>
      </c>
      <c r="K1231" t="s">
        <v>77</v>
      </c>
      <c r="L1231" t="s">
        <v>77</v>
      </c>
      <c r="M1231" t="s">
        <v>77</v>
      </c>
      <c r="O1231">
        <v>54</v>
      </c>
      <c r="P1231" t="s">
        <v>1392</v>
      </c>
      <c r="Q1231">
        <v>45188.551655092589</v>
      </c>
      <c r="R1231">
        <v>113</v>
      </c>
      <c r="S1231" t="s">
        <v>76</v>
      </c>
      <c r="T1231">
        <v>0</v>
      </c>
      <c r="U1231">
        <v>5.9649999999999999</v>
      </c>
      <c r="V1231">
        <v>8489</v>
      </c>
      <c r="W1231">
        <v>2.1509999999999998</v>
      </c>
      <c r="X1231" t="s">
        <v>77</v>
      </c>
      <c r="Y1231" t="s">
        <v>77</v>
      </c>
      <c r="Z1231" t="s">
        <v>77</v>
      </c>
      <c r="AA1231" t="s">
        <v>77</v>
      </c>
      <c r="AC1231">
        <v>54</v>
      </c>
      <c r="AD1231" t="s">
        <v>1392</v>
      </c>
      <c r="AE1231">
        <v>45188.551655092589</v>
      </c>
      <c r="AF1231">
        <v>113</v>
      </c>
      <c r="AG1231" t="s">
        <v>76</v>
      </c>
      <c r="AH1231">
        <v>0</v>
      </c>
      <c r="AI1231">
        <v>12.12</v>
      </c>
      <c r="AJ1231">
        <v>57293</v>
      </c>
      <c r="AK1231">
        <v>15.247</v>
      </c>
      <c r="AL1231" t="s">
        <v>77</v>
      </c>
      <c r="AM1231" t="s">
        <v>77</v>
      </c>
      <c r="AN1231" t="s">
        <v>77</v>
      </c>
      <c r="AO1231" t="s">
        <v>77</v>
      </c>
      <c r="AQ1231">
        <v>1</v>
      </c>
      <c r="AS1231">
        <v>54</v>
      </c>
      <c r="AT1231">
        <v>1944.1258668669025</v>
      </c>
      <c r="AU1231">
        <v>12280.222346975899</v>
      </c>
      <c r="AW1231">
        <v>2171.797827352485</v>
      </c>
      <c r="AX1231">
        <v>10450.91043771827</v>
      </c>
      <c r="AZ1231">
        <v>2461.2332931615301</v>
      </c>
      <c r="BA1231">
        <v>10897.190347575259</v>
      </c>
      <c r="BC1231">
        <v>2323.0353167150201</v>
      </c>
      <c r="BD1231">
        <v>11654.994010093518</v>
      </c>
      <c r="BF1231">
        <v>1944.1258668669025</v>
      </c>
      <c r="BG1231">
        <v>12280.222346975899</v>
      </c>
      <c r="BI1231">
        <v>54</v>
      </c>
      <c r="BJ1231" t="s">
        <v>1392</v>
      </c>
      <c r="BK1231">
        <v>45188.551655092589</v>
      </c>
      <c r="BL1231">
        <v>113</v>
      </c>
      <c r="BM1231" t="s">
        <v>76</v>
      </c>
      <c r="BN1231">
        <v>0</v>
      </c>
      <c r="BO1231">
        <v>2.86</v>
      </c>
      <c r="BP1231">
        <v>1104555</v>
      </c>
      <c r="BQ1231">
        <v>0</v>
      </c>
      <c r="BR1231" t="s">
        <v>77</v>
      </c>
      <c r="BS1231" t="s">
        <v>77</v>
      </c>
      <c r="BT1231" t="s">
        <v>77</v>
      </c>
      <c r="BU1231" t="s">
        <v>77</v>
      </c>
    </row>
    <row r="1232" spans="1:73" x14ac:dyDescent="0.55000000000000004">
      <c r="A1232">
        <v>55</v>
      </c>
      <c r="B1232" t="s">
        <v>1393</v>
      </c>
      <c r="C1232" s="88">
        <v>45188.572962962964</v>
      </c>
      <c r="D1232">
        <v>251</v>
      </c>
      <c r="E1232" t="s">
        <v>76</v>
      </c>
      <c r="F1232">
        <v>0</v>
      </c>
      <c r="G1232">
        <v>5.9939999999999998</v>
      </c>
      <c r="H1232">
        <v>373619</v>
      </c>
      <c r="I1232">
        <v>0.79400000000000004</v>
      </c>
      <c r="J1232" t="s">
        <v>77</v>
      </c>
      <c r="K1232" t="s">
        <v>77</v>
      </c>
      <c r="L1232" t="s">
        <v>77</v>
      </c>
      <c r="M1232" t="s">
        <v>77</v>
      </c>
      <c r="O1232">
        <v>55</v>
      </c>
      <c r="P1232" t="s">
        <v>1393</v>
      </c>
      <c r="Q1232">
        <v>45188.572962962964</v>
      </c>
      <c r="R1232">
        <v>251</v>
      </c>
      <c r="S1232" t="s">
        <v>76</v>
      </c>
      <c r="T1232">
        <v>0</v>
      </c>
      <c r="U1232">
        <v>5.9470000000000001</v>
      </c>
      <c r="V1232">
        <v>4477</v>
      </c>
      <c r="W1232">
        <v>1.119</v>
      </c>
      <c r="X1232" t="s">
        <v>77</v>
      </c>
      <c r="Y1232" t="s">
        <v>77</v>
      </c>
      <c r="Z1232" t="s">
        <v>77</v>
      </c>
      <c r="AA1232" t="s">
        <v>77</v>
      </c>
      <c r="AC1232">
        <v>55</v>
      </c>
      <c r="AD1232" t="s">
        <v>1393</v>
      </c>
      <c r="AE1232">
        <v>45188.572962962964</v>
      </c>
      <c r="AF1232">
        <v>251</v>
      </c>
      <c r="AG1232" t="s">
        <v>76</v>
      </c>
      <c r="AH1232">
        <v>0</v>
      </c>
      <c r="AI1232">
        <v>11.971</v>
      </c>
      <c r="AJ1232">
        <v>192677</v>
      </c>
      <c r="AK1232">
        <v>48.442999999999998</v>
      </c>
      <c r="AL1232" t="s">
        <v>77</v>
      </c>
      <c r="AM1232" t="s">
        <v>77</v>
      </c>
      <c r="AN1232" t="s">
        <v>77</v>
      </c>
      <c r="AO1232" t="s">
        <v>77</v>
      </c>
      <c r="AQ1232">
        <v>1</v>
      </c>
      <c r="AS1232">
        <v>55</v>
      </c>
      <c r="AT1232">
        <v>876.32446447680547</v>
      </c>
      <c r="AU1232">
        <v>44430.703863143906</v>
      </c>
      <c r="AW1232">
        <v>1060.0731765251919</v>
      </c>
      <c r="AX1232">
        <v>33426.845559328678</v>
      </c>
      <c r="AZ1232">
        <v>967.19839409923509</v>
      </c>
      <c r="BA1232">
        <v>36232.341227890458</v>
      </c>
      <c r="BC1232">
        <v>863.54474020225291</v>
      </c>
      <c r="BD1232">
        <v>38775.220540083923</v>
      </c>
      <c r="BF1232">
        <v>876.32446447680547</v>
      </c>
      <c r="BG1232">
        <v>44430.703863143906</v>
      </c>
      <c r="BI1232">
        <v>55</v>
      </c>
      <c r="BJ1232" t="s">
        <v>1393</v>
      </c>
      <c r="BK1232">
        <v>45188.572962962964</v>
      </c>
      <c r="BL1232">
        <v>251</v>
      </c>
      <c r="BM1232" t="s">
        <v>76</v>
      </c>
      <c r="BN1232">
        <v>0</v>
      </c>
      <c r="BO1232">
        <v>2.8559999999999999</v>
      </c>
      <c r="BP1232">
        <v>753735</v>
      </c>
      <c r="BQ1232">
        <v>0</v>
      </c>
      <c r="BR1232" t="s">
        <v>77</v>
      </c>
      <c r="BS1232" t="s">
        <v>77</v>
      </c>
      <c r="BT1232" t="s">
        <v>77</v>
      </c>
      <c r="BU1232" t="s">
        <v>77</v>
      </c>
    </row>
    <row r="1233" spans="1:73" x14ac:dyDescent="0.55000000000000004">
      <c r="A1233">
        <v>56</v>
      </c>
      <c r="B1233" t="s">
        <v>1394</v>
      </c>
      <c r="C1233" s="88">
        <v>45188.594293981485</v>
      </c>
      <c r="D1233">
        <v>292</v>
      </c>
      <c r="E1233" t="s">
        <v>76</v>
      </c>
      <c r="F1233">
        <v>0</v>
      </c>
      <c r="G1233">
        <v>5.9969999999999999</v>
      </c>
      <c r="H1233">
        <v>389241</v>
      </c>
      <c r="I1233">
        <v>0.82799999999999996</v>
      </c>
      <c r="J1233" t="s">
        <v>77</v>
      </c>
      <c r="K1233" t="s">
        <v>77</v>
      </c>
      <c r="L1233" t="s">
        <v>77</v>
      </c>
      <c r="M1233" t="s">
        <v>77</v>
      </c>
      <c r="O1233">
        <v>56</v>
      </c>
      <c r="P1233" t="s">
        <v>1394</v>
      </c>
      <c r="Q1233">
        <v>45188.594293981485</v>
      </c>
      <c r="R1233">
        <v>292</v>
      </c>
      <c r="S1233" t="s">
        <v>76</v>
      </c>
      <c r="T1233">
        <v>0</v>
      </c>
      <c r="U1233">
        <v>5.9550000000000001</v>
      </c>
      <c r="V1233">
        <v>3649</v>
      </c>
      <c r="W1233">
        <v>0.90600000000000003</v>
      </c>
      <c r="X1233" t="s">
        <v>77</v>
      </c>
      <c r="Y1233" t="s">
        <v>77</v>
      </c>
      <c r="Z1233" t="s">
        <v>77</v>
      </c>
      <c r="AA1233" t="s">
        <v>77</v>
      </c>
      <c r="AC1233">
        <v>56</v>
      </c>
      <c r="AD1233" t="s">
        <v>1394</v>
      </c>
      <c r="AE1233">
        <v>45188.594293981485</v>
      </c>
      <c r="AF1233">
        <v>292</v>
      </c>
      <c r="AG1233" t="s">
        <v>76</v>
      </c>
      <c r="AH1233">
        <v>0</v>
      </c>
      <c r="AI1233">
        <v>11.973000000000001</v>
      </c>
      <c r="AJ1233">
        <v>188465</v>
      </c>
      <c r="AK1233">
        <v>47.47</v>
      </c>
      <c r="AL1233" t="s">
        <v>77</v>
      </c>
      <c r="AM1233" t="s">
        <v>77</v>
      </c>
      <c r="AN1233" t="s">
        <v>77</v>
      </c>
      <c r="AO1233" t="s">
        <v>77</v>
      </c>
      <c r="AQ1233">
        <v>1</v>
      </c>
      <c r="AS1233">
        <v>56</v>
      </c>
      <c r="AT1233">
        <v>906.40948085689354</v>
      </c>
      <c r="AU1233">
        <v>43453.051100397497</v>
      </c>
      <c r="AW1233">
        <v>1099.4148975266878</v>
      </c>
      <c r="AX1233">
        <v>32746.709840756754</v>
      </c>
      <c r="AZ1233">
        <v>1006.9215505698072</v>
      </c>
      <c r="BA1233">
        <v>35453.110145781502</v>
      </c>
      <c r="BC1233">
        <v>899.2653688932362</v>
      </c>
      <c r="BD1233">
        <v>37945.569185138003</v>
      </c>
      <c r="BF1233">
        <v>906.40948085689354</v>
      </c>
      <c r="BG1233">
        <v>43453.051100397497</v>
      </c>
      <c r="BI1233">
        <v>56</v>
      </c>
      <c r="BJ1233" t="s">
        <v>1394</v>
      </c>
      <c r="BK1233">
        <v>45188.594293981485</v>
      </c>
      <c r="BL1233">
        <v>292</v>
      </c>
      <c r="BM1233" t="s">
        <v>76</v>
      </c>
      <c r="BN1233">
        <v>0</v>
      </c>
      <c r="BO1233">
        <v>2.8620000000000001</v>
      </c>
      <c r="BP1233">
        <v>700002</v>
      </c>
      <c r="BQ1233">
        <v>0</v>
      </c>
      <c r="BR1233" t="s">
        <v>77</v>
      </c>
      <c r="BS1233" t="s">
        <v>77</v>
      </c>
      <c r="BT1233" t="s">
        <v>77</v>
      </c>
      <c r="BU1233" t="s">
        <v>77</v>
      </c>
    </row>
    <row r="1234" spans="1:73" x14ac:dyDescent="0.55000000000000004">
      <c r="A1234">
        <v>57</v>
      </c>
      <c r="B1234" t="s">
        <v>1395</v>
      </c>
      <c r="C1234" s="88">
        <v>45188.615624999999</v>
      </c>
      <c r="D1234">
        <v>252</v>
      </c>
      <c r="E1234" t="s">
        <v>76</v>
      </c>
      <c r="F1234">
        <v>0</v>
      </c>
      <c r="G1234">
        <v>6.0019999999999998</v>
      </c>
      <c r="H1234">
        <v>18646</v>
      </c>
      <c r="I1234">
        <v>3.3000000000000002E-2</v>
      </c>
      <c r="J1234" t="s">
        <v>77</v>
      </c>
      <c r="K1234" t="s">
        <v>77</v>
      </c>
      <c r="L1234" t="s">
        <v>77</v>
      </c>
      <c r="M1234" t="s">
        <v>77</v>
      </c>
      <c r="O1234">
        <v>57</v>
      </c>
      <c r="P1234" t="s">
        <v>1395</v>
      </c>
      <c r="Q1234">
        <v>45188.615624999999</v>
      </c>
      <c r="R1234">
        <v>252</v>
      </c>
      <c r="S1234" t="s">
        <v>76</v>
      </c>
      <c r="T1234">
        <v>0</v>
      </c>
      <c r="U1234" t="s">
        <v>77</v>
      </c>
      <c r="V1234" t="s">
        <v>77</v>
      </c>
      <c r="W1234" t="s">
        <v>77</v>
      </c>
      <c r="X1234" t="s">
        <v>77</v>
      </c>
      <c r="Y1234" t="s">
        <v>77</v>
      </c>
      <c r="Z1234" t="s">
        <v>77</v>
      </c>
      <c r="AA1234" t="s">
        <v>77</v>
      </c>
      <c r="AC1234">
        <v>57</v>
      </c>
      <c r="AD1234" t="s">
        <v>1395</v>
      </c>
      <c r="AE1234">
        <v>45188.615624999999</v>
      </c>
      <c r="AF1234">
        <v>252</v>
      </c>
      <c r="AG1234" t="s">
        <v>76</v>
      </c>
      <c r="AH1234">
        <v>0</v>
      </c>
      <c r="AI1234">
        <v>12.151</v>
      </c>
      <c r="AJ1234">
        <v>12964</v>
      </c>
      <c r="AK1234">
        <v>3.3450000000000002</v>
      </c>
      <c r="AL1234" t="s">
        <v>77</v>
      </c>
      <c r="AM1234" t="s">
        <v>77</v>
      </c>
      <c r="AN1234" t="s">
        <v>77</v>
      </c>
      <c r="AO1234" t="s">
        <v>77</v>
      </c>
      <c r="AQ1234">
        <v>1</v>
      </c>
      <c r="AS1234">
        <v>57</v>
      </c>
      <c r="AT1234">
        <v>45.771497180668</v>
      </c>
      <c r="AU1234">
        <v>3064.8414184943999</v>
      </c>
      <c r="AW1234">
        <v>58.753515039480803</v>
      </c>
      <c r="AX1234">
        <v>2427.8061413700798</v>
      </c>
      <c r="AZ1234">
        <v>48.679076296095602</v>
      </c>
      <c r="BA1234">
        <v>2472.12605828704</v>
      </c>
      <c r="BC1234">
        <v>41.282806391129355</v>
      </c>
      <c r="BD1234">
        <v>2571.6697736460806</v>
      </c>
      <c r="BF1234">
        <v>45.771497180668</v>
      </c>
      <c r="BG1234">
        <v>3064.8414184943999</v>
      </c>
      <c r="BI1234">
        <v>57</v>
      </c>
      <c r="BJ1234" t="s">
        <v>1395</v>
      </c>
      <c r="BK1234">
        <v>45188.615624999999</v>
      </c>
      <c r="BL1234">
        <v>252</v>
      </c>
      <c r="BM1234" t="s">
        <v>76</v>
      </c>
      <c r="BN1234">
        <v>0</v>
      </c>
      <c r="BO1234">
        <v>2.8519999999999999</v>
      </c>
      <c r="BP1234">
        <v>854379</v>
      </c>
      <c r="BQ1234">
        <v>0</v>
      </c>
      <c r="BR1234" t="s">
        <v>77</v>
      </c>
      <c r="BS1234" t="s">
        <v>77</v>
      </c>
      <c r="BT1234" t="s">
        <v>77</v>
      </c>
      <c r="BU1234" t="s">
        <v>77</v>
      </c>
    </row>
    <row r="1235" spans="1:73" x14ac:dyDescent="0.55000000000000004">
      <c r="A1235">
        <v>58</v>
      </c>
      <c r="B1235" t="s">
        <v>1396</v>
      </c>
      <c r="C1235" s="88">
        <v>45188.636921296296</v>
      </c>
      <c r="D1235">
        <v>122</v>
      </c>
      <c r="E1235" t="s">
        <v>76</v>
      </c>
      <c r="F1235">
        <v>0</v>
      </c>
      <c r="G1235">
        <v>6.0759999999999996</v>
      </c>
      <c r="H1235">
        <v>2777</v>
      </c>
      <c r="I1235">
        <v>-2E-3</v>
      </c>
      <c r="J1235" t="s">
        <v>77</v>
      </c>
      <c r="K1235" t="s">
        <v>77</v>
      </c>
      <c r="L1235" t="s">
        <v>77</v>
      </c>
      <c r="M1235" t="s">
        <v>77</v>
      </c>
      <c r="O1235">
        <v>58</v>
      </c>
      <c r="P1235" t="s">
        <v>1396</v>
      </c>
      <c r="Q1235">
        <v>45188.636921296296</v>
      </c>
      <c r="R1235">
        <v>122</v>
      </c>
      <c r="S1235" t="s">
        <v>76</v>
      </c>
      <c r="T1235">
        <v>0</v>
      </c>
      <c r="U1235" t="s">
        <v>77</v>
      </c>
      <c r="V1235" t="s">
        <v>77</v>
      </c>
      <c r="W1235" t="s">
        <v>77</v>
      </c>
      <c r="X1235" t="s">
        <v>77</v>
      </c>
      <c r="Y1235" t="s">
        <v>77</v>
      </c>
      <c r="Z1235" t="s">
        <v>77</v>
      </c>
      <c r="AA1235" t="s">
        <v>77</v>
      </c>
      <c r="AC1235">
        <v>58</v>
      </c>
      <c r="AD1235" t="s">
        <v>1396</v>
      </c>
      <c r="AE1235">
        <v>45188.636921296296</v>
      </c>
      <c r="AF1235">
        <v>122</v>
      </c>
      <c r="AG1235" t="s">
        <v>76</v>
      </c>
      <c r="AH1235">
        <v>0</v>
      </c>
      <c r="AI1235">
        <v>11.993</v>
      </c>
      <c r="AJ1235">
        <v>202055</v>
      </c>
      <c r="AK1235">
        <v>50.595999999999997</v>
      </c>
      <c r="AL1235" t="s">
        <v>77</v>
      </c>
      <c r="AM1235" t="s">
        <v>77</v>
      </c>
      <c r="AN1235" t="s">
        <v>77</v>
      </c>
      <c r="AO1235" t="s">
        <v>77</v>
      </c>
      <c r="AQ1235">
        <v>1</v>
      </c>
      <c r="AS1235">
        <v>58</v>
      </c>
      <c r="AT1235">
        <v>3.6519286600000012</v>
      </c>
      <c r="AU1235">
        <v>46602.230978277505</v>
      </c>
      <c r="AW1235">
        <v>3.3046592412499995</v>
      </c>
      <c r="AX1235">
        <v>34933.164980720758</v>
      </c>
      <c r="AZ1235">
        <v>3.4545763044500006</v>
      </c>
      <c r="BA1235">
        <v>37965.223613613503</v>
      </c>
      <c r="BC1235">
        <v>1.6340315236999998</v>
      </c>
      <c r="BD1235">
        <v>40619.183288402004</v>
      </c>
      <c r="BF1235">
        <v>3.6519286600000012</v>
      </c>
      <c r="BG1235">
        <v>46602.230978277505</v>
      </c>
      <c r="BI1235">
        <v>58</v>
      </c>
      <c r="BJ1235" t="s">
        <v>1396</v>
      </c>
      <c r="BK1235">
        <v>45188.636921296296</v>
      </c>
      <c r="BL1235">
        <v>122</v>
      </c>
      <c r="BM1235" t="s">
        <v>76</v>
      </c>
      <c r="BN1235">
        <v>0</v>
      </c>
      <c r="BO1235">
        <v>2.879</v>
      </c>
      <c r="BP1235">
        <v>782081</v>
      </c>
      <c r="BQ1235">
        <v>0</v>
      </c>
      <c r="BR1235" t="s">
        <v>77</v>
      </c>
      <c r="BS1235" t="s">
        <v>77</v>
      </c>
      <c r="BT1235" t="s">
        <v>77</v>
      </c>
      <c r="BU1235" t="s">
        <v>77</v>
      </c>
    </row>
    <row r="1236" spans="1:73" x14ac:dyDescent="0.55000000000000004">
      <c r="A1236">
        <v>59</v>
      </c>
      <c r="B1236" t="s">
        <v>1397</v>
      </c>
      <c r="C1236" s="88">
        <v>45188.658194444448</v>
      </c>
      <c r="D1236">
        <v>408</v>
      </c>
      <c r="E1236" t="s">
        <v>76</v>
      </c>
      <c r="F1236">
        <v>0</v>
      </c>
      <c r="G1236">
        <v>6.024</v>
      </c>
      <c r="H1236">
        <v>17683</v>
      </c>
      <c r="I1236">
        <v>0.03</v>
      </c>
      <c r="J1236" t="s">
        <v>77</v>
      </c>
      <c r="K1236" t="s">
        <v>77</v>
      </c>
      <c r="L1236" t="s">
        <v>77</v>
      </c>
      <c r="M1236" t="s">
        <v>77</v>
      </c>
      <c r="O1236">
        <v>59</v>
      </c>
      <c r="P1236" t="s">
        <v>1397</v>
      </c>
      <c r="Q1236">
        <v>45188.658194444448</v>
      </c>
      <c r="R1236">
        <v>408</v>
      </c>
      <c r="S1236" t="s">
        <v>76</v>
      </c>
      <c r="T1236">
        <v>0</v>
      </c>
      <c r="U1236" t="s">
        <v>77</v>
      </c>
      <c r="V1236" t="s">
        <v>77</v>
      </c>
      <c r="W1236" t="s">
        <v>77</v>
      </c>
      <c r="X1236" t="s">
        <v>77</v>
      </c>
      <c r="Y1236" t="s">
        <v>77</v>
      </c>
      <c r="Z1236" t="s">
        <v>77</v>
      </c>
      <c r="AA1236" t="s">
        <v>77</v>
      </c>
      <c r="AC1236">
        <v>59</v>
      </c>
      <c r="AD1236" t="s">
        <v>1397</v>
      </c>
      <c r="AE1236">
        <v>45188.658194444448</v>
      </c>
      <c r="AF1236">
        <v>408</v>
      </c>
      <c r="AG1236" t="s">
        <v>76</v>
      </c>
      <c r="AH1236">
        <v>0</v>
      </c>
      <c r="AI1236">
        <v>12.178000000000001</v>
      </c>
      <c r="AJ1236">
        <v>11766</v>
      </c>
      <c r="AK1236">
        <v>3.0150000000000001</v>
      </c>
      <c r="AL1236" t="s">
        <v>77</v>
      </c>
      <c r="AM1236" t="s">
        <v>77</v>
      </c>
      <c r="AN1236" t="s">
        <v>77</v>
      </c>
      <c r="AO1236" t="s">
        <v>77</v>
      </c>
      <c r="AQ1236">
        <v>1</v>
      </c>
      <c r="AS1236">
        <v>59</v>
      </c>
      <c r="AT1236">
        <v>42.896259252847003</v>
      </c>
      <c r="AU1236">
        <v>2786.0420833884</v>
      </c>
      <c r="AW1236">
        <v>55.7572866552782</v>
      </c>
      <c r="AX1236">
        <v>2207.5565992858801</v>
      </c>
      <c r="AZ1236">
        <v>46.14580096167991</v>
      </c>
      <c r="BA1236">
        <v>2243.5501858274397</v>
      </c>
      <c r="BC1236">
        <v>39.024500069095936</v>
      </c>
      <c r="BD1236">
        <v>2324.7992429468804</v>
      </c>
      <c r="BF1236">
        <v>42.896259252847003</v>
      </c>
      <c r="BG1236">
        <v>2786.0420833884</v>
      </c>
      <c r="BI1236">
        <v>59</v>
      </c>
      <c r="BJ1236" t="s">
        <v>1397</v>
      </c>
      <c r="BK1236">
        <v>45188.658194444448</v>
      </c>
      <c r="BL1236">
        <v>408</v>
      </c>
      <c r="BM1236" t="s">
        <v>76</v>
      </c>
      <c r="BN1236">
        <v>0</v>
      </c>
      <c r="BO1236">
        <v>2.8780000000000001</v>
      </c>
      <c r="BP1236">
        <v>785854</v>
      </c>
      <c r="BQ1236">
        <v>0</v>
      </c>
      <c r="BR1236" t="s">
        <v>77</v>
      </c>
      <c r="BS1236" t="s">
        <v>77</v>
      </c>
      <c r="BT1236" t="s">
        <v>77</v>
      </c>
      <c r="BU1236" t="s">
        <v>77</v>
      </c>
    </row>
    <row r="1237" spans="1:73" x14ac:dyDescent="0.55000000000000004">
      <c r="A1237">
        <v>60</v>
      </c>
      <c r="B1237" t="s">
        <v>1398</v>
      </c>
      <c r="C1237" s="88">
        <v>45188.679490740738</v>
      </c>
      <c r="D1237">
        <v>180</v>
      </c>
      <c r="E1237" t="s">
        <v>76</v>
      </c>
      <c r="F1237">
        <v>0</v>
      </c>
      <c r="G1237">
        <v>5.9969999999999999</v>
      </c>
      <c r="H1237">
        <v>5851507</v>
      </c>
      <c r="I1237">
        <v>12.680999999999999</v>
      </c>
      <c r="J1237" t="s">
        <v>77</v>
      </c>
      <c r="K1237" t="s">
        <v>77</v>
      </c>
      <c r="L1237" t="s">
        <v>77</v>
      </c>
      <c r="M1237" t="s">
        <v>77</v>
      </c>
      <c r="O1237">
        <v>60</v>
      </c>
      <c r="P1237" t="s">
        <v>1398</v>
      </c>
      <c r="Q1237">
        <v>45188.679490740738</v>
      </c>
      <c r="R1237">
        <v>180</v>
      </c>
      <c r="S1237" t="s">
        <v>76</v>
      </c>
      <c r="T1237">
        <v>0</v>
      </c>
      <c r="U1237">
        <v>5.9539999999999997</v>
      </c>
      <c r="V1237">
        <v>48294</v>
      </c>
      <c r="W1237">
        <v>12.336</v>
      </c>
      <c r="X1237" t="s">
        <v>77</v>
      </c>
      <c r="Y1237" t="s">
        <v>77</v>
      </c>
      <c r="Z1237" t="s">
        <v>77</v>
      </c>
      <c r="AA1237" t="s">
        <v>77</v>
      </c>
      <c r="AC1237">
        <v>60</v>
      </c>
      <c r="AD1237" t="s">
        <v>1398</v>
      </c>
      <c r="AE1237">
        <v>45188.679490740738</v>
      </c>
      <c r="AF1237">
        <v>180</v>
      </c>
      <c r="AG1237" t="s">
        <v>76</v>
      </c>
      <c r="AH1237">
        <v>0</v>
      </c>
      <c r="AI1237">
        <v>12.109</v>
      </c>
      <c r="AJ1237">
        <v>72320</v>
      </c>
      <c r="AK1237">
        <v>19.152000000000001</v>
      </c>
      <c r="AL1237" t="s">
        <v>77</v>
      </c>
      <c r="AM1237" t="s">
        <v>77</v>
      </c>
      <c r="AN1237" t="s">
        <v>77</v>
      </c>
      <c r="AO1237" t="s">
        <v>77</v>
      </c>
      <c r="AQ1237">
        <v>1</v>
      </c>
      <c r="AS1237">
        <v>60</v>
      </c>
      <c r="AT1237">
        <v>10869.15708441849</v>
      </c>
      <c r="AU1237">
        <v>15922.749539840002</v>
      </c>
      <c r="AW1237">
        <v>9738.19223978226</v>
      </c>
      <c r="AX1237">
        <v>13114.659450752</v>
      </c>
      <c r="AZ1237">
        <v>12621.872129549482</v>
      </c>
      <c r="BA1237">
        <v>13738.683234176</v>
      </c>
      <c r="BC1237">
        <v>12115.047223750318</v>
      </c>
      <c r="BD1237">
        <v>14711.369745151998</v>
      </c>
      <c r="BF1237">
        <v>10869.15708441849</v>
      </c>
      <c r="BG1237">
        <v>15922.749539840002</v>
      </c>
      <c r="BI1237">
        <v>60</v>
      </c>
      <c r="BJ1237" t="s">
        <v>1398</v>
      </c>
      <c r="BK1237">
        <v>45188.679490740738</v>
      </c>
      <c r="BL1237">
        <v>180</v>
      </c>
      <c r="BM1237" t="s">
        <v>76</v>
      </c>
      <c r="BN1237">
        <v>0</v>
      </c>
      <c r="BO1237">
        <v>2.8860000000000001</v>
      </c>
      <c r="BP1237">
        <v>616427</v>
      </c>
      <c r="BQ1237">
        <v>0</v>
      </c>
      <c r="BR1237" t="s">
        <v>77</v>
      </c>
      <c r="BS1237" t="s">
        <v>77</v>
      </c>
      <c r="BT1237" t="s">
        <v>77</v>
      </c>
      <c r="BU1237" t="s">
        <v>77</v>
      </c>
    </row>
    <row r="1238" spans="1:73" x14ac:dyDescent="0.55000000000000004">
      <c r="A1238">
        <v>61</v>
      </c>
      <c r="B1238" t="s">
        <v>1399</v>
      </c>
      <c r="C1238" s="88">
        <v>45188.700787037036</v>
      </c>
      <c r="D1238">
        <v>217</v>
      </c>
      <c r="E1238" t="s">
        <v>76</v>
      </c>
      <c r="F1238">
        <v>0</v>
      </c>
      <c r="G1238">
        <v>6.0259999999999998</v>
      </c>
      <c r="H1238">
        <v>17562</v>
      </c>
      <c r="I1238">
        <v>0.03</v>
      </c>
      <c r="J1238" t="s">
        <v>77</v>
      </c>
      <c r="K1238" t="s">
        <v>77</v>
      </c>
      <c r="L1238" t="s">
        <v>77</v>
      </c>
      <c r="M1238" t="s">
        <v>77</v>
      </c>
      <c r="O1238">
        <v>61</v>
      </c>
      <c r="P1238" t="s">
        <v>1399</v>
      </c>
      <c r="Q1238">
        <v>45188.700787037036</v>
      </c>
      <c r="R1238">
        <v>217</v>
      </c>
      <c r="S1238" t="s">
        <v>76</v>
      </c>
      <c r="T1238">
        <v>0</v>
      </c>
      <c r="U1238" t="s">
        <v>77</v>
      </c>
      <c r="V1238" t="s">
        <v>77</v>
      </c>
      <c r="W1238" t="s">
        <v>77</v>
      </c>
      <c r="X1238" t="s">
        <v>77</v>
      </c>
      <c r="Y1238" t="s">
        <v>77</v>
      </c>
      <c r="Z1238" t="s">
        <v>77</v>
      </c>
      <c r="AA1238" t="s">
        <v>77</v>
      </c>
      <c r="AC1238">
        <v>61</v>
      </c>
      <c r="AD1238" t="s">
        <v>1399</v>
      </c>
      <c r="AE1238">
        <v>45188.700787037036</v>
      </c>
      <c r="AF1238">
        <v>217</v>
      </c>
      <c r="AG1238" t="s">
        <v>76</v>
      </c>
      <c r="AH1238">
        <v>0</v>
      </c>
      <c r="AI1238">
        <v>12.2</v>
      </c>
      <c r="AJ1238">
        <v>165803</v>
      </c>
      <c r="AK1238">
        <v>42.177999999999997</v>
      </c>
      <c r="AL1238" t="s">
        <v>77</v>
      </c>
      <c r="AM1238" t="s">
        <v>77</v>
      </c>
      <c r="AN1238" t="s">
        <v>77</v>
      </c>
      <c r="AO1238" t="s">
        <v>77</v>
      </c>
      <c r="AQ1238">
        <v>3</v>
      </c>
      <c r="AR1238" t="s">
        <v>1255</v>
      </c>
      <c r="AS1238">
        <v>61</v>
      </c>
      <c r="AT1238">
        <v>42.534781598012003</v>
      </c>
      <c r="AU1238" t="s">
        <v>950</v>
      </c>
      <c r="AW1238">
        <v>55.3807064585272</v>
      </c>
      <c r="AX1238">
        <v>29049.119053039074</v>
      </c>
      <c r="AZ1238">
        <v>45.827481557260406</v>
      </c>
      <c r="BA1238">
        <v>31250.677878005663</v>
      </c>
      <c r="BC1238">
        <v>38.740735543604238</v>
      </c>
      <c r="BD1238">
        <v>33466.219099674323</v>
      </c>
      <c r="BF1238">
        <v>42.534781598012003</v>
      </c>
      <c r="BG1238">
        <v>38168.036136311901</v>
      </c>
      <c r="BI1238">
        <v>61</v>
      </c>
      <c r="BJ1238" t="s">
        <v>1399</v>
      </c>
      <c r="BK1238">
        <v>45188.700787037036</v>
      </c>
      <c r="BL1238">
        <v>217</v>
      </c>
      <c r="BM1238" t="s">
        <v>76</v>
      </c>
      <c r="BN1238">
        <v>0</v>
      </c>
      <c r="BO1238">
        <v>2.8820000000000001</v>
      </c>
      <c r="BP1238">
        <v>766486</v>
      </c>
      <c r="BQ1238">
        <v>0</v>
      </c>
      <c r="BR1238" t="s">
        <v>77</v>
      </c>
      <c r="BS1238" t="s">
        <v>77</v>
      </c>
      <c r="BT1238" t="s">
        <v>77</v>
      </c>
      <c r="BU1238" t="s">
        <v>77</v>
      </c>
    </row>
    <row r="1239" spans="1:73" x14ac:dyDescent="0.55000000000000004">
      <c r="A1239">
        <v>62</v>
      </c>
      <c r="B1239" t="s">
        <v>1400</v>
      </c>
      <c r="C1239" s="88">
        <v>45188.722083333334</v>
      </c>
      <c r="D1239">
        <v>368</v>
      </c>
      <c r="E1239" t="s">
        <v>76</v>
      </c>
      <c r="F1239">
        <v>0</v>
      </c>
      <c r="G1239">
        <v>6.1230000000000002</v>
      </c>
      <c r="H1239">
        <v>2312</v>
      </c>
      <c r="I1239">
        <v>-3.0000000000000001E-3</v>
      </c>
      <c r="J1239" t="s">
        <v>77</v>
      </c>
      <c r="K1239" t="s">
        <v>77</v>
      </c>
      <c r="L1239" t="s">
        <v>77</v>
      </c>
      <c r="M1239" t="s">
        <v>77</v>
      </c>
      <c r="O1239">
        <v>62</v>
      </c>
      <c r="P1239" t="s">
        <v>1400</v>
      </c>
      <c r="Q1239">
        <v>45188.722083333334</v>
      </c>
      <c r="R1239">
        <v>368</v>
      </c>
      <c r="S1239" t="s">
        <v>76</v>
      </c>
      <c r="T1239">
        <v>0</v>
      </c>
      <c r="U1239" t="s">
        <v>77</v>
      </c>
      <c r="V1239" t="s">
        <v>77</v>
      </c>
      <c r="W1239" t="s">
        <v>77</v>
      </c>
      <c r="X1239" t="s">
        <v>77</v>
      </c>
      <c r="Y1239" t="s">
        <v>77</v>
      </c>
      <c r="Z1239" t="s">
        <v>77</v>
      </c>
      <c r="AA1239" t="s">
        <v>77</v>
      </c>
      <c r="AC1239">
        <v>62</v>
      </c>
      <c r="AD1239" t="s">
        <v>1400</v>
      </c>
      <c r="AE1239">
        <v>45188.722083333334</v>
      </c>
      <c r="AF1239">
        <v>368</v>
      </c>
      <c r="AG1239" t="s">
        <v>76</v>
      </c>
      <c r="AH1239">
        <v>0</v>
      </c>
      <c r="AI1239">
        <v>11.965</v>
      </c>
      <c r="AJ1239">
        <v>204572</v>
      </c>
      <c r="AK1239">
        <v>51.170999999999999</v>
      </c>
      <c r="AL1239" t="s">
        <v>77</v>
      </c>
      <c r="AM1239" t="s">
        <v>77</v>
      </c>
      <c r="AN1239" t="s">
        <v>77</v>
      </c>
      <c r="AO1239" t="s">
        <v>77</v>
      </c>
      <c r="AQ1239">
        <v>1</v>
      </c>
      <c r="AS1239">
        <v>62</v>
      </c>
      <c r="AT1239">
        <v>4.5898057599999991</v>
      </c>
      <c r="AU1239">
        <v>47183.831539774401</v>
      </c>
      <c r="AW1239">
        <v>1.9965485599999999</v>
      </c>
      <c r="AX1239">
        <v>35335.572931140327</v>
      </c>
      <c r="AZ1239">
        <v>1.8140133151999986</v>
      </c>
      <c r="BA1239">
        <v>38429.832226228158</v>
      </c>
      <c r="BC1239">
        <v>0.90196728320000008</v>
      </c>
      <c r="BD1239">
        <v>41113.327974744316</v>
      </c>
      <c r="BF1239">
        <v>4.5898057599999991</v>
      </c>
      <c r="BG1239">
        <v>47183.831539774401</v>
      </c>
      <c r="BI1239">
        <v>62</v>
      </c>
      <c r="BJ1239" t="s">
        <v>1400</v>
      </c>
      <c r="BK1239">
        <v>45188.722083333334</v>
      </c>
      <c r="BL1239">
        <v>368</v>
      </c>
      <c r="BM1239" t="s">
        <v>76</v>
      </c>
      <c r="BN1239">
        <v>0</v>
      </c>
      <c r="BO1239">
        <v>2.851</v>
      </c>
      <c r="BP1239">
        <v>904159</v>
      </c>
      <c r="BQ1239">
        <v>0</v>
      </c>
      <c r="BR1239" t="s">
        <v>77</v>
      </c>
      <c r="BS1239" t="s">
        <v>77</v>
      </c>
      <c r="BT1239" t="s">
        <v>77</v>
      </c>
      <c r="BU1239" t="s">
        <v>77</v>
      </c>
    </row>
    <row r="1240" spans="1:73" x14ac:dyDescent="0.55000000000000004">
      <c r="A1240">
        <v>63</v>
      </c>
      <c r="B1240" t="s">
        <v>1401</v>
      </c>
      <c r="C1240" s="88">
        <v>45188.743391203701</v>
      </c>
      <c r="D1240">
        <v>362</v>
      </c>
      <c r="E1240" t="s">
        <v>76</v>
      </c>
      <c r="F1240">
        <v>0</v>
      </c>
      <c r="G1240">
        <v>6.02</v>
      </c>
      <c r="H1240">
        <v>162946</v>
      </c>
      <c r="I1240">
        <v>0.34200000000000003</v>
      </c>
      <c r="J1240" t="s">
        <v>77</v>
      </c>
      <c r="K1240" t="s">
        <v>77</v>
      </c>
      <c r="L1240" t="s">
        <v>77</v>
      </c>
      <c r="M1240" t="s">
        <v>77</v>
      </c>
      <c r="O1240">
        <v>63</v>
      </c>
      <c r="P1240" t="s">
        <v>1401</v>
      </c>
      <c r="Q1240">
        <v>45188.743391203701</v>
      </c>
      <c r="R1240">
        <v>362</v>
      </c>
      <c r="S1240" t="s">
        <v>76</v>
      </c>
      <c r="T1240">
        <v>0</v>
      </c>
      <c r="U1240">
        <v>5.9740000000000002</v>
      </c>
      <c r="V1240">
        <v>1097</v>
      </c>
      <c r="W1240">
        <v>0.249</v>
      </c>
      <c r="X1240" t="s">
        <v>77</v>
      </c>
      <c r="Y1240" t="s">
        <v>77</v>
      </c>
      <c r="Z1240" t="s">
        <v>77</v>
      </c>
      <c r="AA1240" t="s">
        <v>77</v>
      </c>
      <c r="AC1240">
        <v>63</v>
      </c>
      <c r="AD1240" t="s">
        <v>1401</v>
      </c>
      <c r="AE1240">
        <v>45188.743391203701</v>
      </c>
      <c r="AF1240">
        <v>362</v>
      </c>
      <c r="AG1240" t="s">
        <v>76</v>
      </c>
      <c r="AH1240">
        <v>0</v>
      </c>
      <c r="AI1240">
        <v>12.019</v>
      </c>
      <c r="AJ1240">
        <v>167940</v>
      </c>
      <c r="AK1240">
        <v>42.682000000000002</v>
      </c>
      <c r="AL1240" t="s">
        <v>77</v>
      </c>
      <c r="AM1240" t="s">
        <v>77</v>
      </c>
      <c r="AN1240" t="s">
        <v>77</v>
      </c>
      <c r="AO1240" t="s">
        <v>77</v>
      </c>
      <c r="AQ1240">
        <v>1</v>
      </c>
      <c r="AS1240">
        <v>63</v>
      </c>
      <c r="AT1240">
        <v>443.55312190946802</v>
      </c>
      <c r="AU1240">
        <v>38668.20079676</v>
      </c>
      <c r="AW1240">
        <v>490.61233420476083</v>
      </c>
      <c r="AX1240">
        <v>29400.550737228004</v>
      </c>
      <c r="AZ1240">
        <v>425.74154587105568</v>
      </c>
      <c r="BA1240">
        <v>31647.675503064002</v>
      </c>
      <c r="BC1240">
        <v>377.98875833130529</v>
      </c>
      <c r="BD1240">
        <v>33889.735911327996</v>
      </c>
      <c r="BF1240">
        <v>443.55312190946802</v>
      </c>
      <c r="BG1240">
        <v>38668.20079676</v>
      </c>
      <c r="BI1240">
        <v>63</v>
      </c>
      <c r="BJ1240" t="s">
        <v>1401</v>
      </c>
      <c r="BK1240">
        <v>45188.743391203701</v>
      </c>
      <c r="BL1240">
        <v>362</v>
      </c>
      <c r="BM1240" t="s">
        <v>76</v>
      </c>
      <c r="BN1240">
        <v>0</v>
      </c>
      <c r="BO1240">
        <v>2.8769999999999998</v>
      </c>
      <c r="BP1240">
        <v>847465</v>
      </c>
      <c r="BQ1240">
        <v>0</v>
      </c>
      <c r="BR1240" t="s">
        <v>77</v>
      </c>
      <c r="BS1240" t="s">
        <v>77</v>
      </c>
      <c r="BT1240" t="s">
        <v>77</v>
      </c>
      <c r="BU1240" t="s">
        <v>77</v>
      </c>
    </row>
    <row r="1241" spans="1:73" x14ac:dyDescent="0.55000000000000004">
      <c r="A1241">
        <v>64</v>
      </c>
      <c r="B1241" t="s">
        <v>1402</v>
      </c>
      <c r="C1241" s="88">
        <v>45188.764664351853</v>
      </c>
      <c r="D1241">
        <v>415</v>
      </c>
      <c r="E1241" t="s">
        <v>76</v>
      </c>
      <c r="F1241">
        <v>0</v>
      </c>
      <c r="G1241">
        <v>6.02</v>
      </c>
      <c r="H1241">
        <v>56299</v>
      </c>
      <c r="I1241">
        <v>0.113</v>
      </c>
      <c r="J1241" t="s">
        <v>77</v>
      </c>
      <c r="K1241" t="s">
        <v>77</v>
      </c>
      <c r="L1241" t="s">
        <v>77</v>
      </c>
      <c r="M1241" t="s">
        <v>77</v>
      </c>
      <c r="O1241">
        <v>64</v>
      </c>
      <c r="P1241" t="s">
        <v>1402</v>
      </c>
      <c r="Q1241">
        <v>45188.764664351853</v>
      </c>
      <c r="R1241">
        <v>415</v>
      </c>
      <c r="S1241" t="s">
        <v>76</v>
      </c>
      <c r="T1241">
        <v>0</v>
      </c>
      <c r="U1241" t="s">
        <v>77</v>
      </c>
      <c r="V1241" t="s">
        <v>77</v>
      </c>
      <c r="W1241" t="s">
        <v>77</v>
      </c>
      <c r="X1241" t="s">
        <v>77</v>
      </c>
      <c r="Y1241" t="s">
        <v>77</v>
      </c>
      <c r="Z1241" t="s">
        <v>77</v>
      </c>
      <c r="AA1241" t="s">
        <v>77</v>
      </c>
      <c r="AC1241">
        <v>64</v>
      </c>
      <c r="AD1241" t="s">
        <v>1402</v>
      </c>
      <c r="AE1241">
        <v>45188.764664351853</v>
      </c>
      <c r="AF1241">
        <v>415</v>
      </c>
      <c r="AG1241" t="s">
        <v>76</v>
      </c>
      <c r="AH1241">
        <v>0</v>
      </c>
      <c r="AI1241">
        <v>12.177</v>
      </c>
      <c r="AJ1241">
        <v>10047</v>
      </c>
      <c r="AK1241">
        <v>2.54</v>
      </c>
      <c r="AL1241" t="s">
        <v>77</v>
      </c>
      <c r="AM1241" t="s">
        <v>77</v>
      </c>
      <c r="AN1241" t="s">
        <v>77</v>
      </c>
      <c r="AO1241" t="s">
        <v>77</v>
      </c>
      <c r="AQ1241">
        <v>1</v>
      </c>
      <c r="AS1241">
        <v>64</v>
      </c>
      <c r="AT1241">
        <v>155.89943343862302</v>
      </c>
      <c r="AU1241">
        <v>2383.7082584751001</v>
      </c>
      <c r="AW1241">
        <v>174.71834992530381</v>
      </c>
      <c r="AX1241">
        <v>1891.2076575410699</v>
      </c>
      <c r="AZ1241">
        <v>147.55356309221912</v>
      </c>
      <c r="BA1241">
        <v>1915.4870796816601</v>
      </c>
      <c r="BC1241">
        <v>129.46477423612345</v>
      </c>
      <c r="BD1241">
        <v>1970.4388548263198</v>
      </c>
      <c r="BF1241">
        <v>155.89943343862302</v>
      </c>
      <c r="BG1241">
        <v>2383.7082584751001</v>
      </c>
      <c r="BI1241">
        <v>64</v>
      </c>
      <c r="BJ1241" t="s">
        <v>1402</v>
      </c>
      <c r="BK1241">
        <v>45188.764664351853</v>
      </c>
      <c r="BL1241">
        <v>415</v>
      </c>
      <c r="BM1241" t="s">
        <v>76</v>
      </c>
      <c r="BN1241">
        <v>0</v>
      </c>
      <c r="BO1241">
        <v>2.8780000000000001</v>
      </c>
      <c r="BP1241">
        <v>811457</v>
      </c>
      <c r="BQ1241">
        <v>0</v>
      </c>
      <c r="BR1241" t="s">
        <v>77</v>
      </c>
      <c r="BS1241" t="s">
        <v>77</v>
      </c>
      <c r="BT1241" t="s">
        <v>77</v>
      </c>
      <c r="BU1241" t="s">
        <v>77</v>
      </c>
    </row>
    <row r="1242" spans="1:73" x14ac:dyDescent="0.55000000000000004">
      <c r="A1242">
        <v>65</v>
      </c>
      <c r="B1242" t="s">
        <v>1403</v>
      </c>
      <c r="C1242" s="88">
        <v>45188.785983796297</v>
      </c>
      <c r="D1242">
        <v>253</v>
      </c>
      <c r="E1242" t="s">
        <v>76</v>
      </c>
      <c r="F1242">
        <v>0</v>
      </c>
      <c r="G1242">
        <v>5.9770000000000003</v>
      </c>
      <c r="H1242">
        <v>6174758</v>
      </c>
      <c r="I1242">
        <v>13.391</v>
      </c>
      <c r="J1242" t="s">
        <v>77</v>
      </c>
      <c r="K1242" t="s">
        <v>77</v>
      </c>
      <c r="L1242" t="s">
        <v>77</v>
      </c>
      <c r="M1242" t="s">
        <v>77</v>
      </c>
      <c r="O1242">
        <v>65</v>
      </c>
      <c r="P1242" t="s">
        <v>1403</v>
      </c>
      <c r="Q1242">
        <v>45188.785983796297</v>
      </c>
      <c r="R1242">
        <v>253</v>
      </c>
      <c r="S1242" t="s">
        <v>76</v>
      </c>
      <c r="T1242">
        <v>0</v>
      </c>
      <c r="U1242">
        <v>5.9340000000000002</v>
      </c>
      <c r="V1242">
        <v>49106</v>
      </c>
      <c r="W1242">
        <v>12.542999999999999</v>
      </c>
      <c r="X1242" t="s">
        <v>77</v>
      </c>
      <c r="Y1242" t="s">
        <v>77</v>
      </c>
      <c r="Z1242" t="s">
        <v>77</v>
      </c>
      <c r="AA1242" t="s">
        <v>77</v>
      </c>
      <c r="AC1242">
        <v>65</v>
      </c>
      <c r="AD1242" t="s">
        <v>1403</v>
      </c>
      <c r="AE1242">
        <v>45188.785983796297</v>
      </c>
      <c r="AF1242">
        <v>253</v>
      </c>
      <c r="AG1242" t="s">
        <v>76</v>
      </c>
      <c r="AH1242">
        <v>0</v>
      </c>
      <c r="AI1242">
        <v>12.081</v>
      </c>
      <c r="AJ1242">
        <v>72181</v>
      </c>
      <c r="AK1242">
        <v>19.116</v>
      </c>
      <c r="AL1242" t="s">
        <v>77</v>
      </c>
      <c r="AM1242" t="s">
        <v>77</v>
      </c>
      <c r="AN1242" t="s">
        <v>77</v>
      </c>
      <c r="AO1242" t="s">
        <v>77</v>
      </c>
      <c r="AQ1242">
        <v>1</v>
      </c>
      <c r="AS1242">
        <v>65</v>
      </c>
      <c r="AT1242">
        <v>11423.95648373071</v>
      </c>
      <c r="AU1242">
        <v>15889.140742475101</v>
      </c>
      <c r="AW1242">
        <v>9892.6508464902599</v>
      </c>
      <c r="AX1242">
        <v>13090.14962631203</v>
      </c>
      <c r="AZ1242">
        <v>12828.481617333482</v>
      </c>
      <c r="BA1242">
        <v>13712.43302666614</v>
      </c>
      <c r="BC1242">
        <v>12314.159682806319</v>
      </c>
      <c r="BD1242">
        <v>14683.151030659279</v>
      </c>
      <c r="BF1242">
        <v>11423.95648373071</v>
      </c>
      <c r="BG1242">
        <v>15889.140742475101</v>
      </c>
      <c r="BI1242">
        <v>65</v>
      </c>
      <c r="BJ1242" t="s">
        <v>1403</v>
      </c>
      <c r="BK1242">
        <v>45188.785983796297</v>
      </c>
      <c r="BL1242">
        <v>253</v>
      </c>
      <c r="BM1242" t="s">
        <v>76</v>
      </c>
      <c r="BN1242">
        <v>0</v>
      </c>
      <c r="BO1242">
        <v>2.86</v>
      </c>
      <c r="BP1242">
        <v>721334</v>
      </c>
      <c r="BQ1242">
        <v>0</v>
      </c>
      <c r="BR1242" t="s">
        <v>77</v>
      </c>
      <c r="BS1242" t="s">
        <v>77</v>
      </c>
      <c r="BT1242" t="s">
        <v>77</v>
      </c>
      <c r="BU1242" t="s">
        <v>77</v>
      </c>
    </row>
    <row r="1243" spans="1:73" x14ac:dyDescent="0.55000000000000004">
      <c r="A1243">
        <v>66</v>
      </c>
      <c r="B1243" t="s">
        <v>1404</v>
      </c>
      <c r="C1243" s="88">
        <v>45188.807314814818</v>
      </c>
      <c r="D1243">
        <v>288</v>
      </c>
      <c r="E1243" t="s">
        <v>76</v>
      </c>
      <c r="F1243">
        <v>0</v>
      </c>
      <c r="G1243">
        <v>6.0039999999999996</v>
      </c>
      <c r="H1243">
        <v>16717</v>
      </c>
      <c r="I1243">
        <v>2.8000000000000001E-2</v>
      </c>
      <c r="J1243" t="s">
        <v>77</v>
      </c>
      <c r="K1243" t="s">
        <v>77</v>
      </c>
      <c r="L1243" t="s">
        <v>77</v>
      </c>
      <c r="M1243" t="s">
        <v>77</v>
      </c>
      <c r="O1243">
        <v>66</v>
      </c>
      <c r="P1243" t="s">
        <v>1404</v>
      </c>
      <c r="Q1243">
        <v>45188.807314814818</v>
      </c>
      <c r="R1243">
        <v>288</v>
      </c>
      <c r="S1243" t="s">
        <v>76</v>
      </c>
      <c r="T1243">
        <v>0</v>
      </c>
      <c r="U1243" t="s">
        <v>77</v>
      </c>
      <c r="V1243" t="s">
        <v>77</v>
      </c>
      <c r="W1243" t="s">
        <v>77</v>
      </c>
      <c r="X1243" t="s">
        <v>77</v>
      </c>
      <c r="Y1243" t="s">
        <v>77</v>
      </c>
      <c r="Z1243" t="s">
        <v>77</v>
      </c>
      <c r="AA1243" t="s">
        <v>77</v>
      </c>
      <c r="AC1243">
        <v>66</v>
      </c>
      <c r="AD1243" t="s">
        <v>1404</v>
      </c>
      <c r="AE1243">
        <v>45188.807314814818</v>
      </c>
      <c r="AF1243">
        <v>288</v>
      </c>
      <c r="AG1243" t="s">
        <v>76</v>
      </c>
      <c r="AH1243">
        <v>0</v>
      </c>
      <c r="AI1243">
        <v>12.143000000000001</v>
      </c>
      <c r="AJ1243">
        <v>12722</v>
      </c>
      <c r="AK1243">
        <v>3.278</v>
      </c>
      <c r="AL1243" t="s">
        <v>77</v>
      </c>
      <c r="AM1243" t="s">
        <v>77</v>
      </c>
      <c r="AN1243" t="s">
        <v>77</v>
      </c>
      <c r="AO1243" t="s">
        <v>77</v>
      </c>
      <c r="AQ1243">
        <v>1</v>
      </c>
      <c r="AS1243">
        <v>66</v>
      </c>
      <c r="AT1243">
        <v>40.009125593647006</v>
      </c>
      <c r="AU1243">
        <v>3008.6285415676002</v>
      </c>
      <c r="AW1243">
        <v>52.750203307758198</v>
      </c>
      <c r="AX1243">
        <v>2383.3295204433202</v>
      </c>
      <c r="AZ1243">
        <v>43.6044085170399</v>
      </c>
      <c r="BA1243">
        <v>2425.95673064216</v>
      </c>
      <c r="BC1243">
        <v>36.759008445511938</v>
      </c>
      <c r="BD1243">
        <v>2521.8070062723205</v>
      </c>
      <c r="BF1243">
        <v>40.009125593647006</v>
      </c>
      <c r="BG1243">
        <v>3008.6285415676002</v>
      </c>
      <c r="BI1243">
        <v>66</v>
      </c>
      <c r="BJ1243" t="s">
        <v>1404</v>
      </c>
      <c r="BK1243">
        <v>45188.807314814818</v>
      </c>
      <c r="BL1243">
        <v>288</v>
      </c>
      <c r="BM1243" t="s">
        <v>76</v>
      </c>
      <c r="BN1243">
        <v>0</v>
      </c>
      <c r="BO1243">
        <v>2.8519999999999999</v>
      </c>
      <c r="BP1243">
        <v>890843</v>
      </c>
      <c r="BQ1243">
        <v>0</v>
      </c>
      <c r="BR1243" t="s">
        <v>77</v>
      </c>
      <c r="BS1243" t="s">
        <v>77</v>
      </c>
      <c r="BT1243" t="s">
        <v>77</v>
      </c>
      <c r="BU1243" t="s">
        <v>77</v>
      </c>
    </row>
    <row r="1244" spans="1:73" x14ac:dyDescent="0.55000000000000004">
      <c r="A1244">
        <v>67</v>
      </c>
      <c r="B1244" t="s">
        <v>1405</v>
      </c>
      <c r="C1244" s="88">
        <v>45188.828622685185</v>
      </c>
      <c r="D1244">
        <v>384</v>
      </c>
      <c r="E1244" t="s">
        <v>76</v>
      </c>
      <c r="F1244">
        <v>0</v>
      </c>
      <c r="G1244">
        <v>6.024</v>
      </c>
      <c r="H1244">
        <v>24830</v>
      </c>
      <c r="I1244">
        <v>4.5999999999999999E-2</v>
      </c>
      <c r="J1244" t="s">
        <v>77</v>
      </c>
      <c r="K1244" t="s">
        <v>77</v>
      </c>
      <c r="L1244" t="s">
        <v>77</v>
      </c>
      <c r="M1244" t="s">
        <v>77</v>
      </c>
      <c r="O1244">
        <v>67</v>
      </c>
      <c r="P1244" t="s">
        <v>1405</v>
      </c>
      <c r="Q1244">
        <v>45188.828622685185</v>
      </c>
      <c r="R1244">
        <v>384</v>
      </c>
      <c r="S1244" t="s">
        <v>76</v>
      </c>
      <c r="T1244">
        <v>0</v>
      </c>
      <c r="U1244" t="s">
        <v>77</v>
      </c>
      <c r="V1244" t="s">
        <v>77</v>
      </c>
      <c r="W1244" t="s">
        <v>77</v>
      </c>
      <c r="X1244" t="s">
        <v>77</v>
      </c>
      <c r="Y1244" t="s">
        <v>77</v>
      </c>
      <c r="Z1244" t="s">
        <v>77</v>
      </c>
      <c r="AA1244" t="s">
        <v>77</v>
      </c>
      <c r="AC1244">
        <v>67</v>
      </c>
      <c r="AD1244" t="s">
        <v>1405</v>
      </c>
      <c r="AE1244">
        <v>45188.828622685185</v>
      </c>
      <c r="AF1244">
        <v>384</v>
      </c>
      <c r="AG1244" t="s">
        <v>76</v>
      </c>
      <c r="AH1244">
        <v>0</v>
      </c>
      <c r="AI1244">
        <v>11.994999999999999</v>
      </c>
      <c r="AJ1244">
        <v>201056</v>
      </c>
      <c r="AK1244">
        <v>50.366999999999997</v>
      </c>
      <c r="AL1244" t="s">
        <v>77</v>
      </c>
      <c r="AM1244" t="s">
        <v>77</v>
      </c>
      <c r="AN1244" t="s">
        <v>77</v>
      </c>
      <c r="AO1244" t="s">
        <v>77</v>
      </c>
      <c r="AQ1244">
        <v>1</v>
      </c>
      <c r="AS1244">
        <v>67</v>
      </c>
      <c r="AT1244">
        <v>64.165423924700008</v>
      </c>
      <c r="AU1244">
        <v>46371.249430937598</v>
      </c>
      <c r="AW1244">
        <v>77.958019111820008</v>
      </c>
      <c r="AX1244">
        <v>34773.228354913284</v>
      </c>
      <c r="AZ1244">
        <v>64.941411655990009</v>
      </c>
      <c r="BA1244">
        <v>37780.762843888639</v>
      </c>
      <c r="BC1244">
        <v>55.781184762393998</v>
      </c>
      <c r="BD1244">
        <v>40422.967093729283</v>
      </c>
      <c r="BF1244">
        <v>64.165423924700008</v>
      </c>
      <c r="BG1244">
        <v>46371.249430937598</v>
      </c>
      <c r="BI1244">
        <v>67</v>
      </c>
      <c r="BJ1244" t="s">
        <v>1405</v>
      </c>
      <c r="BK1244">
        <v>45188.828622685185</v>
      </c>
      <c r="BL1244">
        <v>384</v>
      </c>
      <c r="BM1244" t="s">
        <v>76</v>
      </c>
      <c r="BN1244">
        <v>0</v>
      </c>
      <c r="BO1244">
        <v>2.879</v>
      </c>
      <c r="BP1244">
        <v>812102</v>
      </c>
      <c r="BQ1244">
        <v>0</v>
      </c>
      <c r="BR1244" t="s">
        <v>77</v>
      </c>
      <c r="BS1244" t="s">
        <v>77</v>
      </c>
      <c r="BT1244" t="s">
        <v>77</v>
      </c>
      <c r="BU1244" t="s">
        <v>77</v>
      </c>
    </row>
    <row r="1245" spans="1:73" x14ac:dyDescent="0.55000000000000004">
      <c r="A1245">
        <v>68</v>
      </c>
      <c r="B1245" t="s">
        <v>1406</v>
      </c>
      <c r="C1245" s="88">
        <v>45188.849918981483</v>
      </c>
      <c r="D1245">
        <v>39</v>
      </c>
      <c r="E1245" t="s">
        <v>76</v>
      </c>
      <c r="F1245">
        <v>0</v>
      </c>
      <c r="G1245">
        <v>6.0890000000000004</v>
      </c>
      <c r="H1245">
        <v>2568</v>
      </c>
      <c r="I1245">
        <v>-2E-3</v>
      </c>
      <c r="J1245" t="s">
        <v>77</v>
      </c>
      <c r="K1245" t="s">
        <v>77</v>
      </c>
      <c r="L1245" t="s">
        <v>77</v>
      </c>
      <c r="M1245" t="s">
        <v>77</v>
      </c>
      <c r="O1245">
        <v>68</v>
      </c>
      <c r="P1245" t="s">
        <v>1406</v>
      </c>
      <c r="Q1245">
        <v>45188.849918981483</v>
      </c>
      <c r="R1245">
        <v>39</v>
      </c>
      <c r="S1245" t="s">
        <v>76</v>
      </c>
      <c r="T1245">
        <v>0</v>
      </c>
      <c r="U1245" t="s">
        <v>77</v>
      </c>
      <c r="V1245" t="s">
        <v>77</v>
      </c>
      <c r="W1245" t="s">
        <v>77</v>
      </c>
      <c r="X1245" t="s">
        <v>77</v>
      </c>
      <c r="Y1245" t="s">
        <v>77</v>
      </c>
      <c r="Z1245" t="s">
        <v>77</v>
      </c>
      <c r="AA1245" t="s">
        <v>77</v>
      </c>
      <c r="AC1245">
        <v>68</v>
      </c>
      <c r="AD1245" t="s">
        <v>1406</v>
      </c>
      <c r="AE1245">
        <v>45188.849918981483</v>
      </c>
      <c r="AF1245">
        <v>39</v>
      </c>
      <c r="AG1245" t="s">
        <v>76</v>
      </c>
      <c r="AH1245">
        <v>0</v>
      </c>
      <c r="AI1245">
        <v>12.000999999999999</v>
      </c>
      <c r="AJ1245">
        <v>197774</v>
      </c>
      <c r="AK1245">
        <v>49.615000000000002</v>
      </c>
      <c r="AL1245" t="s">
        <v>77</v>
      </c>
      <c r="AM1245" t="s">
        <v>77</v>
      </c>
      <c r="AN1245" t="s">
        <v>77</v>
      </c>
      <c r="AO1245" t="s">
        <v>77</v>
      </c>
      <c r="AQ1245">
        <v>1</v>
      </c>
      <c r="AS1245">
        <v>68</v>
      </c>
      <c r="AT1245">
        <v>4.0445769600000006</v>
      </c>
      <c r="AU1245">
        <v>45611.834497391603</v>
      </c>
      <c r="AW1245">
        <v>2.7155757599999992</v>
      </c>
      <c r="AX1245">
        <v>34246.908977879481</v>
      </c>
      <c r="AZ1245">
        <v>2.7203055392</v>
      </c>
      <c r="BA1245">
        <v>37174.528134464243</v>
      </c>
      <c r="BC1245">
        <v>1.2972220672000001</v>
      </c>
      <c r="BD1245">
        <v>39777.982354460481</v>
      </c>
      <c r="BF1245">
        <v>4.0445769600000006</v>
      </c>
      <c r="BG1245">
        <v>45611.834497391603</v>
      </c>
      <c r="BI1245">
        <v>68</v>
      </c>
      <c r="BJ1245" t="s">
        <v>1406</v>
      </c>
      <c r="BK1245">
        <v>45188.849918981483</v>
      </c>
      <c r="BL1245">
        <v>39</v>
      </c>
      <c r="BM1245" t="s">
        <v>76</v>
      </c>
      <c r="BN1245">
        <v>0</v>
      </c>
      <c r="BO1245">
        <v>2.8780000000000001</v>
      </c>
      <c r="BP1245">
        <v>827855</v>
      </c>
      <c r="BQ1245">
        <v>0</v>
      </c>
      <c r="BR1245" t="s">
        <v>77</v>
      </c>
      <c r="BS1245" t="s">
        <v>77</v>
      </c>
      <c r="BT1245" t="s">
        <v>77</v>
      </c>
      <c r="BU1245" t="s">
        <v>77</v>
      </c>
    </row>
    <row r="1246" spans="1:73" x14ac:dyDescent="0.55000000000000004">
      <c r="A1246">
        <v>69</v>
      </c>
      <c r="B1246" t="s">
        <v>1407</v>
      </c>
      <c r="C1246" s="88">
        <v>45188.871192129627</v>
      </c>
      <c r="D1246" t="s">
        <v>1408</v>
      </c>
      <c r="E1246" t="s">
        <v>76</v>
      </c>
      <c r="F1246">
        <v>0</v>
      </c>
      <c r="G1246">
        <v>6.0190000000000001</v>
      </c>
      <c r="H1246">
        <v>797792</v>
      </c>
      <c r="I1246">
        <v>1.706</v>
      </c>
      <c r="J1246" t="s">
        <v>77</v>
      </c>
      <c r="K1246" t="s">
        <v>77</v>
      </c>
      <c r="L1246" t="s">
        <v>77</v>
      </c>
      <c r="M1246" t="s">
        <v>77</v>
      </c>
      <c r="O1246">
        <v>69</v>
      </c>
      <c r="P1246" t="s">
        <v>1407</v>
      </c>
      <c r="Q1246">
        <v>45188.871192129627</v>
      </c>
      <c r="R1246" t="s">
        <v>1408</v>
      </c>
      <c r="S1246" t="s">
        <v>76</v>
      </c>
      <c r="T1246">
        <v>0</v>
      </c>
      <c r="U1246">
        <v>5.9729999999999999</v>
      </c>
      <c r="V1246">
        <v>6988</v>
      </c>
      <c r="W1246">
        <v>1.7649999999999999</v>
      </c>
      <c r="X1246" t="s">
        <v>77</v>
      </c>
      <c r="Y1246" t="s">
        <v>77</v>
      </c>
      <c r="Z1246" t="s">
        <v>77</v>
      </c>
      <c r="AA1246" t="s">
        <v>77</v>
      </c>
      <c r="AC1246">
        <v>69</v>
      </c>
      <c r="AD1246" t="s">
        <v>1407</v>
      </c>
      <c r="AE1246">
        <v>45188.871192129627</v>
      </c>
      <c r="AF1246" t="s">
        <v>1408</v>
      </c>
      <c r="AG1246" t="s">
        <v>76</v>
      </c>
      <c r="AH1246">
        <v>0</v>
      </c>
      <c r="AI1246">
        <v>12.131</v>
      </c>
      <c r="AJ1246">
        <v>56448</v>
      </c>
      <c r="AK1246">
        <v>15.026</v>
      </c>
      <c r="AL1246" t="s">
        <v>77</v>
      </c>
      <c r="AM1246" t="s">
        <v>77</v>
      </c>
      <c r="AN1246" t="s">
        <v>77</v>
      </c>
      <c r="AO1246" t="s">
        <v>77</v>
      </c>
      <c r="AQ1246">
        <v>1</v>
      </c>
      <c r="AS1246">
        <v>69</v>
      </c>
      <c r="AT1246">
        <v>1689.9780994000896</v>
      </c>
      <c r="AU1246">
        <v>12074.846792806402</v>
      </c>
      <c r="AW1246">
        <v>1886.6816135930401</v>
      </c>
      <c r="AX1246">
        <v>10300.280334289921</v>
      </c>
      <c r="AZ1246">
        <v>2076.84313886992</v>
      </c>
      <c r="BA1246">
        <v>10737.189114792962</v>
      </c>
      <c r="BC1246">
        <v>1952.58843304928</v>
      </c>
      <c r="BD1246">
        <v>11482.785266513918</v>
      </c>
      <c r="BF1246">
        <v>1689.9780994000896</v>
      </c>
      <c r="BG1246">
        <v>12074.846792806402</v>
      </c>
      <c r="BI1246">
        <v>69</v>
      </c>
      <c r="BJ1246" t="s">
        <v>1407</v>
      </c>
      <c r="BK1246">
        <v>45188.871192129627</v>
      </c>
      <c r="BL1246" t="s">
        <v>1408</v>
      </c>
      <c r="BM1246" t="s">
        <v>76</v>
      </c>
      <c r="BN1246">
        <v>0</v>
      </c>
      <c r="BO1246">
        <v>2.88</v>
      </c>
      <c r="BP1246">
        <v>797746</v>
      </c>
      <c r="BQ1246">
        <v>0</v>
      </c>
      <c r="BR1246" t="s">
        <v>77</v>
      </c>
      <c r="BS1246" t="s">
        <v>77</v>
      </c>
      <c r="BT1246" t="s">
        <v>77</v>
      </c>
      <c r="BU1246" t="s">
        <v>77</v>
      </c>
    </row>
    <row r="1247" spans="1:73" x14ac:dyDescent="0.55000000000000004">
      <c r="A1247">
        <v>70</v>
      </c>
      <c r="B1247" t="s">
        <v>1409</v>
      </c>
      <c r="C1247" s="88">
        <v>45188.892523148148</v>
      </c>
      <c r="D1247">
        <v>138</v>
      </c>
      <c r="E1247" t="s">
        <v>76</v>
      </c>
      <c r="F1247">
        <v>0</v>
      </c>
      <c r="G1247">
        <v>5.8680000000000003</v>
      </c>
      <c r="H1247">
        <v>35645753</v>
      </c>
      <c r="I1247">
        <v>82.39</v>
      </c>
      <c r="J1247" t="s">
        <v>77</v>
      </c>
      <c r="K1247" t="s">
        <v>77</v>
      </c>
      <c r="L1247" t="s">
        <v>77</v>
      </c>
      <c r="M1247" t="s">
        <v>77</v>
      </c>
      <c r="O1247">
        <v>70</v>
      </c>
      <c r="P1247" t="s">
        <v>1409</v>
      </c>
      <c r="Q1247">
        <v>45188.892523148148</v>
      </c>
      <c r="R1247">
        <v>138</v>
      </c>
      <c r="S1247" t="s">
        <v>76</v>
      </c>
      <c r="T1247">
        <v>0</v>
      </c>
      <c r="U1247">
        <v>5.8479999999999999</v>
      </c>
      <c r="V1247">
        <v>413349</v>
      </c>
      <c r="W1247">
        <v>101.864</v>
      </c>
      <c r="X1247" t="s">
        <v>77</v>
      </c>
      <c r="Y1247" t="s">
        <v>77</v>
      </c>
      <c r="Z1247" t="s">
        <v>77</v>
      </c>
      <c r="AA1247" t="s">
        <v>77</v>
      </c>
      <c r="AC1247">
        <v>70</v>
      </c>
      <c r="AD1247" t="s">
        <v>1409</v>
      </c>
      <c r="AE1247">
        <v>45188.892523148148</v>
      </c>
      <c r="AF1247">
        <v>138</v>
      </c>
      <c r="AG1247" t="s">
        <v>76</v>
      </c>
      <c r="AH1247">
        <v>0</v>
      </c>
      <c r="AI1247">
        <v>12.113</v>
      </c>
      <c r="AJ1247">
        <v>68124</v>
      </c>
      <c r="AK1247">
        <v>18.068000000000001</v>
      </c>
      <c r="AL1247" t="s">
        <v>77</v>
      </c>
      <c r="AM1247" t="s">
        <v>77</v>
      </c>
      <c r="AN1247" t="s">
        <v>77</v>
      </c>
      <c r="AO1247" t="s">
        <v>77</v>
      </c>
      <c r="AQ1247">
        <v>1</v>
      </c>
      <c r="AS1247">
        <v>70</v>
      </c>
      <c r="AT1247">
        <v>101574.87058398001</v>
      </c>
      <c r="AU1247">
        <v>14907.502833521601</v>
      </c>
      <c r="AW1247">
        <v>79615.74164520629</v>
      </c>
      <c r="AX1247">
        <v>12373.711601568482</v>
      </c>
      <c r="AZ1247">
        <v>102839.67566627394</v>
      </c>
      <c r="BA1247">
        <v>12945.99010134624</v>
      </c>
      <c r="BC1247">
        <v>99054.121569376613</v>
      </c>
      <c r="BD1247">
        <v>13859.095558324479</v>
      </c>
      <c r="BF1247">
        <v>101574.87058398001</v>
      </c>
      <c r="BG1247">
        <v>14907.502833521601</v>
      </c>
      <c r="BI1247">
        <v>70</v>
      </c>
      <c r="BJ1247" t="s">
        <v>1409</v>
      </c>
      <c r="BK1247">
        <v>45188.892523148148</v>
      </c>
      <c r="BL1247">
        <v>138</v>
      </c>
      <c r="BM1247" t="s">
        <v>76</v>
      </c>
      <c r="BN1247">
        <v>0</v>
      </c>
      <c r="BO1247">
        <v>2.8860000000000001</v>
      </c>
      <c r="BP1247">
        <v>642946</v>
      </c>
      <c r="BQ1247">
        <v>0</v>
      </c>
      <c r="BR1247" t="s">
        <v>77</v>
      </c>
      <c r="BS1247" t="s">
        <v>77</v>
      </c>
      <c r="BT1247" t="s">
        <v>77</v>
      </c>
      <c r="BU1247" t="s">
        <v>77</v>
      </c>
    </row>
    <row r="1248" spans="1:73" x14ac:dyDescent="0.55000000000000004">
      <c r="A1248">
        <v>71</v>
      </c>
      <c r="B1248" t="s">
        <v>1410</v>
      </c>
      <c r="C1248" s="88">
        <v>45188.913807870369</v>
      </c>
      <c r="D1248">
        <v>381</v>
      </c>
      <c r="E1248" t="s">
        <v>76</v>
      </c>
      <c r="F1248">
        <v>0</v>
      </c>
      <c r="G1248">
        <v>6.0250000000000004</v>
      </c>
      <c r="H1248">
        <v>45463</v>
      </c>
      <c r="I1248">
        <v>0.09</v>
      </c>
      <c r="J1248" t="s">
        <v>77</v>
      </c>
      <c r="K1248" t="s">
        <v>77</v>
      </c>
      <c r="L1248" t="s">
        <v>77</v>
      </c>
      <c r="M1248" t="s">
        <v>77</v>
      </c>
      <c r="O1248">
        <v>71</v>
      </c>
      <c r="P1248" t="s">
        <v>1410</v>
      </c>
      <c r="Q1248">
        <v>45188.913807870369</v>
      </c>
      <c r="R1248">
        <v>381</v>
      </c>
      <c r="S1248" t="s">
        <v>76</v>
      </c>
      <c r="T1248">
        <v>0</v>
      </c>
      <c r="U1248" t="s">
        <v>77</v>
      </c>
      <c r="V1248" t="s">
        <v>77</v>
      </c>
      <c r="W1248" t="s">
        <v>77</v>
      </c>
      <c r="X1248" t="s">
        <v>77</v>
      </c>
      <c r="Y1248" t="s">
        <v>77</v>
      </c>
      <c r="Z1248" t="s">
        <v>77</v>
      </c>
      <c r="AA1248" t="s">
        <v>77</v>
      </c>
      <c r="AC1248">
        <v>71</v>
      </c>
      <c r="AD1248" t="s">
        <v>1410</v>
      </c>
      <c r="AE1248">
        <v>45188.913807870369</v>
      </c>
      <c r="AF1248">
        <v>381</v>
      </c>
      <c r="AG1248" t="s">
        <v>76</v>
      </c>
      <c r="AH1248">
        <v>0</v>
      </c>
      <c r="AI1248">
        <v>12.183</v>
      </c>
      <c r="AJ1248">
        <v>9633</v>
      </c>
      <c r="AK1248">
        <v>2.4260000000000002</v>
      </c>
      <c r="AL1248" t="s">
        <v>77</v>
      </c>
      <c r="AM1248" t="s">
        <v>77</v>
      </c>
      <c r="AN1248" t="s">
        <v>77</v>
      </c>
      <c r="AO1248" t="s">
        <v>77</v>
      </c>
      <c r="AQ1248">
        <v>1</v>
      </c>
      <c r="AS1248">
        <v>71</v>
      </c>
      <c r="AT1248">
        <v>124.66443235008698</v>
      </c>
      <c r="AU1248">
        <v>2286.4083423471002</v>
      </c>
      <c r="AW1248">
        <v>141.5824919780222</v>
      </c>
      <c r="AX1248">
        <v>1814.9634773714699</v>
      </c>
      <c r="AZ1248">
        <v>119.1340186797879</v>
      </c>
      <c r="BA1248">
        <v>1836.4627583568601</v>
      </c>
      <c r="BC1248">
        <v>104.11065713292072</v>
      </c>
      <c r="BD1248">
        <v>1885.0729795367199</v>
      </c>
      <c r="BF1248">
        <v>124.66443235008698</v>
      </c>
      <c r="BG1248">
        <v>2286.4083423471002</v>
      </c>
      <c r="BI1248">
        <v>71</v>
      </c>
      <c r="BJ1248" t="s">
        <v>1410</v>
      </c>
      <c r="BK1248">
        <v>45188.913807870369</v>
      </c>
      <c r="BL1248">
        <v>381</v>
      </c>
      <c r="BM1248" t="s">
        <v>76</v>
      </c>
      <c r="BN1248">
        <v>0</v>
      </c>
      <c r="BO1248">
        <v>2.879</v>
      </c>
      <c r="BP1248">
        <v>874961</v>
      </c>
      <c r="BQ1248">
        <v>0</v>
      </c>
      <c r="BR1248" t="s">
        <v>77</v>
      </c>
      <c r="BS1248" t="s">
        <v>77</v>
      </c>
      <c r="BT1248" t="s">
        <v>77</v>
      </c>
      <c r="BU1248" t="s">
        <v>77</v>
      </c>
    </row>
    <row r="1249" spans="1:73" x14ac:dyDescent="0.55000000000000004">
      <c r="A1249">
        <v>72</v>
      </c>
      <c r="B1249" t="s">
        <v>1411</v>
      </c>
      <c r="C1249" s="88">
        <v>45188.93513888889</v>
      </c>
      <c r="D1249">
        <v>373</v>
      </c>
      <c r="E1249" t="s">
        <v>76</v>
      </c>
      <c r="F1249">
        <v>0</v>
      </c>
      <c r="G1249">
        <v>6.02</v>
      </c>
      <c r="H1249">
        <v>375696</v>
      </c>
      <c r="I1249">
        <v>0.79900000000000004</v>
      </c>
      <c r="J1249" t="s">
        <v>77</v>
      </c>
      <c r="K1249" t="s">
        <v>77</v>
      </c>
      <c r="L1249" t="s">
        <v>77</v>
      </c>
      <c r="M1249" t="s">
        <v>77</v>
      </c>
      <c r="O1249">
        <v>72</v>
      </c>
      <c r="P1249" t="s">
        <v>1411</v>
      </c>
      <c r="Q1249">
        <v>45188.93513888889</v>
      </c>
      <c r="R1249">
        <v>373</v>
      </c>
      <c r="S1249" t="s">
        <v>76</v>
      </c>
      <c r="T1249">
        <v>0</v>
      </c>
      <c r="U1249">
        <v>5.968</v>
      </c>
      <c r="V1249">
        <v>3514</v>
      </c>
      <c r="W1249">
        <v>0.871</v>
      </c>
      <c r="X1249" t="s">
        <v>77</v>
      </c>
      <c r="Y1249" t="s">
        <v>77</v>
      </c>
      <c r="Z1249" t="s">
        <v>77</v>
      </c>
      <c r="AA1249" t="s">
        <v>77</v>
      </c>
      <c r="AC1249">
        <v>72</v>
      </c>
      <c r="AD1249" t="s">
        <v>1411</v>
      </c>
      <c r="AE1249">
        <v>45188.93513888889</v>
      </c>
      <c r="AF1249">
        <v>373</v>
      </c>
      <c r="AG1249" t="s">
        <v>76</v>
      </c>
      <c r="AH1249">
        <v>0</v>
      </c>
      <c r="AI1249">
        <v>12.019</v>
      </c>
      <c r="AJ1249">
        <v>167009</v>
      </c>
      <c r="AK1249">
        <v>42.462000000000003</v>
      </c>
      <c r="AL1249" t="s">
        <v>77</v>
      </c>
      <c r="AM1249" t="s">
        <v>77</v>
      </c>
      <c r="AN1249" t="s">
        <v>77</v>
      </c>
      <c r="AO1249" t="s">
        <v>77</v>
      </c>
      <c r="AQ1249">
        <v>1</v>
      </c>
      <c r="AS1249">
        <v>72</v>
      </c>
      <c r="AT1249">
        <v>880.32489678986246</v>
      </c>
      <c r="AU1249">
        <v>38450.346251287097</v>
      </c>
      <c r="AW1249">
        <v>1065.3267592196607</v>
      </c>
      <c r="AX1249">
        <v>29247.517378295634</v>
      </c>
      <c r="AZ1249">
        <v>972.48312913410564</v>
      </c>
      <c r="BA1249">
        <v>31474.738781122942</v>
      </c>
      <c r="BC1249">
        <v>868.29618960513528</v>
      </c>
      <c r="BD1249">
        <v>33705.256304812887</v>
      </c>
      <c r="BF1249">
        <v>880.32489678986246</v>
      </c>
      <c r="BG1249">
        <v>38450.346251287097</v>
      </c>
      <c r="BI1249">
        <v>72</v>
      </c>
      <c r="BJ1249" t="s">
        <v>1411</v>
      </c>
      <c r="BK1249">
        <v>45188.93513888889</v>
      </c>
      <c r="BL1249">
        <v>373</v>
      </c>
      <c r="BM1249" t="s">
        <v>76</v>
      </c>
      <c r="BN1249">
        <v>0</v>
      </c>
      <c r="BO1249">
        <v>2.879</v>
      </c>
      <c r="BP1249">
        <v>832637</v>
      </c>
      <c r="BQ1249">
        <v>0</v>
      </c>
      <c r="BR1249" t="s">
        <v>77</v>
      </c>
      <c r="BS1249" t="s">
        <v>77</v>
      </c>
      <c r="BT1249" t="s">
        <v>77</v>
      </c>
      <c r="BU1249" t="s">
        <v>77</v>
      </c>
    </row>
    <row r="1250" spans="1:73" x14ac:dyDescent="0.55000000000000004">
      <c r="A1250">
        <v>73</v>
      </c>
      <c r="B1250" t="s">
        <v>1412</v>
      </c>
      <c r="C1250" s="88">
        <v>45188.956458333334</v>
      </c>
      <c r="D1250">
        <v>45</v>
      </c>
      <c r="E1250" t="s">
        <v>76</v>
      </c>
      <c r="F1250">
        <v>0</v>
      </c>
      <c r="G1250">
        <v>5.9980000000000002</v>
      </c>
      <c r="H1250">
        <v>114225</v>
      </c>
      <c r="I1250">
        <v>0.23799999999999999</v>
      </c>
      <c r="J1250" t="s">
        <v>77</v>
      </c>
      <c r="K1250" t="s">
        <v>77</v>
      </c>
      <c r="L1250" t="s">
        <v>77</v>
      </c>
      <c r="M1250" t="s">
        <v>77</v>
      </c>
      <c r="O1250">
        <v>73</v>
      </c>
      <c r="P1250" t="s">
        <v>1412</v>
      </c>
      <c r="Q1250">
        <v>45188.956458333334</v>
      </c>
      <c r="R1250">
        <v>45</v>
      </c>
      <c r="S1250" t="s">
        <v>76</v>
      </c>
      <c r="T1250">
        <v>0</v>
      </c>
      <c r="U1250" t="s">
        <v>77</v>
      </c>
      <c r="V1250" t="s">
        <v>77</v>
      </c>
      <c r="W1250" t="s">
        <v>77</v>
      </c>
      <c r="X1250" t="s">
        <v>77</v>
      </c>
      <c r="Y1250" t="s">
        <v>77</v>
      </c>
      <c r="Z1250" t="s">
        <v>77</v>
      </c>
      <c r="AA1250" t="s">
        <v>77</v>
      </c>
      <c r="AC1250">
        <v>73</v>
      </c>
      <c r="AD1250" t="s">
        <v>1412</v>
      </c>
      <c r="AE1250">
        <v>45188.956458333334</v>
      </c>
      <c r="AF1250">
        <v>45</v>
      </c>
      <c r="AG1250" t="s">
        <v>76</v>
      </c>
      <c r="AH1250">
        <v>0</v>
      </c>
      <c r="AI1250">
        <v>12.057</v>
      </c>
      <c r="AJ1250">
        <v>97780</v>
      </c>
      <c r="AK1250">
        <v>25.63</v>
      </c>
      <c r="AL1250" t="s">
        <v>77</v>
      </c>
      <c r="AM1250" t="s">
        <v>77</v>
      </c>
      <c r="AN1250" t="s">
        <v>77</v>
      </c>
      <c r="AO1250" t="s">
        <v>77</v>
      </c>
      <c r="AQ1250">
        <v>1</v>
      </c>
      <c r="AS1250">
        <v>73</v>
      </c>
      <c r="AT1250">
        <v>316.591003064375</v>
      </c>
      <c r="AU1250">
        <v>22052.06402844</v>
      </c>
      <c r="AW1250">
        <v>348.60167741987499</v>
      </c>
      <c r="AX1250">
        <v>17563.102524332004</v>
      </c>
      <c r="AZ1250">
        <v>298.99435030943755</v>
      </c>
      <c r="BA1250">
        <v>18536.217304215999</v>
      </c>
      <c r="BC1250">
        <v>264.67946638066246</v>
      </c>
      <c r="BD1250">
        <v>19863.431107231998</v>
      </c>
      <c r="BF1250">
        <v>316.591003064375</v>
      </c>
      <c r="BG1250">
        <v>22052.06402844</v>
      </c>
      <c r="BI1250">
        <v>73</v>
      </c>
      <c r="BJ1250" t="s">
        <v>1412</v>
      </c>
      <c r="BK1250">
        <v>45188.956458333334</v>
      </c>
      <c r="BL1250">
        <v>45</v>
      </c>
      <c r="BM1250" t="s">
        <v>76</v>
      </c>
      <c r="BN1250">
        <v>0</v>
      </c>
      <c r="BO1250">
        <v>2.8530000000000002</v>
      </c>
      <c r="BP1250">
        <v>891375</v>
      </c>
      <c r="BQ1250">
        <v>0</v>
      </c>
      <c r="BR1250" t="s">
        <v>77</v>
      </c>
      <c r="BS1250" t="s">
        <v>77</v>
      </c>
      <c r="BT1250" t="s">
        <v>77</v>
      </c>
      <c r="BU1250" t="s">
        <v>77</v>
      </c>
    </row>
    <row r="1251" spans="1:73" x14ac:dyDescent="0.55000000000000004">
      <c r="A1251">
        <v>74</v>
      </c>
      <c r="B1251" t="s">
        <v>1413</v>
      </c>
      <c r="C1251" s="88">
        <v>45188.977777777778</v>
      </c>
      <c r="D1251">
        <v>326</v>
      </c>
      <c r="E1251" t="s">
        <v>76</v>
      </c>
      <c r="F1251">
        <v>0</v>
      </c>
      <c r="G1251">
        <v>5.9969999999999999</v>
      </c>
      <c r="H1251">
        <v>695562</v>
      </c>
      <c r="I1251">
        <v>1.486</v>
      </c>
      <c r="J1251" t="s">
        <v>77</v>
      </c>
      <c r="K1251" t="s">
        <v>77</v>
      </c>
      <c r="L1251" t="s">
        <v>77</v>
      </c>
      <c r="M1251" t="s">
        <v>77</v>
      </c>
      <c r="O1251">
        <v>74</v>
      </c>
      <c r="P1251" t="s">
        <v>1413</v>
      </c>
      <c r="Q1251">
        <v>45188.977777777778</v>
      </c>
      <c r="R1251">
        <v>326</v>
      </c>
      <c r="S1251" t="s">
        <v>76</v>
      </c>
      <c r="T1251">
        <v>0</v>
      </c>
      <c r="U1251">
        <v>5.9489999999999998</v>
      </c>
      <c r="V1251">
        <v>7435</v>
      </c>
      <c r="W1251">
        <v>1.88</v>
      </c>
      <c r="X1251" t="s">
        <v>77</v>
      </c>
      <c r="Y1251" t="s">
        <v>77</v>
      </c>
      <c r="Z1251" t="s">
        <v>77</v>
      </c>
      <c r="AA1251" t="s">
        <v>77</v>
      </c>
      <c r="AC1251">
        <v>74</v>
      </c>
      <c r="AD1251" t="s">
        <v>1413</v>
      </c>
      <c r="AE1251">
        <v>45188.977777777778</v>
      </c>
      <c r="AF1251">
        <v>326</v>
      </c>
      <c r="AG1251" t="s">
        <v>76</v>
      </c>
      <c r="AH1251">
        <v>0</v>
      </c>
      <c r="AI1251">
        <v>12.145</v>
      </c>
      <c r="AJ1251">
        <v>11882</v>
      </c>
      <c r="AK1251">
        <v>3.0470000000000002</v>
      </c>
      <c r="AL1251" t="s">
        <v>77</v>
      </c>
      <c r="AM1251" t="s">
        <v>77</v>
      </c>
      <c r="AN1251" t="s">
        <v>77</v>
      </c>
      <c r="AO1251" t="s">
        <v>77</v>
      </c>
      <c r="AQ1251">
        <v>1</v>
      </c>
      <c r="AS1251">
        <v>74</v>
      </c>
      <c r="AT1251">
        <v>1494.4914791773017</v>
      </c>
      <c r="AU1251">
        <v>2813.0949244636004</v>
      </c>
      <c r="AW1251">
        <v>1790.3475800921274</v>
      </c>
      <c r="AX1251">
        <v>2228.8908106305203</v>
      </c>
      <c r="AZ1251">
        <v>1773.9025646524606</v>
      </c>
      <c r="BA1251">
        <v>2265.6847819157601</v>
      </c>
      <c r="BC1251">
        <v>1591.7438008247241</v>
      </c>
      <c r="BD1251">
        <v>2348.7064372995201</v>
      </c>
      <c r="BF1251">
        <v>1494.4914791773017</v>
      </c>
      <c r="BG1251">
        <v>2813.0949244636004</v>
      </c>
      <c r="BI1251">
        <v>74</v>
      </c>
      <c r="BJ1251" t="s">
        <v>1413</v>
      </c>
      <c r="BK1251">
        <v>45188.977777777778</v>
      </c>
      <c r="BL1251">
        <v>326</v>
      </c>
      <c r="BM1251" t="s">
        <v>76</v>
      </c>
      <c r="BN1251">
        <v>0</v>
      </c>
      <c r="BO1251">
        <v>2.8519999999999999</v>
      </c>
      <c r="BP1251">
        <v>926046</v>
      </c>
      <c r="BQ1251">
        <v>0</v>
      </c>
      <c r="BR1251" t="s">
        <v>77</v>
      </c>
      <c r="BS1251" t="s">
        <v>77</v>
      </c>
      <c r="BT1251" t="s">
        <v>77</v>
      </c>
      <c r="BU1251" t="s">
        <v>77</v>
      </c>
    </row>
    <row r="1252" spans="1:73" x14ac:dyDescent="0.55000000000000004">
      <c r="A1252">
        <v>75</v>
      </c>
      <c r="B1252" t="s">
        <v>1414</v>
      </c>
      <c r="C1252" s="88">
        <v>45188.999039351853</v>
      </c>
      <c r="D1252">
        <v>194</v>
      </c>
      <c r="E1252" t="s">
        <v>76</v>
      </c>
      <c r="F1252">
        <v>0</v>
      </c>
      <c r="G1252">
        <v>6.0250000000000004</v>
      </c>
      <c r="H1252">
        <v>45936</v>
      </c>
      <c r="I1252">
        <v>9.0999999999999998E-2</v>
      </c>
      <c r="J1252" t="s">
        <v>77</v>
      </c>
      <c r="K1252" t="s">
        <v>77</v>
      </c>
      <c r="L1252" t="s">
        <v>77</v>
      </c>
      <c r="M1252" t="s">
        <v>77</v>
      </c>
      <c r="O1252">
        <v>75</v>
      </c>
      <c r="P1252" t="s">
        <v>1414</v>
      </c>
      <c r="Q1252">
        <v>45188.999039351853</v>
      </c>
      <c r="R1252">
        <v>194</v>
      </c>
      <c r="S1252" t="s">
        <v>76</v>
      </c>
      <c r="T1252">
        <v>0</v>
      </c>
      <c r="U1252" t="s">
        <v>77</v>
      </c>
      <c r="V1252" t="s">
        <v>77</v>
      </c>
      <c r="W1252" t="s">
        <v>77</v>
      </c>
      <c r="X1252" t="s">
        <v>77</v>
      </c>
      <c r="Y1252" t="s">
        <v>77</v>
      </c>
      <c r="Z1252" t="s">
        <v>77</v>
      </c>
      <c r="AA1252" t="s">
        <v>77</v>
      </c>
      <c r="AC1252">
        <v>75</v>
      </c>
      <c r="AD1252" t="s">
        <v>1414</v>
      </c>
      <c r="AE1252">
        <v>45188.999039351853</v>
      </c>
      <c r="AF1252">
        <v>194</v>
      </c>
      <c r="AG1252" t="s">
        <v>76</v>
      </c>
      <c r="AH1252">
        <v>0</v>
      </c>
      <c r="AI1252">
        <v>12.177</v>
      </c>
      <c r="AJ1252">
        <v>11696</v>
      </c>
      <c r="AK1252">
        <v>2.996</v>
      </c>
      <c r="AL1252" t="s">
        <v>77</v>
      </c>
      <c r="AM1252" t="s">
        <v>77</v>
      </c>
      <c r="AN1252" t="s">
        <v>77</v>
      </c>
      <c r="AO1252" t="s">
        <v>77</v>
      </c>
      <c r="AQ1252">
        <v>1</v>
      </c>
      <c r="AS1252">
        <v>75</v>
      </c>
      <c r="AT1252">
        <v>126.03559491660802</v>
      </c>
      <c r="AU1252">
        <v>2769.7111546624001</v>
      </c>
      <c r="AW1252">
        <v>143.03289924244481</v>
      </c>
      <c r="AX1252">
        <v>2194.6816889676797</v>
      </c>
      <c r="AZ1252">
        <v>120.3751469639936</v>
      </c>
      <c r="BA1252">
        <v>2230.19289027584</v>
      </c>
      <c r="BC1252">
        <v>105.21777924962815</v>
      </c>
      <c r="BD1252">
        <v>2310.3721554636804</v>
      </c>
      <c r="BF1252">
        <v>126.03559491660802</v>
      </c>
      <c r="BG1252">
        <v>2769.7111546624001</v>
      </c>
      <c r="BI1252">
        <v>75</v>
      </c>
      <c r="BJ1252" t="s">
        <v>1414</v>
      </c>
      <c r="BK1252">
        <v>45188.999039351853</v>
      </c>
      <c r="BL1252">
        <v>194</v>
      </c>
      <c r="BM1252" t="s">
        <v>76</v>
      </c>
      <c r="BN1252">
        <v>0</v>
      </c>
      <c r="BO1252">
        <v>2.8769999999999998</v>
      </c>
      <c r="BP1252">
        <v>918538</v>
      </c>
      <c r="BQ1252">
        <v>0</v>
      </c>
      <c r="BR1252" t="s">
        <v>77</v>
      </c>
      <c r="BS1252" t="s">
        <v>77</v>
      </c>
      <c r="BT1252" t="s">
        <v>77</v>
      </c>
      <c r="BU1252" t="s">
        <v>77</v>
      </c>
    </row>
    <row r="1253" spans="1:73" x14ac:dyDescent="0.55000000000000004">
      <c r="A1253">
        <v>76</v>
      </c>
      <c r="B1253" t="s">
        <v>1415</v>
      </c>
      <c r="C1253" s="88">
        <v>45189.020324074074</v>
      </c>
      <c r="D1253">
        <v>413</v>
      </c>
      <c r="E1253" t="s">
        <v>76</v>
      </c>
      <c r="F1253">
        <v>0</v>
      </c>
      <c r="G1253">
        <v>5.9989999999999997</v>
      </c>
      <c r="H1253">
        <v>44839</v>
      </c>
      <c r="I1253">
        <v>8.8999999999999996E-2</v>
      </c>
      <c r="J1253" t="s">
        <v>77</v>
      </c>
      <c r="K1253" t="s">
        <v>77</v>
      </c>
      <c r="L1253" t="s">
        <v>77</v>
      </c>
      <c r="M1253" t="s">
        <v>77</v>
      </c>
      <c r="O1253">
        <v>76</v>
      </c>
      <c r="P1253" t="s">
        <v>1415</v>
      </c>
      <c r="Q1253">
        <v>45189.020324074074</v>
      </c>
      <c r="R1253">
        <v>413</v>
      </c>
      <c r="S1253" t="s">
        <v>76</v>
      </c>
      <c r="T1253">
        <v>0</v>
      </c>
      <c r="U1253" t="s">
        <v>77</v>
      </c>
      <c r="V1253" t="s">
        <v>77</v>
      </c>
      <c r="W1253" t="s">
        <v>77</v>
      </c>
      <c r="X1253" t="s">
        <v>77</v>
      </c>
      <c r="Y1253" t="s">
        <v>77</v>
      </c>
      <c r="Z1253" t="s">
        <v>77</v>
      </c>
      <c r="AA1253" t="s">
        <v>77</v>
      </c>
      <c r="AC1253">
        <v>76</v>
      </c>
      <c r="AD1253" t="s">
        <v>1415</v>
      </c>
      <c r="AE1253">
        <v>45189.020324074074</v>
      </c>
      <c r="AF1253">
        <v>413</v>
      </c>
      <c r="AG1253" t="s">
        <v>76</v>
      </c>
      <c r="AH1253">
        <v>0</v>
      </c>
      <c r="AI1253">
        <v>12.145</v>
      </c>
      <c r="AJ1253">
        <v>10223</v>
      </c>
      <c r="AK1253">
        <v>2.589</v>
      </c>
      <c r="AL1253" t="s">
        <v>77</v>
      </c>
      <c r="AM1253" t="s">
        <v>77</v>
      </c>
      <c r="AN1253" t="s">
        <v>77</v>
      </c>
      <c r="AO1253" t="s">
        <v>77</v>
      </c>
      <c r="AQ1253">
        <v>1</v>
      </c>
      <c r="AS1253">
        <v>76</v>
      </c>
      <c r="AT1253">
        <v>122.85446185258299</v>
      </c>
      <c r="AU1253">
        <v>2425.0251126030998</v>
      </c>
      <c r="AW1253">
        <v>139.6684995812798</v>
      </c>
      <c r="AX1253">
        <v>1923.6141243106699</v>
      </c>
      <c r="AZ1253">
        <v>117.4965912071511</v>
      </c>
      <c r="BA1253">
        <v>1949.0802718064601</v>
      </c>
      <c r="BC1253">
        <v>102.65004343692266</v>
      </c>
      <c r="BD1253">
        <v>2006.7270117159198</v>
      </c>
      <c r="BF1253">
        <v>122.85446185258299</v>
      </c>
      <c r="BG1253">
        <v>2425.0251126030998</v>
      </c>
      <c r="BI1253">
        <v>76</v>
      </c>
      <c r="BJ1253" t="s">
        <v>1415</v>
      </c>
      <c r="BK1253">
        <v>45189.020324074074</v>
      </c>
      <c r="BL1253">
        <v>413</v>
      </c>
      <c r="BM1253" t="s">
        <v>76</v>
      </c>
      <c r="BN1253">
        <v>0</v>
      </c>
      <c r="BO1253">
        <v>2.8450000000000002</v>
      </c>
      <c r="BP1253">
        <v>1026458</v>
      </c>
      <c r="BQ1253">
        <v>0</v>
      </c>
      <c r="BR1253" t="s">
        <v>77</v>
      </c>
      <c r="BS1253" t="s">
        <v>77</v>
      </c>
      <c r="BT1253" t="s">
        <v>77</v>
      </c>
      <c r="BU1253" t="s">
        <v>77</v>
      </c>
    </row>
    <row r="1254" spans="1:73" x14ac:dyDescent="0.55000000000000004">
      <c r="A1254">
        <v>77</v>
      </c>
      <c r="B1254" t="s">
        <v>1416</v>
      </c>
      <c r="C1254" s="88">
        <v>45189.041643518518</v>
      </c>
      <c r="D1254">
        <v>307</v>
      </c>
      <c r="E1254" t="s">
        <v>76</v>
      </c>
      <c r="F1254">
        <v>0</v>
      </c>
      <c r="G1254">
        <v>5.8609999999999998</v>
      </c>
      <c r="H1254">
        <v>36433093</v>
      </c>
      <c r="I1254">
        <v>84.367999999999995</v>
      </c>
      <c r="J1254" t="s">
        <v>77</v>
      </c>
      <c r="K1254" t="s">
        <v>77</v>
      </c>
      <c r="L1254" t="s">
        <v>77</v>
      </c>
      <c r="M1254" t="s">
        <v>77</v>
      </c>
      <c r="O1254">
        <v>77</v>
      </c>
      <c r="P1254" t="s">
        <v>1416</v>
      </c>
      <c r="Q1254">
        <v>45189.041643518518</v>
      </c>
      <c r="R1254">
        <v>307</v>
      </c>
      <c r="S1254" t="s">
        <v>76</v>
      </c>
      <c r="T1254">
        <v>0</v>
      </c>
      <c r="U1254">
        <v>5.8419999999999996</v>
      </c>
      <c r="V1254">
        <v>431325</v>
      </c>
      <c r="W1254">
        <v>106.107</v>
      </c>
      <c r="X1254" t="s">
        <v>77</v>
      </c>
      <c r="Y1254" t="s">
        <v>77</v>
      </c>
      <c r="Z1254" t="s">
        <v>77</v>
      </c>
      <c r="AA1254" t="s">
        <v>77</v>
      </c>
      <c r="AC1254">
        <v>77</v>
      </c>
      <c r="AD1254" t="s">
        <v>1416</v>
      </c>
      <c r="AE1254">
        <v>45189.041643518518</v>
      </c>
      <c r="AF1254">
        <v>307</v>
      </c>
      <c r="AG1254" t="s">
        <v>76</v>
      </c>
      <c r="AH1254">
        <v>0</v>
      </c>
      <c r="AI1254">
        <v>12.115</v>
      </c>
      <c r="AJ1254">
        <v>65282</v>
      </c>
      <c r="AK1254">
        <v>17.331</v>
      </c>
      <c r="AL1254" t="s">
        <v>77</v>
      </c>
      <c r="AM1254" t="s">
        <v>77</v>
      </c>
      <c r="AN1254" t="s">
        <v>77</v>
      </c>
      <c r="AO1254" t="s">
        <v>77</v>
      </c>
      <c r="AQ1254">
        <v>1</v>
      </c>
      <c r="AS1254">
        <v>77</v>
      </c>
      <c r="AT1254">
        <v>105882.03738750001</v>
      </c>
      <c r="AU1254">
        <v>14219.046253468399</v>
      </c>
      <c r="AW1254">
        <v>83079.263024728134</v>
      </c>
      <c r="AX1254">
        <v>11870.60341007852</v>
      </c>
      <c r="AZ1254">
        <v>107143.98199960627</v>
      </c>
      <c r="BA1254">
        <v>12408.764515339761</v>
      </c>
      <c r="BC1254">
        <v>103201.72796598751</v>
      </c>
      <c r="BD1254">
        <v>13281.32980734752</v>
      </c>
      <c r="BF1254">
        <v>105882.03738750001</v>
      </c>
      <c r="BG1254">
        <v>14219.046253468399</v>
      </c>
      <c r="BI1254">
        <v>77</v>
      </c>
      <c r="BJ1254" t="s">
        <v>1416</v>
      </c>
      <c r="BK1254">
        <v>45189.041643518518</v>
      </c>
      <c r="BL1254">
        <v>307</v>
      </c>
      <c r="BM1254" t="s">
        <v>76</v>
      </c>
      <c r="BN1254">
        <v>0</v>
      </c>
      <c r="BO1254">
        <v>2.8849999999999998</v>
      </c>
      <c r="BP1254">
        <v>665779</v>
      </c>
      <c r="BQ1254">
        <v>0</v>
      </c>
      <c r="BR1254" t="s">
        <v>77</v>
      </c>
      <c r="BS1254" t="s">
        <v>77</v>
      </c>
      <c r="BT1254" t="s">
        <v>77</v>
      </c>
      <c r="BU1254" t="s">
        <v>77</v>
      </c>
    </row>
    <row r="1255" spans="1:73" x14ac:dyDescent="0.55000000000000004">
      <c r="A1255">
        <v>49</v>
      </c>
      <c r="B1255" t="s">
        <v>1417</v>
      </c>
      <c r="C1255" s="88">
        <v>45007.546666666669</v>
      </c>
      <c r="D1255">
        <v>183</v>
      </c>
      <c r="E1255" t="s">
        <v>76</v>
      </c>
      <c r="F1255">
        <v>0</v>
      </c>
      <c r="G1255">
        <v>6.0819999999999999</v>
      </c>
      <c r="H1255">
        <v>2837</v>
      </c>
      <c r="I1255">
        <v>-1E-3</v>
      </c>
      <c r="J1255" t="s">
        <v>77</v>
      </c>
      <c r="K1255" t="s">
        <v>77</v>
      </c>
      <c r="L1255" t="s">
        <v>77</v>
      </c>
      <c r="M1255" t="s">
        <v>77</v>
      </c>
      <c r="O1255">
        <v>49</v>
      </c>
      <c r="P1255" t="s">
        <v>1417</v>
      </c>
      <c r="Q1255">
        <v>45007.546666666669</v>
      </c>
      <c r="R1255">
        <v>183</v>
      </c>
      <c r="S1255" t="s">
        <v>76</v>
      </c>
      <c r="T1255">
        <v>0</v>
      </c>
      <c r="U1255" t="s">
        <v>77</v>
      </c>
      <c r="V1255" t="s">
        <v>77</v>
      </c>
      <c r="W1255" t="s">
        <v>77</v>
      </c>
      <c r="X1255" t="s">
        <v>77</v>
      </c>
      <c r="Y1255" t="s">
        <v>77</v>
      </c>
      <c r="Z1255" t="s">
        <v>77</v>
      </c>
      <c r="AA1255" t="s">
        <v>77</v>
      </c>
      <c r="AC1255">
        <v>49</v>
      </c>
      <c r="AD1255" t="s">
        <v>1417</v>
      </c>
      <c r="AE1255">
        <v>45007.546666666669</v>
      </c>
      <c r="AF1255">
        <v>183</v>
      </c>
      <c r="AG1255" t="s">
        <v>76</v>
      </c>
      <c r="AH1255">
        <v>0</v>
      </c>
      <c r="AI1255">
        <v>12.183999999999999</v>
      </c>
      <c r="AJ1255">
        <v>25840</v>
      </c>
      <c r="AK1255">
        <v>9.3710000000000004</v>
      </c>
      <c r="AL1255" t="s">
        <v>77</v>
      </c>
      <c r="AM1255" t="s">
        <v>77</v>
      </c>
      <c r="AN1255" t="s">
        <v>77</v>
      </c>
      <c r="AO1255" t="s">
        <v>77</v>
      </c>
      <c r="AQ1255">
        <v>1</v>
      </c>
      <c r="AS1255">
        <v>49</v>
      </c>
      <c r="AT1255">
        <v>3.5479222600000018</v>
      </c>
      <c r="AU1255">
        <v>5978.6994758399996</v>
      </c>
      <c r="AW1255">
        <v>3.4741170912499992</v>
      </c>
      <c r="AX1255">
        <v>4783.6541194880001</v>
      </c>
      <c r="AZ1255">
        <v>3.6644364264499991</v>
      </c>
      <c r="BA1255">
        <v>4925.8931069439996</v>
      </c>
      <c r="BC1255">
        <v>1.7330683757000001</v>
      </c>
      <c r="BD1255">
        <v>5220.3881530879999</v>
      </c>
      <c r="BF1255">
        <v>3.5479222600000018</v>
      </c>
      <c r="BG1255">
        <v>5978.6994758399996</v>
      </c>
      <c r="BI1255">
        <v>49</v>
      </c>
      <c r="BJ1255" t="s">
        <v>1417</v>
      </c>
      <c r="BK1255">
        <v>45007.546666666669</v>
      </c>
      <c r="BL1255">
        <v>183</v>
      </c>
      <c r="BM1255" t="s">
        <v>76</v>
      </c>
      <c r="BN1255">
        <v>0</v>
      </c>
      <c r="BO1255">
        <v>2.8359999999999999</v>
      </c>
      <c r="BP1255">
        <v>1403645</v>
      </c>
      <c r="BQ1255">
        <v>0</v>
      </c>
      <c r="BR1255" t="s">
        <v>77</v>
      </c>
      <c r="BS1255" t="s">
        <v>77</v>
      </c>
      <c r="BT1255" t="s">
        <v>77</v>
      </c>
      <c r="BU1255" t="s">
        <v>77</v>
      </c>
    </row>
    <row r="1256" spans="1:73" x14ac:dyDescent="0.55000000000000004">
      <c r="A1256">
        <v>50</v>
      </c>
      <c r="B1256" t="s">
        <v>1418</v>
      </c>
      <c r="C1256" s="88">
        <v>45007.567928240744</v>
      </c>
      <c r="D1256">
        <v>148</v>
      </c>
      <c r="E1256" t="s">
        <v>76</v>
      </c>
      <c r="F1256">
        <v>0</v>
      </c>
      <c r="G1256">
        <v>6.0940000000000003</v>
      </c>
      <c r="H1256">
        <v>2523</v>
      </c>
      <c r="I1256">
        <v>-2E-3</v>
      </c>
      <c r="J1256" t="s">
        <v>77</v>
      </c>
      <c r="K1256" t="s">
        <v>77</v>
      </c>
      <c r="L1256" t="s">
        <v>77</v>
      </c>
      <c r="M1256" t="s">
        <v>77</v>
      </c>
      <c r="O1256">
        <v>50</v>
      </c>
      <c r="P1256" t="s">
        <v>1418</v>
      </c>
      <c r="Q1256">
        <v>45007.567928240744</v>
      </c>
      <c r="R1256">
        <v>148</v>
      </c>
      <c r="S1256" t="s">
        <v>76</v>
      </c>
      <c r="T1256">
        <v>0</v>
      </c>
      <c r="U1256" t="s">
        <v>77</v>
      </c>
      <c r="V1256" t="s">
        <v>77</v>
      </c>
      <c r="W1256" t="s">
        <v>77</v>
      </c>
      <c r="X1256" t="s">
        <v>77</v>
      </c>
      <c r="Y1256" t="s">
        <v>77</v>
      </c>
      <c r="Z1256" t="s">
        <v>77</v>
      </c>
      <c r="AA1256" t="s">
        <v>77</v>
      </c>
      <c r="AC1256">
        <v>50</v>
      </c>
      <c r="AD1256" t="s">
        <v>1418</v>
      </c>
      <c r="AE1256">
        <v>45007.567928240744</v>
      </c>
      <c r="AF1256">
        <v>148</v>
      </c>
      <c r="AG1256" t="s">
        <v>76</v>
      </c>
      <c r="AH1256">
        <v>0</v>
      </c>
      <c r="AI1256">
        <v>12.173999999999999</v>
      </c>
      <c r="AJ1256">
        <v>33094</v>
      </c>
      <c r="AK1256">
        <v>12.045999999999999</v>
      </c>
      <c r="AL1256" t="s">
        <v>77</v>
      </c>
      <c r="AM1256" t="s">
        <v>77</v>
      </c>
      <c r="AN1256" t="s">
        <v>77</v>
      </c>
      <c r="AO1256" t="s">
        <v>77</v>
      </c>
      <c r="AQ1256">
        <v>1</v>
      </c>
      <c r="AS1256">
        <v>50</v>
      </c>
      <c r="AT1256">
        <v>4.1352906600000008</v>
      </c>
      <c r="AU1256">
        <v>7553.689425500399</v>
      </c>
      <c r="AW1256">
        <v>2.5889824912499986</v>
      </c>
      <c r="AX1256">
        <v>6101.7110902842805</v>
      </c>
      <c r="AZ1256">
        <v>2.5615465944500002</v>
      </c>
      <c r="BA1256">
        <v>6305.9066392866398</v>
      </c>
      <c r="BC1256">
        <v>1.2263640637</v>
      </c>
      <c r="BD1256">
        <v>6708.8799684252808</v>
      </c>
      <c r="BF1256">
        <v>4.1352906600000008</v>
      </c>
      <c r="BG1256">
        <v>7553.689425500399</v>
      </c>
      <c r="BI1256">
        <v>50</v>
      </c>
      <c r="BJ1256" t="s">
        <v>1418</v>
      </c>
      <c r="BK1256">
        <v>45007.567928240744</v>
      </c>
      <c r="BL1256">
        <v>148</v>
      </c>
      <c r="BM1256" t="s">
        <v>76</v>
      </c>
      <c r="BN1256">
        <v>0</v>
      </c>
      <c r="BO1256">
        <v>2.8319999999999999</v>
      </c>
      <c r="BP1256">
        <v>1454795</v>
      </c>
      <c r="BQ1256">
        <v>0</v>
      </c>
      <c r="BR1256" t="s">
        <v>77</v>
      </c>
      <c r="BS1256" t="s">
        <v>77</v>
      </c>
      <c r="BT1256" t="s">
        <v>77</v>
      </c>
      <c r="BU1256" t="s">
        <v>77</v>
      </c>
    </row>
    <row r="1257" spans="1:73" x14ac:dyDescent="0.55000000000000004">
      <c r="A1257">
        <v>51</v>
      </c>
      <c r="B1257" t="s">
        <v>1419</v>
      </c>
      <c r="C1257" s="88">
        <v>45007.589143518519</v>
      </c>
      <c r="D1257">
        <v>326</v>
      </c>
      <c r="E1257" t="s">
        <v>76</v>
      </c>
      <c r="F1257">
        <v>0</v>
      </c>
      <c r="G1257">
        <v>6.0780000000000003</v>
      </c>
      <c r="H1257">
        <v>2727</v>
      </c>
      <c r="I1257">
        <v>-2E-3</v>
      </c>
      <c r="J1257" t="s">
        <v>77</v>
      </c>
      <c r="K1257" t="s">
        <v>77</v>
      </c>
      <c r="L1257" t="s">
        <v>77</v>
      </c>
      <c r="M1257" t="s">
        <v>77</v>
      </c>
      <c r="O1257">
        <v>51</v>
      </c>
      <c r="P1257" t="s">
        <v>1419</v>
      </c>
      <c r="Q1257">
        <v>45007.589143518519</v>
      </c>
      <c r="R1257">
        <v>326</v>
      </c>
      <c r="S1257" t="s">
        <v>76</v>
      </c>
      <c r="T1257">
        <v>0</v>
      </c>
      <c r="U1257" t="s">
        <v>77</v>
      </c>
      <c r="V1257" t="s">
        <v>77</v>
      </c>
      <c r="W1257" t="s">
        <v>77</v>
      </c>
      <c r="X1257" t="s">
        <v>77</v>
      </c>
      <c r="Y1257" t="s">
        <v>77</v>
      </c>
      <c r="Z1257" t="s">
        <v>77</v>
      </c>
      <c r="AA1257" t="s">
        <v>77</v>
      </c>
      <c r="AC1257">
        <v>51</v>
      </c>
      <c r="AD1257" t="s">
        <v>1419</v>
      </c>
      <c r="AE1257">
        <v>45007.589143518519</v>
      </c>
      <c r="AF1257">
        <v>326</v>
      </c>
      <c r="AG1257" t="s">
        <v>76</v>
      </c>
      <c r="AH1257">
        <v>0</v>
      </c>
      <c r="AI1257">
        <v>12.170999999999999</v>
      </c>
      <c r="AJ1257">
        <v>29481</v>
      </c>
      <c r="AK1257">
        <v>10.721</v>
      </c>
      <c r="AL1257" t="s">
        <v>77</v>
      </c>
      <c r="AM1257" t="s">
        <v>77</v>
      </c>
      <c r="AN1257" t="s">
        <v>77</v>
      </c>
      <c r="AO1257" t="s">
        <v>77</v>
      </c>
      <c r="AQ1257">
        <v>1</v>
      </c>
      <c r="AS1257">
        <v>51</v>
      </c>
      <c r="AT1257">
        <v>3.7415706599999989</v>
      </c>
      <c r="AU1257">
        <v>6775.2340984478997</v>
      </c>
      <c r="AW1257">
        <v>3.1635612412499992</v>
      </c>
      <c r="AX1257">
        <v>5446.0521500100294</v>
      </c>
      <c r="AZ1257">
        <v>3.2793741444500011</v>
      </c>
      <c r="BA1257">
        <v>5618.7771565901403</v>
      </c>
      <c r="BC1257">
        <v>1.5522999637000001</v>
      </c>
      <c r="BD1257">
        <v>5967.8425187072808</v>
      </c>
      <c r="BF1257">
        <v>3.7415706599999989</v>
      </c>
      <c r="BG1257">
        <v>6775.2340984478997</v>
      </c>
      <c r="BI1257">
        <v>51</v>
      </c>
      <c r="BJ1257" t="s">
        <v>1419</v>
      </c>
      <c r="BK1257">
        <v>45007.589143518519</v>
      </c>
      <c r="BL1257">
        <v>326</v>
      </c>
      <c r="BM1257" t="s">
        <v>76</v>
      </c>
      <c r="BN1257">
        <v>0</v>
      </c>
      <c r="BO1257">
        <v>2.8359999999999999</v>
      </c>
      <c r="BP1257">
        <v>1386774</v>
      </c>
      <c r="BQ1257">
        <v>0</v>
      </c>
      <c r="BR1257" t="s">
        <v>77</v>
      </c>
      <c r="BS1257" t="s">
        <v>77</v>
      </c>
      <c r="BT1257" t="s">
        <v>77</v>
      </c>
      <c r="BU1257" t="s">
        <v>77</v>
      </c>
    </row>
    <row r="1258" spans="1:73" x14ac:dyDescent="0.55000000000000004">
      <c r="A1258">
        <v>52</v>
      </c>
      <c r="B1258" t="s">
        <v>1420</v>
      </c>
      <c r="C1258" s="88">
        <v>45007.610335648147</v>
      </c>
      <c r="D1258">
        <v>128</v>
      </c>
      <c r="E1258" t="s">
        <v>76</v>
      </c>
      <c r="F1258">
        <v>0</v>
      </c>
      <c r="G1258">
        <v>6.0730000000000004</v>
      </c>
      <c r="H1258">
        <v>2834</v>
      </c>
      <c r="I1258">
        <v>-1E-3</v>
      </c>
      <c r="J1258" t="s">
        <v>77</v>
      </c>
      <c r="K1258" t="s">
        <v>77</v>
      </c>
      <c r="L1258" t="s">
        <v>77</v>
      </c>
      <c r="M1258" t="s">
        <v>77</v>
      </c>
      <c r="O1258">
        <v>52</v>
      </c>
      <c r="P1258" t="s">
        <v>1420</v>
      </c>
      <c r="Q1258">
        <v>45007.610335648147</v>
      </c>
      <c r="R1258">
        <v>128</v>
      </c>
      <c r="S1258" t="s">
        <v>76</v>
      </c>
      <c r="T1258">
        <v>0</v>
      </c>
      <c r="U1258" t="s">
        <v>77</v>
      </c>
      <c r="V1258" t="s">
        <v>77</v>
      </c>
      <c r="W1258" t="s">
        <v>77</v>
      </c>
      <c r="X1258" t="s">
        <v>77</v>
      </c>
      <c r="Y1258" t="s">
        <v>77</v>
      </c>
      <c r="Z1258" t="s">
        <v>77</v>
      </c>
      <c r="AA1258" t="s">
        <v>77</v>
      </c>
      <c r="AC1258">
        <v>52</v>
      </c>
      <c r="AD1258" t="s">
        <v>1420</v>
      </c>
      <c r="AE1258">
        <v>45007.610335648147</v>
      </c>
      <c r="AF1258">
        <v>128</v>
      </c>
      <c r="AG1258" t="s">
        <v>76</v>
      </c>
      <c r="AH1258">
        <v>0</v>
      </c>
      <c r="AI1258">
        <v>12.185</v>
      </c>
      <c r="AJ1258">
        <v>30957</v>
      </c>
      <c r="AK1258">
        <v>11.263999999999999</v>
      </c>
      <c r="AL1258" t="s">
        <v>77</v>
      </c>
      <c r="AM1258" t="s">
        <v>77</v>
      </c>
      <c r="AN1258" t="s">
        <v>77</v>
      </c>
      <c r="AO1258" t="s">
        <v>77</v>
      </c>
      <c r="AQ1258">
        <v>1</v>
      </c>
      <c r="AS1258">
        <v>52</v>
      </c>
      <c r="AT1258">
        <v>3.55303024</v>
      </c>
      <c r="AU1258">
        <v>7094.6910192710993</v>
      </c>
      <c r="AW1258">
        <v>3.4656405649999993</v>
      </c>
      <c r="AX1258">
        <v>5714.10305875827</v>
      </c>
      <c r="AZ1258">
        <v>3.6539533298000002</v>
      </c>
      <c r="BA1258">
        <v>5899.5378590952596</v>
      </c>
      <c r="BC1258">
        <v>1.7280916867999998</v>
      </c>
      <c r="BD1258">
        <v>6270.6551691335198</v>
      </c>
      <c r="BF1258">
        <v>3.55303024</v>
      </c>
      <c r="BG1258">
        <v>7094.6910192710993</v>
      </c>
      <c r="BI1258">
        <v>52</v>
      </c>
      <c r="BJ1258" t="s">
        <v>1420</v>
      </c>
      <c r="BK1258">
        <v>45007.610335648147</v>
      </c>
      <c r="BL1258">
        <v>128</v>
      </c>
      <c r="BM1258" t="s">
        <v>76</v>
      </c>
      <c r="BN1258">
        <v>0</v>
      </c>
      <c r="BO1258">
        <v>2.8239999999999998</v>
      </c>
      <c r="BP1258">
        <v>1840954</v>
      </c>
      <c r="BQ1258">
        <v>0</v>
      </c>
      <c r="BR1258" t="s">
        <v>77</v>
      </c>
      <c r="BS1258" t="s">
        <v>77</v>
      </c>
      <c r="BT1258" t="s">
        <v>77</v>
      </c>
      <c r="BU1258" t="s">
        <v>77</v>
      </c>
    </row>
    <row r="1259" spans="1:73" x14ac:dyDescent="0.55000000000000004">
      <c r="A1259">
        <v>53</v>
      </c>
      <c r="B1259" t="s">
        <v>1421</v>
      </c>
      <c r="C1259" s="88">
        <v>45007.631562499999</v>
      </c>
      <c r="D1259">
        <v>366</v>
      </c>
      <c r="E1259" t="s">
        <v>76</v>
      </c>
      <c r="F1259">
        <v>0</v>
      </c>
      <c r="G1259">
        <v>6.0860000000000003</v>
      </c>
      <c r="H1259">
        <v>2724</v>
      </c>
      <c r="I1259">
        <v>-2E-3</v>
      </c>
      <c r="J1259" t="s">
        <v>77</v>
      </c>
      <c r="K1259" t="s">
        <v>77</v>
      </c>
      <c r="L1259" t="s">
        <v>77</v>
      </c>
      <c r="M1259" t="s">
        <v>77</v>
      </c>
      <c r="O1259">
        <v>53</v>
      </c>
      <c r="P1259" t="s">
        <v>1421</v>
      </c>
      <c r="Q1259">
        <v>45007.631562499999</v>
      </c>
      <c r="R1259">
        <v>366</v>
      </c>
      <c r="S1259" t="s">
        <v>76</v>
      </c>
      <c r="T1259">
        <v>0</v>
      </c>
      <c r="U1259" t="s">
        <v>77</v>
      </c>
      <c r="V1259" t="s">
        <v>77</v>
      </c>
      <c r="W1259" t="s">
        <v>77</v>
      </c>
      <c r="X1259" t="s">
        <v>77</v>
      </c>
      <c r="Y1259" t="s">
        <v>77</v>
      </c>
      <c r="Z1259" t="s">
        <v>77</v>
      </c>
      <c r="AA1259" t="s">
        <v>77</v>
      </c>
      <c r="AC1259">
        <v>53</v>
      </c>
      <c r="AD1259" t="s">
        <v>1421</v>
      </c>
      <c r="AE1259">
        <v>45007.631562499999</v>
      </c>
      <c r="AF1259">
        <v>366</v>
      </c>
      <c r="AG1259" t="s">
        <v>76</v>
      </c>
      <c r="AH1259">
        <v>0</v>
      </c>
      <c r="AI1259">
        <v>12.183999999999999</v>
      </c>
      <c r="AJ1259">
        <v>26652</v>
      </c>
      <c r="AK1259">
        <v>9.673</v>
      </c>
      <c r="AL1259" t="s">
        <v>77</v>
      </c>
      <c r="AM1259" t="s">
        <v>77</v>
      </c>
      <c r="AN1259" t="s">
        <v>77</v>
      </c>
      <c r="AO1259" t="s">
        <v>77</v>
      </c>
      <c r="AQ1259">
        <v>1</v>
      </c>
      <c r="AS1259">
        <v>53</v>
      </c>
      <c r="AT1259">
        <v>3.7470350400000001</v>
      </c>
      <c r="AU1259">
        <v>6157.3868956655997</v>
      </c>
      <c r="AW1259">
        <v>3.1550987399999988</v>
      </c>
      <c r="AX1259">
        <v>4931.52344214192</v>
      </c>
      <c r="AZ1259">
        <v>3.2688528008000013</v>
      </c>
      <c r="BA1259">
        <v>5080.45444876896</v>
      </c>
      <c r="BC1259">
        <v>1.5474191728000004</v>
      </c>
      <c r="BD1259">
        <v>5387.1408012659203</v>
      </c>
      <c r="BF1259">
        <v>3.7470350400000001</v>
      </c>
      <c r="BG1259">
        <v>6157.3868956655997</v>
      </c>
      <c r="BI1259">
        <v>53</v>
      </c>
      <c r="BJ1259" t="s">
        <v>1421</v>
      </c>
      <c r="BK1259">
        <v>45007.631562499999</v>
      </c>
      <c r="BL1259">
        <v>366</v>
      </c>
      <c r="BM1259" t="s">
        <v>76</v>
      </c>
      <c r="BN1259">
        <v>0</v>
      </c>
      <c r="BO1259">
        <v>2.8450000000000002</v>
      </c>
      <c r="BP1259">
        <v>1404873</v>
      </c>
      <c r="BQ1259">
        <v>0</v>
      </c>
      <c r="BR1259" t="s">
        <v>77</v>
      </c>
      <c r="BS1259" t="s">
        <v>77</v>
      </c>
      <c r="BT1259" t="s">
        <v>77</v>
      </c>
      <c r="BU1259" t="s">
        <v>77</v>
      </c>
    </row>
    <row r="1260" spans="1:73" x14ac:dyDescent="0.55000000000000004">
      <c r="A1260">
        <v>54</v>
      </c>
      <c r="B1260" t="s">
        <v>1422</v>
      </c>
      <c r="C1260" s="88">
        <v>45007.65283564815</v>
      </c>
      <c r="D1260">
        <v>301</v>
      </c>
      <c r="E1260" t="s">
        <v>76</v>
      </c>
      <c r="F1260">
        <v>0</v>
      </c>
      <c r="G1260">
        <v>6.0460000000000003</v>
      </c>
      <c r="H1260">
        <v>5250</v>
      </c>
      <c r="I1260">
        <v>3.0000000000000001E-3</v>
      </c>
      <c r="J1260" t="s">
        <v>77</v>
      </c>
      <c r="K1260" t="s">
        <v>77</v>
      </c>
      <c r="L1260" t="s">
        <v>77</v>
      </c>
      <c r="M1260" t="s">
        <v>77</v>
      </c>
      <c r="O1260">
        <v>54</v>
      </c>
      <c r="P1260" t="s">
        <v>1422</v>
      </c>
      <c r="Q1260">
        <v>45007.65283564815</v>
      </c>
      <c r="R1260">
        <v>301</v>
      </c>
      <c r="S1260" t="s">
        <v>76</v>
      </c>
      <c r="T1260">
        <v>0</v>
      </c>
      <c r="U1260" t="s">
        <v>77</v>
      </c>
      <c r="V1260" t="s">
        <v>77</v>
      </c>
      <c r="W1260" t="s">
        <v>77</v>
      </c>
      <c r="X1260" t="s">
        <v>77</v>
      </c>
      <c r="Y1260" t="s">
        <v>77</v>
      </c>
      <c r="Z1260" t="s">
        <v>77</v>
      </c>
      <c r="AA1260" t="s">
        <v>77</v>
      </c>
      <c r="AC1260">
        <v>54</v>
      </c>
      <c r="AD1260" t="s">
        <v>1422</v>
      </c>
      <c r="AE1260">
        <v>45007.65283564815</v>
      </c>
      <c r="AF1260">
        <v>301</v>
      </c>
      <c r="AG1260" t="s">
        <v>76</v>
      </c>
      <c r="AH1260">
        <v>0</v>
      </c>
      <c r="AI1260">
        <v>12.182</v>
      </c>
      <c r="AJ1260">
        <v>24199</v>
      </c>
      <c r="AK1260">
        <v>8.7579999999999991</v>
      </c>
      <c r="AL1260" t="s">
        <v>77</v>
      </c>
      <c r="AM1260" t="s">
        <v>77</v>
      </c>
      <c r="AN1260" t="s">
        <v>77</v>
      </c>
      <c r="AO1260" t="s">
        <v>77</v>
      </c>
      <c r="AQ1260">
        <v>1</v>
      </c>
      <c r="AS1260">
        <v>54</v>
      </c>
      <c r="AT1260">
        <v>2.5875000000000021</v>
      </c>
      <c r="AU1260">
        <v>5615.7476707838996</v>
      </c>
      <c r="AW1260">
        <v>10.415953125</v>
      </c>
      <c r="AX1260">
        <v>4484.5670152052298</v>
      </c>
      <c r="AZ1260">
        <v>11.758503125000001</v>
      </c>
      <c r="BA1260">
        <v>4613.4690805677401</v>
      </c>
      <c r="BC1260">
        <v>6.5830562500000003</v>
      </c>
      <c r="BD1260">
        <v>4883.2890023424798</v>
      </c>
      <c r="BF1260">
        <v>2.5875000000000021</v>
      </c>
      <c r="BG1260">
        <v>5615.7476707838996</v>
      </c>
      <c r="BI1260">
        <v>54</v>
      </c>
      <c r="BJ1260" t="s">
        <v>1422</v>
      </c>
      <c r="BK1260">
        <v>45007.65283564815</v>
      </c>
      <c r="BL1260">
        <v>301</v>
      </c>
      <c r="BM1260" t="s">
        <v>76</v>
      </c>
      <c r="BN1260">
        <v>0</v>
      </c>
      <c r="BO1260">
        <v>2.8380000000000001</v>
      </c>
      <c r="BP1260">
        <v>1330365</v>
      </c>
      <c r="BQ1260">
        <v>0</v>
      </c>
      <c r="BR1260" t="s">
        <v>77</v>
      </c>
      <c r="BS1260" t="s">
        <v>77</v>
      </c>
      <c r="BT1260" t="s">
        <v>77</v>
      </c>
      <c r="BU1260" t="s">
        <v>77</v>
      </c>
    </row>
    <row r="1261" spans="1:73" x14ac:dyDescent="0.55000000000000004">
      <c r="A1261">
        <v>55</v>
      </c>
      <c r="B1261" t="s">
        <v>1423</v>
      </c>
      <c r="C1261" s="88">
        <v>45007.674074074072</v>
      </c>
      <c r="D1261">
        <v>369</v>
      </c>
      <c r="E1261" t="s">
        <v>76</v>
      </c>
      <c r="F1261">
        <v>0</v>
      </c>
      <c r="G1261">
        <v>6.0570000000000004</v>
      </c>
      <c r="H1261">
        <v>4983</v>
      </c>
      <c r="I1261">
        <v>3.0000000000000001E-3</v>
      </c>
      <c r="J1261" t="s">
        <v>77</v>
      </c>
      <c r="K1261" t="s">
        <v>77</v>
      </c>
      <c r="L1261" t="s">
        <v>77</v>
      </c>
      <c r="M1261" t="s">
        <v>77</v>
      </c>
      <c r="O1261">
        <v>55</v>
      </c>
      <c r="P1261" t="s">
        <v>1423</v>
      </c>
      <c r="Q1261">
        <v>45007.674074074072</v>
      </c>
      <c r="R1261">
        <v>369</v>
      </c>
      <c r="S1261" t="s">
        <v>76</v>
      </c>
      <c r="T1261">
        <v>0</v>
      </c>
      <c r="U1261" t="s">
        <v>77</v>
      </c>
      <c r="V1261" t="s">
        <v>77</v>
      </c>
      <c r="W1261" t="s">
        <v>77</v>
      </c>
      <c r="X1261" t="s">
        <v>77</v>
      </c>
      <c r="Y1261" t="s">
        <v>77</v>
      </c>
      <c r="Z1261" t="s">
        <v>77</v>
      </c>
      <c r="AA1261" t="s">
        <v>77</v>
      </c>
      <c r="AC1261">
        <v>55</v>
      </c>
      <c r="AD1261" t="s">
        <v>1423</v>
      </c>
      <c r="AE1261">
        <v>45007.674074074072</v>
      </c>
      <c r="AF1261">
        <v>369</v>
      </c>
      <c r="AG1261" t="s">
        <v>76</v>
      </c>
      <c r="AH1261">
        <v>0</v>
      </c>
      <c r="AI1261">
        <v>12.204000000000001</v>
      </c>
      <c r="AJ1261">
        <v>14099</v>
      </c>
      <c r="AK1261">
        <v>4.9089999999999998</v>
      </c>
      <c r="AL1261" t="s">
        <v>77</v>
      </c>
      <c r="AM1261" t="s">
        <v>77</v>
      </c>
      <c r="AN1261" t="s">
        <v>77</v>
      </c>
      <c r="AO1261" t="s">
        <v>77</v>
      </c>
      <c r="AQ1261">
        <v>1</v>
      </c>
      <c r="AS1261">
        <v>55</v>
      </c>
      <c r="AT1261">
        <v>2.3843610599999998</v>
      </c>
      <c r="AU1261">
        <v>3327.7716205639003</v>
      </c>
      <c r="AW1261">
        <v>9.63565864125</v>
      </c>
      <c r="AX1261">
        <v>2636.3070663512299</v>
      </c>
      <c r="AZ1261">
        <v>10.89609375245</v>
      </c>
      <c r="BA1261">
        <v>2688.6386079157401</v>
      </c>
      <c r="BC1261">
        <v>5.9631476916999997</v>
      </c>
      <c r="BD1261">
        <v>2805.4903884384803</v>
      </c>
      <c r="BF1261">
        <v>2.3843610599999998</v>
      </c>
      <c r="BG1261">
        <v>3327.7716205639003</v>
      </c>
      <c r="BI1261">
        <v>55</v>
      </c>
      <c r="BJ1261" t="s">
        <v>1423</v>
      </c>
      <c r="BK1261">
        <v>45007.674074074072</v>
      </c>
      <c r="BL1261">
        <v>369</v>
      </c>
      <c r="BM1261" t="s">
        <v>76</v>
      </c>
      <c r="BN1261">
        <v>0</v>
      </c>
      <c r="BO1261">
        <v>2.8479999999999999</v>
      </c>
      <c r="BP1261">
        <v>1316490</v>
      </c>
      <c r="BQ1261">
        <v>0</v>
      </c>
      <c r="BR1261" t="s">
        <v>77</v>
      </c>
      <c r="BS1261" t="s">
        <v>77</v>
      </c>
      <c r="BT1261" t="s">
        <v>77</v>
      </c>
      <c r="BU1261" t="s">
        <v>77</v>
      </c>
    </row>
    <row r="1262" spans="1:73" x14ac:dyDescent="0.55000000000000004">
      <c r="A1262">
        <v>56</v>
      </c>
      <c r="B1262" t="s">
        <v>1424</v>
      </c>
      <c r="C1262" s="88">
        <v>45007.695324074077</v>
      </c>
      <c r="D1262">
        <v>88</v>
      </c>
      <c r="E1262" t="s">
        <v>76</v>
      </c>
      <c r="F1262">
        <v>0</v>
      </c>
      <c r="G1262">
        <v>6.0890000000000004</v>
      </c>
      <c r="H1262">
        <v>2447</v>
      </c>
      <c r="I1262">
        <v>-2E-3</v>
      </c>
      <c r="J1262" t="s">
        <v>77</v>
      </c>
      <c r="K1262" t="s">
        <v>77</v>
      </c>
      <c r="L1262" t="s">
        <v>77</v>
      </c>
      <c r="M1262" t="s">
        <v>77</v>
      </c>
      <c r="O1262">
        <v>56</v>
      </c>
      <c r="P1262" t="s">
        <v>1424</v>
      </c>
      <c r="Q1262">
        <v>45007.695324074077</v>
      </c>
      <c r="R1262">
        <v>88</v>
      </c>
      <c r="S1262" t="s">
        <v>76</v>
      </c>
      <c r="T1262">
        <v>0</v>
      </c>
      <c r="U1262" t="s">
        <v>77</v>
      </c>
      <c r="V1262" t="s">
        <v>77</v>
      </c>
      <c r="W1262" t="s">
        <v>77</v>
      </c>
      <c r="X1262" t="s">
        <v>77</v>
      </c>
      <c r="Y1262" t="s">
        <v>77</v>
      </c>
      <c r="Z1262" t="s">
        <v>77</v>
      </c>
      <c r="AA1262" t="s">
        <v>77</v>
      </c>
      <c r="AC1262">
        <v>56</v>
      </c>
      <c r="AD1262" t="s">
        <v>1424</v>
      </c>
      <c r="AE1262">
        <v>45007.695324074077</v>
      </c>
      <c r="AF1262">
        <v>88</v>
      </c>
      <c r="AG1262" t="s">
        <v>76</v>
      </c>
      <c r="AH1262">
        <v>0</v>
      </c>
      <c r="AI1262">
        <v>12.195</v>
      </c>
      <c r="AJ1262">
        <v>25854</v>
      </c>
      <c r="AK1262">
        <v>9.3759999999999994</v>
      </c>
      <c r="AL1262" t="s">
        <v>77</v>
      </c>
      <c r="AM1262" t="s">
        <v>77</v>
      </c>
      <c r="AN1262" t="s">
        <v>77</v>
      </c>
      <c r="AO1262" t="s">
        <v>77</v>
      </c>
      <c r="AQ1262">
        <v>1</v>
      </c>
      <c r="AS1262">
        <v>56</v>
      </c>
      <c r="AT1262">
        <v>4.2934618600000007</v>
      </c>
      <c r="AU1262">
        <v>5981.7853889724001</v>
      </c>
      <c r="AW1262">
        <v>2.3753759412499997</v>
      </c>
      <c r="AX1262">
        <v>4786.2042918346806</v>
      </c>
      <c r="AZ1262">
        <v>2.2928874684500009</v>
      </c>
      <c r="BA1262">
        <v>4928.5581393218399</v>
      </c>
      <c r="BC1262">
        <v>1.1080289477</v>
      </c>
      <c r="BD1262">
        <v>5223.2634838556796</v>
      </c>
      <c r="BF1262">
        <v>4.2934618600000007</v>
      </c>
      <c r="BG1262">
        <v>5981.7853889724001</v>
      </c>
      <c r="BI1262">
        <v>56</v>
      </c>
      <c r="BJ1262" t="s">
        <v>1424</v>
      </c>
      <c r="BK1262">
        <v>45007.695324074077</v>
      </c>
      <c r="BL1262">
        <v>88</v>
      </c>
      <c r="BM1262" t="s">
        <v>76</v>
      </c>
      <c r="BN1262">
        <v>0</v>
      </c>
      <c r="BO1262">
        <v>2.8580000000000001</v>
      </c>
      <c r="BP1262">
        <v>1155436</v>
      </c>
      <c r="BQ1262">
        <v>0</v>
      </c>
      <c r="BR1262" t="s">
        <v>77</v>
      </c>
      <c r="BS1262" t="s">
        <v>77</v>
      </c>
      <c r="BT1262" t="s">
        <v>77</v>
      </c>
      <c r="BU1262" t="s">
        <v>77</v>
      </c>
    </row>
    <row r="1263" spans="1:73" x14ac:dyDescent="0.55000000000000004">
      <c r="A1263">
        <v>57</v>
      </c>
      <c r="B1263" t="s">
        <v>1425</v>
      </c>
      <c r="C1263" s="88">
        <v>45007.716585648152</v>
      </c>
      <c r="D1263">
        <v>203</v>
      </c>
      <c r="E1263" t="s">
        <v>76</v>
      </c>
      <c r="F1263">
        <v>0</v>
      </c>
      <c r="G1263">
        <v>6.0670000000000002</v>
      </c>
      <c r="H1263">
        <v>2417</v>
      </c>
      <c r="I1263">
        <v>-2E-3</v>
      </c>
      <c r="J1263" t="s">
        <v>77</v>
      </c>
      <c r="K1263" t="s">
        <v>77</v>
      </c>
      <c r="L1263" t="s">
        <v>77</v>
      </c>
      <c r="M1263" t="s">
        <v>77</v>
      </c>
      <c r="O1263">
        <v>57</v>
      </c>
      <c r="P1263" t="s">
        <v>1425</v>
      </c>
      <c r="Q1263">
        <v>45007.716585648152</v>
      </c>
      <c r="R1263">
        <v>203</v>
      </c>
      <c r="S1263" t="s">
        <v>76</v>
      </c>
      <c r="T1263">
        <v>0</v>
      </c>
      <c r="U1263" t="s">
        <v>77</v>
      </c>
      <c r="V1263" t="s">
        <v>77</v>
      </c>
      <c r="W1263" t="s">
        <v>77</v>
      </c>
      <c r="X1263" t="s">
        <v>77</v>
      </c>
      <c r="Y1263" t="s">
        <v>77</v>
      </c>
      <c r="Z1263" t="s">
        <v>77</v>
      </c>
      <c r="AA1263" t="s">
        <v>77</v>
      </c>
      <c r="AC1263">
        <v>57</v>
      </c>
      <c r="AD1263" t="s">
        <v>1425</v>
      </c>
      <c r="AE1263">
        <v>45007.716585648152</v>
      </c>
      <c r="AF1263">
        <v>203</v>
      </c>
      <c r="AG1263" t="s">
        <v>76</v>
      </c>
      <c r="AH1263">
        <v>0</v>
      </c>
      <c r="AI1263">
        <v>12.186999999999999</v>
      </c>
      <c r="AJ1263">
        <v>26591</v>
      </c>
      <c r="AK1263">
        <v>9.6509999999999998</v>
      </c>
      <c r="AL1263" t="s">
        <v>77</v>
      </c>
      <c r="AM1263" t="s">
        <v>77</v>
      </c>
      <c r="AN1263" t="s">
        <v>77</v>
      </c>
      <c r="AO1263" t="s">
        <v>77</v>
      </c>
      <c r="AQ1263">
        <v>1</v>
      </c>
      <c r="AS1263">
        <v>57</v>
      </c>
      <c r="AT1263">
        <v>4.3576150599999988</v>
      </c>
      <c r="AU1263">
        <v>6143.9842277358994</v>
      </c>
      <c r="AW1263">
        <v>2.2911251412499993</v>
      </c>
      <c r="AX1263">
        <v>4920.4179079916303</v>
      </c>
      <c r="AZ1263">
        <v>2.1866535324500003</v>
      </c>
      <c r="BA1263">
        <v>5068.8440583709398</v>
      </c>
      <c r="BC1263">
        <v>1.0617797717000002</v>
      </c>
      <c r="BD1263">
        <v>5374.6149857088803</v>
      </c>
      <c r="BF1263">
        <v>4.3576150599999988</v>
      </c>
      <c r="BG1263">
        <v>6143.9842277358994</v>
      </c>
      <c r="BI1263">
        <v>57</v>
      </c>
      <c r="BJ1263" t="s">
        <v>1425</v>
      </c>
      <c r="BK1263">
        <v>45007.716585648152</v>
      </c>
      <c r="BL1263">
        <v>203</v>
      </c>
      <c r="BM1263" t="s">
        <v>76</v>
      </c>
      <c r="BN1263">
        <v>0</v>
      </c>
      <c r="BO1263">
        <v>2.8530000000000002</v>
      </c>
      <c r="BP1263">
        <v>1175289</v>
      </c>
      <c r="BQ1263">
        <v>0</v>
      </c>
      <c r="BR1263" t="s">
        <v>77</v>
      </c>
      <c r="BS1263" t="s">
        <v>77</v>
      </c>
      <c r="BT1263" t="s">
        <v>77</v>
      </c>
      <c r="BU1263" t="s">
        <v>77</v>
      </c>
    </row>
    <row r="1264" spans="1:73" x14ac:dyDescent="0.55000000000000004">
      <c r="A1264">
        <v>58</v>
      </c>
      <c r="B1264" t="s">
        <v>1426</v>
      </c>
      <c r="C1264" s="88">
        <v>45007.737824074073</v>
      </c>
      <c r="D1264">
        <v>302</v>
      </c>
      <c r="E1264" t="s">
        <v>76</v>
      </c>
      <c r="F1264">
        <v>0</v>
      </c>
      <c r="G1264">
        <v>6.0839999999999996</v>
      </c>
      <c r="H1264">
        <v>2216</v>
      </c>
      <c r="I1264">
        <v>-3.0000000000000001E-3</v>
      </c>
      <c r="J1264" t="s">
        <v>77</v>
      </c>
      <c r="K1264" t="s">
        <v>77</v>
      </c>
      <c r="L1264" t="s">
        <v>77</v>
      </c>
      <c r="M1264" t="s">
        <v>77</v>
      </c>
      <c r="O1264">
        <v>58</v>
      </c>
      <c r="P1264" t="s">
        <v>1426</v>
      </c>
      <c r="Q1264">
        <v>45007.737824074073</v>
      </c>
      <c r="R1264">
        <v>302</v>
      </c>
      <c r="S1264" t="s">
        <v>76</v>
      </c>
      <c r="T1264">
        <v>0</v>
      </c>
      <c r="U1264" t="s">
        <v>77</v>
      </c>
      <c r="V1264" t="s">
        <v>77</v>
      </c>
      <c r="W1264" t="s">
        <v>77</v>
      </c>
      <c r="X1264" t="s">
        <v>77</v>
      </c>
      <c r="Y1264" t="s">
        <v>77</v>
      </c>
      <c r="Z1264" t="s">
        <v>77</v>
      </c>
      <c r="AA1264" t="s">
        <v>77</v>
      </c>
      <c r="AC1264">
        <v>58</v>
      </c>
      <c r="AD1264" t="s">
        <v>1426</v>
      </c>
      <c r="AE1264">
        <v>45007.737824074073</v>
      </c>
      <c r="AF1264">
        <v>302</v>
      </c>
      <c r="AG1264" t="s">
        <v>76</v>
      </c>
      <c r="AH1264">
        <v>0</v>
      </c>
      <c r="AI1264">
        <v>12.19</v>
      </c>
      <c r="AJ1264">
        <v>26187</v>
      </c>
      <c r="AK1264">
        <v>9.5009999999999994</v>
      </c>
      <c r="AL1264" t="s">
        <v>77</v>
      </c>
      <c r="AM1264" t="s">
        <v>77</v>
      </c>
      <c r="AN1264" t="s">
        <v>77</v>
      </c>
      <c r="AO1264" t="s">
        <v>77</v>
      </c>
      <c r="AQ1264">
        <v>1</v>
      </c>
      <c r="AS1264">
        <v>58</v>
      </c>
      <c r="AT1264">
        <v>4.8125142400000005</v>
      </c>
      <c r="AU1264">
        <v>6055.1333342390999</v>
      </c>
      <c r="AW1264">
        <v>1.7276314399999997</v>
      </c>
      <c r="AX1264">
        <v>4846.8547095158701</v>
      </c>
      <c r="AZ1264">
        <v>1.4721954848000003</v>
      </c>
      <c r="BA1264">
        <v>4991.9459591640607</v>
      </c>
      <c r="BC1264">
        <v>0.7586567167999998</v>
      </c>
      <c r="BD1264">
        <v>5291.6523311111205</v>
      </c>
      <c r="BF1264">
        <v>4.8125142400000005</v>
      </c>
      <c r="BG1264">
        <v>6055.1333342390999</v>
      </c>
      <c r="BI1264">
        <v>58</v>
      </c>
      <c r="BJ1264" t="s">
        <v>1426</v>
      </c>
      <c r="BK1264">
        <v>45007.737824074073</v>
      </c>
      <c r="BL1264">
        <v>302</v>
      </c>
      <c r="BM1264" t="s">
        <v>76</v>
      </c>
      <c r="BN1264">
        <v>0</v>
      </c>
      <c r="BO1264">
        <v>2.86</v>
      </c>
      <c r="BP1264">
        <v>1109674</v>
      </c>
      <c r="BQ1264">
        <v>0</v>
      </c>
      <c r="BR1264" t="s">
        <v>77</v>
      </c>
      <c r="BS1264" t="s">
        <v>77</v>
      </c>
      <c r="BT1264" t="s">
        <v>77</v>
      </c>
      <c r="BU1264" t="s">
        <v>77</v>
      </c>
    </row>
    <row r="1265" spans="1:73" x14ac:dyDescent="0.55000000000000004">
      <c r="A1265">
        <v>59</v>
      </c>
      <c r="B1265" t="s">
        <v>1427</v>
      </c>
      <c r="C1265" s="88">
        <v>45007.759027777778</v>
      </c>
      <c r="D1265">
        <v>367</v>
      </c>
      <c r="E1265" t="s">
        <v>76</v>
      </c>
      <c r="F1265">
        <v>0</v>
      </c>
      <c r="G1265">
        <v>6.04</v>
      </c>
      <c r="H1265">
        <v>7364</v>
      </c>
      <c r="I1265">
        <v>7.0000000000000001E-3</v>
      </c>
      <c r="J1265" t="s">
        <v>77</v>
      </c>
      <c r="K1265" t="s">
        <v>77</v>
      </c>
      <c r="L1265" t="s">
        <v>77</v>
      </c>
      <c r="M1265" t="s">
        <v>77</v>
      </c>
      <c r="O1265">
        <v>59</v>
      </c>
      <c r="P1265" t="s">
        <v>1427</v>
      </c>
      <c r="Q1265">
        <v>45007.759027777778</v>
      </c>
      <c r="R1265">
        <v>367</v>
      </c>
      <c r="S1265" t="s">
        <v>76</v>
      </c>
      <c r="T1265">
        <v>0</v>
      </c>
      <c r="U1265" t="s">
        <v>77</v>
      </c>
      <c r="V1265" t="s">
        <v>77</v>
      </c>
      <c r="W1265" t="s">
        <v>77</v>
      </c>
      <c r="X1265" t="s">
        <v>77</v>
      </c>
      <c r="Y1265" t="s">
        <v>77</v>
      </c>
      <c r="Z1265" t="s">
        <v>77</v>
      </c>
      <c r="AA1265" t="s">
        <v>77</v>
      </c>
      <c r="AC1265">
        <v>59</v>
      </c>
      <c r="AD1265" t="s">
        <v>1427</v>
      </c>
      <c r="AE1265">
        <v>45007.759027777778</v>
      </c>
      <c r="AF1265">
        <v>367</v>
      </c>
      <c r="AG1265" t="s">
        <v>76</v>
      </c>
      <c r="AH1265">
        <v>0</v>
      </c>
      <c r="AI1265">
        <v>12.215</v>
      </c>
      <c r="AJ1265">
        <v>3068</v>
      </c>
      <c r="AK1265">
        <v>0.55200000000000005</v>
      </c>
      <c r="AL1265" t="s">
        <v>77</v>
      </c>
      <c r="AM1265" t="s">
        <v>77</v>
      </c>
      <c r="AN1265" t="s">
        <v>77</v>
      </c>
      <c r="AO1265" t="s">
        <v>77</v>
      </c>
      <c r="AQ1265">
        <v>1</v>
      </c>
      <c r="AS1265">
        <v>59</v>
      </c>
      <c r="AT1265">
        <v>6.9139278399999977</v>
      </c>
      <c r="AU1265">
        <v>722.5789021935999</v>
      </c>
      <c r="AW1265">
        <v>16.700975539999995</v>
      </c>
      <c r="AX1265">
        <v>603.04636959152015</v>
      </c>
      <c r="AZ1265">
        <v>18.295030656799998</v>
      </c>
      <c r="BA1265">
        <v>582.5905507337601</v>
      </c>
      <c r="BC1265">
        <v>12.222604068800001</v>
      </c>
      <c r="BD1265">
        <v>530.21538983551989</v>
      </c>
      <c r="BF1265">
        <v>6.9139278399999977</v>
      </c>
      <c r="BG1265">
        <v>722.5789021935999</v>
      </c>
      <c r="BI1265">
        <v>59</v>
      </c>
      <c r="BJ1265" t="s">
        <v>1427</v>
      </c>
      <c r="BK1265">
        <v>45007.759027777778</v>
      </c>
      <c r="BL1265">
        <v>367</v>
      </c>
      <c r="BM1265" t="s">
        <v>76</v>
      </c>
      <c r="BN1265">
        <v>0</v>
      </c>
      <c r="BO1265">
        <v>2.863</v>
      </c>
      <c r="BP1265">
        <v>1050020</v>
      </c>
      <c r="BQ1265">
        <v>0</v>
      </c>
      <c r="BR1265" t="s">
        <v>77</v>
      </c>
      <c r="BS1265" t="s">
        <v>77</v>
      </c>
      <c r="BT1265" t="s">
        <v>77</v>
      </c>
      <c r="BU1265" t="s">
        <v>77</v>
      </c>
    </row>
    <row r="1266" spans="1:73" x14ac:dyDescent="0.55000000000000004">
      <c r="A1266">
        <v>60</v>
      </c>
      <c r="B1266" t="s">
        <v>1428</v>
      </c>
      <c r="C1266" s="88">
        <v>45007.780300925922</v>
      </c>
      <c r="D1266">
        <v>135</v>
      </c>
      <c r="E1266" t="s">
        <v>76</v>
      </c>
      <c r="F1266">
        <v>0</v>
      </c>
      <c r="G1266">
        <v>6.032</v>
      </c>
      <c r="H1266">
        <v>8072</v>
      </c>
      <c r="I1266">
        <v>8.9999999999999993E-3</v>
      </c>
      <c r="J1266" t="s">
        <v>77</v>
      </c>
      <c r="K1266" t="s">
        <v>77</v>
      </c>
      <c r="L1266" t="s">
        <v>77</v>
      </c>
      <c r="M1266" t="s">
        <v>77</v>
      </c>
      <c r="O1266">
        <v>60</v>
      </c>
      <c r="P1266" t="s">
        <v>1428</v>
      </c>
      <c r="Q1266">
        <v>45007.780300925922</v>
      </c>
      <c r="R1266">
        <v>135</v>
      </c>
      <c r="S1266" t="s">
        <v>76</v>
      </c>
      <c r="T1266">
        <v>0</v>
      </c>
      <c r="U1266" t="s">
        <v>77</v>
      </c>
      <c r="V1266" t="s">
        <v>77</v>
      </c>
      <c r="W1266" t="s">
        <v>77</v>
      </c>
      <c r="X1266" t="s">
        <v>77</v>
      </c>
      <c r="Y1266" t="s">
        <v>77</v>
      </c>
      <c r="Z1266" t="s">
        <v>77</v>
      </c>
      <c r="AA1266" t="s">
        <v>77</v>
      </c>
      <c r="AC1266">
        <v>60</v>
      </c>
      <c r="AD1266" t="s">
        <v>1428</v>
      </c>
      <c r="AE1266">
        <v>45007.780300925922</v>
      </c>
      <c r="AF1266">
        <v>135</v>
      </c>
      <c r="AG1266" t="s">
        <v>76</v>
      </c>
      <c r="AH1266">
        <v>0</v>
      </c>
      <c r="AI1266">
        <v>12.199</v>
      </c>
      <c r="AJ1266">
        <v>3174</v>
      </c>
      <c r="AK1266">
        <v>0.59399999999999997</v>
      </c>
      <c r="AL1266" t="s">
        <v>77</v>
      </c>
      <c r="AM1266" t="s">
        <v>77</v>
      </c>
      <c r="AN1266" t="s">
        <v>77</v>
      </c>
      <c r="AO1266" t="s">
        <v>77</v>
      </c>
      <c r="AQ1266">
        <v>1</v>
      </c>
      <c r="AS1266">
        <v>60</v>
      </c>
      <c r="AT1266">
        <v>9.4417993600000063</v>
      </c>
      <c r="AU1266">
        <v>748.14112271639999</v>
      </c>
      <c r="AW1266">
        <v>18.848350159999995</v>
      </c>
      <c r="AX1266">
        <v>622.65723769548003</v>
      </c>
      <c r="AZ1266">
        <v>20.368397187199999</v>
      </c>
      <c r="BA1266">
        <v>602.84699227224019</v>
      </c>
      <c r="BC1266">
        <v>14.4016516352</v>
      </c>
      <c r="BD1266">
        <v>552.10870447647994</v>
      </c>
      <c r="BF1266">
        <v>9.4417993600000063</v>
      </c>
      <c r="BG1266">
        <v>748.14112271639999</v>
      </c>
      <c r="BI1266">
        <v>60</v>
      </c>
      <c r="BJ1266" t="s">
        <v>1428</v>
      </c>
      <c r="BK1266">
        <v>45007.780300925922</v>
      </c>
      <c r="BL1266">
        <v>135</v>
      </c>
      <c r="BM1266" t="s">
        <v>76</v>
      </c>
      <c r="BN1266">
        <v>0</v>
      </c>
      <c r="BO1266">
        <v>2.847</v>
      </c>
      <c r="BP1266">
        <v>1147173</v>
      </c>
      <c r="BQ1266">
        <v>0</v>
      </c>
      <c r="BR1266" t="s">
        <v>77</v>
      </c>
      <c r="BS1266" t="s">
        <v>77</v>
      </c>
      <c r="BT1266" t="s">
        <v>77</v>
      </c>
      <c r="BU1266" t="s">
        <v>77</v>
      </c>
    </row>
    <row r="1267" spans="1:73" x14ac:dyDescent="0.55000000000000004">
      <c r="A1267">
        <v>61</v>
      </c>
      <c r="B1267" t="s">
        <v>1429</v>
      </c>
      <c r="C1267" s="88">
        <v>45007.801527777781</v>
      </c>
      <c r="D1267">
        <v>257</v>
      </c>
      <c r="E1267" t="s">
        <v>76</v>
      </c>
      <c r="F1267">
        <v>0</v>
      </c>
      <c r="G1267">
        <v>6.0350000000000001</v>
      </c>
      <c r="H1267">
        <v>9249</v>
      </c>
      <c r="I1267">
        <v>1.0999999999999999E-2</v>
      </c>
      <c r="J1267" t="s">
        <v>77</v>
      </c>
      <c r="K1267" t="s">
        <v>77</v>
      </c>
      <c r="L1267" t="s">
        <v>77</v>
      </c>
      <c r="M1267" t="s">
        <v>77</v>
      </c>
      <c r="O1267">
        <v>61</v>
      </c>
      <c r="P1267" t="s">
        <v>1429</v>
      </c>
      <c r="Q1267">
        <v>45007.801527777781</v>
      </c>
      <c r="R1267">
        <v>257</v>
      </c>
      <c r="S1267" t="s">
        <v>76</v>
      </c>
      <c r="T1267">
        <v>0</v>
      </c>
      <c r="U1267" t="s">
        <v>77</v>
      </c>
      <c r="V1267" t="s">
        <v>77</v>
      </c>
      <c r="W1267" t="s">
        <v>77</v>
      </c>
      <c r="X1267" t="s">
        <v>77</v>
      </c>
      <c r="Y1267" t="s">
        <v>77</v>
      </c>
      <c r="Z1267" t="s">
        <v>77</v>
      </c>
      <c r="AA1267" t="s">
        <v>77</v>
      </c>
      <c r="AC1267">
        <v>61</v>
      </c>
      <c r="AD1267" t="s">
        <v>1429</v>
      </c>
      <c r="AE1267">
        <v>45007.801527777781</v>
      </c>
      <c r="AF1267">
        <v>257</v>
      </c>
      <c r="AG1267" t="s">
        <v>76</v>
      </c>
      <c r="AH1267">
        <v>0</v>
      </c>
      <c r="AI1267">
        <v>12.212</v>
      </c>
      <c r="AJ1267">
        <v>4653</v>
      </c>
      <c r="AK1267">
        <v>1.1879999999999999</v>
      </c>
      <c r="AL1267" t="s">
        <v>77</v>
      </c>
      <c r="AM1267" t="s">
        <v>77</v>
      </c>
      <c r="AN1267" t="s">
        <v>77</v>
      </c>
      <c r="AO1267" t="s">
        <v>77</v>
      </c>
      <c r="AQ1267">
        <v>1</v>
      </c>
      <c r="AS1267">
        <v>61</v>
      </c>
      <c r="AT1267">
        <v>14.842275539999997</v>
      </c>
      <c r="AU1267">
        <v>1103.7372484550999</v>
      </c>
      <c r="AW1267">
        <v>22.465355021249998</v>
      </c>
      <c r="AX1267">
        <v>896.13720382707004</v>
      </c>
      <c r="AZ1267">
        <v>23.686652142050001</v>
      </c>
      <c r="BA1267">
        <v>885.44356434966016</v>
      </c>
      <c r="BC1267">
        <v>18.3465334453</v>
      </c>
      <c r="BD1267">
        <v>857.52258156231994</v>
      </c>
      <c r="BF1267">
        <v>14.842275539999997</v>
      </c>
      <c r="BG1267">
        <v>1103.7372484550999</v>
      </c>
      <c r="BI1267">
        <v>61</v>
      </c>
      <c r="BJ1267" t="s">
        <v>1429</v>
      </c>
      <c r="BK1267">
        <v>45007.801527777781</v>
      </c>
      <c r="BL1267">
        <v>257</v>
      </c>
      <c r="BM1267" t="s">
        <v>76</v>
      </c>
      <c r="BN1267">
        <v>0</v>
      </c>
      <c r="BO1267">
        <v>2.8570000000000002</v>
      </c>
      <c r="BP1267">
        <v>1143861</v>
      </c>
      <c r="BQ1267">
        <v>0</v>
      </c>
      <c r="BR1267" t="s">
        <v>77</v>
      </c>
      <c r="BS1267" t="s">
        <v>77</v>
      </c>
      <c r="BT1267" t="s">
        <v>77</v>
      </c>
      <c r="BU1267" t="s">
        <v>77</v>
      </c>
    </row>
    <row r="1268" spans="1:73" x14ac:dyDescent="0.55000000000000004">
      <c r="A1268">
        <v>62</v>
      </c>
      <c r="B1268" t="s">
        <v>1430</v>
      </c>
      <c r="C1268" s="88">
        <v>45007.822789351849</v>
      </c>
      <c r="D1268">
        <v>34</v>
      </c>
      <c r="E1268" t="s">
        <v>76</v>
      </c>
      <c r="F1268">
        <v>0</v>
      </c>
      <c r="G1268">
        <v>6.04</v>
      </c>
      <c r="H1268">
        <v>7627</v>
      </c>
      <c r="I1268">
        <v>8.0000000000000002E-3</v>
      </c>
      <c r="J1268" t="s">
        <v>77</v>
      </c>
      <c r="K1268" t="s">
        <v>77</v>
      </c>
      <c r="L1268" t="s">
        <v>77</v>
      </c>
      <c r="M1268" t="s">
        <v>77</v>
      </c>
      <c r="O1268">
        <v>62</v>
      </c>
      <c r="P1268" t="s">
        <v>1430</v>
      </c>
      <c r="Q1268">
        <v>45007.822789351849</v>
      </c>
      <c r="R1268">
        <v>34</v>
      </c>
      <c r="S1268" t="s">
        <v>76</v>
      </c>
      <c r="T1268">
        <v>0</v>
      </c>
      <c r="U1268" t="s">
        <v>77</v>
      </c>
      <c r="V1268" t="s">
        <v>77</v>
      </c>
      <c r="W1268" t="s">
        <v>77</v>
      </c>
      <c r="X1268" t="s">
        <v>77</v>
      </c>
      <c r="Y1268" t="s">
        <v>77</v>
      </c>
      <c r="Z1268" t="s">
        <v>77</v>
      </c>
      <c r="AA1268" t="s">
        <v>77</v>
      </c>
      <c r="AC1268">
        <v>62</v>
      </c>
      <c r="AD1268" t="s">
        <v>1430</v>
      </c>
      <c r="AE1268">
        <v>45007.822789351849</v>
      </c>
      <c r="AF1268">
        <v>34</v>
      </c>
      <c r="AG1268" t="s">
        <v>76</v>
      </c>
      <c r="AH1268">
        <v>0</v>
      </c>
      <c r="AI1268">
        <v>12.218</v>
      </c>
      <c r="AJ1268">
        <v>3178</v>
      </c>
      <c r="AK1268">
        <v>0.59599999999999997</v>
      </c>
      <c r="AL1268" t="s">
        <v>77</v>
      </c>
      <c r="AM1268" t="s">
        <v>77</v>
      </c>
      <c r="AN1268" t="s">
        <v>77</v>
      </c>
      <c r="AO1268" t="s">
        <v>77</v>
      </c>
      <c r="AQ1268">
        <v>1</v>
      </c>
      <c r="AS1268">
        <v>62</v>
      </c>
      <c r="AT1268">
        <v>7.7897546600000016</v>
      </c>
      <c r="AU1268">
        <v>749.10553412759998</v>
      </c>
      <c r="AW1268">
        <v>17.496171491250003</v>
      </c>
      <c r="AX1268">
        <v>623.39724283532007</v>
      </c>
      <c r="AZ1268">
        <v>19.072004074450003</v>
      </c>
      <c r="BA1268">
        <v>603.61137913816003</v>
      </c>
      <c r="BC1268">
        <v>13.015047343700001</v>
      </c>
      <c r="BD1268">
        <v>552.93485606432</v>
      </c>
      <c r="BF1268">
        <v>7.7897546600000016</v>
      </c>
      <c r="BG1268">
        <v>749.10553412759998</v>
      </c>
      <c r="BI1268">
        <v>62</v>
      </c>
      <c r="BJ1268" t="s">
        <v>1430</v>
      </c>
      <c r="BK1268">
        <v>45007.822789351849</v>
      </c>
      <c r="BL1268">
        <v>34</v>
      </c>
      <c r="BM1268" t="s">
        <v>76</v>
      </c>
      <c r="BN1268">
        <v>0</v>
      </c>
      <c r="BO1268">
        <v>2.86</v>
      </c>
      <c r="BP1268">
        <v>1119538</v>
      </c>
      <c r="BQ1268">
        <v>0</v>
      </c>
      <c r="BR1268" t="s">
        <v>77</v>
      </c>
      <c r="BS1268" t="s">
        <v>77</v>
      </c>
      <c r="BT1268" t="s">
        <v>77</v>
      </c>
      <c r="BU1268" t="s">
        <v>77</v>
      </c>
    </row>
    <row r="1269" spans="1:73" x14ac:dyDescent="0.55000000000000004">
      <c r="A1269">
        <v>63</v>
      </c>
      <c r="B1269" t="s">
        <v>1431</v>
      </c>
      <c r="C1269" s="88">
        <v>45007.844074074077</v>
      </c>
      <c r="D1269">
        <v>96</v>
      </c>
      <c r="E1269" t="s">
        <v>76</v>
      </c>
      <c r="F1269">
        <v>0</v>
      </c>
      <c r="G1269">
        <v>6.101</v>
      </c>
      <c r="H1269">
        <v>2330</v>
      </c>
      <c r="I1269">
        <v>-2E-3</v>
      </c>
      <c r="J1269" t="s">
        <v>77</v>
      </c>
      <c r="K1269" t="s">
        <v>77</v>
      </c>
      <c r="L1269" t="s">
        <v>77</v>
      </c>
      <c r="M1269" t="s">
        <v>77</v>
      </c>
      <c r="O1269">
        <v>63</v>
      </c>
      <c r="P1269" t="s">
        <v>1431</v>
      </c>
      <c r="Q1269">
        <v>45007.844074074077</v>
      </c>
      <c r="R1269">
        <v>96</v>
      </c>
      <c r="S1269" t="s">
        <v>76</v>
      </c>
      <c r="T1269">
        <v>0</v>
      </c>
      <c r="U1269" t="s">
        <v>77</v>
      </c>
      <c r="V1269" t="s">
        <v>77</v>
      </c>
      <c r="W1269" t="s">
        <v>77</v>
      </c>
      <c r="X1269" t="s">
        <v>77</v>
      </c>
      <c r="Y1269" t="s">
        <v>77</v>
      </c>
      <c r="Z1269" t="s">
        <v>77</v>
      </c>
      <c r="AA1269" t="s">
        <v>77</v>
      </c>
      <c r="AC1269">
        <v>63</v>
      </c>
      <c r="AD1269" t="s">
        <v>1431</v>
      </c>
      <c r="AE1269">
        <v>45007.844074074077</v>
      </c>
      <c r="AF1269">
        <v>96</v>
      </c>
      <c r="AG1269" t="s">
        <v>76</v>
      </c>
      <c r="AH1269">
        <v>0</v>
      </c>
      <c r="AI1269">
        <v>12.202999999999999</v>
      </c>
      <c r="AJ1269">
        <v>29912</v>
      </c>
      <c r="AK1269">
        <v>10.88</v>
      </c>
      <c r="AL1269" t="s">
        <v>77</v>
      </c>
      <c r="AM1269" t="s">
        <v>77</v>
      </c>
      <c r="AN1269" t="s">
        <v>77</v>
      </c>
      <c r="AO1269" t="s">
        <v>77</v>
      </c>
      <c r="AQ1269">
        <v>1</v>
      </c>
      <c r="AS1269">
        <v>63</v>
      </c>
      <c r="AT1269">
        <v>4.549156</v>
      </c>
      <c r="AU1269">
        <v>6868.7226759615996</v>
      </c>
      <c r="AW1269">
        <v>2.0470141249999996</v>
      </c>
      <c r="AX1269">
        <v>5524.3527395091196</v>
      </c>
      <c r="AZ1269">
        <v>1.8779852450000014</v>
      </c>
      <c r="BA1269">
        <v>5700.76812688256</v>
      </c>
      <c r="BC1269">
        <v>0.92913617000000026</v>
      </c>
      <c r="BD1269">
        <v>6056.2769479731205</v>
      </c>
      <c r="BF1269">
        <v>4.549156</v>
      </c>
      <c r="BG1269">
        <v>6868.7226759615996</v>
      </c>
      <c r="BI1269">
        <v>63</v>
      </c>
      <c r="BJ1269" t="s">
        <v>1431</v>
      </c>
      <c r="BK1269">
        <v>45007.844074074077</v>
      </c>
      <c r="BL1269">
        <v>96</v>
      </c>
      <c r="BM1269" t="s">
        <v>76</v>
      </c>
      <c r="BN1269">
        <v>0</v>
      </c>
      <c r="BO1269">
        <v>2.8610000000000002</v>
      </c>
      <c r="BP1269">
        <v>1427728</v>
      </c>
      <c r="BQ1269">
        <v>0</v>
      </c>
      <c r="BR1269" t="s">
        <v>77</v>
      </c>
      <c r="BS1269" t="s">
        <v>77</v>
      </c>
      <c r="BT1269" t="s">
        <v>77</v>
      </c>
      <c r="BU1269" t="s">
        <v>77</v>
      </c>
    </row>
    <row r="1270" spans="1:73" x14ac:dyDescent="0.55000000000000004">
      <c r="A1270">
        <v>64</v>
      </c>
      <c r="B1270" t="s">
        <v>1432</v>
      </c>
      <c r="C1270" s="88">
        <v>45007.865300925929</v>
      </c>
      <c r="D1270">
        <v>300</v>
      </c>
      <c r="E1270" t="s">
        <v>76</v>
      </c>
      <c r="F1270">
        <v>0</v>
      </c>
      <c r="G1270">
        <v>6.0570000000000004</v>
      </c>
      <c r="H1270">
        <v>2338</v>
      </c>
      <c r="I1270">
        <v>-2E-3</v>
      </c>
      <c r="J1270" t="s">
        <v>77</v>
      </c>
      <c r="K1270" t="s">
        <v>77</v>
      </c>
      <c r="L1270" t="s">
        <v>77</v>
      </c>
      <c r="M1270" t="s">
        <v>77</v>
      </c>
      <c r="O1270">
        <v>64</v>
      </c>
      <c r="P1270" t="s">
        <v>1432</v>
      </c>
      <c r="Q1270">
        <v>45007.865300925929</v>
      </c>
      <c r="R1270">
        <v>300</v>
      </c>
      <c r="S1270" t="s">
        <v>76</v>
      </c>
      <c r="T1270">
        <v>0</v>
      </c>
      <c r="U1270" t="s">
        <v>77</v>
      </c>
      <c r="V1270" t="s">
        <v>77</v>
      </c>
      <c r="W1270" t="s">
        <v>77</v>
      </c>
      <c r="X1270" t="s">
        <v>77</v>
      </c>
      <c r="Y1270" t="s">
        <v>77</v>
      </c>
      <c r="Z1270" t="s">
        <v>77</v>
      </c>
      <c r="AA1270" t="s">
        <v>77</v>
      </c>
      <c r="AC1270">
        <v>64</v>
      </c>
      <c r="AD1270" t="s">
        <v>1432</v>
      </c>
      <c r="AE1270">
        <v>45007.865300925929</v>
      </c>
      <c r="AF1270">
        <v>300</v>
      </c>
      <c r="AG1270" t="s">
        <v>76</v>
      </c>
      <c r="AH1270">
        <v>0</v>
      </c>
      <c r="AI1270">
        <v>12.176</v>
      </c>
      <c r="AJ1270">
        <v>23533</v>
      </c>
      <c r="AK1270">
        <v>8.5079999999999991</v>
      </c>
      <c r="AL1270" t="s">
        <v>77</v>
      </c>
      <c r="AM1270" t="s">
        <v>77</v>
      </c>
      <c r="AN1270" t="s">
        <v>77</v>
      </c>
      <c r="AO1270" t="s">
        <v>77</v>
      </c>
      <c r="AQ1270">
        <v>1</v>
      </c>
      <c r="AS1270">
        <v>64</v>
      </c>
      <c r="AT1270">
        <v>4.5312017600000001</v>
      </c>
      <c r="AU1270">
        <v>5467.7428672070992</v>
      </c>
      <c r="AW1270">
        <v>2.0694476849999992</v>
      </c>
      <c r="AX1270">
        <v>4363.0860428734704</v>
      </c>
      <c r="AZ1270">
        <v>1.9064051602000003</v>
      </c>
      <c r="BA1270">
        <v>4486.6467780328603</v>
      </c>
      <c r="BC1270">
        <v>0.94124145320000019</v>
      </c>
      <c r="BD1270">
        <v>4746.4380706887205</v>
      </c>
      <c r="BF1270">
        <v>4.5312017600000001</v>
      </c>
      <c r="BG1270">
        <v>5467.7428672070992</v>
      </c>
      <c r="BI1270">
        <v>64</v>
      </c>
      <c r="BJ1270" t="s">
        <v>1432</v>
      </c>
      <c r="BK1270">
        <v>45007.865300925929</v>
      </c>
      <c r="BL1270">
        <v>300</v>
      </c>
      <c r="BM1270" t="s">
        <v>76</v>
      </c>
      <c r="BN1270">
        <v>0</v>
      </c>
      <c r="BO1270">
        <v>2.8239999999999998</v>
      </c>
      <c r="BP1270">
        <v>1581813</v>
      </c>
      <c r="BQ1270">
        <v>0</v>
      </c>
      <c r="BR1270" t="s">
        <v>77</v>
      </c>
      <c r="BS1270" t="s">
        <v>77</v>
      </c>
      <c r="BT1270" t="s">
        <v>77</v>
      </c>
      <c r="BU1270" t="s">
        <v>77</v>
      </c>
    </row>
    <row r="1271" spans="1:73" x14ac:dyDescent="0.55000000000000004">
      <c r="A1271">
        <v>65</v>
      </c>
      <c r="B1271" t="s">
        <v>1433</v>
      </c>
      <c r="C1271" s="88">
        <v>45007.88652777778</v>
      </c>
      <c r="D1271">
        <v>74</v>
      </c>
      <c r="E1271" t="s">
        <v>76</v>
      </c>
      <c r="F1271">
        <v>0</v>
      </c>
      <c r="G1271">
        <v>6.0259999999999998</v>
      </c>
      <c r="H1271">
        <v>10125</v>
      </c>
      <c r="I1271">
        <v>1.2999999999999999E-2</v>
      </c>
      <c r="J1271" t="s">
        <v>77</v>
      </c>
      <c r="K1271" t="s">
        <v>77</v>
      </c>
      <c r="L1271" t="s">
        <v>77</v>
      </c>
      <c r="M1271" t="s">
        <v>77</v>
      </c>
      <c r="O1271">
        <v>65</v>
      </c>
      <c r="P1271" t="s">
        <v>1433</v>
      </c>
      <c r="Q1271">
        <v>45007.88652777778</v>
      </c>
      <c r="R1271">
        <v>74</v>
      </c>
      <c r="S1271" t="s">
        <v>76</v>
      </c>
      <c r="T1271">
        <v>0</v>
      </c>
      <c r="U1271" t="s">
        <v>77</v>
      </c>
      <c r="V1271" t="s">
        <v>77</v>
      </c>
      <c r="W1271" t="s">
        <v>77</v>
      </c>
      <c r="X1271" t="s">
        <v>77</v>
      </c>
      <c r="Y1271" t="s">
        <v>77</v>
      </c>
      <c r="Z1271" t="s">
        <v>77</v>
      </c>
      <c r="AA1271" t="s">
        <v>77</v>
      </c>
      <c r="AC1271">
        <v>65</v>
      </c>
      <c r="AD1271" t="s">
        <v>1433</v>
      </c>
      <c r="AE1271">
        <v>45007.88652777778</v>
      </c>
      <c r="AF1271">
        <v>74</v>
      </c>
      <c r="AG1271" t="s">
        <v>76</v>
      </c>
      <c r="AH1271">
        <v>0</v>
      </c>
      <c r="AI1271">
        <v>12.19</v>
      </c>
      <c r="AJ1271">
        <v>4033</v>
      </c>
      <c r="AK1271">
        <v>0.94</v>
      </c>
      <c r="AL1271" t="s">
        <v>77</v>
      </c>
      <c r="AM1271" t="s">
        <v>77</v>
      </c>
      <c r="AN1271" t="s">
        <v>77</v>
      </c>
      <c r="AO1271" t="s">
        <v>77</v>
      </c>
      <c r="AQ1271">
        <v>1</v>
      </c>
      <c r="AS1271">
        <v>65</v>
      </c>
      <c r="AT1271">
        <v>20.228707859375</v>
      </c>
      <c r="AU1271">
        <v>954.91349290710002</v>
      </c>
      <c r="AW1271">
        <v>25.195582031249998</v>
      </c>
      <c r="AX1271">
        <v>781.52724036347001</v>
      </c>
      <c r="AZ1271">
        <v>26.255880860937499</v>
      </c>
      <c r="BA1271">
        <v>766.98712965286006</v>
      </c>
      <c r="BC1271">
        <v>21.295243391562501</v>
      </c>
      <c r="BD1271">
        <v>729.50601492871988</v>
      </c>
      <c r="BF1271">
        <v>20.228707859375</v>
      </c>
      <c r="BG1271">
        <v>954.91349290710002</v>
      </c>
      <c r="BI1271">
        <v>65</v>
      </c>
      <c r="BJ1271" t="s">
        <v>1433</v>
      </c>
      <c r="BK1271">
        <v>45007.88652777778</v>
      </c>
      <c r="BL1271">
        <v>74</v>
      </c>
      <c r="BM1271" t="s">
        <v>76</v>
      </c>
      <c r="BN1271">
        <v>0</v>
      </c>
      <c r="BO1271">
        <v>2.8420000000000001</v>
      </c>
      <c r="BP1271">
        <v>1204880</v>
      </c>
      <c r="BQ1271">
        <v>0</v>
      </c>
      <c r="BR1271" t="s">
        <v>77</v>
      </c>
      <c r="BS1271" t="s">
        <v>77</v>
      </c>
      <c r="BT1271" t="s">
        <v>77</v>
      </c>
      <c r="BU1271" t="s">
        <v>77</v>
      </c>
    </row>
    <row r="1272" spans="1:73" x14ac:dyDescent="0.55000000000000004">
      <c r="A1272">
        <v>66</v>
      </c>
      <c r="B1272" t="s">
        <v>1434</v>
      </c>
      <c r="C1272" s="88">
        <v>45007.907789351855</v>
      </c>
      <c r="D1272">
        <v>354</v>
      </c>
      <c r="E1272" t="s">
        <v>76</v>
      </c>
      <c r="F1272">
        <v>0</v>
      </c>
      <c r="G1272">
        <v>6.0419999999999998</v>
      </c>
      <c r="H1272">
        <v>7173</v>
      </c>
      <c r="I1272">
        <v>7.0000000000000001E-3</v>
      </c>
      <c r="J1272" t="s">
        <v>77</v>
      </c>
      <c r="K1272" t="s">
        <v>77</v>
      </c>
      <c r="L1272" t="s">
        <v>77</v>
      </c>
      <c r="M1272" t="s">
        <v>77</v>
      </c>
      <c r="O1272">
        <v>66</v>
      </c>
      <c r="P1272" t="s">
        <v>1434</v>
      </c>
      <c r="Q1272">
        <v>45007.907789351855</v>
      </c>
      <c r="R1272">
        <v>354</v>
      </c>
      <c r="S1272" t="s">
        <v>76</v>
      </c>
      <c r="T1272">
        <v>0</v>
      </c>
      <c r="U1272" t="s">
        <v>77</v>
      </c>
      <c r="V1272" t="s">
        <v>77</v>
      </c>
      <c r="W1272" t="s">
        <v>77</v>
      </c>
      <c r="X1272" t="s">
        <v>77</v>
      </c>
      <c r="Y1272" t="s">
        <v>77</v>
      </c>
      <c r="Z1272" t="s">
        <v>77</v>
      </c>
      <c r="AA1272" t="s">
        <v>77</v>
      </c>
      <c r="AC1272">
        <v>66</v>
      </c>
      <c r="AD1272" t="s">
        <v>1434</v>
      </c>
      <c r="AE1272">
        <v>45007.907789351855</v>
      </c>
      <c r="AF1272">
        <v>354</v>
      </c>
      <c r="AG1272" t="s">
        <v>76</v>
      </c>
      <c r="AH1272">
        <v>0</v>
      </c>
      <c r="AI1272">
        <v>12.226000000000001</v>
      </c>
      <c r="AJ1272">
        <v>3625</v>
      </c>
      <c r="AK1272">
        <v>0.77600000000000002</v>
      </c>
      <c r="AL1272" t="s">
        <v>77</v>
      </c>
      <c r="AM1272" t="s">
        <v>77</v>
      </c>
      <c r="AN1272" t="s">
        <v>77</v>
      </c>
      <c r="AO1272" t="s">
        <v>77</v>
      </c>
      <c r="AQ1272">
        <v>1</v>
      </c>
      <c r="AS1272">
        <v>66</v>
      </c>
      <c r="AT1272">
        <v>6.3246966600000025</v>
      </c>
      <c r="AU1272">
        <v>856.78656093749998</v>
      </c>
      <c r="AW1272">
        <v>16.125318491249999</v>
      </c>
      <c r="AX1272">
        <v>706.08016296875007</v>
      </c>
      <c r="AZ1272">
        <v>17.72573971445</v>
      </c>
      <c r="BA1272">
        <v>689.02833343750012</v>
      </c>
      <c r="BC1272">
        <v>11.659702983700001</v>
      </c>
      <c r="BD1272">
        <v>645.25215125</v>
      </c>
      <c r="BF1272">
        <v>6.3246966600000025</v>
      </c>
      <c r="BG1272">
        <v>856.78656093749998</v>
      </c>
      <c r="BI1272">
        <v>66</v>
      </c>
      <c r="BJ1272" t="s">
        <v>1434</v>
      </c>
      <c r="BK1272">
        <v>45007.907789351855</v>
      </c>
      <c r="BL1272">
        <v>354</v>
      </c>
      <c r="BM1272" t="s">
        <v>76</v>
      </c>
      <c r="BN1272">
        <v>0</v>
      </c>
      <c r="BO1272">
        <v>2.863</v>
      </c>
      <c r="BP1272">
        <v>1117388</v>
      </c>
      <c r="BQ1272">
        <v>0</v>
      </c>
      <c r="BR1272" t="s">
        <v>77</v>
      </c>
      <c r="BS1272" t="s">
        <v>77</v>
      </c>
      <c r="BT1272" t="s">
        <v>77</v>
      </c>
      <c r="BU1272" t="s">
        <v>77</v>
      </c>
    </row>
    <row r="1273" spans="1:73" x14ac:dyDescent="0.55000000000000004">
      <c r="A1273">
        <v>67</v>
      </c>
      <c r="B1273" t="s">
        <v>1435</v>
      </c>
      <c r="C1273" s="88">
        <v>45007.929016203707</v>
      </c>
      <c r="D1273">
        <v>252</v>
      </c>
      <c r="E1273" t="s">
        <v>76</v>
      </c>
      <c r="F1273">
        <v>0</v>
      </c>
      <c r="G1273">
        <v>6.0819999999999999</v>
      </c>
      <c r="H1273">
        <v>2510</v>
      </c>
      <c r="I1273">
        <v>-2E-3</v>
      </c>
      <c r="J1273" t="s">
        <v>77</v>
      </c>
      <c r="K1273" t="s">
        <v>77</v>
      </c>
      <c r="L1273" t="s">
        <v>77</v>
      </c>
      <c r="M1273" t="s">
        <v>77</v>
      </c>
      <c r="O1273">
        <v>67</v>
      </c>
      <c r="P1273" t="s">
        <v>1435</v>
      </c>
      <c r="Q1273">
        <v>45007.929016203707</v>
      </c>
      <c r="R1273">
        <v>252</v>
      </c>
      <c r="S1273" t="s">
        <v>76</v>
      </c>
      <c r="T1273">
        <v>0</v>
      </c>
      <c r="U1273" t="s">
        <v>77</v>
      </c>
      <c r="V1273" t="s">
        <v>77</v>
      </c>
      <c r="W1273" t="s">
        <v>77</v>
      </c>
      <c r="X1273" t="s">
        <v>77</v>
      </c>
      <c r="Y1273" t="s">
        <v>77</v>
      </c>
      <c r="Z1273" t="s">
        <v>77</v>
      </c>
      <c r="AA1273" t="s">
        <v>77</v>
      </c>
      <c r="AC1273">
        <v>67</v>
      </c>
      <c r="AD1273" t="s">
        <v>1435</v>
      </c>
      <c r="AE1273">
        <v>45007.929016203707</v>
      </c>
      <c r="AF1273">
        <v>252</v>
      </c>
      <c r="AG1273" t="s">
        <v>76</v>
      </c>
      <c r="AH1273">
        <v>0</v>
      </c>
      <c r="AI1273">
        <v>12.170999999999999</v>
      </c>
      <c r="AJ1273">
        <v>30942</v>
      </c>
      <c r="AK1273">
        <v>11.257999999999999</v>
      </c>
      <c r="AL1273" t="s">
        <v>77</v>
      </c>
      <c r="AM1273" t="s">
        <v>77</v>
      </c>
      <c r="AN1273" t="s">
        <v>77</v>
      </c>
      <c r="AO1273" t="s">
        <v>77</v>
      </c>
      <c r="AQ1273">
        <v>1</v>
      </c>
      <c r="AS1273">
        <v>67</v>
      </c>
      <c r="AT1273">
        <v>4.1619039999999998</v>
      </c>
      <c r="AU1273">
        <v>7091.4545012795998</v>
      </c>
      <c r="AW1273">
        <v>2.5524271249999995</v>
      </c>
      <c r="AX1273">
        <v>5711.3803397617203</v>
      </c>
      <c r="AZ1273">
        <v>2.5156392049999994</v>
      </c>
      <c r="BA1273">
        <v>5896.6849562613606</v>
      </c>
      <c r="BC1273">
        <v>1.20600353</v>
      </c>
      <c r="BD1273">
        <v>6267.5783640707205</v>
      </c>
      <c r="BF1273">
        <v>4.1619039999999998</v>
      </c>
      <c r="BG1273">
        <v>7091.4545012795998</v>
      </c>
      <c r="BI1273">
        <v>67</v>
      </c>
      <c r="BJ1273" t="s">
        <v>1435</v>
      </c>
      <c r="BK1273">
        <v>45007.929016203707</v>
      </c>
      <c r="BL1273">
        <v>252</v>
      </c>
      <c r="BM1273" t="s">
        <v>76</v>
      </c>
      <c r="BN1273">
        <v>0</v>
      </c>
      <c r="BO1273">
        <v>2.8319999999999999</v>
      </c>
      <c r="BP1273">
        <v>1617508</v>
      </c>
      <c r="BQ1273">
        <v>0</v>
      </c>
      <c r="BR1273" t="s">
        <v>77</v>
      </c>
      <c r="BS1273" t="s">
        <v>77</v>
      </c>
      <c r="BT1273" t="s">
        <v>77</v>
      </c>
      <c r="BU1273" t="s">
        <v>77</v>
      </c>
    </row>
    <row r="1274" spans="1:73" x14ac:dyDescent="0.55000000000000004">
      <c r="A1274">
        <v>68</v>
      </c>
      <c r="B1274" t="s">
        <v>1436</v>
      </c>
      <c r="C1274" s="88">
        <v>45007.950254629628</v>
      </c>
      <c r="D1274">
        <v>383</v>
      </c>
      <c r="E1274" t="s">
        <v>76</v>
      </c>
      <c r="F1274">
        <v>0</v>
      </c>
      <c r="G1274">
        <v>6.0720000000000001</v>
      </c>
      <c r="H1274">
        <v>2215</v>
      </c>
      <c r="I1274">
        <v>-3.0000000000000001E-3</v>
      </c>
      <c r="J1274" t="s">
        <v>77</v>
      </c>
      <c r="K1274" t="s">
        <v>77</v>
      </c>
      <c r="L1274" t="s">
        <v>77</v>
      </c>
      <c r="M1274" t="s">
        <v>77</v>
      </c>
      <c r="O1274">
        <v>68</v>
      </c>
      <c r="P1274" t="s">
        <v>1436</v>
      </c>
      <c r="Q1274">
        <v>45007.950254629628</v>
      </c>
      <c r="R1274">
        <v>383</v>
      </c>
      <c r="S1274" t="s">
        <v>76</v>
      </c>
      <c r="T1274">
        <v>0</v>
      </c>
      <c r="U1274" t="s">
        <v>77</v>
      </c>
      <c r="V1274" t="s">
        <v>77</v>
      </c>
      <c r="W1274" t="s">
        <v>77</v>
      </c>
      <c r="X1274" t="s">
        <v>77</v>
      </c>
      <c r="Y1274" t="s">
        <v>77</v>
      </c>
      <c r="Z1274" t="s">
        <v>77</v>
      </c>
      <c r="AA1274" t="s">
        <v>77</v>
      </c>
      <c r="AC1274">
        <v>68</v>
      </c>
      <c r="AD1274" t="s">
        <v>1436</v>
      </c>
      <c r="AE1274">
        <v>45007.950254629628</v>
      </c>
      <c r="AF1274">
        <v>383</v>
      </c>
      <c r="AG1274" t="s">
        <v>76</v>
      </c>
      <c r="AH1274">
        <v>0</v>
      </c>
      <c r="AI1274">
        <v>12.167999999999999</v>
      </c>
      <c r="AJ1274">
        <v>21383</v>
      </c>
      <c r="AK1274">
        <v>7.6970000000000001</v>
      </c>
      <c r="AL1274" t="s">
        <v>77</v>
      </c>
      <c r="AM1274" t="s">
        <v>77</v>
      </c>
      <c r="AN1274" t="s">
        <v>77</v>
      </c>
      <c r="AO1274" t="s">
        <v>77</v>
      </c>
      <c r="AQ1274">
        <v>1</v>
      </c>
      <c r="AS1274">
        <v>68</v>
      </c>
      <c r="AT1274">
        <v>4.8148865000000001</v>
      </c>
      <c r="AU1274">
        <v>4987.1881705470996</v>
      </c>
      <c r="AW1274">
        <v>1.7248322812499994</v>
      </c>
      <c r="AX1274">
        <v>3970.5377041114702</v>
      </c>
      <c r="AZ1274">
        <v>1.4686292612500012</v>
      </c>
      <c r="BA1274">
        <v>4077.1369964768601</v>
      </c>
      <c r="BC1274">
        <v>0.75717799250000017</v>
      </c>
      <c r="BD1274">
        <v>4304.4975217767205</v>
      </c>
      <c r="BF1274">
        <v>4.8148865000000001</v>
      </c>
      <c r="BG1274">
        <v>4987.1881705470996</v>
      </c>
      <c r="BI1274">
        <v>68</v>
      </c>
      <c r="BJ1274" t="s">
        <v>1436</v>
      </c>
      <c r="BK1274">
        <v>45007.950254629628</v>
      </c>
      <c r="BL1274">
        <v>383</v>
      </c>
      <c r="BM1274" t="s">
        <v>76</v>
      </c>
      <c r="BN1274">
        <v>0</v>
      </c>
      <c r="BO1274">
        <v>2.823</v>
      </c>
      <c r="BP1274">
        <v>1579387</v>
      </c>
      <c r="BQ1274">
        <v>0</v>
      </c>
      <c r="BR1274" t="s">
        <v>77</v>
      </c>
      <c r="BS1274" t="s">
        <v>77</v>
      </c>
      <c r="BT1274" t="s">
        <v>77</v>
      </c>
      <c r="BU1274" t="s">
        <v>77</v>
      </c>
    </row>
    <row r="1275" spans="1:73" x14ac:dyDescent="0.55000000000000004">
      <c r="A1275">
        <v>69</v>
      </c>
      <c r="B1275" t="s">
        <v>1437</v>
      </c>
      <c r="C1275" s="88">
        <v>45007.97146990741</v>
      </c>
      <c r="D1275">
        <v>22</v>
      </c>
      <c r="E1275" t="s">
        <v>76</v>
      </c>
      <c r="F1275">
        <v>0</v>
      </c>
      <c r="G1275">
        <v>6.0330000000000004</v>
      </c>
      <c r="H1275">
        <v>7903</v>
      </c>
      <c r="I1275">
        <v>8.0000000000000002E-3</v>
      </c>
      <c r="J1275" t="s">
        <v>77</v>
      </c>
      <c r="K1275" t="s">
        <v>77</v>
      </c>
      <c r="L1275" t="s">
        <v>77</v>
      </c>
      <c r="M1275" t="s">
        <v>77</v>
      </c>
      <c r="O1275">
        <v>69</v>
      </c>
      <c r="P1275" t="s">
        <v>1437</v>
      </c>
      <c r="Q1275">
        <v>45007.97146990741</v>
      </c>
      <c r="R1275">
        <v>22</v>
      </c>
      <c r="S1275" t="s">
        <v>76</v>
      </c>
      <c r="T1275">
        <v>0</v>
      </c>
      <c r="U1275" t="s">
        <v>77</v>
      </c>
      <c r="V1275" t="s">
        <v>77</v>
      </c>
      <c r="W1275" t="s">
        <v>77</v>
      </c>
      <c r="X1275" t="s">
        <v>77</v>
      </c>
      <c r="Y1275" t="s">
        <v>77</v>
      </c>
      <c r="Z1275" t="s">
        <v>77</v>
      </c>
      <c r="AA1275" t="s">
        <v>77</v>
      </c>
      <c r="AC1275">
        <v>69</v>
      </c>
      <c r="AD1275" t="s">
        <v>1437</v>
      </c>
      <c r="AE1275">
        <v>45007.97146990741</v>
      </c>
      <c r="AF1275">
        <v>22</v>
      </c>
      <c r="AG1275" t="s">
        <v>76</v>
      </c>
      <c r="AH1275">
        <v>0</v>
      </c>
      <c r="AI1275">
        <v>12.196999999999999</v>
      </c>
      <c r="AJ1275">
        <v>3514</v>
      </c>
      <c r="AK1275">
        <v>0.73099999999999998</v>
      </c>
      <c r="AL1275" t="s">
        <v>77</v>
      </c>
      <c r="AM1275" t="s">
        <v>77</v>
      </c>
      <c r="AN1275" t="s">
        <v>77</v>
      </c>
      <c r="AO1275" t="s">
        <v>77</v>
      </c>
      <c r="AQ1275">
        <v>1</v>
      </c>
      <c r="AS1275">
        <v>69</v>
      </c>
      <c r="AT1275">
        <v>8.7892058600000045</v>
      </c>
      <c r="AU1275">
        <v>830.06398780439986</v>
      </c>
      <c r="AW1275">
        <v>18.333834941249997</v>
      </c>
      <c r="AX1275">
        <v>685.55050373708013</v>
      </c>
      <c r="AZ1275">
        <v>19.878762148450001</v>
      </c>
      <c r="BA1275">
        <v>667.81801833304007</v>
      </c>
      <c r="BC1275">
        <v>13.868276227700001</v>
      </c>
      <c r="BD1275">
        <v>622.32867403807995</v>
      </c>
      <c r="BF1275">
        <v>8.7892058600000045</v>
      </c>
      <c r="BG1275">
        <v>830.06398780439986</v>
      </c>
      <c r="BI1275">
        <v>69</v>
      </c>
      <c r="BJ1275" t="s">
        <v>1437</v>
      </c>
      <c r="BK1275">
        <v>45007.97146990741</v>
      </c>
      <c r="BL1275">
        <v>22</v>
      </c>
      <c r="BM1275" t="s">
        <v>76</v>
      </c>
      <c r="BN1275">
        <v>0</v>
      </c>
      <c r="BO1275">
        <v>2.855</v>
      </c>
      <c r="BP1275">
        <v>1151542</v>
      </c>
      <c r="BQ1275">
        <v>0</v>
      </c>
      <c r="BR1275" t="s">
        <v>77</v>
      </c>
      <c r="BS1275" t="s">
        <v>77</v>
      </c>
      <c r="BT1275" t="s">
        <v>77</v>
      </c>
      <c r="BU1275" t="s">
        <v>77</v>
      </c>
    </row>
    <row r="1276" spans="1:73" x14ac:dyDescent="0.55000000000000004">
      <c r="A1276">
        <v>70</v>
      </c>
      <c r="B1276" t="s">
        <v>1438</v>
      </c>
      <c r="C1276" s="88">
        <v>45007.992719907408</v>
      </c>
      <c r="D1276">
        <v>184</v>
      </c>
      <c r="E1276" t="s">
        <v>76</v>
      </c>
      <c r="F1276">
        <v>0</v>
      </c>
      <c r="G1276">
        <v>6.032</v>
      </c>
      <c r="H1276">
        <v>7614</v>
      </c>
      <c r="I1276">
        <v>8.0000000000000002E-3</v>
      </c>
      <c r="J1276" t="s">
        <v>77</v>
      </c>
      <c r="K1276" t="s">
        <v>77</v>
      </c>
      <c r="L1276" t="s">
        <v>77</v>
      </c>
      <c r="M1276" t="s">
        <v>77</v>
      </c>
      <c r="O1276">
        <v>70</v>
      </c>
      <c r="P1276" t="s">
        <v>1438</v>
      </c>
      <c r="Q1276">
        <v>45007.992719907408</v>
      </c>
      <c r="R1276">
        <v>184</v>
      </c>
      <c r="S1276" t="s">
        <v>76</v>
      </c>
      <c r="T1276">
        <v>0</v>
      </c>
      <c r="U1276" t="s">
        <v>77</v>
      </c>
      <c r="V1276" t="s">
        <v>77</v>
      </c>
      <c r="W1276" t="s">
        <v>77</v>
      </c>
      <c r="X1276" t="s">
        <v>77</v>
      </c>
      <c r="Y1276" t="s">
        <v>77</v>
      </c>
      <c r="Z1276" t="s">
        <v>77</v>
      </c>
      <c r="AA1276" t="s">
        <v>77</v>
      </c>
      <c r="AC1276">
        <v>70</v>
      </c>
      <c r="AD1276" t="s">
        <v>1438</v>
      </c>
      <c r="AE1276">
        <v>45007.992719907408</v>
      </c>
      <c r="AF1276">
        <v>184</v>
      </c>
      <c r="AG1276" t="s">
        <v>76</v>
      </c>
      <c r="AH1276">
        <v>0</v>
      </c>
      <c r="AI1276">
        <v>12.218</v>
      </c>
      <c r="AJ1276">
        <v>3751</v>
      </c>
      <c r="AK1276">
        <v>0.82699999999999996</v>
      </c>
      <c r="AL1276" t="s">
        <v>77</v>
      </c>
      <c r="AM1276" t="s">
        <v>77</v>
      </c>
      <c r="AN1276" t="s">
        <v>77</v>
      </c>
      <c r="AO1276" t="s">
        <v>77</v>
      </c>
      <c r="AQ1276">
        <v>1</v>
      </c>
      <c r="AS1276">
        <v>70</v>
      </c>
      <c r="AT1276">
        <v>7.744707840000002</v>
      </c>
      <c r="AU1276">
        <v>887.1066725439</v>
      </c>
      <c r="AW1276">
        <v>17.456796165</v>
      </c>
      <c r="AX1276">
        <v>729.38222603723011</v>
      </c>
      <c r="AZ1276">
        <v>19.033786881800001</v>
      </c>
      <c r="BA1276">
        <v>713.10442178374001</v>
      </c>
      <c r="BC1276">
        <v>12.975404918800001</v>
      </c>
      <c r="BD1276">
        <v>671.27263357447987</v>
      </c>
      <c r="BF1276">
        <v>7.744707840000002</v>
      </c>
      <c r="BG1276">
        <v>887.1066725439</v>
      </c>
      <c r="BI1276">
        <v>70</v>
      </c>
      <c r="BJ1276" t="s">
        <v>1438</v>
      </c>
      <c r="BK1276">
        <v>45007.992719907408</v>
      </c>
      <c r="BL1276">
        <v>184</v>
      </c>
      <c r="BM1276" t="s">
        <v>76</v>
      </c>
      <c r="BN1276">
        <v>0</v>
      </c>
      <c r="BO1276">
        <v>2.835</v>
      </c>
      <c r="BP1276">
        <v>1568479</v>
      </c>
      <c r="BQ1276">
        <v>0</v>
      </c>
      <c r="BR1276" t="s">
        <v>77</v>
      </c>
      <c r="BS1276" t="s">
        <v>77</v>
      </c>
      <c r="BT1276" t="s">
        <v>77</v>
      </c>
      <c r="BU1276" t="s">
        <v>77</v>
      </c>
    </row>
    <row r="1277" spans="1:73" x14ac:dyDescent="0.55000000000000004">
      <c r="A1277">
        <v>71</v>
      </c>
      <c r="B1277" t="s">
        <v>1439</v>
      </c>
      <c r="C1277" s="88">
        <v>45008.01394675926</v>
      </c>
      <c r="D1277">
        <v>394</v>
      </c>
      <c r="E1277" t="s">
        <v>76</v>
      </c>
      <c r="F1277">
        <v>0</v>
      </c>
      <c r="G1277">
        <v>6.0780000000000003</v>
      </c>
      <c r="H1277">
        <v>2566</v>
      </c>
      <c r="I1277">
        <v>-2E-3</v>
      </c>
      <c r="J1277" t="s">
        <v>77</v>
      </c>
      <c r="K1277" t="s">
        <v>77</v>
      </c>
      <c r="L1277" t="s">
        <v>77</v>
      </c>
      <c r="M1277" t="s">
        <v>77</v>
      </c>
      <c r="O1277">
        <v>71</v>
      </c>
      <c r="P1277" t="s">
        <v>1439</v>
      </c>
      <c r="Q1277">
        <v>45008.01394675926</v>
      </c>
      <c r="R1277">
        <v>394</v>
      </c>
      <c r="S1277" t="s">
        <v>76</v>
      </c>
      <c r="T1277">
        <v>0</v>
      </c>
      <c r="U1277" t="s">
        <v>77</v>
      </c>
      <c r="V1277" t="s">
        <v>77</v>
      </c>
      <c r="W1277" t="s">
        <v>77</v>
      </c>
      <c r="X1277" t="s">
        <v>77</v>
      </c>
      <c r="Y1277" t="s">
        <v>77</v>
      </c>
      <c r="Z1277" t="s">
        <v>77</v>
      </c>
      <c r="AA1277" t="s">
        <v>77</v>
      </c>
      <c r="AC1277">
        <v>71</v>
      </c>
      <c r="AD1277" t="s">
        <v>1439</v>
      </c>
      <c r="AE1277">
        <v>45008.01394675926</v>
      </c>
      <c r="AF1277">
        <v>394</v>
      </c>
      <c r="AG1277" t="s">
        <v>76</v>
      </c>
      <c r="AH1277">
        <v>0</v>
      </c>
      <c r="AI1277">
        <v>12.164</v>
      </c>
      <c r="AJ1277">
        <v>26607</v>
      </c>
      <c r="AK1277">
        <v>9.657</v>
      </c>
      <c r="AL1277" t="s">
        <v>77</v>
      </c>
      <c r="AM1277" t="s">
        <v>77</v>
      </c>
      <c r="AN1277" t="s">
        <v>77</v>
      </c>
      <c r="AO1277" t="s">
        <v>77</v>
      </c>
      <c r="AQ1277">
        <v>1</v>
      </c>
      <c r="AS1277">
        <v>71</v>
      </c>
      <c r="AT1277">
        <v>4.0485622400000008</v>
      </c>
      <c r="AU1277">
        <v>6147.5000100111001</v>
      </c>
      <c r="AW1277">
        <v>2.7099475649999993</v>
      </c>
      <c r="AX1277">
        <v>4923.3308801762705</v>
      </c>
      <c r="AZ1277">
        <v>2.7132545698000001</v>
      </c>
      <c r="BA1277">
        <v>5071.8894183792609</v>
      </c>
      <c r="BC1277">
        <v>1.2940603267999997</v>
      </c>
      <c r="BD1277">
        <v>5377.9004639015202</v>
      </c>
      <c r="BF1277">
        <v>4.0485622400000008</v>
      </c>
      <c r="BG1277">
        <v>6147.5000100111001</v>
      </c>
      <c r="BI1277">
        <v>71</v>
      </c>
      <c r="BJ1277" t="s">
        <v>1439</v>
      </c>
      <c r="BK1277">
        <v>45008.01394675926</v>
      </c>
      <c r="BL1277">
        <v>394</v>
      </c>
      <c r="BM1277" t="s">
        <v>76</v>
      </c>
      <c r="BN1277">
        <v>0</v>
      </c>
      <c r="BO1277">
        <v>2.827</v>
      </c>
      <c r="BP1277">
        <v>1508617</v>
      </c>
      <c r="BQ1277">
        <v>0</v>
      </c>
      <c r="BR1277" t="s">
        <v>77</v>
      </c>
      <c r="BS1277" t="s">
        <v>77</v>
      </c>
      <c r="BT1277" t="s">
        <v>77</v>
      </c>
      <c r="BU1277" t="s">
        <v>77</v>
      </c>
    </row>
    <row r="1278" spans="1:73" x14ac:dyDescent="0.55000000000000004">
      <c r="A1278">
        <v>72</v>
      </c>
      <c r="B1278" t="s">
        <v>1440</v>
      </c>
      <c r="C1278" s="88">
        <v>45008.035196759258</v>
      </c>
      <c r="D1278">
        <v>362</v>
      </c>
      <c r="E1278" t="s">
        <v>76</v>
      </c>
      <c r="F1278">
        <v>0</v>
      </c>
      <c r="G1278">
        <v>6.0880000000000001</v>
      </c>
      <c r="H1278">
        <v>2077</v>
      </c>
      <c r="I1278">
        <v>-3.0000000000000001E-3</v>
      </c>
      <c r="J1278" t="s">
        <v>77</v>
      </c>
      <c r="K1278" t="s">
        <v>77</v>
      </c>
      <c r="L1278" t="s">
        <v>77</v>
      </c>
      <c r="M1278" t="s">
        <v>77</v>
      </c>
      <c r="O1278">
        <v>72</v>
      </c>
      <c r="P1278" t="s">
        <v>1440</v>
      </c>
      <c r="Q1278">
        <v>45008.035196759258</v>
      </c>
      <c r="R1278">
        <v>362</v>
      </c>
      <c r="S1278" t="s">
        <v>76</v>
      </c>
      <c r="T1278">
        <v>0</v>
      </c>
      <c r="U1278" t="s">
        <v>77</v>
      </c>
      <c r="V1278" t="s">
        <v>77</v>
      </c>
      <c r="W1278" t="s">
        <v>77</v>
      </c>
      <c r="X1278" t="s">
        <v>77</v>
      </c>
      <c r="Y1278" t="s">
        <v>77</v>
      </c>
      <c r="Z1278" t="s">
        <v>77</v>
      </c>
      <c r="AA1278" t="s">
        <v>77</v>
      </c>
      <c r="AC1278">
        <v>72</v>
      </c>
      <c r="AD1278" t="s">
        <v>1440</v>
      </c>
      <c r="AE1278">
        <v>45008.035196759258</v>
      </c>
      <c r="AF1278">
        <v>362</v>
      </c>
      <c r="AG1278" t="s">
        <v>76</v>
      </c>
      <c r="AH1278">
        <v>0</v>
      </c>
      <c r="AI1278">
        <v>12.182</v>
      </c>
      <c r="AJ1278">
        <v>25793</v>
      </c>
      <c r="AK1278">
        <v>9.3529999999999998</v>
      </c>
      <c r="AL1278" t="s">
        <v>77</v>
      </c>
      <c r="AM1278" t="s">
        <v>77</v>
      </c>
      <c r="AN1278" t="s">
        <v>77</v>
      </c>
      <c r="AO1278" t="s">
        <v>77</v>
      </c>
      <c r="AQ1278">
        <v>1</v>
      </c>
      <c r="AS1278">
        <v>72</v>
      </c>
      <c r="AT1278">
        <v>5.1526166600000005</v>
      </c>
      <c r="AU1278">
        <v>5968.3383169710996</v>
      </c>
      <c r="AW1278">
        <v>1.3389559912499998</v>
      </c>
      <c r="AX1278">
        <v>4775.0926466482706</v>
      </c>
      <c r="AZ1278">
        <v>0.97537881444999996</v>
      </c>
      <c r="BA1278">
        <v>4916.9461659152603</v>
      </c>
      <c r="BC1278">
        <v>0.55590118369999986</v>
      </c>
      <c r="BD1278">
        <v>5210.7351837735196</v>
      </c>
      <c r="BF1278">
        <v>5.1526166600000005</v>
      </c>
      <c r="BG1278">
        <v>5968.3383169710996</v>
      </c>
      <c r="BI1278">
        <v>72</v>
      </c>
      <c r="BJ1278" t="s">
        <v>1440</v>
      </c>
      <c r="BK1278">
        <v>45008.035196759258</v>
      </c>
      <c r="BL1278">
        <v>362</v>
      </c>
      <c r="BM1278" t="s">
        <v>76</v>
      </c>
      <c r="BN1278">
        <v>0</v>
      </c>
      <c r="BO1278">
        <v>2.8450000000000002</v>
      </c>
      <c r="BP1278">
        <v>1449825</v>
      </c>
      <c r="BQ1278">
        <v>0</v>
      </c>
      <c r="BR1278" t="s">
        <v>77</v>
      </c>
      <c r="BS1278" t="s">
        <v>77</v>
      </c>
      <c r="BT1278" t="s">
        <v>77</v>
      </c>
      <c r="BU1278" t="s">
        <v>77</v>
      </c>
    </row>
    <row r="1279" spans="1:73" x14ac:dyDescent="0.55000000000000004">
      <c r="A1279">
        <v>52</v>
      </c>
      <c r="B1279" t="s">
        <v>1441</v>
      </c>
      <c r="C1279" s="88">
        <v>45161.481469907405</v>
      </c>
      <c r="D1279">
        <v>82</v>
      </c>
      <c r="E1279" t="s">
        <v>76</v>
      </c>
      <c r="F1279">
        <v>0</v>
      </c>
      <c r="G1279">
        <v>6.0019999999999998</v>
      </c>
      <c r="H1279">
        <v>20626</v>
      </c>
      <c r="I1279">
        <v>3.6999999999999998E-2</v>
      </c>
      <c r="J1279" t="s">
        <v>77</v>
      </c>
      <c r="K1279" t="s">
        <v>77</v>
      </c>
      <c r="L1279" t="s">
        <v>77</v>
      </c>
      <c r="M1279" t="s">
        <v>77</v>
      </c>
      <c r="O1279">
        <v>52</v>
      </c>
      <c r="P1279" t="s">
        <v>1441</v>
      </c>
      <c r="Q1279">
        <v>45161.481469907405</v>
      </c>
      <c r="R1279">
        <v>82</v>
      </c>
      <c r="S1279" t="s">
        <v>76</v>
      </c>
      <c r="T1279">
        <v>0</v>
      </c>
      <c r="U1279" t="s">
        <v>77</v>
      </c>
      <c r="V1279" t="s">
        <v>77</v>
      </c>
      <c r="W1279" t="s">
        <v>77</v>
      </c>
      <c r="X1279" t="s">
        <v>77</v>
      </c>
      <c r="Y1279" t="s">
        <v>77</v>
      </c>
      <c r="Z1279" t="s">
        <v>77</v>
      </c>
      <c r="AA1279" t="s">
        <v>77</v>
      </c>
      <c r="AC1279">
        <v>52</v>
      </c>
      <c r="AD1279" t="s">
        <v>1441</v>
      </c>
      <c r="AE1279">
        <v>45161.481469907405</v>
      </c>
      <c r="AF1279">
        <v>82</v>
      </c>
      <c r="AG1279" t="s">
        <v>76</v>
      </c>
      <c r="AH1279">
        <v>0</v>
      </c>
      <c r="AI1279">
        <v>12.04</v>
      </c>
      <c r="AJ1279">
        <v>120768</v>
      </c>
      <c r="AK1279">
        <v>31.341000000000001</v>
      </c>
      <c r="AL1279" t="s">
        <v>77</v>
      </c>
      <c r="AM1279" t="s">
        <v>77</v>
      </c>
      <c r="AN1279" t="s">
        <v>77</v>
      </c>
      <c r="AO1279" t="s">
        <v>77</v>
      </c>
      <c r="AQ1279">
        <v>1</v>
      </c>
      <c r="AS1279">
        <v>52</v>
      </c>
      <c r="AT1279">
        <v>51.674011931548002</v>
      </c>
      <c r="AU1279">
        <v>27540.710788198401</v>
      </c>
      <c r="AW1279">
        <v>64.909228502808801</v>
      </c>
      <c r="AX1279">
        <v>21509.722410347524</v>
      </c>
      <c r="AZ1279">
        <v>53.886975286191607</v>
      </c>
      <c r="BA1279">
        <v>22849.832966261758</v>
      </c>
      <c r="BC1279">
        <v>45.92558371670696</v>
      </c>
      <c r="BD1279">
        <v>24486.838701291519</v>
      </c>
      <c r="BF1279">
        <v>51.674011931548002</v>
      </c>
      <c r="BG1279">
        <v>27540.710788198401</v>
      </c>
      <c r="BI1279">
        <v>52</v>
      </c>
      <c r="BJ1279" t="s">
        <v>1441</v>
      </c>
      <c r="BK1279">
        <v>45161.481469907405</v>
      </c>
      <c r="BL1279">
        <v>82</v>
      </c>
      <c r="BM1279" t="s">
        <v>76</v>
      </c>
      <c r="BN1279">
        <v>0</v>
      </c>
      <c r="BO1279">
        <v>2.8490000000000002</v>
      </c>
      <c r="BP1279">
        <v>920170</v>
      </c>
      <c r="BQ1279">
        <v>0</v>
      </c>
      <c r="BR1279" t="s">
        <v>77</v>
      </c>
      <c r="BS1279" t="s">
        <v>77</v>
      </c>
      <c r="BT1279" t="s">
        <v>77</v>
      </c>
      <c r="BU1279" t="s">
        <v>77</v>
      </c>
    </row>
    <row r="1280" spans="1:73" x14ac:dyDescent="0.55000000000000004">
      <c r="A1280">
        <v>53</v>
      </c>
      <c r="B1280" t="s">
        <v>1442</v>
      </c>
      <c r="C1280" s="88">
        <v>45161.502766203703</v>
      </c>
      <c r="D1280">
        <v>327</v>
      </c>
      <c r="E1280" t="s">
        <v>76</v>
      </c>
      <c r="F1280">
        <v>0</v>
      </c>
      <c r="G1280">
        <v>6.0549999999999997</v>
      </c>
      <c r="H1280">
        <v>2675</v>
      </c>
      <c r="I1280">
        <v>-2E-3</v>
      </c>
      <c r="J1280" t="s">
        <v>77</v>
      </c>
      <c r="K1280" t="s">
        <v>77</v>
      </c>
      <c r="L1280" t="s">
        <v>77</v>
      </c>
      <c r="M1280" t="s">
        <v>77</v>
      </c>
      <c r="O1280">
        <v>53</v>
      </c>
      <c r="P1280" t="s">
        <v>1442</v>
      </c>
      <c r="Q1280">
        <v>45161.502766203703</v>
      </c>
      <c r="R1280">
        <v>327</v>
      </c>
      <c r="S1280" t="s">
        <v>76</v>
      </c>
      <c r="T1280">
        <v>0</v>
      </c>
      <c r="U1280" t="s">
        <v>77</v>
      </c>
      <c r="V1280" t="s">
        <v>77</v>
      </c>
      <c r="W1280" t="s">
        <v>77</v>
      </c>
      <c r="X1280" t="s">
        <v>77</v>
      </c>
      <c r="Y1280" t="s">
        <v>77</v>
      </c>
      <c r="Z1280" t="s">
        <v>77</v>
      </c>
      <c r="AA1280" t="s">
        <v>77</v>
      </c>
      <c r="AC1280">
        <v>53</v>
      </c>
      <c r="AD1280" t="s">
        <v>1442</v>
      </c>
      <c r="AE1280">
        <v>45161.502766203703</v>
      </c>
      <c r="AF1280">
        <v>327</v>
      </c>
      <c r="AG1280" t="s">
        <v>76</v>
      </c>
      <c r="AH1280">
        <v>0</v>
      </c>
      <c r="AI1280">
        <v>11.997999999999999</v>
      </c>
      <c r="AJ1280">
        <v>159693</v>
      </c>
      <c r="AK1280">
        <v>40.732999999999997</v>
      </c>
      <c r="AL1280" t="s">
        <v>77</v>
      </c>
      <c r="AM1280" t="s">
        <v>77</v>
      </c>
      <c r="AN1280" t="s">
        <v>77</v>
      </c>
      <c r="AO1280" t="s">
        <v>77</v>
      </c>
      <c r="AQ1280">
        <v>1</v>
      </c>
      <c r="AS1280">
        <v>53</v>
      </c>
      <c r="AT1280">
        <v>3.8376625000000004</v>
      </c>
      <c r="AU1280">
        <v>36735.930261215901</v>
      </c>
      <c r="AW1280">
        <v>3.0169320312499996</v>
      </c>
      <c r="AX1280">
        <v>28041.160808790271</v>
      </c>
      <c r="AZ1280">
        <v>3.0968565312500012</v>
      </c>
      <c r="BA1280">
        <v>30114.783449911261</v>
      </c>
      <c r="BC1280">
        <v>1.4680698125000002</v>
      </c>
      <c r="BD1280">
        <v>32254.035779565522</v>
      </c>
      <c r="BF1280">
        <v>3.8376625000000004</v>
      </c>
      <c r="BG1280">
        <v>36735.930261215901</v>
      </c>
      <c r="BI1280">
        <v>53</v>
      </c>
      <c r="BJ1280" t="s">
        <v>1442</v>
      </c>
      <c r="BK1280">
        <v>45161.502766203703</v>
      </c>
      <c r="BL1280">
        <v>327</v>
      </c>
      <c r="BM1280" t="s">
        <v>76</v>
      </c>
      <c r="BN1280">
        <v>0</v>
      </c>
      <c r="BO1280">
        <v>2.855</v>
      </c>
      <c r="BP1280">
        <v>787553</v>
      </c>
      <c r="BQ1280">
        <v>0</v>
      </c>
      <c r="BR1280" t="s">
        <v>77</v>
      </c>
      <c r="BS1280" t="s">
        <v>77</v>
      </c>
      <c r="BT1280" t="s">
        <v>77</v>
      </c>
      <c r="BU1280" t="s">
        <v>77</v>
      </c>
    </row>
    <row r="1281" spans="1:73" x14ac:dyDescent="0.55000000000000004">
      <c r="A1281">
        <v>54</v>
      </c>
      <c r="B1281" t="s">
        <v>1443</v>
      </c>
      <c r="C1281" s="88">
        <v>45161.524050925924</v>
      </c>
      <c r="D1281">
        <v>173</v>
      </c>
      <c r="E1281" t="s">
        <v>76</v>
      </c>
      <c r="F1281">
        <v>0</v>
      </c>
      <c r="G1281">
        <v>6.0140000000000002</v>
      </c>
      <c r="H1281">
        <v>459498</v>
      </c>
      <c r="I1281">
        <v>0.97899999999999998</v>
      </c>
      <c r="J1281" t="s">
        <v>77</v>
      </c>
      <c r="K1281" t="s">
        <v>77</v>
      </c>
      <c r="L1281" t="s">
        <v>77</v>
      </c>
      <c r="M1281" t="s">
        <v>77</v>
      </c>
      <c r="O1281">
        <v>54</v>
      </c>
      <c r="P1281" t="s">
        <v>1443</v>
      </c>
      <c r="Q1281">
        <v>45161.524050925924</v>
      </c>
      <c r="R1281">
        <v>173</v>
      </c>
      <c r="S1281" t="s">
        <v>76</v>
      </c>
      <c r="T1281">
        <v>0</v>
      </c>
      <c r="U1281">
        <v>5.968</v>
      </c>
      <c r="V1281">
        <v>4202</v>
      </c>
      <c r="W1281">
        <v>1.048</v>
      </c>
      <c r="X1281" t="s">
        <v>77</v>
      </c>
      <c r="Y1281" t="s">
        <v>77</v>
      </c>
      <c r="Z1281" t="s">
        <v>77</v>
      </c>
      <c r="AA1281" t="s">
        <v>77</v>
      </c>
      <c r="AC1281">
        <v>54</v>
      </c>
      <c r="AD1281" t="s">
        <v>1443</v>
      </c>
      <c r="AE1281">
        <v>45161.524050925924</v>
      </c>
      <c r="AF1281">
        <v>173</v>
      </c>
      <c r="AG1281" t="s">
        <v>76</v>
      </c>
      <c r="AH1281">
        <v>0</v>
      </c>
      <c r="AI1281">
        <v>12.189</v>
      </c>
      <c r="AJ1281">
        <v>2632</v>
      </c>
      <c r="AK1281">
        <v>0.48199999999999998</v>
      </c>
      <c r="AL1281" t="s">
        <v>77</v>
      </c>
      <c r="AM1281" t="s">
        <v>77</v>
      </c>
      <c r="AN1281" t="s">
        <v>77</v>
      </c>
      <c r="AO1281" t="s">
        <v>77</v>
      </c>
      <c r="AQ1281">
        <v>1</v>
      </c>
      <c r="AS1281">
        <v>54</v>
      </c>
      <c r="AT1281">
        <v>1041.5989455367258</v>
      </c>
      <c r="AU1281">
        <v>617.32840191359992</v>
      </c>
      <c r="AW1281">
        <v>1271.4222461223351</v>
      </c>
      <c r="AX1281">
        <v>522.36796559551999</v>
      </c>
      <c r="AZ1281">
        <v>1184.8394959887164</v>
      </c>
      <c r="BA1281">
        <v>499.26776008576002</v>
      </c>
      <c r="BC1281">
        <v>1059.4262162971977</v>
      </c>
      <c r="BD1281">
        <v>440.15761213952004</v>
      </c>
      <c r="BF1281">
        <v>1041.5989455367258</v>
      </c>
      <c r="BG1281">
        <v>617.32840191359992</v>
      </c>
      <c r="BI1281">
        <v>54</v>
      </c>
      <c r="BJ1281" t="s">
        <v>1443</v>
      </c>
      <c r="BK1281">
        <v>45161.524050925924</v>
      </c>
      <c r="BL1281">
        <v>173</v>
      </c>
      <c r="BM1281" t="s">
        <v>76</v>
      </c>
      <c r="BN1281">
        <v>0</v>
      </c>
      <c r="BO1281">
        <v>2.875</v>
      </c>
      <c r="BP1281">
        <v>796220</v>
      </c>
      <c r="BQ1281">
        <v>0</v>
      </c>
      <c r="BR1281" t="s">
        <v>77</v>
      </c>
      <c r="BS1281" t="s">
        <v>77</v>
      </c>
      <c r="BT1281" t="s">
        <v>77</v>
      </c>
      <c r="BU1281" t="s">
        <v>77</v>
      </c>
    </row>
    <row r="1282" spans="1:73" x14ac:dyDescent="0.55000000000000004">
      <c r="A1282">
        <v>55</v>
      </c>
      <c r="B1282" t="s">
        <v>1444</v>
      </c>
      <c r="C1282" s="88">
        <v>45161.545381944445</v>
      </c>
      <c r="D1282">
        <v>17</v>
      </c>
      <c r="E1282" t="s">
        <v>76</v>
      </c>
      <c r="F1282">
        <v>0</v>
      </c>
      <c r="G1282">
        <v>5.9989999999999997</v>
      </c>
      <c r="H1282">
        <v>33877</v>
      </c>
      <c r="I1282">
        <v>6.5000000000000002E-2</v>
      </c>
      <c r="J1282" t="s">
        <v>77</v>
      </c>
      <c r="K1282" t="s">
        <v>77</v>
      </c>
      <c r="L1282" t="s">
        <v>77</v>
      </c>
      <c r="M1282" t="s">
        <v>77</v>
      </c>
      <c r="O1282">
        <v>55</v>
      </c>
      <c r="P1282" t="s">
        <v>1444</v>
      </c>
      <c r="Q1282">
        <v>45161.545381944445</v>
      </c>
      <c r="R1282">
        <v>17</v>
      </c>
      <c r="S1282" t="s">
        <v>76</v>
      </c>
      <c r="T1282">
        <v>0</v>
      </c>
      <c r="U1282" t="s">
        <v>77</v>
      </c>
      <c r="V1282" t="s">
        <v>77</v>
      </c>
      <c r="W1282" t="s">
        <v>77</v>
      </c>
      <c r="X1282" t="s">
        <v>77</v>
      </c>
      <c r="Y1282" t="s">
        <v>77</v>
      </c>
      <c r="Z1282" t="s">
        <v>77</v>
      </c>
      <c r="AA1282" t="s">
        <v>77</v>
      </c>
      <c r="AC1282">
        <v>55</v>
      </c>
      <c r="AD1282" t="s">
        <v>1444</v>
      </c>
      <c r="AE1282">
        <v>45161.545381944445</v>
      </c>
      <c r="AF1282">
        <v>17</v>
      </c>
      <c r="AG1282" t="s">
        <v>76</v>
      </c>
      <c r="AH1282">
        <v>0</v>
      </c>
      <c r="AI1282">
        <v>12.05</v>
      </c>
      <c r="AJ1282">
        <v>103533</v>
      </c>
      <c r="AK1282">
        <v>27.071000000000002</v>
      </c>
      <c r="AL1282" t="s">
        <v>77</v>
      </c>
      <c r="AM1282" t="s">
        <v>77</v>
      </c>
      <c r="AN1282" t="s">
        <v>77</v>
      </c>
      <c r="AO1282" t="s">
        <v>77</v>
      </c>
      <c r="AQ1282">
        <v>1</v>
      </c>
      <c r="AS1282">
        <v>55</v>
      </c>
      <c r="AT1282">
        <v>90.857865169566992</v>
      </c>
      <c r="AU1282">
        <v>23429.713642559902</v>
      </c>
      <c r="AW1282">
        <v>105.9411441485102</v>
      </c>
      <c r="AX1282">
        <v>18557.011417273476</v>
      </c>
      <c r="AZ1282">
        <v>88.71604397850389</v>
      </c>
      <c r="BA1282">
        <v>19617.359325232861</v>
      </c>
      <c r="BC1282">
        <v>76.980764178070331</v>
      </c>
      <c r="BD1282">
        <v>21023.020125088718</v>
      </c>
      <c r="BF1282">
        <v>90.857865169566992</v>
      </c>
      <c r="BG1282">
        <v>23429.713642559902</v>
      </c>
      <c r="BI1282">
        <v>55</v>
      </c>
      <c r="BJ1282" t="s">
        <v>1444</v>
      </c>
      <c r="BK1282">
        <v>45161.545381944445</v>
      </c>
      <c r="BL1282">
        <v>17</v>
      </c>
      <c r="BM1282" t="s">
        <v>76</v>
      </c>
      <c r="BN1282">
        <v>0</v>
      </c>
      <c r="BO1282">
        <v>2.8540000000000001</v>
      </c>
      <c r="BP1282">
        <v>809054</v>
      </c>
      <c r="BQ1282">
        <v>0</v>
      </c>
      <c r="BR1282" t="s">
        <v>77</v>
      </c>
      <c r="BS1282" t="s">
        <v>77</v>
      </c>
      <c r="BT1282" t="s">
        <v>77</v>
      </c>
      <c r="BU1282" t="s">
        <v>77</v>
      </c>
    </row>
    <row r="1283" spans="1:73" x14ac:dyDescent="0.55000000000000004">
      <c r="A1283">
        <v>56</v>
      </c>
      <c r="B1283" t="s">
        <v>1445</v>
      </c>
      <c r="C1283" s="88">
        <v>45161.566701388889</v>
      </c>
      <c r="D1283">
        <v>300</v>
      </c>
      <c r="E1283" t="s">
        <v>76</v>
      </c>
      <c r="F1283">
        <v>0</v>
      </c>
      <c r="G1283">
        <v>6.0190000000000001</v>
      </c>
      <c r="H1283">
        <v>32527</v>
      </c>
      <c r="I1283">
        <v>6.2E-2</v>
      </c>
      <c r="J1283" t="s">
        <v>77</v>
      </c>
      <c r="K1283" t="s">
        <v>77</v>
      </c>
      <c r="L1283" t="s">
        <v>77</v>
      </c>
      <c r="M1283" t="s">
        <v>77</v>
      </c>
      <c r="O1283">
        <v>56</v>
      </c>
      <c r="P1283" t="s">
        <v>1445</v>
      </c>
      <c r="Q1283">
        <v>45161.566701388889</v>
      </c>
      <c r="R1283">
        <v>300</v>
      </c>
      <c r="S1283" t="s">
        <v>76</v>
      </c>
      <c r="T1283">
        <v>0</v>
      </c>
      <c r="U1283" t="s">
        <v>77</v>
      </c>
      <c r="V1283" t="s">
        <v>77</v>
      </c>
      <c r="W1283" t="s">
        <v>77</v>
      </c>
      <c r="X1283" t="s">
        <v>77</v>
      </c>
      <c r="Y1283" t="s">
        <v>77</v>
      </c>
      <c r="Z1283" t="s">
        <v>77</v>
      </c>
      <c r="AA1283" t="s">
        <v>77</v>
      </c>
      <c r="AC1283">
        <v>56</v>
      </c>
      <c r="AD1283" t="s">
        <v>1445</v>
      </c>
      <c r="AE1283">
        <v>45161.566701388889</v>
      </c>
      <c r="AF1283">
        <v>300</v>
      </c>
      <c r="AG1283" t="s">
        <v>76</v>
      </c>
      <c r="AH1283">
        <v>0</v>
      </c>
      <c r="AI1283" t="s">
        <v>77</v>
      </c>
      <c r="AJ1283" t="s">
        <v>77</v>
      </c>
      <c r="AK1283" t="s">
        <v>77</v>
      </c>
      <c r="AL1283" t="s">
        <v>77</v>
      </c>
      <c r="AM1283" t="s">
        <v>77</v>
      </c>
      <c r="AN1283" t="s">
        <v>77</v>
      </c>
      <c r="AO1283" t="s">
        <v>77</v>
      </c>
      <c r="AQ1283">
        <v>1</v>
      </c>
      <c r="AS1283">
        <v>56</v>
      </c>
      <c r="AT1283">
        <v>86.891185965367001</v>
      </c>
      <c r="AU1283" t="e">
        <v>#VALUE!</v>
      </c>
      <c r="AW1283">
        <v>101.77396272399021</v>
      </c>
      <c r="AX1283" t="e">
        <v>#VALUE!</v>
      </c>
      <c r="AZ1283">
        <v>85.169632107363896</v>
      </c>
      <c r="BA1283" t="e">
        <v>#VALUE!</v>
      </c>
      <c r="BC1283">
        <v>73.818184218586339</v>
      </c>
      <c r="BD1283" t="e">
        <v>#VALUE!</v>
      </c>
      <c r="BF1283">
        <v>86.891185965367001</v>
      </c>
      <c r="BG1283" t="e">
        <v>#VALUE!</v>
      </c>
      <c r="BI1283">
        <v>56</v>
      </c>
      <c r="BJ1283" t="s">
        <v>1445</v>
      </c>
      <c r="BK1283">
        <v>45161.566701388889</v>
      </c>
      <c r="BL1283">
        <v>300</v>
      </c>
      <c r="BM1283" t="s">
        <v>76</v>
      </c>
      <c r="BN1283">
        <v>0</v>
      </c>
      <c r="BO1283">
        <v>2.8690000000000002</v>
      </c>
      <c r="BP1283">
        <v>906796</v>
      </c>
      <c r="BQ1283">
        <v>0</v>
      </c>
      <c r="BR1283" t="s">
        <v>77</v>
      </c>
      <c r="BS1283" t="s">
        <v>77</v>
      </c>
      <c r="BT1283" t="s">
        <v>77</v>
      </c>
      <c r="BU1283" t="s">
        <v>77</v>
      </c>
    </row>
    <row r="1284" spans="1:73" x14ac:dyDescent="0.55000000000000004">
      <c r="A1284">
        <v>57</v>
      </c>
      <c r="B1284" t="s">
        <v>1446</v>
      </c>
      <c r="C1284" s="88">
        <v>45161.587997685187</v>
      </c>
      <c r="D1284">
        <v>218</v>
      </c>
      <c r="E1284" t="s">
        <v>76</v>
      </c>
      <c r="F1284">
        <v>0</v>
      </c>
      <c r="G1284">
        <v>6.0179999999999998</v>
      </c>
      <c r="H1284">
        <v>34388</v>
      </c>
      <c r="I1284">
        <v>6.6000000000000003E-2</v>
      </c>
      <c r="J1284" t="s">
        <v>77</v>
      </c>
      <c r="K1284" t="s">
        <v>77</v>
      </c>
      <c r="L1284" t="s">
        <v>77</v>
      </c>
      <c r="M1284" t="s">
        <v>77</v>
      </c>
      <c r="O1284">
        <v>57</v>
      </c>
      <c r="P1284" t="s">
        <v>1446</v>
      </c>
      <c r="Q1284">
        <v>45161.587997685187</v>
      </c>
      <c r="R1284">
        <v>218</v>
      </c>
      <c r="S1284" t="s">
        <v>76</v>
      </c>
      <c r="T1284">
        <v>0</v>
      </c>
      <c r="U1284" t="s">
        <v>77</v>
      </c>
      <c r="V1284" t="s">
        <v>77</v>
      </c>
      <c r="W1284" t="s">
        <v>77</v>
      </c>
      <c r="X1284" t="s">
        <v>77</v>
      </c>
      <c r="Y1284" t="s">
        <v>77</v>
      </c>
      <c r="Z1284" t="s">
        <v>77</v>
      </c>
      <c r="AA1284" t="s">
        <v>77</v>
      </c>
      <c r="AC1284">
        <v>57</v>
      </c>
      <c r="AD1284" t="s">
        <v>1446</v>
      </c>
      <c r="AE1284">
        <v>45161.587997685187</v>
      </c>
      <c r="AF1284">
        <v>218</v>
      </c>
      <c r="AG1284" t="s">
        <v>76</v>
      </c>
      <c r="AH1284">
        <v>0</v>
      </c>
      <c r="AI1284">
        <v>12.189</v>
      </c>
      <c r="AJ1284">
        <v>233</v>
      </c>
      <c r="AK1284">
        <v>-0.188</v>
      </c>
      <c r="AL1284" t="s">
        <v>77</v>
      </c>
      <c r="AM1284" t="s">
        <v>77</v>
      </c>
      <c r="AN1284" t="s">
        <v>77</v>
      </c>
      <c r="AO1284" t="s">
        <v>77</v>
      </c>
      <c r="AQ1284">
        <v>1</v>
      </c>
      <c r="AS1284">
        <v>57</v>
      </c>
      <c r="AT1284">
        <v>92.357827024111998</v>
      </c>
      <c r="AU1284">
        <v>35.107238787099995</v>
      </c>
      <c r="AW1284">
        <v>107.5177233051872</v>
      </c>
      <c r="AX1284">
        <v>78.024792279470006</v>
      </c>
      <c r="AZ1284">
        <v>90.058311573630391</v>
      </c>
      <c r="BA1284">
        <v>40.690717260860005</v>
      </c>
      <c r="BC1284">
        <v>78.177782667826236</v>
      </c>
      <c r="BD1284">
        <v>-55.540285455280006</v>
      </c>
      <c r="BF1284">
        <v>92.357827024111998</v>
      </c>
      <c r="BG1284">
        <v>35.107238787099995</v>
      </c>
      <c r="BI1284">
        <v>57</v>
      </c>
      <c r="BJ1284" t="s">
        <v>1446</v>
      </c>
      <c r="BK1284">
        <v>45161.587997685187</v>
      </c>
      <c r="BL1284">
        <v>218</v>
      </c>
      <c r="BM1284" t="s">
        <v>76</v>
      </c>
      <c r="BN1284">
        <v>0</v>
      </c>
      <c r="BO1284">
        <v>2.87</v>
      </c>
      <c r="BP1284">
        <v>879665</v>
      </c>
      <c r="BQ1284">
        <v>0</v>
      </c>
      <c r="BR1284" t="s">
        <v>77</v>
      </c>
      <c r="BS1284" t="s">
        <v>77</v>
      </c>
      <c r="BT1284" t="s">
        <v>77</v>
      </c>
      <c r="BU1284" t="s">
        <v>77</v>
      </c>
    </row>
    <row r="1285" spans="1:73" x14ac:dyDescent="0.55000000000000004">
      <c r="A1285">
        <v>58</v>
      </c>
      <c r="B1285" t="s">
        <v>1447</v>
      </c>
      <c r="C1285" s="88">
        <v>45161.609305555554</v>
      </c>
      <c r="D1285">
        <v>396</v>
      </c>
      <c r="E1285" t="s">
        <v>76</v>
      </c>
      <c r="F1285">
        <v>0</v>
      </c>
      <c r="G1285">
        <v>5.9939999999999998</v>
      </c>
      <c r="H1285">
        <v>576664</v>
      </c>
      <c r="I1285">
        <v>1.23</v>
      </c>
      <c r="J1285" t="s">
        <v>77</v>
      </c>
      <c r="K1285" t="s">
        <v>77</v>
      </c>
      <c r="L1285" t="s">
        <v>77</v>
      </c>
      <c r="M1285" t="s">
        <v>77</v>
      </c>
      <c r="O1285">
        <v>58</v>
      </c>
      <c r="P1285" t="s">
        <v>1447</v>
      </c>
      <c r="Q1285">
        <v>45161.609305555554</v>
      </c>
      <c r="R1285">
        <v>396</v>
      </c>
      <c r="S1285" t="s">
        <v>76</v>
      </c>
      <c r="T1285">
        <v>0</v>
      </c>
      <c r="U1285">
        <v>5.9480000000000004</v>
      </c>
      <c r="V1285">
        <v>5552</v>
      </c>
      <c r="W1285">
        <v>1.3959999999999999</v>
      </c>
      <c r="X1285" t="s">
        <v>77</v>
      </c>
      <c r="Y1285" t="s">
        <v>77</v>
      </c>
      <c r="Z1285" t="s">
        <v>77</v>
      </c>
      <c r="AA1285" t="s">
        <v>77</v>
      </c>
      <c r="AC1285">
        <v>58</v>
      </c>
      <c r="AD1285" t="s">
        <v>1447</v>
      </c>
      <c r="AE1285">
        <v>45161.609305555554</v>
      </c>
      <c r="AF1285">
        <v>396</v>
      </c>
      <c r="AG1285" t="s">
        <v>76</v>
      </c>
      <c r="AH1285">
        <v>0</v>
      </c>
      <c r="AI1285">
        <v>12.077999999999999</v>
      </c>
      <c r="AJ1285">
        <v>76455</v>
      </c>
      <c r="AK1285">
        <v>20.215</v>
      </c>
      <c r="AL1285" t="s">
        <v>77</v>
      </c>
      <c r="AM1285" t="s">
        <v>77</v>
      </c>
      <c r="AN1285" t="s">
        <v>77</v>
      </c>
      <c r="AO1285" t="s">
        <v>77</v>
      </c>
      <c r="AQ1285">
        <v>1</v>
      </c>
      <c r="AS1285">
        <v>58</v>
      </c>
      <c r="AT1285">
        <v>1266.6428905385344</v>
      </c>
      <c r="AU1285">
        <v>16921.827988677502</v>
      </c>
      <c r="AW1285">
        <v>1540.3515587070849</v>
      </c>
      <c r="AX1285">
        <v>13842.673311840752</v>
      </c>
      <c r="AZ1285">
        <v>1478.8942885004737</v>
      </c>
      <c r="BA1285">
        <v>14519.2923321735</v>
      </c>
      <c r="BC1285">
        <v>1324.7541901491161</v>
      </c>
      <c r="BD1285">
        <v>15550.374733522</v>
      </c>
      <c r="BF1285">
        <v>1266.6428905385344</v>
      </c>
      <c r="BG1285">
        <v>16921.827988677502</v>
      </c>
      <c r="BI1285">
        <v>58</v>
      </c>
      <c r="BJ1285" t="s">
        <v>1447</v>
      </c>
      <c r="BK1285">
        <v>45161.609305555554</v>
      </c>
      <c r="BL1285">
        <v>396</v>
      </c>
      <c r="BM1285" t="s">
        <v>76</v>
      </c>
      <c r="BN1285">
        <v>0</v>
      </c>
      <c r="BO1285">
        <v>2.851</v>
      </c>
      <c r="BP1285">
        <v>872965</v>
      </c>
      <c r="BQ1285">
        <v>0</v>
      </c>
      <c r="BR1285" t="s">
        <v>77</v>
      </c>
      <c r="BS1285" t="s">
        <v>77</v>
      </c>
      <c r="BT1285" t="s">
        <v>77</v>
      </c>
      <c r="BU1285" t="s">
        <v>77</v>
      </c>
    </row>
    <row r="1286" spans="1:73" x14ac:dyDescent="0.55000000000000004">
      <c r="A1286">
        <v>59</v>
      </c>
      <c r="B1286" t="s">
        <v>1448</v>
      </c>
      <c r="C1286" s="88">
        <v>45161.630601851852</v>
      </c>
      <c r="D1286">
        <v>76</v>
      </c>
      <c r="E1286" t="s">
        <v>76</v>
      </c>
      <c r="F1286">
        <v>0</v>
      </c>
      <c r="G1286">
        <v>5.9930000000000003</v>
      </c>
      <c r="H1286">
        <v>734155</v>
      </c>
      <c r="I1286">
        <v>1.569</v>
      </c>
      <c r="J1286" t="s">
        <v>77</v>
      </c>
      <c r="K1286" t="s">
        <v>77</v>
      </c>
      <c r="L1286" t="s">
        <v>77</v>
      </c>
      <c r="M1286" t="s">
        <v>77</v>
      </c>
      <c r="O1286">
        <v>59</v>
      </c>
      <c r="P1286" t="s">
        <v>1448</v>
      </c>
      <c r="Q1286">
        <v>45161.630601851852</v>
      </c>
      <c r="R1286">
        <v>76</v>
      </c>
      <c r="S1286" t="s">
        <v>76</v>
      </c>
      <c r="T1286">
        <v>0</v>
      </c>
      <c r="U1286">
        <v>5.9470000000000001</v>
      </c>
      <c r="V1286">
        <v>6714</v>
      </c>
      <c r="W1286">
        <v>1.694</v>
      </c>
      <c r="X1286" t="s">
        <v>77</v>
      </c>
      <c r="Y1286" t="s">
        <v>77</v>
      </c>
      <c r="Z1286" t="s">
        <v>77</v>
      </c>
      <c r="AA1286" t="s">
        <v>77</v>
      </c>
      <c r="AC1286">
        <v>59</v>
      </c>
      <c r="AD1286" t="s">
        <v>1448</v>
      </c>
      <c r="AE1286">
        <v>45161.630601851852</v>
      </c>
      <c r="AF1286">
        <v>76</v>
      </c>
      <c r="AG1286" t="s">
        <v>76</v>
      </c>
      <c r="AH1286">
        <v>0</v>
      </c>
      <c r="AI1286">
        <v>12.074999999999999</v>
      </c>
      <c r="AJ1286">
        <v>79677</v>
      </c>
      <c r="AK1286">
        <v>21.041</v>
      </c>
      <c r="AL1286" t="s">
        <v>77</v>
      </c>
      <c r="AM1286" t="s">
        <v>77</v>
      </c>
      <c r="AN1286" t="s">
        <v>77</v>
      </c>
      <c r="AO1286" t="s">
        <v>77</v>
      </c>
      <c r="AQ1286">
        <v>1</v>
      </c>
      <c r="AS1286">
        <v>59</v>
      </c>
      <c r="AT1286">
        <v>1568.3356057091351</v>
      </c>
      <c r="AU1286">
        <v>17699.3423449439</v>
      </c>
      <c r="AW1286">
        <v>1834.6366805598602</v>
      </c>
      <c r="AX1286">
        <v>14408.455204868671</v>
      </c>
      <c r="AZ1286">
        <v>2006.66488863428</v>
      </c>
      <c r="BA1286">
        <v>15127.159020410461</v>
      </c>
      <c r="BC1286">
        <v>1884.9557923135199</v>
      </c>
      <c r="BD1286">
        <v>16203.524111123919</v>
      </c>
      <c r="BF1286">
        <v>1568.3356057091351</v>
      </c>
      <c r="BG1286">
        <v>17699.3423449439</v>
      </c>
      <c r="BI1286">
        <v>59</v>
      </c>
      <c r="BJ1286" t="s">
        <v>1448</v>
      </c>
      <c r="BK1286">
        <v>45161.630601851852</v>
      </c>
      <c r="BL1286">
        <v>76</v>
      </c>
      <c r="BM1286" t="s">
        <v>76</v>
      </c>
      <c r="BN1286">
        <v>0</v>
      </c>
      <c r="BO1286">
        <v>2.8479999999999999</v>
      </c>
      <c r="BP1286">
        <v>904980</v>
      </c>
      <c r="BQ1286">
        <v>0</v>
      </c>
      <c r="BR1286" t="s">
        <v>77</v>
      </c>
      <c r="BS1286" t="s">
        <v>77</v>
      </c>
      <c r="BT1286" t="s">
        <v>77</v>
      </c>
      <c r="BU1286" t="s">
        <v>77</v>
      </c>
    </row>
    <row r="1287" spans="1:73" x14ac:dyDescent="0.55000000000000004">
      <c r="A1287">
        <v>60</v>
      </c>
      <c r="B1287" t="s">
        <v>1449</v>
      </c>
      <c r="C1287" s="88">
        <v>45161.651921296296</v>
      </c>
      <c r="D1287">
        <v>312</v>
      </c>
      <c r="E1287" t="s">
        <v>76</v>
      </c>
      <c r="F1287">
        <v>0</v>
      </c>
      <c r="G1287">
        <v>6.0620000000000003</v>
      </c>
      <c r="H1287">
        <v>3287</v>
      </c>
      <c r="I1287">
        <v>0</v>
      </c>
      <c r="J1287" t="s">
        <v>77</v>
      </c>
      <c r="K1287" t="s">
        <v>77</v>
      </c>
      <c r="L1287" t="s">
        <v>77</v>
      </c>
      <c r="M1287" t="s">
        <v>77</v>
      </c>
      <c r="O1287">
        <v>60</v>
      </c>
      <c r="P1287" t="s">
        <v>1449</v>
      </c>
      <c r="Q1287">
        <v>45161.651921296296</v>
      </c>
      <c r="R1287">
        <v>312</v>
      </c>
      <c r="S1287" t="s">
        <v>76</v>
      </c>
      <c r="T1287">
        <v>0</v>
      </c>
      <c r="U1287" t="s">
        <v>77</v>
      </c>
      <c r="V1287" t="s">
        <v>77</v>
      </c>
      <c r="W1287" t="s">
        <v>77</v>
      </c>
      <c r="X1287" t="s">
        <v>77</v>
      </c>
      <c r="Y1287" t="s">
        <v>77</v>
      </c>
      <c r="Z1287" t="s">
        <v>77</v>
      </c>
      <c r="AA1287" t="s">
        <v>77</v>
      </c>
      <c r="AC1287">
        <v>60</v>
      </c>
      <c r="AD1287" t="s">
        <v>1449</v>
      </c>
      <c r="AE1287">
        <v>45161.651921296296</v>
      </c>
      <c r="AF1287">
        <v>312</v>
      </c>
      <c r="AG1287" t="s">
        <v>76</v>
      </c>
      <c r="AH1287">
        <v>0</v>
      </c>
      <c r="AI1287">
        <v>12.000999999999999</v>
      </c>
      <c r="AJ1287">
        <v>162756</v>
      </c>
      <c r="AK1287">
        <v>41.459000000000003</v>
      </c>
      <c r="AL1287" t="s">
        <v>77</v>
      </c>
      <c r="AM1287" t="s">
        <v>77</v>
      </c>
      <c r="AN1287" t="s">
        <v>77</v>
      </c>
      <c r="AO1287" t="s">
        <v>77</v>
      </c>
      <c r="AQ1287">
        <v>1</v>
      </c>
      <c r="AS1287">
        <v>60</v>
      </c>
      <c r="AT1287">
        <v>2.8918042599999989</v>
      </c>
      <c r="AU1287">
        <v>37454.240014577605</v>
      </c>
      <c r="AW1287">
        <v>4.749927841249999</v>
      </c>
      <c r="AX1287">
        <v>28547.045509805281</v>
      </c>
      <c r="AZ1287">
        <v>5.2250878164499994</v>
      </c>
      <c r="BA1287">
        <v>30684.369677384642</v>
      </c>
      <c r="BC1287">
        <v>2.5091911157000002</v>
      </c>
      <c r="BD1287">
        <v>32861.95276352128</v>
      </c>
      <c r="BF1287">
        <v>2.8918042599999989</v>
      </c>
      <c r="BG1287">
        <v>37454.240014577605</v>
      </c>
      <c r="BI1287">
        <v>60</v>
      </c>
      <c r="BJ1287" t="s">
        <v>1449</v>
      </c>
      <c r="BK1287">
        <v>45161.651921296296</v>
      </c>
      <c r="BL1287">
        <v>312</v>
      </c>
      <c r="BM1287" t="s">
        <v>76</v>
      </c>
      <c r="BN1287">
        <v>0</v>
      </c>
      <c r="BO1287">
        <v>2.8450000000000002</v>
      </c>
      <c r="BP1287">
        <v>980615</v>
      </c>
      <c r="BQ1287">
        <v>0</v>
      </c>
      <c r="BR1287" t="s">
        <v>77</v>
      </c>
      <c r="BS1287" t="s">
        <v>77</v>
      </c>
      <c r="BT1287" t="s">
        <v>77</v>
      </c>
      <c r="BU1287" t="s">
        <v>77</v>
      </c>
    </row>
    <row r="1288" spans="1:73" x14ac:dyDescent="0.55000000000000004">
      <c r="A1288">
        <v>61</v>
      </c>
      <c r="B1288" t="s">
        <v>1450</v>
      </c>
      <c r="C1288" s="88">
        <v>45161.673206018517</v>
      </c>
      <c r="D1288">
        <v>166</v>
      </c>
      <c r="E1288" t="s">
        <v>76</v>
      </c>
      <c r="F1288">
        <v>0</v>
      </c>
      <c r="G1288">
        <v>6.0209999999999999</v>
      </c>
      <c r="H1288">
        <v>29290</v>
      </c>
      <c r="I1288">
        <v>5.5E-2</v>
      </c>
      <c r="J1288" t="s">
        <v>77</v>
      </c>
      <c r="K1288" t="s">
        <v>77</v>
      </c>
      <c r="L1288" t="s">
        <v>77</v>
      </c>
      <c r="M1288" t="s">
        <v>77</v>
      </c>
      <c r="O1288">
        <v>61</v>
      </c>
      <c r="P1288" t="s">
        <v>1450</v>
      </c>
      <c r="Q1288">
        <v>45161.673206018517</v>
      </c>
      <c r="R1288">
        <v>166</v>
      </c>
      <c r="S1288" t="s">
        <v>76</v>
      </c>
      <c r="T1288">
        <v>0</v>
      </c>
      <c r="U1288" t="s">
        <v>77</v>
      </c>
      <c r="V1288" t="s">
        <v>77</v>
      </c>
      <c r="W1288" t="s">
        <v>77</v>
      </c>
      <c r="X1288" t="s">
        <v>77</v>
      </c>
      <c r="Y1288" t="s">
        <v>77</v>
      </c>
      <c r="Z1288" t="s">
        <v>77</v>
      </c>
      <c r="AA1288" t="s">
        <v>77</v>
      </c>
      <c r="AC1288">
        <v>61</v>
      </c>
      <c r="AD1288" t="s">
        <v>1450</v>
      </c>
      <c r="AE1288">
        <v>45161.673206018517</v>
      </c>
      <c r="AF1288">
        <v>166</v>
      </c>
      <c r="AG1288" t="s">
        <v>76</v>
      </c>
      <c r="AH1288">
        <v>0</v>
      </c>
      <c r="AI1288">
        <v>12.202</v>
      </c>
      <c r="AJ1288">
        <v>823</v>
      </c>
      <c r="AK1288">
        <v>-2.3E-2</v>
      </c>
      <c r="AL1288" t="s">
        <v>77</v>
      </c>
      <c r="AM1288" t="s">
        <v>77</v>
      </c>
      <c r="AN1288" t="s">
        <v>77</v>
      </c>
      <c r="AO1288" t="s">
        <v>77</v>
      </c>
      <c r="AQ1288">
        <v>1</v>
      </c>
      <c r="AS1288">
        <v>61</v>
      </c>
      <c r="AT1288">
        <v>77.356555234299989</v>
      </c>
      <c r="AU1288">
        <v>178.78307024309998</v>
      </c>
      <c r="AW1288">
        <v>91.769868673580007</v>
      </c>
      <c r="AX1288">
        <v>187.37168405866998</v>
      </c>
      <c r="AZ1288">
        <v>76.664329394310002</v>
      </c>
      <c r="BA1288">
        <v>153.48858663046002</v>
      </c>
      <c r="BC1288">
        <v>66.233824403786002</v>
      </c>
      <c r="BD1288">
        <v>66.396814563920017</v>
      </c>
      <c r="BF1288">
        <v>77.356555234299989</v>
      </c>
      <c r="BG1288">
        <v>178.78307024309998</v>
      </c>
      <c r="BI1288">
        <v>61</v>
      </c>
      <c r="BJ1288" t="s">
        <v>1450</v>
      </c>
      <c r="BK1288">
        <v>45161.673206018517</v>
      </c>
      <c r="BL1288">
        <v>166</v>
      </c>
      <c r="BM1288" t="s">
        <v>76</v>
      </c>
      <c r="BN1288">
        <v>0</v>
      </c>
      <c r="BO1288">
        <v>2.87</v>
      </c>
      <c r="BP1288">
        <v>880888</v>
      </c>
      <c r="BQ1288">
        <v>0</v>
      </c>
      <c r="BR1288" t="s">
        <v>77</v>
      </c>
      <c r="BS1288" t="s">
        <v>77</v>
      </c>
      <c r="BT1288" t="s">
        <v>77</v>
      </c>
      <c r="BU1288" t="s">
        <v>77</v>
      </c>
    </row>
    <row r="1289" spans="1:73" x14ac:dyDescent="0.55000000000000004">
      <c r="A1289">
        <v>62</v>
      </c>
      <c r="B1289" t="s">
        <v>1451</v>
      </c>
      <c r="C1289" s="88">
        <v>45161.694513888891</v>
      </c>
      <c r="D1289">
        <v>238</v>
      </c>
      <c r="E1289" t="s">
        <v>76</v>
      </c>
      <c r="F1289">
        <v>0</v>
      </c>
      <c r="G1289">
        <v>5.8949999999999996</v>
      </c>
      <c r="H1289">
        <v>29548304</v>
      </c>
      <c r="I1289">
        <v>67.335999999999999</v>
      </c>
      <c r="J1289" t="s">
        <v>77</v>
      </c>
      <c r="K1289" t="s">
        <v>77</v>
      </c>
      <c r="L1289" t="s">
        <v>77</v>
      </c>
      <c r="M1289" t="s">
        <v>77</v>
      </c>
      <c r="O1289">
        <v>62</v>
      </c>
      <c r="P1289" t="s">
        <v>1451</v>
      </c>
      <c r="Q1289">
        <v>45161.694513888891</v>
      </c>
      <c r="R1289">
        <v>238</v>
      </c>
      <c r="S1289" t="s">
        <v>76</v>
      </c>
      <c r="T1289">
        <v>0</v>
      </c>
      <c r="U1289">
        <v>5.8719999999999999</v>
      </c>
      <c r="V1289">
        <v>312330</v>
      </c>
      <c r="W1289">
        <v>77.747</v>
      </c>
      <c r="X1289" t="s">
        <v>77</v>
      </c>
      <c r="Y1289" t="s">
        <v>77</v>
      </c>
      <c r="Z1289" t="s">
        <v>77</v>
      </c>
      <c r="AA1289" t="s">
        <v>77</v>
      </c>
      <c r="AC1289">
        <v>62</v>
      </c>
      <c r="AD1289" t="s">
        <v>1451</v>
      </c>
      <c r="AE1289">
        <v>45161.694513888891</v>
      </c>
      <c r="AF1289">
        <v>238</v>
      </c>
      <c r="AG1289" t="s">
        <v>76</v>
      </c>
      <c r="AH1289">
        <v>0</v>
      </c>
      <c r="AI1289">
        <v>12.124000000000001</v>
      </c>
      <c r="AJ1289">
        <v>55859</v>
      </c>
      <c r="AK1289">
        <v>14.871</v>
      </c>
      <c r="AL1289" t="s">
        <v>77</v>
      </c>
      <c r="AM1289" t="s">
        <v>77</v>
      </c>
      <c r="AN1289" t="s">
        <v>77</v>
      </c>
      <c r="AO1289" t="s">
        <v>77</v>
      </c>
      <c r="AQ1289">
        <v>1</v>
      </c>
      <c r="AS1289">
        <v>62</v>
      </c>
      <c r="AT1289">
        <v>77129.644421999998</v>
      </c>
      <c r="AU1289">
        <v>11931.656979667101</v>
      </c>
      <c r="AW1289">
        <v>60191.418844936503</v>
      </c>
      <c r="AX1289">
        <v>10195.23189590963</v>
      </c>
      <c r="AZ1289">
        <v>78409.682919977015</v>
      </c>
      <c r="BA1289">
        <v>10625.647894654941</v>
      </c>
      <c r="BC1289">
        <v>75513.023439918004</v>
      </c>
      <c r="BD1289">
        <v>11362.727084476879</v>
      </c>
      <c r="BF1289">
        <v>77129.644421999998</v>
      </c>
      <c r="BG1289">
        <v>11931.656979667101</v>
      </c>
      <c r="BI1289">
        <v>62</v>
      </c>
      <c r="BJ1289" t="s">
        <v>1451</v>
      </c>
      <c r="BK1289">
        <v>45161.694513888891</v>
      </c>
      <c r="BL1289">
        <v>238</v>
      </c>
      <c r="BM1289" t="s">
        <v>76</v>
      </c>
      <c r="BN1289">
        <v>0</v>
      </c>
      <c r="BO1289">
        <v>2.8809999999999998</v>
      </c>
      <c r="BP1289">
        <v>620127</v>
      </c>
      <c r="BQ1289">
        <v>0</v>
      </c>
      <c r="BR1289" t="s">
        <v>77</v>
      </c>
      <c r="BS1289" t="s">
        <v>77</v>
      </c>
      <c r="BT1289" t="s">
        <v>77</v>
      </c>
      <c r="BU1289" t="s">
        <v>77</v>
      </c>
    </row>
    <row r="1290" spans="1:73" x14ac:dyDescent="0.55000000000000004">
      <c r="A1290">
        <v>63</v>
      </c>
      <c r="B1290" t="s">
        <v>1452</v>
      </c>
      <c r="C1290" s="88">
        <v>45161.715810185182</v>
      </c>
      <c r="D1290">
        <v>97</v>
      </c>
      <c r="E1290" t="s">
        <v>76</v>
      </c>
      <c r="F1290">
        <v>0</v>
      </c>
      <c r="G1290">
        <v>5.8920000000000003</v>
      </c>
      <c r="H1290">
        <v>28395250</v>
      </c>
      <c r="I1290">
        <v>64.539000000000001</v>
      </c>
      <c r="J1290" t="s">
        <v>77</v>
      </c>
      <c r="K1290" t="s">
        <v>77</v>
      </c>
      <c r="L1290" t="s">
        <v>77</v>
      </c>
      <c r="M1290" t="s">
        <v>77</v>
      </c>
      <c r="O1290">
        <v>63</v>
      </c>
      <c r="P1290" t="s">
        <v>1452</v>
      </c>
      <c r="Q1290">
        <v>45161.715810185182</v>
      </c>
      <c r="R1290">
        <v>97</v>
      </c>
      <c r="S1290" t="s">
        <v>76</v>
      </c>
      <c r="T1290">
        <v>0</v>
      </c>
      <c r="U1290">
        <v>5.8710000000000004</v>
      </c>
      <c r="V1290">
        <v>315585</v>
      </c>
      <c r="W1290">
        <v>78.531000000000006</v>
      </c>
      <c r="X1290" t="s">
        <v>77</v>
      </c>
      <c r="Y1290" t="s">
        <v>77</v>
      </c>
      <c r="Z1290" t="s">
        <v>77</v>
      </c>
      <c r="AA1290" t="s">
        <v>77</v>
      </c>
      <c r="AC1290">
        <v>63</v>
      </c>
      <c r="AD1290" t="s">
        <v>1452</v>
      </c>
      <c r="AE1290">
        <v>45161.715810185182</v>
      </c>
      <c r="AF1290">
        <v>97</v>
      </c>
      <c r="AG1290" t="s">
        <v>76</v>
      </c>
      <c r="AH1290">
        <v>0</v>
      </c>
      <c r="AI1290">
        <v>12.103999999999999</v>
      </c>
      <c r="AJ1290">
        <v>69700</v>
      </c>
      <c r="AK1290">
        <v>18.475999999999999</v>
      </c>
      <c r="AL1290" t="s">
        <v>77</v>
      </c>
      <c r="AM1290" t="s">
        <v>77</v>
      </c>
      <c r="AN1290" t="s">
        <v>77</v>
      </c>
      <c r="AO1290" t="s">
        <v>77</v>
      </c>
      <c r="AQ1290">
        <v>1</v>
      </c>
      <c r="AS1290">
        <v>63</v>
      </c>
      <c r="AT1290">
        <v>77923.674655499999</v>
      </c>
      <c r="AU1290">
        <v>15288.994118999999</v>
      </c>
      <c r="AW1290">
        <v>60816.257435959131</v>
      </c>
      <c r="AX1290">
        <v>12652.2676907</v>
      </c>
      <c r="AZ1290">
        <v>79203.244583044259</v>
      </c>
      <c r="BA1290">
        <v>13243.789456600001</v>
      </c>
      <c r="BC1290">
        <v>76277.723868679503</v>
      </c>
      <c r="BD1290">
        <v>14179.3115432</v>
      </c>
      <c r="BF1290">
        <v>77923.674655499999</v>
      </c>
      <c r="BG1290">
        <v>15288.994118999999</v>
      </c>
      <c r="BI1290">
        <v>63</v>
      </c>
      <c r="BJ1290" t="s">
        <v>1452</v>
      </c>
      <c r="BK1290">
        <v>45161.715810185182</v>
      </c>
      <c r="BL1290">
        <v>97</v>
      </c>
      <c r="BM1290" t="s">
        <v>76</v>
      </c>
      <c r="BN1290">
        <v>0</v>
      </c>
      <c r="BO1290">
        <v>2.879</v>
      </c>
      <c r="BP1290">
        <v>676519</v>
      </c>
      <c r="BQ1290">
        <v>0</v>
      </c>
      <c r="BR1290" t="s">
        <v>77</v>
      </c>
      <c r="BS1290" t="s">
        <v>77</v>
      </c>
      <c r="BT1290" t="s">
        <v>77</v>
      </c>
      <c r="BU1290" t="s">
        <v>77</v>
      </c>
    </row>
    <row r="1291" spans="1:73" x14ac:dyDescent="0.55000000000000004">
      <c r="A1291">
        <v>64</v>
      </c>
      <c r="B1291" t="s">
        <v>1453</v>
      </c>
      <c r="C1291" s="88">
        <v>45161.737129629626</v>
      </c>
      <c r="D1291">
        <v>337</v>
      </c>
      <c r="E1291" t="s">
        <v>76</v>
      </c>
      <c r="F1291">
        <v>0</v>
      </c>
      <c r="G1291">
        <v>6.0030000000000001</v>
      </c>
      <c r="H1291">
        <v>27436</v>
      </c>
      <c r="I1291">
        <v>5.0999999999999997E-2</v>
      </c>
      <c r="J1291" t="s">
        <v>77</v>
      </c>
      <c r="K1291" t="s">
        <v>77</v>
      </c>
      <c r="L1291" t="s">
        <v>77</v>
      </c>
      <c r="M1291" t="s">
        <v>77</v>
      </c>
      <c r="O1291">
        <v>64</v>
      </c>
      <c r="P1291" t="s">
        <v>1453</v>
      </c>
      <c r="Q1291">
        <v>45161.737129629626</v>
      </c>
      <c r="R1291">
        <v>337</v>
      </c>
      <c r="S1291" t="s">
        <v>76</v>
      </c>
      <c r="T1291">
        <v>0</v>
      </c>
      <c r="U1291" t="s">
        <v>77</v>
      </c>
      <c r="V1291" t="s">
        <v>77</v>
      </c>
      <c r="W1291" t="s">
        <v>77</v>
      </c>
      <c r="X1291" t="s">
        <v>77</v>
      </c>
      <c r="Y1291" t="s">
        <v>77</v>
      </c>
      <c r="Z1291" t="s">
        <v>77</v>
      </c>
      <c r="AA1291" t="s">
        <v>77</v>
      </c>
      <c r="AC1291">
        <v>64</v>
      </c>
      <c r="AD1291" t="s">
        <v>1453</v>
      </c>
      <c r="AE1291">
        <v>45161.737129629626</v>
      </c>
      <c r="AF1291">
        <v>337</v>
      </c>
      <c r="AG1291" t="s">
        <v>76</v>
      </c>
      <c r="AH1291">
        <v>0</v>
      </c>
      <c r="AI1291">
        <v>12.051</v>
      </c>
      <c r="AJ1291">
        <v>106333</v>
      </c>
      <c r="AK1291">
        <v>27.77</v>
      </c>
      <c r="AL1291" t="s">
        <v>77</v>
      </c>
      <c r="AM1291" t="s">
        <v>77</v>
      </c>
      <c r="AN1291" t="s">
        <v>77</v>
      </c>
      <c r="AO1291" t="s">
        <v>77</v>
      </c>
      <c r="AQ1291">
        <v>1</v>
      </c>
      <c r="AS1291">
        <v>64</v>
      </c>
      <c r="AT1291">
        <v>71.880686330608015</v>
      </c>
      <c r="AU1291">
        <v>24099.239788239898</v>
      </c>
      <c r="AW1291">
        <v>86.032294430844814</v>
      </c>
      <c r="AX1291">
        <v>19039.246208577471</v>
      </c>
      <c r="AZ1291">
        <v>71.791754447793608</v>
      </c>
      <c r="BA1291">
        <v>20143.164545984862</v>
      </c>
      <c r="BC1291">
        <v>61.889102795908158</v>
      </c>
      <c r="BD1291">
        <v>21586.783940192719</v>
      </c>
      <c r="BF1291">
        <v>71.880686330608015</v>
      </c>
      <c r="BG1291">
        <v>24099.239788239898</v>
      </c>
      <c r="BI1291">
        <v>64</v>
      </c>
      <c r="BJ1291" t="s">
        <v>1453</v>
      </c>
      <c r="BK1291">
        <v>45161.737129629626</v>
      </c>
      <c r="BL1291">
        <v>337</v>
      </c>
      <c r="BM1291" t="s">
        <v>76</v>
      </c>
      <c r="BN1291">
        <v>0</v>
      </c>
      <c r="BO1291">
        <v>2.8479999999999999</v>
      </c>
      <c r="BP1291">
        <v>945011</v>
      </c>
      <c r="BQ1291">
        <v>0</v>
      </c>
      <c r="BR1291" t="s">
        <v>77</v>
      </c>
      <c r="BS1291" t="s">
        <v>77</v>
      </c>
      <c r="BT1291" t="s">
        <v>77</v>
      </c>
      <c r="BU1291" t="s">
        <v>77</v>
      </c>
    </row>
    <row r="1292" spans="1:73" x14ac:dyDescent="0.55000000000000004">
      <c r="A1292">
        <v>65</v>
      </c>
      <c r="B1292" t="s">
        <v>1454</v>
      </c>
      <c r="C1292" s="88">
        <v>45161.758414351854</v>
      </c>
      <c r="D1292">
        <v>121</v>
      </c>
      <c r="E1292" t="s">
        <v>76</v>
      </c>
      <c r="F1292">
        <v>0</v>
      </c>
      <c r="G1292">
        <v>6.0229999999999997</v>
      </c>
      <c r="H1292">
        <v>42106</v>
      </c>
      <c r="I1292">
        <v>8.3000000000000004E-2</v>
      </c>
      <c r="J1292" t="s">
        <v>77</v>
      </c>
      <c r="K1292" t="s">
        <v>77</v>
      </c>
      <c r="L1292" t="s">
        <v>77</v>
      </c>
      <c r="M1292" t="s">
        <v>77</v>
      </c>
      <c r="O1292">
        <v>65</v>
      </c>
      <c r="P1292" t="s">
        <v>1454</v>
      </c>
      <c r="Q1292">
        <v>45161.758414351854</v>
      </c>
      <c r="R1292">
        <v>121</v>
      </c>
      <c r="S1292" t="s">
        <v>76</v>
      </c>
      <c r="T1292">
        <v>0</v>
      </c>
      <c r="U1292" t="s">
        <v>77</v>
      </c>
      <c r="V1292" t="s">
        <v>77</v>
      </c>
      <c r="W1292" t="s">
        <v>77</v>
      </c>
      <c r="X1292" t="s">
        <v>77</v>
      </c>
      <c r="Y1292" t="s">
        <v>77</v>
      </c>
      <c r="Z1292" t="s">
        <v>77</v>
      </c>
      <c r="AA1292" t="s">
        <v>77</v>
      </c>
      <c r="AC1292">
        <v>65</v>
      </c>
      <c r="AD1292" t="s">
        <v>1454</v>
      </c>
      <c r="AE1292">
        <v>45161.758414351854</v>
      </c>
      <c r="AF1292">
        <v>121</v>
      </c>
      <c r="AG1292" t="s">
        <v>76</v>
      </c>
      <c r="AH1292">
        <v>0</v>
      </c>
      <c r="AI1292">
        <v>12.224</v>
      </c>
      <c r="AJ1292">
        <v>185</v>
      </c>
      <c r="AK1292">
        <v>-0.20100000000000001</v>
      </c>
      <c r="AL1292" t="s">
        <v>77</v>
      </c>
      <c r="AM1292" t="s">
        <v>77</v>
      </c>
      <c r="AN1292" t="s">
        <v>77</v>
      </c>
      <c r="AO1292" t="s">
        <v>77</v>
      </c>
      <c r="AQ1292">
        <v>1</v>
      </c>
      <c r="AS1292">
        <v>65</v>
      </c>
      <c r="AT1292">
        <v>114.912670672828</v>
      </c>
      <c r="AU1292">
        <v>23.404389977500003</v>
      </c>
      <c r="AW1292">
        <v>131.27809258437682</v>
      </c>
      <c r="AX1292">
        <v>69.126851696749995</v>
      </c>
      <c r="AZ1292">
        <v>110.3238645479676</v>
      </c>
      <c r="BA1292">
        <v>31.513443501499996</v>
      </c>
      <c r="BC1292">
        <v>96.25209740689256</v>
      </c>
      <c r="BD1292">
        <v>-65.461373422000008</v>
      </c>
      <c r="BF1292">
        <v>114.912670672828</v>
      </c>
      <c r="BG1292">
        <v>23.404389977500003</v>
      </c>
      <c r="BI1292">
        <v>65</v>
      </c>
      <c r="BJ1292" t="s">
        <v>1454</v>
      </c>
      <c r="BK1292">
        <v>45161.758414351854</v>
      </c>
      <c r="BL1292">
        <v>121</v>
      </c>
      <c r="BM1292" t="s">
        <v>76</v>
      </c>
      <c r="BN1292">
        <v>0</v>
      </c>
      <c r="BO1292">
        <v>2.87</v>
      </c>
      <c r="BP1292">
        <v>964467</v>
      </c>
      <c r="BQ1292">
        <v>0</v>
      </c>
      <c r="BR1292" t="s">
        <v>77</v>
      </c>
      <c r="BS1292" t="s">
        <v>77</v>
      </c>
      <c r="BT1292" t="s">
        <v>77</v>
      </c>
      <c r="BU1292" t="s">
        <v>77</v>
      </c>
    </row>
    <row r="1293" spans="1:73" x14ac:dyDescent="0.55000000000000004">
      <c r="A1293">
        <v>66</v>
      </c>
      <c r="B1293" t="s">
        <v>1455</v>
      </c>
      <c r="C1293" s="88">
        <v>45161.779756944445</v>
      </c>
      <c r="D1293">
        <v>282</v>
      </c>
      <c r="E1293" t="s">
        <v>76</v>
      </c>
      <c r="F1293">
        <v>0</v>
      </c>
      <c r="G1293">
        <v>5.99</v>
      </c>
      <c r="H1293">
        <v>2712854</v>
      </c>
      <c r="I1293">
        <v>5.84</v>
      </c>
      <c r="J1293" t="s">
        <v>77</v>
      </c>
      <c r="K1293" t="s">
        <v>77</v>
      </c>
      <c r="L1293" t="s">
        <v>77</v>
      </c>
      <c r="M1293" t="s">
        <v>77</v>
      </c>
      <c r="O1293">
        <v>66</v>
      </c>
      <c r="P1293" t="s">
        <v>1455</v>
      </c>
      <c r="Q1293">
        <v>45161.779756944445</v>
      </c>
      <c r="R1293">
        <v>282</v>
      </c>
      <c r="S1293" t="s">
        <v>76</v>
      </c>
      <c r="T1293">
        <v>0</v>
      </c>
      <c r="U1293">
        <v>5.9409999999999998</v>
      </c>
      <c r="V1293">
        <v>23468</v>
      </c>
      <c r="W1293">
        <v>5.9939999999999998</v>
      </c>
      <c r="X1293" t="s">
        <v>77</v>
      </c>
      <c r="Y1293" t="s">
        <v>77</v>
      </c>
      <c r="Z1293" t="s">
        <v>77</v>
      </c>
      <c r="AA1293" t="s">
        <v>77</v>
      </c>
      <c r="AC1293">
        <v>66</v>
      </c>
      <c r="AD1293" t="s">
        <v>1455</v>
      </c>
      <c r="AE1293">
        <v>45161.779756944445</v>
      </c>
      <c r="AF1293">
        <v>282</v>
      </c>
      <c r="AG1293" t="s">
        <v>76</v>
      </c>
      <c r="AH1293">
        <v>0</v>
      </c>
      <c r="AI1293">
        <v>12.085000000000001</v>
      </c>
      <c r="AJ1293">
        <v>74844</v>
      </c>
      <c r="AK1293">
        <v>19.802</v>
      </c>
      <c r="AL1293" t="s">
        <v>77</v>
      </c>
      <c r="AM1293" t="s">
        <v>77</v>
      </c>
      <c r="AN1293" t="s">
        <v>77</v>
      </c>
      <c r="AO1293" t="s">
        <v>77</v>
      </c>
      <c r="AQ1293">
        <v>1</v>
      </c>
      <c r="AS1293">
        <v>66</v>
      </c>
      <c r="AT1293">
        <v>5280.1486310491237</v>
      </c>
      <c r="AU1293">
        <v>16532.752364657601</v>
      </c>
      <c r="AW1293">
        <v>5017.8824039738411</v>
      </c>
      <c r="AX1293">
        <v>13559.29364042928</v>
      </c>
      <c r="AZ1293">
        <v>6292.2417072283206</v>
      </c>
      <c r="BA1293">
        <v>14215.232388296639</v>
      </c>
      <c r="BC1293">
        <v>6015.0693226748799</v>
      </c>
      <c r="BD1293">
        <v>15223.601346945277</v>
      </c>
      <c r="BF1293">
        <v>5280.1486310491237</v>
      </c>
      <c r="BG1293">
        <v>16532.752364657601</v>
      </c>
      <c r="BI1293">
        <v>66</v>
      </c>
      <c r="BJ1293" t="s">
        <v>1455</v>
      </c>
      <c r="BK1293">
        <v>45161.779756944445</v>
      </c>
      <c r="BL1293">
        <v>282</v>
      </c>
      <c r="BM1293" t="s">
        <v>76</v>
      </c>
      <c r="BN1293">
        <v>0</v>
      </c>
      <c r="BO1293">
        <v>2.855</v>
      </c>
      <c r="BP1293">
        <v>781806</v>
      </c>
      <c r="BQ1293">
        <v>0</v>
      </c>
      <c r="BR1293" t="s">
        <v>77</v>
      </c>
      <c r="BS1293" t="s">
        <v>77</v>
      </c>
      <c r="BT1293" t="s">
        <v>77</v>
      </c>
      <c r="BU1293" t="s">
        <v>77</v>
      </c>
    </row>
    <row r="1294" spans="1:73" x14ac:dyDescent="0.55000000000000004">
      <c r="A1294">
        <v>67</v>
      </c>
      <c r="B1294" t="s">
        <v>1456</v>
      </c>
      <c r="C1294" s="88">
        <v>45161.801087962966</v>
      </c>
      <c r="D1294">
        <v>389</v>
      </c>
      <c r="E1294" t="s">
        <v>76</v>
      </c>
      <c r="F1294">
        <v>0</v>
      </c>
      <c r="G1294">
        <v>6.0640000000000001</v>
      </c>
      <c r="H1294">
        <v>3240</v>
      </c>
      <c r="I1294">
        <v>-1E-3</v>
      </c>
      <c r="J1294" t="s">
        <v>77</v>
      </c>
      <c r="K1294" t="s">
        <v>77</v>
      </c>
      <c r="L1294" t="s">
        <v>77</v>
      </c>
      <c r="M1294" t="s">
        <v>77</v>
      </c>
      <c r="O1294">
        <v>67</v>
      </c>
      <c r="P1294" t="s">
        <v>1456</v>
      </c>
      <c r="Q1294">
        <v>45161.801087962966</v>
      </c>
      <c r="R1294">
        <v>389</v>
      </c>
      <c r="S1294" t="s">
        <v>76</v>
      </c>
      <c r="T1294">
        <v>0</v>
      </c>
      <c r="U1294" t="s">
        <v>77</v>
      </c>
      <c r="V1294" t="s">
        <v>77</v>
      </c>
      <c r="W1294" t="s">
        <v>77</v>
      </c>
      <c r="X1294" t="s">
        <v>77</v>
      </c>
      <c r="Y1294" t="s">
        <v>77</v>
      </c>
      <c r="Z1294" t="s">
        <v>77</v>
      </c>
      <c r="AA1294" t="s">
        <v>77</v>
      </c>
      <c r="AC1294">
        <v>67</v>
      </c>
      <c r="AD1294" t="s">
        <v>1456</v>
      </c>
      <c r="AE1294">
        <v>45161.801087962966</v>
      </c>
      <c r="AF1294">
        <v>389</v>
      </c>
      <c r="AG1294" t="s">
        <v>76</v>
      </c>
      <c r="AH1294">
        <v>0</v>
      </c>
      <c r="AI1294">
        <v>12.042999999999999</v>
      </c>
      <c r="AJ1294">
        <v>140341</v>
      </c>
      <c r="AK1294">
        <v>36.104999999999997</v>
      </c>
      <c r="AL1294" t="s">
        <v>77</v>
      </c>
      <c r="AM1294" t="s">
        <v>77</v>
      </c>
      <c r="AN1294" t="s">
        <v>77</v>
      </c>
      <c r="AO1294" t="s">
        <v>77</v>
      </c>
      <c r="AQ1294">
        <v>1</v>
      </c>
      <c r="AS1294">
        <v>67</v>
      </c>
      <c r="AT1294">
        <v>2.9501039999999996</v>
      </c>
      <c r="AU1294">
        <v>32179.915812107101</v>
      </c>
      <c r="AW1294">
        <v>4.6162740000000007</v>
      </c>
      <c r="AX1294">
        <v>24817.758821441636</v>
      </c>
      <c r="AZ1294">
        <v>5.063184080000001</v>
      </c>
      <c r="BA1294">
        <v>26509.090804470943</v>
      </c>
      <c r="BC1294">
        <v>2.4253772800000002</v>
      </c>
      <c r="BD1294">
        <v>28402.153082908881</v>
      </c>
      <c r="BF1294">
        <v>2.9501039999999996</v>
      </c>
      <c r="BG1294">
        <v>32179.915812107101</v>
      </c>
      <c r="BI1294">
        <v>67</v>
      </c>
      <c r="BJ1294" t="s">
        <v>1456</v>
      </c>
      <c r="BK1294">
        <v>45161.801087962966</v>
      </c>
      <c r="BL1294">
        <v>389</v>
      </c>
      <c r="BM1294" t="s">
        <v>76</v>
      </c>
      <c r="BN1294">
        <v>0</v>
      </c>
      <c r="BO1294">
        <v>2.8690000000000002</v>
      </c>
      <c r="BP1294">
        <v>953367</v>
      </c>
      <c r="BQ1294">
        <v>0</v>
      </c>
      <c r="BR1294" t="s">
        <v>77</v>
      </c>
      <c r="BS1294" t="s">
        <v>77</v>
      </c>
      <c r="BT1294" t="s">
        <v>77</v>
      </c>
      <c r="BU1294" t="s">
        <v>77</v>
      </c>
    </row>
    <row r="1295" spans="1:73" x14ac:dyDescent="0.55000000000000004">
      <c r="A1295">
        <v>68</v>
      </c>
      <c r="B1295" t="s">
        <v>1457</v>
      </c>
      <c r="C1295" s="88">
        <v>45161.82240740741</v>
      </c>
      <c r="D1295">
        <v>27</v>
      </c>
      <c r="E1295" t="s">
        <v>76</v>
      </c>
      <c r="F1295">
        <v>0</v>
      </c>
      <c r="G1295">
        <v>6.0119999999999996</v>
      </c>
      <c r="H1295">
        <v>2298118</v>
      </c>
      <c r="I1295">
        <v>4.9420000000000002</v>
      </c>
      <c r="J1295" t="s">
        <v>77</v>
      </c>
      <c r="K1295" t="s">
        <v>77</v>
      </c>
      <c r="L1295" t="s">
        <v>77</v>
      </c>
      <c r="M1295" t="s">
        <v>77</v>
      </c>
      <c r="O1295">
        <v>68</v>
      </c>
      <c r="P1295" t="s">
        <v>1457</v>
      </c>
      <c r="Q1295">
        <v>45161.82240740741</v>
      </c>
      <c r="R1295">
        <v>27</v>
      </c>
      <c r="S1295" t="s">
        <v>76</v>
      </c>
      <c r="T1295">
        <v>0</v>
      </c>
      <c r="U1295">
        <v>5.9660000000000002</v>
      </c>
      <c r="V1295">
        <v>18497</v>
      </c>
      <c r="W1295">
        <v>4.72</v>
      </c>
      <c r="X1295" t="s">
        <v>77</v>
      </c>
      <c r="Y1295" t="s">
        <v>77</v>
      </c>
      <c r="Z1295" t="s">
        <v>77</v>
      </c>
      <c r="AA1295" t="s">
        <v>77</v>
      </c>
      <c r="AC1295">
        <v>68</v>
      </c>
      <c r="AD1295" t="s">
        <v>1457</v>
      </c>
      <c r="AE1295">
        <v>45161.82240740741</v>
      </c>
      <c r="AF1295">
        <v>27</v>
      </c>
      <c r="AG1295" t="s">
        <v>76</v>
      </c>
      <c r="AH1295">
        <v>0</v>
      </c>
      <c r="AI1295">
        <v>12.109</v>
      </c>
      <c r="AJ1295">
        <v>70865</v>
      </c>
      <c r="AK1295">
        <v>18.776</v>
      </c>
      <c r="AL1295" t="s">
        <v>77</v>
      </c>
      <c r="AM1295" t="s">
        <v>77</v>
      </c>
      <c r="AN1295" t="s">
        <v>77</v>
      </c>
      <c r="AO1295" t="s">
        <v>77</v>
      </c>
      <c r="AQ1295">
        <v>1</v>
      </c>
      <c r="AS1295">
        <v>68</v>
      </c>
      <c r="AT1295">
        <v>4514.2158780402142</v>
      </c>
      <c r="AU1295">
        <v>15570.866907597501</v>
      </c>
      <c r="AW1295">
        <v>4073.2042266445651</v>
      </c>
      <c r="AX1295">
        <v>12857.97958691675</v>
      </c>
      <c r="AZ1295">
        <v>5021.8640700893702</v>
      </c>
      <c r="BA1295">
        <v>13463.874747861501</v>
      </c>
      <c r="BC1295">
        <v>4790.7780460055801</v>
      </c>
      <c r="BD1295">
        <v>14415.937933297999</v>
      </c>
      <c r="BF1295">
        <v>4514.2158780402142</v>
      </c>
      <c r="BG1295">
        <v>15570.866907597501</v>
      </c>
      <c r="BI1295">
        <v>68</v>
      </c>
      <c r="BJ1295" t="s">
        <v>1457</v>
      </c>
      <c r="BK1295">
        <v>45161.82240740741</v>
      </c>
      <c r="BL1295">
        <v>27</v>
      </c>
      <c r="BM1295" t="s">
        <v>76</v>
      </c>
      <c r="BN1295">
        <v>0</v>
      </c>
      <c r="BO1295">
        <v>2.875</v>
      </c>
      <c r="BP1295">
        <v>830761</v>
      </c>
      <c r="BQ1295">
        <v>0</v>
      </c>
      <c r="BR1295" t="s">
        <v>77</v>
      </c>
      <c r="BS1295" t="s">
        <v>77</v>
      </c>
      <c r="BT1295" t="s">
        <v>77</v>
      </c>
      <c r="BU1295" t="s">
        <v>77</v>
      </c>
    </row>
    <row r="1296" spans="1:73" x14ac:dyDescent="0.55000000000000004">
      <c r="A1296">
        <v>69</v>
      </c>
      <c r="B1296" t="s">
        <v>1458</v>
      </c>
      <c r="C1296" s="88">
        <v>45161.8437037037</v>
      </c>
      <c r="D1296">
        <v>286</v>
      </c>
      <c r="E1296" t="s">
        <v>76</v>
      </c>
      <c r="F1296">
        <v>0</v>
      </c>
      <c r="G1296">
        <v>6.0220000000000002</v>
      </c>
      <c r="H1296">
        <v>42656</v>
      </c>
      <c r="I1296">
        <v>8.4000000000000005E-2</v>
      </c>
      <c r="J1296" t="s">
        <v>77</v>
      </c>
      <c r="K1296" t="s">
        <v>77</v>
      </c>
      <c r="L1296" t="s">
        <v>77</v>
      </c>
      <c r="M1296" t="s">
        <v>77</v>
      </c>
      <c r="O1296">
        <v>69</v>
      </c>
      <c r="P1296" t="s">
        <v>1458</v>
      </c>
      <c r="Q1296">
        <v>45161.8437037037</v>
      </c>
      <c r="R1296">
        <v>286</v>
      </c>
      <c r="S1296" t="s">
        <v>76</v>
      </c>
      <c r="T1296">
        <v>0</v>
      </c>
      <c r="U1296" t="s">
        <v>77</v>
      </c>
      <c r="V1296" t="s">
        <v>77</v>
      </c>
      <c r="W1296" t="s">
        <v>77</v>
      </c>
      <c r="X1296" t="s">
        <v>77</v>
      </c>
      <c r="Y1296" t="s">
        <v>77</v>
      </c>
      <c r="Z1296" t="s">
        <v>77</v>
      </c>
      <c r="AA1296" t="s">
        <v>77</v>
      </c>
      <c r="AC1296">
        <v>69</v>
      </c>
      <c r="AD1296" t="s">
        <v>1458</v>
      </c>
      <c r="AE1296">
        <v>45161.8437037037</v>
      </c>
      <c r="AF1296">
        <v>286</v>
      </c>
      <c r="AG1296" t="s">
        <v>76</v>
      </c>
      <c r="AH1296">
        <v>0</v>
      </c>
      <c r="AI1296">
        <v>12.214</v>
      </c>
      <c r="AJ1296">
        <v>212</v>
      </c>
      <c r="AK1296">
        <v>-0.19400000000000001</v>
      </c>
      <c r="AL1296" t="s">
        <v>77</v>
      </c>
      <c r="AM1296" t="s">
        <v>77</v>
      </c>
      <c r="AN1296" t="s">
        <v>77</v>
      </c>
      <c r="AO1296" t="s">
        <v>77</v>
      </c>
      <c r="AQ1296">
        <v>1</v>
      </c>
      <c r="AS1296">
        <v>69</v>
      </c>
      <c r="AT1296">
        <v>116.51280235212801</v>
      </c>
      <c r="AU1296">
        <v>29.987501041600005</v>
      </c>
      <c r="AW1296">
        <v>132.9675920749568</v>
      </c>
      <c r="AX1296">
        <v>74.131978865120004</v>
      </c>
      <c r="AZ1296">
        <v>111.7674782987776</v>
      </c>
      <c r="BA1296">
        <v>36.67566921056001</v>
      </c>
      <c r="BC1296">
        <v>97.539742704578543</v>
      </c>
      <c r="BD1296">
        <v>-59.880746970880004</v>
      </c>
      <c r="BF1296">
        <v>116.51280235212801</v>
      </c>
      <c r="BG1296">
        <v>29.987501041600005</v>
      </c>
      <c r="BI1296">
        <v>69</v>
      </c>
      <c r="BJ1296" t="s">
        <v>1458</v>
      </c>
      <c r="BK1296">
        <v>45161.8437037037</v>
      </c>
      <c r="BL1296">
        <v>286</v>
      </c>
      <c r="BM1296" t="s">
        <v>76</v>
      </c>
      <c r="BN1296">
        <v>0</v>
      </c>
      <c r="BO1296">
        <v>2.847</v>
      </c>
      <c r="BP1296">
        <v>1427466</v>
      </c>
      <c r="BQ1296">
        <v>0</v>
      </c>
      <c r="BR1296" t="s">
        <v>77</v>
      </c>
      <c r="BS1296" t="s">
        <v>77</v>
      </c>
      <c r="BT1296" t="s">
        <v>77</v>
      </c>
      <c r="BU1296" t="s">
        <v>77</v>
      </c>
    </row>
    <row r="1297" spans="1:73" x14ac:dyDescent="0.55000000000000004">
      <c r="A1297">
        <v>70</v>
      </c>
      <c r="B1297" t="s">
        <v>1459</v>
      </c>
      <c r="C1297" s="88">
        <v>45161.864976851852</v>
      </c>
      <c r="D1297">
        <v>198</v>
      </c>
      <c r="E1297" t="s">
        <v>76</v>
      </c>
      <c r="F1297">
        <v>0</v>
      </c>
      <c r="G1297">
        <v>6.0250000000000004</v>
      </c>
      <c r="H1297">
        <v>32083</v>
      </c>
      <c r="I1297">
        <v>6.0999999999999999E-2</v>
      </c>
      <c r="J1297" t="s">
        <v>77</v>
      </c>
      <c r="K1297" t="s">
        <v>77</v>
      </c>
      <c r="L1297" t="s">
        <v>77</v>
      </c>
      <c r="M1297" t="s">
        <v>77</v>
      </c>
      <c r="O1297">
        <v>70</v>
      </c>
      <c r="P1297" t="s">
        <v>1459</v>
      </c>
      <c r="Q1297">
        <v>45161.864976851852</v>
      </c>
      <c r="R1297">
        <v>198</v>
      </c>
      <c r="S1297" t="s">
        <v>76</v>
      </c>
      <c r="T1297">
        <v>0</v>
      </c>
      <c r="U1297" t="s">
        <v>77</v>
      </c>
      <c r="V1297" t="s">
        <v>77</v>
      </c>
      <c r="W1297" t="s">
        <v>77</v>
      </c>
      <c r="X1297" t="s">
        <v>77</v>
      </c>
      <c r="Y1297" t="s">
        <v>77</v>
      </c>
      <c r="Z1297" t="s">
        <v>77</v>
      </c>
      <c r="AA1297" t="s">
        <v>77</v>
      </c>
      <c r="AC1297">
        <v>70</v>
      </c>
      <c r="AD1297" t="s">
        <v>1459</v>
      </c>
      <c r="AE1297">
        <v>45161.864976851852</v>
      </c>
      <c r="AF1297">
        <v>198</v>
      </c>
      <c r="AG1297" t="s">
        <v>76</v>
      </c>
      <c r="AH1297">
        <v>0</v>
      </c>
      <c r="AI1297">
        <v>12.209</v>
      </c>
      <c r="AJ1297">
        <v>1500</v>
      </c>
      <c r="AK1297">
        <v>0.16600000000000001</v>
      </c>
      <c r="AL1297" t="s">
        <v>77</v>
      </c>
      <c r="AM1297" t="s">
        <v>77</v>
      </c>
      <c r="AN1297" t="s">
        <v>77</v>
      </c>
      <c r="AO1297" t="s">
        <v>77</v>
      </c>
      <c r="AQ1297">
        <v>1</v>
      </c>
      <c r="AS1297">
        <v>70</v>
      </c>
      <c r="AT1297">
        <v>85.585333112046996</v>
      </c>
      <c r="AU1297">
        <v>343.25377500000002</v>
      </c>
      <c r="AW1297">
        <v>100.40277292279821</v>
      </c>
      <c r="AX1297">
        <v>312.78876750000001</v>
      </c>
      <c r="AZ1297">
        <v>84.003160346319902</v>
      </c>
      <c r="BA1297">
        <v>282.905415</v>
      </c>
      <c r="BC1297">
        <v>72.777982656679939</v>
      </c>
      <c r="BD1297">
        <v>206.29258000000004</v>
      </c>
      <c r="BF1297">
        <v>85.585333112046996</v>
      </c>
      <c r="BG1297">
        <v>343.25377500000002</v>
      </c>
      <c r="BI1297">
        <v>70</v>
      </c>
      <c r="BJ1297" t="s">
        <v>1459</v>
      </c>
      <c r="BK1297">
        <v>45161.864976851852</v>
      </c>
      <c r="BL1297">
        <v>198</v>
      </c>
      <c r="BM1297" t="s">
        <v>76</v>
      </c>
      <c r="BN1297">
        <v>0</v>
      </c>
      <c r="BO1297">
        <v>2.867</v>
      </c>
      <c r="BP1297">
        <v>1048125</v>
      </c>
      <c r="BQ1297">
        <v>0</v>
      </c>
      <c r="BR1297" t="s">
        <v>77</v>
      </c>
      <c r="BS1297" t="s">
        <v>77</v>
      </c>
      <c r="BT1297" t="s">
        <v>77</v>
      </c>
      <c r="BU1297" t="s">
        <v>77</v>
      </c>
    </row>
    <row r="1298" spans="1:73" x14ac:dyDescent="0.55000000000000004">
      <c r="A1298">
        <v>71</v>
      </c>
      <c r="B1298" t="s">
        <v>1460</v>
      </c>
      <c r="C1298" s="88">
        <v>45161.886307870373</v>
      </c>
      <c r="D1298">
        <v>129</v>
      </c>
      <c r="E1298" t="s">
        <v>76</v>
      </c>
      <c r="F1298">
        <v>0</v>
      </c>
      <c r="G1298">
        <v>6.0060000000000002</v>
      </c>
      <c r="H1298">
        <v>12709</v>
      </c>
      <c r="I1298">
        <v>0.02</v>
      </c>
      <c r="J1298" t="s">
        <v>77</v>
      </c>
      <c r="K1298" t="s">
        <v>77</v>
      </c>
      <c r="L1298" t="s">
        <v>77</v>
      </c>
      <c r="M1298" t="s">
        <v>77</v>
      </c>
      <c r="O1298">
        <v>71</v>
      </c>
      <c r="P1298" t="s">
        <v>1460</v>
      </c>
      <c r="Q1298">
        <v>45161.886307870373</v>
      </c>
      <c r="R1298">
        <v>129</v>
      </c>
      <c r="S1298" t="s">
        <v>76</v>
      </c>
      <c r="T1298">
        <v>0</v>
      </c>
      <c r="U1298" t="s">
        <v>77</v>
      </c>
      <c r="V1298" t="s">
        <v>77</v>
      </c>
      <c r="W1298" t="s">
        <v>77</v>
      </c>
      <c r="X1298" t="s">
        <v>77</v>
      </c>
      <c r="Y1298" t="s">
        <v>77</v>
      </c>
      <c r="Z1298" t="s">
        <v>77</v>
      </c>
      <c r="AA1298" t="s">
        <v>77</v>
      </c>
      <c r="AC1298">
        <v>71</v>
      </c>
      <c r="AD1298" t="s">
        <v>1460</v>
      </c>
      <c r="AE1298">
        <v>45161.886307870373</v>
      </c>
      <c r="AF1298">
        <v>129</v>
      </c>
      <c r="AG1298" t="s">
        <v>76</v>
      </c>
      <c r="AH1298">
        <v>0</v>
      </c>
      <c r="AI1298">
        <v>12.034000000000001</v>
      </c>
      <c r="AJ1298">
        <v>123716</v>
      </c>
      <c r="AK1298">
        <v>32.064</v>
      </c>
      <c r="AL1298" t="s">
        <v>77</v>
      </c>
      <c r="AM1298" t="s">
        <v>77</v>
      </c>
      <c r="AN1298" t="s">
        <v>77</v>
      </c>
      <c r="AO1298" t="s">
        <v>77</v>
      </c>
      <c r="AQ1298">
        <v>1</v>
      </c>
      <c r="AS1298">
        <v>71</v>
      </c>
      <c r="AT1298">
        <v>27.998772040063002</v>
      </c>
      <c r="AU1298">
        <v>28241.452169969602</v>
      </c>
      <c r="AW1298">
        <v>33.439116971249994</v>
      </c>
      <c r="AX1298">
        <v>22011.040833862884</v>
      </c>
      <c r="AZ1298">
        <v>33.057587391467109</v>
      </c>
      <c r="BA1298">
        <v>23401.77135285344</v>
      </c>
      <c r="BC1298">
        <v>27.357723285432261</v>
      </c>
      <c r="BD1298">
        <v>25077.797046298878</v>
      </c>
      <c r="BF1298">
        <v>27.998772040063002</v>
      </c>
      <c r="BG1298">
        <v>28241.452169969602</v>
      </c>
      <c r="BI1298">
        <v>71</v>
      </c>
      <c r="BJ1298" t="s">
        <v>1460</v>
      </c>
      <c r="BK1298">
        <v>45161.886307870373</v>
      </c>
      <c r="BL1298">
        <v>129</v>
      </c>
      <c r="BM1298" t="s">
        <v>76</v>
      </c>
      <c r="BN1298">
        <v>0</v>
      </c>
      <c r="BO1298">
        <v>2.85</v>
      </c>
      <c r="BP1298">
        <v>924879</v>
      </c>
      <c r="BQ1298">
        <v>0</v>
      </c>
      <c r="BR1298" t="s">
        <v>77</v>
      </c>
      <c r="BS1298" t="s">
        <v>77</v>
      </c>
      <c r="BT1298" t="s">
        <v>77</v>
      </c>
      <c r="BU1298" t="s">
        <v>77</v>
      </c>
    </row>
    <row r="1299" spans="1:73" x14ac:dyDescent="0.55000000000000004">
      <c r="A1299">
        <v>72</v>
      </c>
      <c r="B1299" t="s">
        <v>1461</v>
      </c>
      <c r="C1299" s="88">
        <v>45161.90761574074</v>
      </c>
      <c r="D1299">
        <v>57</v>
      </c>
      <c r="E1299" t="s">
        <v>76</v>
      </c>
      <c r="F1299">
        <v>0</v>
      </c>
      <c r="G1299">
        <v>6.0250000000000004</v>
      </c>
      <c r="H1299">
        <v>24705</v>
      </c>
      <c r="I1299">
        <v>4.5999999999999999E-2</v>
      </c>
      <c r="J1299" t="s">
        <v>77</v>
      </c>
      <c r="K1299" t="s">
        <v>77</v>
      </c>
      <c r="L1299" t="s">
        <v>77</v>
      </c>
      <c r="M1299" t="s">
        <v>77</v>
      </c>
      <c r="O1299">
        <v>72</v>
      </c>
      <c r="P1299" t="s">
        <v>1461</v>
      </c>
      <c r="Q1299">
        <v>45161.90761574074</v>
      </c>
      <c r="R1299">
        <v>57</v>
      </c>
      <c r="S1299" t="s">
        <v>76</v>
      </c>
      <c r="T1299">
        <v>0</v>
      </c>
      <c r="U1299" t="s">
        <v>77</v>
      </c>
      <c r="V1299" t="s">
        <v>77</v>
      </c>
      <c r="W1299" t="s">
        <v>77</v>
      </c>
      <c r="X1299" t="s">
        <v>77</v>
      </c>
      <c r="Y1299" t="s">
        <v>77</v>
      </c>
      <c r="Z1299" t="s">
        <v>77</v>
      </c>
      <c r="AA1299" t="s">
        <v>77</v>
      </c>
      <c r="AC1299">
        <v>72</v>
      </c>
      <c r="AD1299" t="s">
        <v>1461</v>
      </c>
      <c r="AE1299">
        <v>45161.90761574074</v>
      </c>
      <c r="AF1299">
        <v>57</v>
      </c>
      <c r="AG1299" t="s">
        <v>76</v>
      </c>
      <c r="AH1299">
        <v>0</v>
      </c>
      <c r="AI1299">
        <v>12.201000000000001</v>
      </c>
      <c r="AJ1299">
        <v>1468</v>
      </c>
      <c r="AK1299">
        <v>0.157</v>
      </c>
      <c r="AL1299" t="s">
        <v>77</v>
      </c>
      <c r="AM1299" t="s">
        <v>77</v>
      </c>
      <c r="AN1299" t="s">
        <v>77</v>
      </c>
      <c r="AO1299" t="s">
        <v>77</v>
      </c>
      <c r="AQ1299">
        <v>1</v>
      </c>
      <c r="AS1299">
        <v>72</v>
      </c>
      <c r="AT1299">
        <v>63.794813511575001</v>
      </c>
      <c r="AU1299">
        <v>335.48909355360001</v>
      </c>
      <c r="AW1299">
        <v>77.570447920195008</v>
      </c>
      <c r="AX1299">
        <v>306.86192914352</v>
      </c>
      <c r="AZ1299">
        <v>64.612785253677501</v>
      </c>
      <c r="BA1299">
        <v>276.78855930975999</v>
      </c>
      <c r="BC1299">
        <v>55.488183456006503</v>
      </c>
      <c r="BD1299">
        <v>199.68060378752</v>
      </c>
      <c r="BF1299">
        <v>63.794813511575001</v>
      </c>
      <c r="BG1299">
        <v>335.48909355360001</v>
      </c>
      <c r="BI1299">
        <v>72</v>
      </c>
      <c r="BJ1299" t="s">
        <v>1461</v>
      </c>
      <c r="BK1299">
        <v>45161.90761574074</v>
      </c>
      <c r="BL1299">
        <v>57</v>
      </c>
      <c r="BM1299" t="s">
        <v>76</v>
      </c>
      <c r="BN1299">
        <v>0</v>
      </c>
      <c r="BO1299">
        <v>2.8740000000000001</v>
      </c>
      <c r="BP1299">
        <v>919099</v>
      </c>
      <c r="BQ1299">
        <v>0</v>
      </c>
      <c r="BR1299" t="s">
        <v>77</v>
      </c>
      <c r="BS1299" t="s">
        <v>77</v>
      </c>
      <c r="BT1299" t="s">
        <v>77</v>
      </c>
      <c r="BU1299" t="s">
        <v>77</v>
      </c>
    </row>
    <row r="1300" spans="1:73" x14ac:dyDescent="0.55000000000000004">
      <c r="A1300">
        <v>73</v>
      </c>
      <c r="B1300" t="s">
        <v>1462</v>
      </c>
      <c r="C1300" s="88">
        <v>45161.928888888891</v>
      </c>
      <c r="D1300">
        <v>127</v>
      </c>
      <c r="E1300" t="s">
        <v>76</v>
      </c>
      <c r="F1300">
        <v>0</v>
      </c>
      <c r="G1300">
        <v>6.024</v>
      </c>
      <c r="H1300">
        <v>32594</v>
      </c>
      <c r="I1300">
        <v>6.2E-2</v>
      </c>
      <c r="J1300" t="s">
        <v>77</v>
      </c>
      <c r="K1300" t="s">
        <v>77</v>
      </c>
      <c r="L1300" t="s">
        <v>77</v>
      </c>
      <c r="M1300" t="s">
        <v>77</v>
      </c>
      <c r="O1300">
        <v>73</v>
      </c>
      <c r="P1300" t="s">
        <v>1462</v>
      </c>
      <c r="Q1300">
        <v>45161.928888888891</v>
      </c>
      <c r="R1300">
        <v>127</v>
      </c>
      <c r="S1300" t="s">
        <v>76</v>
      </c>
      <c r="T1300">
        <v>0</v>
      </c>
      <c r="U1300" t="s">
        <v>77</v>
      </c>
      <c r="V1300" t="s">
        <v>77</v>
      </c>
      <c r="W1300" t="s">
        <v>77</v>
      </c>
      <c r="X1300" t="s">
        <v>77</v>
      </c>
      <c r="Y1300" t="s">
        <v>77</v>
      </c>
      <c r="Z1300" t="s">
        <v>77</v>
      </c>
      <c r="AA1300" t="s">
        <v>77</v>
      </c>
      <c r="AC1300">
        <v>73</v>
      </c>
      <c r="AD1300" t="s">
        <v>1462</v>
      </c>
      <c r="AE1300">
        <v>45161.928888888891</v>
      </c>
      <c r="AF1300">
        <v>127</v>
      </c>
      <c r="AG1300" t="s">
        <v>76</v>
      </c>
      <c r="AH1300">
        <v>0</v>
      </c>
      <c r="AI1300">
        <v>12.154999999999999</v>
      </c>
      <c r="AJ1300">
        <v>1101</v>
      </c>
      <c r="AK1300">
        <v>5.5E-2</v>
      </c>
      <c r="AL1300" t="s">
        <v>77</v>
      </c>
      <c r="AM1300" t="s">
        <v>77</v>
      </c>
      <c r="AN1300" t="s">
        <v>77</v>
      </c>
      <c r="AO1300" t="s">
        <v>77</v>
      </c>
      <c r="AQ1300">
        <v>1</v>
      </c>
      <c r="AS1300">
        <v>73</v>
      </c>
      <c r="AT1300">
        <v>87.088186345628003</v>
      </c>
      <c r="AU1300">
        <v>246.37111512390001</v>
      </c>
      <c r="AW1300">
        <v>101.98084855605681</v>
      </c>
      <c r="AX1300">
        <v>238.87931014322999</v>
      </c>
      <c r="AZ1300">
        <v>85.345649607727609</v>
      </c>
      <c r="BA1300">
        <v>206.63348961174</v>
      </c>
      <c r="BC1300">
        <v>73.97514881394855</v>
      </c>
      <c r="BD1300">
        <v>123.84576463047999</v>
      </c>
      <c r="BF1300">
        <v>87.088186345628003</v>
      </c>
      <c r="BG1300">
        <v>246.37111512390001</v>
      </c>
      <c r="BI1300">
        <v>73</v>
      </c>
      <c r="BJ1300" t="s">
        <v>1462</v>
      </c>
      <c r="BK1300">
        <v>45161.928888888891</v>
      </c>
      <c r="BL1300">
        <v>127</v>
      </c>
      <c r="BM1300" t="s">
        <v>76</v>
      </c>
      <c r="BN1300">
        <v>0</v>
      </c>
      <c r="BO1300">
        <v>2.875</v>
      </c>
      <c r="BP1300">
        <v>899380</v>
      </c>
      <c r="BQ1300">
        <v>0</v>
      </c>
      <c r="BR1300" t="s">
        <v>77</v>
      </c>
      <c r="BS1300" t="s">
        <v>77</v>
      </c>
      <c r="BT1300" t="s">
        <v>77</v>
      </c>
      <c r="BU1300" t="s">
        <v>77</v>
      </c>
    </row>
    <row r="1301" spans="1:73" x14ac:dyDescent="0.55000000000000004">
      <c r="A1301">
        <v>74</v>
      </c>
      <c r="B1301" t="s">
        <v>1463</v>
      </c>
      <c r="C1301" s="88">
        <v>45161.950208333335</v>
      </c>
      <c r="D1301">
        <v>92</v>
      </c>
      <c r="E1301" t="s">
        <v>76</v>
      </c>
      <c r="F1301">
        <v>0</v>
      </c>
      <c r="G1301">
        <v>5.9969999999999999</v>
      </c>
      <c r="H1301">
        <v>628517</v>
      </c>
      <c r="I1301">
        <v>1.3420000000000001</v>
      </c>
      <c r="J1301" t="s">
        <v>77</v>
      </c>
      <c r="K1301" t="s">
        <v>77</v>
      </c>
      <c r="L1301" t="s">
        <v>77</v>
      </c>
      <c r="M1301" t="s">
        <v>77</v>
      </c>
      <c r="O1301">
        <v>74</v>
      </c>
      <c r="P1301" t="s">
        <v>1463</v>
      </c>
      <c r="Q1301">
        <v>45161.950208333335</v>
      </c>
      <c r="R1301">
        <v>92</v>
      </c>
      <c r="S1301" t="s">
        <v>76</v>
      </c>
      <c r="T1301">
        <v>0</v>
      </c>
      <c r="U1301">
        <v>5.9530000000000003</v>
      </c>
      <c r="V1301">
        <v>5840</v>
      </c>
      <c r="W1301">
        <v>1.47</v>
      </c>
      <c r="X1301" t="s">
        <v>77</v>
      </c>
      <c r="Y1301" t="s">
        <v>77</v>
      </c>
      <c r="Z1301" t="s">
        <v>77</v>
      </c>
      <c r="AA1301" t="s">
        <v>77</v>
      </c>
      <c r="AC1301">
        <v>74</v>
      </c>
      <c r="AD1301" t="s">
        <v>1463</v>
      </c>
      <c r="AE1301">
        <v>45161.950208333335</v>
      </c>
      <c r="AF1301">
        <v>92</v>
      </c>
      <c r="AG1301" t="s">
        <v>76</v>
      </c>
      <c r="AH1301">
        <v>0</v>
      </c>
      <c r="AI1301">
        <v>12.18</v>
      </c>
      <c r="AJ1301">
        <v>3903</v>
      </c>
      <c r="AK1301">
        <v>0.83599999999999997</v>
      </c>
      <c r="AL1301" t="s">
        <v>77</v>
      </c>
      <c r="AM1301" t="s">
        <v>77</v>
      </c>
      <c r="AN1301" t="s">
        <v>77</v>
      </c>
      <c r="AO1301" t="s">
        <v>77</v>
      </c>
      <c r="AQ1301">
        <v>1</v>
      </c>
      <c r="AS1301">
        <v>74</v>
      </c>
      <c r="AT1301">
        <v>1366.0753546812246</v>
      </c>
      <c r="AU1301">
        <v>923.66404215509999</v>
      </c>
      <c r="AW1301">
        <v>1652.2156569363183</v>
      </c>
      <c r="AX1301">
        <v>757.48999891707012</v>
      </c>
      <c r="AZ1301">
        <v>1607.97163042796</v>
      </c>
      <c r="BA1301">
        <v>742.14790476966004</v>
      </c>
      <c r="BC1301">
        <v>1441.4719083024638</v>
      </c>
      <c r="BD1301">
        <v>702.66134340231997</v>
      </c>
      <c r="BF1301">
        <v>1366.0753546812246</v>
      </c>
      <c r="BG1301">
        <v>923.66404215509999</v>
      </c>
      <c r="BI1301">
        <v>74</v>
      </c>
      <c r="BJ1301" t="s">
        <v>1463</v>
      </c>
      <c r="BK1301">
        <v>45161.950208333335</v>
      </c>
      <c r="BL1301">
        <v>92</v>
      </c>
      <c r="BM1301" t="s">
        <v>76</v>
      </c>
      <c r="BN1301">
        <v>0</v>
      </c>
      <c r="BO1301">
        <v>2.8490000000000002</v>
      </c>
      <c r="BP1301">
        <v>969407</v>
      </c>
      <c r="BQ1301">
        <v>0</v>
      </c>
      <c r="BR1301" t="s">
        <v>77</v>
      </c>
      <c r="BS1301" t="s">
        <v>77</v>
      </c>
      <c r="BT1301" t="s">
        <v>77</v>
      </c>
      <c r="BU1301" t="s">
        <v>77</v>
      </c>
    </row>
    <row r="1302" spans="1:73" x14ac:dyDescent="0.55000000000000004">
      <c r="A1302">
        <v>75</v>
      </c>
      <c r="B1302" t="s">
        <v>1464</v>
      </c>
      <c r="C1302" s="88">
        <v>45161.97148148148</v>
      </c>
      <c r="D1302">
        <v>192</v>
      </c>
      <c r="E1302" t="s">
        <v>76</v>
      </c>
      <c r="F1302">
        <v>0</v>
      </c>
      <c r="G1302">
        <v>6.0970000000000004</v>
      </c>
      <c r="H1302">
        <v>2527</v>
      </c>
      <c r="I1302">
        <v>-2E-3</v>
      </c>
      <c r="J1302" t="s">
        <v>77</v>
      </c>
      <c r="K1302" t="s">
        <v>77</v>
      </c>
      <c r="L1302" t="s">
        <v>77</v>
      </c>
      <c r="M1302" t="s">
        <v>77</v>
      </c>
      <c r="O1302">
        <v>75</v>
      </c>
      <c r="P1302" t="s">
        <v>1464</v>
      </c>
      <c r="Q1302">
        <v>45161.97148148148</v>
      </c>
      <c r="R1302">
        <v>192</v>
      </c>
      <c r="S1302" t="s">
        <v>76</v>
      </c>
      <c r="T1302">
        <v>0</v>
      </c>
      <c r="U1302" t="s">
        <v>77</v>
      </c>
      <c r="V1302" t="s">
        <v>77</v>
      </c>
      <c r="W1302" t="s">
        <v>77</v>
      </c>
      <c r="X1302" t="s">
        <v>77</v>
      </c>
      <c r="Y1302" t="s">
        <v>77</v>
      </c>
      <c r="Z1302" t="s">
        <v>77</v>
      </c>
      <c r="AA1302" t="s">
        <v>77</v>
      </c>
      <c r="AC1302">
        <v>75</v>
      </c>
      <c r="AD1302" t="s">
        <v>1464</v>
      </c>
      <c r="AE1302">
        <v>45161.97148148148</v>
      </c>
      <c r="AF1302">
        <v>192</v>
      </c>
      <c r="AG1302" t="s">
        <v>76</v>
      </c>
      <c r="AH1302">
        <v>0</v>
      </c>
      <c r="AI1302">
        <v>12.034000000000001</v>
      </c>
      <c r="AJ1302">
        <v>152870</v>
      </c>
      <c r="AK1302">
        <v>39.110999999999997</v>
      </c>
      <c r="AL1302" t="s">
        <v>77</v>
      </c>
      <c r="AM1302" t="s">
        <v>77</v>
      </c>
      <c r="AN1302" t="s">
        <v>77</v>
      </c>
      <c r="AO1302" t="s">
        <v>77</v>
      </c>
      <c r="AQ1302">
        <v>1</v>
      </c>
      <c r="AS1302">
        <v>75</v>
      </c>
      <c r="AT1302">
        <v>4.1271386600000017</v>
      </c>
      <c r="AU1302">
        <v>35133.097210789994</v>
      </c>
      <c r="AW1302">
        <v>2.60023174125</v>
      </c>
      <c r="AX1302">
        <v>26910.040999787005</v>
      </c>
      <c r="AZ1302">
        <v>2.5756680044500015</v>
      </c>
      <c r="BA1302">
        <v>28844.902208006002</v>
      </c>
      <c r="BC1302">
        <v>1.2326387237000003</v>
      </c>
      <c r="BD1302">
        <v>30898.146074311997</v>
      </c>
      <c r="BF1302">
        <v>4.1271386600000017</v>
      </c>
      <c r="BG1302">
        <v>35133.097210789994</v>
      </c>
      <c r="BI1302">
        <v>75</v>
      </c>
      <c r="BJ1302" t="s">
        <v>1464</v>
      </c>
      <c r="BK1302">
        <v>45161.97148148148</v>
      </c>
      <c r="BL1302">
        <v>192</v>
      </c>
      <c r="BM1302" t="s">
        <v>76</v>
      </c>
      <c r="BN1302">
        <v>0</v>
      </c>
      <c r="BO1302">
        <v>2.8719999999999999</v>
      </c>
      <c r="BP1302">
        <v>914253</v>
      </c>
      <c r="BQ1302">
        <v>0</v>
      </c>
      <c r="BR1302" t="s">
        <v>77</v>
      </c>
      <c r="BS1302" t="s">
        <v>77</v>
      </c>
      <c r="BT1302" t="s">
        <v>77</v>
      </c>
      <c r="BU1302" t="s">
        <v>77</v>
      </c>
    </row>
    <row r="1303" spans="1:73" x14ac:dyDescent="0.55000000000000004">
      <c r="A1303">
        <v>76</v>
      </c>
      <c r="B1303" t="s">
        <v>1164</v>
      </c>
      <c r="C1303" s="88">
        <v>45147.079456018517</v>
      </c>
      <c r="D1303">
        <v>220</v>
      </c>
      <c r="E1303" t="s">
        <v>76</v>
      </c>
      <c r="F1303">
        <v>0</v>
      </c>
      <c r="G1303">
        <v>5.9989999999999997</v>
      </c>
      <c r="H1303">
        <v>44758</v>
      </c>
      <c r="I1303">
        <v>8.8999999999999996E-2</v>
      </c>
      <c r="J1303" t="s">
        <v>77</v>
      </c>
      <c r="K1303" t="s">
        <v>77</v>
      </c>
      <c r="L1303" t="s">
        <v>77</v>
      </c>
      <c r="M1303" t="s">
        <v>77</v>
      </c>
      <c r="O1303">
        <v>76</v>
      </c>
      <c r="P1303" t="s">
        <v>1164</v>
      </c>
      <c r="Q1303">
        <v>45147.079456018517</v>
      </c>
      <c r="R1303">
        <v>220</v>
      </c>
      <c r="S1303" t="s">
        <v>76</v>
      </c>
      <c r="T1303">
        <v>0</v>
      </c>
      <c r="U1303" t="s">
        <v>77</v>
      </c>
      <c r="V1303" t="s">
        <v>77</v>
      </c>
      <c r="W1303" t="s">
        <v>77</v>
      </c>
      <c r="X1303" t="s">
        <v>77</v>
      </c>
      <c r="Y1303" t="s">
        <v>77</v>
      </c>
      <c r="Z1303" t="s">
        <v>77</v>
      </c>
      <c r="AA1303" t="s">
        <v>77</v>
      </c>
      <c r="AC1303">
        <v>76</v>
      </c>
      <c r="AD1303" t="s">
        <v>1164</v>
      </c>
      <c r="AE1303">
        <v>45147.079456018517</v>
      </c>
      <c r="AF1303">
        <v>220</v>
      </c>
      <c r="AG1303" t="s">
        <v>76</v>
      </c>
      <c r="AH1303">
        <v>0</v>
      </c>
      <c r="AI1303">
        <v>12.182</v>
      </c>
      <c r="AJ1303">
        <v>830</v>
      </c>
      <c r="AK1303">
        <v>-2.1000000000000001E-2</v>
      </c>
      <c r="AL1303" t="s">
        <v>77</v>
      </c>
      <c r="AM1303" t="s">
        <v>77</v>
      </c>
      <c r="AN1303" t="s">
        <v>77</v>
      </c>
      <c r="AO1303" t="s">
        <v>77</v>
      </c>
      <c r="AQ1303">
        <v>1</v>
      </c>
      <c r="AS1303">
        <v>76</v>
      </c>
      <c r="AT1303">
        <v>122.61942370457201</v>
      </c>
      <c r="AU1303">
        <v>180.48579270999997</v>
      </c>
      <c r="AW1303">
        <v>139.42000203606321</v>
      </c>
      <c r="AX1303">
        <v>188.66875774700003</v>
      </c>
      <c r="AZ1303">
        <v>117.28403362161239</v>
      </c>
      <c r="BA1303">
        <v>154.826798486</v>
      </c>
      <c r="BC1303">
        <v>102.46043994445543</v>
      </c>
      <c r="BD1303">
        <v>67.843419271999991</v>
      </c>
      <c r="BF1303">
        <v>122.61942370457201</v>
      </c>
      <c r="BG1303">
        <v>180.48579270999997</v>
      </c>
      <c r="BI1303">
        <v>76</v>
      </c>
      <c r="BJ1303" t="s">
        <v>1164</v>
      </c>
      <c r="BK1303">
        <v>45147.079456018517</v>
      </c>
      <c r="BL1303">
        <v>220</v>
      </c>
      <c r="BM1303" t="s">
        <v>76</v>
      </c>
      <c r="BN1303">
        <v>0</v>
      </c>
      <c r="BO1303">
        <v>2.851</v>
      </c>
      <c r="BP1303">
        <v>910611</v>
      </c>
      <c r="BQ1303">
        <v>0</v>
      </c>
      <c r="BR1303" t="s">
        <v>77</v>
      </c>
      <c r="BS1303" t="s">
        <v>77</v>
      </c>
      <c r="BT1303" t="s">
        <v>77</v>
      </c>
      <c r="BU1303" t="s">
        <v>77</v>
      </c>
    </row>
    <row r="1304" spans="1:73" x14ac:dyDescent="0.55000000000000004">
      <c r="A1304">
        <v>77</v>
      </c>
      <c r="B1304" t="s">
        <v>1165</v>
      </c>
      <c r="C1304" s="88">
        <v>45147.100775462961</v>
      </c>
      <c r="D1304">
        <v>149</v>
      </c>
      <c r="E1304" t="s">
        <v>76</v>
      </c>
      <c r="F1304">
        <v>0</v>
      </c>
      <c r="G1304">
        <v>6.093</v>
      </c>
      <c r="H1304">
        <v>2311</v>
      </c>
      <c r="I1304">
        <v>-3.0000000000000001E-3</v>
      </c>
      <c r="J1304" t="s">
        <v>77</v>
      </c>
      <c r="K1304" t="s">
        <v>77</v>
      </c>
      <c r="L1304" t="s">
        <v>77</v>
      </c>
      <c r="M1304" t="s">
        <v>77</v>
      </c>
      <c r="O1304">
        <v>77</v>
      </c>
      <c r="P1304" t="s">
        <v>1165</v>
      </c>
      <c r="Q1304">
        <v>45147.100775462961</v>
      </c>
      <c r="R1304">
        <v>149</v>
      </c>
      <c r="S1304" t="s">
        <v>76</v>
      </c>
      <c r="T1304">
        <v>0</v>
      </c>
      <c r="U1304" t="s">
        <v>77</v>
      </c>
      <c r="V1304" t="s">
        <v>77</v>
      </c>
      <c r="W1304" t="s">
        <v>77</v>
      </c>
      <c r="X1304" t="s">
        <v>77</v>
      </c>
      <c r="Y1304" t="s">
        <v>77</v>
      </c>
      <c r="Z1304" t="s">
        <v>77</v>
      </c>
      <c r="AA1304" t="s">
        <v>77</v>
      </c>
      <c r="AC1304">
        <v>77</v>
      </c>
      <c r="AD1304" t="s">
        <v>1165</v>
      </c>
      <c r="AE1304">
        <v>45147.100775462961</v>
      </c>
      <c r="AF1304">
        <v>149</v>
      </c>
      <c r="AG1304" t="s">
        <v>76</v>
      </c>
      <c r="AH1304">
        <v>0</v>
      </c>
      <c r="AI1304">
        <v>12.006</v>
      </c>
      <c r="AJ1304">
        <v>152399</v>
      </c>
      <c r="AK1304">
        <v>38.997999999999998</v>
      </c>
      <c r="AL1304" t="s">
        <v>77</v>
      </c>
      <c r="AM1304" t="s">
        <v>77</v>
      </c>
      <c r="AN1304" t="s">
        <v>77</v>
      </c>
      <c r="AO1304" t="s">
        <v>77</v>
      </c>
      <c r="AQ1304">
        <v>1</v>
      </c>
      <c r="AS1304">
        <v>77</v>
      </c>
      <c r="AT1304">
        <v>4.5920743400000017</v>
      </c>
      <c r="AU1304">
        <v>35022.311182279103</v>
      </c>
      <c r="AW1304">
        <v>1.9937453212499987</v>
      </c>
      <c r="AX1304">
        <v>26831.742777033232</v>
      </c>
      <c r="AZ1304">
        <v>1.81045821805</v>
      </c>
      <c r="BA1304">
        <v>28757.18489843174</v>
      </c>
      <c r="BC1304">
        <v>0.90046066130000013</v>
      </c>
      <c r="BD1304">
        <v>30804.459683270477</v>
      </c>
      <c r="BF1304">
        <v>4.5920743400000017</v>
      </c>
      <c r="BG1304">
        <v>35022.311182279103</v>
      </c>
      <c r="BI1304">
        <v>77</v>
      </c>
      <c r="BJ1304" t="s">
        <v>1165</v>
      </c>
      <c r="BK1304">
        <v>45147.100775462961</v>
      </c>
      <c r="BL1304">
        <v>149</v>
      </c>
      <c r="BM1304" t="s">
        <v>76</v>
      </c>
      <c r="BN1304">
        <v>0</v>
      </c>
      <c r="BO1304">
        <v>2.8319999999999999</v>
      </c>
      <c r="BP1304">
        <v>1283078</v>
      </c>
      <c r="BQ1304">
        <v>0</v>
      </c>
      <c r="BR1304" t="s">
        <v>77</v>
      </c>
      <c r="BS1304" t="s">
        <v>77</v>
      </c>
      <c r="BT1304" t="s">
        <v>77</v>
      </c>
      <c r="BU1304" t="s">
        <v>77</v>
      </c>
    </row>
    <row r="1305" spans="1:73" x14ac:dyDescent="0.55000000000000004">
      <c r="A1305">
        <v>78</v>
      </c>
      <c r="B1305" t="s">
        <v>1166</v>
      </c>
      <c r="C1305" s="88">
        <v>45147.122060185182</v>
      </c>
      <c r="D1305">
        <v>276</v>
      </c>
      <c r="E1305" t="s">
        <v>76</v>
      </c>
      <c r="F1305">
        <v>0</v>
      </c>
      <c r="G1305">
        <v>6.0890000000000004</v>
      </c>
      <c r="H1305">
        <v>25804</v>
      </c>
      <c r="I1305">
        <v>4.8000000000000001E-2</v>
      </c>
      <c r="J1305" t="s">
        <v>77</v>
      </c>
      <c r="K1305" t="s">
        <v>77</v>
      </c>
      <c r="L1305" t="s">
        <v>77</v>
      </c>
      <c r="M1305" t="s">
        <v>77</v>
      </c>
      <c r="O1305">
        <v>78</v>
      </c>
      <c r="P1305" t="s">
        <v>1166</v>
      </c>
      <c r="Q1305">
        <v>45147.122060185182</v>
      </c>
      <c r="R1305">
        <v>276</v>
      </c>
      <c r="S1305" t="s">
        <v>76</v>
      </c>
      <c r="T1305">
        <v>0</v>
      </c>
      <c r="U1305" t="s">
        <v>77</v>
      </c>
      <c r="V1305" t="s">
        <v>77</v>
      </c>
      <c r="W1305" t="s">
        <v>77</v>
      </c>
      <c r="X1305" t="s">
        <v>77</v>
      </c>
      <c r="Y1305" t="s">
        <v>77</v>
      </c>
      <c r="Z1305" t="s">
        <v>77</v>
      </c>
      <c r="AA1305" t="s">
        <v>77</v>
      </c>
      <c r="AC1305">
        <v>78</v>
      </c>
      <c r="AD1305" t="s">
        <v>1166</v>
      </c>
      <c r="AE1305">
        <v>45147.122060185182</v>
      </c>
      <c r="AF1305">
        <v>276</v>
      </c>
      <c r="AG1305" t="s">
        <v>76</v>
      </c>
      <c r="AH1305">
        <v>0</v>
      </c>
      <c r="AI1305">
        <v>12.243</v>
      </c>
      <c r="AJ1305">
        <v>1411</v>
      </c>
      <c r="AK1305">
        <v>0.14099999999999999</v>
      </c>
      <c r="AL1305" t="s">
        <v>77</v>
      </c>
      <c r="AM1305" t="s">
        <v>77</v>
      </c>
      <c r="AN1305" t="s">
        <v>77</v>
      </c>
      <c r="AO1305" t="s">
        <v>77</v>
      </c>
      <c r="AQ1305">
        <v>1</v>
      </c>
      <c r="AS1305">
        <v>78</v>
      </c>
      <c r="AT1305">
        <v>67.051532201968001</v>
      </c>
      <c r="AU1305">
        <v>321.65594093189998</v>
      </c>
      <c r="AW1305">
        <v>80.977100155260814</v>
      </c>
      <c r="AX1305">
        <v>296.30442988882999</v>
      </c>
      <c r="AZ1305">
        <v>67.501939168305611</v>
      </c>
      <c r="BA1305">
        <v>265.89282762454002</v>
      </c>
      <c r="BC1305">
        <v>58.064164729655353</v>
      </c>
      <c r="BD1305">
        <v>187.90289169608002</v>
      </c>
      <c r="BF1305">
        <v>67.051532201968001</v>
      </c>
      <c r="BG1305">
        <v>321.65594093189998</v>
      </c>
      <c r="BI1305">
        <v>78</v>
      </c>
      <c r="BJ1305" t="s">
        <v>1166</v>
      </c>
      <c r="BK1305">
        <v>45147.122060185182</v>
      </c>
      <c r="BL1305">
        <v>276</v>
      </c>
      <c r="BM1305" t="s">
        <v>76</v>
      </c>
      <c r="BN1305">
        <v>0</v>
      </c>
      <c r="BO1305">
        <v>2.9289999999999998</v>
      </c>
      <c r="BP1305">
        <v>1177676</v>
      </c>
      <c r="BQ1305">
        <v>0</v>
      </c>
      <c r="BR1305" t="s">
        <v>77</v>
      </c>
      <c r="BS1305" t="s">
        <v>77</v>
      </c>
      <c r="BT1305" t="s">
        <v>77</v>
      </c>
      <c r="BU1305" t="s">
        <v>77</v>
      </c>
    </row>
    <row r="1306" spans="1:73" x14ac:dyDescent="0.55000000000000004">
      <c r="A1306">
        <v>78</v>
      </c>
      <c r="B1306" t="s">
        <v>1166</v>
      </c>
      <c r="C1306" s="88">
        <v>45147.122060185182</v>
      </c>
      <c r="D1306">
        <v>276</v>
      </c>
      <c r="E1306" t="s">
        <v>76</v>
      </c>
      <c r="F1306">
        <v>0</v>
      </c>
      <c r="G1306">
        <v>6.0890000000000004</v>
      </c>
      <c r="H1306">
        <v>25804</v>
      </c>
      <c r="I1306">
        <v>4.8000000000000001E-2</v>
      </c>
      <c r="J1306" t="s">
        <v>77</v>
      </c>
      <c r="K1306" t="s">
        <v>77</v>
      </c>
      <c r="L1306" t="s">
        <v>77</v>
      </c>
      <c r="M1306" t="s">
        <v>77</v>
      </c>
      <c r="O1306">
        <v>78</v>
      </c>
      <c r="P1306" t="s">
        <v>1166</v>
      </c>
      <c r="Q1306">
        <v>45147.122060185182</v>
      </c>
      <c r="R1306">
        <v>276</v>
      </c>
      <c r="S1306" t="s">
        <v>76</v>
      </c>
      <c r="T1306">
        <v>0</v>
      </c>
      <c r="U1306" t="s">
        <v>77</v>
      </c>
      <c r="V1306" t="s">
        <v>77</v>
      </c>
      <c r="W1306" t="s">
        <v>77</v>
      </c>
      <c r="X1306" t="s">
        <v>77</v>
      </c>
      <c r="Y1306" t="s">
        <v>77</v>
      </c>
      <c r="Z1306" t="s">
        <v>77</v>
      </c>
      <c r="AA1306" t="s">
        <v>77</v>
      </c>
      <c r="AC1306">
        <v>78</v>
      </c>
      <c r="AD1306" t="s">
        <v>1166</v>
      </c>
      <c r="AE1306">
        <v>45147.122060185182</v>
      </c>
      <c r="AF1306">
        <v>276</v>
      </c>
      <c r="AG1306" t="s">
        <v>76</v>
      </c>
      <c r="AH1306">
        <v>0</v>
      </c>
      <c r="AI1306">
        <v>12.243</v>
      </c>
      <c r="AJ1306">
        <v>1411</v>
      </c>
      <c r="AK1306">
        <v>0.14099999999999999</v>
      </c>
      <c r="AL1306" t="s">
        <v>77</v>
      </c>
      <c r="AM1306" t="s">
        <v>77</v>
      </c>
      <c r="AN1306" t="s">
        <v>77</v>
      </c>
      <c r="AO1306" t="s">
        <v>77</v>
      </c>
    </row>
    <row r="1307" spans="1:73" x14ac:dyDescent="0.55000000000000004">
      <c r="A1307">
        <v>52</v>
      </c>
      <c r="B1307" t="s">
        <v>1465</v>
      </c>
      <c r="C1307" s="88">
        <v>45069.504016203704</v>
      </c>
      <c r="D1307">
        <v>168</v>
      </c>
      <c r="E1307" t="s">
        <v>76</v>
      </c>
      <c r="F1307">
        <v>0</v>
      </c>
      <c r="G1307">
        <v>5.9820000000000002</v>
      </c>
      <c r="H1307">
        <v>4176534</v>
      </c>
      <c r="I1307">
        <v>9.02</v>
      </c>
      <c r="J1307" t="s">
        <v>77</v>
      </c>
      <c r="K1307" t="s">
        <v>77</v>
      </c>
      <c r="L1307" t="s">
        <v>77</v>
      </c>
      <c r="M1307" t="s">
        <v>77</v>
      </c>
      <c r="O1307">
        <v>52</v>
      </c>
      <c r="P1307" t="s">
        <v>1465</v>
      </c>
      <c r="Q1307">
        <v>45069.504016203704</v>
      </c>
      <c r="R1307">
        <v>168</v>
      </c>
      <c r="S1307" t="s">
        <v>76</v>
      </c>
      <c r="T1307">
        <v>0</v>
      </c>
      <c r="U1307">
        <v>5.9359999999999999</v>
      </c>
      <c r="V1307">
        <v>32765</v>
      </c>
      <c r="W1307">
        <v>8.3729999999999993</v>
      </c>
      <c r="X1307" t="s">
        <v>77</v>
      </c>
      <c r="Y1307" t="s">
        <v>77</v>
      </c>
      <c r="Z1307" t="s">
        <v>77</v>
      </c>
      <c r="AA1307" t="s">
        <v>77</v>
      </c>
      <c r="AC1307">
        <v>52</v>
      </c>
      <c r="AD1307" t="s">
        <v>1465</v>
      </c>
      <c r="AE1307">
        <v>45069.504016203704</v>
      </c>
      <c r="AF1307">
        <v>168</v>
      </c>
      <c r="AG1307" t="s">
        <v>76</v>
      </c>
      <c r="AH1307">
        <v>0</v>
      </c>
      <c r="AI1307">
        <v>12.101000000000001</v>
      </c>
      <c r="AJ1307">
        <v>55218</v>
      </c>
      <c r="AK1307">
        <v>14.702999999999999</v>
      </c>
      <c r="AL1307" t="s">
        <v>77</v>
      </c>
      <c r="AM1307" t="s">
        <v>77</v>
      </c>
      <c r="AN1307" t="s">
        <v>77</v>
      </c>
      <c r="AO1307" t="s">
        <v>77</v>
      </c>
      <c r="AQ1307">
        <v>1</v>
      </c>
      <c r="AS1307">
        <v>52</v>
      </c>
      <c r="AT1307">
        <v>7932.1280456912991</v>
      </c>
      <c r="AU1307">
        <v>11775.7933742684</v>
      </c>
      <c r="AW1307">
        <v>6785.1000960641259</v>
      </c>
      <c r="AX1307">
        <v>10080.85974231852</v>
      </c>
      <c r="AZ1307">
        <v>8665.4999473342505</v>
      </c>
      <c r="BA1307">
        <v>10504.246412459759</v>
      </c>
      <c r="BC1307">
        <v>8302.2261935394999</v>
      </c>
      <c r="BD1307">
        <v>11232.049417587517</v>
      </c>
      <c r="BF1307">
        <v>7932.1280456912991</v>
      </c>
      <c r="BG1307">
        <v>11775.7933742684</v>
      </c>
      <c r="BI1307">
        <v>52</v>
      </c>
      <c r="BJ1307" t="s">
        <v>1465</v>
      </c>
      <c r="BK1307">
        <v>45069.504016203704</v>
      </c>
      <c r="BL1307">
        <v>168</v>
      </c>
      <c r="BM1307" t="s">
        <v>76</v>
      </c>
      <c r="BN1307">
        <v>0</v>
      </c>
      <c r="BO1307">
        <v>2.8319999999999999</v>
      </c>
      <c r="BP1307">
        <v>1179721</v>
      </c>
      <c r="BQ1307">
        <v>0</v>
      </c>
      <c r="BR1307" t="s">
        <v>77</v>
      </c>
      <c r="BS1307" t="s">
        <v>77</v>
      </c>
      <c r="BT1307" t="s">
        <v>77</v>
      </c>
      <c r="BU1307" t="s">
        <v>77</v>
      </c>
    </row>
    <row r="1308" spans="1:73" x14ac:dyDescent="0.55000000000000004">
      <c r="A1308">
        <v>53</v>
      </c>
      <c r="B1308" t="s">
        <v>1466</v>
      </c>
      <c r="C1308" s="88">
        <v>45069.525243055556</v>
      </c>
      <c r="D1308">
        <v>150</v>
      </c>
      <c r="E1308" t="s">
        <v>76</v>
      </c>
      <c r="F1308">
        <v>0</v>
      </c>
      <c r="G1308">
        <v>6.008</v>
      </c>
      <c r="H1308">
        <v>34485</v>
      </c>
      <c r="I1308">
        <v>6.6000000000000003E-2</v>
      </c>
      <c r="J1308" t="s">
        <v>77</v>
      </c>
      <c r="K1308" t="s">
        <v>77</v>
      </c>
      <c r="L1308" t="s">
        <v>77</v>
      </c>
      <c r="M1308" t="s">
        <v>77</v>
      </c>
      <c r="O1308">
        <v>53</v>
      </c>
      <c r="P1308" t="s">
        <v>1466</v>
      </c>
      <c r="Q1308">
        <v>45069.525243055556</v>
      </c>
      <c r="R1308">
        <v>150</v>
      </c>
      <c r="S1308" t="s">
        <v>76</v>
      </c>
      <c r="T1308">
        <v>0</v>
      </c>
      <c r="U1308" t="s">
        <v>77</v>
      </c>
      <c r="V1308" t="s">
        <v>77</v>
      </c>
      <c r="W1308" t="s">
        <v>77</v>
      </c>
      <c r="X1308" t="s">
        <v>77</v>
      </c>
      <c r="Y1308" t="s">
        <v>77</v>
      </c>
      <c r="Z1308" t="s">
        <v>77</v>
      </c>
      <c r="AA1308" t="s">
        <v>77</v>
      </c>
      <c r="AC1308">
        <v>53</v>
      </c>
      <c r="AD1308" t="s">
        <v>1466</v>
      </c>
      <c r="AE1308">
        <v>45069.525243055556</v>
      </c>
      <c r="AF1308">
        <v>150</v>
      </c>
      <c r="AG1308" t="s">
        <v>76</v>
      </c>
      <c r="AH1308">
        <v>0</v>
      </c>
      <c r="AI1308">
        <v>12.163</v>
      </c>
      <c r="AJ1308">
        <v>473</v>
      </c>
      <c r="AK1308">
        <v>-0.121</v>
      </c>
      <c r="AL1308" t="s">
        <v>77</v>
      </c>
      <c r="AM1308" t="s">
        <v>77</v>
      </c>
      <c r="AN1308" t="s">
        <v>77</v>
      </c>
      <c r="AO1308" t="s">
        <v>77</v>
      </c>
      <c r="AQ1308">
        <v>1</v>
      </c>
      <c r="AS1308">
        <v>53</v>
      </c>
      <c r="AT1308">
        <v>92.642462590175001</v>
      </c>
      <c r="AU1308">
        <v>93.589957203099999</v>
      </c>
      <c r="AW1308">
        <v>107.81694753335501</v>
      </c>
      <c r="AX1308">
        <v>122.51015653067</v>
      </c>
      <c r="AZ1308">
        <v>90.313098879297499</v>
      </c>
      <c r="BA1308">
        <v>86.575962166460002</v>
      </c>
      <c r="BC1308">
        <v>78.405000605778497</v>
      </c>
      <c r="BD1308">
        <v>-5.9366095640800012</v>
      </c>
      <c r="BF1308">
        <v>92.642462590175001</v>
      </c>
      <c r="BG1308">
        <v>93.589957203099999</v>
      </c>
      <c r="BI1308">
        <v>53</v>
      </c>
      <c r="BJ1308" t="s">
        <v>1466</v>
      </c>
      <c r="BK1308">
        <v>45069.525243055556</v>
      </c>
      <c r="BL1308">
        <v>150</v>
      </c>
      <c r="BM1308" t="s">
        <v>76</v>
      </c>
      <c r="BN1308">
        <v>0</v>
      </c>
      <c r="BO1308">
        <v>2.851</v>
      </c>
      <c r="BP1308">
        <v>1115220</v>
      </c>
      <c r="BQ1308">
        <v>0</v>
      </c>
      <c r="BR1308" t="s">
        <v>77</v>
      </c>
      <c r="BS1308" t="s">
        <v>77</v>
      </c>
      <c r="BT1308" t="s">
        <v>77</v>
      </c>
      <c r="BU1308" t="s">
        <v>77</v>
      </c>
    </row>
    <row r="1309" spans="1:73" x14ac:dyDescent="0.55000000000000004">
      <c r="A1309">
        <v>54</v>
      </c>
      <c r="B1309" t="s">
        <v>1467</v>
      </c>
      <c r="C1309" s="88">
        <v>45069.546481481484</v>
      </c>
      <c r="D1309">
        <v>82</v>
      </c>
      <c r="E1309" t="s">
        <v>76</v>
      </c>
      <c r="F1309">
        <v>0</v>
      </c>
      <c r="G1309">
        <v>6.0119999999999996</v>
      </c>
      <c r="H1309">
        <v>32528</v>
      </c>
      <c r="I1309">
        <v>6.2E-2</v>
      </c>
      <c r="J1309" t="s">
        <v>77</v>
      </c>
      <c r="K1309" t="s">
        <v>77</v>
      </c>
      <c r="L1309" t="s">
        <v>77</v>
      </c>
      <c r="M1309" t="s">
        <v>77</v>
      </c>
      <c r="O1309">
        <v>54</v>
      </c>
      <c r="P1309" t="s">
        <v>1467</v>
      </c>
      <c r="Q1309">
        <v>45069.546481481484</v>
      </c>
      <c r="R1309">
        <v>82</v>
      </c>
      <c r="S1309" t="s">
        <v>76</v>
      </c>
      <c r="T1309">
        <v>0</v>
      </c>
      <c r="U1309" t="s">
        <v>77</v>
      </c>
      <c r="V1309" t="s">
        <v>77</v>
      </c>
      <c r="W1309" t="s">
        <v>77</v>
      </c>
      <c r="X1309" t="s">
        <v>77</v>
      </c>
      <c r="Y1309" t="s">
        <v>77</v>
      </c>
      <c r="Z1309" t="s">
        <v>77</v>
      </c>
      <c r="AA1309" t="s">
        <v>77</v>
      </c>
      <c r="AC1309">
        <v>54</v>
      </c>
      <c r="AD1309" t="s">
        <v>1467</v>
      </c>
      <c r="AE1309">
        <v>45069.546481481484</v>
      </c>
      <c r="AF1309">
        <v>82</v>
      </c>
      <c r="AG1309" t="s">
        <v>76</v>
      </c>
      <c r="AH1309">
        <v>0</v>
      </c>
      <c r="AI1309">
        <v>12.185</v>
      </c>
      <c r="AJ1309">
        <v>3382</v>
      </c>
      <c r="AK1309">
        <v>0.69099999999999995</v>
      </c>
      <c r="AL1309" t="s">
        <v>77</v>
      </c>
      <c r="AM1309" t="s">
        <v>77</v>
      </c>
      <c r="AN1309" t="s">
        <v>77</v>
      </c>
      <c r="AO1309" t="s">
        <v>77</v>
      </c>
      <c r="AQ1309">
        <v>1</v>
      </c>
      <c r="AS1309">
        <v>54</v>
      </c>
      <c r="AT1309">
        <v>86.894126373631991</v>
      </c>
      <c r="AU1309">
        <v>798.2711628635999</v>
      </c>
      <c r="AW1309">
        <v>101.77705062609921</v>
      </c>
      <c r="AX1309">
        <v>661.13484151052012</v>
      </c>
      <c r="AZ1309">
        <v>85.172259242214395</v>
      </c>
      <c r="BA1309">
        <v>642.59441935576012</v>
      </c>
      <c r="BC1309">
        <v>73.820526979056638</v>
      </c>
      <c r="BD1309">
        <v>595.06750417951991</v>
      </c>
      <c r="BF1309">
        <v>86.894126373631991</v>
      </c>
      <c r="BG1309">
        <v>798.2711628635999</v>
      </c>
      <c r="BI1309">
        <v>54</v>
      </c>
      <c r="BJ1309" t="s">
        <v>1467</v>
      </c>
      <c r="BK1309">
        <v>45069.546481481484</v>
      </c>
      <c r="BL1309">
        <v>82</v>
      </c>
      <c r="BM1309" t="s">
        <v>76</v>
      </c>
      <c r="BN1309">
        <v>0</v>
      </c>
      <c r="BO1309">
        <v>2.7810000000000001</v>
      </c>
      <c r="BP1309">
        <v>2848317</v>
      </c>
      <c r="BQ1309">
        <v>0</v>
      </c>
      <c r="BR1309" t="s">
        <v>77</v>
      </c>
      <c r="BS1309" t="s">
        <v>77</v>
      </c>
      <c r="BT1309" t="s">
        <v>77</v>
      </c>
      <c r="BU1309" t="s">
        <v>77</v>
      </c>
    </row>
    <row r="1310" spans="1:73" x14ac:dyDescent="0.55000000000000004">
      <c r="A1310">
        <v>55</v>
      </c>
      <c r="B1310" t="s">
        <v>1468</v>
      </c>
      <c r="C1310" s="88">
        <v>45069.567731481482</v>
      </c>
      <c r="D1310">
        <v>259</v>
      </c>
      <c r="E1310" t="s">
        <v>76</v>
      </c>
      <c r="F1310">
        <v>0</v>
      </c>
      <c r="G1310">
        <v>5.9980000000000002</v>
      </c>
      <c r="H1310">
        <v>33549</v>
      </c>
      <c r="I1310">
        <v>6.4000000000000001E-2</v>
      </c>
      <c r="J1310" t="s">
        <v>77</v>
      </c>
      <c r="K1310" t="s">
        <v>77</v>
      </c>
      <c r="L1310" t="s">
        <v>77</v>
      </c>
      <c r="M1310" t="s">
        <v>77</v>
      </c>
      <c r="O1310">
        <v>55</v>
      </c>
      <c r="P1310" t="s">
        <v>1468</v>
      </c>
      <c r="Q1310">
        <v>45069.567731481482</v>
      </c>
      <c r="R1310">
        <v>259</v>
      </c>
      <c r="S1310" t="s">
        <v>76</v>
      </c>
      <c r="T1310">
        <v>0</v>
      </c>
      <c r="U1310" t="s">
        <v>77</v>
      </c>
      <c r="V1310" t="s">
        <v>77</v>
      </c>
      <c r="W1310" t="s">
        <v>77</v>
      </c>
      <c r="X1310" t="s">
        <v>77</v>
      </c>
      <c r="Y1310" t="s">
        <v>77</v>
      </c>
      <c r="Z1310" t="s">
        <v>77</v>
      </c>
      <c r="AA1310" t="s">
        <v>77</v>
      </c>
      <c r="AC1310">
        <v>55</v>
      </c>
      <c r="AD1310" t="s">
        <v>1468</v>
      </c>
      <c r="AE1310">
        <v>45069.567731481482</v>
      </c>
      <c r="AF1310">
        <v>259</v>
      </c>
      <c r="AG1310" t="s">
        <v>76</v>
      </c>
      <c r="AH1310">
        <v>0</v>
      </c>
      <c r="AI1310">
        <v>12.164</v>
      </c>
      <c r="AJ1310">
        <v>2952</v>
      </c>
      <c r="AK1310">
        <v>0.57099999999999995</v>
      </c>
      <c r="AL1310" t="s">
        <v>77</v>
      </c>
      <c r="AM1310" t="s">
        <v>77</v>
      </c>
      <c r="AN1310" t="s">
        <v>77</v>
      </c>
      <c r="AO1310" t="s">
        <v>77</v>
      </c>
      <c r="AQ1310">
        <v>1</v>
      </c>
      <c r="AS1310">
        <v>55</v>
      </c>
      <c r="AT1310">
        <v>89.894637672623006</v>
      </c>
      <c r="AU1310">
        <v>694.59340594560001</v>
      </c>
      <c r="AW1310">
        <v>104.9289470057038</v>
      </c>
      <c r="AX1310">
        <v>581.58380313791997</v>
      </c>
      <c r="AZ1310">
        <v>87.854437770019103</v>
      </c>
      <c r="BA1310">
        <v>560.42270541696007</v>
      </c>
      <c r="BC1310">
        <v>76.212401378803449</v>
      </c>
      <c r="BD1310">
        <v>506.25601096192003</v>
      </c>
      <c r="BF1310">
        <v>89.894637672623006</v>
      </c>
      <c r="BG1310">
        <v>694.59340594560001</v>
      </c>
      <c r="BI1310">
        <v>55</v>
      </c>
      <c r="BJ1310" t="s">
        <v>1468</v>
      </c>
      <c r="BK1310">
        <v>45069.567731481482</v>
      </c>
      <c r="BL1310">
        <v>259</v>
      </c>
      <c r="BM1310" t="s">
        <v>76</v>
      </c>
      <c r="BN1310">
        <v>0</v>
      </c>
      <c r="BO1310">
        <v>2.8540000000000001</v>
      </c>
      <c r="BP1310">
        <v>839221</v>
      </c>
      <c r="BQ1310">
        <v>0</v>
      </c>
      <c r="BR1310" t="s">
        <v>77</v>
      </c>
      <c r="BS1310" t="s">
        <v>77</v>
      </c>
      <c r="BT1310" t="s">
        <v>77</v>
      </c>
      <c r="BU1310" t="s">
        <v>77</v>
      </c>
    </row>
    <row r="1311" spans="1:73" x14ac:dyDescent="0.55000000000000004">
      <c r="A1311">
        <v>56</v>
      </c>
      <c r="B1311" t="s">
        <v>1469</v>
      </c>
      <c r="C1311" s="88">
        <v>45069.589016203703</v>
      </c>
      <c r="D1311">
        <v>106</v>
      </c>
      <c r="E1311" t="s">
        <v>76</v>
      </c>
      <c r="F1311">
        <v>0</v>
      </c>
      <c r="G1311">
        <v>6.016</v>
      </c>
      <c r="H1311">
        <v>7874</v>
      </c>
      <c r="I1311">
        <v>8.9999999999999993E-3</v>
      </c>
      <c r="J1311" t="s">
        <v>77</v>
      </c>
      <c r="K1311" t="s">
        <v>77</v>
      </c>
      <c r="L1311" t="s">
        <v>77</v>
      </c>
      <c r="M1311" t="s">
        <v>77</v>
      </c>
      <c r="O1311">
        <v>56</v>
      </c>
      <c r="P1311" t="s">
        <v>1469</v>
      </c>
      <c r="Q1311">
        <v>45069.589016203703</v>
      </c>
      <c r="R1311">
        <v>106</v>
      </c>
      <c r="S1311" t="s">
        <v>76</v>
      </c>
      <c r="T1311">
        <v>0</v>
      </c>
      <c r="U1311" t="s">
        <v>77</v>
      </c>
      <c r="V1311" t="s">
        <v>77</v>
      </c>
      <c r="W1311" t="s">
        <v>77</v>
      </c>
      <c r="X1311" t="s">
        <v>77</v>
      </c>
      <c r="Y1311" t="s">
        <v>77</v>
      </c>
      <c r="Z1311" t="s">
        <v>77</v>
      </c>
      <c r="AA1311" t="s">
        <v>77</v>
      </c>
      <c r="AC1311">
        <v>56</v>
      </c>
      <c r="AD1311" t="s">
        <v>1469</v>
      </c>
      <c r="AE1311">
        <v>45069.589016203703</v>
      </c>
      <c r="AF1311">
        <v>106</v>
      </c>
      <c r="AG1311" t="s">
        <v>76</v>
      </c>
      <c r="AH1311">
        <v>0</v>
      </c>
      <c r="AI1311">
        <v>12.128</v>
      </c>
      <c r="AJ1311">
        <v>48106</v>
      </c>
      <c r="AK1311">
        <v>12.829000000000001</v>
      </c>
      <c r="AL1311" t="s">
        <v>77</v>
      </c>
      <c r="AM1311" t="s">
        <v>77</v>
      </c>
      <c r="AN1311" t="s">
        <v>77</v>
      </c>
      <c r="AO1311" t="s">
        <v>77</v>
      </c>
      <c r="AQ1311">
        <v>1</v>
      </c>
      <c r="AS1311">
        <v>56</v>
      </c>
      <c r="AT1311">
        <v>8.6803230399999993</v>
      </c>
      <c r="AU1311">
        <v>10044.2059420476</v>
      </c>
      <c r="AW1311">
        <v>18.245667365000003</v>
      </c>
      <c r="AX1311">
        <v>8808.4208671962788</v>
      </c>
      <c r="AZ1311">
        <v>19.794409185800003</v>
      </c>
      <c r="BA1311">
        <v>9156.3805155426398</v>
      </c>
      <c r="BC1311">
        <v>13.777584582800001</v>
      </c>
      <c r="BD1311">
        <v>9780.7521417372791</v>
      </c>
      <c r="BF1311">
        <v>8.6803230399999993</v>
      </c>
      <c r="BG1311">
        <v>10044.2059420476</v>
      </c>
      <c r="BI1311">
        <v>56</v>
      </c>
      <c r="BJ1311" t="s">
        <v>1469</v>
      </c>
      <c r="BK1311">
        <v>45069.589016203703</v>
      </c>
      <c r="BL1311">
        <v>106</v>
      </c>
      <c r="BM1311" t="s">
        <v>76</v>
      </c>
      <c r="BN1311">
        <v>0</v>
      </c>
      <c r="BO1311">
        <v>2.8690000000000002</v>
      </c>
      <c r="BP1311">
        <v>817285</v>
      </c>
      <c r="BQ1311">
        <v>0</v>
      </c>
      <c r="BR1311" t="s">
        <v>77</v>
      </c>
      <c r="BS1311" t="s">
        <v>77</v>
      </c>
      <c r="BT1311" t="s">
        <v>77</v>
      </c>
      <c r="BU1311" t="s">
        <v>77</v>
      </c>
    </row>
    <row r="1312" spans="1:73" x14ac:dyDescent="0.55000000000000004">
      <c r="A1312">
        <v>57</v>
      </c>
      <c r="B1312" t="s">
        <v>1470</v>
      </c>
      <c r="C1312" s="88">
        <v>45069.610208333332</v>
      </c>
      <c r="D1312">
        <v>205</v>
      </c>
      <c r="E1312" t="s">
        <v>76</v>
      </c>
      <c r="F1312">
        <v>0</v>
      </c>
      <c r="G1312">
        <v>5.9969999999999999</v>
      </c>
      <c r="H1312">
        <v>227232</v>
      </c>
      <c r="I1312">
        <v>0.48</v>
      </c>
      <c r="J1312" t="s">
        <v>77</v>
      </c>
      <c r="K1312" t="s">
        <v>77</v>
      </c>
      <c r="L1312" t="s">
        <v>77</v>
      </c>
      <c r="M1312" t="s">
        <v>77</v>
      </c>
      <c r="O1312">
        <v>57</v>
      </c>
      <c r="P1312" t="s">
        <v>1470</v>
      </c>
      <c r="Q1312">
        <v>45069.610208333332</v>
      </c>
      <c r="R1312">
        <v>205</v>
      </c>
      <c r="S1312" t="s">
        <v>76</v>
      </c>
      <c r="T1312">
        <v>0</v>
      </c>
      <c r="U1312">
        <v>5.9370000000000003</v>
      </c>
      <c r="V1312">
        <v>1199</v>
      </c>
      <c r="W1312">
        <v>0.27500000000000002</v>
      </c>
      <c r="X1312" t="s">
        <v>77</v>
      </c>
      <c r="Y1312" t="s">
        <v>77</v>
      </c>
      <c r="Z1312" t="s">
        <v>77</v>
      </c>
      <c r="AA1312" t="s">
        <v>77</v>
      </c>
      <c r="AC1312">
        <v>57</v>
      </c>
      <c r="AD1312" t="s">
        <v>1470</v>
      </c>
      <c r="AE1312">
        <v>45069.610208333332</v>
      </c>
      <c r="AF1312">
        <v>205</v>
      </c>
      <c r="AG1312" t="s">
        <v>76</v>
      </c>
      <c r="AH1312">
        <v>0</v>
      </c>
      <c r="AI1312">
        <v>12.161</v>
      </c>
      <c r="AJ1312">
        <v>4871</v>
      </c>
      <c r="AK1312">
        <v>1.1060000000000001</v>
      </c>
      <c r="AL1312" t="s">
        <v>77</v>
      </c>
      <c r="AM1312" t="s">
        <v>77</v>
      </c>
      <c r="AN1312" t="s">
        <v>77</v>
      </c>
      <c r="AO1312" t="s">
        <v>77</v>
      </c>
      <c r="AQ1312">
        <v>1</v>
      </c>
      <c r="AS1312">
        <v>57</v>
      </c>
      <c r="AT1312">
        <v>593.96968049807356</v>
      </c>
      <c r="AU1312">
        <v>1155.9822790398998</v>
      </c>
      <c r="AW1312">
        <v>672.06192955525125</v>
      </c>
      <c r="AX1312">
        <v>936.42407874443018</v>
      </c>
      <c r="AZ1312">
        <v>592.1026232374785</v>
      </c>
      <c r="BA1312">
        <v>927.09140481734005</v>
      </c>
      <c r="BC1312">
        <v>526.91210288789489</v>
      </c>
      <c r="BD1312">
        <v>902.53019612167998</v>
      </c>
      <c r="BF1312">
        <v>593.96968049807356</v>
      </c>
      <c r="BG1312">
        <v>1155.9822790398998</v>
      </c>
      <c r="BI1312">
        <v>57</v>
      </c>
      <c r="BJ1312" t="s">
        <v>1470</v>
      </c>
      <c r="BK1312">
        <v>45069.610208333332</v>
      </c>
      <c r="BL1312">
        <v>205</v>
      </c>
      <c r="BM1312" t="s">
        <v>76</v>
      </c>
      <c r="BN1312">
        <v>0</v>
      </c>
      <c r="BO1312">
        <v>2.8620000000000001</v>
      </c>
      <c r="BP1312">
        <v>706562</v>
      </c>
      <c r="BQ1312">
        <v>0</v>
      </c>
      <c r="BR1312" t="s">
        <v>77</v>
      </c>
      <c r="BS1312" t="s">
        <v>77</v>
      </c>
      <c r="BT1312" t="s">
        <v>77</v>
      </c>
      <c r="BU1312" t="s">
        <v>77</v>
      </c>
    </row>
    <row r="1313" spans="1:73" x14ac:dyDescent="0.55000000000000004">
      <c r="A1313">
        <v>58</v>
      </c>
      <c r="B1313" t="s">
        <v>1471</v>
      </c>
      <c r="C1313" s="88">
        <v>45069.631458333337</v>
      </c>
      <c r="D1313">
        <v>349</v>
      </c>
      <c r="E1313" t="s">
        <v>76</v>
      </c>
      <c r="F1313">
        <v>0</v>
      </c>
      <c r="G1313">
        <v>6.016</v>
      </c>
      <c r="H1313">
        <v>6502</v>
      </c>
      <c r="I1313">
        <v>6.0000000000000001E-3</v>
      </c>
      <c r="J1313" t="s">
        <v>77</v>
      </c>
      <c r="K1313" t="s">
        <v>77</v>
      </c>
      <c r="L1313" t="s">
        <v>77</v>
      </c>
      <c r="M1313" t="s">
        <v>77</v>
      </c>
      <c r="O1313">
        <v>58</v>
      </c>
      <c r="P1313" t="s">
        <v>1471</v>
      </c>
      <c r="Q1313">
        <v>45069.631458333337</v>
      </c>
      <c r="R1313">
        <v>349</v>
      </c>
      <c r="S1313" t="s">
        <v>76</v>
      </c>
      <c r="T1313">
        <v>0</v>
      </c>
      <c r="U1313" t="s">
        <v>77</v>
      </c>
      <c r="V1313" t="s">
        <v>77</v>
      </c>
      <c r="W1313" t="s">
        <v>77</v>
      </c>
      <c r="X1313" t="s">
        <v>77</v>
      </c>
      <c r="Y1313" t="s">
        <v>77</v>
      </c>
      <c r="Z1313" t="s">
        <v>77</v>
      </c>
      <c r="AA1313" t="s">
        <v>77</v>
      </c>
      <c r="AC1313">
        <v>58</v>
      </c>
      <c r="AD1313" t="s">
        <v>1471</v>
      </c>
      <c r="AE1313">
        <v>45069.631458333337</v>
      </c>
      <c r="AF1313">
        <v>349</v>
      </c>
      <c r="AG1313" t="s">
        <v>76</v>
      </c>
      <c r="AH1313">
        <v>0</v>
      </c>
      <c r="AI1313">
        <v>12.118</v>
      </c>
      <c r="AJ1313">
        <v>53468</v>
      </c>
      <c r="AK1313">
        <v>14.243</v>
      </c>
      <c r="AL1313" t="s">
        <v>77</v>
      </c>
      <c r="AM1313" t="s">
        <v>77</v>
      </c>
      <c r="AN1313" t="s">
        <v>77</v>
      </c>
      <c r="AO1313" t="s">
        <v>77</v>
      </c>
      <c r="AQ1313">
        <v>1</v>
      </c>
      <c r="AS1313">
        <v>58</v>
      </c>
      <c r="AT1313">
        <v>4.5670121599999991</v>
      </c>
      <c r="AU1313">
        <v>11350.0975747184</v>
      </c>
      <c r="AW1313">
        <v>14.115275084999999</v>
      </c>
      <c r="AX1313">
        <v>9768.3486277035208</v>
      </c>
      <c r="AZ1313">
        <v>15.6922515682</v>
      </c>
      <c r="BA1313">
        <v>10172.73907258976</v>
      </c>
      <c r="BC1313">
        <v>9.7662231812000009</v>
      </c>
      <c r="BD1313">
        <v>10875.17833434752</v>
      </c>
      <c r="BF1313">
        <v>4.5670121599999991</v>
      </c>
      <c r="BG1313">
        <v>11350.0975747184</v>
      </c>
      <c r="BI1313">
        <v>58</v>
      </c>
      <c r="BJ1313" t="s">
        <v>1471</v>
      </c>
      <c r="BK1313">
        <v>45069.631458333337</v>
      </c>
      <c r="BL1313">
        <v>349</v>
      </c>
      <c r="BM1313" t="s">
        <v>76</v>
      </c>
      <c r="BN1313">
        <v>0</v>
      </c>
      <c r="BO1313">
        <v>2.8639999999999999</v>
      </c>
      <c r="BP1313">
        <v>903185</v>
      </c>
      <c r="BQ1313">
        <v>0</v>
      </c>
      <c r="BR1313" t="s">
        <v>77</v>
      </c>
      <c r="BS1313" t="s">
        <v>77</v>
      </c>
      <c r="BT1313" t="s">
        <v>77</v>
      </c>
      <c r="BU1313" t="s">
        <v>77</v>
      </c>
    </row>
    <row r="1314" spans="1:73" x14ac:dyDescent="0.55000000000000004">
      <c r="A1314">
        <v>59</v>
      </c>
      <c r="B1314" t="s">
        <v>1472</v>
      </c>
      <c r="C1314" s="88">
        <v>45069.652696759258</v>
      </c>
      <c r="D1314">
        <v>128</v>
      </c>
      <c r="E1314" t="s">
        <v>76</v>
      </c>
      <c r="F1314">
        <v>0</v>
      </c>
      <c r="G1314">
        <v>6.0190000000000001</v>
      </c>
      <c r="H1314">
        <v>9715</v>
      </c>
      <c r="I1314">
        <v>1.2999999999999999E-2</v>
      </c>
      <c r="J1314" t="s">
        <v>77</v>
      </c>
      <c r="K1314" t="s">
        <v>77</v>
      </c>
      <c r="L1314" t="s">
        <v>77</v>
      </c>
      <c r="M1314" t="s">
        <v>77</v>
      </c>
      <c r="O1314">
        <v>59</v>
      </c>
      <c r="P1314" t="s">
        <v>1472</v>
      </c>
      <c r="Q1314">
        <v>45069.652696759258</v>
      </c>
      <c r="R1314">
        <v>128</v>
      </c>
      <c r="S1314" t="s">
        <v>76</v>
      </c>
      <c r="T1314">
        <v>0</v>
      </c>
      <c r="U1314" t="s">
        <v>77</v>
      </c>
      <c r="V1314" t="s">
        <v>77</v>
      </c>
      <c r="W1314" t="s">
        <v>77</v>
      </c>
      <c r="X1314" t="s">
        <v>77</v>
      </c>
      <c r="Y1314" t="s">
        <v>77</v>
      </c>
      <c r="Z1314" t="s">
        <v>77</v>
      </c>
      <c r="AA1314" t="s">
        <v>77</v>
      </c>
      <c r="AC1314">
        <v>59</v>
      </c>
      <c r="AD1314" t="s">
        <v>1472</v>
      </c>
      <c r="AE1314">
        <v>45069.652696759258</v>
      </c>
      <c r="AF1314">
        <v>128</v>
      </c>
      <c r="AG1314" t="s">
        <v>76</v>
      </c>
      <c r="AH1314">
        <v>0</v>
      </c>
      <c r="AI1314">
        <v>12.147</v>
      </c>
      <c r="AJ1314">
        <v>27016</v>
      </c>
      <c r="AK1314">
        <v>7.1829999999999998</v>
      </c>
      <c r="AL1314" t="s">
        <v>77</v>
      </c>
      <c r="AM1314" t="s">
        <v>77</v>
      </c>
      <c r="AN1314" t="s">
        <v>77</v>
      </c>
      <c r="AO1314" t="s">
        <v>77</v>
      </c>
      <c r="AQ1314">
        <v>1</v>
      </c>
      <c r="AS1314">
        <v>59</v>
      </c>
      <c r="AT1314">
        <v>17.393886500000001</v>
      </c>
      <c r="AU1314">
        <v>6237.2929128383994</v>
      </c>
      <c r="AW1314">
        <v>23.913676031249999</v>
      </c>
      <c r="AX1314">
        <v>4997.7828206508802</v>
      </c>
      <c r="AZ1314">
        <v>24.956053011249999</v>
      </c>
      <c r="BA1314">
        <v>5149.7336071974405</v>
      </c>
      <c r="BC1314">
        <v>20.0196454925</v>
      </c>
      <c r="BD1314">
        <v>5461.8810641868804</v>
      </c>
      <c r="BF1314">
        <v>17.393886500000001</v>
      </c>
      <c r="BG1314">
        <v>6237.2929128383994</v>
      </c>
      <c r="BI1314">
        <v>59</v>
      </c>
      <c r="BJ1314" t="s">
        <v>1472</v>
      </c>
      <c r="BK1314">
        <v>45069.652696759258</v>
      </c>
      <c r="BL1314">
        <v>128</v>
      </c>
      <c r="BM1314" t="s">
        <v>76</v>
      </c>
      <c r="BN1314">
        <v>0</v>
      </c>
      <c r="BO1314">
        <v>2.8559999999999999</v>
      </c>
      <c r="BP1314">
        <v>1106976</v>
      </c>
      <c r="BQ1314">
        <v>0</v>
      </c>
      <c r="BR1314" t="s">
        <v>77</v>
      </c>
      <c r="BS1314" t="s">
        <v>77</v>
      </c>
      <c r="BT1314" t="s">
        <v>77</v>
      </c>
      <c r="BU1314" t="s">
        <v>77</v>
      </c>
    </row>
    <row r="1315" spans="1:73" x14ac:dyDescent="0.55000000000000004">
      <c r="A1315">
        <v>60</v>
      </c>
      <c r="B1315" t="s">
        <v>1473</v>
      </c>
      <c r="C1315" s="88">
        <v>45069.67392361111</v>
      </c>
      <c r="D1315">
        <v>238</v>
      </c>
      <c r="E1315" t="s">
        <v>76</v>
      </c>
      <c r="F1315">
        <v>0</v>
      </c>
      <c r="G1315">
        <v>6.0170000000000003</v>
      </c>
      <c r="H1315">
        <v>5885</v>
      </c>
      <c r="I1315">
        <v>5.0000000000000001E-3</v>
      </c>
      <c r="J1315" t="s">
        <v>77</v>
      </c>
      <c r="K1315" t="s">
        <v>77</v>
      </c>
      <c r="L1315" t="s">
        <v>77</v>
      </c>
      <c r="M1315" t="s">
        <v>77</v>
      </c>
      <c r="O1315">
        <v>60</v>
      </c>
      <c r="P1315" t="s">
        <v>1473</v>
      </c>
      <c r="Q1315">
        <v>45069.67392361111</v>
      </c>
      <c r="R1315">
        <v>238</v>
      </c>
      <c r="S1315" t="s">
        <v>76</v>
      </c>
      <c r="T1315">
        <v>0</v>
      </c>
      <c r="U1315" t="s">
        <v>77</v>
      </c>
      <c r="V1315" t="s">
        <v>77</v>
      </c>
      <c r="W1315" t="s">
        <v>77</v>
      </c>
      <c r="X1315" t="s">
        <v>77</v>
      </c>
      <c r="Y1315" t="s">
        <v>77</v>
      </c>
      <c r="Z1315" t="s">
        <v>77</v>
      </c>
      <c r="AA1315" t="s">
        <v>77</v>
      </c>
      <c r="AC1315">
        <v>60</v>
      </c>
      <c r="AD1315" t="s">
        <v>1473</v>
      </c>
      <c r="AE1315">
        <v>45069.67392361111</v>
      </c>
      <c r="AF1315">
        <v>238</v>
      </c>
      <c r="AG1315" t="s">
        <v>76</v>
      </c>
      <c r="AH1315">
        <v>0</v>
      </c>
      <c r="AI1315">
        <v>12.12</v>
      </c>
      <c r="AJ1315">
        <v>56800</v>
      </c>
      <c r="AK1315">
        <v>15.118</v>
      </c>
      <c r="AL1315" t="s">
        <v>77</v>
      </c>
      <c r="AM1315" t="s">
        <v>77</v>
      </c>
      <c r="AN1315" t="s">
        <v>77</v>
      </c>
      <c r="AO1315" t="s">
        <v>77</v>
      </c>
      <c r="AQ1315">
        <v>1</v>
      </c>
      <c r="AS1315">
        <v>60</v>
      </c>
      <c r="AT1315">
        <v>3.3799164999999984</v>
      </c>
      <c r="AU1315">
        <v>12160.406784000001</v>
      </c>
      <c r="AW1315">
        <v>12.283881031249999</v>
      </c>
      <c r="AX1315">
        <v>10363.038915200001</v>
      </c>
      <c r="AZ1315">
        <v>13.776359611250001</v>
      </c>
      <c r="BA1315">
        <v>10803.843337599999</v>
      </c>
      <c r="BC1315">
        <v>8.1405940925000007</v>
      </c>
      <c r="BD1315">
        <v>11554.5263552</v>
      </c>
      <c r="BF1315">
        <v>3.3799164999999984</v>
      </c>
      <c r="BG1315">
        <v>12160.406784000001</v>
      </c>
      <c r="BI1315">
        <v>60</v>
      </c>
      <c r="BJ1315" t="s">
        <v>1473</v>
      </c>
      <c r="BK1315">
        <v>45069.67392361111</v>
      </c>
      <c r="BL1315">
        <v>238</v>
      </c>
      <c r="BM1315" t="s">
        <v>76</v>
      </c>
      <c r="BN1315">
        <v>0</v>
      </c>
      <c r="BO1315">
        <v>2.8580000000000001</v>
      </c>
      <c r="BP1315">
        <v>1055473</v>
      </c>
      <c r="BQ1315">
        <v>0</v>
      </c>
      <c r="BR1315" t="s">
        <v>77</v>
      </c>
      <c r="BS1315" t="s">
        <v>77</v>
      </c>
      <c r="BT1315" t="s">
        <v>77</v>
      </c>
      <c r="BU1315" t="s">
        <v>77</v>
      </c>
    </row>
    <row r="1316" spans="1:73" x14ac:dyDescent="0.55000000000000004">
      <c r="A1316">
        <v>61</v>
      </c>
      <c r="B1316" t="s">
        <v>1474</v>
      </c>
      <c r="C1316" s="88">
        <v>45069.695196759261</v>
      </c>
      <c r="D1316">
        <v>230</v>
      </c>
      <c r="E1316" t="s">
        <v>76</v>
      </c>
      <c r="F1316">
        <v>0</v>
      </c>
      <c r="G1316">
        <v>6.0119999999999996</v>
      </c>
      <c r="H1316">
        <v>5935</v>
      </c>
      <c r="I1316">
        <v>5.0000000000000001E-3</v>
      </c>
      <c r="J1316" t="s">
        <v>77</v>
      </c>
      <c r="K1316" t="s">
        <v>77</v>
      </c>
      <c r="L1316" t="s">
        <v>77</v>
      </c>
      <c r="M1316" t="s">
        <v>77</v>
      </c>
      <c r="O1316">
        <v>61</v>
      </c>
      <c r="P1316" t="s">
        <v>1474</v>
      </c>
      <c r="Q1316">
        <v>45069.695196759261</v>
      </c>
      <c r="R1316">
        <v>230</v>
      </c>
      <c r="S1316" t="s">
        <v>76</v>
      </c>
      <c r="T1316">
        <v>0</v>
      </c>
      <c r="U1316" t="s">
        <v>77</v>
      </c>
      <c r="V1316" t="s">
        <v>77</v>
      </c>
      <c r="W1316" t="s">
        <v>77</v>
      </c>
      <c r="X1316" t="s">
        <v>77</v>
      </c>
      <c r="Y1316" t="s">
        <v>77</v>
      </c>
      <c r="Z1316" t="s">
        <v>77</v>
      </c>
      <c r="AA1316" t="s">
        <v>77</v>
      </c>
      <c r="AC1316">
        <v>61</v>
      </c>
      <c r="AD1316" t="s">
        <v>1474</v>
      </c>
      <c r="AE1316">
        <v>45069.695196759261</v>
      </c>
      <c r="AF1316">
        <v>230</v>
      </c>
      <c r="AG1316" t="s">
        <v>76</v>
      </c>
      <c r="AH1316">
        <v>0</v>
      </c>
      <c r="AI1316">
        <v>12.093999999999999</v>
      </c>
      <c r="AJ1316">
        <v>68532</v>
      </c>
      <c r="AK1316">
        <v>18.172999999999998</v>
      </c>
      <c r="AL1316" t="s">
        <v>77</v>
      </c>
      <c r="AM1316" t="s">
        <v>77</v>
      </c>
      <c r="AN1316" t="s">
        <v>77</v>
      </c>
      <c r="AO1316" t="s">
        <v>77</v>
      </c>
      <c r="AQ1316">
        <v>1</v>
      </c>
      <c r="AS1316">
        <v>61</v>
      </c>
      <c r="AT1316">
        <v>3.4608065000000021</v>
      </c>
      <c r="AU1316">
        <v>15006.284027518403</v>
      </c>
      <c r="AW1316">
        <v>12.431689781250002</v>
      </c>
      <c r="AX1316">
        <v>12445.85501954352</v>
      </c>
      <c r="AZ1316">
        <v>13.933261161250002</v>
      </c>
      <c r="BA1316">
        <v>13023.09311450976</v>
      </c>
      <c r="BC1316">
        <v>8.2682113924999996</v>
      </c>
      <c r="BD1316">
        <v>13942.006274187519</v>
      </c>
      <c r="BF1316">
        <v>3.4608065000000021</v>
      </c>
      <c r="BG1316">
        <v>15006.284027518403</v>
      </c>
      <c r="BI1316">
        <v>61</v>
      </c>
      <c r="BJ1316" t="s">
        <v>1474</v>
      </c>
      <c r="BK1316">
        <v>45069.695196759261</v>
      </c>
      <c r="BL1316">
        <v>230</v>
      </c>
      <c r="BM1316" t="s">
        <v>76</v>
      </c>
      <c r="BN1316">
        <v>0</v>
      </c>
      <c r="BO1316">
        <v>2.8239999999999998</v>
      </c>
      <c r="BP1316">
        <v>1527712</v>
      </c>
      <c r="BQ1316">
        <v>0</v>
      </c>
      <c r="BR1316" t="s">
        <v>77</v>
      </c>
      <c r="BS1316" t="s">
        <v>77</v>
      </c>
      <c r="BT1316" t="s">
        <v>77</v>
      </c>
      <c r="BU1316" t="s">
        <v>77</v>
      </c>
    </row>
    <row r="1317" spans="1:73" x14ac:dyDescent="0.55000000000000004">
      <c r="A1317">
        <v>62</v>
      </c>
      <c r="B1317" t="s">
        <v>1475</v>
      </c>
      <c r="C1317" s="88">
        <v>45069.716458333336</v>
      </c>
      <c r="D1317">
        <v>184</v>
      </c>
      <c r="E1317" t="s">
        <v>76</v>
      </c>
      <c r="F1317">
        <v>0</v>
      </c>
      <c r="G1317">
        <v>6.008</v>
      </c>
      <c r="H1317">
        <v>8569</v>
      </c>
      <c r="I1317">
        <v>1.0999999999999999E-2</v>
      </c>
      <c r="J1317" t="s">
        <v>77</v>
      </c>
      <c r="K1317" t="s">
        <v>77</v>
      </c>
      <c r="L1317" t="s">
        <v>77</v>
      </c>
      <c r="M1317" t="s">
        <v>77</v>
      </c>
      <c r="O1317">
        <v>62</v>
      </c>
      <c r="P1317" t="s">
        <v>1475</v>
      </c>
      <c r="Q1317">
        <v>45069.716458333336</v>
      </c>
      <c r="R1317">
        <v>184</v>
      </c>
      <c r="S1317" t="s">
        <v>76</v>
      </c>
      <c r="T1317">
        <v>0</v>
      </c>
      <c r="U1317" t="s">
        <v>77</v>
      </c>
      <c r="V1317" t="s">
        <v>77</v>
      </c>
      <c r="W1317" t="s">
        <v>77</v>
      </c>
      <c r="X1317" t="s">
        <v>77</v>
      </c>
      <c r="Y1317" t="s">
        <v>77</v>
      </c>
      <c r="Z1317" t="s">
        <v>77</v>
      </c>
      <c r="AA1317" t="s">
        <v>77</v>
      </c>
      <c r="AC1317">
        <v>62</v>
      </c>
      <c r="AD1317" t="s">
        <v>1475</v>
      </c>
      <c r="AE1317">
        <v>45069.716458333336</v>
      </c>
      <c r="AF1317">
        <v>184</v>
      </c>
      <c r="AG1317" t="s">
        <v>76</v>
      </c>
      <c r="AH1317">
        <v>0</v>
      </c>
      <c r="AI1317">
        <v>12.106</v>
      </c>
      <c r="AJ1317">
        <v>49884</v>
      </c>
      <c r="AK1317">
        <v>13.298999999999999</v>
      </c>
      <c r="AL1317" t="s">
        <v>77</v>
      </c>
      <c r="AM1317" t="s">
        <v>77</v>
      </c>
      <c r="AN1317" t="s">
        <v>77</v>
      </c>
      <c r="AO1317" t="s">
        <v>77</v>
      </c>
      <c r="AQ1317">
        <v>1</v>
      </c>
      <c r="AS1317">
        <v>62</v>
      </c>
      <c r="AT1317">
        <v>11.539705939999999</v>
      </c>
      <c r="AU1317">
        <v>10477.4906896496</v>
      </c>
      <c r="AW1317">
        <v>20.368484921250001</v>
      </c>
      <c r="AX1317">
        <v>9127.1258873668794</v>
      </c>
      <c r="AZ1317">
        <v>21.789148250050001</v>
      </c>
      <c r="BA1317">
        <v>9493.5011972054417</v>
      </c>
      <c r="BC1317">
        <v>16.018311773299999</v>
      </c>
      <c r="BD1317">
        <v>10143.818488602879</v>
      </c>
      <c r="BF1317">
        <v>11.539705939999999</v>
      </c>
      <c r="BG1317">
        <v>10477.4906896496</v>
      </c>
      <c r="BI1317">
        <v>62</v>
      </c>
      <c r="BJ1317" t="s">
        <v>1475</v>
      </c>
      <c r="BK1317">
        <v>45069.716458333336</v>
      </c>
      <c r="BL1317">
        <v>184</v>
      </c>
      <c r="BM1317" t="s">
        <v>76</v>
      </c>
      <c r="BN1317">
        <v>0</v>
      </c>
      <c r="BO1317">
        <v>2.8530000000000002</v>
      </c>
      <c r="BP1317">
        <v>905053</v>
      </c>
      <c r="BQ1317">
        <v>0</v>
      </c>
      <c r="BR1317" t="s">
        <v>77</v>
      </c>
      <c r="BS1317" t="s">
        <v>77</v>
      </c>
      <c r="BT1317" t="s">
        <v>77</v>
      </c>
      <c r="BU1317" t="s">
        <v>77</v>
      </c>
    </row>
    <row r="1318" spans="1:73" x14ac:dyDescent="0.55000000000000004">
      <c r="A1318">
        <v>63</v>
      </c>
      <c r="B1318" t="s">
        <v>1476</v>
      </c>
      <c r="C1318" s="88">
        <v>45069.737673611111</v>
      </c>
      <c r="D1318">
        <v>104</v>
      </c>
      <c r="E1318" t="s">
        <v>76</v>
      </c>
      <c r="F1318">
        <v>0</v>
      </c>
      <c r="G1318">
        <v>6.0149999999999997</v>
      </c>
      <c r="H1318">
        <v>35793</v>
      </c>
      <c r="I1318">
        <v>6.9000000000000006E-2</v>
      </c>
      <c r="J1318" t="s">
        <v>77</v>
      </c>
      <c r="K1318" t="s">
        <v>77</v>
      </c>
      <c r="L1318" t="s">
        <v>77</v>
      </c>
      <c r="M1318" t="s">
        <v>77</v>
      </c>
      <c r="O1318">
        <v>63</v>
      </c>
      <c r="P1318" t="s">
        <v>1476</v>
      </c>
      <c r="Q1318">
        <v>45069.737673611111</v>
      </c>
      <c r="R1318">
        <v>104</v>
      </c>
      <c r="S1318" t="s">
        <v>76</v>
      </c>
      <c r="T1318">
        <v>0</v>
      </c>
      <c r="U1318" t="s">
        <v>77</v>
      </c>
      <c r="V1318" t="s">
        <v>77</v>
      </c>
      <c r="W1318" t="s">
        <v>77</v>
      </c>
      <c r="X1318" t="s">
        <v>77</v>
      </c>
      <c r="Y1318" t="s">
        <v>77</v>
      </c>
      <c r="Z1318" t="s">
        <v>77</v>
      </c>
      <c r="AA1318" t="s">
        <v>77</v>
      </c>
      <c r="AC1318">
        <v>63</v>
      </c>
      <c r="AD1318" t="s">
        <v>1476</v>
      </c>
      <c r="AE1318">
        <v>45069.737673611111</v>
      </c>
      <c r="AF1318">
        <v>104</v>
      </c>
      <c r="AG1318" t="s">
        <v>76</v>
      </c>
      <c r="AH1318">
        <v>0</v>
      </c>
      <c r="AI1318">
        <v>12.195</v>
      </c>
      <c r="AJ1318">
        <v>3813</v>
      </c>
      <c r="AK1318">
        <v>0.81100000000000005</v>
      </c>
      <c r="AL1318" t="s">
        <v>77</v>
      </c>
      <c r="AM1318" t="s">
        <v>77</v>
      </c>
      <c r="AN1318" t="s">
        <v>77</v>
      </c>
      <c r="AO1318" t="s">
        <v>77</v>
      </c>
      <c r="AQ1318">
        <v>1</v>
      </c>
      <c r="AS1318">
        <v>63</v>
      </c>
      <c r="AT1318">
        <v>96.477743035126991</v>
      </c>
      <c r="AU1318">
        <v>902.02077623909997</v>
      </c>
      <c r="AW1318">
        <v>111.85034747144621</v>
      </c>
      <c r="AX1318">
        <v>740.84758891587001</v>
      </c>
      <c r="AZ1318">
        <v>93.748565313155908</v>
      </c>
      <c r="BA1318">
        <v>724.95119636406014</v>
      </c>
      <c r="BC1318">
        <v>81.468781077101539</v>
      </c>
      <c r="BD1318">
        <v>684.07606551111996</v>
      </c>
      <c r="BF1318">
        <v>96.477743035126991</v>
      </c>
      <c r="BG1318">
        <v>902.02077623909997</v>
      </c>
      <c r="BI1318">
        <v>63</v>
      </c>
      <c r="BJ1318" t="s">
        <v>1476</v>
      </c>
      <c r="BK1318">
        <v>45069.737673611111</v>
      </c>
      <c r="BL1318">
        <v>104</v>
      </c>
      <c r="BM1318" t="s">
        <v>76</v>
      </c>
      <c r="BN1318">
        <v>0</v>
      </c>
      <c r="BO1318">
        <v>2.8740000000000001</v>
      </c>
      <c r="BP1318">
        <v>760086</v>
      </c>
      <c r="BQ1318">
        <v>0</v>
      </c>
      <c r="BR1318" t="s">
        <v>77</v>
      </c>
      <c r="BS1318" t="s">
        <v>77</v>
      </c>
      <c r="BT1318" t="s">
        <v>77</v>
      </c>
      <c r="BU1318" t="s">
        <v>77</v>
      </c>
    </row>
    <row r="1319" spans="1:73" x14ac:dyDescent="0.55000000000000004">
      <c r="A1319">
        <v>64</v>
      </c>
      <c r="B1319" t="s">
        <v>1477</v>
      </c>
      <c r="C1319" s="88">
        <v>45069.758935185186</v>
      </c>
      <c r="D1319">
        <v>76</v>
      </c>
      <c r="E1319" t="s">
        <v>76</v>
      </c>
      <c r="F1319">
        <v>0</v>
      </c>
      <c r="G1319">
        <v>6.0149999999999997</v>
      </c>
      <c r="H1319">
        <v>36209</v>
      </c>
      <c r="I1319">
        <v>7.0000000000000007E-2</v>
      </c>
      <c r="J1319" t="s">
        <v>77</v>
      </c>
      <c r="K1319" t="s">
        <v>77</v>
      </c>
      <c r="L1319" t="s">
        <v>77</v>
      </c>
      <c r="M1319" t="s">
        <v>77</v>
      </c>
      <c r="O1319">
        <v>64</v>
      </c>
      <c r="P1319" t="s">
        <v>1477</v>
      </c>
      <c r="Q1319">
        <v>45069.758935185186</v>
      </c>
      <c r="R1319">
        <v>76</v>
      </c>
      <c r="S1319" t="s">
        <v>76</v>
      </c>
      <c r="T1319">
        <v>0</v>
      </c>
      <c r="U1319" t="s">
        <v>77</v>
      </c>
      <c r="V1319" t="s">
        <v>77</v>
      </c>
      <c r="W1319" t="s">
        <v>77</v>
      </c>
      <c r="X1319" t="s">
        <v>77</v>
      </c>
      <c r="Y1319" t="s">
        <v>77</v>
      </c>
      <c r="Z1319" t="s">
        <v>77</v>
      </c>
      <c r="AA1319" t="s">
        <v>77</v>
      </c>
      <c r="AC1319">
        <v>64</v>
      </c>
      <c r="AD1319" t="s">
        <v>1477</v>
      </c>
      <c r="AE1319">
        <v>45069.758935185186</v>
      </c>
      <c r="AF1319">
        <v>76</v>
      </c>
      <c r="AG1319" t="s">
        <v>76</v>
      </c>
      <c r="AH1319">
        <v>0</v>
      </c>
      <c r="AI1319">
        <v>12.191000000000001</v>
      </c>
      <c r="AJ1319">
        <v>1029</v>
      </c>
      <c r="AK1319">
        <v>3.5000000000000003E-2</v>
      </c>
      <c r="AL1319" t="s">
        <v>77</v>
      </c>
      <c r="AM1319" t="s">
        <v>77</v>
      </c>
      <c r="AN1319" t="s">
        <v>77</v>
      </c>
      <c r="AO1319" t="s">
        <v>77</v>
      </c>
      <c r="AQ1319">
        <v>1</v>
      </c>
      <c r="AS1319">
        <v>64</v>
      </c>
      <c r="AT1319">
        <v>97.696395419062995</v>
      </c>
      <c r="AU1319">
        <v>228.8730626199</v>
      </c>
      <c r="AW1319">
        <v>113.13255596996781</v>
      </c>
      <c r="AX1319">
        <v>225.54013655043002</v>
      </c>
      <c r="AZ1319">
        <v>94.841104015767101</v>
      </c>
      <c r="BA1319">
        <v>192.86958324533998</v>
      </c>
      <c r="BC1319">
        <v>82.443136676012259</v>
      </c>
      <c r="BD1319">
        <v>108.96727837767999</v>
      </c>
      <c r="BF1319">
        <v>97.696395419062995</v>
      </c>
      <c r="BG1319">
        <v>228.8730626199</v>
      </c>
      <c r="BI1319">
        <v>64</v>
      </c>
      <c r="BJ1319" t="s">
        <v>1477</v>
      </c>
      <c r="BK1319">
        <v>45069.758935185186</v>
      </c>
      <c r="BL1319">
        <v>76</v>
      </c>
      <c r="BM1319" t="s">
        <v>76</v>
      </c>
      <c r="BN1319">
        <v>0</v>
      </c>
      <c r="BO1319">
        <v>2.8109999999999999</v>
      </c>
      <c r="BP1319">
        <v>2111175</v>
      </c>
      <c r="BQ1319">
        <v>0</v>
      </c>
      <c r="BR1319" t="s">
        <v>77</v>
      </c>
      <c r="BS1319" t="s">
        <v>77</v>
      </c>
      <c r="BT1319" t="s">
        <v>77</v>
      </c>
      <c r="BU1319" t="s">
        <v>77</v>
      </c>
    </row>
    <row r="1320" spans="1:73" x14ac:dyDescent="0.55000000000000004">
      <c r="A1320">
        <v>65</v>
      </c>
      <c r="B1320" t="s">
        <v>1478</v>
      </c>
      <c r="C1320" s="88">
        <v>45069.78019675926</v>
      </c>
      <c r="D1320">
        <v>300</v>
      </c>
      <c r="E1320" t="s">
        <v>76</v>
      </c>
      <c r="F1320">
        <v>0</v>
      </c>
      <c r="G1320">
        <v>6.0179999999999998</v>
      </c>
      <c r="H1320">
        <v>5576</v>
      </c>
      <c r="I1320">
        <v>4.0000000000000001E-3</v>
      </c>
      <c r="J1320" t="s">
        <v>77</v>
      </c>
      <c r="K1320" t="s">
        <v>77</v>
      </c>
      <c r="L1320" t="s">
        <v>77</v>
      </c>
      <c r="M1320" t="s">
        <v>77</v>
      </c>
      <c r="O1320">
        <v>65</v>
      </c>
      <c r="P1320" t="s">
        <v>1478</v>
      </c>
      <c r="Q1320">
        <v>45069.78019675926</v>
      </c>
      <c r="R1320">
        <v>300</v>
      </c>
      <c r="S1320" t="s">
        <v>76</v>
      </c>
      <c r="T1320">
        <v>0</v>
      </c>
      <c r="U1320" t="s">
        <v>77</v>
      </c>
      <c r="V1320" t="s">
        <v>77</v>
      </c>
      <c r="W1320" t="s">
        <v>77</v>
      </c>
      <c r="X1320" t="s">
        <v>77</v>
      </c>
      <c r="Y1320" t="s">
        <v>77</v>
      </c>
      <c r="Z1320" t="s">
        <v>77</v>
      </c>
      <c r="AA1320" t="s">
        <v>77</v>
      </c>
      <c r="AC1320">
        <v>65</v>
      </c>
      <c r="AD1320" t="s">
        <v>1478</v>
      </c>
      <c r="AE1320">
        <v>45069.78019675926</v>
      </c>
      <c r="AF1320">
        <v>300</v>
      </c>
      <c r="AG1320" t="s">
        <v>76</v>
      </c>
      <c r="AH1320">
        <v>0</v>
      </c>
      <c r="AI1320">
        <v>12.106999999999999</v>
      </c>
      <c r="AJ1320">
        <v>62245</v>
      </c>
      <c r="AK1320">
        <v>16.541</v>
      </c>
      <c r="AL1320" t="s">
        <v>77</v>
      </c>
      <c r="AM1320" t="s">
        <v>77</v>
      </c>
      <c r="AN1320" t="s">
        <v>77</v>
      </c>
      <c r="AO1320" t="s">
        <v>77</v>
      </c>
      <c r="AQ1320">
        <v>1</v>
      </c>
      <c r="AS1320">
        <v>65</v>
      </c>
      <c r="AT1320">
        <v>2.9399190400000013</v>
      </c>
      <c r="AU1320">
        <v>13482.6219029775</v>
      </c>
      <c r="AW1320">
        <v>11.372780239999999</v>
      </c>
      <c r="AX1320">
        <v>11331.854399630751</v>
      </c>
      <c r="AZ1320">
        <v>12.800279580799998</v>
      </c>
      <c r="BA1320">
        <v>11834.3876051935</v>
      </c>
      <c r="BC1320">
        <v>7.3680374527999994</v>
      </c>
      <c r="BD1320">
        <v>12663.465790561999</v>
      </c>
      <c r="BF1320">
        <v>2.9399190400000013</v>
      </c>
      <c r="BG1320">
        <v>13482.6219029775</v>
      </c>
      <c r="BI1320">
        <v>65</v>
      </c>
      <c r="BJ1320" t="s">
        <v>1478</v>
      </c>
      <c r="BK1320">
        <v>45069.78019675926</v>
      </c>
      <c r="BL1320">
        <v>300</v>
      </c>
      <c r="BM1320" t="s">
        <v>76</v>
      </c>
      <c r="BN1320">
        <v>0</v>
      </c>
      <c r="BO1320">
        <v>2.8260000000000001</v>
      </c>
      <c r="BP1320">
        <v>1728778</v>
      </c>
      <c r="BQ1320">
        <v>0</v>
      </c>
      <c r="BR1320" t="s">
        <v>77</v>
      </c>
      <c r="BS1320" t="s">
        <v>77</v>
      </c>
      <c r="BT1320" t="s">
        <v>77</v>
      </c>
      <c r="BU1320" t="s">
        <v>77</v>
      </c>
    </row>
    <row r="1321" spans="1:73" x14ac:dyDescent="0.55000000000000004">
      <c r="A1321">
        <v>66</v>
      </c>
      <c r="B1321" t="s">
        <v>1479</v>
      </c>
      <c r="C1321" s="88">
        <v>45069.801481481481</v>
      </c>
      <c r="D1321">
        <v>167</v>
      </c>
      <c r="E1321" t="s">
        <v>76</v>
      </c>
      <c r="F1321">
        <v>0</v>
      </c>
      <c r="G1321">
        <v>6.0190000000000001</v>
      </c>
      <c r="H1321">
        <v>5902</v>
      </c>
      <c r="I1321">
        <v>5.0000000000000001E-3</v>
      </c>
      <c r="J1321" t="s">
        <v>77</v>
      </c>
      <c r="K1321" t="s">
        <v>77</v>
      </c>
      <c r="L1321" t="s">
        <v>77</v>
      </c>
      <c r="M1321" t="s">
        <v>77</v>
      </c>
      <c r="O1321">
        <v>66</v>
      </c>
      <c r="P1321" t="s">
        <v>1479</v>
      </c>
      <c r="Q1321">
        <v>45069.801481481481</v>
      </c>
      <c r="R1321">
        <v>167</v>
      </c>
      <c r="S1321" t="s">
        <v>76</v>
      </c>
      <c r="T1321">
        <v>0</v>
      </c>
      <c r="U1321" t="s">
        <v>77</v>
      </c>
      <c r="V1321" t="s">
        <v>77</v>
      </c>
      <c r="W1321" t="s">
        <v>77</v>
      </c>
      <c r="X1321" t="s">
        <v>77</v>
      </c>
      <c r="Y1321" t="s">
        <v>77</v>
      </c>
      <c r="Z1321" t="s">
        <v>77</v>
      </c>
      <c r="AA1321" t="s">
        <v>77</v>
      </c>
      <c r="AC1321">
        <v>66</v>
      </c>
      <c r="AD1321" t="s">
        <v>1479</v>
      </c>
      <c r="AE1321">
        <v>45069.801481481481</v>
      </c>
      <c r="AF1321">
        <v>167</v>
      </c>
      <c r="AG1321" t="s">
        <v>76</v>
      </c>
      <c r="AH1321">
        <v>0</v>
      </c>
      <c r="AI1321">
        <v>12.114000000000001</v>
      </c>
      <c r="AJ1321">
        <v>63024</v>
      </c>
      <c r="AK1321">
        <v>16.744</v>
      </c>
      <c r="AL1321" t="s">
        <v>77</v>
      </c>
      <c r="AM1321" t="s">
        <v>77</v>
      </c>
      <c r="AN1321" t="s">
        <v>77</v>
      </c>
      <c r="AO1321" t="s">
        <v>77</v>
      </c>
      <c r="AQ1321">
        <v>1</v>
      </c>
      <c r="AS1321">
        <v>66</v>
      </c>
      <c r="AT1321">
        <v>3.4071161600000028</v>
      </c>
      <c r="AU1321">
        <v>13671.588994841599</v>
      </c>
      <c r="AW1321">
        <v>12.334124085000001</v>
      </c>
      <c r="AX1321">
        <v>11470.15561736448</v>
      </c>
      <c r="AZ1321">
        <v>13.829738648199999</v>
      </c>
      <c r="BA1321">
        <v>11981.74568039424</v>
      </c>
      <c r="BC1321">
        <v>8.1839024612000006</v>
      </c>
      <c r="BD1321">
        <v>12821.994732820478</v>
      </c>
      <c r="BF1321">
        <v>3.4071161600000028</v>
      </c>
      <c r="BG1321">
        <v>13671.588994841599</v>
      </c>
      <c r="BI1321">
        <v>66</v>
      </c>
      <c r="BJ1321" t="s">
        <v>1479</v>
      </c>
      <c r="BK1321">
        <v>45069.801481481481</v>
      </c>
      <c r="BL1321">
        <v>167</v>
      </c>
      <c r="BM1321" t="s">
        <v>76</v>
      </c>
      <c r="BN1321">
        <v>0</v>
      </c>
      <c r="BO1321">
        <v>2.823</v>
      </c>
      <c r="BP1321">
        <v>1755548</v>
      </c>
      <c r="BQ1321">
        <v>0</v>
      </c>
      <c r="BR1321" t="s">
        <v>77</v>
      </c>
      <c r="BS1321" t="s">
        <v>77</v>
      </c>
      <c r="BT1321" t="s">
        <v>77</v>
      </c>
      <c r="BU1321" t="s">
        <v>77</v>
      </c>
    </row>
    <row r="1322" spans="1:73" x14ac:dyDescent="0.55000000000000004">
      <c r="A1322">
        <v>67</v>
      </c>
      <c r="B1322" t="s">
        <v>1480</v>
      </c>
      <c r="C1322" s="88">
        <v>45069.822696759256</v>
      </c>
      <c r="D1322">
        <v>410</v>
      </c>
      <c r="E1322" t="s">
        <v>76</v>
      </c>
      <c r="F1322">
        <v>0</v>
      </c>
      <c r="G1322">
        <v>6.0149999999999997</v>
      </c>
      <c r="H1322">
        <v>34104</v>
      </c>
      <c r="I1322">
        <v>6.6000000000000003E-2</v>
      </c>
      <c r="J1322" t="s">
        <v>77</v>
      </c>
      <c r="K1322" t="s">
        <v>77</v>
      </c>
      <c r="L1322" t="s">
        <v>77</v>
      </c>
      <c r="M1322" t="s">
        <v>77</v>
      </c>
      <c r="O1322">
        <v>67</v>
      </c>
      <c r="P1322" t="s">
        <v>1480</v>
      </c>
      <c r="Q1322">
        <v>45069.822696759256</v>
      </c>
      <c r="R1322">
        <v>410</v>
      </c>
      <c r="S1322" t="s">
        <v>76</v>
      </c>
      <c r="T1322">
        <v>0</v>
      </c>
      <c r="U1322" t="s">
        <v>77</v>
      </c>
      <c r="V1322" t="s">
        <v>77</v>
      </c>
      <c r="W1322" t="s">
        <v>77</v>
      </c>
      <c r="X1322" t="s">
        <v>77</v>
      </c>
      <c r="Y1322" t="s">
        <v>77</v>
      </c>
      <c r="Z1322" t="s">
        <v>77</v>
      </c>
      <c r="AA1322" t="s">
        <v>77</v>
      </c>
      <c r="AC1322">
        <v>67</v>
      </c>
      <c r="AD1322" t="s">
        <v>1480</v>
      </c>
      <c r="AE1322">
        <v>45069.822696759256</v>
      </c>
      <c r="AF1322">
        <v>410</v>
      </c>
      <c r="AG1322" t="s">
        <v>76</v>
      </c>
      <c r="AH1322">
        <v>0</v>
      </c>
      <c r="AI1322">
        <v>12.163</v>
      </c>
      <c r="AJ1322">
        <v>16067</v>
      </c>
      <c r="AK1322">
        <v>4.1980000000000004</v>
      </c>
      <c r="AL1322" t="s">
        <v>77</v>
      </c>
      <c r="AM1322" t="s">
        <v>77</v>
      </c>
      <c r="AN1322" t="s">
        <v>77</v>
      </c>
      <c r="AO1322" t="s">
        <v>77</v>
      </c>
      <c r="AQ1322">
        <v>1</v>
      </c>
      <c r="AS1322">
        <v>67</v>
      </c>
      <c r="AT1322">
        <v>91.524290399168009</v>
      </c>
      <c r="AU1322">
        <v>3780.8864741671</v>
      </c>
      <c r="AW1322">
        <v>106.64155580558081</v>
      </c>
      <c r="AX1322">
        <v>2997.4478193454702</v>
      </c>
      <c r="AZ1322">
        <v>89.312323287545595</v>
      </c>
      <c r="BA1322">
        <v>3063.9549055688599</v>
      </c>
      <c r="BC1322">
        <v>77.512517309999353</v>
      </c>
      <c r="BD1322">
        <v>3210.7609505607202</v>
      </c>
      <c r="BF1322">
        <v>91.524290399168009</v>
      </c>
      <c r="BG1322">
        <v>3780.8864741671</v>
      </c>
      <c r="BI1322">
        <v>67</v>
      </c>
      <c r="BJ1322" t="s">
        <v>1480</v>
      </c>
      <c r="BK1322">
        <v>45069.822696759256</v>
      </c>
      <c r="BL1322">
        <v>410</v>
      </c>
      <c r="BM1322" t="s">
        <v>76</v>
      </c>
      <c r="BN1322">
        <v>0</v>
      </c>
      <c r="BO1322">
        <v>2.8719999999999999</v>
      </c>
      <c r="BP1322">
        <v>789956</v>
      </c>
      <c r="BQ1322">
        <v>0</v>
      </c>
      <c r="BR1322" t="s">
        <v>77</v>
      </c>
      <c r="BS1322" t="s">
        <v>77</v>
      </c>
      <c r="BT1322" t="s">
        <v>77</v>
      </c>
      <c r="BU1322" t="s">
        <v>77</v>
      </c>
    </row>
    <row r="1323" spans="1:73" x14ac:dyDescent="0.55000000000000004">
      <c r="A1323">
        <v>68</v>
      </c>
      <c r="B1323" t="s">
        <v>1481</v>
      </c>
      <c r="C1323" s="88">
        <v>45069.843946759262</v>
      </c>
      <c r="D1323">
        <v>282</v>
      </c>
      <c r="E1323" t="s">
        <v>76</v>
      </c>
      <c r="F1323">
        <v>0</v>
      </c>
      <c r="G1323">
        <v>6.0129999999999999</v>
      </c>
      <c r="H1323">
        <v>60902</v>
      </c>
      <c r="I1323">
        <v>0.123</v>
      </c>
      <c r="J1323" t="s">
        <v>77</v>
      </c>
      <c r="K1323" t="s">
        <v>77</v>
      </c>
      <c r="L1323" t="s">
        <v>77</v>
      </c>
      <c r="M1323" t="s">
        <v>77</v>
      </c>
      <c r="O1323">
        <v>68</v>
      </c>
      <c r="P1323" t="s">
        <v>1481</v>
      </c>
      <c r="Q1323">
        <v>45069.843946759262</v>
      </c>
      <c r="R1323">
        <v>282</v>
      </c>
      <c r="S1323" t="s">
        <v>76</v>
      </c>
      <c r="T1323">
        <v>0</v>
      </c>
      <c r="U1323" t="s">
        <v>77</v>
      </c>
      <c r="V1323" t="s">
        <v>77</v>
      </c>
      <c r="W1323" t="s">
        <v>77</v>
      </c>
      <c r="X1323" t="s">
        <v>77</v>
      </c>
      <c r="Y1323" t="s">
        <v>77</v>
      </c>
      <c r="Z1323" t="s">
        <v>77</v>
      </c>
      <c r="AA1323" t="s">
        <v>77</v>
      </c>
      <c r="AC1323">
        <v>68</v>
      </c>
      <c r="AD1323" t="s">
        <v>1481</v>
      </c>
      <c r="AE1323">
        <v>45069.843946759262</v>
      </c>
      <c r="AF1323">
        <v>282</v>
      </c>
      <c r="AG1323" t="s">
        <v>76</v>
      </c>
      <c r="AH1323">
        <v>0</v>
      </c>
      <c r="AI1323">
        <v>12.173999999999999</v>
      </c>
      <c r="AJ1323">
        <v>8719</v>
      </c>
      <c r="AK1323">
        <v>2.173</v>
      </c>
      <c r="AL1323" t="s">
        <v>77</v>
      </c>
      <c r="AM1323" t="s">
        <v>77</v>
      </c>
      <c r="AN1323" t="s">
        <v>77</v>
      </c>
      <c r="AO1323" t="s">
        <v>77</v>
      </c>
      <c r="AQ1323">
        <v>1</v>
      </c>
      <c r="AS1323">
        <v>68</v>
      </c>
      <c r="AT1323">
        <v>169.05560846649203</v>
      </c>
      <c r="AU1323">
        <v>2071.0428396879001</v>
      </c>
      <c r="AW1323">
        <v>188.73605244841519</v>
      </c>
      <c r="AX1323">
        <v>1646.5607642780299</v>
      </c>
      <c r="AZ1323">
        <v>159.6172454192764</v>
      </c>
      <c r="BA1323">
        <v>1661.9786991741403</v>
      </c>
      <c r="BC1323">
        <v>140.22916882273384</v>
      </c>
      <c r="BD1323">
        <v>1696.57724507528</v>
      </c>
      <c r="BF1323">
        <v>169.05560846649203</v>
      </c>
      <c r="BG1323">
        <v>2071.0428396879001</v>
      </c>
      <c r="BI1323">
        <v>68</v>
      </c>
      <c r="BJ1323" t="s">
        <v>1481</v>
      </c>
      <c r="BK1323">
        <v>45069.843946759262</v>
      </c>
      <c r="BL1323">
        <v>282</v>
      </c>
      <c r="BM1323" t="s">
        <v>76</v>
      </c>
      <c r="BN1323">
        <v>0</v>
      </c>
      <c r="BO1323">
        <v>2.871</v>
      </c>
      <c r="BP1323">
        <v>801799</v>
      </c>
      <c r="BQ1323">
        <v>0</v>
      </c>
      <c r="BR1323" t="s">
        <v>77</v>
      </c>
      <c r="BS1323" t="s">
        <v>77</v>
      </c>
      <c r="BT1323" t="s">
        <v>77</v>
      </c>
      <c r="BU1323" t="s">
        <v>77</v>
      </c>
    </row>
    <row r="1324" spans="1:73" x14ac:dyDescent="0.55000000000000004">
      <c r="A1324">
        <v>69</v>
      </c>
      <c r="B1324" t="s">
        <v>1482</v>
      </c>
      <c r="C1324" s="88">
        <v>45069.865173611113</v>
      </c>
      <c r="D1324">
        <v>160</v>
      </c>
      <c r="E1324" t="s">
        <v>76</v>
      </c>
      <c r="F1324">
        <v>0</v>
      </c>
      <c r="G1324">
        <v>6.0119999999999996</v>
      </c>
      <c r="H1324">
        <v>36643</v>
      </c>
      <c r="I1324">
        <v>7.0999999999999994E-2</v>
      </c>
      <c r="J1324" t="s">
        <v>77</v>
      </c>
      <c r="K1324" t="s">
        <v>77</v>
      </c>
      <c r="L1324" t="s">
        <v>77</v>
      </c>
      <c r="M1324" t="s">
        <v>77</v>
      </c>
      <c r="O1324">
        <v>69</v>
      </c>
      <c r="P1324" t="s">
        <v>1482</v>
      </c>
      <c r="Q1324">
        <v>45069.865173611113</v>
      </c>
      <c r="R1324">
        <v>160</v>
      </c>
      <c r="S1324" t="s">
        <v>76</v>
      </c>
      <c r="T1324">
        <v>0</v>
      </c>
      <c r="U1324" t="s">
        <v>77</v>
      </c>
      <c r="V1324" t="s">
        <v>77</v>
      </c>
      <c r="W1324" t="s">
        <v>77</v>
      </c>
      <c r="X1324" t="s">
        <v>77</v>
      </c>
      <c r="Y1324" t="s">
        <v>77</v>
      </c>
      <c r="Z1324" t="s">
        <v>77</v>
      </c>
      <c r="AA1324" t="s">
        <v>77</v>
      </c>
      <c r="AC1324">
        <v>69</v>
      </c>
      <c r="AD1324" t="s">
        <v>1482</v>
      </c>
      <c r="AE1324">
        <v>45069.865173611113</v>
      </c>
      <c r="AF1324">
        <v>160</v>
      </c>
      <c r="AG1324" t="s">
        <v>76</v>
      </c>
      <c r="AH1324">
        <v>0</v>
      </c>
      <c r="AI1324">
        <v>12.159000000000001</v>
      </c>
      <c r="AJ1324">
        <v>16497</v>
      </c>
      <c r="AK1324">
        <v>4.3159999999999998</v>
      </c>
      <c r="AL1324" t="s">
        <v>77</v>
      </c>
      <c r="AM1324" t="s">
        <v>77</v>
      </c>
      <c r="AN1324" t="s">
        <v>77</v>
      </c>
      <c r="AO1324" t="s">
        <v>77</v>
      </c>
      <c r="AQ1324">
        <v>1</v>
      </c>
      <c r="AS1324">
        <v>69</v>
      </c>
      <c r="AT1324">
        <v>98.967196198926999</v>
      </c>
      <c r="AU1324">
        <v>3879.4199247951001</v>
      </c>
      <c r="AW1324">
        <v>114.4699435477262</v>
      </c>
      <c r="AX1324">
        <v>3076.2908811650705</v>
      </c>
      <c r="AZ1324">
        <v>95.980871427615909</v>
      </c>
      <c r="BA1324">
        <v>3145.94322459366</v>
      </c>
      <c r="BC1324">
        <v>83.459622180977533</v>
      </c>
      <c r="BD1324">
        <v>3299.2846062503204</v>
      </c>
      <c r="BF1324">
        <v>98.967196198926999</v>
      </c>
      <c r="BG1324">
        <v>3879.4199247951001</v>
      </c>
      <c r="BI1324">
        <v>69</v>
      </c>
      <c r="BJ1324" t="s">
        <v>1482</v>
      </c>
      <c r="BK1324">
        <v>45069.865173611113</v>
      </c>
      <c r="BL1324">
        <v>160</v>
      </c>
      <c r="BM1324" t="s">
        <v>76</v>
      </c>
      <c r="BN1324">
        <v>0</v>
      </c>
      <c r="BO1324">
        <v>2.871</v>
      </c>
      <c r="BP1324">
        <v>765347</v>
      </c>
      <c r="BQ1324">
        <v>0</v>
      </c>
      <c r="BR1324" t="s">
        <v>77</v>
      </c>
      <c r="BS1324" t="s">
        <v>77</v>
      </c>
      <c r="BT1324" t="s">
        <v>77</v>
      </c>
      <c r="BU1324" t="s">
        <v>77</v>
      </c>
    </row>
    <row r="1325" spans="1:73" x14ac:dyDescent="0.55000000000000004">
      <c r="A1325">
        <v>70</v>
      </c>
      <c r="B1325" t="s">
        <v>1483</v>
      </c>
      <c r="C1325" s="88">
        <v>45069.886458333334</v>
      </c>
      <c r="D1325">
        <v>357</v>
      </c>
      <c r="E1325" t="s">
        <v>76</v>
      </c>
      <c r="F1325">
        <v>0</v>
      </c>
      <c r="G1325">
        <v>6.0129999999999999</v>
      </c>
      <c r="H1325">
        <v>38582</v>
      </c>
      <c r="I1325">
        <v>7.4999999999999997E-2</v>
      </c>
      <c r="J1325" t="s">
        <v>77</v>
      </c>
      <c r="K1325" t="s">
        <v>77</v>
      </c>
      <c r="L1325" t="s">
        <v>77</v>
      </c>
      <c r="M1325" t="s">
        <v>77</v>
      </c>
      <c r="O1325">
        <v>70</v>
      </c>
      <c r="P1325" t="s">
        <v>1483</v>
      </c>
      <c r="Q1325">
        <v>45069.886458333334</v>
      </c>
      <c r="R1325">
        <v>357</v>
      </c>
      <c r="S1325" t="s">
        <v>76</v>
      </c>
      <c r="T1325">
        <v>0</v>
      </c>
      <c r="U1325" t="s">
        <v>77</v>
      </c>
      <c r="V1325" t="s">
        <v>77</v>
      </c>
      <c r="W1325" t="s">
        <v>77</v>
      </c>
      <c r="X1325" t="s">
        <v>77</v>
      </c>
      <c r="Y1325" t="s">
        <v>77</v>
      </c>
      <c r="Z1325" t="s">
        <v>77</v>
      </c>
      <c r="AA1325" t="s">
        <v>77</v>
      </c>
      <c r="AC1325">
        <v>70</v>
      </c>
      <c r="AD1325" t="s">
        <v>1483</v>
      </c>
      <c r="AE1325">
        <v>45069.886458333334</v>
      </c>
      <c r="AF1325">
        <v>357</v>
      </c>
      <c r="AG1325" t="s">
        <v>76</v>
      </c>
      <c r="AH1325">
        <v>0</v>
      </c>
      <c r="AI1325">
        <v>12.183999999999999</v>
      </c>
      <c r="AJ1325">
        <v>4008</v>
      </c>
      <c r="AK1325">
        <v>0.86499999999999999</v>
      </c>
      <c r="AL1325" t="s">
        <v>77</v>
      </c>
      <c r="AM1325" t="s">
        <v>77</v>
      </c>
      <c r="AN1325" t="s">
        <v>77</v>
      </c>
      <c r="AO1325" t="s">
        <v>77</v>
      </c>
      <c r="AQ1325">
        <v>1</v>
      </c>
      <c r="AS1325">
        <v>70</v>
      </c>
      <c r="AT1325">
        <v>104.637549968252</v>
      </c>
      <c r="AU1325">
        <v>948.90518040960001</v>
      </c>
      <c r="AW1325">
        <v>120.44129057507121</v>
      </c>
      <c r="AX1325">
        <v>776.90485870272005</v>
      </c>
      <c r="AZ1325">
        <v>101.0725017994684</v>
      </c>
      <c r="BA1325">
        <v>762.21039831936002</v>
      </c>
      <c r="BC1325">
        <v>88.000646513889038</v>
      </c>
      <c r="BD1325">
        <v>724.3436450867199</v>
      </c>
      <c r="BF1325">
        <v>104.637549968252</v>
      </c>
      <c r="BG1325">
        <v>948.90518040960001</v>
      </c>
      <c r="BI1325">
        <v>70</v>
      </c>
      <c r="BJ1325" t="s">
        <v>1483</v>
      </c>
      <c r="BK1325">
        <v>45069.886458333334</v>
      </c>
      <c r="BL1325">
        <v>357</v>
      </c>
      <c r="BM1325" t="s">
        <v>76</v>
      </c>
      <c r="BN1325">
        <v>0</v>
      </c>
      <c r="BO1325">
        <v>2.871</v>
      </c>
      <c r="BP1325">
        <v>766617</v>
      </c>
      <c r="BQ1325">
        <v>0</v>
      </c>
      <c r="BR1325" t="s">
        <v>77</v>
      </c>
      <c r="BS1325" t="s">
        <v>77</v>
      </c>
      <c r="BT1325" t="s">
        <v>77</v>
      </c>
      <c r="BU1325" t="s">
        <v>77</v>
      </c>
    </row>
    <row r="1326" spans="1:73" x14ac:dyDescent="0.55000000000000004">
      <c r="A1326">
        <v>71</v>
      </c>
      <c r="B1326" t="s">
        <v>1484</v>
      </c>
      <c r="C1326" s="88">
        <v>45069.907708333332</v>
      </c>
      <c r="D1326">
        <v>374</v>
      </c>
      <c r="E1326" t="s">
        <v>76</v>
      </c>
      <c r="F1326">
        <v>0</v>
      </c>
      <c r="G1326">
        <v>6</v>
      </c>
      <c r="H1326">
        <v>51202</v>
      </c>
      <c r="I1326">
        <v>0.10199999999999999</v>
      </c>
      <c r="J1326" t="s">
        <v>77</v>
      </c>
      <c r="K1326" t="s">
        <v>77</v>
      </c>
      <c r="L1326" t="s">
        <v>77</v>
      </c>
      <c r="M1326" t="s">
        <v>77</v>
      </c>
      <c r="O1326">
        <v>71</v>
      </c>
      <c r="P1326" t="s">
        <v>1484</v>
      </c>
      <c r="Q1326">
        <v>45069.907708333332</v>
      </c>
      <c r="R1326">
        <v>374</v>
      </c>
      <c r="S1326" t="s">
        <v>76</v>
      </c>
      <c r="T1326">
        <v>0</v>
      </c>
      <c r="U1326" t="s">
        <v>77</v>
      </c>
      <c r="V1326" t="s">
        <v>77</v>
      </c>
      <c r="W1326" t="s">
        <v>77</v>
      </c>
      <c r="X1326" t="s">
        <v>77</v>
      </c>
      <c r="Y1326" t="s">
        <v>77</v>
      </c>
      <c r="Z1326" t="s">
        <v>77</v>
      </c>
      <c r="AA1326" t="s">
        <v>77</v>
      </c>
      <c r="AC1326">
        <v>71</v>
      </c>
      <c r="AD1326" t="s">
        <v>1484</v>
      </c>
      <c r="AE1326">
        <v>45069.907708333332</v>
      </c>
      <c r="AF1326">
        <v>374</v>
      </c>
      <c r="AG1326" t="s">
        <v>76</v>
      </c>
      <c r="AH1326">
        <v>0</v>
      </c>
      <c r="AI1326">
        <v>12.151999999999999</v>
      </c>
      <c r="AJ1326">
        <v>630</v>
      </c>
      <c r="AK1326">
        <v>-7.6999999999999999E-2</v>
      </c>
      <c r="AL1326" t="s">
        <v>77</v>
      </c>
      <c r="AM1326" t="s">
        <v>77</v>
      </c>
      <c r="AN1326" t="s">
        <v>77</v>
      </c>
      <c r="AO1326" t="s">
        <v>77</v>
      </c>
      <c r="AQ1326">
        <v>1</v>
      </c>
      <c r="AS1326">
        <v>71</v>
      </c>
      <c r="AT1326">
        <v>141.25335214409202</v>
      </c>
      <c r="AU1326">
        <v>131.81897391000001</v>
      </c>
      <c r="AW1326">
        <v>159.1558955109752</v>
      </c>
      <c r="AX1326">
        <v>151.60708658700003</v>
      </c>
      <c r="AZ1326">
        <v>134.18921314319638</v>
      </c>
      <c r="BA1326">
        <v>116.59154640599999</v>
      </c>
      <c r="BC1326">
        <v>117.54114872748583</v>
      </c>
      <c r="BD1326">
        <v>26.510871112000004</v>
      </c>
      <c r="BF1326">
        <v>141.25335214409202</v>
      </c>
      <c r="BG1326">
        <v>131.81897391000001</v>
      </c>
      <c r="BI1326">
        <v>71</v>
      </c>
      <c r="BJ1326" t="s">
        <v>1484</v>
      </c>
      <c r="BK1326">
        <v>45069.907708333332</v>
      </c>
      <c r="BL1326">
        <v>374</v>
      </c>
      <c r="BM1326" t="s">
        <v>76</v>
      </c>
      <c r="BN1326">
        <v>0</v>
      </c>
      <c r="BO1326">
        <v>2.851</v>
      </c>
      <c r="BP1326">
        <v>924808</v>
      </c>
      <c r="BQ1326">
        <v>0</v>
      </c>
      <c r="BR1326" t="s">
        <v>77</v>
      </c>
      <c r="BS1326" t="s">
        <v>77</v>
      </c>
      <c r="BT1326" t="s">
        <v>77</v>
      </c>
      <c r="BU1326" t="s">
        <v>77</v>
      </c>
    </row>
    <row r="1327" spans="1:73" x14ac:dyDescent="0.55000000000000004">
      <c r="A1327">
        <v>72</v>
      </c>
      <c r="B1327" t="s">
        <v>1485</v>
      </c>
      <c r="C1327" s="88">
        <v>45069.92895833333</v>
      </c>
      <c r="D1327">
        <v>89</v>
      </c>
      <c r="E1327" t="s">
        <v>76</v>
      </c>
      <c r="F1327">
        <v>0</v>
      </c>
      <c r="G1327">
        <v>5.9989999999999997</v>
      </c>
      <c r="H1327">
        <v>110963</v>
      </c>
      <c r="I1327">
        <v>0.23100000000000001</v>
      </c>
      <c r="J1327" t="s">
        <v>77</v>
      </c>
      <c r="K1327" t="s">
        <v>77</v>
      </c>
      <c r="L1327" t="s">
        <v>77</v>
      </c>
      <c r="M1327" t="s">
        <v>77</v>
      </c>
      <c r="O1327">
        <v>72</v>
      </c>
      <c r="P1327" t="s">
        <v>1485</v>
      </c>
      <c r="Q1327">
        <v>45069.92895833333</v>
      </c>
      <c r="R1327">
        <v>89</v>
      </c>
      <c r="S1327" t="s">
        <v>76</v>
      </c>
      <c r="T1327">
        <v>0</v>
      </c>
      <c r="U1327" t="s">
        <v>77</v>
      </c>
      <c r="V1327" t="s">
        <v>77</v>
      </c>
      <c r="W1327" t="s">
        <v>77</v>
      </c>
      <c r="X1327" t="s">
        <v>77</v>
      </c>
      <c r="Y1327" t="s">
        <v>77</v>
      </c>
      <c r="Z1327" t="s">
        <v>77</v>
      </c>
      <c r="AA1327" t="s">
        <v>77</v>
      </c>
      <c r="AC1327">
        <v>72</v>
      </c>
      <c r="AD1327" t="s">
        <v>1485</v>
      </c>
      <c r="AE1327">
        <v>45069.92895833333</v>
      </c>
      <c r="AF1327">
        <v>89</v>
      </c>
      <c r="AG1327" t="s">
        <v>76</v>
      </c>
      <c r="AH1327">
        <v>0</v>
      </c>
      <c r="AI1327">
        <v>12.055999999999999</v>
      </c>
      <c r="AJ1327">
        <v>93404</v>
      </c>
      <c r="AK1327">
        <v>24.529</v>
      </c>
      <c r="AL1327" t="s">
        <v>77</v>
      </c>
      <c r="AM1327" t="s">
        <v>77</v>
      </c>
      <c r="AN1327" t="s">
        <v>77</v>
      </c>
      <c r="AO1327" t="s">
        <v>77</v>
      </c>
      <c r="AQ1327">
        <v>1</v>
      </c>
      <c r="AS1327">
        <v>72</v>
      </c>
      <c r="AT1327">
        <v>307.82314331908702</v>
      </c>
      <c r="AU1327">
        <v>21002.3466348656</v>
      </c>
      <c r="AW1327">
        <v>338.9552859494222</v>
      </c>
      <c r="AX1327">
        <v>16804.306836051685</v>
      </c>
      <c r="AZ1327">
        <v>290.48778900708794</v>
      </c>
      <c r="BA1327">
        <v>17713.129564667841</v>
      </c>
      <c r="BC1327">
        <v>257.07945210530067</v>
      </c>
      <c r="BD1327">
        <v>18980.262479847675</v>
      </c>
      <c r="BF1327">
        <v>307.82314331908702</v>
      </c>
      <c r="BG1327">
        <v>21002.3466348656</v>
      </c>
      <c r="BI1327">
        <v>72</v>
      </c>
      <c r="BJ1327" t="s">
        <v>1485</v>
      </c>
      <c r="BK1327">
        <v>45069.92895833333</v>
      </c>
      <c r="BL1327">
        <v>89</v>
      </c>
      <c r="BM1327" t="s">
        <v>76</v>
      </c>
      <c r="BN1327">
        <v>0</v>
      </c>
      <c r="BO1327">
        <v>2.847</v>
      </c>
      <c r="BP1327">
        <v>989047</v>
      </c>
      <c r="BQ1327">
        <v>0</v>
      </c>
      <c r="BR1327" t="s">
        <v>77</v>
      </c>
      <c r="BS1327" t="s">
        <v>77</v>
      </c>
      <c r="BT1327" t="s">
        <v>77</v>
      </c>
      <c r="BU1327" t="s">
        <v>77</v>
      </c>
    </row>
    <row r="1328" spans="1:73" x14ac:dyDescent="0.55000000000000004">
      <c r="A1328">
        <v>73</v>
      </c>
      <c r="B1328" t="s">
        <v>1486</v>
      </c>
      <c r="C1328" s="88">
        <v>45069.950196759259</v>
      </c>
      <c r="D1328">
        <v>339</v>
      </c>
      <c r="E1328" t="s">
        <v>76</v>
      </c>
      <c r="F1328">
        <v>0</v>
      </c>
      <c r="G1328">
        <v>6.0119999999999996</v>
      </c>
      <c r="H1328">
        <v>65466</v>
      </c>
      <c r="I1328">
        <v>0.13300000000000001</v>
      </c>
      <c r="J1328" t="s">
        <v>77</v>
      </c>
      <c r="K1328" t="s">
        <v>77</v>
      </c>
      <c r="L1328" t="s">
        <v>77</v>
      </c>
      <c r="M1328" t="s">
        <v>77</v>
      </c>
      <c r="O1328">
        <v>73</v>
      </c>
      <c r="P1328" t="s">
        <v>1486</v>
      </c>
      <c r="Q1328">
        <v>45069.950196759259</v>
      </c>
      <c r="R1328">
        <v>339</v>
      </c>
      <c r="S1328" t="s">
        <v>76</v>
      </c>
      <c r="T1328">
        <v>0</v>
      </c>
      <c r="U1328" t="s">
        <v>77</v>
      </c>
      <c r="V1328" t="s">
        <v>77</v>
      </c>
      <c r="W1328" t="s">
        <v>77</v>
      </c>
      <c r="X1328" t="s">
        <v>77</v>
      </c>
      <c r="Y1328" t="s">
        <v>77</v>
      </c>
      <c r="Z1328" t="s">
        <v>77</v>
      </c>
      <c r="AA1328" t="s">
        <v>77</v>
      </c>
      <c r="AC1328">
        <v>73</v>
      </c>
      <c r="AD1328" t="s">
        <v>1486</v>
      </c>
      <c r="AE1328">
        <v>45069.950196759259</v>
      </c>
      <c r="AF1328">
        <v>339</v>
      </c>
      <c r="AG1328" t="s">
        <v>76</v>
      </c>
      <c r="AH1328">
        <v>0</v>
      </c>
      <c r="AI1328">
        <v>12.163</v>
      </c>
      <c r="AJ1328">
        <v>9956</v>
      </c>
      <c r="AK1328">
        <v>2.5150000000000001</v>
      </c>
      <c r="AL1328" t="s">
        <v>77</v>
      </c>
      <c r="AM1328" t="s">
        <v>77</v>
      </c>
      <c r="AN1328" t="s">
        <v>77</v>
      </c>
      <c r="AO1328" t="s">
        <v>77</v>
      </c>
      <c r="AQ1328">
        <v>1</v>
      </c>
      <c r="AS1328">
        <v>73</v>
      </c>
      <c r="AT1328">
        <v>182.03433588498802</v>
      </c>
      <c r="AU1328">
        <v>2362.3344849904001</v>
      </c>
      <c r="AW1328">
        <v>202.60083836127282</v>
      </c>
      <c r="AX1328">
        <v>1874.4505160772799</v>
      </c>
      <c r="AZ1328">
        <v>171.57365712383961</v>
      </c>
      <c r="BA1328">
        <v>1898.1174773206403</v>
      </c>
      <c r="BC1328">
        <v>150.89898989705577</v>
      </c>
      <c r="BD1328">
        <v>1951.6756081932801</v>
      </c>
      <c r="BF1328">
        <v>182.03433588498802</v>
      </c>
      <c r="BG1328">
        <v>2362.3344849904001</v>
      </c>
      <c r="BI1328">
        <v>73</v>
      </c>
      <c r="BJ1328" t="s">
        <v>1486</v>
      </c>
      <c r="BK1328">
        <v>45069.950196759259</v>
      </c>
      <c r="BL1328">
        <v>339</v>
      </c>
      <c r="BM1328" t="s">
        <v>76</v>
      </c>
      <c r="BN1328">
        <v>0</v>
      </c>
      <c r="BO1328">
        <v>2.8490000000000002</v>
      </c>
      <c r="BP1328">
        <v>1184419</v>
      </c>
      <c r="BQ1328">
        <v>0</v>
      </c>
      <c r="BR1328" t="s">
        <v>77</v>
      </c>
      <c r="BS1328" t="s">
        <v>77</v>
      </c>
      <c r="BT1328" t="s">
        <v>77</v>
      </c>
      <c r="BU1328" t="s">
        <v>77</v>
      </c>
    </row>
    <row r="1329" spans="1:73" x14ac:dyDescent="0.55000000000000004">
      <c r="A1329">
        <v>74</v>
      </c>
      <c r="B1329" t="s">
        <v>1487</v>
      </c>
      <c r="C1329" s="88">
        <v>45069.971446759257</v>
      </c>
      <c r="D1329">
        <v>147</v>
      </c>
      <c r="E1329" t="s">
        <v>76</v>
      </c>
      <c r="F1329">
        <v>0</v>
      </c>
      <c r="G1329">
        <v>6.0110000000000001</v>
      </c>
      <c r="H1329">
        <v>99573</v>
      </c>
      <c r="I1329">
        <v>0.20599999999999999</v>
      </c>
      <c r="J1329" t="s">
        <v>77</v>
      </c>
      <c r="K1329" t="s">
        <v>77</v>
      </c>
      <c r="L1329" t="s">
        <v>77</v>
      </c>
      <c r="M1329" t="s">
        <v>77</v>
      </c>
      <c r="O1329">
        <v>74</v>
      </c>
      <c r="P1329" t="s">
        <v>1487</v>
      </c>
      <c r="Q1329">
        <v>45069.971446759257</v>
      </c>
      <c r="R1329">
        <v>147</v>
      </c>
      <c r="S1329" t="s">
        <v>76</v>
      </c>
      <c r="T1329">
        <v>0</v>
      </c>
      <c r="U1329" t="s">
        <v>77</v>
      </c>
      <c r="V1329" t="s">
        <v>77</v>
      </c>
      <c r="W1329" t="s">
        <v>77</v>
      </c>
      <c r="X1329" t="s">
        <v>77</v>
      </c>
      <c r="Y1329" t="s">
        <v>77</v>
      </c>
      <c r="Z1329" t="s">
        <v>77</v>
      </c>
      <c r="AA1329" t="s">
        <v>77</v>
      </c>
      <c r="AC1329">
        <v>74</v>
      </c>
      <c r="AD1329" t="s">
        <v>1487</v>
      </c>
      <c r="AE1329">
        <v>45069.971446759257</v>
      </c>
      <c r="AF1329">
        <v>147</v>
      </c>
      <c r="AG1329" t="s">
        <v>76</v>
      </c>
      <c r="AH1329">
        <v>0</v>
      </c>
      <c r="AI1329">
        <v>12.08</v>
      </c>
      <c r="AJ1329">
        <v>87571</v>
      </c>
      <c r="AK1329">
        <v>23.053000000000001</v>
      </c>
      <c r="AL1329" t="s">
        <v>77</v>
      </c>
      <c r="AM1329" t="s">
        <v>77</v>
      </c>
      <c r="AN1329" t="s">
        <v>77</v>
      </c>
      <c r="AO1329" t="s">
        <v>77</v>
      </c>
      <c r="AQ1329">
        <v>1</v>
      </c>
      <c r="AS1329">
        <v>74</v>
      </c>
      <c r="AT1329">
        <v>276.94502726716701</v>
      </c>
      <c r="AU1329">
        <v>19600.687686323101</v>
      </c>
      <c r="AW1329">
        <v>305.13654766307019</v>
      </c>
      <c r="AX1329">
        <v>15789.130353826431</v>
      </c>
      <c r="AZ1329">
        <v>260.76505781642396</v>
      </c>
      <c r="BA1329">
        <v>16615.02446253334</v>
      </c>
      <c r="BC1329">
        <v>230.52886743122232</v>
      </c>
      <c r="BD1329">
        <v>17801.52098535368</v>
      </c>
      <c r="BF1329">
        <v>276.94502726716701</v>
      </c>
      <c r="BG1329">
        <v>19600.687686323101</v>
      </c>
      <c r="BI1329">
        <v>74</v>
      </c>
      <c r="BJ1329" t="s">
        <v>1487</v>
      </c>
      <c r="BK1329">
        <v>45069.971446759257</v>
      </c>
      <c r="BL1329">
        <v>147</v>
      </c>
      <c r="BM1329" t="s">
        <v>76</v>
      </c>
      <c r="BN1329">
        <v>0</v>
      </c>
      <c r="BO1329">
        <v>2.867</v>
      </c>
      <c r="BP1329">
        <v>847235</v>
      </c>
      <c r="BQ1329">
        <v>0</v>
      </c>
      <c r="BR1329" t="s">
        <v>77</v>
      </c>
      <c r="BS1329" t="s">
        <v>77</v>
      </c>
      <c r="BT1329" t="s">
        <v>77</v>
      </c>
      <c r="BU1329" t="s">
        <v>77</v>
      </c>
    </row>
    <row r="1330" spans="1:73" x14ac:dyDescent="0.55000000000000004">
      <c r="A1330">
        <v>75</v>
      </c>
      <c r="B1330" t="s">
        <v>1488</v>
      </c>
      <c r="C1330" s="88">
        <v>45069.992708333331</v>
      </c>
      <c r="D1330">
        <v>396</v>
      </c>
      <c r="E1330" t="s">
        <v>76</v>
      </c>
      <c r="F1330">
        <v>0</v>
      </c>
      <c r="G1330">
        <v>6.0149999999999997</v>
      </c>
      <c r="H1330">
        <v>5146</v>
      </c>
      <c r="I1330">
        <v>4.0000000000000001E-3</v>
      </c>
      <c r="J1330" t="s">
        <v>77</v>
      </c>
      <c r="K1330" t="s">
        <v>77</v>
      </c>
      <c r="L1330" t="s">
        <v>77</v>
      </c>
      <c r="M1330" t="s">
        <v>77</v>
      </c>
      <c r="O1330">
        <v>75</v>
      </c>
      <c r="P1330" t="s">
        <v>1488</v>
      </c>
      <c r="Q1330">
        <v>45069.992708333331</v>
      </c>
      <c r="R1330">
        <v>396</v>
      </c>
      <c r="S1330" t="s">
        <v>76</v>
      </c>
      <c r="T1330">
        <v>0</v>
      </c>
      <c r="U1330" t="s">
        <v>77</v>
      </c>
      <c r="V1330" t="s">
        <v>77</v>
      </c>
      <c r="W1330" t="s">
        <v>77</v>
      </c>
      <c r="X1330" t="s">
        <v>77</v>
      </c>
      <c r="Y1330" t="s">
        <v>77</v>
      </c>
      <c r="Z1330" t="s">
        <v>77</v>
      </c>
      <c r="AA1330" t="s">
        <v>77</v>
      </c>
      <c r="AC1330">
        <v>75</v>
      </c>
      <c r="AD1330" t="s">
        <v>1488</v>
      </c>
      <c r="AE1330">
        <v>45069.992708333331</v>
      </c>
      <c r="AF1330">
        <v>396</v>
      </c>
      <c r="AG1330" t="s">
        <v>76</v>
      </c>
      <c r="AH1330">
        <v>0</v>
      </c>
      <c r="AI1330">
        <v>12.106999999999999</v>
      </c>
      <c r="AJ1330">
        <v>65393</v>
      </c>
      <c r="AK1330">
        <v>17.36</v>
      </c>
      <c r="AL1330" t="s">
        <v>77</v>
      </c>
      <c r="AM1330" t="s">
        <v>77</v>
      </c>
      <c r="AN1330" t="s">
        <v>77</v>
      </c>
      <c r="AO1330" t="s">
        <v>77</v>
      </c>
      <c r="AQ1330">
        <v>1</v>
      </c>
      <c r="AS1330">
        <v>75</v>
      </c>
      <c r="AT1330">
        <v>2.499220639999999</v>
      </c>
      <c r="AU1330">
        <v>14245.947702035901</v>
      </c>
      <c r="AW1330">
        <v>10.111657964999999</v>
      </c>
      <c r="AX1330">
        <v>11890.272335936272</v>
      </c>
      <c r="AZ1330">
        <v>11.423565737800001</v>
      </c>
      <c r="BA1330">
        <v>12429.751865259261</v>
      </c>
      <c r="BC1330">
        <v>6.3391306148000002</v>
      </c>
      <c r="BD1330">
        <v>13303.903341661518</v>
      </c>
      <c r="BF1330">
        <v>2.499220639999999</v>
      </c>
      <c r="BG1330">
        <v>14245.947702035901</v>
      </c>
      <c r="BI1330">
        <v>75</v>
      </c>
      <c r="BJ1330" t="s">
        <v>1488</v>
      </c>
      <c r="BK1330">
        <v>45069.992708333331</v>
      </c>
      <c r="BL1330">
        <v>396</v>
      </c>
      <c r="BM1330" t="s">
        <v>76</v>
      </c>
      <c r="BN1330">
        <v>0</v>
      </c>
      <c r="BO1330">
        <v>2.84</v>
      </c>
      <c r="BP1330">
        <v>1373247</v>
      </c>
      <c r="BQ1330">
        <v>0</v>
      </c>
      <c r="BR1330" t="s">
        <v>77</v>
      </c>
      <c r="BS1330" t="s">
        <v>77</v>
      </c>
      <c r="BT1330" t="s">
        <v>77</v>
      </c>
      <c r="BU1330" t="s">
        <v>77</v>
      </c>
    </row>
    <row r="1331" spans="1:73" x14ac:dyDescent="0.55000000000000004">
      <c r="A1331">
        <v>76</v>
      </c>
      <c r="B1331" t="s">
        <v>1489</v>
      </c>
      <c r="C1331" s="88">
        <v>45070.013923611114</v>
      </c>
      <c r="D1331">
        <v>378</v>
      </c>
      <c r="E1331" t="s">
        <v>76</v>
      </c>
      <c r="F1331">
        <v>0</v>
      </c>
      <c r="G1331">
        <v>6.016</v>
      </c>
      <c r="H1331">
        <v>35456</v>
      </c>
      <c r="I1331">
        <v>6.9000000000000006E-2</v>
      </c>
      <c r="J1331" t="s">
        <v>77</v>
      </c>
      <c r="K1331" t="s">
        <v>77</v>
      </c>
      <c r="L1331" t="s">
        <v>77</v>
      </c>
      <c r="M1331" t="s">
        <v>77</v>
      </c>
      <c r="O1331">
        <v>76</v>
      </c>
      <c r="P1331" t="s">
        <v>1489</v>
      </c>
      <c r="Q1331">
        <v>45070.013923611114</v>
      </c>
      <c r="R1331">
        <v>378</v>
      </c>
      <c r="S1331" t="s">
        <v>76</v>
      </c>
      <c r="T1331">
        <v>0</v>
      </c>
      <c r="U1331" t="s">
        <v>77</v>
      </c>
      <c r="V1331" t="s">
        <v>77</v>
      </c>
      <c r="W1331" t="s">
        <v>77</v>
      </c>
      <c r="X1331" t="s">
        <v>77</v>
      </c>
      <c r="Y1331" t="s">
        <v>77</v>
      </c>
      <c r="Z1331" t="s">
        <v>77</v>
      </c>
      <c r="AA1331" t="s">
        <v>77</v>
      </c>
      <c r="AC1331">
        <v>76</v>
      </c>
      <c r="AD1331" t="s">
        <v>1489</v>
      </c>
      <c r="AE1331">
        <v>45070.013923611114</v>
      </c>
      <c r="AF1331">
        <v>378</v>
      </c>
      <c r="AG1331" t="s">
        <v>76</v>
      </c>
      <c r="AH1331">
        <v>0</v>
      </c>
      <c r="AI1331">
        <v>12.204000000000001</v>
      </c>
      <c r="AJ1331">
        <v>838</v>
      </c>
      <c r="AK1331">
        <v>-1.9E-2</v>
      </c>
      <c r="AL1331" t="s">
        <v>77</v>
      </c>
      <c r="AM1331" t="s">
        <v>77</v>
      </c>
      <c r="AN1331" t="s">
        <v>77</v>
      </c>
      <c r="AO1331" t="s">
        <v>77</v>
      </c>
      <c r="AQ1331">
        <v>1</v>
      </c>
      <c r="AS1331">
        <v>76</v>
      </c>
      <c r="AT1331">
        <v>95.490117244928001</v>
      </c>
      <c r="AU1331">
        <v>182.4317065116</v>
      </c>
      <c r="AW1331">
        <v>110.81142817863682</v>
      </c>
      <c r="AX1331">
        <v>190.15112014412</v>
      </c>
      <c r="AZ1331">
        <v>92.863473232537601</v>
      </c>
      <c r="BA1331">
        <v>156.35618151256</v>
      </c>
      <c r="BC1331">
        <v>80.679438916034556</v>
      </c>
      <c r="BD1331">
        <v>69.496678733119992</v>
      </c>
      <c r="BF1331">
        <v>95.490117244928001</v>
      </c>
      <c r="BG1331">
        <v>182.4317065116</v>
      </c>
      <c r="BI1331">
        <v>76</v>
      </c>
      <c r="BJ1331" t="s">
        <v>1489</v>
      </c>
      <c r="BK1331">
        <v>45070.013923611114</v>
      </c>
      <c r="BL1331">
        <v>378</v>
      </c>
      <c r="BM1331" t="s">
        <v>76</v>
      </c>
      <c r="BN1331">
        <v>0</v>
      </c>
      <c r="BO1331">
        <v>2.8740000000000001</v>
      </c>
      <c r="BP1331">
        <v>808922</v>
      </c>
      <c r="BQ1331">
        <v>0</v>
      </c>
      <c r="BR1331" t="s">
        <v>77</v>
      </c>
      <c r="BS1331" t="s">
        <v>77</v>
      </c>
      <c r="BT1331" t="s">
        <v>77</v>
      </c>
      <c r="BU1331" t="s">
        <v>77</v>
      </c>
    </row>
    <row r="1332" spans="1:73" x14ac:dyDescent="0.55000000000000004">
      <c r="A1332">
        <v>77</v>
      </c>
      <c r="B1332" t="s">
        <v>1490</v>
      </c>
      <c r="C1332" s="88">
        <v>45070.035127314812</v>
      </c>
      <c r="D1332">
        <v>294</v>
      </c>
      <c r="E1332" t="s">
        <v>76</v>
      </c>
      <c r="F1332">
        <v>0</v>
      </c>
      <c r="G1332">
        <v>6.0170000000000003</v>
      </c>
      <c r="H1332">
        <v>10239</v>
      </c>
      <c r="I1332">
        <v>1.4E-2</v>
      </c>
      <c r="J1332" t="s">
        <v>77</v>
      </c>
      <c r="K1332" t="s">
        <v>77</v>
      </c>
      <c r="L1332" t="s">
        <v>77</v>
      </c>
      <c r="M1332" t="s">
        <v>77</v>
      </c>
      <c r="O1332">
        <v>77</v>
      </c>
      <c r="P1332" t="s">
        <v>1490</v>
      </c>
      <c r="Q1332">
        <v>45070.035127314812</v>
      </c>
      <c r="R1332">
        <v>294</v>
      </c>
      <c r="S1332" t="s">
        <v>76</v>
      </c>
      <c r="T1332">
        <v>0</v>
      </c>
      <c r="U1332" t="s">
        <v>77</v>
      </c>
      <c r="V1332" t="s">
        <v>77</v>
      </c>
      <c r="W1332" t="s">
        <v>77</v>
      </c>
      <c r="X1332" t="s">
        <v>77</v>
      </c>
      <c r="Y1332" t="s">
        <v>77</v>
      </c>
      <c r="Z1332" t="s">
        <v>77</v>
      </c>
      <c r="AA1332" t="s">
        <v>77</v>
      </c>
      <c r="AC1332">
        <v>77</v>
      </c>
      <c r="AD1332" t="s">
        <v>1490</v>
      </c>
      <c r="AE1332">
        <v>45070.035127314812</v>
      </c>
      <c r="AF1332">
        <v>294</v>
      </c>
      <c r="AG1332" t="s">
        <v>76</v>
      </c>
      <c r="AH1332">
        <v>0</v>
      </c>
      <c r="AI1332">
        <v>12.15</v>
      </c>
      <c r="AJ1332">
        <v>26322</v>
      </c>
      <c r="AK1332">
        <v>6.9950000000000001</v>
      </c>
      <c r="AL1332" t="s">
        <v>77</v>
      </c>
      <c r="AM1332" t="s">
        <v>77</v>
      </c>
      <c r="AN1332" t="s">
        <v>77</v>
      </c>
      <c r="AO1332" t="s">
        <v>77</v>
      </c>
      <c r="AQ1332">
        <v>1</v>
      </c>
      <c r="AS1332">
        <v>77</v>
      </c>
      <c r="AT1332">
        <v>20.571948860182999</v>
      </c>
      <c r="AU1332">
        <v>6084.8401713275998</v>
      </c>
      <c r="AW1332">
        <v>25.553283821249998</v>
      </c>
      <c r="AX1332">
        <v>4871.4387508753207</v>
      </c>
      <c r="AZ1332">
        <v>26.5559901920711</v>
      </c>
      <c r="BA1332">
        <v>5017.6426966581603</v>
      </c>
      <c r="BC1332">
        <v>21.562728418274659</v>
      </c>
      <c r="BD1332">
        <v>5319.37592710432</v>
      </c>
      <c r="BF1332">
        <v>20.571948860182999</v>
      </c>
      <c r="BG1332">
        <v>6084.8401713275998</v>
      </c>
      <c r="BI1332">
        <v>77</v>
      </c>
      <c r="BJ1332" t="s">
        <v>1490</v>
      </c>
      <c r="BK1332">
        <v>45070.035127314812</v>
      </c>
      <c r="BL1332">
        <v>294</v>
      </c>
      <c r="BM1332" t="s">
        <v>76</v>
      </c>
      <c r="BN1332">
        <v>0</v>
      </c>
      <c r="BO1332">
        <v>2.871</v>
      </c>
      <c r="BP1332">
        <v>820035</v>
      </c>
      <c r="BQ1332">
        <v>0</v>
      </c>
      <c r="BR1332" t="s">
        <v>77</v>
      </c>
      <c r="BS1332" t="s">
        <v>77</v>
      </c>
      <c r="BT1332" t="s">
        <v>77</v>
      </c>
      <c r="BU1332" t="s">
        <v>77</v>
      </c>
    </row>
    <row r="1333" spans="1:73" x14ac:dyDescent="0.55000000000000004">
      <c r="A1333">
        <v>78</v>
      </c>
      <c r="B1333" t="s">
        <v>1491</v>
      </c>
      <c r="C1333" s="88">
        <v>45070.056388888886</v>
      </c>
      <c r="D1333">
        <v>364</v>
      </c>
      <c r="E1333" t="s">
        <v>76</v>
      </c>
      <c r="F1333">
        <v>0</v>
      </c>
      <c r="G1333">
        <v>5.9980000000000002</v>
      </c>
      <c r="H1333">
        <v>4765826</v>
      </c>
      <c r="I1333">
        <v>10.305</v>
      </c>
      <c r="J1333" t="s">
        <v>77</v>
      </c>
      <c r="K1333" t="s">
        <v>77</v>
      </c>
      <c r="L1333" t="s">
        <v>77</v>
      </c>
      <c r="M1333" t="s">
        <v>77</v>
      </c>
      <c r="O1333">
        <v>78</v>
      </c>
      <c r="P1333" t="s">
        <v>1491</v>
      </c>
      <c r="Q1333">
        <v>45070.056388888886</v>
      </c>
      <c r="R1333">
        <v>364</v>
      </c>
      <c r="S1333" t="s">
        <v>76</v>
      </c>
      <c r="T1333">
        <v>0</v>
      </c>
      <c r="U1333">
        <v>5.952</v>
      </c>
      <c r="V1333">
        <v>36210</v>
      </c>
      <c r="W1333">
        <v>9.2530000000000001</v>
      </c>
      <c r="X1333" t="s">
        <v>77</v>
      </c>
      <c r="Y1333" t="s">
        <v>77</v>
      </c>
      <c r="Z1333" t="s">
        <v>77</v>
      </c>
      <c r="AA1333" t="s">
        <v>77</v>
      </c>
      <c r="AC1333">
        <v>78</v>
      </c>
      <c r="AD1333" t="s">
        <v>1491</v>
      </c>
      <c r="AE1333">
        <v>45070.056388888886</v>
      </c>
      <c r="AF1333">
        <v>364</v>
      </c>
      <c r="AG1333" t="s">
        <v>76</v>
      </c>
      <c r="AH1333">
        <v>0</v>
      </c>
      <c r="AI1333">
        <v>12.119</v>
      </c>
      <c r="AJ1333">
        <v>50766</v>
      </c>
      <c r="AK1333">
        <v>13.532</v>
      </c>
      <c r="AL1333" t="s">
        <v>77</v>
      </c>
      <c r="AM1333" t="s">
        <v>77</v>
      </c>
      <c r="AN1333" t="s">
        <v>77</v>
      </c>
      <c r="AO1333" t="s">
        <v>77</v>
      </c>
      <c r="AQ1333">
        <v>1</v>
      </c>
      <c r="AS1333">
        <v>78</v>
      </c>
      <c r="AT1333">
        <v>8977.3388272016673</v>
      </c>
      <c r="AU1333">
        <v>10692.331261679599</v>
      </c>
      <c r="AW1333">
        <v>7440.0861740685004</v>
      </c>
      <c r="AX1333">
        <v>9285.0763873258802</v>
      </c>
      <c r="AZ1333">
        <v>9544.0289365130011</v>
      </c>
      <c r="BA1333">
        <v>9660.6961433474407</v>
      </c>
      <c r="BC1333">
        <v>9148.8806397419994</v>
      </c>
      <c r="BD1333">
        <v>10323.862393986878</v>
      </c>
      <c r="BF1333">
        <v>8977.3388272016673</v>
      </c>
      <c r="BG1333">
        <v>10692.331261679599</v>
      </c>
      <c r="BI1333">
        <v>78</v>
      </c>
      <c r="BJ1333" t="s">
        <v>1491</v>
      </c>
      <c r="BK1333">
        <v>45070.056388888886</v>
      </c>
      <c r="BL1333">
        <v>364</v>
      </c>
      <c r="BM1333" t="s">
        <v>76</v>
      </c>
      <c r="BN1333">
        <v>0</v>
      </c>
      <c r="BO1333">
        <v>2.8769999999999998</v>
      </c>
      <c r="BP1333">
        <v>661156</v>
      </c>
      <c r="BQ1333">
        <v>0</v>
      </c>
      <c r="BR1333" t="s">
        <v>77</v>
      </c>
      <c r="BS1333" t="s">
        <v>77</v>
      </c>
      <c r="BT1333" t="s">
        <v>77</v>
      </c>
      <c r="BU1333" t="s">
        <v>77</v>
      </c>
    </row>
    <row r="1334" spans="1:73" x14ac:dyDescent="0.55000000000000004">
      <c r="A1334">
        <v>46</v>
      </c>
      <c r="B1334" t="s">
        <v>1492</v>
      </c>
      <c r="C1334" s="88">
        <v>45041.474004629628</v>
      </c>
      <c r="D1334">
        <v>388</v>
      </c>
      <c r="E1334" t="s">
        <v>76</v>
      </c>
      <c r="F1334">
        <v>0</v>
      </c>
      <c r="G1334">
        <v>6.0869999999999997</v>
      </c>
      <c r="H1334">
        <v>2297</v>
      </c>
      <c r="I1334">
        <v>-2E-3</v>
      </c>
      <c r="J1334" t="s">
        <v>77</v>
      </c>
      <c r="K1334" t="s">
        <v>77</v>
      </c>
      <c r="L1334" t="s">
        <v>77</v>
      </c>
      <c r="M1334" t="s">
        <v>77</v>
      </c>
      <c r="O1334">
        <v>46</v>
      </c>
      <c r="P1334" t="s">
        <v>1492</v>
      </c>
      <c r="Q1334">
        <v>45041.474004629628</v>
      </c>
      <c r="R1334">
        <v>388</v>
      </c>
      <c r="S1334" t="s">
        <v>76</v>
      </c>
      <c r="T1334">
        <v>0</v>
      </c>
      <c r="U1334" t="s">
        <v>77</v>
      </c>
      <c r="V1334" t="s">
        <v>77</v>
      </c>
      <c r="W1334" t="s">
        <v>77</v>
      </c>
      <c r="X1334" t="s">
        <v>77</v>
      </c>
      <c r="Y1334" t="s">
        <v>77</v>
      </c>
      <c r="Z1334" t="s">
        <v>77</v>
      </c>
      <c r="AA1334" t="s">
        <v>77</v>
      </c>
      <c r="AC1334">
        <v>46</v>
      </c>
      <c r="AD1334" t="s">
        <v>1492</v>
      </c>
      <c r="AE1334">
        <v>45041.474004629628</v>
      </c>
      <c r="AF1334">
        <v>388</v>
      </c>
      <c r="AG1334" t="s">
        <v>76</v>
      </c>
      <c r="AH1334">
        <v>0</v>
      </c>
      <c r="AI1334">
        <v>12.17</v>
      </c>
      <c r="AJ1334">
        <v>39923</v>
      </c>
      <c r="AK1334">
        <v>14.51</v>
      </c>
      <c r="AL1334" t="s">
        <v>77</v>
      </c>
      <c r="AM1334" t="s">
        <v>77</v>
      </c>
      <c r="AN1334" t="s">
        <v>77</v>
      </c>
      <c r="AO1334" t="s">
        <v>77</v>
      </c>
      <c r="AQ1334">
        <v>1</v>
      </c>
      <c r="AS1334">
        <v>46</v>
      </c>
      <c r="AT1334">
        <v>4.6239478600000012</v>
      </c>
      <c r="AU1334">
        <v>8992.5388717830992</v>
      </c>
      <c r="AW1334">
        <v>1.9545044412499992</v>
      </c>
      <c r="AX1334">
        <v>7336.5084910366704</v>
      </c>
      <c r="AZ1334">
        <v>1.7606746884499991</v>
      </c>
      <c r="BA1334">
        <v>7603.5036651944602</v>
      </c>
      <c r="BC1334">
        <v>0.87939846769999996</v>
      </c>
      <c r="BD1334">
        <v>8107.7091518919196</v>
      </c>
      <c r="BF1334">
        <v>4.6239478600000012</v>
      </c>
      <c r="BG1334">
        <v>8992.5388717830992</v>
      </c>
      <c r="BI1334">
        <v>46</v>
      </c>
      <c r="BJ1334" t="s">
        <v>1492</v>
      </c>
      <c r="BK1334">
        <v>45041.474004629628</v>
      </c>
      <c r="BL1334">
        <v>388</v>
      </c>
      <c r="BM1334" t="s">
        <v>76</v>
      </c>
      <c r="BN1334">
        <v>0</v>
      </c>
      <c r="BO1334">
        <v>2.879</v>
      </c>
      <c r="BP1334">
        <v>729373</v>
      </c>
      <c r="BQ1334">
        <v>0</v>
      </c>
      <c r="BR1334" t="s">
        <v>77</v>
      </c>
      <c r="BS1334" t="s">
        <v>77</v>
      </c>
      <c r="BT1334" t="s">
        <v>77</v>
      </c>
      <c r="BU1334" t="s">
        <v>77</v>
      </c>
    </row>
    <row r="1335" spans="1:73" x14ac:dyDescent="0.55000000000000004">
      <c r="A1335">
        <v>47</v>
      </c>
      <c r="B1335" t="s">
        <v>1493</v>
      </c>
      <c r="C1335" s="88">
        <v>45041.495254629626</v>
      </c>
      <c r="D1335">
        <v>268</v>
      </c>
      <c r="E1335" t="s">
        <v>76</v>
      </c>
      <c r="F1335">
        <v>0</v>
      </c>
      <c r="G1335">
        <v>6.0250000000000004</v>
      </c>
      <c r="H1335">
        <v>145044</v>
      </c>
      <c r="I1335">
        <v>0.27100000000000002</v>
      </c>
      <c r="J1335" t="s">
        <v>77</v>
      </c>
      <c r="K1335" t="s">
        <v>77</v>
      </c>
      <c r="L1335" t="s">
        <v>77</v>
      </c>
      <c r="M1335" t="s">
        <v>77</v>
      </c>
      <c r="O1335">
        <v>47</v>
      </c>
      <c r="P1335" t="s">
        <v>1493</v>
      </c>
      <c r="Q1335">
        <v>45041.495254629626</v>
      </c>
      <c r="R1335">
        <v>268</v>
      </c>
      <c r="S1335" t="s">
        <v>76</v>
      </c>
      <c r="T1335">
        <v>0</v>
      </c>
      <c r="U1335">
        <v>5.992</v>
      </c>
      <c r="V1335">
        <v>1394</v>
      </c>
      <c r="W1335">
        <v>0.41399999999999998</v>
      </c>
      <c r="X1335" t="s">
        <v>77</v>
      </c>
      <c r="Y1335" t="s">
        <v>77</v>
      </c>
      <c r="Z1335" t="s">
        <v>77</v>
      </c>
      <c r="AA1335" t="s">
        <v>77</v>
      </c>
      <c r="AC1335">
        <v>47</v>
      </c>
      <c r="AD1335" t="s">
        <v>1493</v>
      </c>
      <c r="AE1335">
        <v>45041.495254629626</v>
      </c>
      <c r="AF1335">
        <v>268</v>
      </c>
      <c r="AG1335" t="s">
        <v>76</v>
      </c>
      <c r="AH1335">
        <v>0</v>
      </c>
      <c r="AI1335">
        <v>12.205</v>
      </c>
      <c r="AJ1335">
        <v>3865</v>
      </c>
      <c r="AK1335">
        <v>0.872</v>
      </c>
      <c r="AL1335" t="s">
        <v>77</v>
      </c>
      <c r="AM1335" t="s">
        <v>77</v>
      </c>
      <c r="AN1335" t="s">
        <v>77</v>
      </c>
      <c r="AO1335" t="s">
        <v>77</v>
      </c>
      <c r="AQ1335">
        <v>1</v>
      </c>
      <c r="AS1335">
        <v>47</v>
      </c>
      <c r="AT1335">
        <v>397.77234142692799</v>
      </c>
      <c r="AU1335">
        <v>914.52667557749987</v>
      </c>
      <c r="AW1335">
        <v>438.88238270783683</v>
      </c>
      <c r="AX1335">
        <v>750.46332761675012</v>
      </c>
      <c r="AZ1335">
        <v>379.23637458193764</v>
      </c>
      <c r="BA1335">
        <v>734.88710446150014</v>
      </c>
      <c r="BC1335">
        <v>336.39893065367454</v>
      </c>
      <c r="BD1335">
        <v>694.81427649799991</v>
      </c>
      <c r="BF1335">
        <v>397.77234142692799</v>
      </c>
      <c r="BG1335">
        <v>914.52667557749987</v>
      </c>
      <c r="BI1335">
        <v>47</v>
      </c>
      <c r="BJ1335" t="s">
        <v>1493</v>
      </c>
      <c r="BK1335">
        <v>45041.495254629626</v>
      </c>
      <c r="BL1335">
        <v>268</v>
      </c>
      <c r="BM1335" t="s">
        <v>76</v>
      </c>
      <c r="BN1335">
        <v>0</v>
      </c>
      <c r="BO1335">
        <v>2.8740000000000001</v>
      </c>
      <c r="BP1335">
        <v>796450</v>
      </c>
      <c r="BQ1335">
        <v>0</v>
      </c>
      <c r="BR1335" t="s">
        <v>77</v>
      </c>
      <c r="BS1335" t="s">
        <v>77</v>
      </c>
      <c r="BT1335" t="s">
        <v>77</v>
      </c>
      <c r="BU1335" t="s">
        <v>77</v>
      </c>
    </row>
    <row r="1336" spans="1:73" x14ac:dyDescent="0.55000000000000004">
      <c r="A1336">
        <v>48</v>
      </c>
      <c r="B1336" t="s">
        <v>1494</v>
      </c>
      <c r="C1336" s="88">
        <v>45041.516504629632</v>
      </c>
      <c r="D1336">
        <v>414</v>
      </c>
      <c r="E1336" t="s">
        <v>76</v>
      </c>
      <c r="F1336">
        <v>0</v>
      </c>
      <c r="G1336">
        <v>6.0380000000000003</v>
      </c>
      <c r="H1336">
        <v>16133</v>
      </c>
      <c r="I1336">
        <v>2.4E-2</v>
      </c>
      <c r="J1336" t="s">
        <v>77</v>
      </c>
      <c r="K1336" t="s">
        <v>77</v>
      </c>
      <c r="L1336" t="s">
        <v>77</v>
      </c>
      <c r="M1336" t="s">
        <v>77</v>
      </c>
      <c r="O1336">
        <v>48</v>
      </c>
      <c r="P1336" t="s">
        <v>1494</v>
      </c>
      <c r="Q1336">
        <v>45041.516504629632</v>
      </c>
      <c r="R1336">
        <v>414</v>
      </c>
      <c r="S1336" t="s">
        <v>76</v>
      </c>
      <c r="T1336">
        <v>0</v>
      </c>
      <c r="U1336" t="s">
        <v>77</v>
      </c>
      <c r="V1336" t="s">
        <v>77</v>
      </c>
      <c r="W1336" t="s">
        <v>77</v>
      </c>
      <c r="X1336" t="s">
        <v>77</v>
      </c>
      <c r="Y1336" t="s">
        <v>77</v>
      </c>
      <c r="Z1336" t="s">
        <v>77</v>
      </c>
      <c r="AA1336" t="s">
        <v>77</v>
      </c>
      <c r="AC1336">
        <v>48</v>
      </c>
      <c r="AD1336" t="s">
        <v>1494</v>
      </c>
      <c r="AE1336">
        <v>45041.516504629632</v>
      </c>
      <c r="AF1336">
        <v>414</v>
      </c>
      <c r="AG1336" t="s">
        <v>76</v>
      </c>
      <c r="AH1336">
        <v>0</v>
      </c>
      <c r="AI1336">
        <v>12.228</v>
      </c>
      <c r="AJ1336">
        <v>3018</v>
      </c>
      <c r="AK1336">
        <v>0.53200000000000003</v>
      </c>
      <c r="AL1336" t="s">
        <v>77</v>
      </c>
      <c r="AM1336" t="s">
        <v>77</v>
      </c>
      <c r="AN1336" t="s">
        <v>77</v>
      </c>
      <c r="AO1336" t="s">
        <v>77</v>
      </c>
      <c r="AQ1336">
        <v>1</v>
      </c>
      <c r="AS1336">
        <v>48</v>
      </c>
      <c r="AT1336">
        <v>38.262267392447001</v>
      </c>
      <c r="AU1336">
        <v>710.51769342359989</v>
      </c>
      <c r="AW1336">
        <v>50.931517615038203</v>
      </c>
      <c r="AX1336">
        <v>593.79547050252006</v>
      </c>
      <c r="AZ1336">
        <v>42.0678879109999</v>
      </c>
      <c r="BA1336">
        <v>573.03549865176012</v>
      </c>
      <c r="BC1336">
        <v>35.389321557087939</v>
      </c>
      <c r="BD1336">
        <v>519.88815557151997</v>
      </c>
      <c r="BF1336">
        <v>38.262267392447001</v>
      </c>
      <c r="BG1336">
        <v>710.51769342359989</v>
      </c>
      <c r="BI1336">
        <v>48</v>
      </c>
      <c r="BJ1336" t="s">
        <v>1494</v>
      </c>
      <c r="BK1336">
        <v>45041.516504629632</v>
      </c>
      <c r="BL1336">
        <v>414</v>
      </c>
      <c r="BM1336" t="s">
        <v>76</v>
      </c>
      <c r="BN1336">
        <v>0</v>
      </c>
      <c r="BO1336">
        <v>2.8690000000000002</v>
      </c>
      <c r="BP1336">
        <v>960275</v>
      </c>
      <c r="BQ1336">
        <v>0</v>
      </c>
      <c r="BR1336" t="s">
        <v>77</v>
      </c>
      <c r="BS1336" t="s">
        <v>77</v>
      </c>
      <c r="BT1336" t="s">
        <v>77</v>
      </c>
      <c r="BU1336" t="s">
        <v>77</v>
      </c>
    </row>
    <row r="1337" spans="1:73" x14ac:dyDescent="0.55000000000000004">
      <c r="A1337">
        <v>49</v>
      </c>
      <c r="B1337" t="s">
        <v>1495</v>
      </c>
      <c r="C1337" s="88">
        <v>45041.537731481483</v>
      </c>
      <c r="D1337">
        <v>341</v>
      </c>
      <c r="E1337" t="s">
        <v>76</v>
      </c>
      <c r="F1337">
        <v>0</v>
      </c>
      <c r="G1337">
        <v>6.0359999999999996</v>
      </c>
      <c r="H1337">
        <v>18389</v>
      </c>
      <c r="I1337">
        <v>2.8000000000000001E-2</v>
      </c>
      <c r="J1337" t="s">
        <v>77</v>
      </c>
      <c r="K1337" t="s">
        <v>77</v>
      </c>
      <c r="L1337" t="s">
        <v>77</v>
      </c>
      <c r="M1337" t="s">
        <v>77</v>
      </c>
      <c r="O1337">
        <v>49</v>
      </c>
      <c r="P1337" t="s">
        <v>1495</v>
      </c>
      <c r="Q1337">
        <v>45041.537731481483</v>
      </c>
      <c r="R1337">
        <v>341</v>
      </c>
      <c r="S1337" t="s">
        <v>76</v>
      </c>
      <c r="T1337">
        <v>0</v>
      </c>
      <c r="U1337" t="s">
        <v>77</v>
      </c>
      <c r="V1337" t="s">
        <v>77</v>
      </c>
      <c r="W1337" t="s">
        <v>77</v>
      </c>
      <c r="X1337" t="s">
        <v>77</v>
      </c>
      <c r="Y1337" t="s">
        <v>77</v>
      </c>
      <c r="Z1337" t="s">
        <v>77</v>
      </c>
      <c r="AA1337" t="s">
        <v>77</v>
      </c>
      <c r="AC1337">
        <v>49</v>
      </c>
      <c r="AD1337" t="s">
        <v>1495</v>
      </c>
      <c r="AE1337">
        <v>45041.537731481483</v>
      </c>
      <c r="AF1337">
        <v>341</v>
      </c>
      <c r="AG1337" t="s">
        <v>76</v>
      </c>
      <c r="AH1337">
        <v>0</v>
      </c>
      <c r="AI1337">
        <v>12.218</v>
      </c>
      <c r="AJ1337">
        <v>2576</v>
      </c>
      <c r="AK1337">
        <v>0.35299999999999998</v>
      </c>
      <c r="AL1337" t="s">
        <v>77</v>
      </c>
      <c r="AM1337" t="s">
        <v>77</v>
      </c>
      <c r="AN1337" t="s">
        <v>77</v>
      </c>
      <c r="AO1337" t="s">
        <v>77</v>
      </c>
      <c r="AQ1337">
        <v>1</v>
      </c>
      <c r="AS1337">
        <v>49</v>
      </c>
      <c r="AT1337">
        <v>45.004456058783006</v>
      </c>
      <c r="AU1337">
        <v>603.79742256639997</v>
      </c>
      <c r="AW1337">
        <v>57.954046626999798</v>
      </c>
      <c r="AX1337">
        <v>512.00387234048003</v>
      </c>
      <c r="AZ1337">
        <v>48.003032021691105</v>
      </c>
      <c r="BA1337">
        <v>488.56530228224</v>
      </c>
      <c r="BC1337">
        <v>40.680136970446661</v>
      </c>
      <c r="BD1337">
        <v>428.58985499648003</v>
      </c>
      <c r="BF1337">
        <v>45.004456058783006</v>
      </c>
      <c r="BG1337">
        <v>603.79742256639997</v>
      </c>
      <c r="BI1337">
        <v>49</v>
      </c>
      <c r="BJ1337" t="s">
        <v>1495</v>
      </c>
      <c r="BK1337">
        <v>45041.537731481483</v>
      </c>
      <c r="BL1337">
        <v>341</v>
      </c>
      <c r="BM1337" t="s">
        <v>76</v>
      </c>
      <c r="BN1337">
        <v>0</v>
      </c>
      <c r="BO1337">
        <v>2.8740000000000001</v>
      </c>
      <c r="BP1337">
        <v>853969</v>
      </c>
      <c r="BQ1337">
        <v>0</v>
      </c>
      <c r="BR1337" t="s">
        <v>77</v>
      </c>
      <c r="BS1337" t="s">
        <v>77</v>
      </c>
      <c r="BT1337" t="s">
        <v>77</v>
      </c>
      <c r="BU1337" t="s">
        <v>77</v>
      </c>
    </row>
    <row r="1338" spans="1:73" x14ac:dyDescent="0.55000000000000004">
      <c r="A1338">
        <v>50</v>
      </c>
      <c r="B1338" t="s">
        <v>1496</v>
      </c>
      <c r="C1338" s="88">
        <v>45041.558969907404</v>
      </c>
      <c r="D1338">
        <v>411</v>
      </c>
      <c r="E1338" t="s">
        <v>76</v>
      </c>
      <c r="F1338">
        <v>0</v>
      </c>
      <c r="G1338">
        <v>6.0739999999999998</v>
      </c>
      <c r="H1338">
        <v>2937</v>
      </c>
      <c r="I1338">
        <v>-1E-3</v>
      </c>
      <c r="J1338" t="s">
        <v>77</v>
      </c>
      <c r="K1338" t="s">
        <v>77</v>
      </c>
      <c r="L1338" t="s">
        <v>77</v>
      </c>
      <c r="M1338" t="s">
        <v>77</v>
      </c>
      <c r="O1338">
        <v>50</v>
      </c>
      <c r="P1338" t="s">
        <v>1496</v>
      </c>
      <c r="Q1338">
        <v>45041.558969907404</v>
      </c>
      <c r="R1338">
        <v>411</v>
      </c>
      <c r="S1338" t="s">
        <v>76</v>
      </c>
      <c r="T1338">
        <v>0</v>
      </c>
      <c r="U1338" t="s">
        <v>77</v>
      </c>
      <c r="V1338" t="s">
        <v>77</v>
      </c>
      <c r="W1338" t="s">
        <v>77</v>
      </c>
      <c r="X1338" t="s">
        <v>77</v>
      </c>
      <c r="Y1338" t="s">
        <v>77</v>
      </c>
      <c r="Z1338" t="s">
        <v>77</v>
      </c>
      <c r="AA1338" t="s">
        <v>77</v>
      </c>
      <c r="AC1338">
        <v>50</v>
      </c>
      <c r="AD1338" t="s">
        <v>1496</v>
      </c>
      <c r="AE1338">
        <v>45041.558969907404</v>
      </c>
      <c r="AF1338">
        <v>411</v>
      </c>
      <c r="AG1338" t="s">
        <v>76</v>
      </c>
      <c r="AH1338">
        <v>0</v>
      </c>
      <c r="AI1338">
        <v>12.173999999999999</v>
      </c>
      <c r="AJ1338">
        <v>39579</v>
      </c>
      <c r="AK1338">
        <v>14.388</v>
      </c>
      <c r="AL1338" t="s">
        <v>77</v>
      </c>
      <c r="AM1338" t="s">
        <v>77</v>
      </c>
      <c r="AN1338" t="s">
        <v>77</v>
      </c>
      <c r="AO1338" t="s">
        <v>77</v>
      </c>
      <c r="AQ1338">
        <v>1</v>
      </c>
      <c r="AS1338">
        <v>50</v>
      </c>
      <c r="AT1338">
        <v>3.3832182599999996</v>
      </c>
      <c r="AU1338">
        <v>8921.0766083799008</v>
      </c>
      <c r="AW1338">
        <v>3.7568868412499992</v>
      </c>
      <c r="AX1338">
        <v>7274.4475681824306</v>
      </c>
      <c r="AZ1338">
        <v>4.0132760964500012</v>
      </c>
      <c r="BA1338">
        <v>7538.1755548613401</v>
      </c>
      <c r="BC1338">
        <v>1.9004545957000001</v>
      </c>
      <c r="BD1338">
        <v>8037.3022904096797</v>
      </c>
      <c r="BF1338">
        <v>3.3832182599999996</v>
      </c>
      <c r="BG1338">
        <v>8921.0766083799008</v>
      </c>
      <c r="BI1338">
        <v>50</v>
      </c>
      <c r="BJ1338" t="s">
        <v>1496</v>
      </c>
      <c r="BK1338">
        <v>45041.558969907404</v>
      </c>
      <c r="BL1338">
        <v>411</v>
      </c>
      <c r="BM1338" t="s">
        <v>76</v>
      </c>
      <c r="BN1338">
        <v>0</v>
      </c>
      <c r="BO1338">
        <v>2.8639999999999999</v>
      </c>
      <c r="BP1338">
        <v>994138</v>
      </c>
      <c r="BQ1338">
        <v>0</v>
      </c>
      <c r="BR1338" t="s">
        <v>77</v>
      </c>
      <c r="BS1338" t="s">
        <v>77</v>
      </c>
      <c r="BT1338" t="s">
        <v>77</v>
      </c>
      <c r="BU1338" t="s">
        <v>77</v>
      </c>
    </row>
    <row r="1339" spans="1:73" x14ac:dyDescent="0.55000000000000004">
      <c r="A1339">
        <v>51</v>
      </c>
      <c r="B1339" t="s">
        <v>1497</v>
      </c>
      <c r="C1339" s="88">
        <v>45041.58021990741</v>
      </c>
      <c r="D1339">
        <v>415</v>
      </c>
      <c r="E1339" t="s">
        <v>76</v>
      </c>
      <c r="F1339">
        <v>0</v>
      </c>
      <c r="G1339">
        <v>6.0350000000000001</v>
      </c>
      <c r="H1339">
        <v>17924</v>
      </c>
      <c r="I1339">
        <v>2.7E-2</v>
      </c>
      <c r="J1339" t="s">
        <v>77</v>
      </c>
      <c r="K1339" t="s">
        <v>77</v>
      </c>
      <c r="L1339" t="s">
        <v>77</v>
      </c>
      <c r="M1339" t="s">
        <v>77</v>
      </c>
      <c r="O1339">
        <v>51</v>
      </c>
      <c r="P1339" t="s">
        <v>1497</v>
      </c>
      <c r="Q1339">
        <v>45041.58021990741</v>
      </c>
      <c r="R1339">
        <v>415</v>
      </c>
      <c r="S1339" t="s">
        <v>76</v>
      </c>
      <c r="T1339">
        <v>0</v>
      </c>
      <c r="U1339" t="s">
        <v>77</v>
      </c>
      <c r="V1339" t="s">
        <v>77</v>
      </c>
      <c r="W1339" t="s">
        <v>77</v>
      </c>
      <c r="X1339" t="s">
        <v>77</v>
      </c>
      <c r="Y1339" t="s">
        <v>77</v>
      </c>
      <c r="Z1339" t="s">
        <v>77</v>
      </c>
      <c r="AA1339" t="s">
        <v>77</v>
      </c>
      <c r="AC1339">
        <v>51</v>
      </c>
      <c r="AD1339" t="s">
        <v>1497</v>
      </c>
      <c r="AE1339">
        <v>45041.58021990741</v>
      </c>
      <c r="AF1339">
        <v>415</v>
      </c>
      <c r="AG1339" t="s">
        <v>76</v>
      </c>
      <c r="AH1339">
        <v>0</v>
      </c>
      <c r="AI1339">
        <v>12.211</v>
      </c>
      <c r="AJ1339">
        <v>3499</v>
      </c>
      <c r="AK1339">
        <v>0.72499999999999998</v>
      </c>
      <c r="AL1339" t="s">
        <v>77</v>
      </c>
      <c r="AM1339" t="s">
        <v>77</v>
      </c>
      <c r="AN1339" t="s">
        <v>77</v>
      </c>
      <c r="AO1339" t="s">
        <v>77</v>
      </c>
      <c r="AQ1339">
        <v>1</v>
      </c>
      <c r="AS1339">
        <v>51</v>
      </c>
      <c r="AT1339">
        <v>43.616089563247996</v>
      </c>
      <c r="AU1339">
        <v>826.45196724389996</v>
      </c>
      <c r="AW1339">
        <v>56.507263608828801</v>
      </c>
      <c r="AX1339">
        <v>682.77610682723002</v>
      </c>
      <c r="AZ1339">
        <v>46.77979848408161</v>
      </c>
      <c r="BA1339">
        <v>664.95172880374014</v>
      </c>
      <c r="BC1339">
        <v>39.589676932240963</v>
      </c>
      <c r="BD1339">
        <v>619.23085861447998</v>
      </c>
      <c r="BF1339">
        <v>43.616089563247996</v>
      </c>
      <c r="BG1339">
        <v>826.45196724389996</v>
      </c>
      <c r="BI1339">
        <v>51</v>
      </c>
      <c r="BJ1339" t="s">
        <v>1497</v>
      </c>
      <c r="BK1339">
        <v>45041.58021990741</v>
      </c>
      <c r="BL1339">
        <v>415</v>
      </c>
      <c r="BM1339" t="s">
        <v>76</v>
      </c>
      <c r="BN1339">
        <v>0</v>
      </c>
      <c r="BO1339">
        <v>2.8769999999999998</v>
      </c>
      <c r="BP1339">
        <v>811074</v>
      </c>
      <c r="BQ1339">
        <v>0</v>
      </c>
      <c r="BR1339" t="s">
        <v>77</v>
      </c>
      <c r="BS1339" t="s">
        <v>77</v>
      </c>
      <c r="BT1339" t="s">
        <v>77</v>
      </c>
      <c r="BU1339" t="s">
        <v>77</v>
      </c>
    </row>
    <row r="1340" spans="1:73" x14ac:dyDescent="0.55000000000000004">
      <c r="A1340">
        <v>52</v>
      </c>
      <c r="B1340" t="s">
        <v>1498</v>
      </c>
      <c r="C1340" s="88">
        <v>45041.601493055554</v>
      </c>
      <c r="D1340">
        <v>307</v>
      </c>
      <c r="E1340" t="s">
        <v>76</v>
      </c>
      <c r="F1340">
        <v>0</v>
      </c>
      <c r="G1340">
        <v>6.0350000000000001</v>
      </c>
      <c r="H1340">
        <v>18440</v>
      </c>
      <c r="I1340">
        <v>2.8000000000000001E-2</v>
      </c>
      <c r="J1340" t="s">
        <v>77</v>
      </c>
      <c r="K1340" t="s">
        <v>77</v>
      </c>
      <c r="L1340" t="s">
        <v>77</v>
      </c>
      <c r="M1340" t="s">
        <v>77</v>
      </c>
      <c r="O1340">
        <v>52</v>
      </c>
      <c r="P1340" t="s">
        <v>1498</v>
      </c>
      <c r="Q1340">
        <v>45041.601493055554</v>
      </c>
      <c r="R1340">
        <v>307</v>
      </c>
      <c r="S1340" t="s">
        <v>76</v>
      </c>
      <c r="T1340">
        <v>0</v>
      </c>
      <c r="U1340" t="s">
        <v>77</v>
      </c>
      <c r="V1340" t="s">
        <v>77</v>
      </c>
      <c r="W1340" t="s">
        <v>77</v>
      </c>
      <c r="X1340" t="s">
        <v>77</v>
      </c>
      <c r="Y1340" t="s">
        <v>77</v>
      </c>
      <c r="Z1340" t="s">
        <v>77</v>
      </c>
      <c r="AA1340" t="s">
        <v>77</v>
      </c>
      <c r="AC1340">
        <v>52</v>
      </c>
      <c r="AD1340" t="s">
        <v>1498</v>
      </c>
      <c r="AE1340">
        <v>45041.601493055554</v>
      </c>
      <c r="AF1340">
        <v>307</v>
      </c>
      <c r="AG1340" t="s">
        <v>76</v>
      </c>
      <c r="AH1340">
        <v>0</v>
      </c>
      <c r="AI1340">
        <v>12.225</v>
      </c>
      <c r="AJ1340">
        <v>2967</v>
      </c>
      <c r="AK1340">
        <v>0.51100000000000001</v>
      </c>
      <c r="AL1340" t="s">
        <v>77</v>
      </c>
      <c r="AM1340" t="s">
        <v>77</v>
      </c>
      <c r="AN1340" t="s">
        <v>77</v>
      </c>
      <c r="AO1340" t="s">
        <v>77</v>
      </c>
      <c r="AQ1340">
        <v>1</v>
      </c>
      <c r="AS1340">
        <v>52</v>
      </c>
      <c r="AT1340">
        <v>45.156687012799999</v>
      </c>
      <c r="AU1340">
        <v>698.2129111070999</v>
      </c>
      <c r="AW1340">
        <v>58.112704575679999</v>
      </c>
      <c r="AX1340">
        <v>584.35923010347005</v>
      </c>
      <c r="AZ1340">
        <v>48.137189937760006</v>
      </c>
      <c r="BA1340">
        <v>563.28926177286007</v>
      </c>
      <c r="BC1340">
        <v>40.799733693855998</v>
      </c>
      <c r="BD1340">
        <v>509.35424516872007</v>
      </c>
      <c r="BF1340">
        <v>45.156687012799999</v>
      </c>
      <c r="BG1340">
        <v>698.2129111070999</v>
      </c>
      <c r="BI1340">
        <v>52</v>
      </c>
      <c r="BJ1340" t="s">
        <v>1498</v>
      </c>
      <c r="BK1340">
        <v>45041.601493055554</v>
      </c>
      <c r="BL1340">
        <v>307</v>
      </c>
      <c r="BM1340" t="s">
        <v>76</v>
      </c>
      <c r="BN1340">
        <v>0</v>
      </c>
      <c r="BO1340">
        <v>2.8479999999999999</v>
      </c>
      <c r="BP1340">
        <v>1362212</v>
      </c>
      <c r="BQ1340">
        <v>0</v>
      </c>
      <c r="BR1340" t="s">
        <v>77</v>
      </c>
      <c r="BS1340" t="s">
        <v>77</v>
      </c>
      <c r="BT1340" t="s">
        <v>77</v>
      </c>
      <c r="BU1340" t="s">
        <v>77</v>
      </c>
    </row>
    <row r="1341" spans="1:73" x14ac:dyDescent="0.55000000000000004">
      <c r="A1341">
        <v>53</v>
      </c>
      <c r="B1341" t="s">
        <v>1499</v>
      </c>
      <c r="C1341" s="88">
        <v>45041.622708333336</v>
      </c>
      <c r="D1341">
        <v>92</v>
      </c>
      <c r="E1341" t="s">
        <v>76</v>
      </c>
      <c r="F1341">
        <v>0</v>
      </c>
      <c r="G1341">
        <v>6.06</v>
      </c>
      <c r="H1341">
        <v>4622</v>
      </c>
      <c r="I1341">
        <v>2E-3</v>
      </c>
      <c r="J1341" t="s">
        <v>77</v>
      </c>
      <c r="K1341" t="s">
        <v>77</v>
      </c>
      <c r="L1341" t="s">
        <v>77</v>
      </c>
      <c r="M1341" t="s">
        <v>77</v>
      </c>
      <c r="O1341">
        <v>53</v>
      </c>
      <c r="P1341" t="s">
        <v>1499</v>
      </c>
      <c r="Q1341">
        <v>45041.622708333336</v>
      </c>
      <c r="R1341">
        <v>92</v>
      </c>
      <c r="S1341" t="s">
        <v>76</v>
      </c>
      <c r="T1341">
        <v>0</v>
      </c>
      <c r="U1341" t="s">
        <v>77</v>
      </c>
      <c r="V1341" t="s">
        <v>77</v>
      </c>
      <c r="W1341" t="s">
        <v>77</v>
      </c>
      <c r="X1341" t="s">
        <v>77</v>
      </c>
      <c r="Y1341" t="s">
        <v>77</v>
      </c>
      <c r="Z1341" t="s">
        <v>77</v>
      </c>
      <c r="AA1341" t="s">
        <v>77</v>
      </c>
      <c r="AC1341">
        <v>53</v>
      </c>
      <c r="AD1341" t="s">
        <v>1499</v>
      </c>
      <c r="AE1341">
        <v>45041.622708333336</v>
      </c>
      <c r="AF1341">
        <v>92</v>
      </c>
      <c r="AG1341" t="s">
        <v>76</v>
      </c>
      <c r="AH1341">
        <v>0</v>
      </c>
      <c r="AI1341">
        <v>12.21</v>
      </c>
      <c r="AJ1341">
        <v>13418</v>
      </c>
      <c r="AK1341">
        <v>4.6449999999999996</v>
      </c>
      <c r="AL1341" t="s">
        <v>77</v>
      </c>
      <c r="AM1341" t="s">
        <v>77</v>
      </c>
      <c r="AN1341" t="s">
        <v>77</v>
      </c>
      <c r="AO1341" t="s">
        <v>77</v>
      </c>
      <c r="AQ1341">
        <v>1</v>
      </c>
      <c r="AS1341">
        <v>53</v>
      </c>
      <c r="AT1341">
        <v>2.2321273600000016</v>
      </c>
      <c r="AU1341">
        <v>3170.1545135836</v>
      </c>
      <c r="AW1341">
        <v>8.5854712849999988</v>
      </c>
      <c r="AX1341">
        <v>2511.2259182145199</v>
      </c>
      <c r="AZ1341">
        <v>9.716926872200002</v>
      </c>
      <c r="BA1341">
        <v>2558.7361053077598</v>
      </c>
      <c r="BC1341">
        <v>5.1579348451999998</v>
      </c>
      <c r="BD1341">
        <v>2665.2059096835201</v>
      </c>
      <c r="BF1341">
        <v>2.2321273600000016</v>
      </c>
      <c r="BG1341">
        <v>3170.1545135836</v>
      </c>
      <c r="BI1341">
        <v>53</v>
      </c>
      <c r="BJ1341" t="s">
        <v>1499</v>
      </c>
      <c r="BK1341">
        <v>45041.622708333336</v>
      </c>
      <c r="BL1341">
        <v>92</v>
      </c>
      <c r="BM1341" t="s">
        <v>76</v>
      </c>
      <c r="BN1341">
        <v>0</v>
      </c>
      <c r="BO1341">
        <v>2.8719999999999999</v>
      </c>
      <c r="BP1341">
        <v>932753</v>
      </c>
      <c r="BQ1341">
        <v>0</v>
      </c>
      <c r="BR1341" t="s">
        <v>77</v>
      </c>
      <c r="BS1341" t="s">
        <v>77</v>
      </c>
      <c r="BT1341" t="s">
        <v>77</v>
      </c>
      <c r="BU1341" t="s">
        <v>77</v>
      </c>
    </row>
    <row r="1342" spans="1:73" x14ac:dyDescent="0.55000000000000004">
      <c r="A1342">
        <v>54</v>
      </c>
      <c r="B1342" t="s">
        <v>1500</v>
      </c>
      <c r="C1342" s="88">
        <v>45041.643935185188</v>
      </c>
      <c r="D1342">
        <v>375</v>
      </c>
      <c r="E1342" t="s">
        <v>76</v>
      </c>
      <c r="F1342">
        <v>0</v>
      </c>
      <c r="G1342">
        <v>6.0330000000000004</v>
      </c>
      <c r="H1342">
        <v>21140</v>
      </c>
      <c r="I1342">
        <v>3.4000000000000002E-2</v>
      </c>
      <c r="J1342" t="s">
        <v>77</v>
      </c>
      <c r="K1342" t="s">
        <v>77</v>
      </c>
      <c r="L1342" t="s">
        <v>77</v>
      </c>
      <c r="M1342" t="s">
        <v>77</v>
      </c>
      <c r="O1342">
        <v>54</v>
      </c>
      <c r="P1342" t="s">
        <v>1500</v>
      </c>
      <c r="Q1342">
        <v>45041.643935185188</v>
      </c>
      <c r="R1342">
        <v>375</v>
      </c>
      <c r="S1342" t="s">
        <v>76</v>
      </c>
      <c r="T1342">
        <v>0</v>
      </c>
      <c r="U1342" t="s">
        <v>77</v>
      </c>
      <c r="V1342" t="s">
        <v>77</v>
      </c>
      <c r="W1342" t="s">
        <v>77</v>
      </c>
      <c r="X1342" t="s">
        <v>77</v>
      </c>
      <c r="Y1342" t="s">
        <v>77</v>
      </c>
      <c r="Z1342" t="s">
        <v>77</v>
      </c>
      <c r="AA1342" t="s">
        <v>77</v>
      </c>
      <c r="AC1342">
        <v>54</v>
      </c>
      <c r="AD1342" t="s">
        <v>1500</v>
      </c>
      <c r="AE1342">
        <v>45041.643935185188</v>
      </c>
      <c r="AF1342">
        <v>375</v>
      </c>
      <c r="AG1342" t="s">
        <v>76</v>
      </c>
      <c r="AH1342">
        <v>0</v>
      </c>
      <c r="AI1342">
        <v>12.215999999999999</v>
      </c>
      <c r="AJ1342">
        <v>2700</v>
      </c>
      <c r="AK1342">
        <v>0.40300000000000002</v>
      </c>
      <c r="AL1342" t="s">
        <v>77</v>
      </c>
      <c r="AM1342" t="s">
        <v>77</v>
      </c>
      <c r="AN1342" t="s">
        <v>77</v>
      </c>
      <c r="AO1342" t="s">
        <v>77</v>
      </c>
      <c r="AQ1342">
        <v>1</v>
      </c>
      <c r="AS1342">
        <v>54</v>
      </c>
      <c r="AT1342">
        <v>53.204259330799999</v>
      </c>
      <c r="AU1342">
        <v>633.75503099999992</v>
      </c>
      <c r="AW1342">
        <v>66.50618054648001</v>
      </c>
      <c r="AX1342">
        <v>534.9524067000001</v>
      </c>
      <c r="AZ1342">
        <v>55.238769838360007</v>
      </c>
      <c r="BA1342">
        <v>512.26346460000002</v>
      </c>
      <c r="BC1342">
        <v>47.130726706215995</v>
      </c>
      <c r="BD1342">
        <v>454.20395920000004</v>
      </c>
      <c r="BF1342">
        <v>53.204259330799999</v>
      </c>
      <c r="BG1342">
        <v>633.75503099999992</v>
      </c>
      <c r="BI1342">
        <v>54</v>
      </c>
      <c r="BJ1342" t="s">
        <v>1500</v>
      </c>
      <c r="BK1342">
        <v>45041.643935185188</v>
      </c>
      <c r="BL1342">
        <v>375</v>
      </c>
      <c r="BM1342" t="s">
        <v>76</v>
      </c>
      <c r="BN1342">
        <v>0</v>
      </c>
      <c r="BO1342">
        <v>2.871</v>
      </c>
      <c r="BP1342">
        <v>891796</v>
      </c>
      <c r="BQ1342">
        <v>0</v>
      </c>
      <c r="BR1342" t="s">
        <v>77</v>
      </c>
      <c r="BS1342" t="s">
        <v>77</v>
      </c>
      <c r="BT1342" t="s">
        <v>77</v>
      </c>
      <c r="BU1342" t="s">
        <v>77</v>
      </c>
    </row>
    <row r="1343" spans="1:73" x14ac:dyDescent="0.55000000000000004">
      <c r="A1343">
        <v>55</v>
      </c>
      <c r="B1343" t="s">
        <v>1501</v>
      </c>
      <c r="C1343" s="88">
        <v>45041.665196759262</v>
      </c>
      <c r="D1343">
        <v>363</v>
      </c>
      <c r="E1343" t="s">
        <v>76</v>
      </c>
      <c r="F1343">
        <v>0</v>
      </c>
      <c r="G1343">
        <v>6.032</v>
      </c>
      <c r="H1343">
        <v>161780</v>
      </c>
      <c r="I1343">
        <v>0.30299999999999999</v>
      </c>
      <c r="J1343" t="s">
        <v>77</v>
      </c>
      <c r="K1343" t="s">
        <v>77</v>
      </c>
      <c r="L1343" t="s">
        <v>77</v>
      </c>
      <c r="M1343" t="s">
        <v>77</v>
      </c>
      <c r="O1343">
        <v>55</v>
      </c>
      <c r="P1343" t="s">
        <v>1501</v>
      </c>
      <c r="Q1343">
        <v>45041.665196759262</v>
      </c>
      <c r="R1343">
        <v>363</v>
      </c>
      <c r="S1343" t="s">
        <v>76</v>
      </c>
      <c r="T1343">
        <v>0</v>
      </c>
      <c r="U1343">
        <v>5.9930000000000003</v>
      </c>
      <c r="V1343">
        <v>1402</v>
      </c>
      <c r="W1343">
        <v>0.41599999999999998</v>
      </c>
      <c r="X1343" t="s">
        <v>77</v>
      </c>
      <c r="Y1343" t="s">
        <v>77</v>
      </c>
      <c r="Z1343" t="s">
        <v>77</v>
      </c>
      <c r="AA1343" t="s">
        <v>77</v>
      </c>
      <c r="AC1343">
        <v>55</v>
      </c>
      <c r="AD1343" t="s">
        <v>1501</v>
      </c>
      <c r="AE1343">
        <v>45041.665196759262</v>
      </c>
      <c r="AF1343">
        <v>363</v>
      </c>
      <c r="AG1343" t="s">
        <v>76</v>
      </c>
      <c r="AH1343">
        <v>0</v>
      </c>
      <c r="AI1343">
        <v>12.222</v>
      </c>
      <c r="AJ1343">
        <v>3716</v>
      </c>
      <c r="AK1343">
        <v>0.81299999999999994</v>
      </c>
      <c r="AL1343" t="s">
        <v>77</v>
      </c>
      <c r="AM1343" t="s">
        <v>77</v>
      </c>
      <c r="AN1343" t="s">
        <v>77</v>
      </c>
      <c r="AO1343" t="s">
        <v>77</v>
      </c>
      <c r="AQ1343">
        <v>1</v>
      </c>
      <c r="AS1343">
        <v>55</v>
      </c>
      <c r="AT1343">
        <v>440.60208423319995</v>
      </c>
      <c r="AU1343">
        <v>878.68587199839988</v>
      </c>
      <c r="AW1343">
        <v>487.25896643191999</v>
      </c>
      <c r="AX1343">
        <v>722.90963066288009</v>
      </c>
      <c r="AZ1343">
        <v>422.71491230044006</v>
      </c>
      <c r="BA1343">
        <v>706.41667125344009</v>
      </c>
      <c r="BC1343">
        <v>375.2814852330639</v>
      </c>
      <c r="BD1343">
        <v>664.04480309887992</v>
      </c>
      <c r="BF1343">
        <v>440.60208423319995</v>
      </c>
      <c r="BG1343">
        <v>878.68587199839988</v>
      </c>
      <c r="BI1343">
        <v>55</v>
      </c>
      <c r="BJ1343" t="s">
        <v>1501</v>
      </c>
      <c r="BK1343">
        <v>45041.665196759262</v>
      </c>
      <c r="BL1343">
        <v>363</v>
      </c>
      <c r="BM1343" t="s">
        <v>76</v>
      </c>
      <c r="BN1343">
        <v>0</v>
      </c>
      <c r="BO1343">
        <v>2.8759999999999999</v>
      </c>
      <c r="BP1343">
        <v>854251</v>
      </c>
      <c r="BQ1343">
        <v>0</v>
      </c>
      <c r="BR1343" t="s">
        <v>77</v>
      </c>
      <c r="BS1343" t="s">
        <v>77</v>
      </c>
      <c r="BT1343" t="s">
        <v>77</v>
      </c>
      <c r="BU1343" t="s">
        <v>77</v>
      </c>
    </row>
    <row r="1344" spans="1:73" x14ac:dyDescent="0.55000000000000004">
      <c r="A1344">
        <v>56</v>
      </c>
      <c r="B1344" t="s">
        <v>1502</v>
      </c>
      <c r="C1344" s="88">
        <v>45041.686435185184</v>
      </c>
      <c r="D1344">
        <v>39</v>
      </c>
      <c r="E1344" t="s">
        <v>76</v>
      </c>
      <c r="F1344">
        <v>0</v>
      </c>
      <c r="G1344">
        <v>6.0510000000000002</v>
      </c>
      <c r="H1344">
        <v>5058</v>
      </c>
      <c r="I1344">
        <v>3.0000000000000001E-3</v>
      </c>
      <c r="J1344" t="s">
        <v>77</v>
      </c>
      <c r="K1344" t="s">
        <v>77</v>
      </c>
      <c r="L1344" t="s">
        <v>77</v>
      </c>
      <c r="M1344" t="s">
        <v>77</v>
      </c>
      <c r="O1344">
        <v>56</v>
      </c>
      <c r="P1344" t="s">
        <v>1502</v>
      </c>
      <c r="Q1344">
        <v>45041.686435185184</v>
      </c>
      <c r="R1344">
        <v>39</v>
      </c>
      <c r="S1344" t="s">
        <v>76</v>
      </c>
      <c r="T1344">
        <v>0</v>
      </c>
      <c r="U1344" t="s">
        <v>77</v>
      </c>
      <c r="V1344" t="s">
        <v>77</v>
      </c>
      <c r="W1344" t="s">
        <v>77</v>
      </c>
      <c r="X1344" t="s">
        <v>77</v>
      </c>
      <c r="Y1344" t="s">
        <v>77</v>
      </c>
      <c r="Z1344" t="s">
        <v>77</v>
      </c>
      <c r="AA1344" t="s">
        <v>77</v>
      </c>
      <c r="AC1344">
        <v>56</v>
      </c>
      <c r="AD1344" t="s">
        <v>1502</v>
      </c>
      <c r="AE1344">
        <v>45041.686435185184</v>
      </c>
      <c r="AF1344">
        <v>39</v>
      </c>
      <c r="AG1344" t="s">
        <v>76</v>
      </c>
      <c r="AH1344">
        <v>0</v>
      </c>
      <c r="AI1344">
        <v>12.204000000000001</v>
      </c>
      <c r="AJ1344">
        <v>15522</v>
      </c>
      <c r="AK1344">
        <v>5.4589999999999996</v>
      </c>
      <c r="AL1344" t="s">
        <v>77</v>
      </c>
      <c r="AM1344" t="s">
        <v>77</v>
      </c>
      <c r="AN1344" t="s">
        <v>77</v>
      </c>
      <c r="AO1344" t="s">
        <v>77</v>
      </c>
      <c r="AQ1344">
        <v>1</v>
      </c>
      <c r="AS1344">
        <v>56</v>
      </c>
      <c r="AT1344">
        <v>2.4336465600000015</v>
      </c>
      <c r="AU1344">
        <v>3655.7586940476003</v>
      </c>
      <c r="AW1344">
        <v>9.8545364849999988</v>
      </c>
      <c r="AX1344">
        <v>2897.4854679793198</v>
      </c>
      <c r="AZ1344">
        <v>11.139178056199999</v>
      </c>
      <c r="BA1344">
        <v>2960.0308378101599</v>
      </c>
      <c r="BC1344">
        <v>6.1351869892000002</v>
      </c>
      <c r="BD1344">
        <v>3098.5488030083202</v>
      </c>
      <c r="BF1344">
        <v>2.4336465600000015</v>
      </c>
      <c r="BG1344">
        <v>3655.7586940476003</v>
      </c>
      <c r="BI1344">
        <v>56</v>
      </c>
      <c r="BJ1344" t="s">
        <v>1502</v>
      </c>
      <c r="BK1344">
        <v>45041.686435185184</v>
      </c>
      <c r="BL1344">
        <v>39</v>
      </c>
      <c r="BM1344" t="s">
        <v>76</v>
      </c>
      <c r="BN1344">
        <v>0</v>
      </c>
      <c r="BO1344">
        <v>2.8740000000000001</v>
      </c>
      <c r="BP1344">
        <v>845557</v>
      </c>
      <c r="BQ1344">
        <v>0</v>
      </c>
      <c r="BR1344" t="s">
        <v>77</v>
      </c>
      <c r="BS1344" t="s">
        <v>77</v>
      </c>
      <c r="BT1344" t="s">
        <v>77</v>
      </c>
      <c r="BU1344" t="s">
        <v>77</v>
      </c>
    </row>
    <row r="1345" spans="1:73" x14ac:dyDescent="0.55000000000000004">
      <c r="A1345">
        <v>57</v>
      </c>
      <c r="B1345" t="s">
        <v>1503</v>
      </c>
      <c r="C1345" s="88">
        <v>45041.707650462966</v>
      </c>
      <c r="D1345">
        <v>71</v>
      </c>
      <c r="E1345" t="s">
        <v>76</v>
      </c>
      <c r="F1345">
        <v>0</v>
      </c>
      <c r="G1345">
        <v>6.0359999999999996</v>
      </c>
      <c r="H1345">
        <v>19226</v>
      </c>
      <c r="I1345">
        <v>0.03</v>
      </c>
      <c r="J1345" t="s">
        <v>77</v>
      </c>
      <c r="K1345" t="s">
        <v>77</v>
      </c>
      <c r="L1345" t="s">
        <v>77</v>
      </c>
      <c r="M1345" t="s">
        <v>77</v>
      </c>
      <c r="O1345">
        <v>57</v>
      </c>
      <c r="P1345" t="s">
        <v>1503</v>
      </c>
      <c r="Q1345">
        <v>45041.707650462966</v>
      </c>
      <c r="R1345">
        <v>71</v>
      </c>
      <c r="S1345" t="s">
        <v>76</v>
      </c>
      <c r="T1345">
        <v>0</v>
      </c>
      <c r="U1345" t="s">
        <v>77</v>
      </c>
      <c r="V1345" t="s">
        <v>77</v>
      </c>
      <c r="W1345" t="s">
        <v>77</v>
      </c>
      <c r="X1345" t="s">
        <v>77</v>
      </c>
      <c r="Y1345" t="s">
        <v>77</v>
      </c>
      <c r="Z1345" t="s">
        <v>77</v>
      </c>
      <c r="AA1345" t="s">
        <v>77</v>
      </c>
      <c r="AC1345">
        <v>57</v>
      </c>
      <c r="AD1345" t="s">
        <v>1503</v>
      </c>
      <c r="AE1345">
        <v>45041.707650462966</v>
      </c>
      <c r="AF1345">
        <v>71</v>
      </c>
      <c r="AG1345" t="s">
        <v>76</v>
      </c>
      <c r="AH1345">
        <v>0</v>
      </c>
      <c r="AI1345">
        <v>12.231</v>
      </c>
      <c r="AJ1345">
        <v>3581</v>
      </c>
      <c r="AK1345">
        <v>0.75800000000000001</v>
      </c>
      <c r="AL1345" t="s">
        <v>77</v>
      </c>
      <c r="AM1345" t="s">
        <v>77</v>
      </c>
      <c r="AN1345" t="s">
        <v>77</v>
      </c>
      <c r="AO1345" t="s">
        <v>77</v>
      </c>
      <c r="AQ1345">
        <v>1</v>
      </c>
      <c r="AS1345">
        <v>57</v>
      </c>
      <c r="AT1345">
        <v>47.501797177147999</v>
      </c>
      <c r="AU1345">
        <v>846.19517382790002</v>
      </c>
      <c r="AW1345">
        <v>60.557366586168797</v>
      </c>
      <c r="AX1345">
        <v>697.94246507603009</v>
      </c>
      <c r="AZ1345">
        <v>50.204720635711602</v>
      </c>
      <c r="BA1345">
        <v>680.62068889814009</v>
      </c>
      <c r="BC1345">
        <v>42.642877268818957</v>
      </c>
      <c r="BD1345">
        <v>636.16544272327985</v>
      </c>
      <c r="BF1345">
        <v>47.501797177147999</v>
      </c>
      <c r="BG1345">
        <v>846.19517382790002</v>
      </c>
      <c r="BI1345">
        <v>57</v>
      </c>
      <c r="BJ1345" t="s">
        <v>1503</v>
      </c>
      <c r="BK1345">
        <v>45041.707650462966</v>
      </c>
      <c r="BL1345">
        <v>71</v>
      </c>
      <c r="BM1345" t="s">
        <v>76</v>
      </c>
      <c r="BN1345">
        <v>0</v>
      </c>
      <c r="BO1345">
        <v>2.847</v>
      </c>
      <c r="BP1345">
        <v>1405642</v>
      </c>
      <c r="BQ1345">
        <v>0</v>
      </c>
      <c r="BR1345" t="s">
        <v>77</v>
      </c>
      <c r="BS1345" t="s">
        <v>77</v>
      </c>
      <c r="BT1345" t="s">
        <v>77</v>
      </c>
      <c r="BU1345" t="s">
        <v>77</v>
      </c>
    </row>
    <row r="1346" spans="1:73" x14ac:dyDescent="0.55000000000000004">
      <c r="A1346">
        <v>58</v>
      </c>
      <c r="B1346" t="s">
        <v>1237</v>
      </c>
      <c r="C1346" s="88">
        <v>45029.712881944448</v>
      </c>
      <c r="D1346">
        <v>303</v>
      </c>
      <c r="E1346" t="s">
        <v>76</v>
      </c>
      <c r="F1346">
        <v>0</v>
      </c>
      <c r="G1346">
        <v>6.0190000000000001</v>
      </c>
      <c r="H1346">
        <v>14632</v>
      </c>
      <c r="I1346">
        <v>2.1000000000000001E-2</v>
      </c>
      <c r="J1346" t="s">
        <v>77</v>
      </c>
      <c r="K1346" t="s">
        <v>77</v>
      </c>
      <c r="L1346" t="s">
        <v>77</v>
      </c>
      <c r="M1346" t="s">
        <v>77</v>
      </c>
      <c r="O1346">
        <v>58</v>
      </c>
      <c r="P1346" t="s">
        <v>1237</v>
      </c>
      <c r="Q1346">
        <v>45029.712881944448</v>
      </c>
      <c r="R1346">
        <v>303</v>
      </c>
      <c r="S1346" t="s">
        <v>76</v>
      </c>
      <c r="T1346">
        <v>0</v>
      </c>
      <c r="U1346" t="s">
        <v>77</v>
      </c>
      <c r="V1346" t="s">
        <v>77</v>
      </c>
      <c r="W1346" t="s">
        <v>77</v>
      </c>
      <c r="X1346" t="s">
        <v>77</v>
      </c>
      <c r="Y1346" t="s">
        <v>77</v>
      </c>
      <c r="Z1346" t="s">
        <v>77</v>
      </c>
      <c r="AA1346" t="s">
        <v>77</v>
      </c>
      <c r="AC1346">
        <v>58</v>
      </c>
      <c r="AD1346" t="s">
        <v>1237</v>
      </c>
      <c r="AE1346">
        <v>45029.712881944448</v>
      </c>
      <c r="AF1346">
        <v>303</v>
      </c>
      <c r="AG1346" t="s">
        <v>76</v>
      </c>
      <c r="AH1346">
        <v>0</v>
      </c>
      <c r="AI1346">
        <v>12.192</v>
      </c>
      <c r="AJ1346">
        <v>6082</v>
      </c>
      <c r="AK1346">
        <v>1.7589999999999999</v>
      </c>
      <c r="AL1346" t="s">
        <v>77</v>
      </c>
      <c r="AM1346" t="s">
        <v>77</v>
      </c>
      <c r="AN1346" t="s">
        <v>77</v>
      </c>
      <c r="AO1346" t="s">
        <v>77</v>
      </c>
      <c r="AQ1346">
        <v>1</v>
      </c>
      <c r="AS1346">
        <v>58</v>
      </c>
      <c r="AT1346">
        <v>33.767547516352003</v>
      </c>
      <c r="AU1346">
        <v>1445.4165307835999</v>
      </c>
      <c r="AW1346">
        <v>39.758087759999995</v>
      </c>
      <c r="AX1346">
        <v>1160.11089225452</v>
      </c>
      <c r="AZ1346">
        <v>38.118335863238407</v>
      </c>
      <c r="BA1346">
        <v>1158.4189308277601</v>
      </c>
      <c r="BC1346">
        <v>31.868692754551041</v>
      </c>
      <c r="BD1346">
        <v>1152.5053967235199</v>
      </c>
      <c r="BF1346">
        <v>33.767547516352003</v>
      </c>
      <c r="BG1346">
        <v>1445.4165307835999</v>
      </c>
      <c r="BI1346">
        <v>58</v>
      </c>
      <c r="BJ1346" t="s">
        <v>1237</v>
      </c>
      <c r="BK1346">
        <v>45029.712881944448</v>
      </c>
      <c r="BL1346">
        <v>303</v>
      </c>
      <c r="BM1346" t="s">
        <v>76</v>
      </c>
      <c r="BN1346">
        <v>0</v>
      </c>
      <c r="BO1346">
        <v>2.8239999999999998</v>
      </c>
      <c r="BP1346">
        <v>1620143</v>
      </c>
      <c r="BQ1346">
        <v>0</v>
      </c>
      <c r="BR1346" t="s">
        <v>77</v>
      </c>
      <c r="BS1346" t="s">
        <v>77</v>
      </c>
      <c r="BT1346" t="s">
        <v>77</v>
      </c>
      <c r="BU1346" t="s">
        <v>77</v>
      </c>
    </row>
    <row r="1347" spans="1:73" x14ac:dyDescent="0.55000000000000004">
      <c r="A1347">
        <v>59</v>
      </c>
      <c r="B1347" t="s">
        <v>1238</v>
      </c>
      <c r="C1347" s="88">
        <v>45029.734120370369</v>
      </c>
      <c r="D1347">
        <v>125</v>
      </c>
      <c r="E1347" t="s">
        <v>76</v>
      </c>
      <c r="F1347">
        <v>0</v>
      </c>
      <c r="G1347">
        <v>6.0380000000000003</v>
      </c>
      <c r="H1347">
        <v>4380</v>
      </c>
      <c r="I1347">
        <v>2E-3</v>
      </c>
      <c r="J1347" t="s">
        <v>77</v>
      </c>
      <c r="K1347" t="s">
        <v>77</v>
      </c>
      <c r="L1347" t="s">
        <v>77</v>
      </c>
      <c r="M1347" t="s">
        <v>77</v>
      </c>
      <c r="O1347">
        <v>59</v>
      </c>
      <c r="P1347" t="s">
        <v>1238</v>
      </c>
      <c r="Q1347">
        <v>45029.734120370369</v>
      </c>
      <c r="R1347">
        <v>125</v>
      </c>
      <c r="S1347" t="s">
        <v>76</v>
      </c>
      <c r="T1347">
        <v>0</v>
      </c>
      <c r="U1347" t="s">
        <v>77</v>
      </c>
      <c r="V1347" t="s">
        <v>77</v>
      </c>
      <c r="W1347" t="s">
        <v>77</v>
      </c>
      <c r="X1347" t="s">
        <v>77</v>
      </c>
      <c r="Y1347" t="s">
        <v>77</v>
      </c>
      <c r="Z1347" t="s">
        <v>77</v>
      </c>
      <c r="AA1347" t="s">
        <v>77</v>
      </c>
      <c r="AC1347">
        <v>59</v>
      </c>
      <c r="AD1347" t="s">
        <v>1238</v>
      </c>
      <c r="AE1347">
        <v>45029.734120370369</v>
      </c>
      <c r="AF1347">
        <v>125</v>
      </c>
      <c r="AG1347" t="s">
        <v>76</v>
      </c>
      <c r="AH1347">
        <v>0</v>
      </c>
      <c r="AI1347">
        <v>12.182</v>
      </c>
      <c r="AJ1347">
        <v>16743</v>
      </c>
      <c r="AK1347">
        <v>5.9290000000000003</v>
      </c>
      <c r="AL1347" t="s">
        <v>77</v>
      </c>
      <c r="AM1347" t="s">
        <v>77</v>
      </c>
      <c r="AN1347" t="s">
        <v>77</v>
      </c>
      <c r="AO1347" t="s">
        <v>77</v>
      </c>
      <c r="AQ1347">
        <v>1</v>
      </c>
      <c r="AS1347">
        <v>59</v>
      </c>
      <c r="AT1347">
        <v>2.2088760000000018</v>
      </c>
      <c r="AU1347">
        <v>3935.7143768511</v>
      </c>
      <c r="AW1347">
        <v>7.8845684999999985</v>
      </c>
      <c r="AX1347">
        <v>3121.3860083642699</v>
      </c>
      <c r="AZ1347">
        <v>8.9180040199999997</v>
      </c>
      <c r="BA1347">
        <v>3192.8454659232602</v>
      </c>
      <c r="BC1347">
        <v>4.6393553199999999</v>
      </c>
      <c r="BD1347">
        <v>3349.9241281895202</v>
      </c>
      <c r="BF1347">
        <v>2.2088760000000018</v>
      </c>
      <c r="BG1347">
        <v>3935.7143768511</v>
      </c>
      <c r="BI1347">
        <v>59</v>
      </c>
      <c r="BJ1347" t="s">
        <v>1238</v>
      </c>
      <c r="BK1347">
        <v>45029.734120370369</v>
      </c>
      <c r="BL1347">
        <v>125</v>
      </c>
      <c r="BM1347" t="s">
        <v>76</v>
      </c>
      <c r="BN1347">
        <v>0</v>
      </c>
      <c r="BO1347">
        <v>2.8359999999999999</v>
      </c>
      <c r="BP1347">
        <v>1348341</v>
      </c>
      <c r="BQ1347">
        <v>0</v>
      </c>
      <c r="BR1347" t="s">
        <v>77</v>
      </c>
      <c r="BS1347" t="s">
        <v>77</v>
      </c>
      <c r="BT1347" t="s">
        <v>77</v>
      </c>
      <c r="BU1347" t="s">
        <v>77</v>
      </c>
    </row>
    <row r="1348" spans="1:73" x14ac:dyDescent="0.55000000000000004">
      <c r="A1348">
        <v>60</v>
      </c>
      <c r="B1348" t="s">
        <v>1239</v>
      </c>
      <c r="C1348" s="88">
        <v>45029.755393518521</v>
      </c>
      <c r="D1348">
        <v>69</v>
      </c>
      <c r="E1348" t="s">
        <v>76</v>
      </c>
      <c r="F1348">
        <v>0</v>
      </c>
      <c r="G1348">
        <v>6.0339999999999998</v>
      </c>
      <c r="H1348">
        <v>3790</v>
      </c>
      <c r="I1348">
        <v>0</v>
      </c>
      <c r="J1348" t="s">
        <v>77</v>
      </c>
      <c r="K1348" t="s">
        <v>77</v>
      </c>
      <c r="L1348" t="s">
        <v>77</v>
      </c>
      <c r="M1348" t="s">
        <v>77</v>
      </c>
      <c r="O1348">
        <v>60</v>
      </c>
      <c r="P1348" t="s">
        <v>1239</v>
      </c>
      <c r="Q1348">
        <v>45029.755393518521</v>
      </c>
      <c r="R1348">
        <v>69</v>
      </c>
      <c r="S1348" t="s">
        <v>76</v>
      </c>
      <c r="T1348">
        <v>0</v>
      </c>
      <c r="U1348" t="s">
        <v>77</v>
      </c>
      <c r="V1348" t="s">
        <v>77</v>
      </c>
      <c r="W1348" t="s">
        <v>77</v>
      </c>
      <c r="X1348" t="s">
        <v>77</v>
      </c>
      <c r="Y1348" t="s">
        <v>77</v>
      </c>
      <c r="Z1348" t="s">
        <v>77</v>
      </c>
      <c r="AA1348" t="s">
        <v>77</v>
      </c>
      <c r="AC1348">
        <v>60</v>
      </c>
      <c r="AD1348" t="s">
        <v>1239</v>
      </c>
      <c r="AE1348">
        <v>45029.755393518521</v>
      </c>
      <c r="AF1348">
        <v>69</v>
      </c>
      <c r="AG1348" t="s">
        <v>76</v>
      </c>
      <c r="AH1348">
        <v>0</v>
      </c>
      <c r="AI1348">
        <v>12.18</v>
      </c>
      <c r="AJ1348">
        <v>17036</v>
      </c>
      <c r="AK1348">
        <v>6.0410000000000004</v>
      </c>
      <c r="AL1348" t="s">
        <v>77</v>
      </c>
      <c r="AM1348" t="s">
        <v>77</v>
      </c>
      <c r="AN1348" t="s">
        <v>77</v>
      </c>
      <c r="AO1348" t="s">
        <v>77</v>
      </c>
      <c r="AQ1348">
        <v>1</v>
      </c>
      <c r="AS1348">
        <v>60</v>
      </c>
      <c r="AT1348">
        <v>2.4172639999999976</v>
      </c>
      <c r="AU1348">
        <v>4002.6922424944</v>
      </c>
      <c r="AW1348">
        <v>6.1861871249999982</v>
      </c>
      <c r="AX1348">
        <v>3175.0869581700799</v>
      </c>
      <c r="AZ1348">
        <v>6.9417704049999998</v>
      </c>
      <c r="BA1348">
        <v>3248.7061366870403</v>
      </c>
      <c r="BC1348">
        <v>3.4463747300000005</v>
      </c>
      <c r="BD1348">
        <v>3410.2346504460802</v>
      </c>
      <c r="BF1348">
        <v>2.4172639999999976</v>
      </c>
      <c r="BG1348">
        <v>4002.6922424944</v>
      </c>
      <c r="BI1348">
        <v>60</v>
      </c>
      <c r="BJ1348" t="s">
        <v>1239</v>
      </c>
      <c r="BK1348">
        <v>45029.755393518521</v>
      </c>
      <c r="BL1348">
        <v>69</v>
      </c>
      <c r="BM1348" t="s">
        <v>76</v>
      </c>
      <c r="BN1348">
        <v>0</v>
      </c>
      <c r="BO1348">
        <v>2.8410000000000002</v>
      </c>
      <c r="BP1348">
        <v>1227020</v>
      </c>
      <c r="BQ1348">
        <v>0</v>
      </c>
      <c r="BR1348" t="s">
        <v>77</v>
      </c>
      <c r="BS1348" t="s">
        <v>77</v>
      </c>
      <c r="BT1348" t="s">
        <v>77</v>
      </c>
      <c r="BU1348" t="s">
        <v>77</v>
      </c>
    </row>
    <row r="1349" spans="1:73" x14ac:dyDescent="0.55000000000000004">
      <c r="A1349">
        <v>61</v>
      </c>
      <c r="B1349" t="s">
        <v>1018</v>
      </c>
      <c r="C1349" s="88">
        <v>45021.825729166667</v>
      </c>
      <c r="D1349">
        <v>235</v>
      </c>
      <c r="E1349" t="s">
        <v>76</v>
      </c>
      <c r="F1349">
        <v>0</v>
      </c>
      <c r="G1349">
        <v>6.0049999999999999</v>
      </c>
      <c r="H1349">
        <v>155405</v>
      </c>
      <c r="I1349">
        <v>0.29099999999999998</v>
      </c>
      <c r="J1349" t="s">
        <v>77</v>
      </c>
      <c r="K1349" t="s">
        <v>77</v>
      </c>
      <c r="L1349" t="s">
        <v>77</v>
      </c>
      <c r="M1349" t="s">
        <v>77</v>
      </c>
      <c r="O1349">
        <v>61</v>
      </c>
      <c r="P1349" t="s">
        <v>1018</v>
      </c>
      <c r="Q1349">
        <v>45021.825729166667</v>
      </c>
      <c r="R1349">
        <v>235</v>
      </c>
      <c r="S1349" t="s">
        <v>76</v>
      </c>
      <c r="T1349">
        <v>0</v>
      </c>
      <c r="U1349">
        <v>5.9569999999999999</v>
      </c>
      <c r="V1349">
        <v>1361</v>
      </c>
      <c r="W1349">
        <v>0.40699999999999997</v>
      </c>
      <c r="X1349" t="s">
        <v>77</v>
      </c>
      <c r="Y1349" t="s">
        <v>77</v>
      </c>
      <c r="Z1349" t="s">
        <v>77</v>
      </c>
      <c r="AA1349" t="s">
        <v>77</v>
      </c>
      <c r="AC1349">
        <v>61</v>
      </c>
      <c r="AD1349" t="s">
        <v>1018</v>
      </c>
      <c r="AE1349">
        <v>45021.825729166667</v>
      </c>
      <c r="AF1349">
        <v>235</v>
      </c>
      <c r="AG1349" t="s">
        <v>76</v>
      </c>
      <c r="AH1349">
        <v>0</v>
      </c>
      <c r="AI1349">
        <v>12.151999999999999</v>
      </c>
      <c r="AJ1349">
        <v>15852</v>
      </c>
      <c r="AK1349">
        <v>5.5860000000000003</v>
      </c>
      <c r="AL1349" t="s">
        <v>77</v>
      </c>
      <c r="AM1349" t="s">
        <v>77</v>
      </c>
      <c r="AN1349" t="s">
        <v>77</v>
      </c>
      <c r="AO1349" t="s">
        <v>77</v>
      </c>
      <c r="AQ1349">
        <v>1</v>
      </c>
      <c r="AS1349">
        <v>61</v>
      </c>
      <c r="AT1349">
        <v>424.39173898257502</v>
      </c>
      <c r="AU1349">
        <v>3731.5564991855999</v>
      </c>
      <c r="AW1349">
        <v>468.88549221279499</v>
      </c>
      <c r="AX1349">
        <v>2958.0175838059204</v>
      </c>
      <c r="AZ1349">
        <v>406.16125367437758</v>
      </c>
      <c r="BA1349">
        <v>3022.9584912009595</v>
      </c>
      <c r="BC1349">
        <v>360.47584149242647</v>
      </c>
      <c r="BD1349">
        <v>3166.4955837299203</v>
      </c>
      <c r="BF1349">
        <v>424.39173898257502</v>
      </c>
      <c r="BG1349">
        <v>3731.5564991855999</v>
      </c>
      <c r="BI1349">
        <v>61</v>
      </c>
      <c r="BJ1349" t="s">
        <v>1018</v>
      </c>
      <c r="BK1349">
        <v>45021.825729166667</v>
      </c>
      <c r="BL1349">
        <v>235</v>
      </c>
      <c r="BM1349" t="s">
        <v>76</v>
      </c>
      <c r="BN1349">
        <v>0</v>
      </c>
      <c r="BO1349">
        <v>2.851</v>
      </c>
      <c r="BP1349">
        <v>1088209</v>
      </c>
      <c r="BQ1349">
        <v>0</v>
      </c>
      <c r="BR1349" t="s">
        <v>77</v>
      </c>
      <c r="BS1349" t="s">
        <v>77</v>
      </c>
      <c r="BT1349" t="s">
        <v>77</v>
      </c>
      <c r="BU1349" t="s">
        <v>77</v>
      </c>
    </row>
    <row r="1350" spans="1:73" x14ac:dyDescent="0.55000000000000004">
      <c r="A1350">
        <v>62</v>
      </c>
      <c r="B1350" t="s">
        <v>1019</v>
      </c>
      <c r="C1350" s="88">
        <v>45021.846967592595</v>
      </c>
      <c r="D1350">
        <v>121</v>
      </c>
      <c r="E1350" t="s">
        <v>76</v>
      </c>
      <c r="F1350">
        <v>0</v>
      </c>
      <c r="G1350">
        <v>6.0140000000000002</v>
      </c>
      <c r="H1350">
        <v>11041</v>
      </c>
      <c r="I1350">
        <v>1.4E-2</v>
      </c>
      <c r="J1350" t="s">
        <v>77</v>
      </c>
      <c r="K1350" t="s">
        <v>77</v>
      </c>
      <c r="L1350" t="s">
        <v>77</v>
      </c>
      <c r="M1350" t="s">
        <v>77</v>
      </c>
      <c r="O1350">
        <v>62</v>
      </c>
      <c r="P1350" t="s">
        <v>1019</v>
      </c>
      <c r="Q1350">
        <v>45021.846967592595</v>
      </c>
      <c r="R1350">
        <v>121</v>
      </c>
      <c r="S1350" t="s">
        <v>76</v>
      </c>
      <c r="T1350">
        <v>0</v>
      </c>
      <c r="U1350" t="s">
        <v>77</v>
      </c>
      <c r="V1350" t="s">
        <v>77</v>
      </c>
      <c r="W1350" t="s">
        <v>77</v>
      </c>
      <c r="X1350" t="s">
        <v>77</v>
      </c>
      <c r="Y1350" t="s">
        <v>77</v>
      </c>
      <c r="Z1350" t="s">
        <v>77</v>
      </c>
      <c r="AA1350" t="s">
        <v>77</v>
      </c>
      <c r="AC1350">
        <v>62</v>
      </c>
      <c r="AD1350" t="s">
        <v>1019</v>
      </c>
      <c r="AE1350">
        <v>45021.846967592595</v>
      </c>
      <c r="AF1350">
        <v>121</v>
      </c>
      <c r="AG1350" t="s">
        <v>76</v>
      </c>
      <c r="AH1350">
        <v>0</v>
      </c>
      <c r="AI1350">
        <v>12.166</v>
      </c>
      <c r="AJ1350">
        <v>7250</v>
      </c>
      <c r="AK1350">
        <v>2.2240000000000002</v>
      </c>
      <c r="AL1350" t="s">
        <v>77</v>
      </c>
      <c r="AM1350" t="s">
        <v>77</v>
      </c>
      <c r="AN1350" t="s">
        <v>77</v>
      </c>
      <c r="AO1350" t="s">
        <v>77</v>
      </c>
      <c r="AQ1350">
        <v>1</v>
      </c>
      <c r="AS1350">
        <v>62</v>
      </c>
      <c r="AT1350">
        <v>22.985520895062997</v>
      </c>
      <c r="AU1350">
        <v>1723.30624375</v>
      </c>
      <c r="AW1350">
        <v>28.085358221249997</v>
      </c>
      <c r="AX1350">
        <v>1375.680651875</v>
      </c>
      <c r="AZ1350">
        <v>28.667196844967098</v>
      </c>
      <c r="BA1350">
        <v>1381.4873337500001</v>
      </c>
      <c r="BC1350">
        <v>23.444449877532261</v>
      </c>
      <c r="BD1350">
        <v>1393.5336050000001</v>
      </c>
      <c r="BF1350">
        <v>22.985520895062997</v>
      </c>
      <c r="BG1350">
        <v>1723.30624375</v>
      </c>
      <c r="BI1350">
        <v>62</v>
      </c>
      <c r="BJ1350" t="s">
        <v>1019</v>
      </c>
      <c r="BK1350">
        <v>45021.846967592595</v>
      </c>
      <c r="BL1350">
        <v>121</v>
      </c>
      <c r="BM1350" t="s">
        <v>76</v>
      </c>
      <c r="BN1350">
        <v>0</v>
      </c>
      <c r="BO1350">
        <v>2.851</v>
      </c>
      <c r="BP1350">
        <v>1071659</v>
      </c>
      <c r="BQ1350">
        <v>0</v>
      </c>
      <c r="BR1350" t="s">
        <v>77</v>
      </c>
      <c r="BS1350" t="s">
        <v>77</v>
      </c>
      <c r="BT1350" t="s">
        <v>77</v>
      </c>
      <c r="BU1350" t="s">
        <v>77</v>
      </c>
    </row>
    <row r="1351" spans="1:73" x14ac:dyDescent="0.55000000000000004">
      <c r="A1351">
        <v>63</v>
      </c>
      <c r="B1351" t="s">
        <v>1020</v>
      </c>
      <c r="C1351" s="88">
        <v>45021.868171296293</v>
      </c>
      <c r="D1351">
        <v>311</v>
      </c>
      <c r="E1351" t="s">
        <v>76</v>
      </c>
      <c r="F1351">
        <v>0</v>
      </c>
      <c r="G1351">
        <v>6.0119999999999996</v>
      </c>
      <c r="H1351">
        <v>19232</v>
      </c>
      <c r="I1351">
        <v>0.03</v>
      </c>
      <c r="J1351" t="s">
        <v>77</v>
      </c>
      <c r="K1351" t="s">
        <v>77</v>
      </c>
      <c r="L1351" t="s">
        <v>77</v>
      </c>
      <c r="M1351" t="s">
        <v>77</v>
      </c>
      <c r="O1351">
        <v>63</v>
      </c>
      <c r="P1351" t="s">
        <v>1020</v>
      </c>
      <c r="Q1351">
        <v>45021.868171296293</v>
      </c>
      <c r="R1351">
        <v>311</v>
      </c>
      <c r="S1351" t="s">
        <v>76</v>
      </c>
      <c r="T1351">
        <v>0</v>
      </c>
      <c r="U1351" t="s">
        <v>77</v>
      </c>
      <c r="V1351" t="s">
        <v>77</v>
      </c>
      <c r="W1351" t="s">
        <v>77</v>
      </c>
      <c r="X1351" t="s">
        <v>77</v>
      </c>
      <c r="Y1351" t="s">
        <v>77</v>
      </c>
      <c r="Z1351" t="s">
        <v>77</v>
      </c>
      <c r="AA1351" t="s">
        <v>77</v>
      </c>
      <c r="AC1351">
        <v>63</v>
      </c>
      <c r="AD1351" t="s">
        <v>1020</v>
      </c>
      <c r="AE1351">
        <v>45021.868171296293</v>
      </c>
      <c r="AF1351">
        <v>311</v>
      </c>
      <c r="AG1351" t="s">
        <v>76</v>
      </c>
      <c r="AH1351">
        <v>0</v>
      </c>
      <c r="AI1351">
        <v>12.169</v>
      </c>
      <c r="AJ1351">
        <v>6542</v>
      </c>
      <c r="AK1351">
        <v>1.9419999999999999</v>
      </c>
      <c r="AL1351" t="s">
        <v>77</v>
      </c>
      <c r="AM1351" t="s">
        <v>77</v>
      </c>
      <c r="AN1351" t="s">
        <v>77</v>
      </c>
      <c r="AO1351" t="s">
        <v>77</v>
      </c>
      <c r="AQ1351">
        <v>1</v>
      </c>
      <c r="AS1351">
        <v>63</v>
      </c>
      <c r="AT1351">
        <v>47.519691287552</v>
      </c>
      <c r="AU1351">
        <v>1555.0079398396001</v>
      </c>
      <c r="AW1351">
        <v>60.576024249651205</v>
      </c>
      <c r="AX1351">
        <v>1245.0303843537199</v>
      </c>
      <c r="AZ1351">
        <v>50.220502738278405</v>
      </c>
      <c r="BA1351">
        <v>1246.2765083573602</v>
      </c>
      <c r="BC1351">
        <v>42.656946684375036</v>
      </c>
      <c r="BD1351">
        <v>1247.4392010627198</v>
      </c>
      <c r="BF1351">
        <v>47.519691287552</v>
      </c>
      <c r="BG1351">
        <v>1555.0079398396001</v>
      </c>
      <c r="BI1351">
        <v>63</v>
      </c>
      <c r="BJ1351" t="s">
        <v>1020</v>
      </c>
      <c r="BK1351">
        <v>45021.868171296293</v>
      </c>
      <c r="BL1351">
        <v>311</v>
      </c>
      <c r="BM1351" t="s">
        <v>76</v>
      </c>
      <c r="BN1351">
        <v>0</v>
      </c>
      <c r="BO1351">
        <v>2.8580000000000001</v>
      </c>
      <c r="BP1351">
        <v>950805</v>
      </c>
      <c r="BQ1351">
        <v>0</v>
      </c>
      <c r="BR1351" t="s">
        <v>77</v>
      </c>
      <c r="BS1351" t="s">
        <v>77</v>
      </c>
      <c r="BT1351" t="s">
        <v>77</v>
      </c>
      <c r="BU1351" t="s">
        <v>77</v>
      </c>
    </row>
    <row r="1352" spans="1:73" x14ac:dyDescent="0.55000000000000004">
      <c r="A1352">
        <v>64</v>
      </c>
      <c r="B1352" t="s">
        <v>1021</v>
      </c>
      <c r="C1352" s="88">
        <v>45021.889409722222</v>
      </c>
      <c r="D1352">
        <v>347</v>
      </c>
      <c r="E1352" t="s">
        <v>76</v>
      </c>
      <c r="F1352">
        <v>0</v>
      </c>
      <c r="G1352">
        <v>6.008</v>
      </c>
      <c r="H1352">
        <v>106158</v>
      </c>
      <c r="I1352">
        <v>0.19600000000000001</v>
      </c>
      <c r="J1352" t="s">
        <v>77</v>
      </c>
      <c r="K1352" t="s">
        <v>77</v>
      </c>
      <c r="L1352" t="s">
        <v>77</v>
      </c>
      <c r="M1352" t="s">
        <v>77</v>
      </c>
      <c r="O1352">
        <v>64</v>
      </c>
      <c r="P1352" t="s">
        <v>1021</v>
      </c>
      <c r="Q1352">
        <v>45021.889409722222</v>
      </c>
      <c r="R1352">
        <v>347</v>
      </c>
      <c r="S1352" t="s">
        <v>76</v>
      </c>
      <c r="T1352">
        <v>0</v>
      </c>
      <c r="U1352" t="s">
        <v>77</v>
      </c>
      <c r="V1352" t="s">
        <v>77</v>
      </c>
      <c r="W1352" t="s">
        <v>77</v>
      </c>
      <c r="X1352" t="s">
        <v>77</v>
      </c>
      <c r="Y1352" t="s">
        <v>77</v>
      </c>
      <c r="Z1352" t="s">
        <v>77</v>
      </c>
      <c r="AA1352" t="s">
        <v>77</v>
      </c>
      <c r="AC1352">
        <v>64</v>
      </c>
      <c r="AD1352" t="s">
        <v>1021</v>
      </c>
      <c r="AE1352">
        <v>45021.889409722222</v>
      </c>
      <c r="AF1352">
        <v>347</v>
      </c>
      <c r="AG1352" t="s">
        <v>76</v>
      </c>
      <c r="AH1352">
        <v>0</v>
      </c>
      <c r="AI1352">
        <v>12.077999999999999</v>
      </c>
      <c r="AJ1352">
        <v>88761</v>
      </c>
      <c r="AK1352">
        <v>30.88</v>
      </c>
      <c r="AL1352" t="s">
        <v>77</v>
      </c>
      <c r="AM1352" t="s">
        <v>77</v>
      </c>
      <c r="AN1352" t="s">
        <v>77</v>
      </c>
      <c r="AO1352" t="s">
        <v>77</v>
      </c>
      <c r="AQ1352">
        <v>1</v>
      </c>
      <c r="AS1352">
        <v>64</v>
      </c>
      <c r="AT1352">
        <v>294.84675943977197</v>
      </c>
      <c r="AU1352">
        <v>19886.868431551098</v>
      </c>
      <c r="AW1352">
        <v>324.71429498918314</v>
      </c>
      <c r="AX1352">
        <v>15996.585005854831</v>
      </c>
      <c r="AZ1352">
        <v>277.95274491545246</v>
      </c>
      <c r="BA1352">
        <v>16839.140544132541</v>
      </c>
      <c r="BC1352">
        <v>245.88133678155941</v>
      </c>
      <c r="BD1352">
        <v>18042.138994112076</v>
      </c>
      <c r="BF1352">
        <v>294.84675943977197</v>
      </c>
      <c r="BG1352">
        <v>19886.868431551098</v>
      </c>
      <c r="BI1352">
        <v>64</v>
      </c>
      <c r="BJ1352" t="s">
        <v>1021</v>
      </c>
      <c r="BK1352">
        <v>45021.889409722222</v>
      </c>
      <c r="BL1352">
        <v>347</v>
      </c>
      <c r="BM1352" t="s">
        <v>76</v>
      </c>
      <c r="BN1352">
        <v>0</v>
      </c>
      <c r="BO1352">
        <v>2.8620000000000001</v>
      </c>
      <c r="BP1352">
        <v>922515</v>
      </c>
      <c r="BQ1352">
        <v>0</v>
      </c>
      <c r="BR1352" t="s">
        <v>77</v>
      </c>
      <c r="BS1352" t="s">
        <v>77</v>
      </c>
      <c r="BT1352" t="s">
        <v>77</v>
      </c>
      <c r="BU1352" t="s">
        <v>77</v>
      </c>
    </row>
    <row r="1353" spans="1:73" x14ac:dyDescent="0.55000000000000004">
      <c r="A1353">
        <v>65</v>
      </c>
      <c r="B1353" t="s">
        <v>1022</v>
      </c>
      <c r="C1353" s="88">
        <v>45021.91064814815</v>
      </c>
      <c r="D1353">
        <v>29</v>
      </c>
      <c r="E1353" t="s">
        <v>76</v>
      </c>
      <c r="F1353">
        <v>0</v>
      </c>
      <c r="G1353">
        <v>6.0049999999999999</v>
      </c>
      <c r="H1353">
        <v>115431</v>
      </c>
      <c r="I1353">
        <v>0.214</v>
      </c>
      <c r="J1353" t="s">
        <v>77</v>
      </c>
      <c r="K1353" t="s">
        <v>77</v>
      </c>
      <c r="L1353" t="s">
        <v>77</v>
      </c>
      <c r="M1353" t="s">
        <v>77</v>
      </c>
      <c r="O1353">
        <v>65</v>
      </c>
      <c r="P1353" t="s">
        <v>1022</v>
      </c>
      <c r="Q1353">
        <v>45021.91064814815</v>
      </c>
      <c r="R1353">
        <v>29</v>
      </c>
      <c r="S1353" t="s">
        <v>76</v>
      </c>
      <c r="T1353">
        <v>0</v>
      </c>
      <c r="U1353" t="s">
        <v>77</v>
      </c>
      <c r="V1353" t="s">
        <v>77</v>
      </c>
      <c r="W1353" t="s">
        <v>77</v>
      </c>
      <c r="X1353" t="s">
        <v>77</v>
      </c>
      <c r="Y1353" t="s">
        <v>77</v>
      </c>
      <c r="Z1353" t="s">
        <v>77</v>
      </c>
      <c r="AA1353" t="s">
        <v>77</v>
      </c>
      <c r="AC1353">
        <v>65</v>
      </c>
      <c r="AD1353" t="s">
        <v>1022</v>
      </c>
      <c r="AE1353">
        <v>45021.91064814815</v>
      </c>
      <c r="AF1353">
        <v>29</v>
      </c>
      <c r="AG1353" t="s">
        <v>76</v>
      </c>
      <c r="AH1353">
        <v>0</v>
      </c>
      <c r="AI1353">
        <v>12.073</v>
      </c>
      <c r="AJ1353">
        <v>87868</v>
      </c>
      <c r="AK1353">
        <v>30.597000000000001</v>
      </c>
      <c r="AL1353" t="s">
        <v>77</v>
      </c>
      <c r="AM1353" t="s">
        <v>77</v>
      </c>
      <c r="AN1353" t="s">
        <v>77</v>
      </c>
      <c r="AO1353" t="s">
        <v>77</v>
      </c>
      <c r="AQ1353">
        <v>1</v>
      </c>
      <c r="AS1353">
        <v>65</v>
      </c>
      <c r="AT1353">
        <v>319.82408704490297</v>
      </c>
      <c r="AU1353">
        <v>19672.123476158402</v>
      </c>
      <c r="AW1353">
        <v>352.16366447587183</v>
      </c>
      <c r="AX1353">
        <v>15840.923498935521</v>
      </c>
      <c r="AZ1353">
        <v>302.1386752244951</v>
      </c>
      <c r="BA1353">
        <v>16670.963629005761</v>
      </c>
      <c r="BC1353">
        <v>267.48884760860898</v>
      </c>
      <c r="BD1353">
        <v>17861.581155979518</v>
      </c>
      <c r="BF1353">
        <v>319.82408704490297</v>
      </c>
      <c r="BG1353">
        <v>19672.123476158402</v>
      </c>
      <c r="BI1353">
        <v>65</v>
      </c>
      <c r="BJ1353" t="s">
        <v>1022</v>
      </c>
      <c r="BK1353">
        <v>45021.91064814815</v>
      </c>
      <c r="BL1353">
        <v>29</v>
      </c>
      <c r="BM1353" t="s">
        <v>76</v>
      </c>
      <c r="BN1353">
        <v>0</v>
      </c>
      <c r="BO1353">
        <v>2.85</v>
      </c>
      <c r="BP1353">
        <v>1081170</v>
      </c>
      <c r="BQ1353">
        <v>0</v>
      </c>
      <c r="BR1353" t="s">
        <v>77</v>
      </c>
      <c r="BS1353" t="s">
        <v>77</v>
      </c>
      <c r="BT1353" t="s">
        <v>77</v>
      </c>
      <c r="BU1353" t="s">
        <v>77</v>
      </c>
    </row>
    <row r="1354" spans="1:73" x14ac:dyDescent="0.55000000000000004">
      <c r="A1354">
        <v>66</v>
      </c>
      <c r="B1354" t="s">
        <v>1023</v>
      </c>
      <c r="C1354" s="88">
        <v>45021.931863425925</v>
      </c>
      <c r="D1354">
        <v>170</v>
      </c>
      <c r="E1354" t="s">
        <v>76</v>
      </c>
      <c r="F1354">
        <v>0</v>
      </c>
      <c r="G1354">
        <v>6.0119999999999996</v>
      </c>
      <c r="H1354">
        <v>13314</v>
      </c>
      <c r="I1354">
        <v>1.9E-2</v>
      </c>
      <c r="J1354" t="s">
        <v>77</v>
      </c>
      <c r="K1354" t="s">
        <v>77</v>
      </c>
      <c r="L1354" t="s">
        <v>77</v>
      </c>
      <c r="M1354" t="s">
        <v>77</v>
      </c>
      <c r="O1354">
        <v>66</v>
      </c>
      <c r="P1354" t="s">
        <v>1023</v>
      </c>
      <c r="Q1354">
        <v>45021.931863425925</v>
      </c>
      <c r="R1354">
        <v>170</v>
      </c>
      <c r="S1354" t="s">
        <v>76</v>
      </c>
      <c r="T1354">
        <v>0</v>
      </c>
      <c r="U1354" t="s">
        <v>77</v>
      </c>
      <c r="V1354" t="s">
        <v>77</v>
      </c>
      <c r="W1354" t="s">
        <v>77</v>
      </c>
      <c r="X1354" t="s">
        <v>77</v>
      </c>
      <c r="Y1354" t="s">
        <v>77</v>
      </c>
      <c r="Z1354" t="s">
        <v>77</v>
      </c>
      <c r="AA1354" t="s">
        <v>77</v>
      </c>
      <c r="AC1354">
        <v>66</v>
      </c>
      <c r="AD1354" t="s">
        <v>1023</v>
      </c>
      <c r="AE1354">
        <v>45021.931863425925</v>
      </c>
      <c r="AF1354">
        <v>170</v>
      </c>
      <c r="AG1354" t="s">
        <v>76</v>
      </c>
      <c r="AH1354">
        <v>0</v>
      </c>
      <c r="AI1354">
        <v>12.151</v>
      </c>
      <c r="AJ1354">
        <v>7583</v>
      </c>
      <c r="AK1354">
        <v>2.3559999999999999</v>
      </c>
      <c r="AL1354" t="s">
        <v>77</v>
      </c>
      <c r="AM1354" t="s">
        <v>77</v>
      </c>
      <c r="AN1354" t="s">
        <v>77</v>
      </c>
      <c r="AO1354" t="s">
        <v>77</v>
      </c>
      <c r="AQ1354">
        <v>1</v>
      </c>
      <c r="AS1354">
        <v>66</v>
      </c>
      <c r="AT1354">
        <v>29.814958886108002</v>
      </c>
      <c r="AU1354">
        <v>1802.3053884270998</v>
      </c>
      <c r="AW1354">
        <v>35.410200164999999</v>
      </c>
      <c r="AX1354">
        <v>1437.10880642747</v>
      </c>
      <c r="AZ1354">
        <v>34.649858952143603</v>
      </c>
      <c r="BA1354">
        <v>1445.07661928486</v>
      </c>
      <c r="BC1354">
        <v>28.77699527051816</v>
      </c>
      <c r="BD1354">
        <v>1462.2386517927198</v>
      </c>
      <c r="BF1354">
        <v>29.814958886108002</v>
      </c>
      <c r="BG1354">
        <v>1802.3053884270998</v>
      </c>
      <c r="BI1354">
        <v>66</v>
      </c>
      <c r="BJ1354" t="s">
        <v>1023</v>
      </c>
      <c r="BK1354">
        <v>45021.931863425925</v>
      </c>
      <c r="BL1354">
        <v>170</v>
      </c>
      <c r="BM1354" t="s">
        <v>76</v>
      </c>
      <c r="BN1354">
        <v>0</v>
      </c>
      <c r="BO1354">
        <v>2.8519999999999999</v>
      </c>
      <c r="BP1354">
        <v>1037790</v>
      </c>
      <c r="BQ1354">
        <v>0</v>
      </c>
      <c r="BR1354" t="s">
        <v>77</v>
      </c>
      <c r="BS1354" t="s">
        <v>77</v>
      </c>
      <c r="BT1354" t="s">
        <v>77</v>
      </c>
      <c r="BU1354" t="s">
        <v>77</v>
      </c>
    </row>
    <row r="1355" spans="1:73" x14ac:dyDescent="0.55000000000000004">
      <c r="A1355">
        <v>67</v>
      </c>
      <c r="B1355" t="s">
        <v>1024</v>
      </c>
      <c r="C1355" s="88">
        <v>45021.953113425923</v>
      </c>
      <c r="D1355">
        <v>41</v>
      </c>
      <c r="E1355" t="s">
        <v>76</v>
      </c>
      <c r="F1355">
        <v>0</v>
      </c>
      <c r="G1355">
        <v>6.0039999999999996</v>
      </c>
      <c r="H1355">
        <v>17170</v>
      </c>
      <c r="I1355">
        <v>2.5999999999999999E-2</v>
      </c>
      <c r="J1355" t="s">
        <v>77</v>
      </c>
      <c r="K1355" t="s">
        <v>77</v>
      </c>
      <c r="L1355" t="s">
        <v>77</v>
      </c>
      <c r="M1355" t="s">
        <v>77</v>
      </c>
      <c r="O1355">
        <v>67</v>
      </c>
      <c r="P1355" t="s">
        <v>1024</v>
      </c>
      <c r="Q1355">
        <v>45021.953113425923</v>
      </c>
      <c r="R1355">
        <v>41</v>
      </c>
      <c r="S1355" t="s">
        <v>76</v>
      </c>
      <c r="T1355">
        <v>0</v>
      </c>
      <c r="U1355" t="s">
        <v>77</v>
      </c>
      <c r="V1355" t="s">
        <v>77</v>
      </c>
      <c r="W1355" t="s">
        <v>77</v>
      </c>
      <c r="X1355" t="s">
        <v>77</v>
      </c>
      <c r="Y1355" t="s">
        <v>77</v>
      </c>
      <c r="Z1355" t="s">
        <v>77</v>
      </c>
      <c r="AA1355" t="s">
        <v>77</v>
      </c>
      <c r="AC1355">
        <v>67</v>
      </c>
      <c r="AD1355" t="s">
        <v>1024</v>
      </c>
      <c r="AE1355">
        <v>45021.953113425923</v>
      </c>
      <c r="AF1355">
        <v>41</v>
      </c>
      <c r="AG1355" t="s">
        <v>76</v>
      </c>
      <c r="AH1355">
        <v>0</v>
      </c>
      <c r="AI1355">
        <v>12.146000000000001</v>
      </c>
      <c r="AJ1355">
        <v>10838</v>
      </c>
      <c r="AK1355">
        <v>3.6389999999999998</v>
      </c>
      <c r="AL1355" t="s">
        <v>77</v>
      </c>
      <c r="AM1355" t="s">
        <v>77</v>
      </c>
      <c r="AN1355" t="s">
        <v>77</v>
      </c>
      <c r="AO1355" t="s">
        <v>77</v>
      </c>
      <c r="AQ1355">
        <v>1</v>
      </c>
      <c r="AS1355">
        <v>67</v>
      </c>
      <c r="AT1355">
        <v>41.363396364700002</v>
      </c>
      <c r="AU1355">
        <v>2569.1774705115999</v>
      </c>
      <c r="AW1355">
        <v>54.160546975819997</v>
      </c>
      <c r="AX1355">
        <v>2036.8220949441202</v>
      </c>
      <c r="AZ1355">
        <v>44.796207603990005</v>
      </c>
      <c r="BA1355">
        <v>2066.4576639125598</v>
      </c>
      <c r="BC1355">
        <v>37.821416091194003</v>
      </c>
      <c r="BD1355">
        <v>2133.5169635331199</v>
      </c>
      <c r="BF1355">
        <v>41.363396364700002</v>
      </c>
      <c r="BG1355">
        <v>2569.1774705115999</v>
      </c>
      <c r="BI1355">
        <v>67</v>
      </c>
      <c r="BJ1355" t="s">
        <v>1024</v>
      </c>
      <c r="BK1355">
        <v>45021.953113425923</v>
      </c>
      <c r="BL1355">
        <v>41</v>
      </c>
      <c r="BM1355" t="s">
        <v>76</v>
      </c>
      <c r="BN1355">
        <v>0</v>
      </c>
      <c r="BO1355">
        <v>2.839</v>
      </c>
      <c r="BP1355">
        <v>1110200</v>
      </c>
      <c r="BQ1355">
        <v>0</v>
      </c>
      <c r="BR1355" t="s">
        <v>77</v>
      </c>
      <c r="BS1355" t="s">
        <v>77</v>
      </c>
      <c r="BT1355" t="s">
        <v>77</v>
      </c>
      <c r="BU1355" t="s">
        <v>77</v>
      </c>
    </row>
    <row r="1356" spans="1:73" x14ac:dyDescent="0.55000000000000004">
      <c r="A1356">
        <v>68</v>
      </c>
      <c r="B1356" t="s">
        <v>1025</v>
      </c>
      <c r="C1356" s="88">
        <v>45021.974340277775</v>
      </c>
      <c r="D1356">
        <v>253</v>
      </c>
      <c r="E1356" t="s">
        <v>76</v>
      </c>
      <c r="F1356">
        <v>0</v>
      </c>
      <c r="G1356">
        <v>6.0069999999999997</v>
      </c>
      <c r="H1356">
        <v>157424</v>
      </c>
      <c r="I1356">
        <v>0.29499999999999998</v>
      </c>
      <c r="J1356" t="s">
        <v>77</v>
      </c>
      <c r="K1356" t="s">
        <v>77</v>
      </c>
      <c r="L1356" t="s">
        <v>77</v>
      </c>
      <c r="M1356" t="s">
        <v>77</v>
      </c>
      <c r="O1356">
        <v>68</v>
      </c>
      <c r="P1356" t="s">
        <v>1025</v>
      </c>
      <c r="Q1356">
        <v>45021.974340277775</v>
      </c>
      <c r="R1356">
        <v>253</v>
      </c>
      <c r="S1356" t="s">
        <v>76</v>
      </c>
      <c r="T1356">
        <v>0</v>
      </c>
      <c r="U1356">
        <v>5.9610000000000003</v>
      </c>
      <c r="V1356">
        <v>1026</v>
      </c>
      <c r="W1356">
        <v>0.33200000000000002</v>
      </c>
      <c r="X1356" t="s">
        <v>77</v>
      </c>
      <c r="Y1356" t="s">
        <v>77</v>
      </c>
      <c r="Z1356" t="s">
        <v>77</v>
      </c>
      <c r="AA1356" t="s">
        <v>77</v>
      </c>
      <c r="AC1356">
        <v>68</v>
      </c>
      <c r="AD1356" t="s">
        <v>1025</v>
      </c>
      <c r="AE1356">
        <v>45021.974340277775</v>
      </c>
      <c r="AF1356">
        <v>253</v>
      </c>
      <c r="AG1356" t="s">
        <v>76</v>
      </c>
      <c r="AH1356">
        <v>0</v>
      </c>
      <c r="AI1356">
        <v>12.151</v>
      </c>
      <c r="AJ1356">
        <v>15598</v>
      </c>
      <c r="AK1356">
        <v>5.4880000000000004</v>
      </c>
      <c r="AL1356" t="s">
        <v>77</v>
      </c>
      <c r="AM1356" t="s">
        <v>77</v>
      </c>
      <c r="AN1356" t="s">
        <v>77</v>
      </c>
      <c r="AO1356" t="s">
        <v>77</v>
      </c>
      <c r="AQ1356">
        <v>1</v>
      </c>
      <c r="AS1356">
        <v>68</v>
      </c>
      <c r="AT1356">
        <v>429.53952002124799</v>
      </c>
      <c r="AU1356">
        <v>3673.2239628155999</v>
      </c>
      <c r="AW1356">
        <v>474.71165786362883</v>
      </c>
      <c r="AX1356">
        <v>2911.4274093969202</v>
      </c>
      <c r="AZ1356">
        <v>411.40495802268168</v>
      </c>
      <c r="BA1356">
        <v>2974.5235809589603</v>
      </c>
      <c r="BC1356">
        <v>365.16558428740092</v>
      </c>
      <c r="BD1356">
        <v>3114.1976451459204</v>
      </c>
      <c r="BF1356">
        <v>429.53952002124799</v>
      </c>
      <c r="BG1356">
        <v>3673.2239628155999</v>
      </c>
      <c r="BI1356">
        <v>68</v>
      </c>
      <c r="BJ1356" t="s">
        <v>1025</v>
      </c>
      <c r="BK1356">
        <v>45021.974340277775</v>
      </c>
      <c r="BL1356">
        <v>253</v>
      </c>
      <c r="BM1356" t="s">
        <v>76</v>
      </c>
      <c r="BN1356">
        <v>0</v>
      </c>
      <c r="BO1356">
        <v>2.8530000000000002</v>
      </c>
      <c r="BP1356">
        <v>1061434</v>
      </c>
      <c r="BQ1356">
        <v>0</v>
      </c>
      <c r="BR1356" t="s">
        <v>77</v>
      </c>
      <c r="BS1356" t="s">
        <v>77</v>
      </c>
      <c r="BT1356" t="s">
        <v>77</v>
      </c>
      <c r="BU1356" t="s">
        <v>77</v>
      </c>
    </row>
    <row r="1357" spans="1:73" x14ac:dyDescent="0.55000000000000004">
      <c r="A1357">
        <v>52</v>
      </c>
      <c r="B1357" t="s">
        <v>1504</v>
      </c>
      <c r="C1357" s="88">
        <v>45133.492025462961</v>
      </c>
      <c r="D1357">
        <v>376</v>
      </c>
      <c r="E1357" t="s">
        <v>76</v>
      </c>
      <c r="F1357">
        <v>0</v>
      </c>
      <c r="G1357">
        <v>5.9960000000000004</v>
      </c>
      <c r="H1357">
        <v>25562</v>
      </c>
      <c r="I1357">
        <v>4.7E-2</v>
      </c>
      <c r="J1357" t="s">
        <v>77</v>
      </c>
      <c r="K1357" t="s">
        <v>77</v>
      </c>
      <c r="L1357" t="s">
        <v>77</v>
      </c>
      <c r="M1357" t="s">
        <v>77</v>
      </c>
      <c r="O1357">
        <v>52</v>
      </c>
      <c r="P1357" t="s">
        <v>1504</v>
      </c>
      <c r="Q1357">
        <v>45133.492025462961</v>
      </c>
      <c r="R1357">
        <v>376</v>
      </c>
      <c r="S1357" t="s">
        <v>76</v>
      </c>
      <c r="T1357">
        <v>0</v>
      </c>
      <c r="U1357" t="s">
        <v>77</v>
      </c>
      <c r="V1357" t="s">
        <v>77</v>
      </c>
      <c r="W1357" t="s">
        <v>77</v>
      </c>
      <c r="X1357" t="s">
        <v>77</v>
      </c>
      <c r="Y1357" t="s">
        <v>77</v>
      </c>
      <c r="Z1357" t="s">
        <v>77</v>
      </c>
      <c r="AA1357" t="s">
        <v>77</v>
      </c>
      <c r="AC1357">
        <v>52</v>
      </c>
      <c r="AD1357" t="s">
        <v>1504</v>
      </c>
      <c r="AE1357">
        <v>45133.492025462961</v>
      </c>
      <c r="AF1357">
        <v>376</v>
      </c>
      <c r="AG1357" t="s">
        <v>76</v>
      </c>
      <c r="AH1357">
        <v>0</v>
      </c>
      <c r="AI1357">
        <v>12.162000000000001</v>
      </c>
      <c r="AJ1357">
        <v>2227</v>
      </c>
      <c r="AK1357">
        <v>0.36899999999999999</v>
      </c>
      <c r="AL1357" t="s">
        <v>77</v>
      </c>
      <c r="AM1357" t="s">
        <v>77</v>
      </c>
      <c r="AN1357" t="s">
        <v>77</v>
      </c>
      <c r="AO1357" t="s">
        <v>77</v>
      </c>
      <c r="AQ1357">
        <v>1</v>
      </c>
      <c r="AS1357">
        <v>52</v>
      </c>
      <c r="AT1357">
        <v>66.334729214012</v>
      </c>
      <c r="AU1357">
        <v>519.40595882310004</v>
      </c>
      <c r="AW1357">
        <v>80.227123988127218</v>
      </c>
      <c r="AX1357">
        <v>447.40449036466998</v>
      </c>
      <c r="AZ1357">
        <v>66.865772024460412</v>
      </c>
      <c r="BA1357">
        <v>421.86375805846001</v>
      </c>
      <c r="BC1357">
        <v>57.496949887924238</v>
      </c>
      <c r="BD1357">
        <v>356.49433281992003</v>
      </c>
      <c r="BF1357">
        <v>66.334729214012</v>
      </c>
      <c r="BG1357">
        <v>519.40595882310004</v>
      </c>
      <c r="BI1357">
        <v>52</v>
      </c>
      <c r="BJ1357" t="s">
        <v>1504</v>
      </c>
      <c r="BK1357">
        <v>45133.492025462961</v>
      </c>
      <c r="BL1357">
        <v>376</v>
      </c>
      <c r="BM1357" t="s">
        <v>76</v>
      </c>
      <c r="BN1357">
        <v>0</v>
      </c>
      <c r="BO1357">
        <v>2.8479999999999999</v>
      </c>
      <c r="BP1357">
        <v>907426</v>
      </c>
      <c r="BQ1357">
        <v>0</v>
      </c>
      <c r="BR1357" t="s">
        <v>77</v>
      </c>
      <c r="BS1357" t="s">
        <v>77</v>
      </c>
      <c r="BT1357" t="s">
        <v>77</v>
      </c>
      <c r="BU1357" t="s">
        <v>77</v>
      </c>
    </row>
    <row r="1358" spans="1:73" x14ac:dyDescent="0.55000000000000004">
      <c r="A1358">
        <v>53</v>
      </c>
      <c r="B1358" t="s">
        <v>1505</v>
      </c>
      <c r="C1358" s="88">
        <v>45133.513321759259</v>
      </c>
      <c r="D1358">
        <v>118</v>
      </c>
      <c r="E1358" t="s">
        <v>76</v>
      </c>
      <c r="F1358">
        <v>0</v>
      </c>
      <c r="G1358">
        <v>6.01</v>
      </c>
      <c r="H1358">
        <v>37112</v>
      </c>
      <c r="I1358">
        <v>7.1999999999999995E-2</v>
      </c>
      <c r="J1358" t="s">
        <v>77</v>
      </c>
      <c r="K1358" t="s">
        <v>77</v>
      </c>
      <c r="L1358" t="s">
        <v>77</v>
      </c>
      <c r="M1358" t="s">
        <v>77</v>
      </c>
      <c r="O1358">
        <v>53</v>
      </c>
      <c r="P1358" t="s">
        <v>1505</v>
      </c>
      <c r="Q1358">
        <v>45133.513321759259</v>
      </c>
      <c r="R1358">
        <v>118</v>
      </c>
      <c r="S1358" t="s">
        <v>76</v>
      </c>
      <c r="T1358">
        <v>0</v>
      </c>
      <c r="U1358" t="s">
        <v>77</v>
      </c>
      <c r="V1358" t="s">
        <v>77</v>
      </c>
      <c r="W1358" t="s">
        <v>77</v>
      </c>
      <c r="X1358" t="s">
        <v>77</v>
      </c>
      <c r="Y1358" t="s">
        <v>77</v>
      </c>
      <c r="Z1358" t="s">
        <v>77</v>
      </c>
      <c r="AA1358" t="s">
        <v>77</v>
      </c>
      <c r="AC1358">
        <v>53</v>
      </c>
      <c r="AD1358" t="s">
        <v>1505</v>
      </c>
      <c r="AE1358">
        <v>45133.513321759259</v>
      </c>
      <c r="AF1358">
        <v>118</v>
      </c>
      <c r="AG1358" t="s">
        <v>76</v>
      </c>
      <c r="AH1358">
        <v>0</v>
      </c>
      <c r="AI1358">
        <v>12.137</v>
      </c>
      <c r="AJ1358">
        <v>35078</v>
      </c>
      <c r="AK1358">
        <v>9.3569999999999993</v>
      </c>
      <c r="AL1358" t="s">
        <v>77</v>
      </c>
      <c r="AM1358" t="s">
        <v>77</v>
      </c>
      <c r="AN1358" t="s">
        <v>77</v>
      </c>
      <c r="AO1358" t="s">
        <v>77</v>
      </c>
      <c r="AQ1358">
        <v>1</v>
      </c>
      <c r="AS1358">
        <v>53</v>
      </c>
      <c r="AT1358">
        <v>100.33981304211201</v>
      </c>
      <c r="AU1358">
        <v>7976.0964190875993</v>
      </c>
      <c r="AW1358">
        <v>115.91483929598721</v>
      </c>
      <c r="AX1358">
        <v>6461.0548439073209</v>
      </c>
      <c r="AZ1358">
        <v>97.212504364230398</v>
      </c>
      <c r="BA1358">
        <v>6683.0482214741596</v>
      </c>
      <c r="BC1358">
        <v>84.558048214186243</v>
      </c>
      <c r="BD1358">
        <v>7115.5211055363197</v>
      </c>
      <c r="BF1358">
        <v>100.33981304211201</v>
      </c>
      <c r="BG1358">
        <v>7976.0964190875993</v>
      </c>
      <c r="BI1358">
        <v>53</v>
      </c>
      <c r="BJ1358" t="s">
        <v>1505</v>
      </c>
      <c r="BK1358">
        <v>45133.513321759259</v>
      </c>
      <c r="BL1358">
        <v>118</v>
      </c>
      <c r="BM1358" t="s">
        <v>76</v>
      </c>
      <c r="BN1358">
        <v>0</v>
      </c>
      <c r="BO1358">
        <v>2.871</v>
      </c>
      <c r="BP1358">
        <v>763641</v>
      </c>
      <c r="BQ1358">
        <v>0</v>
      </c>
      <c r="BR1358" t="s">
        <v>77</v>
      </c>
      <c r="BS1358" t="s">
        <v>77</v>
      </c>
      <c r="BT1358" t="s">
        <v>77</v>
      </c>
      <c r="BU1358" t="s">
        <v>77</v>
      </c>
    </row>
    <row r="1359" spans="1:73" x14ac:dyDescent="0.55000000000000004">
      <c r="A1359">
        <v>54</v>
      </c>
      <c r="B1359" t="s">
        <v>1506</v>
      </c>
      <c r="C1359" s="88">
        <v>45133.534618055557</v>
      </c>
      <c r="D1359">
        <v>302</v>
      </c>
      <c r="E1359" t="s">
        <v>76</v>
      </c>
      <c r="F1359">
        <v>0</v>
      </c>
      <c r="G1359">
        <v>6.0940000000000003</v>
      </c>
      <c r="H1359">
        <v>1761</v>
      </c>
      <c r="I1359">
        <v>-4.0000000000000001E-3</v>
      </c>
      <c r="J1359" t="s">
        <v>77</v>
      </c>
      <c r="K1359" t="s">
        <v>77</v>
      </c>
      <c r="L1359" t="s">
        <v>77</v>
      </c>
      <c r="M1359" t="s">
        <v>77</v>
      </c>
      <c r="O1359">
        <v>54</v>
      </c>
      <c r="P1359" t="s">
        <v>1506</v>
      </c>
      <c r="Q1359">
        <v>45133.534618055557</v>
      </c>
      <c r="R1359">
        <v>302</v>
      </c>
      <c r="S1359" t="s">
        <v>76</v>
      </c>
      <c r="T1359">
        <v>0</v>
      </c>
      <c r="U1359" t="s">
        <v>77</v>
      </c>
      <c r="V1359" t="s">
        <v>77</v>
      </c>
      <c r="W1359" t="s">
        <v>77</v>
      </c>
      <c r="X1359" t="s">
        <v>77</v>
      </c>
      <c r="Y1359" t="s">
        <v>77</v>
      </c>
      <c r="Z1359" t="s">
        <v>77</v>
      </c>
      <c r="AA1359" t="s">
        <v>77</v>
      </c>
      <c r="AC1359">
        <v>54</v>
      </c>
      <c r="AD1359" t="s">
        <v>1506</v>
      </c>
      <c r="AE1359">
        <v>45133.534618055557</v>
      </c>
      <c r="AF1359">
        <v>302</v>
      </c>
      <c r="AG1359" t="s">
        <v>76</v>
      </c>
      <c r="AH1359">
        <v>0</v>
      </c>
      <c r="AI1359">
        <v>12.045</v>
      </c>
      <c r="AJ1359">
        <v>117140</v>
      </c>
      <c r="AK1359">
        <v>30.448</v>
      </c>
      <c r="AL1359" t="s">
        <v>77</v>
      </c>
      <c r="AM1359" t="s">
        <v>77</v>
      </c>
      <c r="AN1359" t="s">
        <v>77</v>
      </c>
      <c r="AO1359" t="s">
        <v>77</v>
      </c>
      <c r="AQ1359">
        <v>1</v>
      </c>
      <c r="AS1359">
        <v>54</v>
      </c>
      <c r="AT1359">
        <v>6.00344034</v>
      </c>
      <c r="AU1359">
        <v>26677.357214360003</v>
      </c>
      <c r="AW1359">
        <v>0.45840382125000012</v>
      </c>
      <c r="AX1359">
        <v>20891.269894508005</v>
      </c>
      <c r="AZ1359">
        <v>-0.16240696194999948</v>
      </c>
      <c r="BA1359">
        <v>22170.193863704</v>
      </c>
      <c r="BC1359">
        <v>0.11585178129999996</v>
      </c>
      <c r="BD1359">
        <v>23758.958184608</v>
      </c>
      <c r="BF1359">
        <v>6.00344034</v>
      </c>
      <c r="BG1359">
        <v>26677.357214360003</v>
      </c>
      <c r="BI1359">
        <v>54</v>
      </c>
      <c r="BJ1359" t="s">
        <v>1506</v>
      </c>
      <c r="BK1359">
        <v>45133.534618055557</v>
      </c>
      <c r="BL1359">
        <v>302</v>
      </c>
      <c r="BM1359" t="s">
        <v>76</v>
      </c>
      <c r="BN1359">
        <v>0</v>
      </c>
      <c r="BO1359">
        <v>2.8719999999999999</v>
      </c>
      <c r="BP1359">
        <v>742894</v>
      </c>
      <c r="BQ1359">
        <v>0</v>
      </c>
      <c r="BR1359" t="s">
        <v>77</v>
      </c>
      <c r="BS1359" t="s">
        <v>77</v>
      </c>
      <c r="BT1359" t="s">
        <v>77</v>
      </c>
      <c r="BU1359" t="s">
        <v>77</v>
      </c>
    </row>
    <row r="1360" spans="1:73" x14ac:dyDescent="0.55000000000000004">
      <c r="A1360">
        <v>55</v>
      </c>
      <c r="B1360" t="s">
        <v>1507</v>
      </c>
      <c r="C1360" s="88">
        <v>45133.555902777778</v>
      </c>
      <c r="D1360">
        <v>79</v>
      </c>
      <c r="E1360" t="s">
        <v>76</v>
      </c>
      <c r="F1360">
        <v>0</v>
      </c>
      <c r="G1360">
        <v>5.99</v>
      </c>
      <c r="H1360">
        <v>471256</v>
      </c>
      <c r="I1360">
        <v>1.004</v>
      </c>
      <c r="J1360" t="s">
        <v>77</v>
      </c>
      <c r="K1360" t="s">
        <v>77</v>
      </c>
      <c r="L1360" t="s">
        <v>77</v>
      </c>
      <c r="M1360" t="s">
        <v>77</v>
      </c>
      <c r="O1360">
        <v>55</v>
      </c>
      <c r="P1360" t="s">
        <v>1507</v>
      </c>
      <c r="Q1360">
        <v>45133.555902777778</v>
      </c>
      <c r="R1360">
        <v>79</v>
      </c>
      <c r="S1360" t="s">
        <v>76</v>
      </c>
      <c r="T1360">
        <v>0</v>
      </c>
      <c r="U1360">
        <v>5.9409999999999998</v>
      </c>
      <c r="V1360">
        <v>4006</v>
      </c>
      <c r="W1360">
        <v>0.998</v>
      </c>
      <c r="X1360" t="s">
        <v>77</v>
      </c>
      <c r="Y1360" t="s">
        <v>77</v>
      </c>
      <c r="Z1360" t="s">
        <v>77</v>
      </c>
      <c r="AA1360" t="s">
        <v>77</v>
      </c>
      <c r="AC1360">
        <v>55</v>
      </c>
      <c r="AD1360" t="s">
        <v>1507</v>
      </c>
      <c r="AE1360">
        <v>45133.555902777778</v>
      </c>
      <c r="AF1360">
        <v>79</v>
      </c>
      <c r="AG1360" t="s">
        <v>76</v>
      </c>
      <c r="AH1360">
        <v>0</v>
      </c>
      <c r="AI1360">
        <v>12.151999999999999</v>
      </c>
      <c r="AJ1360">
        <v>6674</v>
      </c>
      <c r="AK1360">
        <v>1.607</v>
      </c>
      <c r="AL1360" t="s">
        <v>77</v>
      </c>
      <c r="AM1360" t="s">
        <v>77</v>
      </c>
      <c r="AN1360" t="s">
        <v>77</v>
      </c>
      <c r="AO1360" t="s">
        <v>77</v>
      </c>
      <c r="AQ1360">
        <v>1</v>
      </c>
      <c r="AS1360">
        <v>55</v>
      </c>
      <c r="AT1360">
        <v>1064.2059107538305</v>
      </c>
      <c r="AU1360">
        <v>1586.4202679163998</v>
      </c>
      <c r="AW1360">
        <v>1299.4217900471169</v>
      </c>
      <c r="AX1360">
        <v>1269.3936813354799</v>
      </c>
      <c r="AZ1360">
        <v>1214.4987198998977</v>
      </c>
      <c r="BA1360">
        <v>1271.4865425922401</v>
      </c>
      <c r="BC1360">
        <v>1086.1525861996506</v>
      </c>
      <c r="BD1360">
        <v>1274.6790811164799</v>
      </c>
      <c r="BF1360">
        <v>1064.2059107538305</v>
      </c>
      <c r="BG1360">
        <v>1586.4202679163998</v>
      </c>
      <c r="BI1360">
        <v>55</v>
      </c>
      <c r="BJ1360" t="s">
        <v>1507</v>
      </c>
      <c r="BK1360">
        <v>45133.555902777778</v>
      </c>
      <c r="BL1360">
        <v>79</v>
      </c>
      <c r="BM1360" t="s">
        <v>76</v>
      </c>
      <c r="BN1360">
        <v>0</v>
      </c>
      <c r="BO1360">
        <v>2.8420000000000001</v>
      </c>
      <c r="BP1360">
        <v>1009364</v>
      </c>
      <c r="BQ1360">
        <v>0</v>
      </c>
      <c r="BR1360" t="s">
        <v>77</v>
      </c>
      <c r="BS1360" t="s">
        <v>77</v>
      </c>
      <c r="BT1360" t="s">
        <v>77</v>
      </c>
      <c r="BU1360" t="s">
        <v>77</v>
      </c>
    </row>
    <row r="1361" spans="1:73" x14ac:dyDescent="0.55000000000000004">
      <c r="A1361">
        <v>56</v>
      </c>
      <c r="B1361" t="s">
        <v>1508</v>
      </c>
      <c r="C1361" s="88">
        <v>45133.577187499999</v>
      </c>
      <c r="D1361">
        <v>180</v>
      </c>
      <c r="E1361" t="s">
        <v>76</v>
      </c>
      <c r="F1361">
        <v>0</v>
      </c>
      <c r="G1361">
        <v>6.0090000000000003</v>
      </c>
      <c r="H1361">
        <v>253001</v>
      </c>
      <c r="I1361">
        <v>0.53500000000000003</v>
      </c>
      <c r="J1361" t="s">
        <v>77</v>
      </c>
      <c r="K1361" t="s">
        <v>77</v>
      </c>
      <c r="L1361" t="s">
        <v>77</v>
      </c>
      <c r="M1361" t="s">
        <v>77</v>
      </c>
      <c r="O1361">
        <v>56</v>
      </c>
      <c r="P1361" t="s">
        <v>1508</v>
      </c>
      <c r="Q1361">
        <v>45133.577187499999</v>
      </c>
      <c r="R1361">
        <v>180</v>
      </c>
      <c r="S1361" t="s">
        <v>76</v>
      </c>
      <c r="T1361">
        <v>0</v>
      </c>
      <c r="U1361">
        <v>5.9669999999999996</v>
      </c>
      <c r="V1361">
        <v>2049</v>
      </c>
      <c r="W1361">
        <v>0.49399999999999999</v>
      </c>
      <c r="X1361" t="s">
        <v>77</v>
      </c>
      <c r="Y1361" t="s">
        <v>77</v>
      </c>
      <c r="Z1361" t="s">
        <v>77</v>
      </c>
      <c r="AA1361" t="s">
        <v>77</v>
      </c>
      <c r="AC1361">
        <v>56</v>
      </c>
      <c r="AD1361" t="s">
        <v>1508</v>
      </c>
      <c r="AE1361">
        <v>45133.577187499999</v>
      </c>
      <c r="AF1361">
        <v>180</v>
      </c>
      <c r="AG1361" t="s">
        <v>76</v>
      </c>
      <c r="AH1361">
        <v>0</v>
      </c>
      <c r="AI1361">
        <v>12.118</v>
      </c>
      <c r="AJ1361">
        <v>56243</v>
      </c>
      <c r="AK1361">
        <v>14.972</v>
      </c>
      <c r="AL1361" t="s">
        <v>77</v>
      </c>
      <c r="AM1361" t="s">
        <v>77</v>
      </c>
      <c r="AN1361" t="s">
        <v>77</v>
      </c>
      <c r="AO1361" t="s">
        <v>77</v>
      </c>
      <c r="AQ1361">
        <v>1</v>
      </c>
      <c r="AS1361">
        <v>56</v>
      </c>
      <c r="AT1361">
        <v>643.73136318838147</v>
      </c>
      <c r="AU1361">
        <v>12025.013150495901</v>
      </c>
      <c r="AW1361">
        <v>742.90178220198379</v>
      </c>
      <c r="AX1361">
        <v>10263.72342517427</v>
      </c>
      <c r="AZ1361">
        <v>658.50778572447905</v>
      </c>
      <c r="BA1361">
        <v>10698.368747703262</v>
      </c>
      <c r="BC1361">
        <v>586.4210223866794</v>
      </c>
      <c r="BD1361">
        <v>11441.001320749518</v>
      </c>
      <c r="BF1361">
        <v>643.73136318838147</v>
      </c>
      <c r="BG1361">
        <v>12025.013150495901</v>
      </c>
      <c r="BI1361">
        <v>56</v>
      </c>
      <c r="BJ1361" t="s">
        <v>1508</v>
      </c>
      <c r="BK1361">
        <v>45133.577187499999</v>
      </c>
      <c r="BL1361">
        <v>180</v>
      </c>
      <c r="BM1361" t="s">
        <v>76</v>
      </c>
      <c r="BN1361">
        <v>0</v>
      </c>
      <c r="BO1361">
        <v>2.8650000000000002</v>
      </c>
      <c r="BP1361">
        <v>900503</v>
      </c>
      <c r="BQ1361">
        <v>0</v>
      </c>
      <c r="BR1361" t="s">
        <v>77</v>
      </c>
      <c r="BS1361" t="s">
        <v>77</v>
      </c>
      <c r="BT1361" t="s">
        <v>77</v>
      </c>
      <c r="BU1361" t="s">
        <v>77</v>
      </c>
    </row>
    <row r="1362" spans="1:73" x14ac:dyDescent="0.55000000000000004">
      <c r="A1362">
        <v>57</v>
      </c>
      <c r="B1362" t="s">
        <v>1509</v>
      </c>
      <c r="C1362" s="88">
        <v>45133.598425925928</v>
      </c>
      <c r="D1362">
        <v>90</v>
      </c>
      <c r="E1362" t="s">
        <v>76</v>
      </c>
      <c r="F1362">
        <v>0</v>
      </c>
      <c r="G1362">
        <v>6.0590000000000002</v>
      </c>
      <c r="H1362">
        <v>2830</v>
      </c>
      <c r="I1362">
        <v>-1E-3</v>
      </c>
      <c r="J1362" t="s">
        <v>77</v>
      </c>
      <c r="K1362" t="s">
        <v>77</v>
      </c>
      <c r="L1362" t="s">
        <v>77</v>
      </c>
      <c r="M1362" t="s">
        <v>77</v>
      </c>
      <c r="O1362">
        <v>57</v>
      </c>
      <c r="P1362" t="s">
        <v>1509</v>
      </c>
      <c r="Q1362">
        <v>45133.598425925928</v>
      </c>
      <c r="R1362">
        <v>90</v>
      </c>
      <c r="S1362" t="s">
        <v>76</v>
      </c>
      <c r="T1362">
        <v>0</v>
      </c>
      <c r="U1362" t="s">
        <v>77</v>
      </c>
      <c r="V1362" t="s">
        <v>77</v>
      </c>
      <c r="W1362" t="s">
        <v>77</v>
      </c>
      <c r="X1362" t="s">
        <v>77</v>
      </c>
      <c r="Y1362" t="s">
        <v>77</v>
      </c>
      <c r="Z1362" t="s">
        <v>77</v>
      </c>
      <c r="AA1362" t="s">
        <v>77</v>
      </c>
      <c r="AC1362">
        <v>57</v>
      </c>
      <c r="AD1362" t="s">
        <v>1509</v>
      </c>
      <c r="AE1362">
        <v>45133.598425925928</v>
      </c>
      <c r="AF1362">
        <v>90</v>
      </c>
      <c r="AG1362" t="s">
        <v>76</v>
      </c>
      <c r="AH1362">
        <v>0</v>
      </c>
      <c r="AI1362">
        <v>12.082000000000001</v>
      </c>
      <c r="AJ1362">
        <v>85359</v>
      </c>
      <c r="AK1362">
        <v>22.491</v>
      </c>
      <c r="AL1362" t="s">
        <v>77</v>
      </c>
      <c r="AM1362" t="s">
        <v>77</v>
      </c>
      <c r="AN1362" t="s">
        <v>77</v>
      </c>
      <c r="AO1362" t="s">
        <v>77</v>
      </c>
      <c r="AQ1362">
        <v>1</v>
      </c>
      <c r="AS1362">
        <v>57</v>
      </c>
      <c r="AT1362">
        <v>3.5598560000000017</v>
      </c>
      <c r="AU1362">
        <v>19068.4204017671</v>
      </c>
      <c r="AW1362">
        <v>3.4543391249999997</v>
      </c>
      <c r="AX1362">
        <v>15403.03640703963</v>
      </c>
      <c r="AZ1362">
        <v>3.6399742449999994</v>
      </c>
      <c r="BA1362">
        <v>16198.30985659494</v>
      </c>
      <c r="BC1362">
        <v>1.7214601700000001</v>
      </c>
      <c r="BD1362">
        <v>17354.062525356876</v>
      </c>
      <c r="BF1362">
        <v>3.5598560000000017</v>
      </c>
      <c r="BG1362">
        <v>19068.4204017671</v>
      </c>
      <c r="BI1362">
        <v>57</v>
      </c>
      <c r="BJ1362" t="s">
        <v>1509</v>
      </c>
      <c r="BK1362">
        <v>45133.598425925928</v>
      </c>
      <c r="BL1362">
        <v>90</v>
      </c>
      <c r="BM1362" t="s">
        <v>76</v>
      </c>
      <c r="BN1362">
        <v>0</v>
      </c>
      <c r="BO1362">
        <v>2.867</v>
      </c>
      <c r="BP1362">
        <v>838561</v>
      </c>
      <c r="BQ1362">
        <v>0</v>
      </c>
      <c r="BR1362" t="s">
        <v>77</v>
      </c>
      <c r="BS1362" t="s">
        <v>77</v>
      </c>
      <c r="BT1362" t="s">
        <v>77</v>
      </c>
      <c r="BU1362" t="s">
        <v>77</v>
      </c>
    </row>
    <row r="1363" spans="1:73" x14ac:dyDescent="0.55000000000000004">
      <c r="A1363">
        <v>58</v>
      </c>
      <c r="B1363" t="s">
        <v>1510</v>
      </c>
      <c r="C1363" s="88">
        <v>45133.619745370372</v>
      </c>
      <c r="D1363">
        <v>39</v>
      </c>
      <c r="E1363" t="s">
        <v>76</v>
      </c>
      <c r="F1363">
        <v>0</v>
      </c>
      <c r="G1363">
        <v>5.9930000000000003</v>
      </c>
      <c r="H1363">
        <v>115824</v>
      </c>
      <c r="I1363">
        <v>0.24099999999999999</v>
      </c>
      <c r="J1363" t="s">
        <v>77</v>
      </c>
      <c r="K1363" t="s">
        <v>77</v>
      </c>
      <c r="L1363" t="s">
        <v>77</v>
      </c>
      <c r="M1363" t="s">
        <v>77</v>
      </c>
      <c r="O1363">
        <v>58</v>
      </c>
      <c r="P1363" t="s">
        <v>1510</v>
      </c>
      <c r="Q1363">
        <v>45133.619745370372</v>
      </c>
      <c r="R1363">
        <v>39</v>
      </c>
      <c r="S1363" t="s">
        <v>76</v>
      </c>
      <c r="T1363">
        <v>0</v>
      </c>
      <c r="U1363" t="s">
        <v>77</v>
      </c>
      <c r="V1363" t="s">
        <v>77</v>
      </c>
      <c r="W1363" t="s">
        <v>77</v>
      </c>
      <c r="X1363" t="s">
        <v>77</v>
      </c>
      <c r="Y1363" t="s">
        <v>77</v>
      </c>
      <c r="Z1363" t="s">
        <v>77</v>
      </c>
      <c r="AA1363" t="s">
        <v>77</v>
      </c>
      <c r="AC1363">
        <v>58</v>
      </c>
      <c r="AD1363" t="s">
        <v>1510</v>
      </c>
      <c r="AE1363">
        <v>45133.619745370372</v>
      </c>
      <c r="AF1363">
        <v>39</v>
      </c>
      <c r="AG1363" t="s">
        <v>76</v>
      </c>
      <c r="AH1363">
        <v>0</v>
      </c>
      <c r="AI1363">
        <v>12.067</v>
      </c>
      <c r="AJ1363">
        <v>81878</v>
      </c>
      <c r="AK1363">
        <v>21.603999999999999</v>
      </c>
      <c r="AL1363" t="s">
        <v>77</v>
      </c>
      <c r="AM1363" t="s">
        <v>77</v>
      </c>
      <c r="AN1363" t="s">
        <v>77</v>
      </c>
      <c r="AO1363" t="s">
        <v>77</v>
      </c>
      <c r="AQ1363">
        <v>1</v>
      </c>
      <c r="AS1363">
        <v>58</v>
      </c>
      <c r="AT1363">
        <v>320.87666321484795</v>
      </c>
      <c r="AU1363">
        <v>18229.986718444401</v>
      </c>
      <c r="AW1363">
        <v>353.32389859578876</v>
      </c>
      <c r="AX1363">
        <v>14794.200687891322</v>
      </c>
      <c r="AZ1363">
        <v>303.16324244380166</v>
      </c>
      <c r="BA1363">
        <v>15542.208448066162</v>
      </c>
      <c r="BC1363">
        <v>268.4042918744729</v>
      </c>
      <c r="BD1363">
        <v>16649.396344320321</v>
      </c>
      <c r="BF1363">
        <v>320.87666321484795</v>
      </c>
      <c r="BG1363">
        <v>18229.986718444401</v>
      </c>
      <c r="BI1363">
        <v>58</v>
      </c>
      <c r="BJ1363" t="s">
        <v>1510</v>
      </c>
      <c r="BK1363">
        <v>45133.619745370372</v>
      </c>
      <c r="BL1363">
        <v>39</v>
      </c>
      <c r="BM1363" t="s">
        <v>76</v>
      </c>
      <c r="BN1363">
        <v>0</v>
      </c>
      <c r="BO1363">
        <v>2.8260000000000001</v>
      </c>
      <c r="BP1363">
        <v>1330399</v>
      </c>
      <c r="BQ1363">
        <v>0</v>
      </c>
      <c r="BR1363" t="s">
        <v>77</v>
      </c>
      <c r="BS1363" t="s">
        <v>77</v>
      </c>
      <c r="BT1363" t="s">
        <v>77</v>
      </c>
      <c r="BU1363" t="s">
        <v>77</v>
      </c>
    </row>
    <row r="1364" spans="1:73" x14ac:dyDescent="0.55000000000000004">
      <c r="A1364">
        <v>59</v>
      </c>
      <c r="B1364" t="s">
        <v>1511</v>
      </c>
      <c r="C1364" s="88">
        <v>45133.641030092593</v>
      </c>
      <c r="D1364">
        <v>326</v>
      </c>
      <c r="E1364" t="s">
        <v>76</v>
      </c>
      <c r="F1364">
        <v>0</v>
      </c>
      <c r="G1364">
        <v>5.9960000000000004</v>
      </c>
      <c r="H1364">
        <v>24453</v>
      </c>
      <c r="I1364">
        <v>4.4999999999999998E-2</v>
      </c>
      <c r="J1364" t="s">
        <v>77</v>
      </c>
      <c r="K1364" t="s">
        <v>77</v>
      </c>
      <c r="L1364" t="s">
        <v>77</v>
      </c>
      <c r="M1364" t="s">
        <v>77</v>
      </c>
      <c r="O1364">
        <v>59</v>
      </c>
      <c r="P1364" t="s">
        <v>1511</v>
      </c>
      <c r="Q1364">
        <v>45133.641030092593</v>
      </c>
      <c r="R1364">
        <v>326</v>
      </c>
      <c r="S1364" t="s">
        <v>76</v>
      </c>
      <c r="T1364">
        <v>0</v>
      </c>
      <c r="U1364" t="s">
        <v>77</v>
      </c>
      <c r="V1364" t="s">
        <v>77</v>
      </c>
      <c r="W1364" t="s">
        <v>77</v>
      </c>
      <c r="X1364" t="s">
        <v>77</v>
      </c>
      <c r="Y1364" t="s">
        <v>77</v>
      </c>
      <c r="Z1364" t="s">
        <v>77</v>
      </c>
      <c r="AA1364" t="s">
        <v>77</v>
      </c>
      <c r="AC1364">
        <v>59</v>
      </c>
      <c r="AD1364" t="s">
        <v>1511</v>
      </c>
      <c r="AE1364">
        <v>45133.641030092593</v>
      </c>
      <c r="AF1364">
        <v>326</v>
      </c>
      <c r="AG1364" t="s">
        <v>76</v>
      </c>
      <c r="AH1364">
        <v>0</v>
      </c>
      <c r="AI1364">
        <v>12.141999999999999</v>
      </c>
      <c r="AJ1364">
        <v>10009</v>
      </c>
      <c r="AK1364">
        <v>2.5299999999999998</v>
      </c>
      <c r="AL1364" t="s">
        <v>77</v>
      </c>
      <c r="AM1364" t="s">
        <v>77</v>
      </c>
      <c r="AN1364" t="s">
        <v>77</v>
      </c>
      <c r="AO1364" t="s">
        <v>77</v>
      </c>
      <c r="AQ1364">
        <v>1</v>
      </c>
      <c r="AS1364">
        <v>59</v>
      </c>
      <c r="AT1364">
        <v>63.047513097407005</v>
      </c>
      <c r="AU1364">
        <v>2374.7838650559002</v>
      </c>
      <c r="AW1364">
        <v>76.78902685561421</v>
      </c>
      <c r="AX1364">
        <v>1884.2102963156301</v>
      </c>
      <c r="AZ1364">
        <v>63.950262940631909</v>
      </c>
      <c r="BA1364">
        <v>1908.2338718829401</v>
      </c>
      <c r="BC1364">
        <v>54.897485170707135</v>
      </c>
      <c r="BD1364">
        <v>1962.6037043328799</v>
      </c>
      <c r="BF1364">
        <v>63.047513097407005</v>
      </c>
      <c r="BG1364">
        <v>2374.7838650559002</v>
      </c>
      <c r="BI1364">
        <v>59</v>
      </c>
      <c r="BJ1364" t="s">
        <v>1511</v>
      </c>
      <c r="BK1364">
        <v>45133.641030092593</v>
      </c>
      <c r="BL1364">
        <v>326</v>
      </c>
      <c r="BM1364" t="s">
        <v>76</v>
      </c>
      <c r="BN1364">
        <v>0</v>
      </c>
      <c r="BO1364">
        <v>2.851</v>
      </c>
      <c r="BP1364">
        <v>839442</v>
      </c>
      <c r="BQ1364">
        <v>0</v>
      </c>
      <c r="BR1364" t="s">
        <v>77</v>
      </c>
      <c r="BS1364" t="s">
        <v>77</v>
      </c>
      <c r="BT1364" t="s">
        <v>77</v>
      </c>
      <c r="BU1364" t="s">
        <v>77</v>
      </c>
    </row>
    <row r="1365" spans="1:73" x14ac:dyDescent="0.55000000000000004">
      <c r="A1365">
        <v>60</v>
      </c>
      <c r="B1365" t="s">
        <v>1512</v>
      </c>
      <c r="C1365" s="88">
        <v>45133.66233796296</v>
      </c>
      <c r="D1365">
        <v>151</v>
      </c>
      <c r="E1365" t="s">
        <v>76</v>
      </c>
      <c r="F1365">
        <v>0</v>
      </c>
      <c r="G1365">
        <v>5.9249999999999998</v>
      </c>
      <c r="H1365">
        <v>23275388</v>
      </c>
      <c r="I1365">
        <v>52.305</v>
      </c>
      <c r="J1365" t="s">
        <v>77</v>
      </c>
      <c r="K1365" t="s">
        <v>77</v>
      </c>
      <c r="L1365" t="s">
        <v>77</v>
      </c>
      <c r="M1365" t="s">
        <v>77</v>
      </c>
      <c r="O1365">
        <v>60</v>
      </c>
      <c r="P1365" t="s">
        <v>1512</v>
      </c>
      <c r="Q1365">
        <v>45133.66233796296</v>
      </c>
      <c r="R1365">
        <v>151</v>
      </c>
      <c r="S1365" t="s">
        <v>76</v>
      </c>
      <c r="T1365">
        <v>0</v>
      </c>
      <c r="U1365">
        <v>5.8920000000000003</v>
      </c>
      <c r="V1365">
        <v>210908</v>
      </c>
      <c r="W1365">
        <v>53.043999999999997</v>
      </c>
      <c r="X1365" t="s">
        <v>77</v>
      </c>
      <c r="Y1365" t="s">
        <v>77</v>
      </c>
      <c r="Z1365" t="s">
        <v>77</v>
      </c>
      <c r="AA1365" t="s">
        <v>77</v>
      </c>
      <c r="AC1365">
        <v>60</v>
      </c>
      <c r="AD1365" t="s">
        <v>1512</v>
      </c>
      <c r="AE1365">
        <v>45133.66233796296</v>
      </c>
      <c r="AF1365">
        <v>151</v>
      </c>
      <c r="AG1365" t="s">
        <v>76</v>
      </c>
      <c r="AH1365">
        <v>0</v>
      </c>
      <c r="AI1365">
        <v>12.085000000000001</v>
      </c>
      <c r="AJ1365">
        <v>82202</v>
      </c>
      <c r="AK1365">
        <v>21.686</v>
      </c>
      <c r="AL1365" t="s">
        <v>77</v>
      </c>
      <c r="AM1365" t="s">
        <v>77</v>
      </c>
      <c r="AN1365" t="s">
        <v>77</v>
      </c>
      <c r="AO1365" t="s">
        <v>77</v>
      </c>
      <c r="AQ1365">
        <v>1</v>
      </c>
      <c r="AS1365">
        <v>60</v>
      </c>
      <c r="AT1365">
        <v>52176.258310720004</v>
      </c>
      <c r="AU1365">
        <v>18308.067195916399</v>
      </c>
      <c r="AW1365">
        <v>40757.053175964247</v>
      </c>
      <c r="AX1365">
        <v>14850.933314172922</v>
      </c>
      <c r="AZ1365">
        <v>53470.153757807522</v>
      </c>
      <c r="BA1365">
        <v>15603.292835246959</v>
      </c>
      <c r="BC1365">
        <v>51480.102065087682</v>
      </c>
      <c r="BD1365">
        <v>16715.010452121918</v>
      </c>
      <c r="BF1365">
        <v>52176.258310720004</v>
      </c>
      <c r="BG1365">
        <v>18308.067195916399</v>
      </c>
      <c r="BI1365">
        <v>60</v>
      </c>
      <c r="BJ1365" t="s">
        <v>1512</v>
      </c>
      <c r="BK1365">
        <v>45133.66233796296</v>
      </c>
      <c r="BL1365">
        <v>151</v>
      </c>
      <c r="BM1365" t="s">
        <v>76</v>
      </c>
      <c r="BN1365">
        <v>0</v>
      </c>
      <c r="BO1365">
        <v>2.8780000000000001</v>
      </c>
      <c r="BP1365">
        <v>625522</v>
      </c>
      <c r="BQ1365">
        <v>0</v>
      </c>
      <c r="BR1365" t="s">
        <v>77</v>
      </c>
      <c r="BS1365" t="s">
        <v>77</v>
      </c>
      <c r="BT1365" t="s">
        <v>77</v>
      </c>
      <c r="BU1365" t="s">
        <v>77</v>
      </c>
    </row>
    <row r="1366" spans="1:73" x14ac:dyDescent="0.55000000000000004">
      <c r="A1366">
        <v>61</v>
      </c>
      <c r="B1366" t="s">
        <v>1513</v>
      </c>
      <c r="C1366" s="88">
        <v>45133.683668981481</v>
      </c>
      <c r="D1366">
        <v>355</v>
      </c>
      <c r="E1366" t="s">
        <v>76</v>
      </c>
      <c r="F1366">
        <v>0</v>
      </c>
      <c r="G1366">
        <v>6.0389999999999997</v>
      </c>
      <c r="H1366">
        <v>2698</v>
      </c>
      <c r="I1366">
        <v>-2E-3</v>
      </c>
      <c r="J1366" t="s">
        <v>77</v>
      </c>
      <c r="K1366" t="s">
        <v>77</v>
      </c>
      <c r="L1366" t="s">
        <v>77</v>
      </c>
      <c r="M1366" t="s">
        <v>77</v>
      </c>
      <c r="O1366">
        <v>61</v>
      </c>
      <c r="P1366" t="s">
        <v>1513</v>
      </c>
      <c r="Q1366">
        <v>45133.683668981481</v>
      </c>
      <c r="R1366">
        <v>355</v>
      </c>
      <c r="S1366" t="s">
        <v>76</v>
      </c>
      <c r="T1366">
        <v>0</v>
      </c>
      <c r="U1366" t="s">
        <v>77</v>
      </c>
      <c r="V1366" t="s">
        <v>77</v>
      </c>
      <c r="W1366" t="s">
        <v>77</v>
      </c>
      <c r="X1366" t="s">
        <v>77</v>
      </c>
      <c r="Y1366" t="s">
        <v>77</v>
      </c>
      <c r="Z1366" t="s">
        <v>77</v>
      </c>
      <c r="AA1366" t="s">
        <v>77</v>
      </c>
      <c r="AC1366">
        <v>61</v>
      </c>
      <c r="AD1366" t="s">
        <v>1513</v>
      </c>
      <c r="AE1366">
        <v>45133.683668981481</v>
      </c>
      <c r="AF1366">
        <v>355</v>
      </c>
      <c r="AG1366" t="s">
        <v>76</v>
      </c>
      <c r="AH1366">
        <v>0</v>
      </c>
      <c r="AI1366">
        <v>12.015000000000001</v>
      </c>
      <c r="AJ1366">
        <v>130815</v>
      </c>
      <c r="AK1366">
        <v>33.796999999999997</v>
      </c>
      <c r="AL1366" t="s">
        <v>77</v>
      </c>
      <c r="AM1366" t="s">
        <v>77</v>
      </c>
      <c r="AN1366" t="s">
        <v>77</v>
      </c>
      <c r="AO1366" t="s">
        <v>77</v>
      </c>
      <c r="AQ1366">
        <v>1</v>
      </c>
      <c r="AS1366">
        <v>61</v>
      </c>
      <c r="AT1366">
        <v>3.7948001599999994</v>
      </c>
      <c r="AU1366">
        <v>29925.971623197504</v>
      </c>
      <c r="AW1366">
        <v>3.081773085</v>
      </c>
      <c r="AX1366">
        <v>23213.775343596753</v>
      </c>
      <c r="AZ1366">
        <v>3.1776241281999997</v>
      </c>
      <c r="BA1366">
        <v>24729.7197057015</v>
      </c>
      <c r="BC1366">
        <v>1.5052285411999999</v>
      </c>
      <c r="BD1366">
        <v>26499.047860978</v>
      </c>
      <c r="BF1366">
        <v>3.7948001599999994</v>
      </c>
      <c r="BG1366">
        <v>29925.971623197504</v>
      </c>
      <c r="BI1366">
        <v>61</v>
      </c>
      <c r="BJ1366" t="s">
        <v>1513</v>
      </c>
      <c r="BK1366">
        <v>45133.683668981481</v>
      </c>
      <c r="BL1366">
        <v>355</v>
      </c>
      <c r="BM1366" t="s">
        <v>76</v>
      </c>
      <c r="BN1366">
        <v>0</v>
      </c>
      <c r="BO1366">
        <v>2.8519999999999999</v>
      </c>
      <c r="BP1366">
        <v>836513</v>
      </c>
      <c r="BQ1366">
        <v>0</v>
      </c>
      <c r="BR1366" t="s">
        <v>77</v>
      </c>
      <c r="BS1366" t="s">
        <v>77</v>
      </c>
      <c r="BT1366" t="s">
        <v>77</v>
      </c>
      <c r="BU1366" t="s">
        <v>77</v>
      </c>
    </row>
    <row r="1367" spans="1:73" x14ac:dyDescent="0.55000000000000004">
      <c r="A1367">
        <v>62</v>
      </c>
      <c r="B1367" t="s">
        <v>1514</v>
      </c>
      <c r="C1367" s="88">
        <v>45133.705011574071</v>
      </c>
      <c r="D1367">
        <v>384</v>
      </c>
      <c r="E1367" t="s">
        <v>76</v>
      </c>
      <c r="F1367">
        <v>0</v>
      </c>
      <c r="G1367">
        <v>6.0110000000000001</v>
      </c>
      <c r="H1367">
        <v>23350</v>
      </c>
      <c r="I1367">
        <v>4.2999999999999997E-2</v>
      </c>
      <c r="J1367" t="s">
        <v>77</v>
      </c>
      <c r="K1367" t="s">
        <v>77</v>
      </c>
      <c r="L1367" t="s">
        <v>77</v>
      </c>
      <c r="M1367" t="s">
        <v>77</v>
      </c>
      <c r="O1367">
        <v>62</v>
      </c>
      <c r="P1367" t="s">
        <v>1514</v>
      </c>
      <c r="Q1367">
        <v>45133.705011574071</v>
      </c>
      <c r="R1367">
        <v>384</v>
      </c>
      <c r="S1367" t="s">
        <v>76</v>
      </c>
      <c r="T1367">
        <v>0</v>
      </c>
      <c r="U1367" t="s">
        <v>77</v>
      </c>
      <c r="V1367" t="s">
        <v>77</v>
      </c>
      <c r="W1367" t="s">
        <v>77</v>
      </c>
      <c r="X1367" t="s">
        <v>77</v>
      </c>
      <c r="Y1367" t="s">
        <v>77</v>
      </c>
      <c r="Z1367" t="s">
        <v>77</v>
      </c>
      <c r="AA1367" t="s">
        <v>77</v>
      </c>
      <c r="AC1367">
        <v>62</v>
      </c>
      <c r="AD1367" t="s">
        <v>1514</v>
      </c>
      <c r="AE1367">
        <v>45133.705011574071</v>
      </c>
      <c r="AF1367">
        <v>384</v>
      </c>
      <c r="AG1367" t="s">
        <v>76</v>
      </c>
      <c r="AH1367">
        <v>0</v>
      </c>
      <c r="AI1367">
        <v>11.273</v>
      </c>
      <c r="AJ1367">
        <v>227246</v>
      </c>
      <c r="AK1367">
        <v>56.298000000000002</v>
      </c>
      <c r="AL1367" t="s">
        <v>77</v>
      </c>
      <c r="AM1367" t="s">
        <v>77</v>
      </c>
      <c r="AN1367" t="s">
        <v>77</v>
      </c>
      <c r="AO1367" t="s">
        <v>77</v>
      </c>
      <c r="AQ1367">
        <v>3</v>
      </c>
      <c r="AR1367" t="s">
        <v>1255</v>
      </c>
      <c r="AS1367">
        <v>62</v>
      </c>
      <c r="AT1367">
        <v>59.774234117500001</v>
      </c>
      <c r="AU1367">
        <v>52399.727749295598</v>
      </c>
      <c r="AW1367">
        <v>73.367539395500003</v>
      </c>
      <c r="AX1367">
        <v>38924.748866730682</v>
      </c>
      <c r="AZ1367">
        <v>61.050232599750004</v>
      </c>
      <c r="BA1367">
        <v>42605.898694169839</v>
      </c>
      <c r="BC1367">
        <v>52.311887779849997</v>
      </c>
      <c r="BD1367">
        <v>45550.176399951684</v>
      </c>
      <c r="BF1367">
        <v>59.774234117500001</v>
      </c>
      <c r="BG1367">
        <v>52399.727749295598</v>
      </c>
      <c r="BI1367">
        <v>62</v>
      </c>
      <c r="BJ1367" t="s">
        <v>1514</v>
      </c>
      <c r="BK1367">
        <v>45133.705011574071</v>
      </c>
      <c r="BL1367">
        <v>384</v>
      </c>
      <c r="BM1367" t="s">
        <v>76</v>
      </c>
      <c r="BN1367">
        <v>0</v>
      </c>
      <c r="BO1367">
        <v>2.871</v>
      </c>
      <c r="BP1367">
        <v>768845</v>
      </c>
      <c r="BQ1367">
        <v>0</v>
      </c>
      <c r="BR1367" t="s">
        <v>77</v>
      </c>
      <c r="BS1367" t="s">
        <v>77</v>
      </c>
      <c r="BT1367" t="s">
        <v>77</v>
      </c>
      <c r="BU1367" t="s">
        <v>77</v>
      </c>
    </row>
    <row r="1368" spans="1:73" x14ac:dyDescent="0.55000000000000004">
      <c r="A1368">
        <v>63</v>
      </c>
      <c r="B1368" t="s">
        <v>1515</v>
      </c>
      <c r="C1368" s="88">
        <v>45133.726342592592</v>
      </c>
      <c r="D1368">
        <v>287</v>
      </c>
      <c r="E1368" t="s">
        <v>76</v>
      </c>
      <c r="F1368">
        <v>0</v>
      </c>
      <c r="G1368">
        <v>6.0119999999999996</v>
      </c>
      <c r="H1368">
        <v>45067</v>
      </c>
      <c r="I1368">
        <v>8.8999999999999996E-2</v>
      </c>
      <c r="J1368" t="s">
        <v>77</v>
      </c>
      <c r="K1368" t="s">
        <v>77</v>
      </c>
      <c r="L1368" t="s">
        <v>77</v>
      </c>
      <c r="M1368" t="s">
        <v>77</v>
      </c>
      <c r="O1368">
        <v>63</v>
      </c>
      <c r="P1368" t="s">
        <v>1515</v>
      </c>
      <c r="Q1368">
        <v>45133.726342592592</v>
      </c>
      <c r="R1368">
        <v>287</v>
      </c>
      <c r="S1368" t="s">
        <v>76</v>
      </c>
      <c r="T1368">
        <v>0</v>
      </c>
      <c r="U1368" t="s">
        <v>77</v>
      </c>
      <c r="V1368" t="s">
        <v>77</v>
      </c>
      <c r="W1368" t="s">
        <v>77</v>
      </c>
      <c r="X1368" t="s">
        <v>77</v>
      </c>
      <c r="Y1368" t="s">
        <v>77</v>
      </c>
      <c r="Z1368" t="s">
        <v>77</v>
      </c>
      <c r="AA1368" t="s">
        <v>77</v>
      </c>
      <c r="AC1368">
        <v>63</v>
      </c>
      <c r="AD1368" t="s">
        <v>1515</v>
      </c>
      <c r="AE1368">
        <v>45133.726342592592</v>
      </c>
      <c r="AF1368">
        <v>287</v>
      </c>
      <c r="AG1368" t="s">
        <v>76</v>
      </c>
      <c r="AH1368">
        <v>0</v>
      </c>
      <c r="AI1368">
        <v>12.13</v>
      </c>
      <c r="AJ1368">
        <v>33374</v>
      </c>
      <c r="AK1368">
        <v>8.8989999999999991</v>
      </c>
      <c r="AL1368" t="s">
        <v>77</v>
      </c>
      <c r="AM1368" t="s">
        <v>77</v>
      </c>
      <c r="AN1368" t="s">
        <v>77</v>
      </c>
      <c r="AO1368" t="s">
        <v>77</v>
      </c>
      <c r="AQ1368">
        <v>1</v>
      </c>
      <c r="AS1368">
        <v>63</v>
      </c>
      <c r="AT1368">
        <v>123.51593961084698</v>
      </c>
      <c r="AU1368">
        <v>7613.5209301563991</v>
      </c>
      <c r="AW1368">
        <v>140.36791665007823</v>
      </c>
      <c r="AX1368">
        <v>6152.4548753034796</v>
      </c>
      <c r="AZ1368">
        <v>118.0948929302799</v>
      </c>
      <c r="BA1368">
        <v>6359.14002377624</v>
      </c>
      <c r="BC1368">
        <v>103.18373648225594</v>
      </c>
      <c r="BD1368">
        <v>6766.2810146844795</v>
      </c>
      <c r="BF1368">
        <v>123.51593961084698</v>
      </c>
      <c r="BG1368">
        <v>7613.5209301563991</v>
      </c>
      <c r="BI1368">
        <v>63</v>
      </c>
      <c r="BJ1368" t="s">
        <v>1515</v>
      </c>
      <c r="BK1368">
        <v>45133.726342592592</v>
      </c>
      <c r="BL1368">
        <v>287</v>
      </c>
      <c r="BM1368" t="s">
        <v>76</v>
      </c>
      <c r="BN1368">
        <v>0</v>
      </c>
      <c r="BO1368">
        <v>2.8650000000000002</v>
      </c>
      <c r="BP1368">
        <v>907725</v>
      </c>
      <c r="BQ1368">
        <v>0</v>
      </c>
      <c r="BR1368" t="s">
        <v>77</v>
      </c>
      <c r="BS1368" t="s">
        <v>77</v>
      </c>
      <c r="BT1368" t="s">
        <v>77</v>
      </c>
      <c r="BU1368" t="s">
        <v>77</v>
      </c>
    </row>
    <row r="1369" spans="1:73" x14ac:dyDescent="0.55000000000000004">
      <c r="A1369">
        <v>64</v>
      </c>
      <c r="B1369" t="s">
        <v>1516</v>
      </c>
      <c r="C1369" s="88">
        <v>45133.747615740744</v>
      </c>
      <c r="D1369">
        <v>253</v>
      </c>
      <c r="E1369" t="s">
        <v>76</v>
      </c>
      <c r="F1369">
        <v>0</v>
      </c>
      <c r="G1369">
        <v>6.0460000000000003</v>
      </c>
      <c r="H1369">
        <v>3075</v>
      </c>
      <c r="I1369">
        <v>-1E-3</v>
      </c>
      <c r="J1369" t="s">
        <v>77</v>
      </c>
      <c r="K1369" t="s">
        <v>77</v>
      </c>
      <c r="L1369" t="s">
        <v>77</v>
      </c>
      <c r="M1369" t="s">
        <v>77</v>
      </c>
      <c r="O1369">
        <v>64</v>
      </c>
      <c r="P1369" t="s">
        <v>1516</v>
      </c>
      <c r="Q1369">
        <v>45133.747615740744</v>
      </c>
      <c r="R1369">
        <v>253</v>
      </c>
      <c r="S1369" t="s">
        <v>76</v>
      </c>
      <c r="T1369">
        <v>0</v>
      </c>
      <c r="U1369" t="s">
        <v>77</v>
      </c>
      <c r="V1369" t="s">
        <v>77</v>
      </c>
      <c r="W1369" t="s">
        <v>77</v>
      </c>
      <c r="X1369" t="s">
        <v>77</v>
      </c>
      <c r="Y1369" t="s">
        <v>77</v>
      </c>
      <c r="Z1369" t="s">
        <v>77</v>
      </c>
      <c r="AA1369" t="s">
        <v>77</v>
      </c>
      <c r="AC1369">
        <v>64</v>
      </c>
      <c r="AD1369" t="s">
        <v>1516</v>
      </c>
      <c r="AE1369">
        <v>45133.747615740744</v>
      </c>
      <c r="AF1369">
        <v>253</v>
      </c>
      <c r="AG1369" t="s">
        <v>76</v>
      </c>
      <c r="AH1369">
        <v>0</v>
      </c>
      <c r="AI1369">
        <v>12.047000000000001</v>
      </c>
      <c r="AJ1369">
        <v>124287</v>
      </c>
      <c r="AK1369">
        <v>32.204000000000001</v>
      </c>
      <c r="AL1369" t="s">
        <v>77</v>
      </c>
      <c r="AM1369" t="s">
        <v>77</v>
      </c>
      <c r="AN1369" t="s">
        <v>77</v>
      </c>
      <c r="AO1369" t="s">
        <v>77</v>
      </c>
      <c r="AQ1369">
        <v>1</v>
      </c>
      <c r="AS1369">
        <v>64</v>
      </c>
      <c r="AT1369">
        <v>3.1736625000000007</v>
      </c>
      <c r="AU1369">
        <v>28377.097032707901</v>
      </c>
      <c r="AW1369">
        <v>4.1478070312499984</v>
      </c>
      <c r="AX1369">
        <v>22108.015392177873</v>
      </c>
      <c r="AZ1369">
        <v>4.4927715312499998</v>
      </c>
      <c r="BA1369">
        <v>23508.643978920059</v>
      </c>
      <c r="BC1369">
        <v>2.1362198125000003</v>
      </c>
      <c r="BD1369">
        <v>25192.208866423116</v>
      </c>
      <c r="BF1369">
        <v>3.1736625000000007</v>
      </c>
      <c r="BG1369">
        <v>28377.097032707901</v>
      </c>
      <c r="BI1369">
        <v>64</v>
      </c>
      <c r="BJ1369" t="s">
        <v>1516</v>
      </c>
      <c r="BK1369">
        <v>45133.747615740744</v>
      </c>
      <c r="BL1369">
        <v>253</v>
      </c>
      <c r="BM1369" t="s">
        <v>76</v>
      </c>
      <c r="BN1369">
        <v>0</v>
      </c>
      <c r="BO1369">
        <v>2.8719999999999999</v>
      </c>
      <c r="BP1369">
        <v>797730</v>
      </c>
      <c r="BQ1369">
        <v>0</v>
      </c>
      <c r="BR1369" t="s">
        <v>77</v>
      </c>
      <c r="BS1369" t="s">
        <v>77</v>
      </c>
      <c r="BT1369" t="s">
        <v>77</v>
      </c>
      <c r="BU1369" t="s">
        <v>77</v>
      </c>
    </row>
    <row r="1370" spans="1:73" x14ac:dyDescent="0.55000000000000004">
      <c r="A1370">
        <v>65</v>
      </c>
      <c r="B1370" t="s">
        <v>1517</v>
      </c>
      <c r="C1370" s="88">
        <v>45133.768958333334</v>
      </c>
      <c r="D1370">
        <v>307</v>
      </c>
      <c r="E1370" t="s">
        <v>76</v>
      </c>
      <c r="F1370">
        <v>0</v>
      </c>
      <c r="G1370">
        <v>6.09</v>
      </c>
      <c r="H1370">
        <v>29772</v>
      </c>
      <c r="I1370">
        <v>5.6000000000000001E-2</v>
      </c>
      <c r="J1370" t="s">
        <v>77</v>
      </c>
      <c r="K1370" t="s">
        <v>77</v>
      </c>
      <c r="L1370" t="s">
        <v>77</v>
      </c>
      <c r="M1370" t="s">
        <v>77</v>
      </c>
      <c r="O1370">
        <v>65</v>
      </c>
      <c r="P1370" t="s">
        <v>1517</v>
      </c>
      <c r="Q1370">
        <v>45133.768958333334</v>
      </c>
      <c r="R1370">
        <v>307</v>
      </c>
      <c r="S1370" t="s">
        <v>76</v>
      </c>
      <c r="T1370">
        <v>0</v>
      </c>
      <c r="U1370" t="s">
        <v>77</v>
      </c>
      <c r="V1370" t="s">
        <v>77</v>
      </c>
      <c r="W1370" t="s">
        <v>77</v>
      </c>
      <c r="X1370" t="s">
        <v>77</v>
      </c>
      <c r="Y1370" t="s">
        <v>77</v>
      </c>
      <c r="Z1370" t="s">
        <v>77</v>
      </c>
      <c r="AA1370" t="s">
        <v>77</v>
      </c>
      <c r="AC1370">
        <v>65</v>
      </c>
      <c r="AD1370" t="s">
        <v>1517</v>
      </c>
      <c r="AE1370">
        <v>45133.768958333334</v>
      </c>
      <c r="AF1370">
        <v>307</v>
      </c>
      <c r="AG1370" t="s">
        <v>76</v>
      </c>
      <c r="AH1370">
        <v>0</v>
      </c>
      <c r="AI1370">
        <v>12.24</v>
      </c>
      <c r="AJ1370">
        <v>12704</v>
      </c>
      <c r="AK1370">
        <v>3.274</v>
      </c>
      <c r="AL1370" t="s">
        <v>77</v>
      </c>
      <c r="AM1370" t="s">
        <v>77</v>
      </c>
      <c r="AN1370" t="s">
        <v>77</v>
      </c>
      <c r="AO1370" t="s">
        <v>77</v>
      </c>
      <c r="AQ1370">
        <v>1</v>
      </c>
      <c r="AS1370">
        <v>65</v>
      </c>
      <c r="AT1370">
        <v>78.778387381232008</v>
      </c>
      <c r="AU1370">
        <v>3004.4452839424002</v>
      </c>
      <c r="AW1370">
        <v>93.260595186659202</v>
      </c>
      <c r="AX1370">
        <v>2380.0210482636803</v>
      </c>
      <c r="AZ1370">
        <v>77.930957627134404</v>
      </c>
      <c r="BA1370">
        <v>2422.52257232384</v>
      </c>
      <c r="BC1370">
        <v>67.363267600408633</v>
      </c>
      <c r="BD1370">
        <v>2518.0980859596802</v>
      </c>
      <c r="BF1370">
        <v>78.778387381232008</v>
      </c>
      <c r="BG1370">
        <v>3004.4452839424002</v>
      </c>
      <c r="BI1370">
        <v>65</v>
      </c>
      <c r="BJ1370" t="s">
        <v>1517</v>
      </c>
      <c r="BK1370">
        <v>45133.768958333334</v>
      </c>
      <c r="BL1370">
        <v>307</v>
      </c>
      <c r="BM1370" t="s">
        <v>76</v>
      </c>
      <c r="BN1370">
        <v>0</v>
      </c>
      <c r="BO1370">
        <v>2.9390000000000001</v>
      </c>
      <c r="BP1370">
        <v>1020019</v>
      </c>
      <c r="BQ1370">
        <v>0</v>
      </c>
      <c r="BR1370" t="s">
        <v>77</v>
      </c>
      <c r="BS1370" t="s">
        <v>77</v>
      </c>
      <c r="BT1370" t="s">
        <v>77</v>
      </c>
      <c r="BU1370" t="s">
        <v>77</v>
      </c>
    </row>
    <row r="1371" spans="1:73" x14ac:dyDescent="0.55000000000000004">
      <c r="A1371">
        <v>66</v>
      </c>
      <c r="B1371" t="s">
        <v>1518</v>
      </c>
      <c r="C1371" s="88">
        <v>45133.790254629632</v>
      </c>
      <c r="D1371">
        <v>251</v>
      </c>
      <c r="E1371" t="s">
        <v>76</v>
      </c>
      <c r="F1371">
        <v>0</v>
      </c>
      <c r="G1371">
        <v>6.0170000000000003</v>
      </c>
      <c r="H1371">
        <v>303290</v>
      </c>
      <c r="I1371">
        <v>0.64300000000000002</v>
      </c>
      <c r="J1371" t="s">
        <v>77</v>
      </c>
      <c r="K1371" t="s">
        <v>77</v>
      </c>
      <c r="L1371" t="s">
        <v>77</v>
      </c>
      <c r="M1371" t="s">
        <v>77</v>
      </c>
      <c r="O1371">
        <v>66</v>
      </c>
      <c r="P1371" t="s">
        <v>1518</v>
      </c>
      <c r="Q1371">
        <v>45133.790254629632</v>
      </c>
      <c r="R1371">
        <v>251</v>
      </c>
      <c r="S1371" t="s">
        <v>76</v>
      </c>
      <c r="T1371">
        <v>0</v>
      </c>
      <c r="U1371">
        <v>5.9729999999999999</v>
      </c>
      <c r="V1371">
        <v>3130</v>
      </c>
      <c r="W1371">
        <v>0.77300000000000002</v>
      </c>
      <c r="X1371" t="s">
        <v>77</v>
      </c>
      <c r="Y1371" t="s">
        <v>77</v>
      </c>
      <c r="Z1371" t="s">
        <v>77</v>
      </c>
      <c r="AA1371" t="s">
        <v>77</v>
      </c>
      <c r="AC1371">
        <v>66</v>
      </c>
      <c r="AD1371" t="s">
        <v>1518</v>
      </c>
      <c r="AE1371">
        <v>45133.790254629632</v>
      </c>
      <c r="AF1371">
        <v>251</v>
      </c>
      <c r="AG1371" t="s">
        <v>76</v>
      </c>
      <c r="AH1371">
        <v>0</v>
      </c>
      <c r="AI1371">
        <v>12.102</v>
      </c>
      <c r="AJ1371">
        <v>60877</v>
      </c>
      <c r="AK1371">
        <v>16.184000000000001</v>
      </c>
      <c r="AL1371" t="s">
        <v>77</v>
      </c>
      <c r="AM1371" t="s">
        <v>77</v>
      </c>
      <c r="AN1371" t="s">
        <v>77</v>
      </c>
      <c r="AO1371" t="s">
        <v>77</v>
      </c>
      <c r="AQ1371">
        <v>1</v>
      </c>
      <c r="AS1371">
        <v>66</v>
      </c>
      <c r="AT1371">
        <v>740.77168227174002</v>
      </c>
      <c r="AU1371">
        <v>13150.657126623901</v>
      </c>
      <c r="AW1371">
        <v>878.02607656958003</v>
      </c>
      <c r="AX1371">
        <v>11088.799606972671</v>
      </c>
      <c r="AZ1371">
        <v>787.63708476631007</v>
      </c>
      <c r="BA1371">
        <v>11575.56469156246</v>
      </c>
      <c r="BC1371">
        <v>702.24646226698599</v>
      </c>
      <c r="BD1371">
        <v>12384.998547027921</v>
      </c>
      <c r="BF1371">
        <v>740.77168227174002</v>
      </c>
      <c r="BG1371">
        <v>13150.657126623901</v>
      </c>
      <c r="BI1371">
        <v>66</v>
      </c>
      <c r="BJ1371" t="s">
        <v>1518</v>
      </c>
      <c r="BK1371">
        <v>45133.790254629632</v>
      </c>
      <c r="BL1371">
        <v>251</v>
      </c>
      <c r="BM1371" t="s">
        <v>76</v>
      </c>
      <c r="BN1371">
        <v>0</v>
      </c>
      <c r="BO1371">
        <v>2.8759999999999999</v>
      </c>
      <c r="BP1371">
        <v>842970</v>
      </c>
      <c r="BQ1371">
        <v>0</v>
      </c>
      <c r="BR1371" t="s">
        <v>77</v>
      </c>
      <c r="BS1371" t="s">
        <v>77</v>
      </c>
      <c r="BT1371" t="s">
        <v>77</v>
      </c>
      <c r="BU1371" t="s">
        <v>77</v>
      </c>
    </row>
    <row r="1372" spans="1:73" x14ac:dyDescent="0.55000000000000004">
      <c r="A1372">
        <v>67</v>
      </c>
      <c r="B1372" t="s">
        <v>1519</v>
      </c>
      <c r="C1372" s="88">
        <v>45133.811574074076</v>
      </c>
      <c r="D1372">
        <v>257</v>
      </c>
      <c r="E1372" t="s">
        <v>76</v>
      </c>
      <c r="F1372">
        <v>0</v>
      </c>
      <c r="G1372">
        <v>5.9909999999999997</v>
      </c>
      <c r="H1372">
        <v>320796</v>
      </c>
      <c r="I1372">
        <v>0.68100000000000005</v>
      </c>
      <c r="J1372" t="s">
        <v>77</v>
      </c>
      <c r="K1372" t="s">
        <v>77</v>
      </c>
      <c r="L1372" t="s">
        <v>77</v>
      </c>
      <c r="M1372" t="s">
        <v>77</v>
      </c>
      <c r="O1372">
        <v>67</v>
      </c>
      <c r="P1372" t="s">
        <v>1519</v>
      </c>
      <c r="Q1372">
        <v>45133.811574074076</v>
      </c>
      <c r="R1372">
        <v>257</v>
      </c>
      <c r="S1372" t="s">
        <v>76</v>
      </c>
      <c r="T1372">
        <v>0</v>
      </c>
      <c r="U1372">
        <v>5.9480000000000004</v>
      </c>
      <c r="V1372">
        <v>3492</v>
      </c>
      <c r="W1372">
        <v>0.86599999999999999</v>
      </c>
      <c r="X1372" t="s">
        <v>77</v>
      </c>
      <c r="Y1372" t="s">
        <v>77</v>
      </c>
      <c r="Z1372" t="s">
        <v>77</v>
      </c>
      <c r="AA1372" t="s">
        <v>77</v>
      </c>
      <c r="AC1372">
        <v>67</v>
      </c>
      <c r="AD1372" t="s">
        <v>1519</v>
      </c>
      <c r="AE1372">
        <v>45133.811574074076</v>
      </c>
      <c r="AF1372">
        <v>257</v>
      </c>
      <c r="AG1372" t="s">
        <v>76</v>
      </c>
      <c r="AH1372">
        <v>0</v>
      </c>
      <c r="AI1372">
        <v>12.111000000000001</v>
      </c>
      <c r="AJ1372">
        <v>35841</v>
      </c>
      <c r="AK1372">
        <v>9.5619999999999994</v>
      </c>
      <c r="AL1372" t="s">
        <v>77</v>
      </c>
      <c r="AM1372" t="s">
        <v>77</v>
      </c>
      <c r="AN1372" t="s">
        <v>77</v>
      </c>
      <c r="AO1372" t="s">
        <v>77</v>
      </c>
      <c r="AQ1372">
        <v>1</v>
      </c>
      <c r="AS1372">
        <v>67</v>
      </c>
      <c r="AT1372">
        <v>774.53011263074245</v>
      </c>
      <c r="AU1372">
        <v>8137.5883021358995</v>
      </c>
      <c r="AW1372">
        <v>924.09523391462085</v>
      </c>
      <c r="AX1372">
        <v>6599.1184840716305</v>
      </c>
      <c r="AZ1372">
        <v>832.44453209982566</v>
      </c>
      <c r="BA1372">
        <v>6828.0539734109398</v>
      </c>
      <c r="BC1372">
        <v>742.47063067096724</v>
      </c>
      <c r="BD1372">
        <v>7271.8522877888799</v>
      </c>
      <c r="BF1372">
        <v>774.53011263074245</v>
      </c>
      <c r="BG1372">
        <v>8137.5883021358995</v>
      </c>
      <c r="BI1372">
        <v>67</v>
      </c>
      <c r="BJ1372" t="s">
        <v>1519</v>
      </c>
      <c r="BK1372">
        <v>45133.811574074076</v>
      </c>
      <c r="BL1372">
        <v>257</v>
      </c>
      <c r="BM1372" t="s">
        <v>76</v>
      </c>
      <c r="BN1372">
        <v>0</v>
      </c>
      <c r="BO1372">
        <v>2.8410000000000002</v>
      </c>
      <c r="BP1372">
        <v>1037641</v>
      </c>
      <c r="BQ1372">
        <v>0</v>
      </c>
      <c r="BR1372" t="s">
        <v>77</v>
      </c>
      <c r="BS1372" t="s">
        <v>77</v>
      </c>
      <c r="BT1372" t="s">
        <v>77</v>
      </c>
      <c r="BU1372" t="s">
        <v>77</v>
      </c>
    </row>
    <row r="1373" spans="1:73" x14ac:dyDescent="0.55000000000000004">
      <c r="A1373">
        <v>68</v>
      </c>
      <c r="B1373" t="s">
        <v>1520</v>
      </c>
      <c r="C1373" s="88">
        <v>45133.83289351852</v>
      </c>
      <c r="D1373">
        <v>135</v>
      </c>
      <c r="E1373" t="s">
        <v>76</v>
      </c>
      <c r="F1373">
        <v>0</v>
      </c>
      <c r="G1373">
        <v>6.0129999999999999</v>
      </c>
      <c r="H1373">
        <v>29458</v>
      </c>
      <c r="I1373">
        <v>5.6000000000000001E-2</v>
      </c>
      <c r="J1373" t="s">
        <v>77</v>
      </c>
      <c r="K1373" t="s">
        <v>77</v>
      </c>
      <c r="L1373" t="s">
        <v>77</v>
      </c>
      <c r="M1373" t="s">
        <v>77</v>
      </c>
      <c r="O1373">
        <v>68</v>
      </c>
      <c r="P1373" t="s">
        <v>1520</v>
      </c>
      <c r="Q1373">
        <v>45133.83289351852</v>
      </c>
      <c r="R1373">
        <v>135</v>
      </c>
      <c r="S1373" t="s">
        <v>76</v>
      </c>
      <c r="T1373">
        <v>0</v>
      </c>
      <c r="U1373" t="s">
        <v>77</v>
      </c>
      <c r="V1373" t="s">
        <v>77</v>
      </c>
      <c r="W1373" t="s">
        <v>77</v>
      </c>
      <c r="X1373" t="s">
        <v>77</v>
      </c>
      <c r="Y1373" t="s">
        <v>77</v>
      </c>
      <c r="Z1373" t="s">
        <v>77</v>
      </c>
      <c r="AA1373" t="s">
        <v>77</v>
      </c>
      <c r="AC1373">
        <v>68</v>
      </c>
      <c r="AD1373" t="s">
        <v>1520</v>
      </c>
      <c r="AE1373">
        <v>45133.83289351852</v>
      </c>
      <c r="AF1373">
        <v>135</v>
      </c>
      <c r="AG1373" t="s">
        <v>76</v>
      </c>
      <c r="AH1373">
        <v>0</v>
      </c>
      <c r="AI1373">
        <v>12.17</v>
      </c>
      <c r="AJ1373">
        <v>10284</v>
      </c>
      <c r="AK1373">
        <v>2.6059999999999999</v>
      </c>
      <c r="AL1373" t="s">
        <v>77</v>
      </c>
      <c r="AM1373" t="s">
        <v>77</v>
      </c>
      <c r="AN1373" t="s">
        <v>77</v>
      </c>
      <c r="AO1373" t="s">
        <v>77</v>
      </c>
      <c r="AQ1373">
        <v>1</v>
      </c>
      <c r="AS1373">
        <v>68</v>
      </c>
      <c r="AT1373">
        <v>77.852214774172012</v>
      </c>
      <c r="AU1373">
        <v>2439.3385647984001</v>
      </c>
      <c r="AW1373">
        <v>92.289501053823216</v>
      </c>
      <c r="AX1373">
        <v>1934.8450036228801</v>
      </c>
      <c r="AZ1373">
        <v>77.105816151932402</v>
      </c>
      <c r="BA1373">
        <v>1960.7231317334401</v>
      </c>
      <c r="BC1373">
        <v>66.627493501047439</v>
      </c>
      <c r="BD1373">
        <v>2019.3037880588802</v>
      </c>
      <c r="BF1373">
        <v>77.852214774172012</v>
      </c>
      <c r="BG1373">
        <v>2439.3385647984001</v>
      </c>
      <c r="BI1373">
        <v>68</v>
      </c>
      <c r="BJ1373" t="s">
        <v>1520</v>
      </c>
      <c r="BK1373">
        <v>45133.83289351852</v>
      </c>
      <c r="BL1373">
        <v>135</v>
      </c>
      <c r="BM1373" t="s">
        <v>76</v>
      </c>
      <c r="BN1373">
        <v>0</v>
      </c>
      <c r="BO1373">
        <v>2.8690000000000002</v>
      </c>
      <c r="BP1373">
        <v>819231</v>
      </c>
      <c r="BQ1373">
        <v>0</v>
      </c>
      <c r="BR1373" t="s">
        <v>77</v>
      </c>
      <c r="BS1373" t="s">
        <v>77</v>
      </c>
      <c r="BT1373" t="s">
        <v>77</v>
      </c>
      <c r="BU1373" t="s">
        <v>77</v>
      </c>
    </row>
    <row r="1374" spans="1:73" x14ac:dyDescent="0.55000000000000004">
      <c r="A1374">
        <v>69</v>
      </c>
      <c r="B1374" t="s">
        <v>1521</v>
      </c>
      <c r="C1374" s="88">
        <v>45133.854178240741</v>
      </c>
      <c r="D1374" t="s">
        <v>1522</v>
      </c>
      <c r="E1374" t="s">
        <v>76</v>
      </c>
      <c r="F1374">
        <v>0</v>
      </c>
      <c r="G1374">
        <v>5.992</v>
      </c>
      <c r="H1374">
        <v>430187</v>
      </c>
      <c r="I1374">
        <v>0.91600000000000004</v>
      </c>
      <c r="J1374" t="s">
        <v>77</v>
      </c>
      <c r="K1374" t="s">
        <v>77</v>
      </c>
      <c r="L1374" t="s">
        <v>77</v>
      </c>
      <c r="M1374" t="s">
        <v>77</v>
      </c>
      <c r="O1374">
        <v>69</v>
      </c>
      <c r="P1374" t="s">
        <v>1521</v>
      </c>
      <c r="Q1374">
        <v>45133.854178240741</v>
      </c>
      <c r="R1374" t="s">
        <v>1522</v>
      </c>
      <c r="S1374" t="s">
        <v>76</v>
      </c>
      <c r="T1374">
        <v>0</v>
      </c>
      <c r="U1374">
        <v>5.94</v>
      </c>
      <c r="V1374">
        <v>3626</v>
      </c>
      <c r="W1374">
        <v>0.9</v>
      </c>
      <c r="X1374" t="s">
        <v>77</v>
      </c>
      <c r="Y1374" t="s">
        <v>77</v>
      </c>
      <c r="Z1374" t="s">
        <v>77</v>
      </c>
      <c r="AA1374" t="s">
        <v>77</v>
      </c>
      <c r="AC1374">
        <v>69</v>
      </c>
      <c r="AD1374" t="s">
        <v>1521</v>
      </c>
      <c r="AE1374">
        <v>45133.854178240741</v>
      </c>
      <c r="AF1374" t="s">
        <v>1522</v>
      </c>
      <c r="AG1374" t="s">
        <v>76</v>
      </c>
      <c r="AH1374">
        <v>0</v>
      </c>
      <c r="AI1374">
        <v>12.116</v>
      </c>
      <c r="AJ1374">
        <v>36262</v>
      </c>
      <c r="AK1374">
        <v>9.6750000000000007</v>
      </c>
      <c r="AL1374" t="s">
        <v>77</v>
      </c>
      <c r="AM1374" t="s">
        <v>77</v>
      </c>
      <c r="AN1374" t="s">
        <v>77</v>
      </c>
      <c r="AO1374" t="s">
        <v>77</v>
      </c>
      <c r="AQ1374">
        <v>1</v>
      </c>
      <c r="AS1374">
        <v>69</v>
      </c>
      <c r="AT1374">
        <v>985.22064809757671</v>
      </c>
      <c r="AU1374">
        <v>8226.4672210715999</v>
      </c>
      <c r="AW1374">
        <v>1200.6408971743022</v>
      </c>
      <c r="AX1374">
        <v>6675.2664779361203</v>
      </c>
      <c r="AZ1374">
        <v>1110.7577876342477</v>
      </c>
      <c r="BA1374">
        <v>6908.0555952085606</v>
      </c>
      <c r="BC1374">
        <v>992.70427474079656</v>
      </c>
      <c r="BD1374">
        <v>7358.0983189251192</v>
      </c>
      <c r="BF1374">
        <v>985.22064809757671</v>
      </c>
      <c r="BG1374">
        <v>8226.4672210715999</v>
      </c>
      <c r="BI1374">
        <v>69</v>
      </c>
      <c r="BJ1374" t="s">
        <v>1521</v>
      </c>
      <c r="BK1374">
        <v>45133.854178240741</v>
      </c>
      <c r="BL1374" t="s">
        <v>1522</v>
      </c>
      <c r="BM1374" t="s">
        <v>76</v>
      </c>
      <c r="BN1374">
        <v>0</v>
      </c>
      <c r="BO1374">
        <v>2.851</v>
      </c>
      <c r="BP1374">
        <v>867729</v>
      </c>
      <c r="BQ1374">
        <v>0</v>
      </c>
      <c r="BR1374" t="s">
        <v>77</v>
      </c>
      <c r="BS1374" t="s">
        <v>77</v>
      </c>
      <c r="BT1374" t="s">
        <v>77</v>
      </c>
      <c r="BU1374" t="s">
        <v>77</v>
      </c>
    </row>
    <row r="1375" spans="1:73" x14ac:dyDescent="0.55000000000000004">
      <c r="A1375">
        <v>70</v>
      </c>
      <c r="B1375" t="s">
        <v>1523</v>
      </c>
      <c r="C1375" s="88">
        <v>45133.875474537039</v>
      </c>
      <c r="D1375">
        <v>413</v>
      </c>
      <c r="E1375" t="s">
        <v>76</v>
      </c>
      <c r="F1375">
        <v>0</v>
      </c>
      <c r="G1375">
        <v>5.9950000000000001</v>
      </c>
      <c r="H1375">
        <v>30871</v>
      </c>
      <c r="I1375">
        <v>5.8999999999999997E-2</v>
      </c>
      <c r="J1375" t="s">
        <v>77</v>
      </c>
      <c r="K1375" t="s">
        <v>77</v>
      </c>
      <c r="L1375" t="s">
        <v>77</v>
      </c>
      <c r="M1375" t="s">
        <v>77</v>
      </c>
      <c r="O1375">
        <v>70</v>
      </c>
      <c r="P1375" t="s">
        <v>1523</v>
      </c>
      <c r="Q1375">
        <v>45133.875474537039</v>
      </c>
      <c r="R1375">
        <v>413</v>
      </c>
      <c r="S1375" t="s">
        <v>76</v>
      </c>
      <c r="T1375">
        <v>0</v>
      </c>
      <c r="U1375" t="s">
        <v>77</v>
      </c>
      <c r="V1375" t="s">
        <v>77</v>
      </c>
      <c r="W1375" t="s">
        <v>77</v>
      </c>
      <c r="X1375" t="s">
        <v>77</v>
      </c>
      <c r="Y1375" t="s">
        <v>77</v>
      </c>
      <c r="Z1375" t="s">
        <v>77</v>
      </c>
      <c r="AA1375" t="s">
        <v>77</v>
      </c>
      <c r="AC1375">
        <v>70</v>
      </c>
      <c r="AD1375" t="s">
        <v>1523</v>
      </c>
      <c r="AE1375">
        <v>45133.875474537039</v>
      </c>
      <c r="AF1375">
        <v>413</v>
      </c>
      <c r="AG1375" t="s">
        <v>76</v>
      </c>
      <c r="AH1375">
        <v>0</v>
      </c>
      <c r="AI1375">
        <v>12.143000000000001</v>
      </c>
      <c r="AJ1375">
        <v>11409</v>
      </c>
      <c r="AK1375">
        <v>2.9169999999999998</v>
      </c>
      <c r="AL1375" t="s">
        <v>77</v>
      </c>
      <c r="AM1375" t="s">
        <v>77</v>
      </c>
      <c r="AN1375" t="s">
        <v>77</v>
      </c>
      <c r="AO1375" t="s">
        <v>77</v>
      </c>
      <c r="AQ1375">
        <v>1</v>
      </c>
      <c r="AS1375">
        <v>70</v>
      </c>
      <c r="AT1375">
        <v>82.017542603142999</v>
      </c>
      <c r="AU1375">
        <v>2702.7076153358998</v>
      </c>
      <c r="AW1375">
        <v>96.658157185215813</v>
      </c>
      <c r="AX1375">
        <v>2141.8881253116297</v>
      </c>
      <c r="AZ1375">
        <v>80.818765046303113</v>
      </c>
      <c r="BA1375">
        <v>2175.4263125309399</v>
      </c>
      <c r="BC1375">
        <v>69.938351878653862</v>
      </c>
      <c r="BD1375">
        <v>2251.2184820288803</v>
      </c>
      <c r="BF1375">
        <v>82.017542603142999</v>
      </c>
      <c r="BG1375">
        <v>2702.7076153358998</v>
      </c>
      <c r="BI1375">
        <v>70</v>
      </c>
      <c r="BJ1375" t="s">
        <v>1523</v>
      </c>
      <c r="BK1375">
        <v>45133.875474537039</v>
      </c>
      <c r="BL1375">
        <v>413</v>
      </c>
      <c r="BM1375" t="s">
        <v>76</v>
      </c>
      <c r="BN1375">
        <v>0</v>
      </c>
      <c r="BO1375">
        <v>2.8439999999999999</v>
      </c>
      <c r="BP1375">
        <v>988410</v>
      </c>
      <c r="BQ1375">
        <v>0</v>
      </c>
      <c r="BR1375" t="s">
        <v>77</v>
      </c>
      <c r="BS1375" t="s">
        <v>77</v>
      </c>
      <c r="BT1375" t="s">
        <v>77</v>
      </c>
      <c r="BU1375" t="s">
        <v>77</v>
      </c>
    </row>
    <row r="1376" spans="1:73" x14ac:dyDescent="0.55000000000000004">
      <c r="A1376">
        <v>71</v>
      </c>
      <c r="B1376" t="s">
        <v>1524</v>
      </c>
      <c r="C1376" s="88">
        <v>45133.896770833337</v>
      </c>
      <c r="D1376">
        <v>408</v>
      </c>
      <c r="E1376" t="s">
        <v>76</v>
      </c>
      <c r="F1376">
        <v>0</v>
      </c>
      <c r="G1376">
        <v>6.077</v>
      </c>
      <c r="H1376">
        <v>1872</v>
      </c>
      <c r="I1376">
        <v>-3.0000000000000001E-3</v>
      </c>
      <c r="J1376" t="s">
        <v>77</v>
      </c>
      <c r="K1376" t="s">
        <v>77</v>
      </c>
      <c r="L1376" t="s">
        <v>77</v>
      </c>
      <c r="M1376" t="s">
        <v>77</v>
      </c>
      <c r="O1376">
        <v>71</v>
      </c>
      <c r="P1376" t="s">
        <v>1524</v>
      </c>
      <c r="Q1376">
        <v>45133.896770833337</v>
      </c>
      <c r="R1376">
        <v>408</v>
      </c>
      <c r="S1376" t="s">
        <v>76</v>
      </c>
      <c r="T1376">
        <v>0</v>
      </c>
      <c r="U1376" t="s">
        <v>77</v>
      </c>
      <c r="V1376" t="s">
        <v>77</v>
      </c>
      <c r="W1376" t="s">
        <v>77</v>
      </c>
      <c r="X1376" t="s">
        <v>77</v>
      </c>
      <c r="Y1376" t="s">
        <v>77</v>
      </c>
      <c r="Z1376" t="s">
        <v>77</v>
      </c>
      <c r="AA1376" t="s">
        <v>77</v>
      </c>
      <c r="AC1376">
        <v>71</v>
      </c>
      <c r="AD1376" t="s">
        <v>1524</v>
      </c>
      <c r="AE1376">
        <v>45133.896770833337</v>
      </c>
      <c r="AF1376">
        <v>408</v>
      </c>
      <c r="AG1376" t="s">
        <v>76</v>
      </c>
      <c r="AH1376">
        <v>0</v>
      </c>
      <c r="AI1376">
        <v>12.016</v>
      </c>
      <c r="AJ1376">
        <v>135160</v>
      </c>
      <c r="AK1376">
        <v>34.853000000000002</v>
      </c>
      <c r="AL1376" t="s">
        <v>77</v>
      </c>
      <c r="AM1376" t="s">
        <v>77</v>
      </c>
      <c r="AN1376" t="s">
        <v>77</v>
      </c>
      <c r="AO1376" t="s">
        <v>77</v>
      </c>
      <c r="AQ1376">
        <v>1</v>
      </c>
      <c r="AS1376">
        <v>71</v>
      </c>
      <c r="AT1376">
        <v>5.6922873599999999</v>
      </c>
      <c r="AU1376">
        <v>30954.961572959997</v>
      </c>
      <c r="AW1376">
        <v>0.76722816000000016</v>
      </c>
      <c r="AX1376">
        <v>23946.797479088003</v>
      </c>
      <c r="AZ1376">
        <v>0.23857694720000033</v>
      </c>
      <c r="BA1376">
        <v>25541.692651744001</v>
      </c>
      <c r="BC1376">
        <v>0.26711979519999995</v>
      </c>
      <c r="BD1376">
        <v>27367.666882687998</v>
      </c>
      <c r="BF1376">
        <v>5.6922873599999999</v>
      </c>
      <c r="BG1376">
        <v>30954.961572959997</v>
      </c>
      <c r="BI1376">
        <v>71</v>
      </c>
      <c r="BJ1376" t="s">
        <v>1524</v>
      </c>
      <c r="BK1376">
        <v>45133.896770833337</v>
      </c>
      <c r="BL1376">
        <v>408</v>
      </c>
      <c r="BM1376" t="s">
        <v>76</v>
      </c>
      <c r="BN1376">
        <v>0</v>
      </c>
      <c r="BO1376">
        <v>2.8490000000000002</v>
      </c>
      <c r="BP1376">
        <v>913699</v>
      </c>
      <c r="BQ1376">
        <v>0</v>
      </c>
      <c r="BR1376" t="s">
        <v>77</v>
      </c>
      <c r="BS1376" t="s">
        <v>77</v>
      </c>
      <c r="BT1376" t="s">
        <v>77</v>
      </c>
      <c r="BU1376" t="s">
        <v>77</v>
      </c>
    </row>
    <row r="1377" spans="1:73" x14ac:dyDescent="0.55000000000000004">
      <c r="A1377">
        <v>72</v>
      </c>
      <c r="B1377" t="s">
        <v>1525</v>
      </c>
      <c r="C1377" s="88">
        <v>45133.918090277781</v>
      </c>
      <c r="D1377">
        <v>252</v>
      </c>
      <c r="E1377" t="s">
        <v>76</v>
      </c>
      <c r="F1377">
        <v>0</v>
      </c>
      <c r="G1377">
        <v>6.016</v>
      </c>
      <c r="H1377">
        <v>27462</v>
      </c>
      <c r="I1377">
        <v>5.0999999999999997E-2</v>
      </c>
      <c r="J1377" t="s">
        <v>77</v>
      </c>
      <c r="K1377" t="s">
        <v>77</v>
      </c>
      <c r="L1377" t="s">
        <v>77</v>
      </c>
      <c r="M1377" t="s">
        <v>77</v>
      </c>
      <c r="O1377">
        <v>72</v>
      </c>
      <c r="P1377" t="s">
        <v>1525</v>
      </c>
      <c r="Q1377">
        <v>45133.918090277781</v>
      </c>
      <c r="R1377">
        <v>252</v>
      </c>
      <c r="S1377" t="s">
        <v>76</v>
      </c>
      <c r="T1377">
        <v>0</v>
      </c>
      <c r="U1377" t="s">
        <v>77</v>
      </c>
      <c r="V1377" t="s">
        <v>77</v>
      </c>
      <c r="W1377" t="s">
        <v>77</v>
      </c>
      <c r="X1377" t="s">
        <v>77</v>
      </c>
      <c r="Y1377" t="s">
        <v>77</v>
      </c>
      <c r="Z1377" t="s">
        <v>77</v>
      </c>
      <c r="AA1377" t="s">
        <v>77</v>
      </c>
      <c r="AC1377">
        <v>72</v>
      </c>
      <c r="AD1377" t="s">
        <v>1525</v>
      </c>
      <c r="AE1377">
        <v>45133.918090277781</v>
      </c>
      <c r="AF1377">
        <v>252</v>
      </c>
      <c r="AG1377" t="s">
        <v>76</v>
      </c>
      <c r="AH1377">
        <v>0</v>
      </c>
      <c r="AI1377">
        <v>12.175000000000001</v>
      </c>
      <c r="AJ1377">
        <v>2008</v>
      </c>
      <c r="AK1377">
        <v>0.308</v>
      </c>
      <c r="AL1377" t="s">
        <v>77</v>
      </c>
      <c r="AM1377" t="s">
        <v>77</v>
      </c>
      <c r="AN1377" t="s">
        <v>77</v>
      </c>
      <c r="AO1377" t="s">
        <v>77</v>
      </c>
      <c r="AQ1377">
        <v>1</v>
      </c>
      <c r="AS1377">
        <v>72</v>
      </c>
      <c r="AT1377">
        <v>71.957553402811996</v>
      </c>
      <c r="AU1377">
        <v>466.39297560959994</v>
      </c>
      <c r="AW1377">
        <v>86.112795429407214</v>
      </c>
      <c r="AX1377">
        <v>406.86010734272003</v>
      </c>
      <c r="AZ1377">
        <v>71.860091881420388</v>
      </c>
      <c r="BA1377">
        <v>380.00603863935999</v>
      </c>
      <c r="BC1377">
        <v>61.950035837300234</v>
      </c>
      <c r="BD1377">
        <v>311.25070172672002</v>
      </c>
      <c r="BF1377">
        <v>71.957553402811996</v>
      </c>
      <c r="BG1377">
        <v>466.39297560959994</v>
      </c>
      <c r="BI1377">
        <v>72</v>
      </c>
      <c r="BJ1377" t="s">
        <v>1525</v>
      </c>
      <c r="BK1377">
        <v>45133.918090277781</v>
      </c>
      <c r="BL1377">
        <v>252</v>
      </c>
      <c r="BM1377" t="s">
        <v>76</v>
      </c>
      <c r="BN1377">
        <v>0</v>
      </c>
      <c r="BO1377">
        <v>2.8660000000000001</v>
      </c>
      <c r="BP1377">
        <v>1003992</v>
      </c>
      <c r="BQ1377">
        <v>0</v>
      </c>
      <c r="BR1377" t="s">
        <v>77</v>
      </c>
      <c r="BS1377" t="s">
        <v>77</v>
      </c>
      <c r="BT1377" t="s">
        <v>77</v>
      </c>
      <c r="BU1377" t="s">
        <v>77</v>
      </c>
    </row>
    <row r="1378" spans="1:73" x14ac:dyDescent="0.55000000000000004">
      <c r="A1378">
        <v>73</v>
      </c>
      <c r="B1378" t="s">
        <v>1526</v>
      </c>
      <c r="C1378" s="88">
        <v>45133.939421296294</v>
      </c>
      <c r="D1378">
        <v>362</v>
      </c>
      <c r="E1378" t="s">
        <v>76</v>
      </c>
      <c r="F1378">
        <v>0</v>
      </c>
      <c r="G1378">
        <v>6.1440000000000001</v>
      </c>
      <c r="H1378">
        <v>1848</v>
      </c>
      <c r="I1378">
        <v>-4.0000000000000001E-3</v>
      </c>
      <c r="J1378" t="s">
        <v>77</v>
      </c>
      <c r="K1378" t="s">
        <v>77</v>
      </c>
      <c r="L1378" t="s">
        <v>77</v>
      </c>
      <c r="M1378" t="s">
        <v>77</v>
      </c>
      <c r="O1378">
        <v>73</v>
      </c>
      <c r="P1378" t="s">
        <v>1526</v>
      </c>
      <c r="Q1378">
        <v>45133.939421296294</v>
      </c>
      <c r="R1378">
        <v>362</v>
      </c>
      <c r="S1378" t="s">
        <v>76</v>
      </c>
      <c r="T1378">
        <v>0</v>
      </c>
      <c r="U1378" t="s">
        <v>77</v>
      </c>
      <c r="V1378" t="s">
        <v>77</v>
      </c>
      <c r="W1378" t="s">
        <v>77</v>
      </c>
      <c r="X1378" t="s">
        <v>77</v>
      </c>
      <c r="Y1378" t="s">
        <v>77</v>
      </c>
      <c r="Z1378" t="s">
        <v>77</v>
      </c>
      <c r="AA1378" t="s">
        <v>77</v>
      </c>
      <c r="AC1378">
        <v>73</v>
      </c>
      <c r="AD1378" t="s">
        <v>1526</v>
      </c>
      <c r="AE1378">
        <v>45133.939421296294</v>
      </c>
      <c r="AF1378">
        <v>362</v>
      </c>
      <c r="AG1378" t="s">
        <v>76</v>
      </c>
      <c r="AH1378">
        <v>0</v>
      </c>
      <c r="AI1378">
        <v>12.029</v>
      </c>
      <c r="AJ1378">
        <v>142201</v>
      </c>
      <c r="AK1378">
        <v>36.554000000000002</v>
      </c>
      <c r="AL1378" t="s">
        <v>77</v>
      </c>
      <c r="AM1378" t="s">
        <v>77</v>
      </c>
      <c r="AN1378" t="s">
        <v>77</v>
      </c>
      <c r="AO1378" t="s">
        <v>77</v>
      </c>
      <c r="AQ1378">
        <v>1</v>
      </c>
      <c r="AS1378">
        <v>73</v>
      </c>
      <c r="AT1378">
        <v>5.7584361599999996</v>
      </c>
      <c r="AU1378">
        <v>32619.143711999102</v>
      </c>
      <c r="AW1378">
        <v>0.70041095999999925</v>
      </c>
      <c r="AX1378">
        <v>25129.61542134923</v>
      </c>
      <c r="AZ1378">
        <v>0.15199872320000019</v>
      </c>
      <c r="BA1378">
        <v>26856.177717239741</v>
      </c>
      <c r="BC1378">
        <v>0.23410981119999996</v>
      </c>
      <c r="BD1378">
        <v>28773.203605286479</v>
      </c>
      <c r="BF1378">
        <v>5.7584361599999996</v>
      </c>
      <c r="BG1378">
        <v>32619.143711999102</v>
      </c>
      <c r="BI1378">
        <v>73</v>
      </c>
      <c r="BJ1378" t="s">
        <v>1526</v>
      </c>
      <c r="BK1378">
        <v>45133.939421296294</v>
      </c>
      <c r="BL1378">
        <v>362</v>
      </c>
      <c r="BM1378" t="s">
        <v>76</v>
      </c>
      <c r="BN1378">
        <v>0</v>
      </c>
      <c r="BO1378">
        <v>2.8610000000000002</v>
      </c>
      <c r="BP1378">
        <v>1053895</v>
      </c>
      <c r="BQ1378">
        <v>0</v>
      </c>
      <c r="BR1378" t="s">
        <v>77</v>
      </c>
      <c r="BS1378" t="s">
        <v>77</v>
      </c>
      <c r="BT1378" t="s">
        <v>77</v>
      </c>
      <c r="BU1378" t="s">
        <v>77</v>
      </c>
    </row>
    <row r="1379" spans="1:73" x14ac:dyDescent="0.55000000000000004">
      <c r="A1379">
        <v>74</v>
      </c>
      <c r="B1379" t="s">
        <v>1527</v>
      </c>
      <c r="C1379" s="88">
        <v>45133.960717592592</v>
      </c>
      <c r="D1379">
        <v>197</v>
      </c>
      <c r="E1379" t="s">
        <v>76</v>
      </c>
      <c r="F1379">
        <v>0</v>
      </c>
      <c r="G1379">
        <v>6.0209999999999999</v>
      </c>
      <c r="H1379">
        <v>5735</v>
      </c>
      <c r="I1379">
        <v>5.0000000000000001E-3</v>
      </c>
      <c r="J1379" t="s">
        <v>77</v>
      </c>
      <c r="K1379" t="s">
        <v>77</v>
      </c>
      <c r="L1379" t="s">
        <v>77</v>
      </c>
      <c r="M1379" t="s">
        <v>77</v>
      </c>
      <c r="O1379">
        <v>74</v>
      </c>
      <c r="P1379" t="s">
        <v>1527</v>
      </c>
      <c r="Q1379">
        <v>45133.960717592592</v>
      </c>
      <c r="R1379">
        <v>197</v>
      </c>
      <c r="S1379" t="s">
        <v>76</v>
      </c>
      <c r="T1379">
        <v>0</v>
      </c>
      <c r="U1379" t="s">
        <v>77</v>
      </c>
      <c r="V1379" t="s">
        <v>77</v>
      </c>
      <c r="W1379" t="s">
        <v>77</v>
      </c>
      <c r="X1379" t="s">
        <v>77</v>
      </c>
      <c r="Y1379" t="s">
        <v>77</v>
      </c>
      <c r="Z1379" t="s">
        <v>77</v>
      </c>
      <c r="AA1379" t="s">
        <v>77</v>
      </c>
      <c r="AC1379">
        <v>74</v>
      </c>
      <c r="AD1379" t="s">
        <v>1527</v>
      </c>
      <c r="AE1379">
        <v>45133.960717592592</v>
      </c>
      <c r="AF1379">
        <v>197</v>
      </c>
      <c r="AG1379" t="s">
        <v>76</v>
      </c>
      <c r="AH1379">
        <v>0</v>
      </c>
      <c r="AI1379">
        <v>12.086</v>
      </c>
      <c r="AJ1379">
        <v>90867</v>
      </c>
      <c r="AK1379">
        <v>23.888000000000002</v>
      </c>
      <c r="AL1379" t="s">
        <v>77</v>
      </c>
      <c r="AM1379" t="s">
        <v>77</v>
      </c>
      <c r="AN1379" t="s">
        <v>77</v>
      </c>
      <c r="AO1379" t="s">
        <v>77</v>
      </c>
      <c r="AQ1379">
        <v>1</v>
      </c>
      <c r="AS1379">
        <v>74</v>
      </c>
      <c r="AT1379">
        <v>3.1534464999999994</v>
      </c>
      <c r="AU1379">
        <v>20393.052301919899</v>
      </c>
      <c r="AW1379">
        <v>11.841092281250001</v>
      </c>
      <c r="AX1379">
        <v>16363.291730281469</v>
      </c>
      <c r="AZ1379">
        <v>13.303916461250001</v>
      </c>
      <c r="BA1379">
        <v>17235.656641936861</v>
      </c>
      <c r="BC1379">
        <v>7.7621011925000012</v>
      </c>
      <c r="BD1379">
        <v>18467.795065696719</v>
      </c>
      <c r="BF1379">
        <v>3.1534464999999994</v>
      </c>
      <c r="BG1379">
        <v>20393.052301919899</v>
      </c>
      <c r="BI1379">
        <v>74</v>
      </c>
      <c r="BJ1379" t="s">
        <v>1527</v>
      </c>
      <c r="BK1379">
        <v>45133.960717592592</v>
      </c>
      <c r="BL1379">
        <v>197</v>
      </c>
      <c r="BM1379" t="s">
        <v>76</v>
      </c>
      <c r="BN1379">
        <v>0</v>
      </c>
      <c r="BO1379">
        <v>2.867</v>
      </c>
      <c r="BP1379">
        <v>959699</v>
      </c>
      <c r="BQ1379">
        <v>0</v>
      </c>
      <c r="BR1379" t="s">
        <v>77</v>
      </c>
      <c r="BS1379" t="s">
        <v>77</v>
      </c>
      <c r="BT1379" t="s">
        <v>77</v>
      </c>
      <c r="BU1379" t="s">
        <v>77</v>
      </c>
    </row>
    <row r="1380" spans="1:73" x14ac:dyDescent="0.55000000000000004">
      <c r="A1380">
        <v>75</v>
      </c>
      <c r="B1380" t="s">
        <v>1528</v>
      </c>
      <c r="C1380" s="88">
        <v>45133.982002314813</v>
      </c>
      <c r="D1380">
        <v>411</v>
      </c>
      <c r="E1380" t="s">
        <v>76</v>
      </c>
      <c r="F1380">
        <v>0</v>
      </c>
      <c r="G1380">
        <v>6.01</v>
      </c>
      <c r="H1380">
        <v>391326</v>
      </c>
      <c r="I1380">
        <v>0.83199999999999996</v>
      </c>
      <c r="J1380" t="s">
        <v>77</v>
      </c>
      <c r="K1380" t="s">
        <v>77</v>
      </c>
      <c r="L1380" t="s">
        <v>77</v>
      </c>
      <c r="M1380" t="s">
        <v>77</v>
      </c>
      <c r="O1380">
        <v>75</v>
      </c>
      <c r="P1380" t="s">
        <v>1528</v>
      </c>
      <c r="Q1380">
        <v>45133.982002314813</v>
      </c>
      <c r="R1380">
        <v>411</v>
      </c>
      <c r="S1380" t="s">
        <v>76</v>
      </c>
      <c r="T1380">
        <v>0</v>
      </c>
      <c r="U1380">
        <v>5.96</v>
      </c>
      <c r="V1380">
        <v>3510</v>
      </c>
      <c r="W1380">
        <v>0.87</v>
      </c>
      <c r="X1380" t="s">
        <v>77</v>
      </c>
      <c r="Y1380" t="s">
        <v>77</v>
      </c>
      <c r="Z1380" t="s">
        <v>77</v>
      </c>
      <c r="AA1380" t="s">
        <v>77</v>
      </c>
      <c r="AC1380">
        <v>75</v>
      </c>
      <c r="AD1380" t="s">
        <v>1528</v>
      </c>
      <c r="AE1380">
        <v>45133.982002314813</v>
      </c>
      <c r="AF1380">
        <v>411</v>
      </c>
      <c r="AG1380" t="s">
        <v>76</v>
      </c>
      <c r="AH1380">
        <v>0</v>
      </c>
      <c r="AI1380">
        <v>12.17</v>
      </c>
      <c r="AJ1380">
        <v>6332</v>
      </c>
      <c r="AK1380">
        <v>1.512</v>
      </c>
      <c r="AL1380" t="s">
        <v>77</v>
      </c>
      <c r="AM1380" t="s">
        <v>77</v>
      </c>
      <c r="AN1380" t="s">
        <v>77</v>
      </c>
      <c r="AO1380" t="s">
        <v>77</v>
      </c>
      <c r="AQ1380">
        <v>1</v>
      </c>
      <c r="AS1380">
        <v>75</v>
      </c>
      <c r="AT1380">
        <v>910.42410968806644</v>
      </c>
      <c r="AU1380">
        <v>1505.0010244335999</v>
      </c>
      <c r="AW1380">
        <v>1104.6355315591288</v>
      </c>
      <c r="AX1380">
        <v>1206.26608555952</v>
      </c>
      <c r="AZ1380">
        <v>1012.2187629724316</v>
      </c>
      <c r="BA1380">
        <v>1206.1684679177602</v>
      </c>
      <c r="BC1380">
        <v>904.02987147725094</v>
      </c>
      <c r="BD1380">
        <v>1204.10119540352</v>
      </c>
      <c r="BF1380">
        <v>910.42410968806644</v>
      </c>
      <c r="BG1380">
        <v>1505.0010244335999</v>
      </c>
      <c r="BI1380">
        <v>75</v>
      </c>
      <c r="BJ1380" t="s">
        <v>1528</v>
      </c>
      <c r="BK1380">
        <v>45133.982002314813</v>
      </c>
      <c r="BL1380">
        <v>411</v>
      </c>
      <c r="BM1380" t="s">
        <v>76</v>
      </c>
      <c r="BN1380">
        <v>0</v>
      </c>
      <c r="BO1380">
        <v>2.8690000000000002</v>
      </c>
      <c r="BP1380">
        <v>869177</v>
      </c>
      <c r="BQ1380">
        <v>0</v>
      </c>
      <c r="BR1380" t="s">
        <v>77</v>
      </c>
      <c r="BS1380" t="s">
        <v>77</v>
      </c>
      <c r="BT1380" t="s">
        <v>77</v>
      </c>
      <c r="BU1380" t="s">
        <v>77</v>
      </c>
    </row>
    <row r="1381" spans="1:73" x14ac:dyDescent="0.55000000000000004">
      <c r="A1381">
        <v>76</v>
      </c>
      <c r="B1381" t="s">
        <v>1529</v>
      </c>
      <c r="C1381" s="88">
        <v>45134.003287037034</v>
      </c>
      <c r="D1381">
        <v>341</v>
      </c>
      <c r="E1381" t="s">
        <v>76</v>
      </c>
      <c r="F1381">
        <v>0</v>
      </c>
      <c r="G1381">
        <v>6.016</v>
      </c>
      <c r="H1381">
        <v>27263</v>
      </c>
      <c r="I1381">
        <v>5.0999999999999997E-2</v>
      </c>
      <c r="J1381" t="s">
        <v>77</v>
      </c>
      <c r="K1381" t="s">
        <v>77</v>
      </c>
      <c r="L1381" t="s">
        <v>77</v>
      </c>
      <c r="M1381" t="s">
        <v>77</v>
      </c>
      <c r="O1381">
        <v>76</v>
      </c>
      <c r="P1381" t="s">
        <v>1529</v>
      </c>
      <c r="Q1381">
        <v>45134.003287037034</v>
      </c>
      <c r="R1381">
        <v>341</v>
      </c>
      <c r="S1381" t="s">
        <v>76</v>
      </c>
      <c r="T1381">
        <v>0</v>
      </c>
      <c r="U1381" t="s">
        <v>77</v>
      </c>
      <c r="V1381" t="s">
        <v>77</v>
      </c>
      <c r="W1381" t="s">
        <v>77</v>
      </c>
      <c r="X1381" t="s">
        <v>77</v>
      </c>
      <c r="Y1381" t="s">
        <v>77</v>
      </c>
      <c r="Z1381" t="s">
        <v>77</v>
      </c>
      <c r="AA1381" t="s">
        <v>77</v>
      </c>
      <c r="AC1381">
        <v>76</v>
      </c>
      <c r="AD1381" t="s">
        <v>1529</v>
      </c>
      <c r="AE1381">
        <v>45134.003287037034</v>
      </c>
      <c r="AF1381">
        <v>341</v>
      </c>
      <c r="AG1381" t="s">
        <v>76</v>
      </c>
      <c r="AH1381">
        <v>0</v>
      </c>
      <c r="AI1381">
        <v>12.177</v>
      </c>
      <c r="AJ1381">
        <v>2544</v>
      </c>
      <c r="AK1381">
        <v>0.45800000000000002</v>
      </c>
      <c r="AL1381" t="s">
        <v>77</v>
      </c>
      <c r="AM1381" t="s">
        <v>77</v>
      </c>
      <c r="AN1381" t="s">
        <v>77</v>
      </c>
      <c r="AO1381" t="s">
        <v>77</v>
      </c>
      <c r="AQ1381">
        <v>1</v>
      </c>
      <c r="AS1381">
        <v>76</v>
      </c>
      <c r="AT1381">
        <v>71.369170366486998</v>
      </c>
      <c r="AU1381">
        <v>596.06414999039998</v>
      </c>
      <c r="AW1381">
        <v>85.496625071862198</v>
      </c>
      <c r="AX1381">
        <v>506.08135657727996</v>
      </c>
      <c r="AZ1381">
        <v>71.337043515667901</v>
      </c>
      <c r="BA1381">
        <v>482.44956632063997</v>
      </c>
      <c r="BC1381">
        <v>61.483660940048729</v>
      </c>
      <c r="BD1381">
        <v>421.97963619327999</v>
      </c>
      <c r="BF1381">
        <v>71.369170366486998</v>
      </c>
      <c r="BG1381">
        <v>596.06414999039998</v>
      </c>
      <c r="BI1381">
        <v>76</v>
      </c>
      <c r="BJ1381" t="s">
        <v>1529</v>
      </c>
      <c r="BK1381">
        <v>45134.003287037034</v>
      </c>
      <c r="BL1381">
        <v>341</v>
      </c>
      <c r="BM1381" t="s">
        <v>76</v>
      </c>
      <c r="BN1381">
        <v>0</v>
      </c>
      <c r="BO1381">
        <v>2.87</v>
      </c>
      <c r="BP1381">
        <v>869387</v>
      </c>
      <c r="BQ1381">
        <v>0</v>
      </c>
      <c r="BR1381" t="s">
        <v>77</v>
      </c>
      <c r="BS1381" t="s">
        <v>77</v>
      </c>
      <c r="BT1381" t="s">
        <v>77</v>
      </c>
      <c r="BU1381" t="s">
        <v>77</v>
      </c>
    </row>
    <row r="1382" spans="1:73" x14ac:dyDescent="0.55000000000000004">
      <c r="A1382">
        <v>77</v>
      </c>
      <c r="B1382" t="s">
        <v>1530</v>
      </c>
      <c r="C1382" s="88">
        <v>45134.024606481478</v>
      </c>
      <c r="D1382">
        <v>293</v>
      </c>
      <c r="E1382" t="s">
        <v>76</v>
      </c>
      <c r="F1382">
        <v>0</v>
      </c>
      <c r="G1382">
        <v>6.0030000000000001</v>
      </c>
      <c r="H1382">
        <v>9635</v>
      </c>
      <c r="I1382">
        <v>1.2999999999999999E-2</v>
      </c>
      <c r="J1382" t="s">
        <v>77</v>
      </c>
      <c r="K1382" t="s">
        <v>77</v>
      </c>
      <c r="L1382" t="s">
        <v>77</v>
      </c>
      <c r="M1382" t="s">
        <v>77</v>
      </c>
      <c r="O1382">
        <v>77</v>
      </c>
      <c r="P1382" t="s">
        <v>1530</v>
      </c>
      <c r="Q1382">
        <v>45134.024606481478</v>
      </c>
      <c r="R1382">
        <v>293</v>
      </c>
      <c r="S1382" t="s">
        <v>76</v>
      </c>
      <c r="T1382">
        <v>0</v>
      </c>
      <c r="U1382" t="s">
        <v>77</v>
      </c>
      <c r="V1382" t="s">
        <v>77</v>
      </c>
      <c r="W1382" t="s">
        <v>77</v>
      </c>
      <c r="X1382" t="s">
        <v>77</v>
      </c>
      <c r="Y1382" t="s">
        <v>77</v>
      </c>
      <c r="Z1382" t="s">
        <v>77</v>
      </c>
      <c r="AA1382" t="s">
        <v>77</v>
      </c>
      <c r="AC1382">
        <v>77</v>
      </c>
      <c r="AD1382" t="s">
        <v>1530</v>
      </c>
      <c r="AE1382">
        <v>45134.024606481478</v>
      </c>
      <c r="AF1382">
        <v>293</v>
      </c>
      <c r="AG1382" t="s">
        <v>76</v>
      </c>
      <c r="AH1382">
        <v>0</v>
      </c>
      <c r="AI1382">
        <v>12.02</v>
      </c>
      <c r="AJ1382">
        <v>129140</v>
      </c>
      <c r="AK1382">
        <v>33.389000000000003</v>
      </c>
      <c r="AL1382" t="s">
        <v>77</v>
      </c>
      <c r="AM1382" t="s">
        <v>77</v>
      </c>
      <c r="AN1382" t="s">
        <v>77</v>
      </c>
      <c r="AO1382" t="s">
        <v>77</v>
      </c>
      <c r="AQ1382">
        <v>1</v>
      </c>
      <c r="AS1382">
        <v>77</v>
      </c>
      <c r="AT1382">
        <v>16.939166499999999</v>
      </c>
      <c r="AU1382">
        <v>29528.882990359998</v>
      </c>
      <c r="AW1382">
        <v>23.664381031249995</v>
      </c>
      <c r="AX1382">
        <v>22930.561947308001</v>
      </c>
      <c r="AZ1382">
        <v>24.739919611250006</v>
      </c>
      <c r="BA1382">
        <v>24416.539710104003</v>
      </c>
      <c r="BC1382">
        <v>19.727929092499998</v>
      </c>
      <c r="BD1382">
        <v>26163.937397407997</v>
      </c>
      <c r="BF1382">
        <v>16.939166499999999</v>
      </c>
      <c r="BG1382">
        <v>29528.882990359998</v>
      </c>
      <c r="BI1382">
        <v>77</v>
      </c>
      <c r="BJ1382" t="s">
        <v>1530</v>
      </c>
      <c r="BK1382">
        <v>45134.024606481478</v>
      </c>
      <c r="BL1382">
        <v>293</v>
      </c>
      <c r="BM1382" t="s">
        <v>76</v>
      </c>
      <c r="BN1382">
        <v>0</v>
      </c>
      <c r="BO1382">
        <v>2.8490000000000002</v>
      </c>
      <c r="BP1382">
        <v>898832</v>
      </c>
      <c r="BQ1382">
        <v>0</v>
      </c>
      <c r="BR1382" t="s">
        <v>77</v>
      </c>
      <c r="BS1382" t="s">
        <v>77</v>
      </c>
      <c r="BT1382" t="s">
        <v>77</v>
      </c>
      <c r="BU1382" t="s">
        <v>77</v>
      </c>
    </row>
    <row r="1383" spans="1:73" x14ac:dyDescent="0.55000000000000004">
      <c r="A1383">
        <v>78</v>
      </c>
      <c r="B1383" t="s">
        <v>1531</v>
      </c>
      <c r="C1383" s="88">
        <v>45134.045856481483</v>
      </c>
      <c r="D1383">
        <v>373</v>
      </c>
      <c r="E1383" t="s">
        <v>76</v>
      </c>
      <c r="F1383">
        <v>0</v>
      </c>
      <c r="G1383">
        <v>5.9219999999999997</v>
      </c>
      <c r="H1383">
        <v>24545050</v>
      </c>
      <c r="I1383">
        <v>55.311999999999998</v>
      </c>
      <c r="J1383" t="s">
        <v>77</v>
      </c>
      <c r="K1383" t="s">
        <v>77</v>
      </c>
      <c r="L1383" t="s">
        <v>77</v>
      </c>
      <c r="M1383" t="s">
        <v>77</v>
      </c>
      <c r="O1383">
        <v>78</v>
      </c>
      <c r="P1383" t="s">
        <v>1531</v>
      </c>
      <c r="Q1383">
        <v>45134.045856481483</v>
      </c>
      <c r="R1383">
        <v>373</v>
      </c>
      <c r="S1383" t="s">
        <v>76</v>
      </c>
      <c r="T1383">
        <v>0</v>
      </c>
      <c r="U1383">
        <v>5.891</v>
      </c>
      <c r="V1383">
        <v>228391</v>
      </c>
      <c r="W1383">
        <v>57.338000000000001</v>
      </c>
      <c r="X1383" t="s">
        <v>77</v>
      </c>
      <c r="Y1383" t="s">
        <v>77</v>
      </c>
      <c r="Z1383" t="s">
        <v>77</v>
      </c>
      <c r="AA1383" t="s">
        <v>77</v>
      </c>
      <c r="AC1383">
        <v>78</v>
      </c>
      <c r="AD1383" t="s">
        <v>1531</v>
      </c>
      <c r="AE1383">
        <v>45134.045856481483</v>
      </c>
      <c r="AF1383">
        <v>373</v>
      </c>
      <c r="AG1383" t="s">
        <v>76</v>
      </c>
      <c r="AH1383">
        <v>0</v>
      </c>
      <c r="AI1383">
        <v>12.074999999999999</v>
      </c>
      <c r="AJ1383">
        <v>92536</v>
      </c>
      <c r="AK1383">
        <v>24.309000000000001</v>
      </c>
      <c r="AL1383" t="s">
        <v>77</v>
      </c>
      <c r="AM1383" t="s">
        <v>77</v>
      </c>
      <c r="AN1383" t="s">
        <v>77</v>
      </c>
      <c r="AO1383" t="s">
        <v>77</v>
      </c>
      <c r="AQ1383">
        <v>1</v>
      </c>
      <c r="AS1383">
        <v>78</v>
      </c>
      <c r="AT1383">
        <v>56507.042522379998</v>
      </c>
      <c r="AU1383">
        <v>20793.9441279936</v>
      </c>
      <c r="AW1383">
        <v>44102.304544574086</v>
      </c>
      <c r="AX1383">
        <v>16653.51045795008</v>
      </c>
      <c r="AZ1383">
        <v>57798.652050958328</v>
      </c>
      <c r="BA1383">
        <v>17549.792262327039</v>
      </c>
      <c r="BC1383">
        <v>55651.307840686219</v>
      </c>
      <c r="BD1383">
        <v>18804.96570372608</v>
      </c>
      <c r="BF1383">
        <v>56507.042522379998</v>
      </c>
      <c r="BG1383">
        <v>20793.9441279936</v>
      </c>
      <c r="BI1383">
        <v>78</v>
      </c>
      <c r="BJ1383" t="s">
        <v>1531</v>
      </c>
      <c r="BK1383">
        <v>45134.045856481483</v>
      </c>
      <c r="BL1383">
        <v>373</v>
      </c>
      <c r="BM1383" t="s">
        <v>76</v>
      </c>
      <c r="BN1383">
        <v>0</v>
      </c>
      <c r="BO1383">
        <v>2.8740000000000001</v>
      </c>
      <c r="BP1383">
        <v>712856</v>
      </c>
      <c r="BQ1383">
        <v>0</v>
      </c>
      <c r="BR1383" t="s">
        <v>77</v>
      </c>
      <c r="BS1383" t="s">
        <v>77</v>
      </c>
      <c r="BT1383" t="s">
        <v>77</v>
      </c>
      <c r="BU1383" t="s">
        <v>77</v>
      </c>
    </row>
    <row r="1384" spans="1:73" x14ac:dyDescent="0.55000000000000004">
      <c r="A1384">
        <v>79</v>
      </c>
      <c r="B1384" t="s">
        <v>1532</v>
      </c>
      <c r="C1384" s="88">
        <v>45134.067187499997</v>
      </c>
      <c r="D1384">
        <v>292</v>
      </c>
      <c r="E1384" t="s">
        <v>76</v>
      </c>
      <c r="F1384">
        <v>0</v>
      </c>
      <c r="G1384">
        <v>6.0140000000000002</v>
      </c>
      <c r="H1384">
        <v>138324</v>
      </c>
      <c r="I1384">
        <v>0.28899999999999998</v>
      </c>
      <c r="J1384" t="s">
        <v>77</v>
      </c>
      <c r="K1384" t="s">
        <v>77</v>
      </c>
      <c r="L1384" t="s">
        <v>77</v>
      </c>
      <c r="M1384" t="s">
        <v>77</v>
      </c>
      <c r="O1384">
        <v>79</v>
      </c>
      <c r="P1384" t="s">
        <v>1532</v>
      </c>
      <c r="Q1384">
        <v>45134.067187499997</v>
      </c>
      <c r="R1384">
        <v>292</v>
      </c>
      <c r="S1384" t="s">
        <v>76</v>
      </c>
      <c r="T1384">
        <v>0</v>
      </c>
      <c r="U1384" t="s">
        <v>77</v>
      </c>
      <c r="V1384" t="s">
        <v>77</v>
      </c>
      <c r="W1384" t="s">
        <v>77</v>
      </c>
      <c r="X1384" t="s">
        <v>77</v>
      </c>
      <c r="Y1384" t="s">
        <v>77</v>
      </c>
      <c r="Z1384" t="s">
        <v>77</v>
      </c>
      <c r="AA1384" t="s">
        <v>77</v>
      </c>
      <c r="AC1384">
        <v>79</v>
      </c>
      <c r="AD1384" t="s">
        <v>1532</v>
      </c>
      <c r="AE1384">
        <v>45134.067187499997</v>
      </c>
      <c r="AF1384">
        <v>292</v>
      </c>
      <c r="AG1384" t="s">
        <v>76</v>
      </c>
      <c r="AH1384">
        <v>0</v>
      </c>
      <c r="AI1384">
        <v>12.09</v>
      </c>
      <c r="AJ1384">
        <v>80289</v>
      </c>
      <c r="AK1384">
        <v>21.198</v>
      </c>
      <c r="AL1384" t="s">
        <v>77</v>
      </c>
      <c r="AM1384" t="s">
        <v>77</v>
      </c>
      <c r="AN1384" t="s">
        <v>77</v>
      </c>
      <c r="AO1384" t="s">
        <v>77</v>
      </c>
      <c r="AQ1384">
        <v>1</v>
      </c>
      <c r="AS1384">
        <v>79</v>
      </c>
      <c r="AT1384">
        <v>380.32635680484799</v>
      </c>
      <c r="AU1384">
        <v>17846.930667991099</v>
      </c>
      <c r="AW1384">
        <v>419.32909764978876</v>
      </c>
      <c r="AX1384">
        <v>14515.774872586831</v>
      </c>
      <c r="AZ1384">
        <v>361.75939634680162</v>
      </c>
      <c r="BA1384">
        <v>15242.581579548541</v>
      </c>
      <c r="BC1384">
        <v>320.77373757627288</v>
      </c>
      <c r="BD1384">
        <v>16327.526123744079</v>
      </c>
      <c r="BF1384">
        <v>380.32635680484799</v>
      </c>
      <c r="BG1384">
        <v>17846.930667991099</v>
      </c>
      <c r="BI1384">
        <v>79</v>
      </c>
      <c r="BJ1384" t="s">
        <v>1532</v>
      </c>
      <c r="BK1384">
        <v>45134.067187499997</v>
      </c>
      <c r="BL1384">
        <v>292</v>
      </c>
      <c r="BM1384" t="s">
        <v>76</v>
      </c>
      <c r="BN1384">
        <v>0</v>
      </c>
      <c r="BO1384">
        <v>2.8769999999999998</v>
      </c>
      <c r="BP1384">
        <v>784527</v>
      </c>
      <c r="BQ1384">
        <v>0</v>
      </c>
      <c r="BR1384" t="s">
        <v>77</v>
      </c>
      <c r="BS1384" t="s">
        <v>77</v>
      </c>
      <c r="BT1384" t="s">
        <v>77</v>
      </c>
      <c r="BU1384" t="s">
        <v>77</v>
      </c>
    </row>
    <row r="1385" spans="1:73" x14ac:dyDescent="0.55000000000000004">
      <c r="A1385">
        <v>80</v>
      </c>
      <c r="B1385" t="s">
        <v>1533</v>
      </c>
      <c r="C1385" s="88">
        <v>45134.088460648149</v>
      </c>
      <c r="D1385">
        <v>138</v>
      </c>
      <c r="E1385" t="s">
        <v>76</v>
      </c>
      <c r="F1385">
        <v>0</v>
      </c>
      <c r="G1385">
        <v>6</v>
      </c>
      <c r="H1385">
        <v>18293</v>
      </c>
      <c r="I1385">
        <v>3.2000000000000001E-2</v>
      </c>
      <c r="J1385" t="s">
        <v>77</v>
      </c>
      <c r="K1385" t="s">
        <v>77</v>
      </c>
      <c r="L1385" t="s">
        <v>77</v>
      </c>
      <c r="M1385" t="s">
        <v>77</v>
      </c>
      <c r="O1385">
        <v>80</v>
      </c>
      <c r="P1385" t="s">
        <v>1533</v>
      </c>
      <c r="Q1385">
        <v>45134.088460648149</v>
      </c>
      <c r="R1385">
        <v>138</v>
      </c>
      <c r="S1385" t="s">
        <v>76</v>
      </c>
      <c r="T1385">
        <v>0</v>
      </c>
      <c r="U1385" t="s">
        <v>77</v>
      </c>
      <c r="V1385" t="s">
        <v>77</v>
      </c>
      <c r="W1385" t="s">
        <v>77</v>
      </c>
      <c r="X1385" t="s">
        <v>77</v>
      </c>
      <c r="Y1385" t="s">
        <v>77</v>
      </c>
      <c r="Z1385" t="s">
        <v>77</v>
      </c>
      <c r="AA1385" t="s">
        <v>77</v>
      </c>
      <c r="AC1385">
        <v>80</v>
      </c>
      <c r="AD1385" t="s">
        <v>1533</v>
      </c>
      <c r="AE1385">
        <v>45134.088460648149</v>
      </c>
      <c r="AF1385">
        <v>138</v>
      </c>
      <c r="AG1385" t="s">
        <v>76</v>
      </c>
      <c r="AH1385">
        <v>0</v>
      </c>
      <c r="AI1385">
        <v>12.14</v>
      </c>
      <c r="AJ1385">
        <v>12359</v>
      </c>
      <c r="AK1385">
        <v>3.1789999999999998</v>
      </c>
      <c r="AL1385" t="s">
        <v>77</v>
      </c>
      <c r="AM1385" t="s">
        <v>77</v>
      </c>
      <c r="AN1385" t="s">
        <v>77</v>
      </c>
      <c r="AO1385" t="s">
        <v>77</v>
      </c>
      <c r="AQ1385">
        <v>1</v>
      </c>
      <c r="AS1385">
        <v>80</v>
      </c>
      <c r="AT1385">
        <v>44.717881420127</v>
      </c>
      <c r="AU1385">
        <v>2924.2090597759002</v>
      </c>
      <c r="AW1385">
        <v>57.655384852446204</v>
      </c>
      <c r="AX1385">
        <v>2316.6008038196301</v>
      </c>
      <c r="AZ1385">
        <v>47.750497767655901</v>
      </c>
      <c r="BA1385">
        <v>2356.6991682349399</v>
      </c>
      <c r="BC1385">
        <v>40.455012589801541</v>
      </c>
      <c r="BD1385">
        <v>2447.0072506368797</v>
      </c>
      <c r="BF1385">
        <v>44.717881420127</v>
      </c>
      <c r="BG1385">
        <v>2924.2090597759002</v>
      </c>
      <c r="BI1385">
        <v>80</v>
      </c>
      <c r="BJ1385" t="s">
        <v>1533</v>
      </c>
      <c r="BK1385">
        <v>45134.088460648149</v>
      </c>
      <c r="BL1385">
        <v>138</v>
      </c>
      <c r="BM1385" t="s">
        <v>76</v>
      </c>
      <c r="BN1385">
        <v>0</v>
      </c>
      <c r="BO1385">
        <v>2.847</v>
      </c>
      <c r="BP1385">
        <v>948963</v>
      </c>
      <c r="BQ1385">
        <v>0</v>
      </c>
      <c r="BR1385" t="s">
        <v>77</v>
      </c>
      <c r="BS1385" t="s">
        <v>77</v>
      </c>
      <c r="BT1385" t="s">
        <v>77</v>
      </c>
      <c r="BU1385" t="s">
        <v>77</v>
      </c>
    </row>
    <row r="1386" spans="1:73" x14ac:dyDescent="0.55000000000000004">
      <c r="A1386">
        <v>81</v>
      </c>
      <c r="B1386" t="s">
        <v>1534</v>
      </c>
      <c r="C1386" s="88">
        <v>45134.109780092593</v>
      </c>
      <c r="D1386">
        <v>405</v>
      </c>
      <c r="E1386" t="s">
        <v>76</v>
      </c>
      <c r="F1386">
        <v>0</v>
      </c>
      <c r="G1386">
        <v>6.024</v>
      </c>
      <c r="H1386">
        <v>12354</v>
      </c>
      <c r="I1386">
        <v>1.9E-2</v>
      </c>
      <c r="J1386" t="s">
        <v>77</v>
      </c>
      <c r="K1386" t="s">
        <v>77</v>
      </c>
      <c r="L1386" t="s">
        <v>77</v>
      </c>
      <c r="M1386" t="s">
        <v>77</v>
      </c>
      <c r="O1386">
        <v>81</v>
      </c>
      <c r="P1386" t="s">
        <v>1534</v>
      </c>
      <c r="Q1386">
        <v>45134.109780092593</v>
      </c>
      <c r="R1386">
        <v>405</v>
      </c>
      <c r="S1386" t="s">
        <v>76</v>
      </c>
      <c r="T1386">
        <v>0</v>
      </c>
      <c r="U1386" t="s">
        <v>77</v>
      </c>
      <c r="V1386" t="s">
        <v>77</v>
      </c>
      <c r="W1386" t="s">
        <v>77</v>
      </c>
      <c r="X1386" t="s">
        <v>77</v>
      </c>
      <c r="Y1386" t="s">
        <v>77</v>
      </c>
      <c r="Z1386" t="s">
        <v>77</v>
      </c>
      <c r="AA1386" t="s">
        <v>77</v>
      </c>
      <c r="AC1386">
        <v>81</v>
      </c>
      <c r="AD1386" t="s">
        <v>1534</v>
      </c>
      <c r="AE1386">
        <v>45134.109780092593</v>
      </c>
      <c r="AF1386">
        <v>405</v>
      </c>
      <c r="AG1386" t="s">
        <v>76</v>
      </c>
      <c r="AH1386">
        <v>0</v>
      </c>
      <c r="AI1386">
        <v>12.170999999999999</v>
      </c>
      <c r="AJ1386">
        <v>8112</v>
      </c>
      <c r="AK1386">
        <v>2.0049999999999999</v>
      </c>
      <c r="AL1386" t="s">
        <v>77</v>
      </c>
      <c r="AM1386" t="s">
        <v>77</v>
      </c>
      <c r="AN1386" t="s">
        <v>77</v>
      </c>
      <c r="AO1386" t="s">
        <v>77</v>
      </c>
      <c r="AQ1386">
        <v>1</v>
      </c>
      <c r="AS1386">
        <v>81</v>
      </c>
      <c r="AT1386">
        <v>26.932538184668005</v>
      </c>
      <c r="AU1386">
        <v>1927.5945474815999</v>
      </c>
      <c r="AW1386">
        <v>32.289772964999997</v>
      </c>
      <c r="AX1386">
        <v>1534.6642487731199</v>
      </c>
      <c r="AZ1386">
        <v>32.123238082895604</v>
      </c>
      <c r="BA1386">
        <v>1546.08641811456</v>
      </c>
      <c r="BC1386">
        <v>26.524899879209357</v>
      </c>
      <c r="BD1386">
        <v>1571.3710680371198</v>
      </c>
      <c r="BF1386">
        <v>26.932538184668005</v>
      </c>
      <c r="BG1386">
        <v>1927.5945474815999</v>
      </c>
      <c r="BI1386">
        <v>81</v>
      </c>
      <c r="BJ1386" t="s">
        <v>1534</v>
      </c>
      <c r="BK1386">
        <v>45134.109780092593</v>
      </c>
      <c r="BL1386">
        <v>405</v>
      </c>
      <c r="BM1386" t="s">
        <v>76</v>
      </c>
      <c r="BN1386">
        <v>0</v>
      </c>
      <c r="BO1386">
        <v>2.8690000000000002</v>
      </c>
      <c r="BP1386">
        <v>971084</v>
      </c>
      <c r="BQ1386">
        <v>0</v>
      </c>
      <c r="BR1386" t="s">
        <v>77</v>
      </c>
      <c r="BS1386" t="s">
        <v>77</v>
      </c>
      <c r="BT1386" t="s">
        <v>77</v>
      </c>
      <c r="BU1386" t="s">
        <v>77</v>
      </c>
    </row>
    <row r="1387" spans="1:73" x14ac:dyDescent="0.55000000000000004">
      <c r="A1387">
        <v>52</v>
      </c>
      <c r="B1387" t="s">
        <v>1535</v>
      </c>
      <c r="C1387" s="88">
        <v>45104.49113425926</v>
      </c>
      <c r="D1387" t="s">
        <v>1536</v>
      </c>
      <c r="E1387" t="s">
        <v>76</v>
      </c>
      <c r="F1387">
        <v>0</v>
      </c>
      <c r="G1387">
        <v>5.9930000000000003</v>
      </c>
      <c r="H1387">
        <v>132526</v>
      </c>
      <c r="I1387">
        <v>0.27700000000000002</v>
      </c>
      <c r="J1387" t="s">
        <v>77</v>
      </c>
      <c r="K1387" t="s">
        <v>77</v>
      </c>
      <c r="L1387" t="s">
        <v>77</v>
      </c>
      <c r="M1387" t="s">
        <v>77</v>
      </c>
      <c r="O1387">
        <v>52</v>
      </c>
      <c r="P1387" t="s">
        <v>1535</v>
      </c>
      <c r="Q1387">
        <v>45104.49113425926</v>
      </c>
      <c r="R1387" t="s">
        <v>1536</v>
      </c>
      <c r="S1387" t="s">
        <v>76</v>
      </c>
      <c r="T1387">
        <v>0</v>
      </c>
      <c r="U1387" t="s">
        <v>77</v>
      </c>
      <c r="V1387" t="s">
        <v>77</v>
      </c>
      <c r="W1387" t="s">
        <v>77</v>
      </c>
      <c r="X1387" t="s">
        <v>77</v>
      </c>
      <c r="Y1387" t="s">
        <v>77</v>
      </c>
      <c r="Z1387" t="s">
        <v>77</v>
      </c>
      <c r="AA1387" t="s">
        <v>77</v>
      </c>
      <c r="AC1387">
        <v>52</v>
      </c>
      <c r="AD1387" t="s">
        <v>1535</v>
      </c>
      <c r="AE1387">
        <v>45104.49113425926</v>
      </c>
      <c r="AF1387" t="s">
        <v>1536</v>
      </c>
      <c r="AG1387" t="s">
        <v>76</v>
      </c>
      <c r="AH1387">
        <v>0</v>
      </c>
      <c r="AI1387">
        <v>12.065</v>
      </c>
      <c r="AJ1387">
        <v>85137</v>
      </c>
      <c r="AK1387">
        <v>22.434000000000001</v>
      </c>
      <c r="AL1387" t="s">
        <v>77</v>
      </c>
      <c r="AM1387" t="s">
        <v>77</v>
      </c>
      <c r="AN1387" t="s">
        <v>77</v>
      </c>
      <c r="AO1387" t="s">
        <v>77</v>
      </c>
      <c r="AQ1387">
        <v>1</v>
      </c>
      <c r="AS1387">
        <v>52</v>
      </c>
      <c r="AT1387">
        <v>365.15954515394805</v>
      </c>
      <c r="AU1387">
        <v>19014.979071347901</v>
      </c>
      <c r="AW1387">
        <v>402.39933058024877</v>
      </c>
      <c r="AX1387">
        <v>15364.25345856987</v>
      </c>
      <c r="AZ1387">
        <v>346.67152629227166</v>
      </c>
      <c r="BA1387">
        <v>16156.478899416061</v>
      </c>
      <c r="BC1387">
        <v>307.28651264995494</v>
      </c>
      <c r="BD1387">
        <v>17309.141060215119</v>
      </c>
      <c r="BF1387">
        <v>365.15954515394805</v>
      </c>
      <c r="BG1387">
        <v>19014.979071347901</v>
      </c>
      <c r="BI1387">
        <v>52</v>
      </c>
      <c r="BJ1387" t="s">
        <v>1535</v>
      </c>
      <c r="BK1387">
        <v>45104.49113425926</v>
      </c>
      <c r="BL1387" t="s">
        <v>1536</v>
      </c>
      <c r="BM1387" t="s">
        <v>76</v>
      </c>
      <c r="BN1387">
        <v>0</v>
      </c>
      <c r="BO1387">
        <v>2.8130000000000002</v>
      </c>
      <c r="BP1387">
        <v>1619575</v>
      </c>
      <c r="BQ1387">
        <v>0</v>
      </c>
      <c r="BR1387" t="s">
        <v>77</v>
      </c>
      <c r="BS1387" t="s">
        <v>77</v>
      </c>
      <c r="BT1387" t="s">
        <v>77</v>
      </c>
      <c r="BU1387" t="s">
        <v>77</v>
      </c>
    </row>
    <row r="1388" spans="1:73" x14ac:dyDescent="0.55000000000000004">
      <c r="A1388">
        <v>53</v>
      </c>
      <c r="B1388" t="s">
        <v>1537</v>
      </c>
      <c r="C1388" s="88">
        <v>45104.512395833335</v>
      </c>
      <c r="D1388">
        <v>318</v>
      </c>
      <c r="E1388" t="s">
        <v>76</v>
      </c>
      <c r="F1388">
        <v>0</v>
      </c>
      <c r="G1388">
        <v>6.02</v>
      </c>
      <c r="H1388">
        <v>2933</v>
      </c>
      <c r="I1388">
        <v>-1E-3</v>
      </c>
      <c r="J1388" t="s">
        <v>77</v>
      </c>
      <c r="K1388" t="s">
        <v>77</v>
      </c>
      <c r="L1388" t="s">
        <v>77</v>
      </c>
      <c r="M1388" t="s">
        <v>77</v>
      </c>
      <c r="O1388">
        <v>53</v>
      </c>
      <c r="P1388" t="s">
        <v>1537</v>
      </c>
      <c r="Q1388">
        <v>45104.512395833335</v>
      </c>
      <c r="R1388">
        <v>318</v>
      </c>
      <c r="S1388" t="s">
        <v>76</v>
      </c>
      <c r="T1388">
        <v>0</v>
      </c>
      <c r="U1388" t="s">
        <v>77</v>
      </c>
      <c r="V1388" t="s">
        <v>77</v>
      </c>
      <c r="W1388" t="s">
        <v>77</v>
      </c>
      <c r="X1388" t="s">
        <v>77</v>
      </c>
      <c r="Y1388" t="s">
        <v>77</v>
      </c>
      <c r="Z1388" t="s">
        <v>77</v>
      </c>
      <c r="AA1388" t="s">
        <v>77</v>
      </c>
      <c r="AC1388">
        <v>53</v>
      </c>
      <c r="AD1388" t="s">
        <v>1537</v>
      </c>
      <c r="AE1388">
        <v>45104.512395833335</v>
      </c>
      <c r="AF1388">
        <v>318</v>
      </c>
      <c r="AG1388" t="s">
        <v>76</v>
      </c>
      <c r="AH1388">
        <v>0</v>
      </c>
      <c r="AI1388">
        <v>12.048999999999999</v>
      </c>
      <c r="AJ1388">
        <v>96720</v>
      </c>
      <c r="AK1388">
        <v>25.364000000000001</v>
      </c>
      <c r="AL1388" t="s">
        <v>77</v>
      </c>
      <c r="AM1388" t="s">
        <v>77</v>
      </c>
      <c r="AN1388" t="s">
        <v>77</v>
      </c>
      <c r="AO1388" t="s">
        <v>77</v>
      </c>
      <c r="AQ1388">
        <v>1</v>
      </c>
      <c r="AS1388">
        <v>53</v>
      </c>
      <c r="AT1388">
        <v>3.3895990600000001</v>
      </c>
      <c r="AU1388">
        <v>21797.934381440002</v>
      </c>
      <c r="AW1388">
        <v>3.7455678912499994</v>
      </c>
      <c r="AX1388">
        <v>17379.519815232004</v>
      </c>
      <c r="AZ1388">
        <v>3.9993447624500007</v>
      </c>
      <c r="BA1388">
        <v>18336.897628416002</v>
      </c>
      <c r="BC1388">
        <v>1.8937033516999999</v>
      </c>
      <c r="BD1388">
        <v>19649.590565631999</v>
      </c>
      <c r="BF1388">
        <v>3.3895990600000001</v>
      </c>
      <c r="BG1388">
        <v>21797.934381440002</v>
      </c>
      <c r="BI1388">
        <v>53</v>
      </c>
      <c r="BJ1388" t="s">
        <v>1537</v>
      </c>
      <c r="BK1388">
        <v>45104.512395833335</v>
      </c>
      <c r="BL1388">
        <v>318</v>
      </c>
      <c r="BM1388" t="s">
        <v>76</v>
      </c>
      <c r="BN1388">
        <v>0</v>
      </c>
      <c r="BO1388">
        <v>2.85</v>
      </c>
      <c r="BP1388">
        <v>870342</v>
      </c>
      <c r="BQ1388">
        <v>0</v>
      </c>
      <c r="BR1388" t="s">
        <v>77</v>
      </c>
      <c r="BS1388" t="s">
        <v>77</v>
      </c>
      <c r="BT1388" t="s">
        <v>77</v>
      </c>
      <c r="BU1388" t="s">
        <v>77</v>
      </c>
    </row>
    <row r="1389" spans="1:73" x14ac:dyDescent="0.55000000000000004">
      <c r="A1389">
        <v>54</v>
      </c>
      <c r="B1389" t="s">
        <v>1538</v>
      </c>
      <c r="C1389" s="88">
        <v>45104.533680555556</v>
      </c>
      <c r="D1389">
        <v>57</v>
      </c>
      <c r="E1389" t="s">
        <v>76</v>
      </c>
      <c r="F1389">
        <v>0</v>
      </c>
      <c r="G1389">
        <v>5.9729999999999999</v>
      </c>
      <c r="H1389">
        <v>11794915</v>
      </c>
      <c r="I1389">
        <v>25.872</v>
      </c>
      <c r="J1389" t="s">
        <v>77</v>
      </c>
      <c r="K1389" t="s">
        <v>77</v>
      </c>
      <c r="L1389" t="s">
        <v>77</v>
      </c>
      <c r="M1389" t="s">
        <v>77</v>
      </c>
      <c r="O1389">
        <v>54</v>
      </c>
      <c r="P1389" t="s">
        <v>1538</v>
      </c>
      <c r="Q1389">
        <v>45104.533680555556</v>
      </c>
      <c r="R1389">
        <v>57</v>
      </c>
      <c r="S1389" t="s">
        <v>76</v>
      </c>
      <c r="T1389">
        <v>0</v>
      </c>
      <c r="U1389">
        <v>5.931</v>
      </c>
      <c r="V1389">
        <v>94404</v>
      </c>
      <c r="W1389">
        <v>24.023</v>
      </c>
      <c r="X1389" t="s">
        <v>77</v>
      </c>
      <c r="Y1389" t="s">
        <v>77</v>
      </c>
      <c r="Z1389" t="s">
        <v>77</v>
      </c>
      <c r="AA1389" t="s">
        <v>77</v>
      </c>
      <c r="AC1389">
        <v>54</v>
      </c>
      <c r="AD1389" t="s">
        <v>1538</v>
      </c>
      <c r="AE1389">
        <v>45104.533680555556</v>
      </c>
      <c r="AF1389">
        <v>57</v>
      </c>
      <c r="AG1389" t="s">
        <v>76</v>
      </c>
      <c r="AH1389">
        <v>0</v>
      </c>
      <c r="AI1389">
        <v>12.111000000000001</v>
      </c>
      <c r="AJ1389">
        <v>61345</v>
      </c>
      <c r="AK1389">
        <v>16.306000000000001</v>
      </c>
      <c r="AL1389" t="s">
        <v>77</v>
      </c>
      <c r="AM1389" t="s">
        <v>77</v>
      </c>
      <c r="AN1389" t="s">
        <v>77</v>
      </c>
      <c r="AO1389" t="s">
        <v>77</v>
      </c>
      <c r="AQ1389">
        <v>1</v>
      </c>
      <c r="AS1389">
        <v>54</v>
      </c>
      <c r="AT1389">
        <v>23004.383695680001</v>
      </c>
      <c r="AU1389">
        <v>13264.241250877501</v>
      </c>
      <c r="AW1389">
        <v>18516.095898484564</v>
      </c>
      <c r="AX1389">
        <v>11171.976369500751</v>
      </c>
      <c r="AZ1389">
        <v>24312.41944761488</v>
      </c>
      <c r="BA1389">
        <v>11664.1162212535</v>
      </c>
      <c r="BC1389">
        <v>23381.311607113919</v>
      </c>
      <c r="BD1389">
        <v>12480.274405681999</v>
      </c>
      <c r="BF1389">
        <v>23004.383695680001</v>
      </c>
      <c r="BG1389">
        <v>13264.241250877501</v>
      </c>
      <c r="BI1389">
        <v>54</v>
      </c>
      <c r="BJ1389" t="s">
        <v>1538</v>
      </c>
      <c r="BK1389">
        <v>45104.533680555556</v>
      </c>
      <c r="BL1389">
        <v>57</v>
      </c>
      <c r="BM1389" t="s">
        <v>76</v>
      </c>
      <c r="BN1389">
        <v>0</v>
      </c>
      <c r="BO1389">
        <v>2.8769999999999998</v>
      </c>
      <c r="BP1389">
        <v>682841</v>
      </c>
      <c r="BQ1389">
        <v>0</v>
      </c>
      <c r="BR1389" t="s">
        <v>77</v>
      </c>
      <c r="BS1389" t="s">
        <v>77</v>
      </c>
      <c r="BT1389" t="s">
        <v>77</v>
      </c>
      <c r="BU1389" t="s">
        <v>77</v>
      </c>
    </row>
    <row r="1390" spans="1:73" x14ac:dyDescent="0.55000000000000004">
      <c r="A1390">
        <v>55</v>
      </c>
      <c r="B1390" t="s">
        <v>1539</v>
      </c>
      <c r="C1390" s="88">
        <v>45104.554976851854</v>
      </c>
      <c r="D1390">
        <v>389</v>
      </c>
      <c r="E1390" t="s">
        <v>76</v>
      </c>
      <c r="F1390">
        <v>0</v>
      </c>
      <c r="G1390">
        <v>6.0190000000000001</v>
      </c>
      <c r="H1390">
        <v>9486</v>
      </c>
      <c r="I1390">
        <v>1.2999999999999999E-2</v>
      </c>
      <c r="J1390" t="s">
        <v>77</v>
      </c>
      <c r="K1390" t="s">
        <v>77</v>
      </c>
      <c r="L1390" t="s">
        <v>77</v>
      </c>
      <c r="M1390" t="s">
        <v>77</v>
      </c>
      <c r="O1390">
        <v>55</v>
      </c>
      <c r="P1390" t="s">
        <v>1539</v>
      </c>
      <c r="Q1390">
        <v>45104.554976851854</v>
      </c>
      <c r="R1390">
        <v>389</v>
      </c>
      <c r="S1390" t="s">
        <v>76</v>
      </c>
      <c r="T1390">
        <v>0</v>
      </c>
      <c r="U1390" t="s">
        <v>77</v>
      </c>
      <c r="V1390" t="s">
        <v>77</v>
      </c>
      <c r="W1390" t="s">
        <v>77</v>
      </c>
      <c r="X1390" t="s">
        <v>77</v>
      </c>
      <c r="Y1390" t="s">
        <v>77</v>
      </c>
      <c r="Z1390" t="s">
        <v>77</v>
      </c>
      <c r="AA1390" t="s">
        <v>77</v>
      </c>
      <c r="AC1390">
        <v>55</v>
      </c>
      <c r="AD1390" t="s">
        <v>1539</v>
      </c>
      <c r="AE1390">
        <v>45104.554976851854</v>
      </c>
      <c r="AF1390">
        <v>389</v>
      </c>
      <c r="AG1390" t="s">
        <v>76</v>
      </c>
      <c r="AH1390">
        <v>0</v>
      </c>
      <c r="AI1390">
        <v>12.141999999999999</v>
      </c>
      <c r="AJ1390">
        <v>32536</v>
      </c>
      <c r="AK1390">
        <v>8.6739999999999995</v>
      </c>
      <c r="AL1390" t="s">
        <v>77</v>
      </c>
      <c r="AM1390" t="s">
        <v>77</v>
      </c>
      <c r="AN1390" t="s">
        <v>77</v>
      </c>
      <c r="AO1390" t="s">
        <v>77</v>
      </c>
      <c r="AQ1390">
        <v>1</v>
      </c>
      <c r="AS1390">
        <v>55</v>
      </c>
      <c r="AT1390">
        <v>16.110675840000006</v>
      </c>
      <c r="AU1390">
        <v>7434.2405098943991</v>
      </c>
      <c r="AW1390">
        <v>23.200794164999998</v>
      </c>
      <c r="AX1390">
        <v>6000.5566243500798</v>
      </c>
      <c r="AZ1390">
        <v>24.335393841799998</v>
      </c>
      <c r="BA1390">
        <v>6199.8125055270402</v>
      </c>
      <c r="BC1390">
        <v>19.189565078800001</v>
      </c>
      <c r="BD1390">
        <v>6594.4759501260805</v>
      </c>
      <c r="BF1390">
        <v>16.110675840000006</v>
      </c>
      <c r="BG1390">
        <v>7434.2405098943991</v>
      </c>
      <c r="BI1390">
        <v>55</v>
      </c>
      <c r="BJ1390" t="s">
        <v>1539</v>
      </c>
      <c r="BK1390">
        <v>45104.554976851854</v>
      </c>
      <c r="BL1390">
        <v>389</v>
      </c>
      <c r="BM1390" t="s">
        <v>76</v>
      </c>
      <c r="BN1390">
        <v>0</v>
      </c>
      <c r="BO1390">
        <v>2.871</v>
      </c>
      <c r="BP1390">
        <v>828323</v>
      </c>
      <c r="BQ1390">
        <v>0</v>
      </c>
      <c r="BR1390" t="s">
        <v>77</v>
      </c>
      <c r="BS1390" t="s">
        <v>77</v>
      </c>
      <c r="BT1390" t="s">
        <v>77</v>
      </c>
      <c r="BU1390" t="s">
        <v>77</v>
      </c>
    </row>
    <row r="1391" spans="1:73" x14ac:dyDescent="0.55000000000000004">
      <c r="A1391">
        <v>56</v>
      </c>
      <c r="B1391" t="s">
        <v>1540</v>
      </c>
      <c r="C1391" s="88">
        <v>45104.576226851852</v>
      </c>
      <c r="D1391">
        <v>337</v>
      </c>
      <c r="E1391" t="s">
        <v>76</v>
      </c>
      <c r="F1391">
        <v>0</v>
      </c>
      <c r="G1391">
        <v>5.9930000000000003</v>
      </c>
      <c r="H1391">
        <v>123655</v>
      </c>
      <c r="I1391">
        <v>0.25800000000000001</v>
      </c>
      <c r="J1391" t="s">
        <v>77</v>
      </c>
      <c r="K1391" t="s">
        <v>77</v>
      </c>
      <c r="L1391" t="s">
        <v>77</v>
      </c>
      <c r="M1391" t="s">
        <v>77</v>
      </c>
      <c r="O1391">
        <v>56</v>
      </c>
      <c r="P1391" t="s">
        <v>1540</v>
      </c>
      <c r="Q1391">
        <v>45104.576226851852</v>
      </c>
      <c r="R1391">
        <v>337</v>
      </c>
      <c r="S1391" t="s">
        <v>76</v>
      </c>
      <c r="T1391">
        <v>0</v>
      </c>
      <c r="U1391" t="s">
        <v>77</v>
      </c>
      <c r="V1391" t="s">
        <v>77</v>
      </c>
      <c r="W1391" t="s">
        <v>77</v>
      </c>
      <c r="X1391" t="s">
        <v>77</v>
      </c>
      <c r="Y1391" t="s">
        <v>77</v>
      </c>
      <c r="Z1391" t="s">
        <v>77</v>
      </c>
      <c r="AA1391" t="s">
        <v>77</v>
      </c>
      <c r="AC1391">
        <v>56</v>
      </c>
      <c r="AD1391" t="s">
        <v>1540</v>
      </c>
      <c r="AE1391">
        <v>45104.576226851852</v>
      </c>
      <c r="AF1391">
        <v>337</v>
      </c>
      <c r="AG1391" t="s">
        <v>76</v>
      </c>
      <c r="AH1391">
        <v>0</v>
      </c>
      <c r="AI1391">
        <v>12.073</v>
      </c>
      <c r="AJ1391">
        <v>73250</v>
      </c>
      <c r="AK1391">
        <v>19.390999999999998</v>
      </c>
      <c r="AL1391" t="s">
        <v>77</v>
      </c>
      <c r="AM1391" t="s">
        <v>77</v>
      </c>
      <c r="AN1391" t="s">
        <v>77</v>
      </c>
      <c r="AO1391" t="s">
        <v>77</v>
      </c>
      <c r="AQ1391">
        <v>1</v>
      </c>
      <c r="AS1391">
        <v>56</v>
      </c>
      <c r="AT1391">
        <v>341.74895341757502</v>
      </c>
      <c r="AU1391">
        <v>16147.573493750002</v>
      </c>
      <c r="AW1391">
        <v>376.39040072379498</v>
      </c>
      <c r="AX1391">
        <v>13278.583641875</v>
      </c>
      <c r="AZ1391">
        <v>323.57119641387754</v>
      </c>
      <c r="BA1391">
        <v>13914.297953750001</v>
      </c>
      <c r="BC1391">
        <v>286.64043837612644</v>
      </c>
      <c r="BD1391">
        <v>14900.145844999999</v>
      </c>
      <c r="BF1391">
        <v>341.74895341757502</v>
      </c>
      <c r="BG1391">
        <v>16147.573493750002</v>
      </c>
      <c r="BI1391">
        <v>56</v>
      </c>
      <c r="BJ1391" t="s">
        <v>1540</v>
      </c>
      <c r="BK1391">
        <v>45104.576226851852</v>
      </c>
      <c r="BL1391">
        <v>337</v>
      </c>
      <c r="BM1391" t="s">
        <v>76</v>
      </c>
      <c r="BN1391">
        <v>0</v>
      </c>
      <c r="BO1391">
        <v>2.8370000000000002</v>
      </c>
      <c r="BP1391">
        <v>1128693</v>
      </c>
      <c r="BQ1391">
        <v>0</v>
      </c>
      <c r="BR1391" t="s">
        <v>77</v>
      </c>
      <c r="BS1391" t="s">
        <v>77</v>
      </c>
      <c r="BT1391" t="s">
        <v>77</v>
      </c>
      <c r="BU1391" t="s">
        <v>77</v>
      </c>
    </row>
    <row r="1392" spans="1:73" x14ac:dyDescent="0.55000000000000004">
      <c r="A1392">
        <v>57</v>
      </c>
      <c r="B1392" t="s">
        <v>1541</v>
      </c>
      <c r="C1392" s="88">
        <v>45104.59752314815</v>
      </c>
      <c r="D1392">
        <v>94</v>
      </c>
      <c r="E1392" t="s">
        <v>76</v>
      </c>
      <c r="F1392">
        <v>0</v>
      </c>
      <c r="G1392">
        <v>6.0570000000000004</v>
      </c>
      <c r="H1392">
        <v>2301</v>
      </c>
      <c r="I1392">
        <v>-3.0000000000000001E-3</v>
      </c>
      <c r="J1392" t="s">
        <v>77</v>
      </c>
      <c r="K1392" t="s">
        <v>77</v>
      </c>
      <c r="L1392" t="s">
        <v>77</v>
      </c>
      <c r="M1392" t="s">
        <v>77</v>
      </c>
      <c r="O1392">
        <v>57</v>
      </c>
      <c r="P1392" t="s">
        <v>1541</v>
      </c>
      <c r="Q1392">
        <v>45104.59752314815</v>
      </c>
      <c r="R1392">
        <v>94</v>
      </c>
      <c r="S1392" t="s">
        <v>76</v>
      </c>
      <c r="T1392">
        <v>0</v>
      </c>
      <c r="U1392" t="s">
        <v>77</v>
      </c>
      <c r="V1392" t="s">
        <v>77</v>
      </c>
      <c r="W1392" t="s">
        <v>77</v>
      </c>
      <c r="X1392" t="s">
        <v>77</v>
      </c>
      <c r="Y1392" t="s">
        <v>77</v>
      </c>
      <c r="Z1392" t="s">
        <v>77</v>
      </c>
      <c r="AA1392" t="s">
        <v>77</v>
      </c>
      <c r="AC1392">
        <v>57</v>
      </c>
      <c r="AD1392" t="s">
        <v>1541</v>
      </c>
      <c r="AE1392">
        <v>45104.59752314815</v>
      </c>
      <c r="AF1392">
        <v>94</v>
      </c>
      <c r="AG1392" t="s">
        <v>76</v>
      </c>
      <c r="AH1392">
        <v>0</v>
      </c>
      <c r="AI1392">
        <v>12.074</v>
      </c>
      <c r="AJ1392">
        <v>90919</v>
      </c>
      <c r="AK1392">
        <v>23.901</v>
      </c>
      <c r="AL1392" t="s">
        <v>77</v>
      </c>
      <c r="AM1392" t="s">
        <v>77</v>
      </c>
      <c r="AN1392" t="s">
        <v>77</v>
      </c>
      <c r="AO1392" t="s">
        <v>77</v>
      </c>
      <c r="AQ1392">
        <v>1</v>
      </c>
      <c r="AS1392">
        <v>57</v>
      </c>
      <c r="AT1392">
        <v>4.6148195399999992</v>
      </c>
      <c r="AU1392">
        <v>20405.546079455104</v>
      </c>
      <c r="AW1392">
        <v>1.9657152712499988</v>
      </c>
      <c r="AX1392">
        <v>16372.33917350603</v>
      </c>
      <c r="AZ1392">
        <v>1.7749008720500008</v>
      </c>
      <c r="BA1392">
        <v>17245.44533823814</v>
      </c>
      <c r="BC1392">
        <v>0.88541042530000014</v>
      </c>
      <c r="BD1392">
        <v>18478.302228403278</v>
      </c>
      <c r="BF1392">
        <v>4.6148195399999992</v>
      </c>
      <c r="BG1392">
        <v>20405.546079455104</v>
      </c>
      <c r="BI1392">
        <v>57</v>
      </c>
      <c r="BJ1392" t="s">
        <v>1541</v>
      </c>
      <c r="BK1392">
        <v>45104.59752314815</v>
      </c>
      <c r="BL1392">
        <v>94</v>
      </c>
      <c r="BM1392" t="s">
        <v>76</v>
      </c>
      <c r="BN1392">
        <v>0</v>
      </c>
      <c r="BO1392">
        <v>2.8690000000000002</v>
      </c>
      <c r="BP1392">
        <v>803405</v>
      </c>
      <c r="BQ1392">
        <v>0</v>
      </c>
      <c r="BR1392" t="s">
        <v>77</v>
      </c>
      <c r="BS1392" t="s">
        <v>77</v>
      </c>
      <c r="BT1392" t="s">
        <v>77</v>
      </c>
      <c r="BU1392" t="s">
        <v>77</v>
      </c>
    </row>
    <row r="1393" spans="1:73" x14ac:dyDescent="0.55000000000000004">
      <c r="A1393">
        <v>58</v>
      </c>
      <c r="B1393" t="s">
        <v>1542</v>
      </c>
      <c r="C1393" s="88">
        <v>45104.618773148148</v>
      </c>
      <c r="D1393">
        <v>91</v>
      </c>
      <c r="E1393" t="s">
        <v>76</v>
      </c>
      <c r="F1393">
        <v>0</v>
      </c>
      <c r="G1393">
        <v>6.0380000000000003</v>
      </c>
      <c r="H1393">
        <v>3241</v>
      </c>
      <c r="I1393">
        <v>-1E-3</v>
      </c>
      <c r="J1393" t="s">
        <v>77</v>
      </c>
      <c r="K1393" t="s">
        <v>77</v>
      </c>
      <c r="L1393" t="s">
        <v>77</v>
      </c>
      <c r="M1393" t="s">
        <v>77</v>
      </c>
      <c r="O1393">
        <v>58</v>
      </c>
      <c r="P1393" t="s">
        <v>1542</v>
      </c>
      <c r="Q1393">
        <v>45104.618773148148</v>
      </c>
      <c r="R1393">
        <v>91</v>
      </c>
      <c r="S1393" t="s">
        <v>76</v>
      </c>
      <c r="T1393">
        <v>0</v>
      </c>
      <c r="U1393" t="s">
        <v>77</v>
      </c>
      <c r="V1393" t="s">
        <v>77</v>
      </c>
      <c r="W1393" t="s">
        <v>77</v>
      </c>
      <c r="X1393" t="s">
        <v>77</v>
      </c>
      <c r="Y1393" t="s">
        <v>77</v>
      </c>
      <c r="Z1393" t="s">
        <v>77</v>
      </c>
      <c r="AA1393" t="s">
        <v>77</v>
      </c>
      <c r="AC1393">
        <v>58</v>
      </c>
      <c r="AD1393" t="s">
        <v>1542</v>
      </c>
      <c r="AE1393">
        <v>45104.618773148148</v>
      </c>
      <c r="AF1393">
        <v>91</v>
      </c>
      <c r="AG1393" t="s">
        <v>76</v>
      </c>
      <c r="AH1393">
        <v>0</v>
      </c>
      <c r="AI1393">
        <v>12.109</v>
      </c>
      <c r="AJ1393">
        <v>61496</v>
      </c>
      <c r="AK1393">
        <v>16.346</v>
      </c>
      <c r="AL1393" t="s">
        <v>77</v>
      </c>
      <c r="AM1393" t="s">
        <v>77</v>
      </c>
      <c r="AN1393" t="s">
        <v>77</v>
      </c>
      <c r="AO1393" t="s">
        <v>77</v>
      </c>
      <c r="AQ1393">
        <v>1</v>
      </c>
      <c r="AS1393">
        <v>58</v>
      </c>
      <c r="AT1393">
        <v>2.9488387400000011</v>
      </c>
      <c r="AU1393">
        <v>13300.8852971456</v>
      </c>
      <c r="AW1393">
        <v>4.6191167212499984</v>
      </c>
      <c r="AX1393">
        <v>11198.807449335682</v>
      </c>
      <c r="AZ1393">
        <v>5.0666315060499993</v>
      </c>
      <c r="BA1393">
        <v>11692.685814659841</v>
      </c>
      <c r="BC1393">
        <v>2.4271538692999997</v>
      </c>
      <c r="BD1393">
        <v>12511.012735431679</v>
      </c>
      <c r="BF1393">
        <v>2.9488387400000011</v>
      </c>
      <c r="BG1393">
        <v>13300.8852971456</v>
      </c>
      <c r="BI1393">
        <v>58</v>
      </c>
      <c r="BJ1393" t="s">
        <v>1542</v>
      </c>
      <c r="BK1393">
        <v>45104.618773148148</v>
      </c>
      <c r="BL1393">
        <v>91</v>
      </c>
      <c r="BM1393" t="s">
        <v>76</v>
      </c>
      <c r="BN1393">
        <v>0</v>
      </c>
      <c r="BO1393">
        <v>2.8639999999999999</v>
      </c>
      <c r="BP1393">
        <v>882359</v>
      </c>
      <c r="BQ1393">
        <v>0</v>
      </c>
      <c r="BR1393" t="s">
        <v>77</v>
      </c>
      <c r="BS1393" t="s">
        <v>77</v>
      </c>
      <c r="BT1393" t="s">
        <v>77</v>
      </c>
      <c r="BU1393" t="s">
        <v>77</v>
      </c>
    </row>
    <row r="1394" spans="1:73" x14ac:dyDescent="0.55000000000000004">
      <c r="A1394">
        <v>59</v>
      </c>
      <c r="B1394" t="s">
        <v>1543</v>
      </c>
      <c r="C1394" s="88">
        <v>45104.640081018515</v>
      </c>
      <c r="D1394">
        <v>178</v>
      </c>
      <c r="E1394" t="s">
        <v>76</v>
      </c>
      <c r="F1394">
        <v>0</v>
      </c>
      <c r="G1394">
        <v>6.0419999999999998</v>
      </c>
      <c r="H1394">
        <v>22880</v>
      </c>
      <c r="I1394">
        <v>4.2000000000000003E-2</v>
      </c>
      <c r="J1394" t="s">
        <v>77</v>
      </c>
      <c r="K1394" t="s">
        <v>77</v>
      </c>
      <c r="L1394" t="s">
        <v>77</v>
      </c>
      <c r="M1394" t="s">
        <v>77</v>
      </c>
      <c r="O1394">
        <v>59</v>
      </c>
      <c r="P1394" t="s">
        <v>1543</v>
      </c>
      <c r="Q1394">
        <v>45104.640081018515</v>
      </c>
      <c r="R1394">
        <v>178</v>
      </c>
      <c r="S1394" t="s">
        <v>76</v>
      </c>
      <c r="T1394">
        <v>0</v>
      </c>
      <c r="U1394" t="s">
        <v>77</v>
      </c>
      <c r="V1394" t="s">
        <v>77</v>
      </c>
      <c r="W1394" t="s">
        <v>77</v>
      </c>
      <c r="X1394" t="s">
        <v>77</v>
      </c>
      <c r="Y1394" t="s">
        <v>77</v>
      </c>
      <c r="Z1394" t="s">
        <v>77</v>
      </c>
      <c r="AA1394" t="s">
        <v>77</v>
      </c>
      <c r="AC1394">
        <v>59</v>
      </c>
      <c r="AD1394" t="s">
        <v>1543</v>
      </c>
      <c r="AE1394">
        <v>45104.640081018515</v>
      </c>
      <c r="AF1394">
        <v>178</v>
      </c>
      <c r="AG1394" t="s">
        <v>76</v>
      </c>
      <c r="AH1394">
        <v>0</v>
      </c>
      <c r="AI1394">
        <v>12.25</v>
      </c>
      <c r="AJ1394">
        <v>317</v>
      </c>
      <c r="AK1394">
        <v>-0.16400000000000001</v>
      </c>
      <c r="AL1394" t="s">
        <v>77</v>
      </c>
      <c r="AM1394" t="s">
        <v>77</v>
      </c>
      <c r="AN1394" t="s">
        <v>77</v>
      </c>
      <c r="AO1394" t="s">
        <v>77</v>
      </c>
      <c r="AQ1394">
        <v>1</v>
      </c>
      <c r="AS1394">
        <v>59</v>
      </c>
      <c r="AT1394">
        <v>58.378289331199994</v>
      </c>
      <c r="AU1394">
        <v>55.582166967099994</v>
      </c>
      <c r="AW1394">
        <v>71.909003870719999</v>
      </c>
      <c r="AX1394">
        <v>93.595492305470003</v>
      </c>
      <c r="AZ1394">
        <v>59.814409527040006</v>
      </c>
      <c r="BA1394">
        <v>56.750766048860008</v>
      </c>
      <c r="BC1394">
        <v>51.210077761024003</v>
      </c>
      <c r="BD1394">
        <v>-38.178664479280002</v>
      </c>
      <c r="BF1394">
        <v>58.378289331199994</v>
      </c>
      <c r="BG1394">
        <v>55.582166967099994</v>
      </c>
      <c r="BI1394">
        <v>59</v>
      </c>
      <c r="BJ1394" t="s">
        <v>1543</v>
      </c>
      <c r="BK1394">
        <v>45104.640081018515</v>
      </c>
      <c r="BL1394">
        <v>178</v>
      </c>
      <c r="BM1394" t="s">
        <v>76</v>
      </c>
      <c r="BN1394">
        <v>0</v>
      </c>
      <c r="BO1394">
        <v>2.8889999999999998</v>
      </c>
      <c r="BP1394">
        <v>1037326</v>
      </c>
      <c r="BQ1394">
        <v>0</v>
      </c>
      <c r="BR1394" t="s">
        <v>77</v>
      </c>
      <c r="BS1394" t="s">
        <v>77</v>
      </c>
      <c r="BT1394" t="s">
        <v>77</v>
      </c>
      <c r="BU1394" t="s">
        <v>77</v>
      </c>
    </row>
    <row r="1395" spans="1:73" x14ac:dyDescent="0.55000000000000004">
      <c r="A1395">
        <v>60</v>
      </c>
      <c r="B1395" t="s">
        <v>1544</v>
      </c>
      <c r="C1395" s="88">
        <v>45104.661319444444</v>
      </c>
      <c r="D1395">
        <v>68</v>
      </c>
      <c r="E1395" t="s">
        <v>76</v>
      </c>
      <c r="F1395">
        <v>0</v>
      </c>
      <c r="G1395">
        <v>6.0149999999999997</v>
      </c>
      <c r="H1395">
        <v>24484</v>
      </c>
      <c r="I1395">
        <v>4.4999999999999998E-2</v>
      </c>
      <c r="J1395" t="s">
        <v>77</v>
      </c>
      <c r="K1395" t="s">
        <v>77</v>
      </c>
      <c r="L1395" t="s">
        <v>77</v>
      </c>
      <c r="M1395" t="s">
        <v>77</v>
      </c>
      <c r="O1395">
        <v>60</v>
      </c>
      <c r="P1395" t="s">
        <v>1544</v>
      </c>
      <c r="Q1395">
        <v>45104.661319444444</v>
      </c>
      <c r="R1395">
        <v>68</v>
      </c>
      <c r="S1395" t="s">
        <v>76</v>
      </c>
      <c r="T1395">
        <v>0</v>
      </c>
      <c r="U1395" t="s">
        <v>77</v>
      </c>
      <c r="V1395" t="s">
        <v>77</v>
      </c>
      <c r="W1395" t="s">
        <v>77</v>
      </c>
      <c r="X1395" t="s">
        <v>77</v>
      </c>
      <c r="Y1395" t="s">
        <v>77</v>
      </c>
      <c r="Z1395" t="s">
        <v>77</v>
      </c>
      <c r="AA1395" t="s">
        <v>77</v>
      </c>
      <c r="AC1395">
        <v>60</v>
      </c>
      <c r="AD1395" t="s">
        <v>1544</v>
      </c>
      <c r="AE1395">
        <v>45104.661319444444</v>
      </c>
      <c r="AF1395">
        <v>68</v>
      </c>
      <c r="AG1395" t="s">
        <v>76</v>
      </c>
      <c r="AH1395">
        <v>0</v>
      </c>
      <c r="AI1395">
        <v>12.175000000000001</v>
      </c>
      <c r="AJ1395">
        <v>3503</v>
      </c>
      <c r="AK1395">
        <v>0.72499999999999998</v>
      </c>
      <c r="AL1395" t="s">
        <v>77</v>
      </c>
      <c r="AM1395" t="s">
        <v>77</v>
      </c>
      <c r="AN1395" t="s">
        <v>77</v>
      </c>
      <c r="AO1395" t="s">
        <v>77</v>
      </c>
      <c r="AQ1395">
        <v>1</v>
      </c>
      <c r="AS1395">
        <v>60</v>
      </c>
      <c r="AT1395">
        <v>63.139453714287995</v>
      </c>
      <c r="AU1395">
        <v>827.41519279509998</v>
      </c>
      <c r="AW1395">
        <v>76.885159641852809</v>
      </c>
      <c r="AX1395">
        <v>683.51594876507011</v>
      </c>
      <c r="AZ1395">
        <v>64.031764529649607</v>
      </c>
      <c r="BA1395">
        <v>665.71607339366005</v>
      </c>
      <c r="BC1395">
        <v>54.970150987741761</v>
      </c>
      <c r="BD1395">
        <v>620.05694385031995</v>
      </c>
      <c r="BF1395">
        <v>63.139453714287995</v>
      </c>
      <c r="BG1395">
        <v>827.41519279509998</v>
      </c>
      <c r="BI1395">
        <v>60</v>
      </c>
      <c r="BJ1395" t="s">
        <v>1544</v>
      </c>
      <c r="BK1395">
        <v>45104.661319444444</v>
      </c>
      <c r="BL1395">
        <v>68</v>
      </c>
      <c r="BM1395" t="s">
        <v>76</v>
      </c>
      <c r="BN1395">
        <v>0</v>
      </c>
      <c r="BO1395">
        <v>2.867</v>
      </c>
      <c r="BP1395">
        <v>891837</v>
      </c>
      <c r="BQ1395">
        <v>0</v>
      </c>
      <c r="BR1395" t="s">
        <v>77</v>
      </c>
      <c r="BS1395" t="s">
        <v>77</v>
      </c>
      <c r="BT1395" t="s">
        <v>77</v>
      </c>
      <c r="BU1395" t="s">
        <v>77</v>
      </c>
    </row>
    <row r="1396" spans="1:73" x14ac:dyDescent="0.55000000000000004">
      <c r="A1396">
        <v>61</v>
      </c>
      <c r="B1396" t="s">
        <v>1545</v>
      </c>
      <c r="C1396" s="88">
        <v>45104.682592592595</v>
      </c>
      <c r="D1396">
        <v>152</v>
      </c>
      <c r="E1396" t="s">
        <v>76</v>
      </c>
      <c r="F1396">
        <v>0</v>
      </c>
      <c r="G1396">
        <v>6.0149999999999997</v>
      </c>
      <c r="H1396">
        <v>29547</v>
      </c>
      <c r="I1396">
        <v>5.6000000000000001E-2</v>
      </c>
      <c r="J1396" t="s">
        <v>77</v>
      </c>
      <c r="K1396" t="s">
        <v>77</v>
      </c>
      <c r="L1396" t="s">
        <v>77</v>
      </c>
      <c r="M1396" t="s">
        <v>77</v>
      </c>
      <c r="O1396">
        <v>61</v>
      </c>
      <c r="P1396" t="s">
        <v>1545</v>
      </c>
      <c r="Q1396">
        <v>45104.682592592595</v>
      </c>
      <c r="R1396">
        <v>152</v>
      </c>
      <c r="S1396" t="s">
        <v>76</v>
      </c>
      <c r="T1396">
        <v>0</v>
      </c>
      <c r="U1396" t="s">
        <v>77</v>
      </c>
      <c r="V1396" t="s">
        <v>77</v>
      </c>
      <c r="W1396" t="s">
        <v>77</v>
      </c>
      <c r="X1396" t="s">
        <v>77</v>
      </c>
      <c r="Y1396" t="s">
        <v>77</v>
      </c>
      <c r="Z1396" t="s">
        <v>77</v>
      </c>
      <c r="AA1396" t="s">
        <v>77</v>
      </c>
      <c r="AC1396">
        <v>61</v>
      </c>
      <c r="AD1396" t="s">
        <v>1545</v>
      </c>
      <c r="AE1396">
        <v>45104.682592592595</v>
      </c>
      <c r="AF1396">
        <v>152</v>
      </c>
      <c r="AG1396" t="s">
        <v>76</v>
      </c>
      <c r="AH1396">
        <v>0</v>
      </c>
      <c r="AI1396" t="s">
        <v>77</v>
      </c>
      <c r="AJ1396" t="s">
        <v>77</v>
      </c>
      <c r="AK1396" t="s">
        <v>77</v>
      </c>
      <c r="AL1396" t="s">
        <v>77</v>
      </c>
      <c r="AM1396" t="s">
        <v>77</v>
      </c>
      <c r="AN1396" t="s">
        <v>77</v>
      </c>
      <c r="AO1396" t="s">
        <v>77</v>
      </c>
      <c r="AQ1396">
        <v>1</v>
      </c>
      <c r="AS1396">
        <v>61</v>
      </c>
      <c r="AT1396">
        <v>78.114760245407012</v>
      </c>
      <c r="AU1396" t="e">
        <v>#VALUE!</v>
      </c>
      <c r="AW1396">
        <v>92.564763824414214</v>
      </c>
      <c r="AX1396" t="e">
        <v>#VALUE!</v>
      </c>
      <c r="AZ1396">
        <v>77.339696252231903</v>
      </c>
      <c r="BA1396" t="e">
        <v>#VALUE!</v>
      </c>
      <c r="BC1396">
        <v>66.836042549667141</v>
      </c>
      <c r="BD1396" t="e">
        <v>#VALUE!</v>
      </c>
      <c r="BF1396">
        <v>78.114760245407012</v>
      </c>
      <c r="BG1396" t="e">
        <v>#VALUE!</v>
      </c>
      <c r="BI1396">
        <v>61</v>
      </c>
      <c r="BJ1396" t="s">
        <v>1545</v>
      </c>
      <c r="BK1396">
        <v>45104.682592592595</v>
      </c>
      <c r="BL1396">
        <v>152</v>
      </c>
      <c r="BM1396" t="s">
        <v>76</v>
      </c>
      <c r="BN1396">
        <v>0</v>
      </c>
      <c r="BO1396">
        <v>2.8679999999999999</v>
      </c>
      <c r="BP1396">
        <v>884430</v>
      </c>
      <c r="BQ1396">
        <v>0</v>
      </c>
      <c r="BR1396" t="s">
        <v>77</v>
      </c>
      <c r="BS1396" t="s">
        <v>77</v>
      </c>
      <c r="BT1396" t="s">
        <v>77</v>
      </c>
      <c r="BU1396" t="s">
        <v>77</v>
      </c>
    </row>
    <row r="1397" spans="1:73" x14ac:dyDescent="0.55000000000000004">
      <c r="A1397">
        <v>62</v>
      </c>
      <c r="B1397" t="s">
        <v>1546</v>
      </c>
      <c r="C1397" s="88">
        <v>45104.703877314816</v>
      </c>
      <c r="D1397">
        <v>122</v>
      </c>
      <c r="E1397" t="s">
        <v>76</v>
      </c>
      <c r="F1397">
        <v>0</v>
      </c>
      <c r="G1397">
        <v>6.0119999999999996</v>
      </c>
      <c r="H1397">
        <v>19666</v>
      </c>
      <c r="I1397">
        <v>3.5000000000000003E-2</v>
      </c>
      <c r="J1397" t="s">
        <v>77</v>
      </c>
      <c r="K1397" t="s">
        <v>77</v>
      </c>
      <c r="L1397" t="s">
        <v>77</v>
      </c>
      <c r="M1397" t="s">
        <v>77</v>
      </c>
      <c r="O1397">
        <v>62</v>
      </c>
      <c r="P1397" t="s">
        <v>1546</v>
      </c>
      <c r="Q1397">
        <v>45104.703877314816</v>
      </c>
      <c r="R1397">
        <v>122</v>
      </c>
      <c r="S1397" t="s">
        <v>76</v>
      </c>
      <c r="T1397">
        <v>0</v>
      </c>
      <c r="U1397" t="s">
        <v>77</v>
      </c>
      <c r="V1397" t="s">
        <v>77</v>
      </c>
      <c r="W1397" t="s">
        <v>77</v>
      </c>
      <c r="X1397" t="s">
        <v>77</v>
      </c>
      <c r="Y1397" t="s">
        <v>77</v>
      </c>
      <c r="Z1397" t="s">
        <v>77</v>
      </c>
      <c r="AA1397" t="s">
        <v>77</v>
      </c>
      <c r="AC1397">
        <v>62</v>
      </c>
      <c r="AD1397" t="s">
        <v>1546</v>
      </c>
      <c r="AE1397">
        <v>45104.703877314816</v>
      </c>
      <c r="AF1397">
        <v>122</v>
      </c>
      <c r="AG1397" t="s">
        <v>76</v>
      </c>
      <c r="AH1397">
        <v>0</v>
      </c>
      <c r="AI1397">
        <v>12.167999999999999</v>
      </c>
      <c r="AJ1397">
        <v>2638</v>
      </c>
      <c r="AK1397">
        <v>0.48399999999999999</v>
      </c>
      <c r="AL1397" t="s">
        <v>77</v>
      </c>
      <c r="AM1397" t="s">
        <v>77</v>
      </c>
      <c r="AN1397" t="s">
        <v>77</v>
      </c>
      <c r="AO1397" t="s">
        <v>77</v>
      </c>
      <c r="AQ1397">
        <v>1</v>
      </c>
      <c r="AS1397">
        <v>62</v>
      </c>
      <c r="AT1397">
        <v>48.813730796188004</v>
      </c>
      <c r="AU1397">
        <v>618.77798003160001</v>
      </c>
      <c r="AW1397">
        <v>61.925439379992802</v>
      </c>
      <c r="AX1397">
        <v>523.47838080812005</v>
      </c>
      <c r="AZ1397">
        <v>51.362051736879607</v>
      </c>
      <c r="BA1397">
        <v>500.41444594455999</v>
      </c>
      <c r="BC1397">
        <v>43.674619029679761</v>
      </c>
      <c r="BD1397">
        <v>441.39700519712</v>
      </c>
      <c r="BF1397">
        <v>48.813730796188004</v>
      </c>
      <c r="BG1397">
        <v>618.77798003160001</v>
      </c>
      <c r="BI1397">
        <v>62</v>
      </c>
      <c r="BJ1397" t="s">
        <v>1546</v>
      </c>
      <c r="BK1397">
        <v>45104.703877314816</v>
      </c>
      <c r="BL1397">
        <v>122</v>
      </c>
      <c r="BM1397" t="s">
        <v>76</v>
      </c>
      <c r="BN1397">
        <v>0</v>
      </c>
      <c r="BO1397">
        <v>2.8639999999999999</v>
      </c>
      <c r="BP1397">
        <v>913538</v>
      </c>
      <c r="BQ1397">
        <v>0</v>
      </c>
      <c r="BR1397" t="s">
        <v>77</v>
      </c>
      <c r="BS1397" t="s">
        <v>77</v>
      </c>
      <c r="BT1397" t="s">
        <v>77</v>
      </c>
      <c r="BU1397" t="s">
        <v>77</v>
      </c>
    </row>
    <row r="1398" spans="1:73" x14ac:dyDescent="0.55000000000000004">
      <c r="A1398">
        <v>63</v>
      </c>
      <c r="B1398" t="s">
        <v>1547</v>
      </c>
      <c r="C1398" s="88">
        <v>45104.725138888891</v>
      </c>
      <c r="D1398">
        <v>295</v>
      </c>
      <c r="E1398" t="s">
        <v>76</v>
      </c>
      <c r="F1398">
        <v>0</v>
      </c>
      <c r="G1398">
        <v>6.0659999999999998</v>
      </c>
      <c r="H1398">
        <v>2150</v>
      </c>
      <c r="I1398">
        <v>-3.0000000000000001E-3</v>
      </c>
      <c r="J1398" t="s">
        <v>77</v>
      </c>
      <c r="K1398" t="s">
        <v>77</v>
      </c>
      <c r="L1398" t="s">
        <v>77</v>
      </c>
      <c r="M1398" t="s">
        <v>77</v>
      </c>
      <c r="O1398">
        <v>63</v>
      </c>
      <c r="P1398" t="s">
        <v>1547</v>
      </c>
      <c r="Q1398">
        <v>45104.725138888891</v>
      </c>
      <c r="R1398">
        <v>295</v>
      </c>
      <c r="S1398" t="s">
        <v>76</v>
      </c>
      <c r="T1398">
        <v>0</v>
      </c>
      <c r="U1398" t="s">
        <v>77</v>
      </c>
      <c r="V1398" t="s">
        <v>77</v>
      </c>
      <c r="W1398" t="s">
        <v>77</v>
      </c>
      <c r="X1398" t="s">
        <v>77</v>
      </c>
      <c r="Y1398" t="s">
        <v>77</v>
      </c>
      <c r="Z1398" t="s">
        <v>77</v>
      </c>
      <c r="AA1398" t="s">
        <v>77</v>
      </c>
      <c r="AC1398">
        <v>63</v>
      </c>
      <c r="AD1398" t="s">
        <v>1547</v>
      </c>
      <c r="AE1398">
        <v>45104.725138888891</v>
      </c>
      <c r="AF1398">
        <v>295</v>
      </c>
      <c r="AG1398" t="s">
        <v>76</v>
      </c>
      <c r="AH1398">
        <v>0</v>
      </c>
      <c r="AI1398">
        <v>12.077999999999999</v>
      </c>
      <c r="AJ1398">
        <v>89923</v>
      </c>
      <c r="AK1398">
        <v>23.649000000000001</v>
      </c>
      <c r="AL1398" t="s">
        <v>77</v>
      </c>
      <c r="AM1398" t="s">
        <v>77</v>
      </c>
      <c r="AN1398" t="s">
        <v>77</v>
      </c>
      <c r="AO1398" t="s">
        <v>77</v>
      </c>
      <c r="AQ1398">
        <v>1</v>
      </c>
      <c r="AS1398">
        <v>63</v>
      </c>
      <c r="AT1398">
        <v>4.9714000000000009</v>
      </c>
      <c r="AU1398">
        <v>20166.203731503902</v>
      </c>
      <c r="AW1398">
        <v>1.5429781249999994</v>
      </c>
      <c r="AX1398">
        <v>16198.986820036671</v>
      </c>
      <c r="AZ1398">
        <v>1.236576125</v>
      </c>
      <c r="BA1398">
        <v>17057.938867194462</v>
      </c>
      <c r="BC1398">
        <v>0.6616842500000002</v>
      </c>
      <c r="BD1398">
        <v>18277.025655891921</v>
      </c>
      <c r="BF1398">
        <v>4.9714000000000009</v>
      </c>
      <c r="BG1398">
        <v>20166.203731503902</v>
      </c>
      <c r="BI1398">
        <v>63</v>
      </c>
      <c r="BJ1398" t="s">
        <v>1547</v>
      </c>
      <c r="BK1398">
        <v>45104.725138888891</v>
      </c>
      <c r="BL1398">
        <v>295</v>
      </c>
      <c r="BM1398" t="s">
        <v>76</v>
      </c>
      <c r="BN1398">
        <v>0</v>
      </c>
      <c r="BO1398">
        <v>2.8690000000000002</v>
      </c>
      <c r="BP1398">
        <v>860014</v>
      </c>
      <c r="BQ1398">
        <v>0</v>
      </c>
      <c r="BR1398" t="s">
        <v>77</v>
      </c>
      <c r="BS1398" t="s">
        <v>77</v>
      </c>
      <c r="BT1398" t="s">
        <v>77</v>
      </c>
      <c r="BU1398" t="s">
        <v>77</v>
      </c>
    </row>
    <row r="1399" spans="1:73" x14ac:dyDescent="0.55000000000000004">
      <c r="A1399">
        <v>64</v>
      </c>
      <c r="B1399" t="s">
        <v>1548</v>
      </c>
      <c r="C1399" s="88">
        <v>45104.746388888889</v>
      </c>
      <c r="D1399">
        <v>233</v>
      </c>
      <c r="E1399" t="s">
        <v>76</v>
      </c>
      <c r="F1399">
        <v>0</v>
      </c>
      <c r="G1399">
        <v>6.0010000000000003</v>
      </c>
      <c r="H1399">
        <v>13419</v>
      </c>
      <c r="I1399">
        <v>2.1000000000000001E-2</v>
      </c>
      <c r="J1399" t="s">
        <v>77</v>
      </c>
      <c r="K1399" t="s">
        <v>77</v>
      </c>
      <c r="L1399" t="s">
        <v>77</v>
      </c>
      <c r="M1399" t="s">
        <v>77</v>
      </c>
      <c r="O1399">
        <v>64</v>
      </c>
      <c r="P1399" t="s">
        <v>1548</v>
      </c>
      <c r="Q1399">
        <v>45104.746388888889</v>
      </c>
      <c r="R1399">
        <v>233</v>
      </c>
      <c r="S1399" t="s">
        <v>76</v>
      </c>
      <c r="T1399">
        <v>0</v>
      </c>
      <c r="U1399" t="s">
        <v>77</v>
      </c>
      <c r="V1399" t="s">
        <v>77</v>
      </c>
      <c r="W1399" t="s">
        <v>77</v>
      </c>
      <c r="X1399" t="s">
        <v>77</v>
      </c>
      <c r="Y1399" t="s">
        <v>77</v>
      </c>
      <c r="Z1399" t="s">
        <v>77</v>
      </c>
      <c r="AA1399" t="s">
        <v>77</v>
      </c>
      <c r="AC1399">
        <v>64</v>
      </c>
      <c r="AD1399" t="s">
        <v>1548</v>
      </c>
      <c r="AE1399">
        <v>45104.746388888889</v>
      </c>
      <c r="AF1399">
        <v>233</v>
      </c>
      <c r="AG1399" t="s">
        <v>76</v>
      </c>
      <c r="AH1399">
        <v>0</v>
      </c>
      <c r="AI1399">
        <v>12.153</v>
      </c>
      <c r="AJ1399">
        <v>7971</v>
      </c>
      <c r="AK1399">
        <v>1.966</v>
      </c>
      <c r="AL1399" t="s">
        <v>77</v>
      </c>
      <c r="AM1399" t="s">
        <v>77</v>
      </c>
      <c r="AN1399" t="s">
        <v>77</v>
      </c>
      <c r="AO1399" t="s">
        <v>77</v>
      </c>
      <c r="AQ1399">
        <v>1</v>
      </c>
      <c r="AS1399">
        <v>64</v>
      </c>
      <c r="AT1399">
        <v>30.130047302302998</v>
      </c>
      <c r="AU1399">
        <v>1894.2248468199</v>
      </c>
      <c r="AW1399">
        <v>35.75387317125</v>
      </c>
      <c r="AX1399">
        <v>1508.6651924904299</v>
      </c>
      <c r="AZ1399">
        <v>34.926194590075106</v>
      </c>
      <c r="BA1399">
        <v>1519.1640909653402</v>
      </c>
      <c r="BC1399">
        <v>29.023309197557058</v>
      </c>
      <c r="BD1399">
        <v>1542.2842398176799</v>
      </c>
      <c r="BF1399">
        <v>30.130047302302998</v>
      </c>
      <c r="BG1399">
        <v>1894.2248468199</v>
      </c>
      <c r="BI1399">
        <v>64</v>
      </c>
      <c r="BJ1399" t="s">
        <v>1548</v>
      </c>
      <c r="BK1399">
        <v>45104.746388888889</v>
      </c>
      <c r="BL1399">
        <v>233</v>
      </c>
      <c r="BM1399" t="s">
        <v>76</v>
      </c>
      <c r="BN1399">
        <v>0</v>
      </c>
      <c r="BO1399">
        <v>2.8540000000000001</v>
      </c>
      <c r="BP1399">
        <v>818595</v>
      </c>
      <c r="BQ1399">
        <v>0</v>
      </c>
      <c r="BR1399" t="s">
        <v>77</v>
      </c>
      <c r="BS1399" t="s">
        <v>77</v>
      </c>
      <c r="BT1399" t="s">
        <v>77</v>
      </c>
      <c r="BU1399" t="s">
        <v>77</v>
      </c>
    </row>
    <row r="1400" spans="1:73" x14ac:dyDescent="0.55000000000000004">
      <c r="A1400">
        <v>65</v>
      </c>
      <c r="B1400" t="s">
        <v>1549</v>
      </c>
      <c r="C1400" s="88">
        <v>45104.76766203704</v>
      </c>
      <c r="D1400">
        <v>267</v>
      </c>
      <c r="E1400" t="s">
        <v>76</v>
      </c>
      <c r="F1400">
        <v>0</v>
      </c>
      <c r="G1400">
        <v>6.0149999999999997</v>
      </c>
      <c r="H1400">
        <v>19472</v>
      </c>
      <c r="I1400">
        <v>3.4000000000000002E-2</v>
      </c>
      <c r="J1400" t="s">
        <v>77</v>
      </c>
      <c r="K1400" t="s">
        <v>77</v>
      </c>
      <c r="L1400" t="s">
        <v>77</v>
      </c>
      <c r="M1400" t="s">
        <v>77</v>
      </c>
      <c r="O1400">
        <v>65</v>
      </c>
      <c r="P1400" t="s">
        <v>1549</v>
      </c>
      <c r="Q1400">
        <v>45104.76766203704</v>
      </c>
      <c r="R1400">
        <v>267</v>
      </c>
      <c r="S1400" t="s">
        <v>76</v>
      </c>
      <c r="T1400">
        <v>0</v>
      </c>
      <c r="U1400" t="s">
        <v>77</v>
      </c>
      <c r="V1400" t="s">
        <v>77</v>
      </c>
      <c r="W1400" t="s">
        <v>77</v>
      </c>
      <c r="X1400" t="s">
        <v>77</v>
      </c>
      <c r="Y1400" t="s">
        <v>77</v>
      </c>
      <c r="Z1400" t="s">
        <v>77</v>
      </c>
      <c r="AA1400" t="s">
        <v>77</v>
      </c>
      <c r="AC1400">
        <v>65</v>
      </c>
      <c r="AD1400" t="s">
        <v>1549</v>
      </c>
      <c r="AE1400">
        <v>45104.76766203704</v>
      </c>
      <c r="AF1400">
        <v>267</v>
      </c>
      <c r="AG1400" t="s">
        <v>76</v>
      </c>
      <c r="AH1400">
        <v>0</v>
      </c>
      <c r="AI1400">
        <v>12.189</v>
      </c>
      <c r="AJ1400">
        <v>69</v>
      </c>
      <c r="AK1400">
        <v>-0.23400000000000001</v>
      </c>
      <c r="AL1400" t="s">
        <v>77</v>
      </c>
      <c r="AM1400" t="s">
        <v>77</v>
      </c>
      <c r="AN1400" t="s">
        <v>77</v>
      </c>
      <c r="AO1400" t="s">
        <v>77</v>
      </c>
      <c r="AQ1400">
        <v>1</v>
      </c>
      <c r="AS1400">
        <v>65</v>
      </c>
      <c r="AT1400">
        <v>48.235362597632005</v>
      </c>
      <c r="AU1400">
        <v>-4.8861714921000008</v>
      </c>
      <c r="AW1400">
        <v>61.3222826004992</v>
      </c>
      <c r="AX1400">
        <v>47.622301152029998</v>
      </c>
      <c r="AZ1400">
        <v>50.851779703014401</v>
      </c>
      <c r="BA1400">
        <v>9.3347225861399998</v>
      </c>
      <c r="BC1400">
        <v>43.219718551536637</v>
      </c>
      <c r="BD1400">
        <v>-89.437821500720005</v>
      </c>
      <c r="BF1400">
        <v>48.235362597632005</v>
      </c>
      <c r="BG1400">
        <v>-4.8861714921000008</v>
      </c>
      <c r="BI1400">
        <v>65</v>
      </c>
      <c r="BJ1400" t="s">
        <v>1549</v>
      </c>
      <c r="BK1400">
        <v>45104.76766203704</v>
      </c>
      <c r="BL1400">
        <v>267</v>
      </c>
      <c r="BM1400" t="s">
        <v>76</v>
      </c>
      <c r="BN1400">
        <v>0</v>
      </c>
      <c r="BO1400">
        <v>2.8650000000000002</v>
      </c>
      <c r="BP1400">
        <v>884854</v>
      </c>
      <c r="BQ1400">
        <v>0</v>
      </c>
      <c r="BR1400" t="s">
        <v>77</v>
      </c>
      <c r="BS1400" t="s">
        <v>77</v>
      </c>
      <c r="BT1400" t="s">
        <v>77</v>
      </c>
      <c r="BU1400" t="s">
        <v>77</v>
      </c>
    </row>
    <row r="1401" spans="1:73" x14ac:dyDescent="0.55000000000000004">
      <c r="A1401">
        <v>66</v>
      </c>
      <c r="B1401" t="s">
        <v>1550</v>
      </c>
      <c r="C1401" s="88">
        <v>45104.788981481484</v>
      </c>
      <c r="D1401">
        <v>194</v>
      </c>
      <c r="E1401" t="s">
        <v>76</v>
      </c>
      <c r="F1401">
        <v>0</v>
      </c>
      <c r="G1401">
        <v>5.9989999999999997</v>
      </c>
      <c r="H1401">
        <v>20757</v>
      </c>
      <c r="I1401">
        <v>3.6999999999999998E-2</v>
      </c>
      <c r="J1401" t="s">
        <v>77</v>
      </c>
      <c r="K1401" t="s">
        <v>77</v>
      </c>
      <c r="L1401" t="s">
        <v>77</v>
      </c>
      <c r="M1401" t="s">
        <v>77</v>
      </c>
      <c r="O1401">
        <v>66</v>
      </c>
      <c r="P1401" t="s">
        <v>1550</v>
      </c>
      <c r="Q1401">
        <v>45104.788981481484</v>
      </c>
      <c r="R1401">
        <v>194</v>
      </c>
      <c r="S1401" t="s">
        <v>76</v>
      </c>
      <c r="T1401">
        <v>0</v>
      </c>
      <c r="U1401" t="s">
        <v>77</v>
      </c>
      <c r="V1401" t="s">
        <v>77</v>
      </c>
      <c r="W1401" t="s">
        <v>77</v>
      </c>
      <c r="X1401" t="s">
        <v>77</v>
      </c>
      <c r="Y1401" t="s">
        <v>77</v>
      </c>
      <c r="Z1401" t="s">
        <v>77</v>
      </c>
      <c r="AA1401" t="s">
        <v>77</v>
      </c>
      <c r="AC1401">
        <v>66</v>
      </c>
      <c r="AD1401" t="s">
        <v>1550</v>
      </c>
      <c r="AE1401">
        <v>45104.788981481484</v>
      </c>
      <c r="AF1401">
        <v>194</v>
      </c>
      <c r="AG1401" t="s">
        <v>76</v>
      </c>
      <c r="AH1401">
        <v>0</v>
      </c>
      <c r="AI1401">
        <v>12.154</v>
      </c>
      <c r="AJ1401">
        <v>3998</v>
      </c>
      <c r="AK1401">
        <v>0.86299999999999999</v>
      </c>
      <c r="AL1401" t="s">
        <v>77</v>
      </c>
      <c r="AM1401" t="s">
        <v>77</v>
      </c>
      <c r="AN1401" t="s">
        <v>77</v>
      </c>
      <c r="AO1401" t="s">
        <v>77</v>
      </c>
      <c r="AQ1401">
        <v>1</v>
      </c>
      <c r="AS1401">
        <v>66</v>
      </c>
      <c r="AT1401">
        <v>52.064095741727002</v>
      </c>
      <c r="AU1401">
        <v>946.50169577559996</v>
      </c>
      <c r="AW1401">
        <v>65.316274741406204</v>
      </c>
      <c r="AX1401">
        <v>775.05588406892002</v>
      </c>
      <c r="AZ1401">
        <v>54.231504866375907</v>
      </c>
      <c r="BA1401">
        <v>760.29970009496003</v>
      </c>
      <c r="BC1401">
        <v>46.232735095433533</v>
      </c>
      <c r="BD1401">
        <v>722.27868821791992</v>
      </c>
      <c r="BF1401">
        <v>52.064095741727002</v>
      </c>
      <c r="BG1401">
        <v>946.50169577559996</v>
      </c>
      <c r="BI1401">
        <v>66</v>
      </c>
      <c r="BJ1401" t="s">
        <v>1550</v>
      </c>
      <c r="BK1401">
        <v>45104.788981481484</v>
      </c>
      <c r="BL1401">
        <v>194</v>
      </c>
      <c r="BM1401" t="s">
        <v>76</v>
      </c>
      <c r="BN1401">
        <v>0</v>
      </c>
      <c r="BO1401">
        <v>2.8450000000000002</v>
      </c>
      <c r="BP1401">
        <v>999260</v>
      </c>
      <c r="BQ1401">
        <v>0</v>
      </c>
      <c r="BR1401" t="s">
        <v>77</v>
      </c>
      <c r="BS1401" t="s">
        <v>77</v>
      </c>
      <c r="BT1401" t="s">
        <v>77</v>
      </c>
      <c r="BU1401" t="s">
        <v>77</v>
      </c>
    </row>
    <row r="1402" spans="1:73" x14ac:dyDescent="0.55000000000000004">
      <c r="A1402">
        <v>67</v>
      </c>
      <c r="B1402" t="s">
        <v>1551</v>
      </c>
      <c r="C1402" s="88">
        <v>45104.810254629629</v>
      </c>
      <c r="D1402">
        <v>173</v>
      </c>
      <c r="E1402" t="s">
        <v>76</v>
      </c>
      <c r="F1402">
        <v>0</v>
      </c>
      <c r="G1402">
        <v>6.0380000000000003</v>
      </c>
      <c r="H1402">
        <v>2898</v>
      </c>
      <c r="I1402">
        <v>-1E-3</v>
      </c>
      <c r="J1402" t="s">
        <v>77</v>
      </c>
      <c r="K1402" t="s">
        <v>77</v>
      </c>
      <c r="L1402" t="s">
        <v>77</v>
      </c>
      <c r="M1402" t="s">
        <v>77</v>
      </c>
      <c r="O1402">
        <v>67</v>
      </c>
      <c r="P1402" t="s">
        <v>1551</v>
      </c>
      <c r="Q1402">
        <v>45104.810254629629</v>
      </c>
      <c r="R1402">
        <v>173</v>
      </c>
      <c r="S1402" t="s">
        <v>76</v>
      </c>
      <c r="T1402">
        <v>0</v>
      </c>
      <c r="U1402" t="s">
        <v>77</v>
      </c>
      <c r="V1402" t="s">
        <v>77</v>
      </c>
      <c r="W1402" t="s">
        <v>77</v>
      </c>
      <c r="X1402" t="s">
        <v>77</v>
      </c>
      <c r="Y1402" t="s">
        <v>77</v>
      </c>
      <c r="Z1402" t="s">
        <v>77</v>
      </c>
      <c r="AA1402" t="s">
        <v>77</v>
      </c>
      <c r="AC1402">
        <v>67</v>
      </c>
      <c r="AD1402" t="s">
        <v>1551</v>
      </c>
      <c r="AE1402">
        <v>45104.810254629629</v>
      </c>
      <c r="AF1402">
        <v>173</v>
      </c>
      <c r="AG1402" t="s">
        <v>76</v>
      </c>
      <c r="AH1402">
        <v>0</v>
      </c>
      <c r="AI1402">
        <v>12.106999999999999</v>
      </c>
      <c r="AJ1402">
        <v>63104</v>
      </c>
      <c r="AK1402">
        <v>16.765000000000001</v>
      </c>
      <c r="AL1402" t="s">
        <v>77</v>
      </c>
      <c r="AM1402" t="s">
        <v>77</v>
      </c>
      <c r="AN1402" t="s">
        <v>77</v>
      </c>
      <c r="AO1402" t="s">
        <v>77</v>
      </c>
      <c r="AQ1402">
        <v>1</v>
      </c>
      <c r="AS1402">
        <v>67</v>
      </c>
      <c r="AT1402">
        <v>3.4461681600000009</v>
      </c>
      <c r="AU1402">
        <v>13690.9923040256</v>
      </c>
      <c r="AW1402">
        <v>3.6465560849999985</v>
      </c>
      <c r="AX1402">
        <v>11484.354252999681</v>
      </c>
      <c r="AZ1402">
        <v>3.8773664881999998</v>
      </c>
      <c r="BA1402">
        <v>11996.87761309184</v>
      </c>
      <c r="BC1402">
        <v>1.8348283011999997</v>
      </c>
      <c r="BD1402">
        <v>12838.273229895678</v>
      </c>
      <c r="BF1402">
        <v>3.4461681600000009</v>
      </c>
      <c r="BG1402">
        <v>13690.9923040256</v>
      </c>
      <c r="BI1402">
        <v>67</v>
      </c>
      <c r="BJ1402" t="s">
        <v>1551</v>
      </c>
      <c r="BK1402">
        <v>45104.810254629629</v>
      </c>
      <c r="BL1402">
        <v>173</v>
      </c>
      <c r="BM1402" t="s">
        <v>76</v>
      </c>
      <c r="BN1402">
        <v>0</v>
      </c>
      <c r="BO1402">
        <v>2.8679999999999999</v>
      </c>
      <c r="BP1402">
        <v>840684</v>
      </c>
      <c r="BQ1402">
        <v>0</v>
      </c>
      <c r="BR1402" t="s">
        <v>77</v>
      </c>
      <c r="BS1402" t="s">
        <v>77</v>
      </c>
      <c r="BT1402" t="s">
        <v>77</v>
      </c>
      <c r="BU1402" t="s">
        <v>77</v>
      </c>
    </row>
    <row r="1403" spans="1:73" x14ac:dyDescent="0.55000000000000004">
      <c r="A1403">
        <v>68</v>
      </c>
      <c r="B1403" t="s">
        <v>1552</v>
      </c>
      <c r="C1403" s="88">
        <v>45104.83152777778</v>
      </c>
      <c r="D1403">
        <v>305</v>
      </c>
      <c r="E1403" t="s">
        <v>76</v>
      </c>
      <c r="F1403">
        <v>0</v>
      </c>
      <c r="G1403">
        <v>6.0110000000000001</v>
      </c>
      <c r="H1403">
        <v>223703</v>
      </c>
      <c r="I1403">
        <v>0.47199999999999998</v>
      </c>
      <c r="J1403" t="s">
        <v>77</v>
      </c>
      <c r="K1403" t="s">
        <v>77</v>
      </c>
      <c r="L1403" t="s">
        <v>77</v>
      </c>
      <c r="M1403" t="s">
        <v>77</v>
      </c>
      <c r="O1403">
        <v>68</v>
      </c>
      <c r="P1403" t="s">
        <v>1552</v>
      </c>
      <c r="Q1403">
        <v>45104.83152777778</v>
      </c>
      <c r="R1403">
        <v>305</v>
      </c>
      <c r="S1403" t="s">
        <v>76</v>
      </c>
      <c r="T1403">
        <v>0</v>
      </c>
      <c r="U1403">
        <v>5.9740000000000002</v>
      </c>
      <c r="V1403">
        <v>1805</v>
      </c>
      <c r="W1403">
        <v>0.432</v>
      </c>
      <c r="X1403" t="s">
        <v>77</v>
      </c>
      <c r="Y1403" t="s">
        <v>77</v>
      </c>
      <c r="Z1403" t="s">
        <v>77</v>
      </c>
      <c r="AA1403" t="s">
        <v>77</v>
      </c>
      <c r="AC1403">
        <v>68</v>
      </c>
      <c r="AD1403" t="s">
        <v>1552</v>
      </c>
      <c r="AE1403">
        <v>45104.83152777778</v>
      </c>
      <c r="AF1403">
        <v>305</v>
      </c>
      <c r="AG1403" t="s">
        <v>76</v>
      </c>
      <c r="AH1403">
        <v>0</v>
      </c>
      <c r="AI1403">
        <v>12.172000000000001</v>
      </c>
      <c r="AJ1403">
        <v>8926</v>
      </c>
      <c r="AK1403">
        <v>2.2309999999999999</v>
      </c>
      <c r="AL1403" t="s">
        <v>77</v>
      </c>
      <c r="AM1403" t="s">
        <v>77</v>
      </c>
      <c r="AN1403" t="s">
        <v>77</v>
      </c>
      <c r="AO1403" t="s">
        <v>77</v>
      </c>
      <c r="AQ1403">
        <v>1</v>
      </c>
      <c r="AS1403">
        <v>68</v>
      </c>
      <c r="AT1403">
        <v>587.15301960091267</v>
      </c>
      <c r="AU1403">
        <v>2119.8849275964003</v>
      </c>
      <c r="AW1403">
        <v>662.27620011101419</v>
      </c>
      <c r="AX1403">
        <v>1684.70929591148</v>
      </c>
      <c r="AZ1403">
        <v>582.99610240593188</v>
      </c>
      <c r="BA1403">
        <v>1701.4977092802401</v>
      </c>
      <c r="BC1403">
        <v>518.7541781858871</v>
      </c>
      <c r="BD1403">
        <v>1739.2709328924798</v>
      </c>
      <c r="BF1403">
        <v>587.15301960091267</v>
      </c>
      <c r="BG1403">
        <v>2119.8849275964003</v>
      </c>
      <c r="BI1403">
        <v>68</v>
      </c>
      <c r="BJ1403" t="s">
        <v>1552</v>
      </c>
      <c r="BK1403">
        <v>45104.83152777778</v>
      </c>
      <c r="BL1403">
        <v>305</v>
      </c>
      <c r="BM1403" t="s">
        <v>76</v>
      </c>
      <c r="BN1403">
        <v>0</v>
      </c>
      <c r="BO1403">
        <v>2.863</v>
      </c>
      <c r="BP1403">
        <v>962817</v>
      </c>
      <c r="BQ1403">
        <v>0</v>
      </c>
      <c r="BR1403" t="s">
        <v>77</v>
      </c>
      <c r="BS1403" t="s">
        <v>77</v>
      </c>
      <c r="BT1403" t="s">
        <v>77</v>
      </c>
      <c r="BU1403" t="s">
        <v>77</v>
      </c>
    </row>
    <row r="1404" spans="1:73" x14ac:dyDescent="0.55000000000000004">
      <c r="A1404">
        <v>69</v>
      </c>
      <c r="B1404" t="s">
        <v>1553</v>
      </c>
      <c r="C1404" s="88">
        <v>45104.852858796294</v>
      </c>
      <c r="D1404">
        <v>379</v>
      </c>
      <c r="E1404" t="s">
        <v>76</v>
      </c>
      <c r="F1404">
        <v>0</v>
      </c>
      <c r="G1404">
        <v>6.0469999999999997</v>
      </c>
      <c r="H1404">
        <v>2310</v>
      </c>
      <c r="I1404">
        <v>-3.0000000000000001E-3</v>
      </c>
      <c r="J1404" t="s">
        <v>77</v>
      </c>
      <c r="K1404" t="s">
        <v>77</v>
      </c>
      <c r="L1404" t="s">
        <v>77</v>
      </c>
      <c r="M1404" t="s">
        <v>77</v>
      </c>
      <c r="O1404">
        <v>69</v>
      </c>
      <c r="P1404" t="s">
        <v>1553</v>
      </c>
      <c r="Q1404">
        <v>45104.852858796294</v>
      </c>
      <c r="R1404">
        <v>379</v>
      </c>
      <c r="S1404" t="s">
        <v>76</v>
      </c>
      <c r="T1404">
        <v>0</v>
      </c>
      <c r="U1404" t="s">
        <v>77</v>
      </c>
      <c r="V1404" t="s">
        <v>77</v>
      </c>
      <c r="W1404" t="s">
        <v>77</v>
      </c>
      <c r="X1404" t="s">
        <v>77</v>
      </c>
      <c r="Y1404" t="s">
        <v>77</v>
      </c>
      <c r="Z1404" t="s">
        <v>77</v>
      </c>
      <c r="AA1404" t="s">
        <v>77</v>
      </c>
      <c r="AC1404">
        <v>69</v>
      </c>
      <c r="AD1404" t="s">
        <v>1553</v>
      </c>
      <c r="AE1404">
        <v>45104.852858796294</v>
      </c>
      <c r="AF1404">
        <v>379</v>
      </c>
      <c r="AG1404" t="s">
        <v>76</v>
      </c>
      <c r="AH1404">
        <v>0</v>
      </c>
      <c r="AI1404">
        <v>12.054</v>
      </c>
      <c r="AJ1404">
        <v>89954</v>
      </c>
      <c r="AK1404">
        <v>23.657</v>
      </c>
      <c r="AL1404" t="s">
        <v>77</v>
      </c>
      <c r="AM1404" t="s">
        <v>77</v>
      </c>
      <c r="AN1404" t="s">
        <v>77</v>
      </c>
      <c r="AO1404" t="s">
        <v>77</v>
      </c>
      <c r="AQ1404">
        <v>1</v>
      </c>
      <c r="AS1404">
        <v>69</v>
      </c>
      <c r="AT1404">
        <v>4.5943439999999995</v>
      </c>
      <c r="AU1404">
        <v>20173.654365455601</v>
      </c>
      <c r="AW1404">
        <v>1.9909421249999992</v>
      </c>
      <c r="AX1404">
        <v>16204.384202778681</v>
      </c>
      <c r="AZ1404">
        <v>1.8069030050000006</v>
      </c>
      <c r="BA1404">
        <v>17063.775398393838</v>
      </c>
      <c r="BC1404">
        <v>0.89895433000000025</v>
      </c>
      <c r="BD1404">
        <v>18283.291051599677</v>
      </c>
      <c r="BF1404">
        <v>4.5943439999999995</v>
      </c>
      <c r="BG1404">
        <v>20173.654365455601</v>
      </c>
      <c r="BI1404">
        <v>69</v>
      </c>
      <c r="BJ1404" t="s">
        <v>1553</v>
      </c>
      <c r="BK1404">
        <v>45104.852858796294</v>
      </c>
      <c r="BL1404">
        <v>379</v>
      </c>
      <c r="BM1404" t="s">
        <v>76</v>
      </c>
      <c r="BN1404">
        <v>0</v>
      </c>
      <c r="BO1404">
        <v>2.8450000000000002</v>
      </c>
      <c r="BP1404">
        <v>1001748</v>
      </c>
      <c r="BQ1404">
        <v>0</v>
      </c>
      <c r="BR1404" t="s">
        <v>77</v>
      </c>
      <c r="BS1404" t="s">
        <v>77</v>
      </c>
      <c r="BT1404" t="s">
        <v>77</v>
      </c>
      <c r="BU1404" t="s">
        <v>77</v>
      </c>
    </row>
    <row r="1405" spans="1:73" x14ac:dyDescent="0.55000000000000004">
      <c r="A1405">
        <v>70</v>
      </c>
      <c r="B1405" t="s">
        <v>1554</v>
      </c>
      <c r="C1405" s="88">
        <v>45104.874143518522</v>
      </c>
      <c r="D1405">
        <v>148</v>
      </c>
      <c r="E1405" t="s">
        <v>76</v>
      </c>
      <c r="F1405">
        <v>0</v>
      </c>
      <c r="G1405">
        <v>5.9960000000000004</v>
      </c>
      <c r="H1405">
        <v>34777</v>
      </c>
      <c r="I1405">
        <v>6.7000000000000004E-2</v>
      </c>
      <c r="J1405" t="s">
        <v>77</v>
      </c>
      <c r="K1405" t="s">
        <v>77</v>
      </c>
      <c r="L1405" t="s">
        <v>77</v>
      </c>
      <c r="M1405" t="s">
        <v>77</v>
      </c>
      <c r="O1405">
        <v>70</v>
      </c>
      <c r="P1405" t="s">
        <v>1554</v>
      </c>
      <c r="Q1405">
        <v>45104.874143518522</v>
      </c>
      <c r="R1405">
        <v>148</v>
      </c>
      <c r="S1405" t="s">
        <v>76</v>
      </c>
      <c r="T1405">
        <v>0</v>
      </c>
      <c r="U1405" t="s">
        <v>77</v>
      </c>
      <c r="V1405" t="s">
        <v>77</v>
      </c>
      <c r="W1405" t="s">
        <v>77</v>
      </c>
      <c r="X1405" t="s">
        <v>77</v>
      </c>
      <c r="Y1405" t="s">
        <v>77</v>
      </c>
      <c r="Z1405" t="s">
        <v>77</v>
      </c>
      <c r="AA1405" t="s">
        <v>77</v>
      </c>
      <c r="AC1405">
        <v>70</v>
      </c>
      <c r="AD1405" t="s">
        <v>1554</v>
      </c>
      <c r="AE1405">
        <v>45104.874143518522</v>
      </c>
      <c r="AF1405">
        <v>148</v>
      </c>
      <c r="AG1405" t="s">
        <v>76</v>
      </c>
      <c r="AH1405">
        <v>0</v>
      </c>
      <c r="AI1405">
        <v>12.278</v>
      </c>
      <c r="AJ1405">
        <v>121</v>
      </c>
      <c r="AK1405">
        <v>-0.219</v>
      </c>
      <c r="AL1405" t="s">
        <v>77</v>
      </c>
      <c r="AM1405" t="s">
        <v>77</v>
      </c>
      <c r="AN1405" t="s">
        <v>77</v>
      </c>
      <c r="AO1405" t="s">
        <v>77</v>
      </c>
      <c r="AQ1405">
        <v>1</v>
      </c>
      <c r="AS1405">
        <v>70</v>
      </c>
      <c r="AT1405">
        <v>93.499124547367003</v>
      </c>
      <c r="AU1405">
        <v>7.7973222399000015</v>
      </c>
      <c r="AW1405">
        <v>108.71761229319021</v>
      </c>
      <c r="AX1405">
        <v>57.262480984429999</v>
      </c>
      <c r="AZ1405">
        <v>91.080073736763907</v>
      </c>
      <c r="BA1405">
        <v>19.276961937340001</v>
      </c>
      <c r="BC1405">
        <v>79.088987724226342</v>
      </c>
      <c r="BD1405">
        <v>-78.689673638320002</v>
      </c>
      <c r="BF1405">
        <v>93.499124547367003</v>
      </c>
      <c r="BG1405">
        <v>7.7973222399000015</v>
      </c>
      <c r="BI1405">
        <v>70</v>
      </c>
      <c r="BJ1405" t="s">
        <v>1554</v>
      </c>
      <c r="BK1405">
        <v>45104.874143518522</v>
      </c>
      <c r="BL1405">
        <v>148</v>
      </c>
      <c r="BM1405" t="s">
        <v>76</v>
      </c>
      <c r="BN1405">
        <v>0</v>
      </c>
      <c r="BO1405">
        <v>2.8420000000000001</v>
      </c>
      <c r="BP1405">
        <v>1045018</v>
      </c>
      <c r="BQ1405">
        <v>0</v>
      </c>
      <c r="BR1405" t="s">
        <v>77</v>
      </c>
      <c r="BS1405" t="s">
        <v>77</v>
      </c>
      <c r="BT1405" t="s">
        <v>77</v>
      </c>
      <c r="BU1405" t="s">
        <v>77</v>
      </c>
    </row>
    <row r="1406" spans="1:73" x14ac:dyDescent="0.55000000000000004">
      <c r="A1406">
        <v>71</v>
      </c>
      <c r="B1406" t="s">
        <v>1555</v>
      </c>
      <c r="C1406" s="88">
        <v>45104.895405092589</v>
      </c>
      <c r="D1406">
        <v>327</v>
      </c>
      <c r="E1406" t="s">
        <v>76</v>
      </c>
      <c r="F1406">
        <v>0</v>
      </c>
      <c r="G1406">
        <v>5.9690000000000003</v>
      </c>
      <c r="H1406">
        <v>12990230</v>
      </c>
      <c r="I1406">
        <v>28.564</v>
      </c>
      <c r="J1406" t="s">
        <v>77</v>
      </c>
      <c r="K1406" t="s">
        <v>77</v>
      </c>
      <c r="L1406" t="s">
        <v>77</v>
      </c>
      <c r="M1406" t="s">
        <v>77</v>
      </c>
      <c r="O1406">
        <v>71</v>
      </c>
      <c r="P1406" t="s">
        <v>1555</v>
      </c>
      <c r="Q1406">
        <v>45104.895405092589</v>
      </c>
      <c r="R1406">
        <v>327</v>
      </c>
      <c r="S1406" t="s">
        <v>76</v>
      </c>
      <c r="T1406">
        <v>0</v>
      </c>
      <c r="U1406">
        <v>5.9279999999999999</v>
      </c>
      <c r="V1406">
        <v>104416</v>
      </c>
      <c r="W1406">
        <v>26.545000000000002</v>
      </c>
      <c r="X1406" t="s">
        <v>77</v>
      </c>
      <c r="Y1406" t="s">
        <v>77</v>
      </c>
      <c r="Z1406" t="s">
        <v>77</v>
      </c>
      <c r="AA1406" t="s">
        <v>77</v>
      </c>
      <c r="AC1406">
        <v>71</v>
      </c>
      <c r="AD1406" t="s">
        <v>1555</v>
      </c>
      <c r="AE1406">
        <v>45104.895405092589</v>
      </c>
      <c r="AF1406">
        <v>327</v>
      </c>
      <c r="AG1406" t="s">
        <v>76</v>
      </c>
      <c r="AH1406">
        <v>0</v>
      </c>
      <c r="AI1406">
        <v>12.090999999999999</v>
      </c>
      <c r="AJ1406">
        <v>79144</v>
      </c>
      <c r="AK1406">
        <v>20.905000000000001</v>
      </c>
      <c r="AL1406" t="s">
        <v>77</v>
      </c>
      <c r="AM1406" t="s">
        <v>77</v>
      </c>
      <c r="AN1406" t="s">
        <v>77</v>
      </c>
      <c r="AO1406" t="s">
        <v>77</v>
      </c>
      <c r="AQ1406">
        <v>1</v>
      </c>
      <c r="AS1406">
        <v>71</v>
      </c>
      <c r="AT1406">
        <v>25532.649978880003</v>
      </c>
      <c r="AU1406">
        <v>17570.780495097599</v>
      </c>
      <c r="AW1406">
        <v>20423.913772968961</v>
      </c>
      <c r="AX1406">
        <v>14314.950585361279</v>
      </c>
      <c r="AZ1406">
        <v>26839.545189806082</v>
      </c>
      <c r="BA1406">
        <v>15026.625855312641</v>
      </c>
      <c r="BC1406">
        <v>25816.699253534716</v>
      </c>
      <c r="BD1406">
        <v>16095.513319777279</v>
      </c>
      <c r="BF1406">
        <v>25532.649978880003</v>
      </c>
      <c r="BG1406">
        <v>17570.780495097599</v>
      </c>
      <c r="BI1406">
        <v>71</v>
      </c>
      <c r="BJ1406" t="s">
        <v>1555</v>
      </c>
      <c r="BK1406">
        <v>45104.895405092589</v>
      </c>
      <c r="BL1406">
        <v>327</v>
      </c>
      <c r="BM1406" t="s">
        <v>76</v>
      </c>
      <c r="BN1406">
        <v>0</v>
      </c>
      <c r="BO1406">
        <v>2.843</v>
      </c>
      <c r="BP1406">
        <v>1293233</v>
      </c>
      <c r="BQ1406">
        <v>0</v>
      </c>
      <c r="BR1406" t="s">
        <v>77</v>
      </c>
      <c r="BS1406" t="s">
        <v>77</v>
      </c>
      <c r="BT1406" t="s">
        <v>77</v>
      </c>
      <c r="BU1406" t="s">
        <v>77</v>
      </c>
    </row>
    <row r="1407" spans="1:73" x14ac:dyDescent="0.55000000000000004">
      <c r="A1407">
        <v>72</v>
      </c>
      <c r="B1407" t="s">
        <v>1556</v>
      </c>
      <c r="C1407" s="88">
        <v>45104.91678240741</v>
      </c>
      <c r="D1407">
        <v>198</v>
      </c>
      <c r="E1407" t="s">
        <v>76</v>
      </c>
      <c r="F1407">
        <v>0</v>
      </c>
      <c r="G1407">
        <v>5.9989999999999997</v>
      </c>
      <c r="H1407">
        <v>16221</v>
      </c>
      <c r="I1407">
        <v>2.7E-2</v>
      </c>
      <c r="J1407" t="s">
        <v>77</v>
      </c>
      <c r="K1407" t="s">
        <v>77</v>
      </c>
      <c r="L1407" t="s">
        <v>77</v>
      </c>
      <c r="M1407" t="s">
        <v>77</v>
      </c>
      <c r="O1407">
        <v>72</v>
      </c>
      <c r="P1407" t="s">
        <v>1556</v>
      </c>
      <c r="Q1407">
        <v>45104.91678240741</v>
      </c>
      <c r="R1407">
        <v>198</v>
      </c>
      <c r="S1407" t="s">
        <v>76</v>
      </c>
      <c r="T1407">
        <v>0</v>
      </c>
      <c r="U1407" t="s">
        <v>77</v>
      </c>
      <c r="V1407" t="s">
        <v>77</v>
      </c>
      <c r="W1407" t="s">
        <v>77</v>
      </c>
      <c r="X1407" t="s">
        <v>77</v>
      </c>
      <c r="Y1407" t="s">
        <v>77</v>
      </c>
      <c r="Z1407" t="s">
        <v>77</v>
      </c>
      <c r="AA1407" t="s">
        <v>77</v>
      </c>
      <c r="AC1407">
        <v>72</v>
      </c>
      <c r="AD1407" t="s">
        <v>1556</v>
      </c>
      <c r="AE1407">
        <v>45104.91678240741</v>
      </c>
      <c r="AF1407">
        <v>198</v>
      </c>
      <c r="AG1407" t="s">
        <v>76</v>
      </c>
      <c r="AH1407">
        <v>0</v>
      </c>
      <c r="AI1407">
        <v>12.151999999999999</v>
      </c>
      <c r="AJ1407">
        <v>7008</v>
      </c>
      <c r="AK1407">
        <v>1.6990000000000001</v>
      </c>
      <c r="AL1407" t="s">
        <v>77</v>
      </c>
      <c r="AM1407" t="s">
        <v>77</v>
      </c>
      <c r="AN1407" t="s">
        <v>77</v>
      </c>
      <c r="AO1407" t="s">
        <v>77</v>
      </c>
      <c r="AQ1407">
        <v>1</v>
      </c>
      <c r="AS1407">
        <v>72</v>
      </c>
      <c r="AT1407">
        <v>38.525561433743</v>
      </c>
      <c r="AU1407">
        <v>1665.8319876096</v>
      </c>
      <c r="AW1407">
        <v>51.2056017695758</v>
      </c>
      <c r="AX1407">
        <v>1331.0304357427201</v>
      </c>
      <c r="AZ1407">
        <v>42.29942369032311</v>
      </c>
      <c r="BA1407">
        <v>1335.2730378393603</v>
      </c>
      <c r="BC1407">
        <v>35.595716247465852</v>
      </c>
      <c r="BD1407">
        <v>1343.6002601267198</v>
      </c>
      <c r="BF1407">
        <v>38.525561433743</v>
      </c>
      <c r="BG1407">
        <v>1665.8319876096</v>
      </c>
      <c r="BI1407">
        <v>72</v>
      </c>
      <c r="BJ1407" t="s">
        <v>1556</v>
      </c>
      <c r="BK1407">
        <v>45104.91678240741</v>
      </c>
      <c r="BL1407">
        <v>198</v>
      </c>
      <c r="BM1407" t="s">
        <v>76</v>
      </c>
      <c r="BN1407">
        <v>0</v>
      </c>
      <c r="BO1407">
        <v>2.8420000000000001</v>
      </c>
      <c r="BP1407">
        <v>1008632</v>
      </c>
      <c r="BQ1407">
        <v>0</v>
      </c>
      <c r="BR1407" t="s">
        <v>77</v>
      </c>
      <c r="BS1407" t="s">
        <v>77</v>
      </c>
      <c r="BT1407" t="s">
        <v>77</v>
      </c>
      <c r="BU1407" t="s">
        <v>77</v>
      </c>
    </row>
    <row r="1408" spans="1:73" x14ac:dyDescent="0.55000000000000004">
      <c r="A1408">
        <v>73</v>
      </c>
      <c r="B1408" t="s">
        <v>1557</v>
      </c>
      <c r="C1408" s="88">
        <v>45104.938078703701</v>
      </c>
      <c r="D1408">
        <v>356</v>
      </c>
      <c r="E1408" t="s">
        <v>76</v>
      </c>
      <c r="F1408">
        <v>0</v>
      </c>
      <c r="G1408">
        <v>6.016</v>
      </c>
      <c r="H1408">
        <v>19597</v>
      </c>
      <c r="I1408">
        <v>3.5000000000000003E-2</v>
      </c>
      <c r="J1408" t="s">
        <v>77</v>
      </c>
      <c r="K1408" t="s">
        <v>77</v>
      </c>
      <c r="L1408" t="s">
        <v>77</v>
      </c>
      <c r="M1408" t="s">
        <v>77</v>
      </c>
      <c r="O1408">
        <v>73</v>
      </c>
      <c r="P1408" t="s">
        <v>1557</v>
      </c>
      <c r="Q1408">
        <v>45104.938078703701</v>
      </c>
      <c r="R1408">
        <v>356</v>
      </c>
      <c r="S1408" t="s">
        <v>76</v>
      </c>
      <c r="T1408">
        <v>0</v>
      </c>
      <c r="U1408" t="s">
        <v>77</v>
      </c>
      <c r="V1408" t="s">
        <v>77</v>
      </c>
      <c r="W1408" t="s">
        <v>77</v>
      </c>
      <c r="X1408" t="s">
        <v>77</v>
      </c>
      <c r="Y1408" t="s">
        <v>77</v>
      </c>
      <c r="Z1408" t="s">
        <v>77</v>
      </c>
      <c r="AA1408" t="s">
        <v>77</v>
      </c>
      <c r="AC1408">
        <v>73</v>
      </c>
      <c r="AD1408" t="s">
        <v>1557</v>
      </c>
      <c r="AE1408">
        <v>45104.938078703701</v>
      </c>
      <c r="AF1408">
        <v>356</v>
      </c>
      <c r="AG1408" t="s">
        <v>76</v>
      </c>
      <c r="AH1408">
        <v>0</v>
      </c>
      <c r="AI1408">
        <v>12.173</v>
      </c>
      <c r="AJ1408">
        <v>3199</v>
      </c>
      <c r="AK1408">
        <v>0.64</v>
      </c>
      <c r="AL1408" t="s">
        <v>77</v>
      </c>
      <c r="AM1408" t="s">
        <v>77</v>
      </c>
      <c r="AN1408" t="s">
        <v>77</v>
      </c>
      <c r="AO1408" t="s">
        <v>77</v>
      </c>
      <c r="AQ1408">
        <v>1</v>
      </c>
      <c r="AS1408">
        <v>73</v>
      </c>
      <c r="AT1408">
        <v>48.608036121006997</v>
      </c>
      <c r="AU1408">
        <v>754.16845458389992</v>
      </c>
      <c r="AW1408">
        <v>61.710921585774202</v>
      </c>
      <c r="AX1408">
        <v>627.28223686523006</v>
      </c>
      <c r="AZ1408">
        <v>51.180564272751909</v>
      </c>
      <c r="BA1408">
        <v>607.62440164774011</v>
      </c>
      <c r="BC1408">
        <v>43.512825224379135</v>
      </c>
      <c r="BD1408">
        <v>557.27213850247995</v>
      </c>
      <c r="BF1408">
        <v>48.608036121006997</v>
      </c>
      <c r="BG1408">
        <v>754.16845458389992</v>
      </c>
      <c r="BI1408">
        <v>73</v>
      </c>
      <c r="BJ1408" t="s">
        <v>1557</v>
      </c>
      <c r="BK1408">
        <v>45104.938078703701</v>
      </c>
      <c r="BL1408">
        <v>356</v>
      </c>
      <c r="BM1408" t="s">
        <v>76</v>
      </c>
      <c r="BN1408">
        <v>0</v>
      </c>
      <c r="BO1408">
        <v>2.8690000000000002</v>
      </c>
      <c r="BP1408">
        <v>872556</v>
      </c>
      <c r="BQ1408">
        <v>0</v>
      </c>
      <c r="BR1408" t="s">
        <v>77</v>
      </c>
      <c r="BS1408" t="s">
        <v>77</v>
      </c>
      <c r="BT1408" t="s">
        <v>77</v>
      </c>
      <c r="BU1408" t="s">
        <v>77</v>
      </c>
    </row>
    <row r="1409" spans="1:73" x14ac:dyDescent="0.55000000000000004">
      <c r="A1409">
        <v>74</v>
      </c>
      <c r="B1409" t="s">
        <v>1558</v>
      </c>
      <c r="C1409" s="88">
        <v>45104.959386574075</v>
      </c>
      <c r="D1409">
        <v>192</v>
      </c>
      <c r="E1409" t="s">
        <v>76</v>
      </c>
      <c r="F1409">
        <v>0</v>
      </c>
      <c r="G1409">
        <v>6.0659999999999998</v>
      </c>
      <c r="H1409">
        <v>2062</v>
      </c>
      <c r="I1409">
        <v>-3.0000000000000001E-3</v>
      </c>
      <c r="J1409" t="s">
        <v>77</v>
      </c>
      <c r="K1409" t="s">
        <v>77</v>
      </c>
      <c r="L1409" t="s">
        <v>77</v>
      </c>
      <c r="M1409" t="s">
        <v>77</v>
      </c>
      <c r="O1409">
        <v>74</v>
      </c>
      <c r="P1409" t="s">
        <v>1558</v>
      </c>
      <c r="Q1409">
        <v>45104.959386574075</v>
      </c>
      <c r="R1409">
        <v>192</v>
      </c>
      <c r="S1409" t="s">
        <v>76</v>
      </c>
      <c r="T1409">
        <v>0</v>
      </c>
      <c r="U1409" t="s">
        <v>77</v>
      </c>
      <c r="V1409" t="s">
        <v>77</v>
      </c>
      <c r="W1409" t="s">
        <v>77</v>
      </c>
      <c r="X1409" t="s">
        <v>77</v>
      </c>
      <c r="Y1409" t="s">
        <v>77</v>
      </c>
      <c r="Z1409" t="s">
        <v>77</v>
      </c>
      <c r="AA1409" t="s">
        <v>77</v>
      </c>
      <c r="AC1409">
        <v>74</v>
      </c>
      <c r="AD1409" t="s">
        <v>1558</v>
      </c>
      <c r="AE1409">
        <v>45104.959386574075</v>
      </c>
      <c r="AF1409">
        <v>192</v>
      </c>
      <c r="AG1409" t="s">
        <v>76</v>
      </c>
      <c r="AH1409">
        <v>0</v>
      </c>
      <c r="AI1409">
        <v>12.074999999999999</v>
      </c>
      <c r="AJ1409">
        <v>86606</v>
      </c>
      <c r="AK1409">
        <v>22.806999999999999</v>
      </c>
      <c r="AL1409" t="s">
        <v>77</v>
      </c>
      <c r="AM1409" t="s">
        <v>77</v>
      </c>
      <c r="AN1409" t="s">
        <v>77</v>
      </c>
      <c r="AO1409" t="s">
        <v>77</v>
      </c>
      <c r="AQ1409">
        <v>1</v>
      </c>
      <c r="AS1409">
        <v>74</v>
      </c>
      <c r="AT1409">
        <v>5.1905657600000001</v>
      </c>
      <c r="AU1409">
        <v>19368.531691247597</v>
      </c>
      <c r="AW1409">
        <v>1.2970616849999992</v>
      </c>
      <c r="AX1409">
        <v>15620.769785956281</v>
      </c>
      <c r="AZ1409">
        <v>0.92163164020000021</v>
      </c>
      <c r="BA1409">
        <v>16433.24945642264</v>
      </c>
      <c r="BC1409">
        <v>0.53435673319999988</v>
      </c>
      <c r="BD1409">
        <v>17606.344907497281</v>
      </c>
      <c r="BF1409">
        <v>5.1905657600000001</v>
      </c>
      <c r="BG1409">
        <v>19368.531691247597</v>
      </c>
      <c r="BI1409">
        <v>74</v>
      </c>
      <c r="BJ1409" t="s">
        <v>1558</v>
      </c>
      <c r="BK1409">
        <v>45104.959386574075</v>
      </c>
      <c r="BL1409">
        <v>192</v>
      </c>
      <c r="BM1409" t="s">
        <v>76</v>
      </c>
      <c r="BN1409">
        <v>0</v>
      </c>
      <c r="BO1409">
        <v>2.867</v>
      </c>
      <c r="BP1409">
        <v>875921</v>
      </c>
      <c r="BQ1409">
        <v>0</v>
      </c>
      <c r="BR1409" t="s">
        <v>77</v>
      </c>
      <c r="BS1409" t="s">
        <v>77</v>
      </c>
      <c r="BT1409" t="s">
        <v>77</v>
      </c>
      <c r="BU1409" t="s">
        <v>77</v>
      </c>
    </row>
    <row r="1410" spans="1:73" x14ac:dyDescent="0.55000000000000004">
      <c r="A1410">
        <v>75</v>
      </c>
      <c r="B1410" t="s">
        <v>1559</v>
      </c>
      <c r="C1410" s="88">
        <v>45104.98064814815</v>
      </c>
      <c r="D1410">
        <v>136</v>
      </c>
      <c r="E1410" t="s">
        <v>76</v>
      </c>
      <c r="F1410">
        <v>0</v>
      </c>
      <c r="G1410">
        <v>6.0090000000000003</v>
      </c>
      <c r="H1410">
        <v>219841</v>
      </c>
      <c r="I1410">
        <v>0.46400000000000002</v>
      </c>
      <c r="J1410" t="s">
        <v>77</v>
      </c>
      <c r="K1410" t="s">
        <v>77</v>
      </c>
      <c r="L1410" t="s">
        <v>77</v>
      </c>
      <c r="M1410" t="s">
        <v>77</v>
      </c>
      <c r="O1410">
        <v>75</v>
      </c>
      <c r="P1410" t="s">
        <v>1559</v>
      </c>
      <c r="Q1410">
        <v>45104.98064814815</v>
      </c>
      <c r="R1410">
        <v>136</v>
      </c>
      <c r="S1410" t="s">
        <v>76</v>
      </c>
      <c r="T1410">
        <v>0</v>
      </c>
      <c r="U1410">
        <v>5.9669999999999996</v>
      </c>
      <c r="V1410">
        <v>1908</v>
      </c>
      <c r="W1410">
        <v>0.45800000000000002</v>
      </c>
      <c r="X1410" t="s">
        <v>77</v>
      </c>
      <c r="Y1410" t="s">
        <v>77</v>
      </c>
      <c r="Z1410" t="s">
        <v>77</v>
      </c>
      <c r="AA1410" t="s">
        <v>77</v>
      </c>
      <c r="AC1410">
        <v>75</v>
      </c>
      <c r="AD1410" t="s">
        <v>1559</v>
      </c>
      <c r="AE1410">
        <v>45104.98064814815</v>
      </c>
      <c r="AF1410">
        <v>136</v>
      </c>
      <c r="AG1410" t="s">
        <v>76</v>
      </c>
      <c r="AH1410">
        <v>0</v>
      </c>
      <c r="AI1410">
        <v>12.162000000000001</v>
      </c>
      <c r="AJ1410">
        <v>8653</v>
      </c>
      <c r="AK1410">
        <v>2.1549999999999998</v>
      </c>
      <c r="AL1410" t="s">
        <v>77</v>
      </c>
      <c r="AM1410" t="s">
        <v>77</v>
      </c>
      <c r="AN1410" t="s">
        <v>77</v>
      </c>
      <c r="AO1410" t="s">
        <v>77</v>
      </c>
      <c r="AQ1410">
        <v>1</v>
      </c>
      <c r="AS1410">
        <v>75</v>
      </c>
      <c r="AT1410">
        <v>579.69260078577349</v>
      </c>
      <c r="AU1410">
        <v>2055.4617820551002</v>
      </c>
      <c r="AW1410">
        <v>651.54378171764779</v>
      </c>
      <c r="AX1410">
        <v>1634.3963333470699</v>
      </c>
      <c r="AZ1410">
        <v>573.02683010752719</v>
      </c>
      <c r="BA1410">
        <v>1649.3781421096601</v>
      </c>
      <c r="BC1410">
        <v>509.82416454226814</v>
      </c>
      <c r="BD1410">
        <v>1682.9643050823199</v>
      </c>
      <c r="BF1410">
        <v>579.69260078577349</v>
      </c>
      <c r="BG1410">
        <v>2055.4617820551002</v>
      </c>
      <c r="BI1410">
        <v>75</v>
      </c>
      <c r="BJ1410" t="s">
        <v>1559</v>
      </c>
      <c r="BK1410">
        <v>45104.98064814815</v>
      </c>
      <c r="BL1410">
        <v>136</v>
      </c>
      <c r="BM1410" t="s">
        <v>76</v>
      </c>
      <c r="BN1410">
        <v>0</v>
      </c>
      <c r="BO1410">
        <v>2.863</v>
      </c>
      <c r="BP1410">
        <v>935129</v>
      </c>
      <c r="BQ1410">
        <v>0</v>
      </c>
      <c r="BR1410" t="s">
        <v>77</v>
      </c>
      <c r="BS1410" t="s">
        <v>77</v>
      </c>
      <c r="BT1410" t="s">
        <v>77</v>
      </c>
      <c r="BU1410" t="s">
        <v>77</v>
      </c>
    </row>
    <row r="1411" spans="1:73" x14ac:dyDescent="0.55000000000000004">
      <c r="A1411">
        <v>76</v>
      </c>
      <c r="B1411" t="s">
        <v>1560</v>
      </c>
      <c r="C1411" s="88">
        <v>45105.001956018517</v>
      </c>
      <c r="D1411">
        <v>201</v>
      </c>
      <c r="E1411" t="s">
        <v>76</v>
      </c>
      <c r="F1411">
        <v>0</v>
      </c>
      <c r="G1411">
        <v>6.05</v>
      </c>
      <c r="H1411">
        <v>1853</v>
      </c>
      <c r="I1411">
        <v>-3.0000000000000001E-3</v>
      </c>
      <c r="J1411" t="s">
        <v>77</v>
      </c>
      <c r="K1411" t="s">
        <v>77</v>
      </c>
      <c r="L1411" t="s">
        <v>77</v>
      </c>
      <c r="M1411" t="s">
        <v>77</v>
      </c>
      <c r="O1411">
        <v>76</v>
      </c>
      <c r="P1411" t="s">
        <v>1560</v>
      </c>
      <c r="Q1411">
        <v>45105.001956018517</v>
      </c>
      <c r="R1411">
        <v>201</v>
      </c>
      <c r="S1411" t="s">
        <v>76</v>
      </c>
      <c r="T1411">
        <v>0</v>
      </c>
      <c r="U1411" t="s">
        <v>77</v>
      </c>
      <c r="V1411" t="s">
        <v>77</v>
      </c>
      <c r="W1411" t="s">
        <v>77</v>
      </c>
      <c r="X1411" t="s">
        <v>77</v>
      </c>
      <c r="Y1411" t="s">
        <v>77</v>
      </c>
      <c r="Z1411" t="s">
        <v>77</v>
      </c>
      <c r="AA1411" t="s">
        <v>77</v>
      </c>
      <c r="AC1411">
        <v>76</v>
      </c>
      <c r="AD1411" t="s">
        <v>1560</v>
      </c>
      <c r="AE1411">
        <v>45105.001956018517</v>
      </c>
      <c r="AF1411">
        <v>201</v>
      </c>
      <c r="AG1411" t="s">
        <v>76</v>
      </c>
      <c r="AH1411">
        <v>0</v>
      </c>
      <c r="AI1411">
        <v>12.085000000000001</v>
      </c>
      <c r="AJ1411">
        <v>87492</v>
      </c>
      <c r="AK1411">
        <v>23.032</v>
      </c>
      <c r="AL1411" t="s">
        <v>77</v>
      </c>
      <c r="AM1411" t="s">
        <v>77</v>
      </c>
      <c r="AN1411" t="s">
        <v>77</v>
      </c>
      <c r="AO1411" t="s">
        <v>77</v>
      </c>
      <c r="AQ1411">
        <v>1</v>
      </c>
      <c r="AS1411">
        <v>76</v>
      </c>
      <c r="AT1411">
        <v>5.7446038600000016</v>
      </c>
      <c r="AU1411">
        <v>19581.6850323824</v>
      </c>
      <c r="AW1411">
        <v>0.71432919124999916</v>
      </c>
      <c r="AX1411">
        <v>15775.351861482721</v>
      </c>
      <c r="AZ1411">
        <v>0.17004135844999979</v>
      </c>
      <c r="BA1411">
        <v>16600.144537959361</v>
      </c>
      <c r="BC1411">
        <v>0.24097308770000025</v>
      </c>
      <c r="BD1411">
        <v>17785.544626366718</v>
      </c>
      <c r="BF1411">
        <v>5.7446038600000016</v>
      </c>
      <c r="BG1411">
        <v>19581.6850323824</v>
      </c>
      <c r="BI1411">
        <v>76</v>
      </c>
      <c r="BJ1411" t="s">
        <v>1560</v>
      </c>
      <c r="BK1411">
        <v>45105.001956018517</v>
      </c>
      <c r="BL1411">
        <v>201</v>
      </c>
      <c r="BM1411" t="s">
        <v>76</v>
      </c>
      <c r="BN1411">
        <v>0</v>
      </c>
      <c r="BO1411">
        <v>2.8679999999999999</v>
      </c>
      <c r="BP1411">
        <v>898900</v>
      </c>
      <c r="BQ1411">
        <v>0</v>
      </c>
      <c r="BR1411" t="s">
        <v>77</v>
      </c>
      <c r="BS1411" t="s">
        <v>77</v>
      </c>
      <c r="BT1411" t="s">
        <v>77</v>
      </c>
      <c r="BU1411" t="s">
        <v>77</v>
      </c>
    </row>
    <row r="1412" spans="1:73" x14ac:dyDescent="0.55000000000000004">
      <c r="A1412">
        <v>77</v>
      </c>
      <c r="B1412" t="s">
        <v>1561</v>
      </c>
      <c r="C1412" s="88">
        <v>45105.023217592592</v>
      </c>
      <c r="D1412">
        <v>217</v>
      </c>
      <c r="E1412" t="s">
        <v>76</v>
      </c>
      <c r="F1412">
        <v>0</v>
      </c>
      <c r="G1412">
        <v>6.0190000000000001</v>
      </c>
      <c r="H1412">
        <v>9989</v>
      </c>
      <c r="I1412">
        <v>1.4E-2</v>
      </c>
      <c r="J1412" t="s">
        <v>77</v>
      </c>
      <c r="K1412" t="s">
        <v>77</v>
      </c>
      <c r="L1412" t="s">
        <v>77</v>
      </c>
      <c r="M1412" t="s">
        <v>77</v>
      </c>
      <c r="O1412">
        <v>77</v>
      </c>
      <c r="P1412" t="s">
        <v>1561</v>
      </c>
      <c r="Q1412">
        <v>45105.023217592592</v>
      </c>
      <c r="R1412">
        <v>217</v>
      </c>
      <c r="S1412" t="s">
        <v>76</v>
      </c>
      <c r="T1412">
        <v>0</v>
      </c>
      <c r="U1412" t="s">
        <v>77</v>
      </c>
      <c r="V1412" t="s">
        <v>77</v>
      </c>
      <c r="W1412" t="s">
        <v>77</v>
      </c>
      <c r="X1412" t="s">
        <v>77</v>
      </c>
      <c r="Y1412" t="s">
        <v>77</v>
      </c>
      <c r="Z1412" t="s">
        <v>77</v>
      </c>
      <c r="AA1412" t="s">
        <v>77</v>
      </c>
      <c r="AC1412">
        <v>77</v>
      </c>
      <c r="AD1412" t="s">
        <v>1561</v>
      </c>
      <c r="AE1412">
        <v>45105.023217592592</v>
      </c>
      <c r="AF1412">
        <v>217</v>
      </c>
      <c r="AG1412" t="s">
        <v>76</v>
      </c>
      <c r="AH1412">
        <v>0</v>
      </c>
      <c r="AI1412">
        <v>12.144</v>
      </c>
      <c r="AJ1412">
        <v>29544</v>
      </c>
      <c r="AK1412">
        <v>7.867</v>
      </c>
      <c r="AL1412" t="s">
        <v>77</v>
      </c>
      <c r="AM1412" t="s">
        <v>77</v>
      </c>
      <c r="AN1412" t="s">
        <v>77</v>
      </c>
      <c r="AO1412" t="s">
        <v>77</v>
      </c>
      <c r="AQ1412">
        <v>1</v>
      </c>
      <c r="AS1412">
        <v>77</v>
      </c>
      <c r="AT1412">
        <v>19.003680339999995</v>
      </c>
      <c r="AU1412">
        <v>6788.9100563903994</v>
      </c>
      <c r="AW1412">
        <v>24.769572571249995</v>
      </c>
      <c r="AX1412">
        <v>5457.4989350572805</v>
      </c>
      <c r="AZ1412">
        <v>25.690688988050002</v>
      </c>
      <c r="BA1412">
        <v>5630.7622925606402</v>
      </c>
      <c r="BC1412">
        <v>21.032867681300001</v>
      </c>
      <c r="BD1412">
        <v>5980.7697206732801</v>
      </c>
      <c r="BF1412">
        <v>19.003680339999995</v>
      </c>
      <c r="BG1412">
        <v>6788.9100563903994</v>
      </c>
      <c r="BI1412">
        <v>77</v>
      </c>
      <c r="BJ1412" t="s">
        <v>1561</v>
      </c>
      <c r="BK1412">
        <v>45105.023217592592</v>
      </c>
      <c r="BL1412">
        <v>217</v>
      </c>
      <c r="BM1412" t="s">
        <v>76</v>
      </c>
      <c r="BN1412">
        <v>0</v>
      </c>
      <c r="BO1412">
        <v>2.871</v>
      </c>
      <c r="BP1412">
        <v>824421</v>
      </c>
      <c r="BQ1412">
        <v>0</v>
      </c>
      <c r="BR1412" t="s">
        <v>77</v>
      </c>
      <c r="BS1412" t="s">
        <v>77</v>
      </c>
      <c r="BT1412" t="s">
        <v>77</v>
      </c>
      <c r="BU1412" t="s">
        <v>77</v>
      </c>
    </row>
    <row r="1413" spans="1:73" x14ac:dyDescent="0.55000000000000004">
      <c r="A1413">
        <v>78</v>
      </c>
      <c r="B1413" t="s">
        <v>1562</v>
      </c>
      <c r="C1413" s="88">
        <v>45105.04451388889</v>
      </c>
      <c r="D1413">
        <v>216</v>
      </c>
      <c r="E1413" t="s">
        <v>76</v>
      </c>
      <c r="F1413">
        <v>0</v>
      </c>
      <c r="G1413">
        <v>6.0430000000000001</v>
      </c>
      <c r="H1413">
        <v>2465</v>
      </c>
      <c r="I1413">
        <v>-2E-3</v>
      </c>
      <c r="J1413" t="s">
        <v>77</v>
      </c>
      <c r="K1413" t="s">
        <v>77</v>
      </c>
      <c r="L1413" t="s">
        <v>77</v>
      </c>
      <c r="M1413" t="s">
        <v>77</v>
      </c>
      <c r="O1413">
        <v>78</v>
      </c>
      <c r="P1413" t="s">
        <v>1562</v>
      </c>
      <c r="Q1413">
        <v>45105.04451388889</v>
      </c>
      <c r="R1413">
        <v>216</v>
      </c>
      <c r="S1413" t="s">
        <v>76</v>
      </c>
      <c r="T1413">
        <v>0</v>
      </c>
      <c r="U1413" t="s">
        <v>77</v>
      </c>
      <c r="V1413" t="s">
        <v>77</v>
      </c>
      <c r="W1413" t="s">
        <v>77</v>
      </c>
      <c r="X1413" t="s">
        <v>77</v>
      </c>
      <c r="Y1413" t="s">
        <v>77</v>
      </c>
      <c r="Z1413" t="s">
        <v>77</v>
      </c>
      <c r="AA1413" t="s">
        <v>77</v>
      </c>
      <c r="AC1413">
        <v>78</v>
      </c>
      <c r="AD1413" t="s">
        <v>1562</v>
      </c>
      <c r="AE1413">
        <v>45105.04451388889</v>
      </c>
      <c r="AF1413">
        <v>216</v>
      </c>
      <c r="AG1413" t="s">
        <v>76</v>
      </c>
      <c r="AH1413">
        <v>0</v>
      </c>
      <c r="AI1413">
        <v>12.073</v>
      </c>
      <c r="AJ1413">
        <v>103315</v>
      </c>
      <c r="AK1413">
        <v>27.016999999999999</v>
      </c>
      <c r="AL1413" t="s">
        <v>77</v>
      </c>
      <c r="AM1413" t="s">
        <v>77</v>
      </c>
      <c r="AN1413" t="s">
        <v>77</v>
      </c>
      <c r="AO1413" t="s">
        <v>77</v>
      </c>
      <c r="AQ1413">
        <v>1</v>
      </c>
      <c r="AS1413">
        <v>78</v>
      </c>
      <c r="AT1413">
        <v>4.2554365000000001</v>
      </c>
      <c r="AU1413">
        <v>23377.559340697502</v>
      </c>
      <c r="AW1413">
        <v>2.4259447812499992</v>
      </c>
      <c r="AX1413">
        <v>18519.424696346756</v>
      </c>
      <c r="AZ1413">
        <v>2.3565777612500014</v>
      </c>
      <c r="BA1413">
        <v>19576.4109352015</v>
      </c>
      <c r="BC1413">
        <v>1.1359039925000001</v>
      </c>
      <c r="BD1413">
        <v>20979.110294978</v>
      </c>
      <c r="BF1413">
        <v>4.2554365000000001</v>
      </c>
      <c r="BG1413">
        <v>23377.559340697502</v>
      </c>
      <c r="BI1413">
        <v>78</v>
      </c>
      <c r="BJ1413" t="s">
        <v>1562</v>
      </c>
      <c r="BK1413">
        <v>45105.04451388889</v>
      </c>
      <c r="BL1413">
        <v>216</v>
      </c>
      <c r="BM1413" t="s">
        <v>76</v>
      </c>
      <c r="BN1413">
        <v>0</v>
      </c>
      <c r="BO1413">
        <v>2.8650000000000002</v>
      </c>
      <c r="BP1413">
        <v>1010655</v>
      </c>
      <c r="BQ1413">
        <v>0</v>
      </c>
      <c r="BR1413" t="s">
        <v>77</v>
      </c>
      <c r="BS1413" t="s">
        <v>77</v>
      </c>
      <c r="BT1413" t="s">
        <v>77</v>
      </c>
      <c r="BU1413" t="s">
        <v>77</v>
      </c>
    </row>
    <row r="1414" spans="1:73" x14ac:dyDescent="0.55000000000000004">
      <c r="A1414">
        <v>79</v>
      </c>
      <c r="B1414" t="s">
        <v>1563</v>
      </c>
      <c r="C1414" s="88">
        <v>45105.065810185188</v>
      </c>
      <c r="D1414">
        <v>312</v>
      </c>
      <c r="E1414" t="s">
        <v>76</v>
      </c>
      <c r="F1414">
        <v>0</v>
      </c>
      <c r="G1414">
        <v>6.0609999999999999</v>
      </c>
      <c r="H1414">
        <v>7241</v>
      </c>
      <c r="I1414">
        <v>8.0000000000000002E-3</v>
      </c>
      <c r="J1414" t="s">
        <v>77</v>
      </c>
      <c r="K1414" t="s">
        <v>77</v>
      </c>
      <c r="L1414" t="s">
        <v>77</v>
      </c>
      <c r="M1414" t="s">
        <v>77</v>
      </c>
      <c r="O1414">
        <v>79</v>
      </c>
      <c r="P1414" t="s">
        <v>1563</v>
      </c>
      <c r="Q1414">
        <v>45105.065810185188</v>
      </c>
      <c r="R1414">
        <v>312</v>
      </c>
      <c r="S1414" t="s">
        <v>76</v>
      </c>
      <c r="T1414">
        <v>0</v>
      </c>
      <c r="U1414" t="s">
        <v>77</v>
      </c>
      <c r="V1414" t="s">
        <v>77</v>
      </c>
      <c r="W1414" t="s">
        <v>77</v>
      </c>
      <c r="X1414" t="s">
        <v>77</v>
      </c>
      <c r="Y1414" t="s">
        <v>77</v>
      </c>
      <c r="Z1414" t="s">
        <v>77</v>
      </c>
      <c r="AA1414" t="s">
        <v>77</v>
      </c>
      <c r="AC1414">
        <v>79</v>
      </c>
      <c r="AD1414" t="s">
        <v>1563</v>
      </c>
      <c r="AE1414">
        <v>45105.065810185188</v>
      </c>
      <c r="AF1414">
        <v>312</v>
      </c>
      <c r="AG1414" t="s">
        <v>76</v>
      </c>
      <c r="AH1414">
        <v>0</v>
      </c>
      <c r="AI1414">
        <v>12.118</v>
      </c>
      <c r="AJ1414">
        <v>99616</v>
      </c>
      <c r="AK1414">
        <v>26.091000000000001</v>
      </c>
      <c r="AL1414" t="s">
        <v>77</v>
      </c>
      <c r="AM1414" t="s">
        <v>77</v>
      </c>
      <c r="AN1414" t="s">
        <v>77</v>
      </c>
      <c r="AO1414" t="s">
        <v>77</v>
      </c>
      <c r="AQ1414">
        <v>1</v>
      </c>
      <c r="AS1414">
        <v>79</v>
      </c>
      <c r="AT1414">
        <v>6.5299587399999997</v>
      </c>
      <c r="AU1414">
        <v>22492.0182890496</v>
      </c>
      <c r="AW1414">
        <v>16.330086721249998</v>
      </c>
      <c r="AX1414">
        <v>17880.747880186882</v>
      </c>
      <c r="AZ1414">
        <v>17.92890390605</v>
      </c>
      <c r="BA1414">
        <v>18881.367570365441</v>
      </c>
      <c r="BC1414">
        <v>11.8588922693</v>
      </c>
      <c r="BD1414">
        <v>20233.683372922878</v>
      </c>
      <c r="BF1414">
        <v>6.5299587399999997</v>
      </c>
      <c r="BG1414">
        <v>22492.0182890496</v>
      </c>
      <c r="BI1414">
        <v>79</v>
      </c>
      <c r="BJ1414" t="s">
        <v>1563</v>
      </c>
      <c r="BK1414">
        <v>45105.065810185188</v>
      </c>
      <c r="BL1414">
        <v>312</v>
      </c>
      <c r="BM1414" t="s">
        <v>76</v>
      </c>
      <c r="BN1414">
        <v>0</v>
      </c>
      <c r="BO1414">
        <v>2.903</v>
      </c>
      <c r="BP1414">
        <v>1128995</v>
      </c>
      <c r="BQ1414">
        <v>0</v>
      </c>
      <c r="BR1414" t="s">
        <v>77</v>
      </c>
      <c r="BS1414" t="s">
        <v>77</v>
      </c>
      <c r="BT1414" t="s">
        <v>77</v>
      </c>
      <c r="BU1414" t="s">
        <v>77</v>
      </c>
    </row>
    <row r="1415" spans="1:73" x14ac:dyDescent="0.55000000000000004">
      <c r="A1415">
        <v>52</v>
      </c>
      <c r="B1415" t="s">
        <v>1564</v>
      </c>
      <c r="C1415" s="88">
        <v>45168.513101851851</v>
      </c>
      <c r="D1415" t="s">
        <v>1565</v>
      </c>
      <c r="E1415" t="s">
        <v>76</v>
      </c>
      <c r="F1415">
        <v>0</v>
      </c>
      <c r="G1415">
        <v>6.0209999999999999</v>
      </c>
      <c r="H1415">
        <v>12538</v>
      </c>
      <c r="I1415">
        <v>1.9E-2</v>
      </c>
      <c r="J1415" t="s">
        <v>77</v>
      </c>
      <c r="K1415" t="s">
        <v>77</v>
      </c>
      <c r="L1415" t="s">
        <v>77</v>
      </c>
      <c r="M1415" t="s">
        <v>77</v>
      </c>
      <c r="O1415">
        <v>52</v>
      </c>
      <c r="P1415" t="s">
        <v>1564</v>
      </c>
      <c r="Q1415">
        <v>45168.513101851851</v>
      </c>
      <c r="R1415" t="s">
        <v>1565</v>
      </c>
      <c r="S1415" t="s">
        <v>76</v>
      </c>
      <c r="T1415">
        <v>0</v>
      </c>
      <c r="U1415" t="s">
        <v>77</v>
      </c>
      <c r="V1415" t="s">
        <v>77</v>
      </c>
      <c r="W1415" t="s">
        <v>77</v>
      </c>
      <c r="X1415" t="s">
        <v>77</v>
      </c>
      <c r="Y1415" t="s">
        <v>77</v>
      </c>
      <c r="Z1415" t="s">
        <v>77</v>
      </c>
      <c r="AA1415" t="s">
        <v>77</v>
      </c>
      <c r="AC1415">
        <v>52</v>
      </c>
      <c r="AD1415" t="s">
        <v>1564</v>
      </c>
      <c r="AE1415">
        <v>45168.513101851851</v>
      </c>
      <c r="AF1415" t="s">
        <v>1565</v>
      </c>
      <c r="AG1415" t="s">
        <v>76</v>
      </c>
      <c r="AH1415">
        <v>0</v>
      </c>
      <c r="AI1415">
        <v>12.177</v>
      </c>
      <c r="AJ1415">
        <v>6995</v>
      </c>
      <c r="AK1415">
        <v>1.6950000000000001</v>
      </c>
      <c r="AL1415" t="s">
        <v>77</v>
      </c>
      <c r="AM1415" t="s">
        <v>77</v>
      </c>
      <c r="AN1415" t="s">
        <v>77</v>
      </c>
      <c r="AO1415" t="s">
        <v>77</v>
      </c>
      <c r="AQ1415">
        <v>1</v>
      </c>
      <c r="AS1415">
        <v>52</v>
      </c>
      <c r="AT1415">
        <v>27.485227322812001</v>
      </c>
      <c r="AU1415">
        <v>1662.7430155974998</v>
      </c>
      <c r="AW1415">
        <v>32.884820684999994</v>
      </c>
      <c r="AX1415">
        <v>1328.63166233075</v>
      </c>
      <c r="AZ1415">
        <v>32.607524345420401</v>
      </c>
      <c r="BA1415">
        <v>1332.7903977935</v>
      </c>
      <c r="BC1415">
        <v>26.956562995700242</v>
      </c>
      <c r="BD1415">
        <v>1340.9178057619997</v>
      </c>
      <c r="BF1415">
        <v>27.485227322812001</v>
      </c>
      <c r="BG1415">
        <v>1662.7430155974998</v>
      </c>
      <c r="BI1415">
        <v>52</v>
      </c>
      <c r="BJ1415" t="s">
        <v>1564</v>
      </c>
      <c r="BK1415">
        <v>45168.513101851851</v>
      </c>
      <c r="BL1415" t="s">
        <v>1565</v>
      </c>
      <c r="BM1415" t="s">
        <v>76</v>
      </c>
      <c r="BN1415">
        <v>0</v>
      </c>
      <c r="BO1415">
        <v>2.851</v>
      </c>
      <c r="BP1415">
        <v>1222517</v>
      </c>
      <c r="BQ1415">
        <v>0</v>
      </c>
      <c r="BR1415" t="s">
        <v>77</v>
      </c>
      <c r="BS1415" t="s">
        <v>77</v>
      </c>
      <c r="BT1415" t="s">
        <v>77</v>
      </c>
      <c r="BU1415" t="s">
        <v>77</v>
      </c>
    </row>
    <row r="1416" spans="1:73" x14ac:dyDescent="0.55000000000000004">
      <c r="A1416">
        <v>53</v>
      </c>
      <c r="B1416" t="s">
        <v>1566</v>
      </c>
      <c r="C1416" s="88">
        <v>45168.534363425926</v>
      </c>
      <c r="D1416">
        <v>358</v>
      </c>
      <c r="E1416" t="s">
        <v>76</v>
      </c>
      <c r="F1416">
        <v>0</v>
      </c>
      <c r="G1416">
        <v>6.0819999999999999</v>
      </c>
      <c r="H1416">
        <v>2789</v>
      </c>
      <c r="I1416">
        <v>-1E-3</v>
      </c>
      <c r="J1416" t="s">
        <v>77</v>
      </c>
      <c r="K1416" t="s">
        <v>77</v>
      </c>
      <c r="L1416" t="s">
        <v>77</v>
      </c>
      <c r="M1416" t="s">
        <v>77</v>
      </c>
      <c r="O1416">
        <v>53</v>
      </c>
      <c r="P1416" t="s">
        <v>1566</v>
      </c>
      <c r="Q1416">
        <v>45168.534363425926</v>
      </c>
      <c r="R1416">
        <v>358</v>
      </c>
      <c r="S1416" t="s">
        <v>76</v>
      </c>
      <c r="T1416">
        <v>0</v>
      </c>
      <c r="U1416" t="s">
        <v>77</v>
      </c>
      <c r="V1416" t="s">
        <v>77</v>
      </c>
      <c r="W1416" t="s">
        <v>77</v>
      </c>
      <c r="X1416" t="s">
        <v>77</v>
      </c>
      <c r="Y1416" t="s">
        <v>77</v>
      </c>
      <c r="Z1416" t="s">
        <v>77</v>
      </c>
      <c r="AA1416" t="s">
        <v>77</v>
      </c>
      <c r="AC1416">
        <v>53</v>
      </c>
      <c r="AD1416" t="s">
        <v>1566</v>
      </c>
      <c r="AE1416">
        <v>45168.534363425926</v>
      </c>
      <c r="AF1416">
        <v>358</v>
      </c>
      <c r="AG1416" t="s">
        <v>76</v>
      </c>
      <c r="AH1416">
        <v>0</v>
      </c>
      <c r="AI1416">
        <v>12.007999999999999</v>
      </c>
      <c r="AJ1416">
        <v>178673</v>
      </c>
      <c r="AK1416">
        <v>45.195999999999998</v>
      </c>
      <c r="AL1416" t="s">
        <v>77</v>
      </c>
      <c r="AM1416" t="s">
        <v>77</v>
      </c>
      <c r="AN1416" t="s">
        <v>77</v>
      </c>
      <c r="AO1416" t="s">
        <v>77</v>
      </c>
      <c r="AQ1416">
        <v>1</v>
      </c>
      <c r="AS1416">
        <v>53</v>
      </c>
      <c r="AT1416">
        <v>3.6308163400000009</v>
      </c>
      <c r="AU1416">
        <v>41174.608826003903</v>
      </c>
      <c r="AW1416">
        <v>3.33853857125</v>
      </c>
      <c r="AX1416">
        <v>31156.932150886678</v>
      </c>
      <c r="AZ1416">
        <v>3.4965817080499999</v>
      </c>
      <c r="BA1416">
        <v>33639.334694494464</v>
      </c>
      <c r="BC1416">
        <v>1.6537552012999999</v>
      </c>
      <c r="BD1416">
        <v>36013.307575491926</v>
      </c>
      <c r="BF1416">
        <v>3.6308163400000009</v>
      </c>
      <c r="BG1416">
        <v>41174.608826003903</v>
      </c>
      <c r="BI1416">
        <v>53</v>
      </c>
      <c r="BJ1416" t="s">
        <v>1566</v>
      </c>
      <c r="BK1416">
        <v>45168.534363425926</v>
      </c>
      <c r="BL1416">
        <v>358</v>
      </c>
      <c r="BM1416" t="s">
        <v>76</v>
      </c>
      <c r="BN1416">
        <v>0</v>
      </c>
      <c r="BO1416">
        <v>2.8780000000000001</v>
      </c>
      <c r="BP1416">
        <v>693082</v>
      </c>
      <c r="BQ1416">
        <v>0</v>
      </c>
      <c r="BR1416" t="s">
        <v>77</v>
      </c>
      <c r="BS1416" t="s">
        <v>77</v>
      </c>
      <c r="BT1416" t="s">
        <v>77</v>
      </c>
      <c r="BU1416" t="s">
        <v>77</v>
      </c>
    </row>
    <row r="1417" spans="1:73" x14ac:dyDescent="0.55000000000000004">
      <c r="A1417">
        <v>54</v>
      </c>
      <c r="B1417" t="s">
        <v>1567</v>
      </c>
      <c r="C1417" s="88">
        <v>45168.555625000001</v>
      </c>
      <c r="D1417">
        <v>213</v>
      </c>
      <c r="E1417" t="s">
        <v>76</v>
      </c>
      <c r="F1417">
        <v>0</v>
      </c>
      <c r="G1417">
        <v>6.077</v>
      </c>
      <c r="H1417">
        <v>2587</v>
      </c>
      <c r="I1417">
        <v>-2E-3</v>
      </c>
      <c r="J1417" t="s">
        <v>77</v>
      </c>
      <c r="K1417" t="s">
        <v>77</v>
      </c>
      <c r="L1417" t="s">
        <v>77</v>
      </c>
      <c r="M1417" t="s">
        <v>77</v>
      </c>
      <c r="O1417">
        <v>54</v>
      </c>
      <c r="P1417" t="s">
        <v>1567</v>
      </c>
      <c r="Q1417">
        <v>45168.555625000001</v>
      </c>
      <c r="R1417">
        <v>213</v>
      </c>
      <c r="S1417" t="s">
        <v>76</v>
      </c>
      <c r="T1417">
        <v>0</v>
      </c>
      <c r="U1417" t="s">
        <v>77</v>
      </c>
      <c r="V1417" t="s">
        <v>77</v>
      </c>
      <c r="W1417" t="s">
        <v>77</v>
      </c>
      <c r="X1417" t="s">
        <v>77</v>
      </c>
      <c r="Y1417" t="s">
        <v>77</v>
      </c>
      <c r="Z1417" t="s">
        <v>77</v>
      </c>
      <c r="AA1417" t="s">
        <v>77</v>
      </c>
      <c r="AC1417">
        <v>54</v>
      </c>
      <c r="AD1417" t="s">
        <v>1567</v>
      </c>
      <c r="AE1417">
        <v>45168.555625000001</v>
      </c>
      <c r="AF1417">
        <v>213</v>
      </c>
      <c r="AG1417" t="s">
        <v>76</v>
      </c>
      <c r="AH1417">
        <v>0</v>
      </c>
      <c r="AI1417">
        <v>12.010999999999999</v>
      </c>
      <c r="AJ1417">
        <v>178923</v>
      </c>
      <c r="AK1417">
        <v>45.255000000000003</v>
      </c>
      <c r="AL1417" t="s">
        <v>77</v>
      </c>
      <c r="AM1417" t="s">
        <v>77</v>
      </c>
      <c r="AN1417" t="s">
        <v>77</v>
      </c>
      <c r="AO1417" t="s">
        <v>77</v>
      </c>
      <c r="AQ1417">
        <v>1</v>
      </c>
      <c r="AS1417">
        <v>54</v>
      </c>
      <c r="AT1417">
        <v>4.006932260000001</v>
      </c>
      <c r="AU1417">
        <v>41232.877406903906</v>
      </c>
      <c r="AW1417">
        <v>2.7690520912499998</v>
      </c>
      <c r="AX1417">
        <v>31197.670575656673</v>
      </c>
      <c r="AZ1417">
        <v>2.7872666264500001</v>
      </c>
      <c r="BA1417">
        <v>33685.681066754463</v>
      </c>
      <c r="BC1417">
        <v>1.3273165757000001</v>
      </c>
      <c r="BD1417">
        <v>36062.701113011921</v>
      </c>
      <c r="BF1417">
        <v>4.006932260000001</v>
      </c>
      <c r="BG1417">
        <v>41232.877406903906</v>
      </c>
      <c r="BI1417">
        <v>54</v>
      </c>
      <c r="BJ1417" t="s">
        <v>1567</v>
      </c>
      <c r="BK1417">
        <v>45168.555625000001</v>
      </c>
      <c r="BL1417">
        <v>213</v>
      </c>
      <c r="BM1417" t="s">
        <v>76</v>
      </c>
      <c r="BN1417">
        <v>0</v>
      </c>
      <c r="BO1417">
        <v>2.8809999999999998</v>
      </c>
      <c r="BP1417">
        <v>726018</v>
      </c>
      <c r="BQ1417">
        <v>0</v>
      </c>
      <c r="BR1417" t="s">
        <v>77</v>
      </c>
      <c r="BS1417" t="s">
        <v>77</v>
      </c>
      <c r="BT1417" t="s">
        <v>77</v>
      </c>
      <c r="BU1417" t="s">
        <v>77</v>
      </c>
    </row>
    <row r="1418" spans="1:73" x14ac:dyDescent="0.55000000000000004">
      <c r="A1418">
        <v>55</v>
      </c>
      <c r="B1418" t="s">
        <v>1568</v>
      </c>
      <c r="C1418" s="88">
        <v>45168.576967592591</v>
      </c>
      <c r="D1418">
        <v>165</v>
      </c>
      <c r="E1418" t="s">
        <v>76</v>
      </c>
      <c r="F1418">
        <v>0</v>
      </c>
      <c r="G1418">
        <v>5.9950000000000001</v>
      </c>
      <c r="H1418">
        <v>180201</v>
      </c>
      <c r="I1418">
        <v>0.379</v>
      </c>
      <c r="J1418" t="s">
        <v>77</v>
      </c>
      <c r="K1418" t="s">
        <v>77</v>
      </c>
      <c r="L1418" t="s">
        <v>77</v>
      </c>
      <c r="M1418" t="s">
        <v>77</v>
      </c>
      <c r="O1418">
        <v>55</v>
      </c>
      <c r="P1418" t="s">
        <v>1568</v>
      </c>
      <c r="Q1418">
        <v>45168.576967592591</v>
      </c>
      <c r="R1418">
        <v>165</v>
      </c>
      <c r="S1418" t="s">
        <v>76</v>
      </c>
      <c r="T1418">
        <v>0</v>
      </c>
      <c r="U1418">
        <v>5.95</v>
      </c>
      <c r="V1418">
        <v>1731</v>
      </c>
      <c r="W1418">
        <v>0.41299999999999998</v>
      </c>
      <c r="X1418" t="s">
        <v>77</v>
      </c>
      <c r="Y1418" t="s">
        <v>77</v>
      </c>
      <c r="Z1418" t="s">
        <v>77</v>
      </c>
      <c r="AA1418" t="s">
        <v>77</v>
      </c>
      <c r="AC1418">
        <v>55</v>
      </c>
      <c r="AD1418" t="s">
        <v>1568</v>
      </c>
      <c r="AE1418">
        <v>45168.576967592591</v>
      </c>
      <c r="AF1418">
        <v>165</v>
      </c>
      <c r="AG1418" t="s">
        <v>76</v>
      </c>
      <c r="AH1418">
        <v>0</v>
      </c>
      <c r="AI1418">
        <v>12.07</v>
      </c>
      <c r="AJ1418">
        <v>82609</v>
      </c>
      <c r="AK1418">
        <v>21.79</v>
      </c>
      <c r="AL1418" t="s">
        <v>77</v>
      </c>
      <c r="AM1418" t="s">
        <v>77</v>
      </c>
      <c r="AN1418" t="s">
        <v>77</v>
      </c>
      <c r="AO1418" t="s">
        <v>77</v>
      </c>
      <c r="AQ1418">
        <v>1</v>
      </c>
      <c r="AS1418">
        <v>55</v>
      </c>
      <c r="AT1418">
        <v>486.72266756762298</v>
      </c>
      <c r="AU1418">
        <v>18406.137602567098</v>
      </c>
      <c r="AW1418">
        <v>539.97756779270378</v>
      </c>
      <c r="AX1418">
        <v>14922.18062327963</v>
      </c>
      <c r="AZ1418">
        <v>470.49262179151918</v>
      </c>
      <c r="BA1418">
        <v>15680.02054571494</v>
      </c>
      <c r="BC1418">
        <v>418.02662087170341</v>
      </c>
      <c r="BD1418">
        <v>16797.425519596876</v>
      </c>
      <c r="BF1418">
        <v>486.72266756762298</v>
      </c>
      <c r="BG1418">
        <v>18406.137602567098</v>
      </c>
      <c r="BI1418">
        <v>55</v>
      </c>
      <c r="BJ1418" t="s">
        <v>1568</v>
      </c>
      <c r="BK1418">
        <v>45168.576967592591</v>
      </c>
      <c r="BL1418">
        <v>165</v>
      </c>
      <c r="BM1418" t="s">
        <v>76</v>
      </c>
      <c r="BN1418">
        <v>0</v>
      </c>
      <c r="BO1418">
        <v>2.8540000000000001</v>
      </c>
      <c r="BP1418">
        <v>780370</v>
      </c>
      <c r="BQ1418">
        <v>0</v>
      </c>
      <c r="BR1418" t="s">
        <v>77</v>
      </c>
      <c r="BS1418" t="s">
        <v>77</v>
      </c>
      <c r="BT1418" t="s">
        <v>77</v>
      </c>
      <c r="BU1418" t="s">
        <v>77</v>
      </c>
    </row>
    <row r="1419" spans="1:73" x14ac:dyDescent="0.55000000000000004">
      <c r="A1419">
        <v>56</v>
      </c>
      <c r="B1419" t="s">
        <v>1569</v>
      </c>
      <c r="C1419" s="88">
        <v>45168.598287037035</v>
      </c>
      <c r="D1419">
        <v>49</v>
      </c>
      <c r="E1419" t="s">
        <v>76</v>
      </c>
      <c r="F1419">
        <v>0</v>
      </c>
      <c r="G1419">
        <v>5.9930000000000003</v>
      </c>
      <c r="H1419">
        <v>348879</v>
      </c>
      <c r="I1419">
        <v>0.74099999999999999</v>
      </c>
      <c r="J1419" t="s">
        <v>77</v>
      </c>
      <c r="K1419" t="s">
        <v>77</v>
      </c>
      <c r="L1419" t="s">
        <v>77</v>
      </c>
      <c r="M1419" t="s">
        <v>77</v>
      </c>
      <c r="O1419">
        <v>56</v>
      </c>
      <c r="P1419" t="s">
        <v>1569</v>
      </c>
      <c r="Q1419">
        <v>45168.598287037035</v>
      </c>
      <c r="R1419">
        <v>49</v>
      </c>
      <c r="S1419" t="s">
        <v>76</v>
      </c>
      <c r="T1419">
        <v>0</v>
      </c>
      <c r="U1419">
        <v>5.9539999999999997</v>
      </c>
      <c r="V1419">
        <v>3597</v>
      </c>
      <c r="W1419">
        <v>0.89300000000000002</v>
      </c>
      <c r="X1419" t="s">
        <v>77</v>
      </c>
      <c r="Y1419" t="s">
        <v>77</v>
      </c>
      <c r="Z1419" t="s">
        <v>77</v>
      </c>
      <c r="AA1419" t="s">
        <v>77</v>
      </c>
      <c r="AC1419">
        <v>56</v>
      </c>
      <c r="AD1419" t="s">
        <v>1569</v>
      </c>
      <c r="AE1419">
        <v>45168.598287037035</v>
      </c>
      <c r="AF1419">
        <v>49</v>
      </c>
      <c r="AG1419" t="s">
        <v>76</v>
      </c>
      <c r="AH1419">
        <v>0</v>
      </c>
      <c r="AI1419">
        <v>12</v>
      </c>
      <c r="AJ1419">
        <v>152161</v>
      </c>
      <c r="AK1419">
        <v>38.942</v>
      </c>
      <c r="AL1419" t="s">
        <v>77</v>
      </c>
      <c r="AM1419" t="s">
        <v>77</v>
      </c>
      <c r="AN1419" t="s">
        <v>77</v>
      </c>
      <c r="AO1419" t="s">
        <v>77</v>
      </c>
      <c r="AQ1419">
        <v>1</v>
      </c>
      <c r="AS1419">
        <v>56</v>
      </c>
      <c r="AT1419">
        <v>828.66133204647747</v>
      </c>
      <c r="AU1419">
        <v>34966.323230231101</v>
      </c>
      <c r="AW1419">
        <v>996.95408546961573</v>
      </c>
      <c r="AX1419">
        <v>26792.167478058833</v>
      </c>
      <c r="AZ1419">
        <v>904.1695333021031</v>
      </c>
      <c r="BA1419">
        <v>28712.857909084541</v>
      </c>
      <c r="BC1419">
        <v>806.89484052813373</v>
      </c>
      <c r="BD1419">
        <v>30757.11490761608</v>
      </c>
      <c r="BF1419">
        <v>828.66133204647747</v>
      </c>
      <c r="BG1419">
        <v>34966.323230231101</v>
      </c>
      <c r="BI1419">
        <v>56</v>
      </c>
      <c r="BJ1419" t="s">
        <v>1569</v>
      </c>
      <c r="BK1419">
        <v>45168.598287037035</v>
      </c>
      <c r="BL1419">
        <v>49</v>
      </c>
      <c r="BM1419" t="s">
        <v>76</v>
      </c>
      <c r="BN1419">
        <v>0</v>
      </c>
      <c r="BO1419">
        <v>2.8580000000000001</v>
      </c>
      <c r="BP1419">
        <v>710024</v>
      </c>
      <c r="BQ1419">
        <v>0</v>
      </c>
      <c r="BR1419" t="s">
        <v>77</v>
      </c>
      <c r="BS1419" t="s">
        <v>77</v>
      </c>
      <c r="BT1419" t="s">
        <v>77</v>
      </c>
      <c r="BU1419" t="s">
        <v>77</v>
      </c>
    </row>
    <row r="1420" spans="1:73" x14ac:dyDescent="0.55000000000000004">
      <c r="A1420">
        <v>57</v>
      </c>
      <c r="B1420" t="s">
        <v>1570</v>
      </c>
      <c r="C1420" s="88">
        <v>45168.619618055556</v>
      </c>
      <c r="D1420">
        <v>128</v>
      </c>
      <c r="E1420" t="s">
        <v>76</v>
      </c>
      <c r="F1420">
        <v>0</v>
      </c>
      <c r="G1420">
        <v>5.9980000000000002</v>
      </c>
      <c r="H1420">
        <v>45592</v>
      </c>
      <c r="I1420">
        <v>0.09</v>
      </c>
      <c r="J1420" t="s">
        <v>77</v>
      </c>
      <c r="K1420" t="s">
        <v>77</v>
      </c>
      <c r="L1420" t="s">
        <v>77</v>
      </c>
      <c r="M1420" t="s">
        <v>77</v>
      </c>
      <c r="O1420">
        <v>57</v>
      </c>
      <c r="P1420" t="s">
        <v>1570</v>
      </c>
      <c r="Q1420">
        <v>45168.619618055556</v>
      </c>
      <c r="R1420">
        <v>128</v>
      </c>
      <c r="S1420" t="s">
        <v>76</v>
      </c>
      <c r="T1420">
        <v>0</v>
      </c>
      <c r="U1420" t="s">
        <v>77</v>
      </c>
      <c r="V1420" t="s">
        <v>77</v>
      </c>
      <c r="W1420" t="s">
        <v>77</v>
      </c>
      <c r="X1420" t="s">
        <v>77</v>
      </c>
      <c r="Y1420" t="s">
        <v>77</v>
      </c>
      <c r="Z1420" t="s">
        <v>77</v>
      </c>
      <c r="AA1420" t="s">
        <v>77</v>
      </c>
      <c r="AC1420">
        <v>57</v>
      </c>
      <c r="AD1420" t="s">
        <v>1570</v>
      </c>
      <c r="AE1420">
        <v>45168.619618055556</v>
      </c>
      <c r="AF1420">
        <v>128</v>
      </c>
      <c r="AG1420" t="s">
        <v>76</v>
      </c>
      <c r="AH1420">
        <v>0</v>
      </c>
      <c r="AI1420">
        <v>12.151999999999999</v>
      </c>
      <c r="AJ1420">
        <v>7901</v>
      </c>
      <c r="AK1420">
        <v>1.9470000000000001</v>
      </c>
      <c r="AL1420" t="s">
        <v>77</v>
      </c>
      <c r="AM1420" t="s">
        <v>77</v>
      </c>
      <c r="AN1420" t="s">
        <v>77</v>
      </c>
      <c r="AO1420" t="s">
        <v>77</v>
      </c>
      <c r="AQ1420">
        <v>1</v>
      </c>
      <c r="AS1420">
        <v>57</v>
      </c>
      <c r="AT1420">
        <v>125.03845575827201</v>
      </c>
      <c r="AU1420">
        <v>1877.6515921639</v>
      </c>
      <c r="AW1420">
        <v>141.97809381528322</v>
      </c>
      <c r="AX1420">
        <v>1495.7569324712301</v>
      </c>
      <c r="AZ1420">
        <v>119.4725135769024</v>
      </c>
      <c r="BA1420">
        <v>1505.7981564757401</v>
      </c>
      <c r="BC1420">
        <v>104.41260310242943</v>
      </c>
      <c r="BD1420">
        <v>1527.8435935584801</v>
      </c>
      <c r="BF1420">
        <v>125.03845575827201</v>
      </c>
      <c r="BG1420">
        <v>1877.6515921639</v>
      </c>
      <c r="BI1420">
        <v>57</v>
      </c>
      <c r="BJ1420" t="s">
        <v>1570</v>
      </c>
      <c r="BK1420">
        <v>45168.619618055556</v>
      </c>
      <c r="BL1420">
        <v>128</v>
      </c>
      <c r="BM1420" t="s">
        <v>76</v>
      </c>
      <c r="BN1420">
        <v>0</v>
      </c>
      <c r="BO1420">
        <v>2.85</v>
      </c>
      <c r="BP1420">
        <v>888478</v>
      </c>
      <c r="BQ1420">
        <v>0</v>
      </c>
      <c r="BR1420" t="s">
        <v>77</v>
      </c>
      <c r="BS1420" t="s">
        <v>77</v>
      </c>
      <c r="BT1420" t="s">
        <v>77</v>
      </c>
      <c r="BU1420" t="s">
        <v>77</v>
      </c>
    </row>
    <row r="1421" spans="1:73" x14ac:dyDescent="0.55000000000000004">
      <c r="A1421">
        <v>58</v>
      </c>
      <c r="B1421" t="s">
        <v>1571</v>
      </c>
      <c r="C1421" s="88">
        <v>45168.640972222223</v>
      </c>
      <c r="D1421">
        <v>297</v>
      </c>
      <c r="E1421" t="s">
        <v>76</v>
      </c>
      <c r="F1421">
        <v>0</v>
      </c>
      <c r="G1421">
        <v>6.0030000000000001</v>
      </c>
      <c r="H1421">
        <v>19850</v>
      </c>
      <c r="I1421">
        <v>3.5000000000000003E-2</v>
      </c>
      <c r="J1421" t="s">
        <v>77</v>
      </c>
      <c r="K1421" t="s">
        <v>77</v>
      </c>
      <c r="L1421" t="s">
        <v>77</v>
      </c>
      <c r="M1421" t="s">
        <v>77</v>
      </c>
      <c r="O1421">
        <v>58</v>
      </c>
      <c r="P1421" t="s">
        <v>1571</v>
      </c>
      <c r="Q1421">
        <v>45168.640972222223</v>
      </c>
      <c r="R1421">
        <v>297</v>
      </c>
      <c r="S1421" t="s">
        <v>76</v>
      </c>
      <c r="T1421">
        <v>0</v>
      </c>
      <c r="U1421" t="s">
        <v>77</v>
      </c>
      <c r="V1421" t="s">
        <v>77</v>
      </c>
      <c r="W1421" t="s">
        <v>77</v>
      </c>
      <c r="X1421" t="s">
        <v>77</v>
      </c>
      <c r="Y1421" t="s">
        <v>77</v>
      </c>
      <c r="Z1421" t="s">
        <v>77</v>
      </c>
      <c r="AA1421" t="s">
        <v>77</v>
      </c>
      <c r="AC1421">
        <v>58</v>
      </c>
      <c r="AD1421" t="s">
        <v>1571</v>
      </c>
      <c r="AE1421">
        <v>45168.640972222223</v>
      </c>
      <c r="AF1421">
        <v>297</v>
      </c>
      <c r="AG1421" t="s">
        <v>76</v>
      </c>
      <c r="AH1421">
        <v>0</v>
      </c>
      <c r="AI1421">
        <v>12.15</v>
      </c>
      <c r="AJ1421">
        <v>4869</v>
      </c>
      <c r="AK1421">
        <v>1.105</v>
      </c>
      <c r="AL1421" t="s">
        <v>77</v>
      </c>
      <c r="AM1421" t="s">
        <v>77</v>
      </c>
      <c r="AN1421" t="s">
        <v>77</v>
      </c>
      <c r="AO1421" t="s">
        <v>77</v>
      </c>
      <c r="AQ1421">
        <v>1</v>
      </c>
      <c r="AS1421">
        <v>58</v>
      </c>
      <c r="AT1421">
        <v>49.362176517500004</v>
      </c>
      <c r="AU1421">
        <v>1155.5031638679</v>
      </c>
      <c r="AW1421">
        <v>62.497448835500002</v>
      </c>
      <c r="AX1421">
        <v>936.0545015040301</v>
      </c>
      <c r="AZ1421">
        <v>51.846012679750011</v>
      </c>
      <c r="BA1421">
        <v>926.70932156214008</v>
      </c>
      <c r="BC1421">
        <v>44.106065427849998</v>
      </c>
      <c r="BD1421">
        <v>902.11729325127988</v>
      </c>
      <c r="BF1421">
        <v>49.362176517500004</v>
      </c>
      <c r="BG1421">
        <v>1155.5031638679</v>
      </c>
      <c r="BI1421">
        <v>58</v>
      </c>
      <c r="BJ1421" t="s">
        <v>1571</v>
      </c>
      <c r="BK1421">
        <v>45168.640972222223</v>
      </c>
      <c r="BL1421">
        <v>297</v>
      </c>
      <c r="BM1421" t="s">
        <v>76</v>
      </c>
      <c r="BN1421">
        <v>0</v>
      </c>
      <c r="BO1421">
        <v>2.85</v>
      </c>
      <c r="BP1421">
        <v>904919</v>
      </c>
      <c r="BQ1421">
        <v>0</v>
      </c>
      <c r="BR1421" t="s">
        <v>77</v>
      </c>
      <c r="BS1421" t="s">
        <v>77</v>
      </c>
      <c r="BT1421" t="s">
        <v>77</v>
      </c>
      <c r="BU1421" t="s">
        <v>77</v>
      </c>
    </row>
    <row r="1422" spans="1:73" x14ac:dyDescent="0.55000000000000004">
      <c r="A1422">
        <v>59</v>
      </c>
      <c r="B1422" t="s">
        <v>1572</v>
      </c>
      <c r="C1422" s="88">
        <v>45168.662326388891</v>
      </c>
      <c r="D1422">
        <v>378</v>
      </c>
      <c r="E1422" t="s">
        <v>76</v>
      </c>
      <c r="F1422">
        <v>0</v>
      </c>
      <c r="G1422">
        <v>5.9989999999999997</v>
      </c>
      <c r="H1422">
        <v>139580</v>
      </c>
      <c r="I1422">
        <v>0.29199999999999998</v>
      </c>
      <c r="J1422" t="s">
        <v>77</v>
      </c>
      <c r="K1422" t="s">
        <v>77</v>
      </c>
      <c r="L1422" t="s">
        <v>77</v>
      </c>
      <c r="M1422" t="s">
        <v>77</v>
      </c>
      <c r="O1422">
        <v>59</v>
      </c>
      <c r="P1422" t="s">
        <v>1572</v>
      </c>
      <c r="Q1422">
        <v>45168.662326388891</v>
      </c>
      <c r="R1422">
        <v>378</v>
      </c>
      <c r="S1422" t="s">
        <v>76</v>
      </c>
      <c r="T1422">
        <v>0</v>
      </c>
      <c r="U1422">
        <v>5.9329999999999998</v>
      </c>
      <c r="V1422">
        <v>1074</v>
      </c>
      <c r="W1422">
        <v>0.24299999999999999</v>
      </c>
      <c r="X1422" t="s">
        <v>77</v>
      </c>
      <c r="Y1422" t="s">
        <v>77</v>
      </c>
      <c r="Z1422" t="s">
        <v>77</v>
      </c>
      <c r="AA1422" t="s">
        <v>77</v>
      </c>
      <c r="AC1422">
        <v>59</v>
      </c>
      <c r="AD1422" t="s">
        <v>1572</v>
      </c>
      <c r="AE1422">
        <v>45168.662326388891</v>
      </c>
      <c r="AF1422">
        <v>378</v>
      </c>
      <c r="AG1422" t="s">
        <v>76</v>
      </c>
      <c r="AH1422">
        <v>0</v>
      </c>
      <c r="AI1422">
        <v>12.073</v>
      </c>
      <c r="AJ1422">
        <v>85400</v>
      </c>
      <c r="AK1422">
        <v>22.501000000000001</v>
      </c>
      <c r="AL1422" t="s">
        <v>77</v>
      </c>
      <c r="AM1422" t="s">
        <v>77</v>
      </c>
      <c r="AN1422" t="s">
        <v>77</v>
      </c>
      <c r="AO1422" t="s">
        <v>77</v>
      </c>
      <c r="AQ1422">
        <v>1</v>
      </c>
      <c r="AS1422">
        <v>59</v>
      </c>
      <c r="AT1422">
        <v>383.59791701719996</v>
      </c>
      <c r="AU1422">
        <v>19078.289756000002</v>
      </c>
      <c r="AW1422">
        <v>422.98930114232002</v>
      </c>
      <c r="AX1422">
        <v>15410.198346800002</v>
      </c>
      <c r="AZ1422">
        <v>365.02675651324006</v>
      </c>
      <c r="BA1422">
        <v>16206.0352184</v>
      </c>
      <c r="BC1422">
        <v>323.69471329674394</v>
      </c>
      <c r="BD1422">
        <v>17362.358556799998</v>
      </c>
      <c r="BF1422">
        <v>383.59791701719996</v>
      </c>
      <c r="BG1422">
        <v>19078.289756000002</v>
      </c>
      <c r="BI1422">
        <v>59</v>
      </c>
      <c r="BJ1422" t="s">
        <v>1572</v>
      </c>
      <c r="BK1422">
        <v>45168.662326388891</v>
      </c>
      <c r="BL1422">
        <v>378</v>
      </c>
      <c r="BM1422" t="s">
        <v>76</v>
      </c>
      <c r="BN1422">
        <v>0</v>
      </c>
      <c r="BO1422">
        <v>2.8559999999999999</v>
      </c>
      <c r="BP1422">
        <v>834517</v>
      </c>
      <c r="BQ1422">
        <v>0</v>
      </c>
      <c r="BR1422" t="s">
        <v>77</v>
      </c>
      <c r="BS1422" t="s">
        <v>77</v>
      </c>
      <c r="BT1422" t="s">
        <v>77</v>
      </c>
      <c r="BU1422" t="s">
        <v>77</v>
      </c>
    </row>
    <row r="1423" spans="1:73" x14ac:dyDescent="0.55000000000000004">
      <c r="A1423">
        <v>60</v>
      </c>
      <c r="B1423" t="s">
        <v>1573</v>
      </c>
      <c r="C1423" s="88">
        <v>45168.683634259258</v>
      </c>
      <c r="D1423">
        <v>289</v>
      </c>
      <c r="E1423" t="s">
        <v>76</v>
      </c>
      <c r="F1423">
        <v>0</v>
      </c>
      <c r="G1423">
        <v>6.0049999999999999</v>
      </c>
      <c r="H1423">
        <v>13810</v>
      </c>
      <c r="I1423">
        <v>2.1999999999999999E-2</v>
      </c>
      <c r="J1423" t="s">
        <v>77</v>
      </c>
      <c r="K1423" t="s">
        <v>77</v>
      </c>
      <c r="L1423" t="s">
        <v>77</v>
      </c>
      <c r="M1423" t="s">
        <v>77</v>
      </c>
      <c r="O1423">
        <v>60</v>
      </c>
      <c r="P1423" t="s">
        <v>1573</v>
      </c>
      <c r="Q1423">
        <v>45168.683634259258</v>
      </c>
      <c r="R1423">
        <v>289</v>
      </c>
      <c r="S1423" t="s">
        <v>76</v>
      </c>
      <c r="T1423">
        <v>0</v>
      </c>
      <c r="U1423" t="s">
        <v>77</v>
      </c>
      <c r="V1423" t="s">
        <v>77</v>
      </c>
      <c r="W1423" t="s">
        <v>77</v>
      </c>
      <c r="X1423" t="s">
        <v>77</v>
      </c>
      <c r="Y1423" t="s">
        <v>77</v>
      </c>
      <c r="Z1423" t="s">
        <v>77</v>
      </c>
      <c r="AA1423" t="s">
        <v>77</v>
      </c>
      <c r="AC1423">
        <v>60</v>
      </c>
      <c r="AD1423" t="s">
        <v>1573</v>
      </c>
      <c r="AE1423">
        <v>45168.683634259258</v>
      </c>
      <c r="AF1423">
        <v>289</v>
      </c>
      <c r="AG1423" t="s">
        <v>76</v>
      </c>
      <c r="AH1423">
        <v>0</v>
      </c>
      <c r="AI1423">
        <v>12.157</v>
      </c>
      <c r="AJ1423">
        <v>7866</v>
      </c>
      <c r="AK1423">
        <v>1.9370000000000001</v>
      </c>
      <c r="AL1423" t="s">
        <v>77</v>
      </c>
      <c r="AM1423" t="s">
        <v>77</v>
      </c>
      <c r="AN1423" t="s">
        <v>77</v>
      </c>
      <c r="AO1423" t="s">
        <v>77</v>
      </c>
      <c r="AQ1423">
        <v>1</v>
      </c>
      <c r="AS1423">
        <v>60</v>
      </c>
      <c r="AT1423">
        <v>31.303070710300005</v>
      </c>
      <c r="AU1423">
        <v>1869.3632886683997</v>
      </c>
      <c r="AW1423">
        <v>37.037767124999995</v>
      </c>
      <c r="AX1423">
        <v>1489.30257178188</v>
      </c>
      <c r="AZ1423">
        <v>35.955192423510006</v>
      </c>
      <c r="BA1423">
        <v>1499.11512947544</v>
      </c>
      <c r="BC1423">
        <v>29.940519725306004</v>
      </c>
      <c r="BD1423">
        <v>1520.62317664288</v>
      </c>
      <c r="BF1423">
        <v>31.303070710300005</v>
      </c>
      <c r="BG1423">
        <v>1869.3632886683997</v>
      </c>
      <c r="BI1423">
        <v>60</v>
      </c>
      <c r="BJ1423" t="s">
        <v>1573</v>
      </c>
      <c r="BK1423">
        <v>45168.683634259258</v>
      </c>
      <c r="BL1423">
        <v>289</v>
      </c>
      <c r="BM1423" t="s">
        <v>76</v>
      </c>
      <c r="BN1423">
        <v>0</v>
      </c>
      <c r="BO1423">
        <v>2.851</v>
      </c>
      <c r="BP1423">
        <v>887678</v>
      </c>
      <c r="BQ1423">
        <v>0</v>
      </c>
      <c r="BR1423" t="s">
        <v>77</v>
      </c>
      <c r="BS1423" t="s">
        <v>77</v>
      </c>
      <c r="BT1423" t="s">
        <v>77</v>
      </c>
      <c r="BU1423" t="s">
        <v>77</v>
      </c>
    </row>
    <row r="1424" spans="1:73" x14ac:dyDescent="0.55000000000000004">
      <c r="A1424">
        <v>61</v>
      </c>
      <c r="B1424" t="s">
        <v>1574</v>
      </c>
      <c r="C1424" s="88">
        <v>45168.704953703702</v>
      </c>
      <c r="D1424">
        <v>323</v>
      </c>
      <c r="E1424" t="s">
        <v>76</v>
      </c>
      <c r="F1424">
        <v>0</v>
      </c>
      <c r="G1424">
        <v>6.0949999999999998</v>
      </c>
      <c r="H1424">
        <v>2444</v>
      </c>
      <c r="I1424">
        <v>-2E-3</v>
      </c>
      <c r="J1424" t="s">
        <v>77</v>
      </c>
      <c r="K1424" t="s">
        <v>77</v>
      </c>
      <c r="L1424" t="s">
        <v>77</v>
      </c>
      <c r="M1424" t="s">
        <v>77</v>
      </c>
      <c r="O1424">
        <v>61</v>
      </c>
      <c r="P1424" t="s">
        <v>1574</v>
      </c>
      <c r="Q1424">
        <v>45168.704953703702</v>
      </c>
      <c r="R1424">
        <v>323</v>
      </c>
      <c r="S1424" t="s">
        <v>76</v>
      </c>
      <c r="T1424">
        <v>0</v>
      </c>
      <c r="U1424" t="s">
        <v>77</v>
      </c>
      <c r="V1424" t="s">
        <v>77</v>
      </c>
      <c r="W1424" t="s">
        <v>77</v>
      </c>
      <c r="X1424" t="s">
        <v>77</v>
      </c>
      <c r="Y1424" t="s">
        <v>77</v>
      </c>
      <c r="Z1424" t="s">
        <v>77</v>
      </c>
      <c r="AA1424" t="s">
        <v>77</v>
      </c>
      <c r="AC1424">
        <v>61</v>
      </c>
      <c r="AD1424" t="s">
        <v>1574</v>
      </c>
      <c r="AE1424">
        <v>45168.704953703702</v>
      </c>
      <c r="AF1424">
        <v>323</v>
      </c>
      <c r="AG1424" t="s">
        <v>76</v>
      </c>
      <c r="AH1424">
        <v>0</v>
      </c>
      <c r="AI1424">
        <v>12.005000000000001</v>
      </c>
      <c r="AJ1424">
        <v>189823</v>
      </c>
      <c r="AK1424">
        <v>47.783999999999999</v>
      </c>
      <c r="AL1424" t="s">
        <v>77</v>
      </c>
      <c r="AM1424" t="s">
        <v>77</v>
      </c>
      <c r="AN1424" t="s">
        <v>77</v>
      </c>
      <c r="AO1424" t="s">
        <v>77</v>
      </c>
      <c r="AQ1424">
        <v>1</v>
      </c>
      <c r="AS1424">
        <v>61</v>
      </c>
      <c r="AT1424">
        <v>4.2998334400000022</v>
      </c>
      <c r="AU1424">
        <v>43768.416752643905</v>
      </c>
      <c r="AW1424">
        <v>2.3669491399999991</v>
      </c>
      <c r="AX1424">
        <v>32966.237143678678</v>
      </c>
      <c r="AZ1424">
        <v>2.2822687688000016</v>
      </c>
      <c r="BA1424">
        <v>35704.406738190461</v>
      </c>
      <c r="BC1424">
        <v>1.1033922608</v>
      </c>
      <c r="BD1424">
        <v>38213.157775683925</v>
      </c>
      <c r="BF1424">
        <v>4.2998334400000022</v>
      </c>
      <c r="BG1424">
        <v>43768.416752643905</v>
      </c>
      <c r="BI1424">
        <v>61</v>
      </c>
      <c r="BJ1424" t="s">
        <v>1574</v>
      </c>
      <c r="BK1424">
        <v>45168.704953703702</v>
      </c>
      <c r="BL1424">
        <v>323</v>
      </c>
      <c r="BM1424" t="s">
        <v>76</v>
      </c>
      <c r="BN1424">
        <v>0</v>
      </c>
      <c r="BO1424">
        <v>2.8690000000000002</v>
      </c>
      <c r="BP1424">
        <v>911646</v>
      </c>
      <c r="BQ1424">
        <v>0</v>
      </c>
      <c r="BR1424" t="s">
        <v>77</v>
      </c>
      <c r="BS1424" t="s">
        <v>77</v>
      </c>
      <c r="BT1424" t="s">
        <v>77</v>
      </c>
      <c r="BU1424" t="s">
        <v>77</v>
      </c>
    </row>
    <row r="1425" spans="1:73" x14ac:dyDescent="0.55000000000000004">
      <c r="A1425">
        <v>62</v>
      </c>
      <c r="B1425" t="s">
        <v>1575</v>
      </c>
      <c r="C1425" s="88">
        <v>45168.726273148146</v>
      </c>
      <c r="D1425">
        <v>15</v>
      </c>
      <c r="E1425" t="s">
        <v>76</v>
      </c>
      <c r="F1425">
        <v>0</v>
      </c>
      <c r="G1425">
        <v>6.0170000000000003</v>
      </c>
      <c r="H1425">
        <v>219750</v>
      </c>
      <c r="I1425">
        <v>0.46400000000000002</v>
      </c>
      <c r="J1425" t="s">
        <v>77</v>
      </c>
      <c r="K1425" t="s">
        <v>77</v>
      </c>
      <c r="L1425" t="s">
        <v>77</v>
      </c>
      <c r="M1425" t="s">
        <v>77</v>
      </c>
      <c r="O1425">
        <v>62</v>
      </c>
      <c r="P1425" t="s">
        <v>1575</v>
      </c>
      <c r="Q1425">
        <v>45168.726273148146</v>
      </c>
      <c r="R1425">
        <v>15</v>
      </c>
      <c r="S1425" t="s">
        <v>76</v>
      </c>
      <c r="T1425">
        <v>0</v>
      </c>
      <c r="U1425">
        <v>5.9729999999999999</v>
      </c>
      <c r="V1425">
        <v>1536</v>
      </c>
      <c r="W1425">
        <v>0.36199999999999999</v>
      </c>
      <c r="X1425" t="s">
        <v>77</v>
      </c>
      <c r="Y1425" t="s">
        <v>77</v>
      </c>
      <c r="Z1425" t="s">
        <v>77</v>
      </c>
      <c r="AA1425" t="s">
        <v>77</v>
      </c>
      <c r="AC1425">
        <v>62</v>
      </c>
      <c r="AD1425" t="s">
        <v>1575</v>
      </c>
      <c r="AE1425">
        <v>45168.726273148146</v>
      </c>
      <c r="AF1425">
        <v>15</v>
      </c>
      <c r="AG1425" t="s">
        <v>76</v>
      </c>
      <c r="AH1425">
        <v>0</v>
      </c>
      <c r="AI1425">
        <v>12.039</v>
      </c>
      <c r="AJ1425">
        <v>146538</v>
      </c>
      <c r="AK1425">
        <v>37.595999999999997</v>
      </c>
      <c r="AL1425" t="s">
        <v>77</v>
      </c>
      <c r="AM1425" t="s">
        <v>77</v>
      </c>
      <c r="AN1425" t="s">
        <v>77</v>
      </c>
      <c r="AO1425" t="s">
        <v>77</v>
      </c>
      <c r="AQ1425">
        <v>1</v>
      </c>
      <c r="AS1425">
        <v>62</v>
      </c>
      <c r="AT1425">
        <v>579.51680483749999</v>
      </c>
      <c r="AU1425">
        <v>33642.201135340401</v>
      </c>
      <c r="AW1425">
        <v>651.29060098750006</v>
      </c>
      <c r="AX1425">
        <v>25855.090795680124</v>
      </c>
      <c r="AZ1425">
        <v>572.79188144374996</v>
      </c>
      <c r="BA1425">
        <v>27665.050352680562</v>
      </c>
      <c r="BC1425">
        <v>509.61371836624994</v>
      </c>
      <c r="BD1425">
        <v>29637.703803469118</v>
      </c>
      <c r="BF1425">
        <v>579.51680483749999</v>
      </c>
      <c r="BG1425">
        <v>33642.201135340401</v>
      </c>
      <c r="BI1425">
        <v>62</v>
      </c>
      <c r="BJ1425" t="s">
        <v>1575</v>
      </c>
      <c r="BK1425">
        <v>45168.726273148146</v>
      </c>
      <c r="BL1425">
        <v>15</v>
      </c>
      <c r="BM1425" t="s">
        <v>76</v>
      </c>
      <c r="BN1425">
        <v>0</v>
      </c>
      <c r="BO1425">
        <v>2.855</v>
      </c>
      <c r="BP1425">
        <v>1183511</v>
      </c>
      <c r="BQ1425">
        <v>0</v>
      </c>
      <c r="BR1425" t="s">
        <v>77</v>
      </c>
      <c r="BS1425" t="s">
        <v>77</v>
      </c>
      <c r="BT1425" t="s">
        <v>77</v>
      </c>
      <c r="BU1425" t="s">
        <v>77</v>
      </c>
    </row>
    <row r="1426" spans="1:73" x14ac:dyDescent="0.55000000000000004">
      <c r="A1426">
        <v>63</v>
      </c>
      <c r="B1426" t="s">
        <v>1576</v>
      </c>
      <c r="C1426" s="88">
        <v>45168.74759259259</v>
      </c>
      <c r="D1426">
        <v>388</v>
      </c>
      <c r="E1426" t="s">
        <v>76</v>
      </c>
      <c r="F1426">
        <v>0</v>
      </c>
      <c r="G1426">
        <v>6.0869999999999997</v>
      </c>
      <c r="H1426">
        <v>3020</v>
      </c>
      <c r="I1426">
        <v>-1E-3</v>
      </c>
      <c r="J1426" t="s">
        <v>77</v>
      </c>
      <c r="K1426" t="s">
        <v>77</v>
      </c>
      <c r="L1426" t="s">
        <v>77</v>
      </c>
      <c r="M1426" t="s">
        <v>77</v>
      </c>
      <c r="O1426">
        <v>63</v>
      </c>
      <c r="P1426" t="s">
        <v>1576</v>
      </c>
      <c r="Q1426">
        <v>45168.74759259259</v>
      </c>
      <c r="R1426">
        <v>388</v>
      </c>
      <c r="S1426" t="s">
        <v>76</v>
      </c>
      <c r="T1426">
        <v>0</v>
      </c>
      <c r="U1426" t="s">
        <v>77</v>
      </c>
      <c r="V1426" t="s">
        <v>77</v>
      </c>
      <c r="W1426" t="s">
        <v>77</v>
      </c>
      <c r="X1426" t="s">
        <v>77</v>
      </c>
      <c r="Y1426" t="s">
        <v>77</v>
      </c>
      <c r="Z1426" t="s">
        <v>77</v>
      </c>
      <c r="AA1426" t="s">
        <v>77</v>
      </c>
      <c r="AC1426">
        <v>63</v>
      </c>
      <c r="AD1426" t="s">
        <v>1576</v>
      </c>
      <c r="AE1426">
        <v>45168.74759259259</v>
      </c>
      <c r="AF1426">
        <v>388</v>
      </c>
      <c r="AG1426" t="s">
        <v>76</v>
      </c>
      <c r="AH1426">
        <v>0</v>
      </c>
      <c r="AI1426">
        <v>11.974</v>
      </c>
      <c r="AJ1426">
        <v>200112</v>
      </c>
      <c r="AK1426">
        <v>50.151000000000003</v>
      </c>
      <c r="AL1426" t="s">
        <v>77</v>
      </c>
      <c r="AM1426" t="s">
        <v>77</v>
      </c>
      <c r="AN1426" t="s">
        <v>77</v>
      </c>
      <c r="AO1426" t="s">
        <v>77</v>
      </c>
      <c r="AQ1426">
        <v>1</v>
      </c>
      <c r="AS1426">
        <v>63</v>
      </c>
      <c r="AT1426">
        <v>3.2547160000000002</v>
      </c>
      <c r="AU1426">
        <v>46152.909566950402</v>
      </c>
      <c r="AW1426">
        <v>3.9919084999999992</v>
      </c>
      <c r="AX1426">
        <v>34621.981916613127</v>
      </c>
      <c r="AZ1426">
        <v>4.3019328200000011</v>
      </c>
      <c r="BA1426">
        <v>37606.427748034563</v>
      </c>
      <c r="BC1426">
        <v>2.0415921200000007</v>
      </c>
      <c r="BD1426">
        <v>40237.506783877121</v>
      </c>
      <c r="BF1426">
        <v>3.2547160000000002</v>
      </c>
      <c r="BG1426">
        <v>46152.909566950402</v>
      </c>
      <c r="BI1426">
        <v>63</v>
      </c>
      <c r="BJ1426" t="s">
        <v>1576</v>
      </c>
      <c r="BK1426">
        <v>45168.74759259259</v>
      </c>
      <c r="BL1426">
        <v>388</v>
      </c>
      <c r="BM1426" t="s">
        <v>76</v>
      </c>
      <c r="BN1426">
        <v>0</v>
      </c>
      <c r="BO1426">
        <v>2.83</v>
      </c>
      <c r="BP1426">
        <v>1309563</v>
      </c>
      <c r="BQ1426">
        <v>0</v>
      </c>
      <c r="BR1426" t="s">
        <v>77</v>
      </c>
      <c r="BS1426" t="s">
        <v>77</v>
      </c>
      <c r="BT1426" t="s">
        <v>77</v>
      </c>
      <c r="BU1426" t="s">
        <v>77</v>
      </c>
    </row>
    <row r="1427" spans="1:73" x14ac:dyDescent="0.55000000000000004">
      <c r="A1427">
        <v>64</v>
      </c>
      <c r="B1427" t="s">
        <v>1577</v>
      </c>
      <c r="C1427" s="88">
        <v>45168.768923611111</v>
      </c>
      <c r="D1427">
        <v>267</v>
      </c>
      <c r="E1427" t="s">
        <v>76</v>
      </c>
      <c r="F1427">
        <v>0</v>
      </c>
      <c r="G1427">
        <v>6.0670000000000002</v>
      </c>
      <c r="H1427">
        <v>3335</v>
      </c>
      <c r="I1427">
        <v>0</v>
      </c>
      <c r="J1427" t="s">
        <v>77</v>
      </c>
      <c r="K1427" t="s">
        <v>77</v>
      </c>
      <c r="L1427" t="s">
        <v>77</v>
      </c>
      <c r="M1427" t="s">
        <v>77</v>
      </c>
      <c r="O1427">
        <v>64</v>
      </c>
      <c r="P1427" t="s">
        <v>1577</v>
      </c>
      <c r="Q1427">
        <v>45168.768923611111</v>
      </c>
      <c r="R1427">
        <v>267</v>
      </c>
      <c r="S1427" t="s">
        <v>76</v>
      </c>
      <c r="T1427">
        <v>0</v>
      </c>
      <c r="U1427" t="s">
        <v>77</v>
      </c>
      <c r="V1427" t="s">
        <v>77</v>
      </c>
      <c r="W1427" t="s">
        <v>77</v>
      </c>
      <c r="X1427" t="s">
        <v>77</v>
      </c>
      <c r="Y1427" t="s">
        <v>77</v>
      </c>
      <c r="Z1427" t="s">
        <v>77</v>
      </c>
      <c r="AA1427" t="s">
        <v>77</v>
      </c>
      <c r="AC1427">
        <v>64</v>
      </c>
      <c r="AD1427" t="s">
        <v>1577</v>
      </c>
      <c r="AE1427">
        <v>45168.768923611111</v>
      </c>
      <c r="AF1427">
        <v>267</v>
      </c>
      <c r="AG1427" t="s">
        <v>76</v>
      </c>
      <c r="AH1427">
        <v>0</v>
      </c>
      <c r="AI1427">
        <v>11.988</v>
      </c>
      <c r="AJ1427">
        <v>178440</v>
      </c>
      <c r="AK1427">
        <v>45.142000000000003</v>
      </c>
      <c r="AL1427" t="s">
        <v>77</v>
      </c>
      <c r="AM1427" t="s">
        <v>77</v>
      </c>
      <c r="AN1427" t="s">
        <v>77</v>
      </c>
      <c r="AO1427" t="s">
        <v>77</v>
      </c>
      <c r="AQ1427">
        <v>1</v>
      </c>
      <c r="AS1427">
        <v>64</v>
      </c>
      <c r="AT1427">
        <v>2.8347265000000004</v>
      </c>
      <c r="AU1427">
        <v>41120.297905760002</v>
      </c>
      <c r="AW1427">
        <v>4.8865222812499987</v>
      </c>
      <c r="AX1427">
        <v>31118.956874928001</v>
      </c>
      <c r="AZ1427">
        <v>5.3901720612500004</v>
      </c>
      <c r="BA1427">
        <v>33596.138045664004</v>
      </c>
      <c r="BC1427">
        <v>2.5954507925000003</v>
      </c>
      <c r="BD1427">
        <v>35967.269926528003</v>
      </c>
      <c r="BF1427">
        <v>2.8347265000000004</v>
      </c>
      <c r="BG1427">
        <v>41120.297905760002</v>
      </c>
      <c r="BI1427">
        <v>64</v>
      </c>
      <c r="BJ1427" t="s">
        <v>1577</v>
      </c>
      <c r="BK1427">
        <v>45168.768923611111</v>
      </c>
      <c r="BL1427">
        <v>267</v>
      </c>
      <c r="BM1427" t="s">
        <v>76</v>
      </c>
      <c r="BN1427">
        <v>0</v>
      </c>
      <c r="BO1427">
        <v>2.8559999999999999</v>
      </c>
      <c r="BP1427">
        <v>795284</v>
      </c>
      <c r="BQ1427">
        <v>0</v>
      </c>
      <c r="BR1427" t="s">
        <v>77</v>
      </c>
      <c r="BS1427" t="s">
        <v>77</v>
      </c>
      <c r="BT1427" t="s">
        <v>77</v>
      </c>
      <c r="BU1427" t="s">
        <v>77</v>
      </c>
    </row>
    <row r="1428" spans="1:73" x14ac:dyDescent="0.55000000000000004">
      <c r="A1428">
        <v>65</v>
      </c>
      <c r="B1428" t="s">
        <v>1578</v>
      </c>
      <c r="C1428" s="88">
        <v>45168.790231481478</v>
      </c>
      <c r="D1428">
        <v>150</v>
      </c>
      <c r="E1428" t="s">
        <v>76</v>
      </c>
      <c r="F1428">
        <v>0</v>
      </c>
      <c r="G1428">
        <v>6.0469999999999997</v>
      </c>
      <c r="H1428">
        <v>4282</v>
      </c>
      <c r="I1428">
        <v>2E-3</v>
      </c>
      <c r="J1428" t="s">
        <v>77</v>
      </c>
      <c r="K1428" t="s">
        <v>77</v>
      </c>
      <c r="L1428" t="s">
        <v>77</v>
      </c>
      <c r="M1428" t="s">
        <v>77</v>
      </c>
      <c r="O1428">
        <v>65</v>
      </c>
      <c r="P1428" t="s">
        <v>1578</v>
      </c>
      <c r="Q1428">
        <v>45168.790231481478</v>
      </c>
      <c r="R1428">
        <v>150</v>
      </c>
      <c r="S1428" t="s">
        <v>76</v>
      </c>
      <c r="T1428">
        <v>0</v>
      </c>
      <c r="U1428" t="s">
        <v>77</v>
      </c>
      <c r="V1428" t="s">
        <v>77</v>
      </c>
      <c r="W1428" t="s">
        <v>77</v>
      </c>
      <c r="X1428" t="s">
        <v>77</v>
      </c>
      <c r="Y1428" t="s">
        <v>77</v>
      </c>
      <c r="Z1428" t="s">
        <v>77</v>
      </c>
      <c r="AA1428" t="s">
        <v>77</v>
      </c>
      <c r="AC1428">
        <v>65</v>
      </c>
      <c r="AD1428" t="s">
        <v>1578</v>
      </c>
      <c r="AE1428">
        <v>45168.790231481478</v>
      </c>
      <c r="AF1428">
        <v>150</v>
      </c>
      <c r="AG1428" t="s">
        <v>76</v>
      </c>
      <c r="AH1428">
        <v>0</v>
      </c>
      <c r="AI1428">
        <v>12.016999999999999</v>
      </c>
      <c r="AJ1428">
        <v>172132</v>
      </c>
      <c r="AK1428">
        <v>43.667000000000002</v>
      </c>
      <c r="AL1428" t="s">
        <v>77</v>
      </c>
      <c r="AM1428" t="s">
        <v>77</v>
      </c>
      <c r="AN1428" t="s">
        <v>77</v>
      </c>
      <c r="AO1428" t="s">
        <v>77</v>
      </c>
      <c r="AQ1428">
        <v>1</v>
      </c>
      <c r="AS1428">
        <v>65</v>
      </c>
      <c r="AT1428">
        <v>2.217452960000001</v>
      </c>
      <c r="AU1428">
        <v>39648.252900158404</v>
      </c>
      <c r="AW1428">
        <v>7.6014398849999996</v>
      </c>
      <c r="AX1428">
        <v>30088.263766135526</v>
      </c>
      <c r="AZ1428">
        <v>8.5925423842000015</v>
      </c>
      <c r="BA1428">
        <v>32426.005942605763</v>
      </c>
      <c r="BC1428">
        <v>4.4341934372000003</v>
      </c>
      <c r="BD1428">
        <v>34719.841463179524</v>
      </c>
      <c r="BF1428">
        <v>2.217452960000001</v>
      </c>
      <c r="BG1428">
        <v>39648.252900158404</v>
      </c>
      <c r="BI1428">
        <v>65</v>
      </c>
      <c r="BJ1428" t="s">
        <v>1578</v>
      </c>
      <c r="BK1428">
        <v>45168.790231481478</v>
      </c>
      <c r="BL1428">
        <v>150</v>
      </c>
      <c r="BM1428" t="s">
        <v>76</v>
      </c>
      <c r="BN1428">
        <v>0</v>
      </c>
      <c r="BO1428">
        <v>2.8769999999999998</v>
      </c>
      <c r="BP1428">
        <v>806100</v>
      </c>
      <c r="BQ1428">
        <v>0</v>
      </c>
      <c r="BR1428" t="s">
        <v>77</v>
      </c>
      <c r="BS1428" t="s">
        <v>77</v>
      </c>
      <c r="BT1428" t="s">
        <v>77</v>
      </c>
      <c r="BU1428" t="s">
        <v>77</v>
      </c>
    </row>
    <row r="1429" spans="1:73" x14ac:dyDescent="0.55000000000000004">
      <c r="A1429">
        <v>66</v>
      </c>
      <c r="B1429" t="s">
        <v>1579</v>
      </c>
      <c r="C1429" s="88">
        <v>45168.811539351853</v>
      </c>
      <c r="D1429">
        <v>357</v>
      </c>
      <c r="E1429" t="s">
        <v>76</v>
      </c>
      <c r="F1429">
        <v>0</v>
      </c>
      <c r="G1429">
        <v>6.0170000000000003</v>
      </c>
      <c r="H1429">
        <v>541636</v>
      </c>
      <c r="I1429">
        <v>1.155</v>
      </c>
      <c r="J1429" t="s">
        <v>77</v>
      </c>
      <c r="K1429" t="s">
        <v>77</v>
      </c>
      <c r="L1429" t="s">
        <v>77</v>
      </c>
      <c r="M1429" t="s">
        <v>77</v>
      </c>
      <c r="O1429">
        <v>66</v>
      </c>
      <c r="P1429" t="s">
        <v>1579</v>
      </c>
      <c r="Q1429">
        <v>45168.811539351853</v>
      </c>
      <c r="R1429">
        <v>357</v>
      </c>
      <c r="S1429" t="s">
        <v>76</v>
      </c>
      <c r="T1429">
        <v>0</v>
      </c>
      <c r="U1429">
        <v>5.9729999999999999</v>
      </c>
      <c r="V1429">
        <v>4665</v>
      </c>
      <c r="W1429">
        <v>1.1679999999999999</v>
      </c>
      <c r="X1429" t="s">
        <v>77</v>
      </c>
      <c r="Y1429" t="s">
        <v>77</v>
      </c>
      <c r="Z1429" t="s">
        <v>77</v>
      </c>
      <c r="AA1429" t="s">
        <v>77</v>
      </c>
      <c r="AC1429">
        <v>66</v>
      </c>
      <c r="AD1429" t="s">
        <v>1579</v>
      </c>
      <c r="AE1429">
        <v>45168.811539351853</v>
      </c>
      <c r="AF1429">
        <v>357</v>
      </c>
      <c r="AG1429" t="s">
        <v>76</v>
      </c>
      <c r="AH1429">
        <v>0</v>
      </c>
      <c r="AI1429">
        <v>12.183</v>
      </c>
      <c r="AJ1429">
        <v>9641</v>
      </c>
      <c r="AK1429">
        <v>2.4279999999999999</v>
      </c>
      <c r="AL1429" t="s">
        <v>77</v>
      </c>
      <c r="AM1429" t="s">
        <v>77</v>
      </c>
      <c r="AN1429" t="s">
        <v>77</v>
      </c>
      <c r="AO1429" t="s">
        <v>77</v>
      </c>
      <c r="AQ1429">
        <v>1</v>
      </c>
      <c r="AS1429">
        <v>66</v>
      </c>
      <c r="AT1429">
        <v>1199.4171662491744</v>
      </c>
      <c r="AU1429">
        <v>2288.2900153759001</v>
      </c>
      <c r="AW1429">
        <v>1462.3006439879648</v>
      </c>
      <c r="AX1429">
        <v>1816.4369987396301</v>
      </c>
      <c r="AZ1429">
        <v>1391.3313806196336</v>
      </c>
      <c r="BA1429">
        <v>1837.9898511949402</v>
      </c>
      <c r="BC1429">
        <v>1245.663343919812</v>
      </c>
      <c r="BD1429">
        <v>1886.7226445568799</v>
      </c>
      <c r="BF1429">
        <v>1199.4171662491744</v>
      </c>
      <c r="BG1429">
        <v>2288.2900153759001</v>
      </c>
      <c r="BI1429">
        <v>66</v>
      </c>
      <c r="BJ1429" t="s">
        <v>1579</v>
      </c>
      <c r="BK1429">
        <v>45168.811539351853</v>
      </c>
      <c r="BL1429">
        <v>357</v>
      </c>
      <c r="BM1429" t="s">
        <v>76</v>
      </c>
      <c r="BN1429">
        <v>0</v>
      </c>
      <c r="BO1429">
        <v>2.8690000000000002</v>
      </c>
      <c r="BP1429">
        <v>976111</v>
      </c>
      <c r="BQ1429">
        <v>0</v>
      </c>
      <c r="BR1429" t="s">
        <v>77</v>
      </c>
      <c r="BS1429" t="s">
        <v>77</v>
      </c>
      <c r="BT1429" t="s">
        <v>77</v>
      </c>
      <c r="BU1429" t="s">
        <v>77</v>
      </c>
    </row>
    <row r="1430" spans="1:73" x14ac:dyDescent="0.55000000000000004">
      <c r="A1430">
        <v>67</v>
      </c>
      <c r="B1430" t="s">
        <v>1580</v>
      </c>
      <c r="C1430" s="88">
        <v>45168.832881944443</v>
      </c>
      <c r="D1430">
        <v>242</v>
      </c>
      <c r="E1430" t="s">
        <v>76</v>
      </c>
      <c r="F1430">
        <v>0</v>
      </c>
      <c r="G1430">
        <v>5.9980000000000002</v>
      </c>
      <c r="H1430">
        <v>187591</v>
      </c>
      <c r="I1430">
        <v>0.39500000000000002</v>
      </c>
      <c r="J1430" t="s">
        <v>77</v>
      </c>
      <c r="K1430" t="s">
        <v>77</v>
      </c>
      <c r="L1430" t="s">
        <v>77</v>
      </c>
      <c r="M1430" t="s">
        <v>77</v>
      </c>
      <c r="O1430">
        <v>67</v>
      </c>
      <c r="P1430" t="s">
        <v>1580</v>
      </c>
      <c r="Q1430">
        <v>45168.832881944443</v>
      </c>
      <c r="R1430">
        <v>242</v>
      </c>
      <c r="S1430" t="s">
        <v>76</v>
      </c>
      <c r="T1430">
        <v>0</v>
      </c>
      <c r="U1430">
        <v>5.9509999999999996</v>
      </c>
      <c r="V1430">
        <v>1858</v>
      </c>
      <c r="W1430">
        <v>0.44500000000000001</v>
      </c>
      <c r="X1430" t="s">
        <v>77</v>
      </c>
      <c r="Y1430" t="s">
        <v>77</v>
      </c>
      <c r="Z1430" t="s">
        <v>77</v>
      </c>
      <c r="AA1430" t="s">
        <v>77</v>
      </c>
      <c r="AC1430">
        <v>67</v>
      </c>
      <c r="AD1430" t="s">
        <v>1580</v>
      </c>
      <c r="AE1430">
        <v>45168.832881944443</v>
      </c>
      <c r="AF1430">
        <v>242</v>
      </c>
      <c r="AG1430" t="s">
        <v>76</v>
      </c>
      <c r="AH1430">
        <v>0</v>
      </c>
      <c r="AI1430">
        <v>12.071</v>
      </c>
      <c r="AJ1430">
        <v>87748</v>
      </c>
      <c r="AK1430">
        <v>23.097999999999999</v>
      </c>
      <c r="AL1430" t="s">
        <v>77</v>
      </c>
      <c r="AM1430" t="s">
        <v>77</v>
      </c>
      <c r="AN1430" t="s">
        <v>77</v>
      </c>
      <c r="AO1430" t="s">
        <v>77</v>
      </c>
      <c r="AQ1430">
        <v>1</v>
      </c>
      <c r="AS1430">
        <v>67</v>
      </c>
      <c r="AT1430">
        <v>504.92417856586297</v>
      </c>
      <c r="AU1430">
        <v>19643.2613994864</v>
      </c>
      <c r="AW1430">
        <v>560.9711401660478</v>
      </c>
      <c r="AX1430">
        <v>15819.998308893921</v>
      </c>
      <c r="AZ1430">
        <v>489.63666766132718</v>
      </c>
      <c r="BA1430">
        <v>16648.362290944962</v>
      </c>
      <c r="BC1430">
        <v>435.1594345305482</v>
      </c>
      <c r="BD1430">
        <v>17837.314962417917</v>
      </c>
      <c r="BF1430">
        <v>504.92417856586297</v>
      </c>
      <c r="BG1430">
        <v>19643.2613994864</v>
      </c>
      <c r="BI1430">
        <v>67</v>
      </c>
      <c r="BJ1430" t="s">
        <v>1580</v>
      </c>
      <c r="BK1430">
        <v>45168.832881944443</v>
      </c>
      <c r="BL1430">
        <v>242</v>
      </c>
      <c r="BM1430" t="s">
        <v>76</v>
      </c>
      <c r="BN1430">
        <v>0</v>
      </c>
      <c r="BO1430">
        <v>2.847</v>
      </c>
      <c r="BP1430">
        <v>935814</v>
      </c>
      <c r="BQ1430">
        <v>0</v>
      </c>
      <c r="BR1430" t="s">
        <v>77</v>
      </c>
      <c r="BS1430" t="s">
        <v>77</v>
      </c>
      <c r="BT1430" t="s">
        <v>77</v>
      </c>
      <c r="BU1430" t="s">
        <v>77</v>
      </c>
    </row>
    <row r="1431" spans="1:73" x14ac:dyDescent="0.55000000000000004">
      <c r="A1431">
        <v>68</v>
      </c>
      <c r="B1431" t="s">
        <v>1581</v>
      </c>
      <c r="C1431" s="88">
        <v>45168.854166666664</v>
      </c>
      <c r="D1431">
        <v>22</v>
      </c>
      <c r="E1431" t="s">
        <v>76</v>
      </c>
      <c r="F1431">
        <v>0</v>
      </c>
      <c r="G1431">
        <v>6.0220000000000002</v>
      </c>
      <c r="H1431">
        <v>20943</v>
      </c>
      <c r="I1431">
        <v>3.6999999999999998E-2</v>
      </c>
      <c r="J1431" t="s">
        <v>77</v>
      </c>
      <c r="K1431" t="s">
        <v>77</v>
      </c>
      <c r="L1431" t="s">
        <v>77</v>
      </c>
      <c r="M1431" t="s">
        <v>77</v>
      </c>
      <c r="O1431">
        <v>68</v>
      </c>
      <c r="P1431" t="s">
        <v>1581</v>
      </c>
      <c r="Q1431">
        <v>45168.854166666664</v>
      </c>
      <c r="R1431">
        <v>22</v>
      </c>
      <c r="S1431" t="s">
        <v>76</v>
      </c>
      <c r="T1431">
        <v>0</v>
      </c>
      <c r="U1431" t="s">
        <v>77</v>
      </c>
      <c r="V1431" t="s">
        <v>77</v>
      </c>
      <c r="W1431" t="s">
        <v>77</v>
      </c>
      <c r="X1431" t="s">
        <v>77</v>
      </c>
      <c r="Y1431" t="s">
        <v>77</v>
      </c>
      <c r="Z1431" t="s">
        <v>77</v>
      </c>
      <c r="AA1431" t="s">
        <v>77</v>
      </c>
      <c r="AC1431">
        <v>68</v>
      </c>
      <c r="AD1431" t="s">
        <v>1581</v>
      </c>
      <c r="AE1431">
        <v>45168.854166666664</v>
      </c>
      <c r="AF1431">
        <v>22</v>
      </c>
      <c r="AG1431" t="s">
        <v>76</v>
      </c>
      <c r="AH1431">
        <v>0</v>
      </c>
      <c r="AI1431">
        <v>12.18</v>
      </c>
      <c r="AJ1431">
        <v>5577</v>
      </c>
      <c r="AK1431">
        <v>1.302</v>
      </c>
      <c r="AL1431" t="s">
        <v>77</v>
      </c>
      <c r="AM1431" t="s">
        <v>77</v>
      </c>
      <c r="AN1431" t="s">
        <v>77</v>
      </c>
      <c r="AO1431" t="s">
        <v>77</v>
      </c>
      <c r="AQ1431">
        <v>1</v>
      </c>
      <c r="AS1431">
        <v>68</v>
      </c>
      <c r="AT1431">
        <v>52.617862214327005</v>
      </c>
      <c r="AU1431">
        <v>1324.8819540831</v>
      </c>
      <c r="AW1431">
        <v>65.894170130966216</v>
      </c>
      <c r="AX1431">
        <v>1066.85346914667</v>
      </c>
      <c r="AZ1431">
        <v>54.720677141795903</v>
      </c>
      <c r="BA1431">
        <v>1061.9586663744601</v>
      </c>
      <c r="BC1431">
        <v>46.668838411085538</v>
      </c>
      <c r="BD1431">
        <v>1048.2721532519199</v>
      </c>
      <c r="BF1431">
        <v>52.617862214327005</v>
      </c>
      <c r="BG1431">
        <v>1324.8819540831</v>
      </c>
      <c r="BI1431">
        <v>68</v>
      </c>
      <c r="BJ1431" t="s">
        <v>1581</v>
      </c>
      <c r="BK1431">
        <v>45168.854166666664</v>
      </c>
      <c r="BL1431">
        <v>22</v>
      </c>
      <c r="BM1431" t="s">
        <v>76</v>
      </c>
      <c r="BN1431">
        <v>0</v>
      </c>
      <c r="BO1431">
        <v>2.8730000000000002</v>
      </c>
      <c r="BP1431">
        <v>864258</v>
      </c>
      <c r="BQ1431">
        <v>0</v>
      </c>
      <c r="BR1431" t="s">
        <v>77</v>
      </c>
      <c r="BS1431" t="s">
        <v>77</v>
      </c>
      <c r="BT1431" t="s">
        <v>77</v>
      </c>
      <c r="BU1431" t="s">
        <v>77</v>
      </c>
    </row>
    <row r="1432" spans="1:73" x14ac:dyDescent="0.55000000000000004">
      <c r="A1432">
        <v>69</v>
      </c>
      <c r="B1432" t="s">
        <v>1582</v>
      </c>
      <c r="C1432" s="88">
        <v>45168.875451388885</v>
      </c>
      <c r="D1432">
        <v>377</v>
      </c>
      <c r="E1432" t="s">
        <v>76</v>
      </c>
      <c r="F1432">
        <v>0</v>
      </c>
      <c r="G1432">
        <v>6.0090000000000003</v>
      </c>
      <c r="H1432">
        <v>20702</v>
      </c>
      <c r="I1432">
        <v>3.6999999999999998E-2</v>
      </c>
      <c r="J1432" t="s">
        <v>77</v>
      </c>
      <c r="K1432" t="s">
        <v>77</v>
      </c>
      <c r="L1432" t="s">
        <v>77</v>
      </c>
      <c r="M1432" t="s">
        <v>77</v>
      </c>
      <c r="O1432">
        <v>69</v>
      </c>
      <c r="P1432" t="s">
        <v>1582</v>
      </c>
      <c r="Q1432">
        <v>45168.875451388885</v>
      </c>
      <c r="R1432">
        <v>377</v>
      </c>
      <c r="S1432" t="s">
        <v>76</v>
      </c>
      <c r="T1432">
        <v>0</v>
      </c>
      <c r="U1432" t="s">
        <v>77</v>
      </c>
      <c r="V1432" t="s">
        <v>77</v>
      </c>
      <c r="W1432" t="s">
        <v>77</v>
      </c>
      <c r="X1432" t="s">
        <v>77</v>
      </c>
      <c r="Y1432" t="s">
        <v>77</v>
      </c>
      <c r="Z1432" t="s">
        <v>77</v>
      </c>
      <c r="AA1432" t="s">
        <v>77</v>
      </c>
      <c r="AC1432">
        <v>69</v>
      </c>
      <c r="AD1432" t="s">
        <v>1582</v>
      </c>
      <c r="AE1432">
        <v>45168.875451388885</v>
      </c>
      <c r="AF1432">
        <v>377</v>
      </c>
      <c r="AG1432" t="s">
        <v>76</v>
      </c>
      <c r="AH1432">
        <v>0</v>
      </c>
      <c r="AI1432">
        <v>12.172000000000001</v>
      </c>
      <c r="AJ1432">
        <v>5164</v>
      </c>
      <c r="AK1432">
        <v>1.1870000000000001</v>
      </c>
      <c r="AL1432" t="s">
        <v>77</v>
      </c>
      <c r="AM1432" t="s">
        <v>77</v>
      </c>
      <c r="AN1432" t="s">
        <v>77</v>
      </c>
      <c r="AO1432" t="s">
        <v>77</v>
      </c>
      <c r="AQ1432">
        <v>1</v>
      </c>
      <c r="AS1432">
        <v>69</v>
      </c>
      <c r="AT1432">
        <v>51.900326688092001</v>
      </c>
      <c r="AU1432">
        <v>1226.1332287344001</v>
      </c>
      <c r="AW1432">
        <v>65.145380877375217</v>
      </c>
      <c r="AX1432">
        <v>990.56171893808005</v>
      </c>
      <c r="AZ1432">
        <v>54.086855547996407</v>
      </c>
      <c r="BA1432">
        <v>983.06519627104012</v>
      </c>
      <c r="BC1432">
        <v>46.10377874636584</v>
      </c>
      <c r="BD1432">
        <v>963.01826081407989</v>
      </c>
      <c r="BF1432">
        <v>51.900326688092001</v>
      </c>
      <c r="BG1432">
        <v>1226.1332287344001</v>
      </c>
      <c r="BI1432">
        <v>69</v>
      </c>
      <c r="BJ1432" t="s">
        <v>1582</v>
      </c>
      <c r="BK1432">
        <v>45168.875451388885</v>
      </c>
      <c r="BL1432">
        <v>377</v>
      </c>
      <c r="BM1432" t="s">
        <v>76</v>
      </c>
      <c r="BN1432">
        <v>0</v>
      </c>
      <c r="BO1432">
        <v>2.8530000000000002</v>
      </c>
      <c r="BP1432">
        <v>1034125</v>
      </c>
      <c r="BQ1432">
        <v>0</v>
      </c>
      <c r="BR1432" t="s">
        <v>77</v>
      </c>
      <c r="BS1432" t="s">
        <v>77</v>
      </c>
      <c r="BT1432" t="s">
        <v>77</v>
      </c>
      <c r="BU1432" t="s">
        <v>77</v>
      </c>
    </row>
    <row r="1433" spans="1:73" x14ac:dyDescent="0.55000000000000004">
      <c r="A1433">
        <v>70</v>
      </c>
      <c r="B1433" t="s">
        <v>1583</v>
      </c>
      <c r="C1433" s="88">
        <v>45168.896793981483</v>
      </c>
      <c r="D1433">
        <v>106</v>
      </c>
      <c r="E1433" t="s">
        <v>76</v>
      </c>
      <c r="F1433">
        <v>0</v>
      </c>
      <c r="G1433">
        <v>6.01</v>
      </c>
      <c r="H1433">
        <v>5085385</v>
      </c>
      <c r="I1433">
        <v>11.004</v>
      </c>
      <c r="J1433" t="s">
        <v>77</v>
      </c>
      <c r="K1433" t="s">
        <v>77</v>
      </c>
      <c r="L1433" t="s">
        <v>77</v>
      </c>
      <c r="M1433" t="s">
        <v>77</v>
      </c>
      <c r="O1433">
        <v>70</v>
      </c>
      <c r="P1433" t="s">
        <v>1583</v>
      </c>
      <c r="Q1433">
        <v>45168.896793981483</v>
      </c>
      <c r="R1433">
        <v>106</v>
      </c>
      <c r="S1433" t="s">
        <v>76</v>
      </c>
      <c r="T1433">
        <v>0</v>
      </c>
      <c r="U1433">
        <v>5.9669999999999996</v>
      </c>
      <c r="V1433">
        <v>41926</v>
      </c>
      <c r="W1433">
        <v>10.712</v>
      </c>
      <c r="X1433" t="s">
        <v>77</v>
      </c>
      <c r="Y1433" t="s">
        <v>77</v>
      </c>
      <c r="Z1433" t="s">
        <v>77</v>
      </c>
      <c r="AA1433" t="s">
        <v>77</v>
      </c>
      <c r="AC1433">
        <v>70</v>
      </c>
      <c r="AD1433" t="s">
        <v>1583</v>
      </c>
      <c r="AE1433">
        <v>45168.896793981483</v>
      </c>
      <c r="AF1433">
        <v>106</v>
      </c>
      <c r="AG1433" t="s">
        <v>76</v>
      </c>
      <c r="AH1433">
        <v>0</v>
      </c>
      <c r="AI1433">
        <v>12.106</v>
      </c>
      <c r="AJ1433">
        <v>87611</v>
      </c>
      <c r="AK1433">
        <v>23.062999999999999</v>
      </c>
      <c r="AL1433" t="s">
        <v>77</v>
      </c>
      <c r="AM1433" t="s">
        <v>77</v>
      </c>
      <c r="AN1433" t="s">
        <v>77</v>
      </c>
      <c r="AO1433" t="s">
        <v>77</v>
      </c>
      <c r="AQ1433">
        <v>1</v>
      </c>
      <c r="AS1433">
        <v>70</v>
      </c>
      <c r="AT1433">
        <v>9538.7296848730148</v>
      </c>
      <c r="AU1433">
        <v>19610.309088571099</v>
      </c>
      <c r="AW1433">
        <v>8527.0217384286589</v>
      </c>
      <c r="AX1433">
        <v>15796.106506860831</v>
      </c>
      <c r="AZ1433">
        <v>11000.647565216681</v>
      </c>
      <c r="BA1433">
        <v>16622.55852416054</v>
      </c>
      <c r="BC1433">
        <v>10552.64863995512</v>
      </c>
      <c r="BD1433">
        <v>17809.610159568078</v>
      </c>
      <c r="BF1433">
        <v>9538.7296848730148</v>
      </c>
      <c r="BG1433">
        <v>19610.309088571099</v>
      </c>
      <c r="BI1433">
        <v>70</v>
      </c>
      <c r="BJ1433" t="s">
        <v>1583</v>
      </c>
      <c r="BK1433">
        <v>45168.896793981483</v>
      </c>
      <c r="BL1433">
        <v>106</v>
      </c>
      <c r="BM1433" t="s">
        <v>76</v>
      </c>
      <c r="BN1433">
        <v>0</v>
      </c>
      <c r="BO1433">
        <v>2.88</v>
      </c>
      <c r="BP1433">
        <v>862827</v>
      </c>
      <c r="BQ1433">
        <v>0</v>
      </c>
      <c r="BR1433" t="s">
        <v>77</v>
      </c>
      <c r="BS1433" t="s">
        <v>77</v>
      </c>
      <c r="BT1433" t="s">
        <v>77</v>
      </c>
      <c r="BU1433" t="s">
        <v>77</v>
      </c>
    </row>
    <row r="1434" spans="1:73" x14ac:dyDescent="0.55000000000000004">
      <c r="A1434">
        <v>71</v>
      </c>
      <c r="B1434" t="s">
        <v>1584</v>
      </c>
      <c r="C1434" s="88">
        <v>45168.918067129627</v>
      </c>
      <c r="D1434">
        <v>68</v>
      </c>
      <c r="E1434" t="s">
        <v>76</v>
      </c>
      <c r="F1434">
        <v>0</v>
      </c>
      <c r="G1434">
        <v>6.0229999999999997</v>
      </c>
      <c r="H1434">
        <v>52804</v>
      </c>
      <c r="I1434">
        <v>0.106</v>
      </c>
      <c r="J1434" t="s">
        <v>77</v>
      </c>
      <c r="K1434" t="s">
        <v>77</v>
      </c>
      <c r="L1434" t="s">
        <v>77</v>
      </c>
      <c r="M1434" t="s">
        <v>77</v>
      </c>
      <c r="O1434">
        <v>71</v>
      </c>
      <c r="P1434" t="s">
        <v>1584</v>
      </c>
      <c r="Q1434">
        <v>45168.918067129627</v>
      </c>
      <c r="R1434">
        <v>68</v>
      </c>
      <c r="S1434" t="s">
        <v>76</v>
      </c>
      <c r="T1434">
        <v>0</v>
      </c>
      <c r="U1434" t="s">
        <v>77</v>
      </c>
      <c r="V1434" t="s">
        <v>77</v>
      </c>
      <c r="W1434" t="s">
        <v>77</v>
      </c>
      <c r="X1434" t="s">
        <v>77</v>
      </c>
      <c r="Y1434" t="s">
        <v>77</v>
      </c>
      <c r="Z1434" t="s">
        <v>77</v>
      </c>
      <c r="AA1434" t="s">
        <v>77</v>
      </c>
      <c r="AC1434">
        <v>71</v>
      </c>
      <c r="AD1434" t="s">
        <v>1584</v>
      </c>
      <c r="AE1434">
        <v>45168.918067129627</v>
      </c>
      <c r="AF1434">
        <v>68</v>
      </c>
      <c r="AG1434" t="s">
        <v>76</v>
      </c>
      <c r="AH1434">
        <v>0</v>
      </c>
      <c r="AI1434">
        <v>12.221</v>
      </c>
      <c r="AJ1434">
        <v>415</v>
      </c>
      <c r="AK1434">
        <v>-0.13700000000000001</v>
      </c>
      <c r="AL1434" t="s">
        <v>77</v>
      </c>
      <c r="AM1434" t="s">
        <v>77</v>
      </c>
      <c r="AN1434" t="s">
        <v>77</v>
      </c>
      <c r="AO1434" t="s">
        <v>77</v>
      </c>
      <c r="AQ1434">
        <v>1</v>
      </c>
      <c r="AS1434">
        <v>71</v>
      </c>
      <c r="AT1434">
        <v>145.865482169968</v>
      </c>
      <c r="AU1434">
        <v>79.461448177499989</v>
      </c>
      <c r="AW1434">
        <v>164.05178421606081</v>
      </c>
      <c r="AX1434">
        <v>111.76018943675</v>
      </c>
      <c r="AZ1434">
        <v>138.39033907390561</v>
      </c>
      <c r="BA1434">
        <v>75.487199621499997</v>
      </c>
      <c r="BC1434">
        <v>121.28922534501535</v>
      </c>
      <c r="BD1434">
        <v>-17.923895181999995</v>
      </c>
      <c r="BF1434">
        <v>145.865482169968</v>
      </c>
      <c r="BG1434">
        <v>79.461448177499989</v>
      </c>
      <c r="BI1434">
        <v>71</v>
      </c>
      <c r="BJ1434" t="s">
        <v>1584</v>
      </c>
      <c r="BK1434">
        <v>45168.918067129627</v>
      </c>
      <c r="BL1434">
        <v>68</v>
      </c>
      <c r="BM1434" t="s">
        <v>76</v>
      </c>
      <c r="BN1434">
        <v>0</v>
      </c>
      <c r="BO1434">
        <v>2.8780000000000001</v>
      </c>
      <c r="BP1434">
        <v>843380</v>
      </c>
      <c r="BQ1434">
        <v>0</v>
      </c>
      <c r="BR1434" t="s">
        <v>77</v>
      </c>
      <c r="BS1434" t="s">
        <v>77</v>
      </c>
      <c r="BT1434" t="s">
        <v>77</v>
      </c>
      <c r="BU1434" t="s">
        <v>77</v>
      </c>
    </row>
    <row r="1435" spans="1:73" x14ac:dyDescent="0.55000000000000004">
      <c r="A1435">
        <v>72</v>
      </c>
      <c r="B1435" t="s">
        <v>1585</v>
      </c>
      <c r="C1435" s="88">
        <v>45168.939351851855</v>
      </c>
      <c r="D1435">
        <v>21</v>
      </c>
      <c r="E1435" t="s">
        <v>76</v>
      </c>
      <c r="F1435">
        <v>0</v>
      </c>
      <c r="G1435">
        <v>6.0259999999999998</v>
      </c>
      <c r="H1435">
        <v>31208</v>
      </c>
      <c r="I1435">
        <v>5.8999999999999997E-2</v>
      </c>
      <c r="J1435" t="s">
        <v>77</v>
      </c>
      <c r="K1435" t="s">
        <v>77</v>
      </c>
      <c r="L1435" t="s">
        <v>77</v>
      </c>
      <c r="M1435" t="s">
        <v>77</v>
      </c>
      <c r="O1435">
        <v>72</v>
      </c>
      <c r="P1435" t="s">
        <v>1585</v>
      </c>
      <c r="Q1435">
        <v>45168.939351851855</v>
      </c>
      <c r="R1435">
        <v>21</v>
      </c>
      <c r="S1435" t="s">
        <v>76</v>
      </c>
      <c r="T1435">
        <v>0</v>
      </c>
      <c r="U1435" t="s">
        <v>77</v>
      </c>
      <c r="V1435" t="s">
        <v>77</v>
      </c>
      <c r="W1435" t="s">
        <v>77</v>
      </c>
      <c r="X1435" t="s">
        <v>77</v>
      </c>
      <c r="Y1435" t="s">
        <v>77</v>
      </c>
      <c r="Z1435" t="s">
        <v>77</v>
      </c>
      <c r="AA1435" t="s">
        <v>77</v>
      </c>
      <c r="AC1435">
        <v>72</v>
      </c>
      <c r="AD1435" t="s">
        <v>1585</v>
      </c>
      <c r="AE1435">
        <v>45168.939351851855</v>
      </c>
      <c r="AF1435">
        <v>21</v>
      </c>
      <c r="AG1435" t="s">
        <v>76</v>
      </c>
      <c r="AH1435">
        <v>0</v>
      </c>
      <c r="AI1435">
        <v>12.186</v>
      </c>
      <c r="AJ1435">
        <v>8310</v>
      </c>
      <c r="AK1435">
        <v>2.06</v>
      </c>
      <c r="AL1435" t="s">
        <v>77</v>
      </c>
      <c r="AM1435" t="s">
        <v>77</v>
      </c>
      <c r="AN1435" t="s">
        <v>77</v>
      </c>
      <c r="AO1435" t="s">
        <v>77</v>
      </c>
      <c r="AQ1435">
        <v>1</v>
      </c>
      <c r="AS1435">
        <v>72</v>
      </c>
      <c r="AT1435">
        <v>83.010041780672012</v>
      </c>
      <c r="AU1435">
        <v>1974.4235127899999</v>
      </c>
      <c r="AW1435">
        <v>97.699598772723206</v>
      </c>
      <c r="AX1435">
        <v>1571.1693486029999</v>
      </c>
      <c r="AZ1435">
        <v>81.704230742982389</v>
      </c>
      <c r="BA1435">
        <v>1583.8911478140001</v>
      </c>
      <c r="BC1435">
        <v>70.727942931677433</v>
      </c>
      <c r="BD1435">
        <v>1612.214688328</v>
      </c>
      <c r="BF1435">
        <v>83.010041780672012</v>
      </c>
      <c r="BG1435">
        <v>1974.4235127899999</v>
      </c>
      <c r="BI1435">
        <v>72</v>
      </c>
      <c r="BJ1435" t="s">
        <v>1585</v>
      </c>
      <c r="BK1435">
        <v>45168.939351851855</v>
      </c>
      <c r="BL1435">
        <v>21</v>
      </c>
      <c r="BM1435" t="s">
        <v>76</v>
      </c>
      <c r="BN1435">
        <v>0</v>
      </c>
      <c r="BO1435">
        <v>2.875</v>
      </c>
      <c r="BP1435">
        <v>910119</v>
      </c>
      <c r="BQ1435">
        <v>0</v>
      </c>
      <c r="BR1435" t="s">
        <v>77</v>
      </c>
      <c r="BS1435" t="s">
        <v>77</v>
      </c>
      <c r="BT1435" t="s">
        <v>77</v>
      </c>
      <c r="BU1435" t="s">
        <v>77</v>
      </c>
    </row>
    <row r="1436" spans="1:73" x14ac:dyDescent="0.55000000000000004">
      <c r="A1436">
        <v>73</v>
      </c>
      <c r="B1436" t="s">
        <v>1586</v>
      </c>
      <c r="C1436" s="88">
        <v>45168.9606712963</v>
      </c>
      <c r="D1436">
        <v>391</v>
      </c>
      <c r="E1436" t="s">
        <v>76</v>
      </c>
      <c r="F1436">
        <v>0</v>
      </c>
      <c r="G1436">
        <v>5.9980000000000002</v>
      </c>
      <c r="H1436">
        <v>57202</v>
      </c>
      <c r="I1436">
        <v>0.115</v>
      </c>
      <c r="J1436" t="s">
        <v>77</v>
      </c>
      <c r="K1436" t="s">
        <v>77</v>
      </c>
      <c r="L1436" t="s">
        <v>77</v>
      </c>
      <c r="M1436" t="s">
        <v>77</v>
      </c>
      <c r="O1436">
        <v>73</v>
      </c>
      <c r="P1436" t="s">
        <v>1586</v>
      </c>
      <c r="Q1436">
        <v>45168.9606712963</v>
      </c>
      <c r="R1436">
        <v>391</v>
      </c>
      <c r="S1436" t="s">
        <v>76</v>
      </c>
      <c r="T1436">
        <v>0</v>
      </c>
      <c r="U1436" t="s">
        <v>77</v>
      </c>
      <c r="V1436" t="s">
        <v>77</v>
      </c>
      <c r="W1436" t="s">
        <v>77</v>
      </c>
      <c r="X1436" t="s">
        <v>77</v>
      </c>
      <c r="Y1436" t="s">
        <v>77</v>
      </c>
      <c r="Z1436" t="s">
        <v>77</v>
      </c>
      <c r="AA1436" t="s">
        <v>77</v>
      </c>
      <c r="AC1436">
        <v>73</v>
      </c>
      <c r="AD1436" t="s">
        <v>1586</v>
      </c>
      <c r="AE1436">
        <v>45168.9606712963</v>
      </c>
      <c r="AF1436">
        <v>391</v>
      </c>
      <c r="AG1436" t="s">
        <v>76</v>
      </c>
      <c r="AH1436">
        <v>0</v>
      </c>
      <c r="AI1436">
        <v>12.282</v>
      </c>
      <c r="AJ1436">
        <v>400</v>
      </c>
      <c r="AK1436">
        <v>-0.14099999999999999</v>
      </c>
      <c r="AL1436" t="s">
        <v>77</v>
      </c>
      <c r="AM1436" t="s">
        <v>77</v>
      </c>
      <c r="AN1436" t="s">
        <v>77</v>
      </c>
      <c r="AO1436" t="s">
        <v>77</v>
      </c>
      <c r="AQ1436">
        <v>1</v>
      </c>
      <c r="AS1436">
        <v>73</v>
      </c>
      <c r="AT1436">
        <v>158.48563349609202</v>
      </c>
      <c r="AU1436">
        <v>75.807023999999998</v>
      </c>
      <c r="AW1436">
        <v>177.47101944217519</v>
      </c>
      <c r="AX1436">
        <v>108.9799568</v>
      </c>
      <c r="AZ1436">
        <v>149.92057688159639</v>
      </c>
      <c r="BA1436">
        <v>72.619398399999994</v>
      </c>
      <c r="BC1436">
        <v>131.57676357852583</v>
      </c>
      <c r="BD1436">
        <v>-21.024083200000007</v>
      </c>
      <c r="BF1436">
        <v>158.48563349609202</v>
      </c>
      <c r="BG1436">
        <v>75.807023999999998</v>
      </c>
      <c r="BI1436">
        <v>73</v>
      </c>
      <c r="BJ1436" t="s">
        <v>1586</v>
      </c>
      <c r="BK1436">
        <v>45168.9606712963</v>
      </c>
      <c r="BL1436">
        <v>391</v>
      </c>
      <c r="BM1436" t="s">
        <v>76</v>
      </c>
      <c r="BN1436">
        <v>0</v>
      </c>
      <c r="BO1436">
        <v>2.8460000000000001</v>
      </c>
      <c r="BP1436">
        <v>995532</v>
      </c>
      <c r="BQ1436">
        <v>0</v>
      </c>
      <c r="BR1436" t="s">
        <v>77</v>
      </c>
      <c r="BS1436" t="s">
        <v>77</v>
      </c>
      <c r="BT1436" t="s">
        <v>77</v>
      </c>
      <c r="BU1436" t="s">
        <v>77</v>
      </c>
    </row>
    <row r="1437" spans="1:73" x14ac:dyDescent="0.55000000000000004">
      <c r="A1437">
        <v>74</v>
      </c>
      <c r="B1437" t="s">
        <v>1587</v>
      </c>
      <c r="C1437" s="88">
        <v>45168.981979166667</v>
      </c>
      <c r="D1437">
        <v>152</v>
      </c>
      <c r="E1437" t="s">
        <v>76</v>
      </c>
      <c r="F1437">
        <v>0</v>
      </c>
      <c r="G1437">
        <v>5.8559999999999999</v>
      </c>
      <c r="H1437">
        <v>34098913</v>
      </c>
      <c r="I1437">
        <v>78.527000000000001</v>
      </c>
      <c r="J1437" t="s">
        <v>77</v>
      </c>
      <c r="K1437" t="s">
        <v>77</v>
      </c>
      <c r="L1437" t="s">
        <v>77</v>
      </c>
      <c r="M1437" t="s">
        <v>77</v>
      </c>
      <c r="O1437">
        <v>74</v>
      </c>
      <c r="P1437" t="s">
        <v>1587</v>
      </c>
      <c r="Q1437">
        <v>45168.981979166667</v>
      </c>
      <c r="R1437">
        <v>152</v>
      </c>
      <c r="S1437" t="s">
        <v>76</v>
      </c>
      <c r="T1437">
        <v>0</v>
      </c>
      <c r="U1437">
        <v>5.8330000000000002</v>
      </c>
      <c r="V1437">
        <v>378078</v>
      </c>
      <c r="W1437">
        <v>93.497</v>
      </c>
      <c r="X1437" t="s">
        <v>77</v>
      </c>
      <c r="Y1437" t="s">
        <v>77</v>
      </c>
      <c r="Z1437" t="s">
        <v>77</v>
      </c>
      <c r="AA1437" t="s">
        <v>77</v>
      </c>
      <c r="AC1437">
        <v>74</v>
      </c>
      <c r="AD1437" t="s">
        <v>1587</v>
      </c>
      <c r="AE1437">
        <v>45168.981979166667</v>
      </c>
      <c r="AF1437">
        <v>152</v>
      </c>
      <c r="AG1437" t="s">
        <v>76</v>
      </c>
      <c r="AH1437">
        <v>0</v>
      </c>
      <c r="AI1437">
        <v>12.074999999999999</v>
      </c>
      <c r="AJ1437">
        <v>86198</v>
      </c>
      <c r="AK1437">
        <v>22.704000000000001</v>
      </c>
      <c r="AL1437" t="s">
        <v>77</v>
      </c>
      <c r="AM1437" t="s">
        <v>77</v>
      </c>
      <c r="AN1437" t="s">
        <v>77</v>
      </c>
      <c r="AO1437" t="s">
        <v>77</v>
      </c>
      <c r="AQ1437">
        <v>1</v>
      </c>
      <c r="AS1437">
        <v>74</v>
      </c>
      <c r="AT1437">
        <v>93086.147518319995</v>
      </c>
      <c r="AU1437">
        <v>19270.353706156402</v>
      </c>
      <c r="AW1437">
        <v>72826.079869865949</v>
      </c>
      <c r="AX1437">
        <v>15549.552124044922</v>
      </c>
      <c r="AZ1437">
        <v>94356.433710134123</v>
      </c>
      <c r="BA1437">
        <v>16356.38625198296</v>
      </c>
      <c r="BC1437">
        <v>90879.63896225208</v>
      </c>
      <c r="BD1437">
        <v>17523.810570393918</v>
      </c>
      <c r="BF1437">
        <v>93086.147518319995</v>
      </c>
      <c r="BG1437">
        <v>19270.353706156402</v>
      </c>
      <c r="BI1437">
        <v>74</v>
      </c>
      <c r="BJ1437" t="s">
        <v>1587</v>
      </c>
      <c r="BK1437">
        <v>45168.981979166667</v>
      </c>
      <c r="BL1437">
        <v>152</v>
      </c>
      <c r="BM1437" t="s">
        <v>76</v>
      </c>
      <c r="BN1437">
        <v>0</v>
      </c>
      <c r="BO1437">
        <v>2.855</v>
      </c>
      <c r="BP1437">
        <v>759475</v>
      </c>
      <c r="BQ1437">
        <v>0</v>
      </c>
      <c r="BR1437" t="s">
        <v>77</v>
      </c>
      <c r="BS1437" t="s">
        <v>77</v>
      </c>
      <c r="BT1437" t="s">
        <v>77</v>
      </c>
      <c r="BU1437" t="s">
        <v>77</v>
      </c>
    </row>
    <row r="1438" spans="1:73" x14ac:dyDescent="0.55000000000000004">
      <c r="A1438">
        <v>75</v>
      </c>
      <c r="B1438" t="s">
        <v>1588</v>
      </c>
      <c r="C1438" s="88">
        <v>45169.003263888888</v>
      </c>
      <c r="D1438">
        <v>99</v>
      </c>
      <c r="E1438" t="s">
        <v>76</v>
      </c>
      <c r="F1438">
        <v>0</v>
      </c>
      <c r="G1438">
        <v>6.0229999999999997</v>
      </c>
      <c r="H1438">
        <v>134552</v>
      </c>
      <c r="I1438">
        <v>0.28100000000000003</v>
      </c>
      <c r="J1438" t="s">
        <v>77</v>
      </c>
      <c r="K1438" t="s">
        <v>77</v>
      </c>
      <c r="L1438" t="s">
        <v>77</v>
      </c>
      <c r="M1438" t="s">
        <v>77</v>
      </c>
      <c r="O1438">
        <v>75</v>
      </c>
      <c r="P1438" t="s">
        <v>1588</v>
      </c>
      <c r="Q1438">
        <v>45169.003263888888</v>
      </c>
      <c r="R1438">
        <v>99</v>
      </c>
      <c r="S1438" t="s">
        <v>76</v>
      </c>
      <c r="T1438">
        <v>0</v>
      </c>
      <c r="U1438" t="s">
        <v>77</v>
      </c>
      <c r="V1438" t="s">
        <v>77</v>
      </c>
      <c r="W1438" t="s">
        <v>77</v>
      </c>
      <c r="X1438" t="s">
        <v>77</v>
      </c>
      <c r="Y1438" t="s">
        <v>77</v>
      </c>
      <c r="Z1438" t="s">
        <v>77</v>
      </c>
      <c r="AA1438" t="s">
        <v>77</v>
      </c>
      <c r="AC1438">
        <v>75</v>
      </c>
      <c r="AD1438" t="s">
        <v>1588</v>
      </c>
      <c r="AE1438">
        <v>45169.003263888888</v>
      </c>
      <c r="AF1438">
        <v>99</v>
      </c>
      <c r="AG1438" t="s">
        <v>76</v>
      </c>
      <c r="AH1438">
        <v>0</v>
      </c>
      <c r="AI1438">
        <v>12.109</v>
      </c>
      <c r="AJ1438">
        <v>82321</v>
      </c>
      <c r="AK1438">
        <v>21.716999999999999</v>
      </c>
      <c r="AL1438" t="s">
        <v>77</v>
      </c>
      <c r="AM1438" t="s">
        <v>77</v>
      </c>
      <c r="AN1438" t="s">
        <v>77</v>
      </c>
      <c r="AO1438" t="s">
        <v>77</v>
      </c>
      <c r="AQ1438">
        <v>1</v>
      </c>
      <c r="AS1438">
        <v>75</v>
      </c>
      <c r="AT1438">
        <v>370.47134840979197</v>
      </c>
      <c r="AU1438">
        <v>18336.742746023101</v>
      </c>
      <c r="AW1438">
        <v>408.32135073739516</v>
      </c>
      <c r="AX1438">
        <v>14871.766988236432</v>
      </c>
      <c r="AZ1438">
        <v>351.94461729888644</v>
      </c>
      <c r="BA1438">
        <v>15625.727293113339</v>
      </c>
      <c r="BC1438">
        <v>311.99998045369978</v>
      </c>
      <c r="BD1438">
        <v>16739.108115513678</v>
      </c>
      <c r="BF1438">
        <v>370.47134840979197</v>
      </c>
      <c r="BG1438">
        <v>18336.742746023101</v>
      </c>
      <c r="BI1438">
        <v>75</v>
      </c>
      <c r="BJ1438" t="s">
        <v>1588</v>
      </c>
      <c r="BK1438">
        <v>45169.003263888888</v>
      </c>
      <c r="BL1438">
        <v>99</v>
      </c>
      <c r="BM1438" t="s">
        <v>76</v>
      </c>
      <c r="BN1438">
        <v>0</v>
      </c>
      <c r="BO1438">
        <v>2.875</v>
      </c>
      <c r="BP1438">
        <v>922354</v>
      </c>
      <c r="BQ1438">
        <v>0</v>
      </c>
      <c r="BR1438" t="s">
        <v>77</v>
      </c>
      <c r="BS1438" t="s">
        <v>77</v>
      </c>
      <c r="BT1438" t="s">
        <v>77</v>
      </c>
      <c r="BU1438" t="s">
        <v>77</v>
      </c>
    </row>
    <row r="1439" spans="1:73" x14ac:dyDescent="0.55000000000000004">
      <c r="A1439">
        <v>76</v>
      </c>
      <c r="B1439" t="s">
        <v>1589</v>
      </c>
      <c r="C1439" s="88">
        <v>45169.024571759262</v>
      </c>
      <c r="D1439">
        <v>245</v>
      </c>
      <c r="E1439" t="s">
        <v>76</v>
      </c>
      <c r="F1439">
        <v>0</v>
      </c>
      <c r="G1439">
        <v>5.9969999999999999</v>
      </c>
      <c r="H1439">
        <v>593831</v>
      </c>
      <c r="I1439">
        <v>1.2669999999999999</v>
      </c>
      <c r="J1439" t="s">
        <v>77</v>
      </c>
      <c r="K1439" t="s">
        <v>77</v>
      </c>
      <c r="L1439" t="s">
        <v>77</v>
      </c>
      <c r="M1439" t="s">
        <v>77</v>
      </c>
      <c r="O1439">
        <v>76</v>
      </c>
      <c r="P1439" t="s">
        <v>1589</v>
      </c>
      <c r="Q1439">
        <v>45169.024571759262</v>
      </c>
      <c r="R1439">
        <v>245</v>
      </c>
      <c r="S1439" t="s">
        <v>76</v>
      </c>
      <c r="T1439">
        <v>0</v>
      </c>
      <c r="U1439">
        <v>5.9530000000000003</v>
      </c>
      <c r="V1439">
        <v>5322</v>
      </c>
      <c r="W1439">
        <v>1.337</v>
      </c>
      <c r="X1439" t="s">
        <v>77</v>
      </c>
      <c r="Y1439" t="s">
        <v>77</v>
      </c>
      <c r="Z1439" t="s">
        <v>77</v>
      </c>
      <c r="AA1439" t="s">
        <v>77</v>
      </c>
      <c r="AC1439">
        <v>76</v>
      </c>
      <c r="AD1439" t="s">
        <v>1589</v>
      </c>
      <c r="AE1439">
        <v>45169.024571759262</v>
      </c>
      <c r="AF1439">
        <v>245</v>
      </c>
      <c r="AG1439" t="s">
        <v>76</v>
      </c>
      <c r="AH1439">
        <v>0</v>
      </c>
      <c r="AI1439">
        <v>12.157</v>
      </c>
      <c r="AJ1439">
        <v>13048</v>
      </c>
      <c r="AK1439">
        <v>3.3679999999999999</v>
      </c>
      <c r="AL1439" t="s">
        <v>77</v>
      </c>
      <c r="AM1439" t="s">
        <v>77</v>
      </c>
      <c r="AN1439" t="s">
        <v>77</v>
      </c>
      <c r="AO1439" t="s">
        <v>77</v>
      </c>
      <c r="AQ1439">
        <v>1</v>
      </c>
      <c r="AS1439">
        <v>76</v>
      </c>
      <c r="AT1439">
        <v>1299.5731242279653</v>
      </c>
      <c r="AU1439">
        <v>3084.3408363456001</v>
      </c>
      <c r="AW1439">
        <v>1577.8724745949119</v>
      </c>
      <c r="AX1439">
        <v>2443.2425884179202</v>
      </c>
      <c r="AZ1439">
        <v>1521.6999824817751</v>
      </c>
      <c r="BA1439">
        <v>2488.1513300569595</v>
      </c>
      <c r="BC1439">
        <v>1363.4439444365769</v>
      </c>
      <c r="BD1439">
        <v>2588.97681224192</v>
      </c>
      <c r="BF1439">
        <v>1299.5731242279653</v>
      </c>
      <c r="BG1439">
        <v>3084.3408363456001</v>
      </c>
      <c r="BI1439">
        <v>76</v>
      </c>
      <c r="BJ1439" t="s">
        <v>1589</v>
      </c>
      <c r="BK1439">
        <v>45169.024571759262</v>
      </c>
      <c r="BL1439">
        <v>245</v>
      </c>
      <c r="BM1439" t="s">
        <v>76</v>
      </c>
      <c r="BN1439">
        <v>0</v>
      </c>
      <c r="BO1439">
        <v>2.8450000000000002</v>
      </c>
      <c r="BP1439">
        <v>1050354</v>
      </c>
      <c r="BQ1439">
        <v>0</v>
      </c>
      <c r="BR1439" t="s">
        <v>77</v>
      </c>
      <c r="BS1439" t="s">
        <v>77</v>
      </c>
      <c r="BT1439" t="s">
        <v>77</v>
      </c>
      <c r="BU1439" t="s">
        <v>77</v>
      </c>
    </row>
    <row r="1440" spans="1:73" x14ac:dyDescent="0.55000000000000004">
      <c r="A1440">
        <v>77</v>
      </c>
      <c r="B1440" t="s">
        <v>1590</v>
      </c>
      <c r="C1440" s="88">
        <v>45169.045868055553</v>
      </c>
      <c r="D1440">
        <v>90</v>
      </c>
      <c r="E1440" t="s">
        <v>76</v>
      </c>
      <c r="F1440">
        <v>0</v>
      </c>
      <c r="G1440">
        <v>5.9829999999999997</v>
      </c>
      <c r="H1440">
        <v>4795273</v>
      </c>
      <c r="I1440">
        <v>10.37</v>
      </c>
      <c r="J1440" t="s">
        <v>77</v>
      </c>
      <c r="K1440" t="s">
        <v>77</v>
      </c>
      <c r="L1440" t="s">
        <v>77</v>
      </c>
      <c r="M1440" t="s">
        <v>77</v>
      </c>
      <c r="O1440">
        <v>77</v>
      </c>
      <c r="P1440" t="s">
        <v>1590</v>
      </c>
      <c r="Q1440">
        <v>45169.045868055553</v>
      </c>
      <c r="R1440">
        <v>90</v>
      </c>
      <c r="S1440" t="s">
        <v>76</v>
      </c>
      <c r="T1440">
        <v>0</v>
      </c>
      <c r="U1440">
        <v>5.9379999999999997</v>
      </c>
      <c r="V1440">
        <v>41286</v>
      </c>
      <c r="W1440">
        <v>10.548999999999999</v>
      </c>
      <c r="X1440" t="s">
        <v>77</v>
      </c>
      <c r="Y1440" t="s">
        <v>77</v>
      </c>
      <c r="Z1440" t="s">
        <v>77</v>
      </c>
      <c r="AA1440" t="s">
        <v>77</v>
      </c>
      <c r="AC1440">
        <v>77</v>
      </c>
      <c r="AD1440" t="s">
        <v>1590</v>
      </c>
      <c r="AE1440">
        <v>45169.045868055553</v>
      </c>
      <c r="AF1440">
        <v>90</v>
      </c>
      <c r="AG1440" t="s">
        <v>76</v>
      </c>
      <c r="AH1440">
        <v>0</v>
      </c>
      <c r="AI1440">
        <v>12.068</v>
      </c>
      <c r="AJ1440">
        <v>87997</v>
      </c>
      <c r="AK1440">
        <v>23.161000000000001</v>
      </c>
      <c r="AL1440" t="s">
        <v>77</v>
      </c>
      <c r="AM1440" t="s">
        <v>77</v>
      </c>
      <c r="AN1440" t="s">
        <v>77</v>
      </c>
      <c r="AO1440" t="s">
        <v>77</v>
      </c>
      <c r="AQ1440">
        <v>1</v>
      </c>
      <c r="AS1440">
        <v>77</v>
      </c>
      <c r="AT1440">
        <v>9029.2292575117608</v>
      </c>
      <c r="AU1440">
        <v>19703.148894831898</v>
      </c>
      <c r="AW1440">
        <v>8405.3107935198605</v>
      </c>
      <c r="AX1440">
        <v>15863.416061995071</v>
      </c>
      <c r="AZ1440">
        <v>10837.620406714281</v>
      </c>
      <c r="BA1440">
        <v>16695.259545133664</v>
      </c>
      <c r="BC1440">
        <v>10395.536735033518</v>
      </c>
      <c r="BD1440">
        <v>17887.666494330319</v>
      </c>
      <c r="BF1440">
        <v>9029.2292575117608</v>
      </c>
      <c r="BG1440">
        <v>19703.148894831898</v>
      </c>
      <c r="BI1440">
        <v>77</v>
      </c>
      <c r="BJ1440" t="s">
        <v>1590</v>
      </c>
      <c r="BK1440">
        <v>45169.045868055553</v>
      </c>
      <c r="BL1440">
        <v>90</v>
      </c>
      <c r="BM1440" t="s">
        <v>76</v>
      </c>
      <c r="BN1440">
        <v>0</v>
      </c>
      <c r="BO1440">
        <v>2.8479999999999999</v>
      </c>
      <c r="BP1440">
        <v>919608</v>
      </c>
      <c r="BQ1440">
        <v>0</v>
      </c>
      <c r="BR1440" t="s">
        <v>77</v>
      </c>
      <c r="BS1440" t="s">
        <v>77</v>
      </c>
      <c r="BT1440" t="s">
        <v>77</v>
      </c>
      <c r="BU1440" t="s">
        <v>77</v>
      </c>
    </row>
    <row r="1441" spans="1:73" x14ac:dyDescent="0.55000000000000004">
      <c r="A1441">
        <v>78</v>
      </c>
      <c r="B1441" t="s">
        <v>1591</v>
      </c>
      <c r="C1441" s="88">
        <v>45169.067164351851</v>
      </c>
      <c r="D1441">
        <v>295</v>
      </c>
      <c r="E1441" t="s">
        <v>76</v>
      </c>
      <c r="F1441">
        <v>0</v>
      </c>
      <c r="G1441">
        <v>5.85</v>
      </c>
      <c r="H1441">
        <v>33760374</v>
      </c>
      <c r="I1441">
        <v>77.686000000000007</v>
      </c>
      <c r="J1441" t="s">
        <v>77</v>
      </c>
      <c r="K1441" t="s">
        <v>77</v>
      </c>
      <c r="L1441" t="s">
        <v>77</v>
      </c>
      <c r="M1441" t="s">
        <v>77</v>
      </c>
      <c r="O1441">
        <v>78</v>
      </c>
      <c r="P1441" t="s">
        <v>1591</v>
      </c>
      <c r="Q1441">
        <v>45169.067164351851</v>
      </c>
      <c r="R1441">
        <v>295</v>
      </c>
      <c r="S1441" t="s">
        <v>76</v>
      </c>
      <c r="T1441">
        <v>0</v>
      </c>
      <c r="U1441">
        <v>5.83</v>
      </c>
      <c r="V1441">
        <v>391107</v>
      </c>
      <c r="W1441">
        <v>96.593999999999994</v>
      </c>
      <c r="X1441" t="s">
        <v>77</v>
      </c>
      <c r="Y1441" t="s">
        <v>77</v>
      </c>
      <c r="Z1441" t="s">
        <v>77</v>
      </c>
      <c r="AA1441" t="s">
        <v>77</v>
      </c>
      <c r="AC1441">
        <v>78</v>
      </c>
      <c r="AD1441" t="s">
        <v>1591</v>
      </c>
      <c r="AE1441">
        <v>45169.067164351851</v>
      </c>
      <c r="AF1441">
        <v>295</v>
      </c>
      <c r="AG1441" t="s">
        <v>76</v>
      </c>
      <c r="AH1441">
        <v>0</v>
      </c>
      <c r="AI1441">
        <v>12.077999999999999</v>
      </c>
      <c r="AJ1441">
        <v>73772</v>
      </c>
      <c r="AK1441">
        <v>19.526</v>
      </c>
      <c r="AL1441" t="s">
        <v>77</v>
      </c>
      <c r="AM1441" t="s">
        <v>77</v>
      </c>
      <c r="AN1441" t="s">
        <v>77</v>
      </c>
      <c r="AO1441" t="s">
        <v>77</v>
      </c>
      <c r="AQ1441">
        <v>1</v>
      </c>
      <c r="AS1441">
        <v>78</v>
      </c>
      <c r="AT1441">
        <v>96227.651791020005</v>
      </c>
      <c r="AU1441">
        <v>16273.734003454403</v>
      </c>
      <c r="AW1441">
        <v>75333.208291699979</v>
      </c>
      <c r="AX1441">
        <v>13370.545127844322</v>
      </c>
      <c r="AZ1441">
        <v>97495.93356303859</v>
      </c>
      <c r="BA1441">
        <v>14012.856472180161</v>
      </c>
      <c r="BC1441">
        <v>93904.884095998379</v>
      </c>
      <c r="BD1441">
        <v>15006.084700248319</v>
      </c>
      <c r="BF1441">
        <v>96227.651791020005</v>
      </c>
      <c r="BG1441">
        <v>16273.734003454403</v>
      </c>
      <c r="BI1441">
        <v>78</v>
      </c>
      <c r="BJ1441" t="s">
        <v>1591</v>
      </c>
      <c r="BK1441">
        <v>45169.067164351851</v>
      </c>
      <c r="BL1441">
        <v>295</v>
      </c>
      <c r="BM1441" t="s">
        <v>76</v>
      </c>
      <c r="BN1441">
        <v>0</v>
      </c>
      <c r="BO1441">
        <v>2.855</v>
      </c>
      <c r="BP1441">
        <v>734529</v>
      </c>
      <c r="BQ1441">
        <v>0</v>
      </c>
      <c r="BR1441" t="s">
        <v>77</v>
      </c>
      <c r="BS1441" t="s">
        <v>77</v>
      </c>
      <c r="BT1441" t="s">
        <v>77</v>
      </c>
      <c r="BU1441" t="s">
        <v>77</v>
      </c>
    </row>
    <row r="1442" spans="1:73" x14ac:dyDescent="0.55000000000000004">
      <c r="A1442">
        <v>79</v>
      </c>
      <c r="B1442" t="s">
        <v>1592</v>
      </c>
      <c r="C1442" s="88">
        <v>45169.088472222225</v>
      </c>
      <c r="D1442">
        <v>116</v>
      </c>
      <c r="E1442" t="s">
        <v>76</v>
      </c>
      <c r="F1442">
        <v>0</v>
      </c>
      <c r="G1442">
        <v>6.024</v>
      </c>
      <c r="H1442">
        <v>22261</v>
      </c>
      <c r="I1442">
        <v>0.04</v>
      </c>
      <c r="J1442" t="s">
        <v>77</v>
      </c>
      <c r="K1442" t="s">
        <v>77</v>
      </c>
      <c r="L1442" t="s">
        <v>77</v>
      </c>
      <c r="M1442" t="s">
        <v>77</v>
      </c>
      <c r="O1442">
        <v>79</v>
      </c>
      <c r="P1442" t="s">
        <v>1592</v>
      </c>
      <c r="Q1442">
        <v>45169.088472222225</v>
      </c>
      <c r="R1442">
        <v>116</v>
      </c>
      <c r="S1442" t="s">
        <v>76</v>
      </c>
      <c r="T1442">
        <v>0</v>
      </c>
      <c r="U1442" t="s">
        <v>77</v>
      </c>
      <c r="V1442" t="s">
        <v>77</v>
      </c>
      <c r="W1442" t="s">
        <v>77</v>
      </c>
      <c r="X1442" t="s">
        <v>77</v>
      </c>
      <c r="Y1442" t="s">
        <v>77</v>
      </c>
      <c r="Z1442" t="s">
        <v>77</v>
      </c>
      <c r="AA1442" t="s">
        <v>77</v>
      </c>
      <c r="AC1442">
        <v>79</v>
      </c>
      <c r="AD1442" t="s">
        <v>1592</v>
      </c>
      <c r="AE1442">
        <v>45169.088472222225</v>
      </c>
      <c r="AF1442">
        <v>116</v>
      </c>
      <c r="AG1442" t="s">
        <v>76</v>
      </c>
      <c r="AH1442">
        <v>0</v>
      </c>
      <c r="AI1442">
        <v>12.185</v>
      </c>
      <c r="AJ1442">
        <v>5701</v>
      </c>
      <c r="AK1442">
        <v>1.3360000000000001</v>
      </c>
      <c r="AL1442" t="s">
        <v>77</v>
      </c>
      <c r="AM1442" t="s">
        <v>77</v>
      </c>
      <c r="AN1442" t="s">
        <v>77</v>
      </c>
      <c r="AO1442" t="s">
        <v>77</v>
      </c>
      <c r="AQ1442">
        <v>1</v>
      </c>
      <c r="AS1442">
        <v>79</v>
      </c>
      <c r="AT1442">
        <v>56.538737305183005</v>
      </c>
      <c r="AU1442">
        <v>1354.5001110038997</v>
      </c>
      <c r="AW1442">
        <v>69.987531358839803</v>
      </c>
      <c r="AX1442">
        <v>1089.7552870592299</v>
      </c>
      <c r="AZ1442">
        <v>58.186722748571107</v>
      </c>
      <c r="BA1442">
        <v>1085.6447272197402</v>
      </c>
      <c r="BC1442">
        <v>49.758916232174663</v>
      </c>
      <c r="BD1442">
        <v>1073.8672642464799</v>
      </c>
      <c r="BF1442">
        <v>56.538737305183005</v>
      </c>
      <c r="BG1442">
        <v>1354.5001110038997</v>
      </c>
      <c r="BI1442">
        <v>79</v>
      </c>
      <c r="BJ1442" t="s">
        <v>1592</v>
      </c>
      <c r="BK1442">
        <v>45169.088472222225</v>
      </c>
      <c r="BL1442">
        <v>116</v>
      </c>
      <c r="BM1442" t="s">
        <v>76</v>
      </c>
      <c r="BN1442">
        <v>0</v>
      </c>
      <c r="BO1442">
        <v>2.8769999999999998</v>
      </c>
      <c r="BP1442">
        <v>848965</v>
      </c>
      <c r="BQ1442">
        <v>0</v>
      </c>
      <c r="BR1442" t="s">
        <v>77</v>
      </c>
      <c r="BS1442" t="s">
        <v>77</v>
      </c>
      <c r="BT1442" t="s">
        <v>77</v>
      </c>
      <c r="BU1442" t="s">
        <v>77</v>
      </c>
    </row>
    <row r="1443" spans="1:73" x14ac:dyDescent="0.55000000000000004">
      <c r="A1443">
        <v>52</v>
      </c>
      <c r="B1443" t="s">
        <v>1056</v>
      </c>
      <c r="C1443" s="88">
        <v>45076.483715277776</v>
      </c>
      <c r="D1443">
        <v>370</v>
      </c>
      <c r="E1443" t="s">
        <v>76</v>
      </c>
      <c r="F1443">
        <v>0</v>
      </c>
      <c r="G1443">
        <v>6.0039999999999996</v>
      </c>
      <c r="H1443">
        <v>30385</v>
      </c>
      <c r="I1443">
        <v>5.8000000000000003E-2</v>
      </c>
      <c r="J1443" t="s">
        <v>77</v>
      </c>
      <c r="K1443" t="s">
        <v>77</v>
      </c>
      <c r="L1443" t="s">
        <v>77</v>
      </c>
      <c r="M1443" t="s">
        <v>77</v>
      </c>
      <c r="O1443">
        <v>52</v>
      </c>
      <c r="P1443" t="s">
        <v>1056</v>
      </c>
      <c r="Q1443">
        <v>45076.483715277776</v>
      </c>
      <c r="R1443">
        <v>370</v>
      </c>
      <c r="S1443" t="s">
        <v>76</v>
      </c>
      <c r="T1443">
        <v>0</v>
      </c>
      <c r="U1443" t="s">
        <v>77</v>
      </c>
      <c r="V1443" t="s">
        <v>77</v>
      </c>
      <c r="W1443" t="s">
        <v>77</v>
      </c>
      <c r="X1443" t="s">
        <v>77</v>
      </c>
      <c r="Y1443" t="s">
        <v>77</v>
      </c>
      <c r="Z1443" t="s">
        <v>77</v>
      </c>
      <c r="AA1443" t="s">
        <v>77</v>
      </c>
      <c r="AC1443">
        <v>52</v>
      </c>
      <c r="AD1443" t="s">
        <v>1056</v>
      </c>
      <c r="AE1443">
        <v>45076.483715277776</v>
      </c>
      <c r="AF1443">
        <v>370</v>
      </c>
      <c r="AG1443" t="s">
        <v>76</v>
      </c>
      <c r="AH1443">
        <v>0</v>
      </c>
      <c r="AI1443">
        <v>12.161</v>
      </c>
      <c r="AJ1443">
        <v>3945</v>
      </c>
      <c r="AK1443">
        <v>0.84799999999999998</v>
      </c>
      <c r="AL1443" t="s">
        <v>77</v>
      </c>
      <c r="AM1443" t="s">
        <v>77</v>
      </c>
      <c r="AN1443" t="s">
        <v>77</v>
      </c>
      <c r="AO1443" t="s">
        <v>77</v>
      </c>
      <c r="AQ1443">
        <v>1</v>
      </c>
      <c r="AS1443">
        <v>52</v>
      </c>
      <c r="AT1443">
        <v>80.585592549175004</v>
      </c>
      <c r="AU1443">
        <v>933.76170429749993</v>
      </c>
      <c r="AW1443">
        <v>95.155929798754997</v>
      </c>
      <c r="AX1443">
        <v>765.25610892075008</v>
      </c>
      <c r="AZ1443">
        <v>79.541754289597492</v>
      </c>
      <c r="BA1443">
        <v>750.17294521350004</v>
      </c>
      <c r="BC1443">
        <v>68.799621587958484</v>
      </c>
      <c r="BD1443">
        <v>711.33433160200002</v>
      </c>
      <c r="BF1443">
        <v>80.585592549175004</v>
      </c>
      <c r="BG1443">
        <v>933.76170429749993</v>
      </c>
      <c r="BI1443">
        <v>52</v>
      </c>
      <c r="BJ1443" t="s">
        <v>1056</v>
      </c>
      <c r="BK1443">
        <v>45076.483715277776</v>
      </c>
      <c r="BL1443">
        <v>370</v>
      </c>
      <c r="BM1443" t="s">
        <v>76</v>
      </c>
      <c r="BN1443">
        <v>0</v>
      </c>
      <c r="BO1443">
        <v>2.863</v>
      </c>
      <c r="BP1443">
        <v>852717</v>
      </c>
      <c r="BQ1443">
        <v>0</v>
      </c>
      <c r="BR1443" t="s">
        <v>77</v>
      </c>
      <c r="BS1443" t="s">
        <v>77</v>
      </c>
      <c r="BT1443" t="s">
        <v>77</v>
      </c>
      <c r="BU1443" t="s">
        <v>77</v>
      </c>
    </row>
    <row r="1444" spans="1:73" x14ac:dyDescent="0.55000000000000004">
      <c r="A1444">
        <v>53</v>
      </c>
      <c r="B1444" t="s">
        <v>1058</v>
      </c>
      <c r="C1444" s="88">
        <v>45076.504942129628</v>
      </c>
      <c r="D1444">
        <v>384</v>
      </c>
      <c r="E1444" t="s">
        <v>76</v>
      </c>
      <c r="F1444">
        <v>0</v>
      </c>
      <c r="G1444">
        <v>5.9909999999999997</v>
      </c>
      <c r="H1444">
        <v>30017</v>
      </c>
      <c r="I1444">
        <v>5.7000000000000002E-2</v>
      </c>
      <c r="J1444" t="s">
        <v>77</v>
      </c>
      <c r="K1444" t="s">
        <v>77</v>
      </c>
      <c r="L1444" t="s">
        <v>77</v>
      </c>
      <c r="M1444" t="s">
        <v>77</v>
      </c>
      <c r="O1444">
        <v>53</v>
      </c>
      <c r="P1444" t="s">
        <v>1058</v>
      </c>
      <c r="Q1444">
        <v>45076.504942129628</v>
      </c>
      <c r="R1444">
        <v>384</v>
      </c>
      <c r="S1444" t="s">
        <v>76</v>
      </c>
      <c r="T1444">
        <v>0</v>
      </c>
      <c r="U1444" t="s">
        <v>77</v>
      </c>
      <c r="V1444" t="s">
        <v>77</v>
      </c>
      <c r="W1444" t="s">
        <v>77</v>
      </c>
      <c r="X1444" t="s">
        <v>77</v>
      </c>
      <c r="Y1444" t="s">
        <v>77</v>
      </c>
      <c r="Z1444" t="s">
        <v>77</v>
      </c>
      <c r="AA1444" t="s">
        <v>77</v>
      </c>
      <c r="AC1444">
        <v>53</v>
      </c>
      <c r="AD1444" t="s">
        <v>1058</v>
      </c>
      <c r="AE1444">
        <v>45076.504942129628</v>
      </c>
      <c r="AF1444">
        <v>384</v>
      </c>
      <c r="AG1444" t="s">
        <v>76</v>
      </c>
      <c r="AH1444">
        <v>0</v>
      </c>
      <c r="AI1444">
        <v>12.157999999999999</v>
      </c>
      <c r="AJ1444">
        <v>2985</v>
      </c>
      <c r="AK1444">
        <v>0.57999999999999996</v>
      </c>
      <c r="AL1444" t="s">
        <v>77</v>
      </c>
      <c r="AM1444" t="s">
        <v>77</v>
      </c>
      <c r="AN1444" t="s">
        <v>77</v>
      </c>
      <c r="AO1444" t="s">
        <v>77</v>
      </c>
      <c r="AQ1444">
        <v>1</v>
      </c>
      <c r="AS1444">
        <v>53</v>
      </c>
      <c r="AT1444">
        <v>79.500822004247013</v>
      </c>
      <c r="AU1444">
        <v>702.55604637750002</v>
      </c>
      <c r="AW1444">
        <v>94.018184240118217</v>
      </c>
      <c r="AX1444">
        <v>587.68970517675007</v>
      </c>
      <c r="AZ1444">
        <v>78.574761647059901</v>
      </c>
      <c r="BA1444">
        <v>566.72911974149997</v>
      </c>
      <c r="BC1444">
        <v>67.937347825923936</v>
      </c>
      <c r="BD1444">
        <v>513.07211105800002</v>
      </c>
      <c r="BF1444">
        <v>79.500822004247013</v>
      </c>
      <c r="BG1444">
        <v>702.55604637750002</v>
      </c>
      <c r="BI1444">
        <v>53</v>
      </c>
      <c r="BJ1444" t="s">
        <v>1058</v>
      </c>
      <c r="BK1444">
        <v>45076.504942129628</v>
      </c>
      <c r="BL1444">
        <v>384</v>
      </c>
      <c r="BM1444" t="s">
        <v>76</v>
      </c>
      <c r="BN1444">
        <v>0</v>
      </c>
      <c r="BO1444">
        <v>2.847</v>
      </c>
      <c r="BP1444">
        <v>900442</v>
      </c>
      <c r="BQ1444">
        <v>0</v>
      </c>
      <c r="BR1444" t="s">
        <v>77</v>
      </c>
      <c r="BS1444" t="s">
        <v>77</v>
      </c>
      <c r="BT1444" t="s">
        <v>77</v>
      </c>
      <c r="BU1444" t="s">
        <v>77</v>
      </c>
    </row>
    <row r="1445" spans="1:73" x14ac:dyDescent="0.55000000000000004">
      <c r="A1445">
        <v>54</v>
      </c>
      <c r="B1445" t="s">
        <v>1060</v>
      </c>
      <c r="C1445" s="88">
        <v>45076.526192129626</v>
      </c>
      <c r="D1445">
        <v>182</v>
      </c>
      <c r="E1445" t="s">
        <v>76</v>
      </c>
      <c r="F1445">
        <v>0</v>
      </c>
      <c r="G1445">
        <v>6</v>
      </c>
      <c r="H1445">
        <v>8094</v>
      </c>
      <c r="I1445">
        <v>0.01</v>
      </c>
      <c r="J1445" t="s">
        <v>77</v>
      </c>
      <c r="K1445" t="s">
        <v>77</v>
      </c>
      <c r="L1445" t="s">
        <v>77</v>
      </c>
      <c r="M1445" t="s">
        <v>77</v>
      </c>
      <c r="O1445">
        <v>54</v>
      </c>
      <c r="P1445" t="s">
        <v>1060</v>
      </c>
      <c r="Q1445">
        <v>45076.526192129626</v>
      </c>
      <c r="R1445">
        <v>182</v>
      </c>
      <c r="S1445" t="s">
        <v>76</v>
      </c>
      <c r="T1445">
        <v>0</v>
      </c>
      <c r="U1445" t="s">
        <v>77</v>
      </c>
      <c r="V1445" t="s">
        <v>77</v>
      </c>
      <c r="W1445" t="s">
        <v>77</v>
      </c>
      <c r="X1445" t="s">
        <v>77</v>
      </c>
      <c r="Y1445" t="s">
        <v>77</v>
      </c>
      <c r="Z1445" t="s">
        <v>77</v>
      </c>
      <c r="AA1445" t="s">
        <v>77</v>
      </c>
      <c r="AC1445">
        <v>54</v>
      </c>
      <c r="AD1445" t="s">
        <v>1060</v>
      </c>
      <c r="AE1445">
        <v>45076.526192129626</v>
      </c>
      <c r="AF1445">
        <v>182</v>
      </c>
      <c r="AG1445" t="s">
        <v>76</v>
      </c>
      <c r="AH1445">
        <v>0</v>
      </c>
      <c r="AI1445">
        <v>12.074999999999999</v>
      </c>
      <c r="AJ1445">
        <v>69539</v>
      </c>
      <c r="AK1445">
        <v>18.434000000000001</v>
      </c>
      <c r="AL1445" t="s">
        <v>77</v>
      </c>
      <c r="AM1445" t="s">
        <v>77</v>
      </c>
      <c r="AN1445" t="s">
        <v>77</v>
      </c>
      <c r="AO1445" t="s">
        <v>77</v>
      </c>
      <c r="AQ1445">
        <v>1</v>
      </c>
      <c r="AS1445">
        <v>54</v>
      </c>
      <c r="AT1445">
        <v>9.5290214400000028</v>
      </c>
      <c r="AU1445">
        <v>15250.031293891101</v>
      </c>
      <c r="AW1445">
        <v>18.915417765000001</v>
      </c>
      <c r="AX1445">
        <v>12623.82543585683</v>
      </c>
      <c r="AZ1445">
        <v>20.431893153800001</v>
      </c>
      <c r="BA1445">
        <v>13213.370764808542</v>
      </c>
      <c r="BC1445">
        <v>14.471695670799999</v>
      </c>
      <c r="BD1445">
        <v>14146.604937264079</v>
      </c>
      <c r="BF1445">
        <v>9.5290214400000028</v>
      </c>
      <c r="BG1445">
        <v>15250.031293891101</v>
      </c>
      <c r="BI1445">
        <v>54</v>
      </c>
      <c r="BJ1445" t="s">
        <v>1060</v>
      </c>
      <c r="BK1445">
        <v>45076.526192129626</v>
      </c>
      <c r="BL1445">
        <v>182</v>
      </c>
      <c r="BM1445" t="s">
        <v>76</v>
      </c>
      <c r="BN1445">
        <v>0</v>
      </c>
      <c r="BO1445">
        <v>2.847</v>
      </c>
      <c r="BP1445">
        <v>923283</v>
      </c>
      <c r="BQ1445">
        <v>0</v>
      </c>
      <c r="BR1445" t="s">
        <v>77</v>
      </c>
      <c r="BS1445" t="s">
        <v>77</v>
      </c>
      <c r="BT1445" t="s">
        <v>77</v>
      </c>
      <c r="BU1445" t="s">
        <v>77</v>
      </c>
    </row>
    <row r="1446" spans="1:73" x14ac:dyDescent="0.55000000000000004">
      <c r="A1446">
        <v>55</v>
      </c>
      <c r="B1446" t="s">
        <v>1062</v>
      </c>
      <c r="C1446" s="88">
        <v>45076.547430555554</v>
      </c>
      <c r="D1446">
        <v>101</v>
      </c>
      <c r="E1446" t="s">
        <v>76</v>
      </c>
      <c r="F1446">
        <v>0</v>
      </c>
      <c r="G1446">
        <v>6.0060000000000002</v>
      </c>
      <c r="H1446">
        <v>11674</v>
      </c>
      <c r="I1446">
        <v>1.7999999999999999E-2</v>
      </c>
      <c r="J1446" t="s">
        <v>77</v>
      </c>
      <c r="K1446" t="s">
        <v>77</v>
      </c>
      <c r="L1446" t="s">
        <v>77</v>
      </c>
      <c r="M1446" t="s">
        <v>77</v>
      </c>
      <c r="O1446">
        <v>55</v>
      </c>
      <c r="P1446" t="s">
        <v>1062</v>
      </c>
      <c r="Q1446">
        <v>45076.547430555554</v>
      </c>
      <c r="R1446">
        <v>101</v>
      </c>
      <c r="S1446" t="s">
        <v>76</v>
      </c>
      <c r="T1446">
        <v>0</v>
      </c>
      <c r="U1446" t="s">
        <v>77</v>
      </c>
      <c r="V1446" t="s">
        <v>77</v>
      </c>
      <c r="W1446" t="s">
        <v>77</v>
      </c>
      <c r="X1446" t="s">
        <v>77</v>
      </c>
      <c r="Y1446" t="s">
        <v>77</v>
      </c>
      <c r="Z1446" t="s">
        <v>77</v>
      </c>
      <c r="AA1446" t="s">
        <v>77</v>
      </c>
      <c r="AC1446">
        <v>55</v>
      </c>
      <c r="AD1446" t="s">
        <v>1062</v>
      </c>
      <c r="AE1446">
        <v>45076.547430555554</v>
      </c>
      <c r="AF1446">
        <v>101</v>
      </c>
      <c r="AG1446" t="s">
        <v>76</v>
      </c>
      <c r="AH1446">
        <v>0</v>
      </c>
      <c r="AI1446">
        <v>12.125999999999999</v>
      </c>
      <c r="AJ1446">
        <v>25206</v>
      </c>
      <c r="AK1446">
        <v>6.6920000000000002</v>
      </c>
      <c r="AL1446" t="s">
        <v>77</v>
      </c>
      <c r="AM1446" t="s">
        <v>77</v>
      </c>
      <c r="AN1446" t="s">
        <v>77</v>
      </c>
      <c r="AO1446" t="s">
        <v>77</v>
      </c>
      <c r="AQ1446">
        <v>1</v>
      </c>
      <c r="AS1446">
        <v>55</v>
      </c>
      <c r="AT1446">
        <v>24.889064850747999</v>
      </c>
      <c r="AU1446">
        <v>5838.7643149404003</v>
      </c>
      <c r="AW1446">
        <v>30.103168364999995</v>
      </c>
      <c r="AX1446">
        <v>4668.1419552922798</v>
      </c>
      <c r="AZ1446">
        <v>30.333413472831602</v>
      </c>
      <c r="BA1446">
        <v>4805.1985319906398</v>
      </c>
      <c r="BC1446">
        <v>24.929575825490961</v>
      </c>
      <c r="BD1446">
        <v>5090.1662610332796</v>
      </c>
      <c r="BF1446">
        <v>24.889064850747999</v>
      </c>
      <c r="BG1446">
        <v>5838.7643149404003</v>
      </c>
      <c r="BI1446">
        <v>55</v>
      </c>
      <c r="BJ1446" t="s">
        <v>1062</v>
      </c>
      <c r="BK1446">
        <v>45076.547430555554</v>
      </c>
      <c r="BL1446">
        <v>101</v>
      </c>
      <c r="BM1446" t="s">
        <v>76</v>
      </c>
      <c r="BN1446">
        <v>0</v>
      </c>
      <c r="BO1446">
        <v>2.847</v>
      </c>
      <c r="BP1446">
        <v>1157733</v>
      </c>
      <c r="BQ1446">
        <v>0</v>
      </c>
      <c r="BR1446" t="s">
        <v>77</v>
      </c>
      <c r="BS1446" t="s">
        <v>77</v>
      </c>
      <c r="BT1446" t="s">
        <v>77</v>
      </c>
      <c r="BU1446" t="s">
        <v>77</v>
      </c>
    </row>
    <row r="1447" spans="1:73" x14ac:dyDescent="0.55000000000000004">
      <c r="A1447">
        <v>56</v>
      </c>
      <c r="B1447" t="s">
        <v>1064</v>
      </c>
      <c r="C1447" s="88">
        <v>45076.568668981483</v>
      </c>
      <c r="D1447">
        <v>149</v>
      </c>
      <c r="E1447" t="s">
        <v>76</v>
      </c>
      <c r="F1447">
        <v>0</v>
      </c>
      <c r="G1447">
        <v>6.0049999999999999</v>
      </c>
      <c r="H1447">
        <v>25628</v>
      </c>
      <c r="I1447">
        <v>4.7E-2</v>
      </c>
      <c r="J1447" t="s">
        <v>77</v>
      </c>
      <c r="K1447" t="s">
        <v>77</v>
      </c>
      <c r="L1447" t="s">
        <v>77</v>
      </c>
      <c r="M1447" t="s">
        <v>77</v>
      </c>
      <c r="O1447">
        <v>56</v>
      </c>
      <c r="P1447" t="s">
        <v>1064</v>
      </c>
      <c r="Q1447">
        <v>45076.568668981483</v>
      </c>
      <c r="R1447">
        <v>149</v>
      </c>
      <c r="S1447" t="s">
        <v>76</v>
      </c>
      <c r="T1447">
        <v>0</v>
      </c>
      <c r="U1447" t="s">
        <v>77</v>
      </c>
      <c r="V1447" t="s">
        <v>77</v>
      </c>
      <c r="W1447" t="s">
        <v>77</v>
      </c>
      <c r="X1447" t="s">
        <v>77</v>
      </c>
      <c r="Y1447" t="s">
        <v>77</v>
      </c>
      <c r="Z1447" t="s">
        <v>77</v>
      </c>
      <c r="AA1447" t="s">
        <v>77</v>
      </c>
      <c r="AC1447">
        <v>56</v>
      </c>
      <c r="AD1447" t="s">
        <v>1064</v>
      </c>
      <c r="AE1447">
        <v>45076.568668981483</v>
      </c>
      <c r="AF1447">
        <v>149</v>
      </c>
      <c r="AG1447" t="s">
        <v>76</v>
      </c>
      <c r="AH1447">
        <v>0</v>
      </c>
      <c r="AI1447">
        <v>12.135999999999999</v>
      </c>
      <c r="AJ1447">
        <v>20030</v>
      </c>
      <c r="AK1447">
        <v>5.2830000000000004</v>
      </c>
      <c r="AL1447" t="s">
        <v>77</v>
      </c>
      <c r="AM1447" t="s">
        <v>77</v>
      </c>
      <c r="AN1447" t="s">
        <v>77</v>
      </c>
      <c r="AO1447" t="s">
        <v>77</v>
      </c>
      <c r="AQ1447">
        <v>1</v>
      </c>
      <c r="AS1447">
        <v>56</v>
      </c>
      <c r="AT1447">
        <v>66.530239256432012</v>
      </c>
      <c r="AU1447">
        <v>4682.6122695099994</v>
      </c>
      <c r="AW1447">
        <v>80.431672423779219</v>
      </c>
      <c r="AX1447">
        <v>3723.2086195070001</v>
      </c>
      <c r="AZ1447">
        <v>67.039273558974401</v>
      </c>
      <c r="BA1447">
        <v>3819.3544733660001</v>
      </c>
      <c r="BC1447">
        <v>57.651645780312641</v>
      </c>
      <c r="BD1447">
        <v>4026.2623530320006</v>
      </c>
      <c r="BF1447">
        <v>66.530239256432012</v>
      </c>
      <c r="BG1447">
        <v>4682.6122695099994</v>
      </c>
      <c r="BI1447">
        <v>56</v>
      </c>
      <c r="BJ1447" t="s">
        <v>1064</v>
      </c>
      <c r="BK1447">
        <v>45076.568668981483</v>
      </c>
      <c r="BL1447">
        <v>149</v>
      </c>
      <c r="BM1447" t="s">
        <v>76</v>
      </c>
      <c r="BN1447">
        <v>0</v>
      </c>
      <c r="BO1447">
        <v>2.8620000000000001</v>
      </c>
      <c r="BP1447">
        <v>871707</v>
      </c>
      <c r="BQ1447">
        <v>0</v>
      </c>
      <c r="BR1447" t="s">
        <v>77</v>
      </c>
      <c r="BS1447" t="s">
        <v>77</v>
      </c>
      <c r="BT1447" t="s">
        <v>77</v>
      </c>
      <c r="BU1447" t="s">
        <v>77</v>
      </c>
    </row>
    <row r="1448" spans="1:73" x14ac:dyDescent="0.55000000000000004">
      <c r="A1448">
        <v>57</v>
      </c>
      <c r="B1448" t="s">
        <v>1066</v>
      </c>
      <c r="C1448" s="88">
        <v>45076.589918981481</v>
      </c>
      <c r="D1448">
        <v>356</v>
      </c>
      <c r="E1448" t="s">
        <v>76</v>
      </c>
      <c r="F1448">
        <v>0</v>
      </c>
      <c r="G1448">
        <v>6.0010000000000003</v>
      </c>
      <c r="H1448">
        <v>67873</v>
      </c>
      <c r="I1448">
        <v>0.13800000000000001</v>
      </c>
      <c r="J1448" t="s">
        <v>77</v>
      </c>
      <c r="K1448" t="s">
        <v>77</v>
      </c>
      <c r="L1448" t="s">
        <v>77</v>
      </c>
      <c r="M1448" t="s">
        <v>77</v>
      </c>
      <c r="O1448">
        <v>57</v>
      </c>
      <c r="P1448" t="s">
        <v>1066</v>
      </c>
      <c r="Q1448">
        <v>45076.589918981481</v>
      </c>
      <c r="R1448">
        <v>356</v>
      </c>
      <c r="S1448" t="s">
        <v>76</v>
      </c>
      <c r="T1448">
        <v>0</v>
      </c>
      <c r="U1448" t="s">
        <v>77</v>
      </c>
      <c r="V1448" t="s">
        <v>77</v>
      </c>
      <c r="W1448" t="s">
        <v>77</v>
      </c>
      <c r="X1448" t="s">
        <v>77</v>
      </c>
      <c r="Y1448" t="s">
        <v>77</v>
      </c>
      <c r="Z1448" t="s">
        <v>77</v>
      </c>
      <c r="AA1448" t="s">
        <v>77</v>
      </c>
      <c r="AC1448">
        <v>57</v>
      </c>
      <c r="AD1448" t="s">
        <v>1066</v>
      </c>
      <c r="AE1448">
        <v>45076.589918981481</v>
      </c>
      <c r="AF1448">
        <v>356</v>
      </c>
      <c r="AG1448" t="s">
        <v>76</v>
      </c>
      <c r="AH1448">
        <v>0</v>
      </c>
      <c r="AI1448">
        <v>12.102</v>
      </c>
      <c r="AJ1448">
        <v>50829</v>
      </c>
      <c r="AK1448">
        <v>13.548</v>
      </c>
      <c r="AL1448" t="s">
        <v>77</v>
      </c>
      <c r="AM1448" t="s">
        <v>77</v>
      </c>
      <c r="AN1448" t="s">
        <v>77</v>
      </c>
      <c r="AO1448" t="s">
        <v>77</v>
      </c>
      <c r="AQ1448">
        <v>1</v>
      </c>
      <c r="AS1448">
        <v>57</v>
      </c>
      <c r="AT1448">
        <v>188.85270350856703</v>
      </c>
      <c r="AU1448">
        <v>10707.674581843101</v>
      </c>
      <c r="AW1448">
        <v>209.89926844191021</v>
      </c>
      <c r="AX1448">
        <v>9296.3548288824313</v>
      </c>
      <c r="AZ1448">
        <v>177.8772996348039</v>
      </c>
      <c r="BA1448">
        <v>9672.6376714613398</v>
      </c>
      <c r="BC1448">
        <v>156.52477682785033</v>
      </c>
      <c r="BD1448">
        <v>10336.721153609678</v>
      </c>
      <c r="BF1448">
        <v>188.85270350856703</v>
      </c>
      <c r="BG1448">
        <v>10707.674581843101</v>
      </c>
      <c r="BI1448">
        <v>57</v>
      </c>
      <c r="BJ1448" t="s">
        <v>1066</v>
      </c>
      <c r="BK1448">
        <v>45076.589918981481</v>
      </c>
      <c r="BL1448">
        <v>356</v>
      </c>
      <c r="BM1448" t="s">
        <v>76</v>
      </c>
      <c r="BN1448">
        <v>0</v>
      </c>
      <c r="BO1448">
        <v>2.8610000000000002</v>
      </c>
      <c r="BP1448">
        <v>854214</v>
      </c>
      <c r="BQ1448">
        <v>0</v>
      </c>
      <c r="BR1448" t="s">
        <v>77</v>
      </c>
      <c r="BS1448" t="s">
        <v>77</v>
      </c>
      <c r="BT1448" t="s">
        <v>77</v>
      </c>
      <c r="BU1448" t="s">
        <v>77</v>
      </c>
    </row>
    <row r="1449" spans="1:73" x14ac:dyDescent="0.55000000000000004">
      <c r="A1449">
        <v>58</v>
      </c>
      <c r="B1449" t="s">
        <v>1068</v>
      </c>
      <c r="C1449" s="88">
        <v>45076.611192129632</v>
      </c>
      <c r="D1449">
        <v>399</v>
      </c>
      <c r="E1449" t="s">
        <v>76</v>
      </c>
      <c r="F1449">
        <v>0</v>
      </c>
      <c r="G1449">
        <v>6.0039999999999996</v>
      </c>
      <c r="H1449">
        <v>37632</v>
      </c>
      <c r="I1449">
        <v>7.2999999999999995E-2</v>
      </c>
      <c r="J1449" t="s">
        <v>77</v>
      </c>
      <c r="K1449" t="s">
        <v>77</v>
      </c>
      <c r="L1449" t="s">
        <v>77</v>
      </c>
      <c r="M1449" t="s">
        <v>77</v>
      </c>
      <c r="O1449">
        <v>58</v>
      </c>
      <c r="P1449" t="s">
        <v>1068</v>
      </c>
      <c r="Q1449">
        <v>45076.611192129632</v>
      </c>
      <c r="R1449">
        <v>399</v>
      </c>
      <c r="S1449" t="s">
        <v>76</v>
      </c>
      <c r="T1449">
        <v>0</v>
      </c>
      <c r="U1449" t="s">
        <v>77</v>
      </c>
      <c r="V1449" t="s">
        <v>77</v>
      </c>
      <c r="W1449" t="s">
        <v>77</v>
      </c>
      <c r="X1449" t="s">
        <v>77</v>
      </c>
      <c r="Y1449" t="s">
        <v>77</v>
      </c>
      <c r="Z1449" t="s">
        <v>77</v>
      </c>
      <c r="AA1449" t="s">
        <v>77</v>
      </c>
      <c r="AC1449">
        <v>58</v>
      </c>
      <c r="AD1449" t="s">
        <v>1068</v>
      </c>
      <c r="AE1449">
        <v>45076.611192129632</v>
      </c>
      <c r="AF1449">
        <v>399</v>
      </c>
      <c r="AG1449" t="s">
        <v>76</v>
      </c>
      <c r="AH1449">
        <v>0</v>
      </c>
      <c r="AI1449">
        <v>12.161</v>
      </c>
      <c r="AJ1449">
        <v>4089</v>
      </c>
      <c r="AK1449">
        <v>0.88800000000000001</v>
      </c>
      <c r="AL1449" t="s">
        <v>77</v>
      </c>
      <c r="AM1449" t="s">
        <v>77</v>
      </c>
      <c r="AN1449" t="s">
        <v>77</v>
      </c>
      <c r="AO1449" t="s">
        <v>77</v>
      </c>
      <c r="AQ1449">
        <v>1</v>
      </c>
      <c r="AS1449">
        <v>58</v>
      </c>
      <c r="AT1449">
        <v>101.86087997235201</v>
      </c>
      <c r="AU1449">
        <v>968.37004403189997</v>
      </c>
      <c r="AW1449">
        <v>117.5164361485312</v>
      </c>
      <c r="AX1449">
        <v>791.88109055883001</v>
      </c>
      <c r="AZ1449">
        <v>98.578005358438404</v>
      </c>
      <c r="BA1449">
        <v>777.6869340845401</v>
      </c>
      <c r="BC1449">
        <v>85.775877875671029</v>
      </c>
      <c r="BD1449">
        <v>741.06960761607991</v>
      </c>
      <c r="BF1449">
        <v>101.86087997235201</v>
      </c>
      <c r="BG1449">
        <v>968.37004403189997</v>
      </c>
      <c r="BI1449">
        <v>58</v>
      </c>
      <c r="BJ1449" t="s">
        <v>1068</v>
      </c>
      <c r="BK1449">
        <v>45076.611192129632</v>
      </c>
      <c r="BL1449">
        <v>399</v>
      </c>
      <c r="BM1449" t="s">
        <v>76</v>
      </c>
      <c r="BN1449">
        <v>0</v>
      </c>
      <c r="BO1449">
        <v>2.8650000000000002</v>
      </c>
      <c r="BP1449">
        <v>826154</v>
      </c>
      <c r="BQ1449">
        <v>0</v>
      </c>
      <c r="BR1449" t="s">
        <v>77</v>
      </c>
      <c r="BS1449" t="s">
        <v>77</v>
      </c>
      <c r="BT1449" t="s">
        <v>77</v>
      </c>
      <c r="BU1449" t="s">
        <v>77</v>
      </c>
    </row>
    <row r="1450" spans="1:73" x14ac:dyDescent="0.55000000000000004">
      <c r="A1450">
        <v>59</v>
      </c>
      <c r="B1450" t="s">
        <v>1070</v>
      </c>
      <c r="C1450" s="88">
        <v>45076.632453703707</v>
      </c>
      <c r="D1450">
        <v>280</v>
      </c>
      <c r="E1450" t="s">
        <v>76</v>
      </c>
      <c r="F1450">
        <v>0</v>
      </c>
      <c r="G1450">
        <v>6.0019999999999998</v>
      </c>
      <c r="H1450">
        <v>395045</v>
      </c>
      <c r="I1450">
        <v>0.84</v>
      </c>
      <c r="J1450" t="s">
        <v>77</v>
      </c>
      <c r="K1450" t="s">
        <v>77</v>
      </c>
      <c r="L1450" t="s">
        <v>77</v>
      </c>
      <c r="M1450" t="s">
        <v>77</v>
      </c>
      <c r="O1450">
        <v>59</v>
      </c>
      <c r="P1450" t="s">
        <v>1070</v>
      </c>
      <c r="Q1450">
        <v>45076.632453703707</v>
      </c>
      <c r="R1450">
        <v>280</v>
      </c>
      <c r="S1450" t="s">
        <v>76</v>
      </c>
      <c r="T1450">
        <v>0</v>
      </c>
      <c r="U1450">
        <v>5.9619999999999997</v>
      </c>
      <c r="V1450">
        <v>3994</v>
      </c>
      <c r="W1450">
        <v>0.995</v>
      </c>
      <c r="X1450" t="s">
        <v>77</v>
      </c>
      <c r="Y1450" t="s">
        <v>77</v>
      </c>
      <c r="Z1450" t="s">
        <v>77</v>
      </c>
      <c r="AA1450" t="s">
        <v>77</v>
      </c>
      <c r="AC1450">
        <v>59</v>
      </c>
      <c r="AD1450" t="s">
        <v>1070</v>
      </c>
      <c r="AE1450">
        <v>45076.632453703707</v>
      </c>
      <c r="AF1450">
        <v>280</v>
      </c>
      <c r="AG1450" t="s">
        <v>76</v>
      </c>
      <c r="AH1450">
        <v>0</v>
      </c>
      <c r="AI1450">
        <v>12.154</v>
      </c>
      <c r="AJ1450">
        <v>5854</v>
      </c>
      <c r="AK1450">
        <v>1.379</v>
      </c>
      <c r="AL1450" t="s">
        <v>77</v>
      </c>
      <c r="AM1450" t="s">
        <v>77</v>
      </c>
      <c r="AN1450" t="s">
        <v>77</v>
      </c>
      <c r="AO1450" t="s">
        <v>77</v>
      </c>
      <c r="AQ1450">
        <v>1</v>
      </c>
      <c r="AS1450">
        <v>59</v>
      </c>
      <c r="AT1450">
        <v>917.58457373233512</v>
      </c>
      <c r="AU1450">
        <v>1391.0257649723999</v>
      </c>
      <c r="AW1450">
        <v>1113.9299224371948</v>
      </c>
      <c r="AX1450">
        <v>1118.0105150346799</v>
      </c>
      <c r="AZ1450">
        <v>1021.6647542601775</v>
      </c>
      <c r="BA1450">
        <v>1114.8695809218402</v>
      </c>
      <c r="BC1450">
        <v>912.52654313990649</v>
      </c>
      <c r="BD1450">
        <v>1105.44724705568</v>
      </c>
      <c r="BF1450">
        <v>917.58457373233512</v>
      </c>
      <c r="BG1450">
        <v>1391.0257649723999</v>
      </c>
      <c r="BI1450">
        <v>59</v>
      </c>
      <c r="BJ1450" t="s">
        <v>1070</v>
      </c>
      <c r="BK1450">
        <v>45076.632453703707</v>
      </c>
      <c r="BL1450">
        <v>280</v>
      </c>
      <c r="BM1450" t="s">
        <v>76</v>
      </c>
      <c r="BN1450">
        <v>0</v>
      </c>
      <c r="BO1450">
        <v>2.847</v>
      </c>
      <c r="BP1450">
        <v>1153040</v>
      </c>
      <c r="BQ1450">
        <v>0</v>
      </c>
      <c r="BR1450" t="s">
        <v>77</v>
      </c>
      <c r="BS1450" t="s">
        <v>77</v>
      </c>
      <c r="BT1450" t="s">
        <v>77</v>
      </c>
      <c r="BU1450" t="s">
        <v>77</v>
      </c>
    </row>
    <row r="1451" spans="1:73" x14ac:dyDescent="0.55000000000000004">
      <c r="A1451">
        <v>60</v>
      </c>
      <c r="B1451" t="s">
        <v>1072</v>
      </c>
      <c r="C1451" s="88">
        <v>45076.653703703705</v>
      </c>
      <c r="D1451">
        <v>203</v>
      </c>
      <c r="E1451" t="s">
        <v>76</v>
      </c>
      <c r="F1451">
        <v>0</v>
      </c>
      <c r="G1451">
        <v>5.9980000000000002</v>
      </c>
      <c r="H1451">
        <v>8285</v>
      </c>
      <c r="I1451">
        <v>0.01</v>
      </c>
      <c r="J1451" t="s">
        <v>77</v>
      </c>
      <c r="K1451" t="s">
        <v>77</v>
      </c>
      <c r="L1451" t="s">
        <v>77</v>
      </c>
      <c r="M1451" t="s">
        <v>77</v>
      </c>
      <c r="O1451">
        <v>60</v>
      </c>
      <c r="P1451" t="s">
        <v>1072</v>
      </c>
      <c r="Q1451">
        <v>45076.653703703705</v>
      </c>
      <c r="R1451">
        <v>203</v>
      </c>
      <c r="S1451" t="s">
        <v>76</v>
      </c>
      <c r="T1451">
        <v>0</v>
      </c>
      <c r="U1451" t="s">
        <v>77</v>
      </c>
      <c r="V1451" t="s">
        <v>77</v>
      </c>
      <c r="W1451" t="s">
        <v>77</v>
      </c>
      <c r="X1451" t="s">
        <v>77</v>
      </c>
      <c r="Y1451" t="s">
        <v>77</v>
      </c>
      <c r="Z1451" t="s">
        <v>77</v>
      </c>
      <c r="AA1451" t="s">
        <v>77</v>
      </c>
      <c r="AC1451">
        <v>60</v>
      </c>
      <c r="AD1451" t="s">
        <v>1072</v>
      </c>
      <c r="AE1451">
        <v>45076.653703703705</v>
      </c>
      <c r="AF1451">
        <v>203</v>
      </c>
      <c r="AG1451" t="s">
        <v>76</v>
      </c>
      <c r="AH1451">
        <v>0</v>
      </c>
      <c r="AI1451">
        <v>12.069000000000001</v>
      </c>
      <c r="AJ1451">
        <v>76240</v>
      </c>
      <c r="AK1451">
        <v>20.16</v>
      </c>
      <c r="AL1451" t="s">
        <v>77</v>
      </c>
      <c r="AM1451" t="s">
        <v>77</v>
      </c>
      <c r="AN1451" t="s">
        <v>77</v>
      </c>
      <c r="AO1451" t="s">
        <v>77</v>
      </c>
      <c r="AQ1451">
        <v>1</v>
      </c>
      <c r="AS1451">
        <v>60</v>
      </c>
      <c r="AT1451">
        <v>10.308236500000001</v>
      </c>
      <c r="AU1451">
        <v>16869.915212160002</v>
      </c>
      <c r="AW1451">
        <v>19.498551031249995</v>
      </c>
      <c r="AX1451">
        <v>13804.873014848001</v>
      </c>
      <c r="AZ1451">
        <v>20.98079601125</v>
      </c>
      <c r="BA1451">
        <v>14478.718138624001</v>
      </c>
      <c r="BC1451">
        <v>15.085716492499998</v>
      </c>
      <c r="BD1451">
        <v>15506.772040447999</v>
      </c>
      <c r="BF1451">
        <v>10.308236500000001</v>
      </c>
      <c r="BG1451">
        <v>16869.915212160002</v>
      </c>
      <c r="BI1451">
        <v>60</v>
      </c>
      <c r="BJ1451" t="s">
        <v>1072</v>
      </c>
      <c r="BK1451">
        <v>45076.653703703705</v>
      </c>
      <c r="BL1451">
        <v>203</v>
      </c>
      <c r="BM1451" t="s">
        <v>76</v>
      </c>
      <c r="BN1451">
        <v>0</v>
      </c>
      <c r="BO1451">
        <v>2.82</v>
      </c>
      <c r="BP1451">
        <v>1512453</v>
      </c>
      <c r="BQ1451">
        <v>0</v>
      </c>
      <c r="BR1451" t="s">
        <v>77</v>
      </c>
      <c r="BS1451" t="s">
        <v>77</v>
      </c>
      <c r="BT1451" t="s">
        <v>77</v>
      </c>
      <c r="BU1451" t="s">
        <v>77</v>
      </c>
    </row>
    <row r="1452" spans="1:73" x14ac:dyDescent="0.55000000000000004">
      <c r="A1452">
        <v>61</v>
      </c>
      <c r="B1452" t="s">
        <v>1074</v>
      </c>
      <c r="C1452" s="88">
        <v>45076.674953703703</v>
      </c>
      <c r="D1452">
        <v>10</v>
      </c>
      <c r="E1452" t="s">
        <v>76</v>
      </c>
      <c r="F1452">
        <v>0</v>
      </c>
      <c r="G1452">
        <v>6.0060000000000002</v>
      </c>
      <c r="H1452">
        <v>36329</v>
      </c>
      <c r="I1452">
        <v>7.0000000000000007E-2</v>
      </c>
      <c r="J1452" t="s">
        <v>77</v>
      </c>
      <c r="K1452" t="s">
        <v>77</v>
      </c>
      <c r="L1452" t="s">
        <v>77</v>
      </c>
      <c r="M1452" t="s">
        <v>77</v>
      </c>
      <c r="O1452">
        <v>61</v>
      </c>
      <c r="P1452" t="s">
        <v>1074</v>
      </c>
      <c r="Q1452">
        <v>45076.674953703703</v>
      </c>
      <c r="R1452">
        <v>10</v>
      </c>
      <c r="S1452" t="s">
        <v>76</v>
      </c>
      <c r="T1452">
        <v>0</v>
      </c>
      <c r="U1452" t="s">
        <v>77</v>
      </c>
      <c r="V1452" t="s">
        <v>77</v>
      </c>
      <c r="W1452" t="s">
        <v>77</v>
      </c>
      <c r="X1452" t="s">
        <v>77</v>
      </c>
      <c r="Y1452" t="s">
        <v>77</v>
      </c>
      <c r="Z1452" t="s">
        <v>77</v>
      </c>
      <c r="AA1452" t="s">
        <v>77</v>
      </c>
      <c r="AC1452">
        <v>61</v>
      </c>
      <c r="AD1452" t="s">
        <v>1074</v>
      </c>
      <c r="AE1452">
        <v>45076.674953703703</v>
      </c>
      <c r="AF1452">
        <v>10</v>
      </c>
      <c r="AG1452" t="s">
        <v>76</v>
      </c>
      <c r="AH1452">
        <v>0</v>
      </c>
      <c r="AI1452">
        <v>12.17</v>
      </c>
      <c r="AJ1452">
        <v>3480</v>
      </c>
      <c r="AK1452">
        <v>0.71799999999999997</v>
      </c>
      <c r="AL1452" t="s">
        <v>77</v>
      </c>
      <c r="AM1452" t="s">
        <v>77</v>
      </c>
      <c r="AN1452" t="s">
        <v>77</v>
      </c>
      <c r="AO1452" t="s">
        <v>77</v>
      </c>
      <c r="AQ1452">
        <v>1</v>
      </c>
      <c r="AS1452">
        <v>61</v>
      </c>
      <c r="AT1452">
        <v>98.047828327943009</v>
      </c>
      <c r="AU1452">
        <v>821.87644655999998</v>
      </c>
      <c r="AW1452">
        <v>113.50237130809582</v>
      </c>
      <c r="AX1452">
        <v>679.26183019200005</v>
      </c>
      <c r="AZ1452">
        <v>95.156251634463104</v>
      </c>
      <c r="BA1452">
        <v>661.321084896</v>
      </c>
      <c r="BC1452">
        <v>82.724195610749859</v>
      </c>
      <c r="BD1452">
        <v>615.30694259200004</v>
      </c>
      <c r="BF1452">
        <v>98.047828327943009</v>
      </c>
      <c r="BG1452">
        <v>821.87644655999998</v>
      </c>
      <c r="BI1452">
        <v>61</v>
      </c>
      <c r="BJ1452" t="s">
        <v>1074</v>
      </c>
      <c r="BK1452">
        <v>45076.674953703703</v>
      </c>
      <c r="BL1452">
        <v>10</v>
      </c>
      <c r="BM1452" t="s">
        <v>76</v>
      </c>
      <c r="BN1452">
        <v>0</v>
      </c>
      <c r="BO1452">
        <v>2.863</v>
      </c>
      <c r="BP1452">
        <v>889785</v>
      </c>
      <c r="BQ1452">
        <v>0</v>
      </c>
      <c r="BR1452" t="s">
        <v>77</v>
      </c>
      <c r="BS1452" t="s">
        <v>77</v>
      </c>
      <c r="BT1452" t="s">
        <v>77</v>
      </c>
      <c r="BU1452" t="s">
        <v>77</v>
      </c>
    </row>
    <row r="1453" spans="1:73" x14ac:dyDescent="0.55000000000000004">
      <c r="A1453">
        <v>62</v>
      </c>
      <c r="B1453" t="s">
        <v>1076</v>
      </c>
      <c r="C1453" s="88">
        <v>45076.696226851855</v>
      </c>
      <c r="D1453">
        <v>407</v>
      </c>
      <c r="E1453" t="s">
        <v>76</v>
      </c>
      <c r="F1453">
        <v>0</v>
      </c>
      <c r="G1453">
        <v>5.9669999999999996</v>
      </c>
      <c r="H1453">
        <v>7724522</v>
      </c>
      <c r="I1453">
        <v>16.803999999999998</v>
      </c>
      <c r="J1453" t="s">
        <v>77</v>
      </c>
      <c r="K1453" t="s">
        <v>77</v>
      </c>
      <c r="L1453" t="s">
        <v>77</v>
      </c>
      <c r="M1453" t="s">
        <v>77</v>
      </c>
      <c r="O1453">
        <v>62</v>
      </c>
      <c r="P1453" t="s">
        <v>1076</v>
      </c>
      <c r="Q1453">
        <v>45076.696226851855</v>
      </c>
      <c r="R1453">
        <v>407</v>
      </c>
      <c r="S1453" t="s">
        <v>76</v>
      </c>
      <c r="T1453">
        <v>0</v>
      </c>
      <c r="U1453">
        <v>5.9210000000000003</v>
      </c>
      <c r="V1453">
        <v>58590</v>
      </c>
      <c r="W1453">
        <v>14.956</v>
      </c>
      <c r="X1453" t="s">
        <v>77</v>
      </c>
      <c r="Y1453" t="s">
        <v>77</v>
      </c>
      <c r="Z1453" t="s">
        <v>77</v>
      </c>
      <c r="AA1453" t="s">
        <v>77</v>
      </c>
      <c r="AC1453">
        <v>62</v>
      </c>
      <c r="AD1453" t="s">
        <v>1076</v>
      </c>
      <c r="AE1453">
        <v>45076.696226851855</v>
      </c>
      <c r="AF1453">
        <v>407</v>
      </c>
      <c r="AG1453" t="s">
        <v>76</v>
      </c>
      <c r="AH1453">
        <v>0</v>
      </c>
      <c r="AI1453">
        <v>12.077</v>
      </c>
      <c r="AJ1453">
        <v>60419</v>
      </c>
      <c r="AK1453">
        <v>16.065000000000001</v>
      </c>
      <c r="AL1453" t="s">
        <v>77</v>
      </c>
      <c r="AM1453" t="s">
        <v>77</v>
      </c>
      <c r="AN1453" t="s">
        <v>77</v>
      </c>
      <c r="AO1453" t="s">
        <v>77</v>
      </c>
      <c r="AQ1453">
        <v>1</v>
      </c>
      <c r="AS1453">
        <v>62</v>
      </c>
      <c r="AT1453">
        <v>14029.843413610199</v>
      </c>
      <c r="AU1453">
        <v>13039.482667555099</v>
      </c>
      <c r="AW1453">
        <v>11697.017708908499</v>
      </c>
      <c r="AX1453">
        <v>11007.373504436029</v>
      </c>
      <c r="AZ1453">
        <v>15239.679942833001</v>
      </c>
      <c r="BA1453">
        <v>11488.898392578141</v>
      </c>
      <c r="BC1453">
        <v>14637.861566621999</v>
      </c>
      <c r="BD1453">
        <v>12291.747674083279</v>
      </c>
      <c r="BF1453">
        <v>14029.843413610199</v>
      </c>
      <c r="BG1453">
        <v>13039.482667555099</v>
      </c>
      <c r="BI1453">
        <v>62</v>
      </c>
      <c r="BJ1453" t="s">
        <v>1076</v>
      </c>
      <c r="BK1453">
        <v>45076.696226851855</v>
      </c>
      <c r="BL1453">
        <v>407</v>
      </c>
      <c r="BM1453" t="s">
        <v>76</v>
      </c>
      <c r="BN1453">
        <v>0</v>
      </c>
      <c r="BO1453">
        <v>2.8460000000000001</v>
      </c>
      <c r="BP1453">
        <v>859638</v>
      </c>
      <c r="BQ1453">
        <v>0</v>
      </c>
      <c r="BR1453" t="s">
        <v>77</v>
      </c>
      <c r="BS1453" t="s">
        <v>77</v>
      </c>
      <c r="BT1453" t="s">
        <v>77</v>
      </c>
      <c r="BU1453" t="s">
        <v>77</v>
      </c>
    </row>
    <row r="1454" spans="1:73" x14ac:dyDescent="0.55000000000000004">
      <c r="A1454">
        <v>63</v>
      </c>
      <c r="B1454" t="s">
        <v>1078</v>
      </c>
      <c r="C1454" s="88">
        <v>45076.717476851853</v>
      </c>
      <c r="D1454">
        <v>354</v>
      </c>
      <c r="E1454" t="s">
        <v>76</v>
      </c>
      <c r="F1454">
        <v>0</v>
      </c>
      <c r="G1454">
        <v>6.01</v>
      </c>
      <c r="H1454">
        <v>6768</v>
      </c>
      <c r="I1454">
        <v>7.0000000000000001E-3</v>
      </c>
      <c r="J1454" t="s">
        <v>77</v>
      </c>
      <c r="K1454" t="s">
        <v>77</v>
      </c>
      <c r="L1454" t="s">
        <v>77</v>
      </c>
      <c r="M1454" t="s">
        <v>77</v>
      </c>
      <c r="O1454">
        <v>63</v>
      </c>
      <c r="P1454" t="s">
        <v>1078</v>
      </c>
      <c r="Q1454">
        <v>45076.717476851853</v>
      </c>
      <c r="R1454">
        <v>354</v>
      </c>
      <c r="S1454" t="s">
        <v>76</v>
      </c>
      <c r="T1454">
        <v>0</v>
      </c>
      <c r="U1454" t="s">
        <v>77</v>
      </c>
      <c r="V1454" t="s">
        <v>77</v>
      </c>
      <c r="W1454" t="s">
        <v>77</v>
      </c>
      <c r="X1454" t="s">
        <v>77</v>
      </c>
      <c r="Y1454" t="s">
        <v>77</v>
      </c>
      <c r="Z1454" t="s">
        <v>77</v>
      </c>
      <c r="AA1454" t="s">
        <v>77</v>
      </c>
      <c r="AC1454">
        <v>63</v>
      </c>
      <c r="AD1454" t="s">
        <v>1078</v>
      </c>
      <c r="AE1454">
        <v>45076.717476851853</v>
      </c>
      <c r="AF1454">
        <v>354</v>
      </c>
      <c r="AG1454" t="s">
        <v>76</v>
      </c>
      <c r="AH1454">
        <v>0</v>
      </c>
      <c r="AI1454">
        <v>12.087</v>
      </c>
      <c r="AJ1454">
        <v>71360</v>
      </c>
      <c r="AK1454">
        <v>18.904</v>
      </c>
      <c r="AL1454" t="s">
        <v>77</v>
      </c>
      <c r="AM1454" t="s">
        <v>77</v>
      </c>
      <c r="AN1454" t="s">
        <v>77</v>
      </c>
      <c r="AO1454" t="s">
        <v>77</v>
      </c>
      <c r="AQ1454">
        <v>1</v>
      </c>
      <c r="AS1454">
        <v>63</v>
      </c>
      <c r="AT1454">
        <v>5.2056249599999962</v>
      </c>
      <c r="AU1454">
        <v>15690.598991359999</v>
      </c>
      <c r="AW1454">
        <v>14.90981376</v>
      </c>
      <c r="AX1454">
        <v>12945.333492608001</v>
      </c>
      <c r="AZ1454">
        <v>16.504616499200001</v>
      </c>
      <c r="BA1454">
        <v>13557.374021504002</v>
      </c>
      <c r="BC1454">
        <v>10.5011894272</v>
      </c>
      <c r="BD1454">
        <v>14516.457790207998</v>
      </c>
      <c r="BF1454">
        <v>5.2056249599999962</v>
      </c>
      <c r="BG1454">
        <v>15690.598991359999</v>
      </c>
      <c r="BI1454">
        <v>63</v>
      </c>
      <c r="BJ1454" t="s">
        <v>1078</v>
      </c>
      <c r="BK1454">
        <v>45076.717476851853</v>
      </c>
      <c r="BL1454">
        <v>354</v>
      </c>
      <c r="BM1454" t="s">
        <v>76</v>
      </c>
      <c r="BN1454">
        <v>0</v>
      </c>
      <c r="BO1454">
        <v>2.831</v>
      </c>
      <c r="BP1454">
        <v>1533871</v>
      </c>
      <c r="BQ1454">
        <v>0</v>
      </c>
      <c r="BR1454" t="s">
        <v>77</v>
      </c>
      <c r="BS1454" t="s">
        <v>77</v>
      </c>
      <c r="BT1454" t="s">
        <v>77</v>
      </c>
      <c r="BU1454" t="s">
        <v>77</v>
      </c>
    </row>
    <row r="1455" spans="1:73" x14ac:dyDescent="0.55000000000000004">
      <c r="A1455">
        <v>64</v>
      </c>
      <c r="B1455" t="s">
        <v>1080</v>
      </c>
      <c r="C1455" s="88">
        <v>45076.738703703704</v>
      </c>
      <c r="D1455">
        <v>292</v>
      </c>
      <c r="E1455" t="s">
        <v>76</v>
      </c>
      <c r="F1455">
        <v>0</v>
      </c>
      <c r="G1455">
        <v>6.0090000000000003</v>
      </c>
      <c r="H1455">
        <v>16626</v>
      </c>
      <c r="I1455">
        <v>2.8000000000000001E-2</v>
      </c>
      <c r="J1455" t="s">
        <v>77</v>
      </c>
      <c r="K1455" t="s">
        <v>77</v>
      </c>
      <c r="L1455" t="s">
        <v>77</v>
      </c>
      <c r="M1455" t="s">
        <v>77</v>
      </c>
      <c r="O1455">
        <v>64</v>
      </c>
      <c r="P1455" t="s">
        <v>1080</v>
      </c>
      <c r="Q1455">
        <v>45076.738703703704</v>
      </c>
      <c r="R1455">
        <v>292</v>
      </c>
      <c r="S1455" t="s">
        <v>76</v>
      </c>
      <c r="T1455">
        <v>0</v>
      </c>
      <c r="U1455" t="s">
        <v>77</v>
      </c>
      <c r="V1455" t="s">
        <v>77</v>
      </c>
      <c r="W1455" t="s">
        <v>77</v>
      </c>
      <c r="X1455" t="s">
        <v>77</v>
      </c>
      <c r="Y1455" t="s">
        <v>77</v>
      </c>
      <c r="Z1455" t="s">
        <v>77</v>
      </c>
      <c r="AA1455" t="s">
        <v>77</v>
      </c>
      <c r="AC1455">
        <v>64</v>
      </c>
      <c r="AD1455" t="s">
        <v>1080</v>
      </c>
      <c r="AE1455">
        <v>45076.738703703704</v>
      </c>
      <c r="AF1455">
        <v>292</v>
      </c>
      <c r="AG1455" t="s">
        <v>76</v>
      </c>
      <c r="AH1455">
        <v>0</v>
      </c>
      <c r="AI1455">
        <v>12.09</v>
      </c>
      <c r="AJ1455">
        <v>71115</v>
      </c>
      <c r="AK1455">
        <v>18.841000000000001</v>
      </c>
      <c r="AL1455" t="s">
        <v>77</v>
      </c>
      <c r="AM1455" t="s">
        <v>77</v>
      </c>
      <c r="AN1455" t="s">
        <v>77</v>
      </c>
      <c r="AO1455" t="s">
        <v>77</v>
      </c>
      <c r="AQ1455">
        <v>1</v>
      </c>
      <c r="AS1455">
        <v>64</v>
      </c>
      <c r="AT1455">
        <v>39.736997547548</v>
      </c>
      <c r="AU1455">
        <v>15631.340162097498</v>
      </c>
      <c r="AW1455">
        <v>52.4668488324088</v>
      </c>
      <c r="AX1455">
        <v>12902.101565766752</v>
      </c>
      <c r="AZ1455">
        <v>43.364990353391605</v>
      </c>
      <c r="BA1455">
        <v>13511.0975991615</v>
      </c>
      <c r="BC1455">
        <v>36.545584821026956</v>
      </c>
      <c r="BD1455">
        <v>14466.707100897998</v>
      </c>
      <c r="BF1455">
        <v>39.736997547548</v>
      </c>
      <c r="BG1455">
        <v>15631.340162097498</v>
      </c>
      <c r="BI1455">
        <v>64</v>
      </c>
      <c r="BJ1455" t="s">
        <v>1080</v>
      </c>
      <c r="BK1455">
        <v>45076.738703703704</v>
      </c>
      <c r="BL1455">
        <v>292</v>
      </c>
      <c r="BM1455" t="s">
        <v>76</v>
      </c>
      <c r="BN1455">
        <v>0</v>
      </c>
      <c r="BO1455">
        <v>2.8559999999999999</v>
      </c>
      <c r="BP1455">
        <v>1058385</v>
      </c>
      <c r="BQ1455">
        <v>0</v>
      </c>
      <c r="BR1455" t="s">
        <v>77</v>
      </c>
      <c r="BS1455" t="s">
        <v>77</v>
      </c>
      <c r="BT1455" t="s">
        <v>77</v>
      </c>
      <c r="BU1455" t="s">
        <v>77</v>
      </c>
    </row>
    <row r="1456" spans="1:73" x14ac:dyDescent="0.55000000000000004">
      <c r="A1456">
        <v>65</v>
      </c>
      <c r="B1456" t="s">
        <v>1082</v>
      </c>
      <c r="C1456" s="88">
        <v>45076.759953703702</v>
      </c>
      <c r="D1456">
        <v>406</v>
      </c>
      <c r="E1456" t="s">
        <v>76</v>
      </c>
      <c r="F1456">
        <v>0</v>
      </c>
      <c r="G1456">
        <v>6.0049999999999999</v>
      </c>
      <c r="H1456">
        <v>5728</v>
      </c>
      <c r="I1456">
        <v>5.0000000000000001E-3</v>
      </c>
      <c r="J1456" t="s">
        <v>77</v>
      </c>
      <c r="K1456" t="s">
        <v>77</v>
      </c>
      <c r="L1456" t="s">
        <v>77</v>
      </c>
      <c r="M1456" t="s">
        <v>77</v>
      </c>
      <c r="O1456">
        <v>65</v>
      </c>
      <c r="P1456" t="s">
        <v>1082</v>
      </c>
      <c r="Q1456">
        <v>45076.759953703702</v>
      </c>
      <c r="R1456">
        <v>406</v>
      </c>
      <c r="S1456" t="s">
        <v>76</v>
      </c>
      <c r="T1456">
        <v>0</v>
      </c>
      <c r="U1456" t="s">
        <v>77</v>
      </c>
      <c r="V1456" t="s">
        <v>77</v>
      </c>
      <c r="W1456" t="s">
        <v>77</v>
      </c>
      <c r="X1456" t="s">
        <v>77</v>
      </c>
      <c r="Y1456" t="s">
        <v>77</v>
      </c>
      <c r="Z1456" t="s">
        <v>77</v>
      </c>
      <c r="AA1456" t="s">
        <v>77</v>
      </c>
      <c r="AC1456">
        <v>65</v>
      </c>
      <c r="AD1456" t="s">
        <v>1082</v>
      </c>
      <c r="AE1456">
        <v>45076.759953703702</v>
      </c>
      <c r="AF1456">
        <v>406</v>
      </c>
      <c r="AG1456" t="s">
        <v>76</v>
      </c>
      <c r="AH1456">
        <v>0</v>
      </c>
      <c r="AI1456">
        <v>12.135999999999999</v>
      </c>
      <c r="AJ1456">
        <v>13739</v>
      </c>
      <c r="AK1456">
        <v>3.5590000000000002</v>
      </c>
      <c r="AL1456" t="s">
        <v>77</v>
      </c>
      <c r="AM1456" t="s">
        <v>77</v>
      </c>
      <c r="AN1456" t="s">
        <v>77</v>
      </c>
      <c r="AO1456" t="s">
        <v>77</v>
      </c>
      <c r="AQ1456">
        <v>1</v>
      </c>
      <c r="AS1456">
        <v>65</v>
      </c>
      <c r="AT1456">
        <v>3.1434713600000013</v>
      </c>
      <c r="AU1456">
        <v>3244.5025088119</v>
      </c>
      <c r="AW1456">
        <v>11.82045216</v>
      </c>
      <c r="AX1456">
        <v>2570.1921272048303</v>
      </c>
      <c r="AZ1456">
        <v>13.281805427199998</v>
      </c>
      <c r="BA1456">
        <v>2619.9695604325398</v>
      </c>
      <c r="BC1456">
        <v>7.7445978752000002</v>
      </c>
      <c r="BD1456">
        <v>2731.3341417120801</v>
      </c>
      <c r="BF1456">
        <v>3.1434713600000013</v>
      </c>
      <c r="BG1456">
        <v>3244.5025088119</v>
      </c>
      <c r="BI1456">
        <v>65</v>
      </c>
      <c r="BJ1456" t="s">
        <v>1082</v>
      </c>
      <c r="BK1456">
        <v>45076.759953703702</v>
      </c>
      <c r="BL1456">
        <v>406</v>
      </c>
      <c r="BM1456" t="s">
        <v>76</v>
      </c>
      <c r="BN1456">
        <v>0</v>
      </c>
      <c r="BO1456">
        <v>2.8439999999999999</v>
      </c>
      <c r="BP1456">
        <v>997024</v>
      </c>
      <c r="BQ1456">
        <v>0</v>
      </c>
      <c r="BR1456" t="s">
        <v>77</v>
      </c>
      <c r="BS1456" t="s">
        <v>77</v>
      </c>
      <c r="BT1456" t="s">
        <v>77</v>
      </c>
      <c r="BU1456" t="s">
        <v>77</v>
      </c>
    </row>
    <row r="1457" spans="1:73" x14ac:dyDescent="0.55000000000000004">
      <c r="A1457">
        <v>66</v>
      </c>
      <c r="B1457" t="s">
        <v>1084</v>
      </c>
      <c r="C1457" s="88">
        <v>45076.7812037037</v>
      </c>
      <c r="D1457">
        <v>400</v>
      </c>
      <c r="E1457" t="s">
        <v>76</v>
      </c>
      <c r="F1457">
        <v>0</v>
      </c>
      <c r="G1457">
        <v>6.01</v>
      </c>
      <c r="H1457">
        <v>30491</v>
      </c>
      <c r="I1457">
        <v>5.8000000000000003E-2</v>
      </c>
      <c r="J1457" t="s">
        <v>77</v>
      </c>
      <c r="K1457" t="s">
        <v>77</v>
      </c>
      <c r="L1457" t="s">
        <v>77</v>
      </c>
      <c r="M1457" t="s">
        <v>77</v>
      </c>
      <c r="O1457">
        <v>66</v>
      </c>
      <c r="P1457" t="s">
        <v>1084</v>
      </c>
      <c r="Q1457">
        <v>45076.7812037037</v>
      </c>
      <c r="R1457">
        <v>400</v>
      </c>
      <c r="S1457" t="s">
        <v>76</v>
      </c>
      <c r="T1457">
        <v>0</v>
      </c>
      <c r="U1457" t="s">
        <v>77</v>
      </c>
      <c r="V1457" t="s">
        <v>77</v>
      </c>
      <c r="W1457" t="s">
        <v>77</v>
      </c>
      <c r="X1457" t="s">
        <v>77</v>
      </c>
      <c r="Y1457" t="s">
        <v>77</v>
      </c>
      <c r="Z1457" t="s">
        <v>77</v>
      </c>
      <c r="AA1457" t="s">
        <v>77</v>
      </c>
      <c r="AC1457">
        <v>66</v>
      </c>
      <c r="AD1457" t="s">
        <v>1084</v>
      </c>
      <c r="AE1457">
        <v>45076.7812037037</v>
      </c>
      <c r="AF1457">
        <v>400</v>
      </c>
      <c r="AG1457" t="s">
        <v>76</v>
      </c>
      <c r="AH1457">
        <v>0</v>
      </c>
      <c r="AI1457">
        <v>12.148999999999999</v>
      </c>
      <c r="AJ1457">
        <v>14762</v>
      </c>
      <c r="AK1457">
        <v>3.84</v>
      </c>
      <c r="AL1457" t="s">
        <v>77</v>
      </c>
      <c r="AM1457" t="s">
        <v>77</v>
      </c>
      <c r="AN1457" t="s">
        <v>77</v>
      </c>
      <c r="AO1457" t="s">
        <v>77</v>
      </c>
      <c r="AQ1457">
        <v>1</v>
      </c>
      <c r="AS1457">
        <v>66</v>
      </c>
      <c r="AT1457">
        <v>80.897974395263006</v>
      </c>
      <c r="AU1457">
        <v>3480.8162186715999</v>
      </c>
      <c r="AW1457">
        <v>95.483608977687808</v>
      </c>
      <c r="AX1457">
        <v>2758.0261722561199</v>
      </c>
      <c r="AZ1457">
        <v>79.820284139307105</v>
      </c>
      <c r="BA1457">
        <v>2815.0930753685598</v>
      </c>
      <c r="BC1457">
        <v>69.047989874936263</v>
      </c>
      <c r="BD1457">
        <v>2942.0441672451198</v>
      </c>
      <c r="BF1457">
        <v>80.897974395263006</v>
      </c>
      <c r="BG1457">
        <v>3480.8162186715999</v>
      </c>
      <c r="BI1457">
        <v>66</v>
      </c>
      <c r="BJ1457" t="s">
        <v>1084</v>
      </c>
      <c r="BK1457">
        <v>45076.7812037037</v>
      </c>
      <c r="BL1457">
        <v>400</v>
      </c>
      <c r="BM1457" t="s">
        <v>76</v>
      </c>
      <c r="BN1457">
        <v>0</v>
      </c>
      <c r="BO1457">
        <v>2.8660000000000001</v>
      </c>
      <c r="BP1457">
        <v>873337</v>
      </c>
      <c r="BQ1457">
        <v>0</v>
      </c>
      <c r="BR1457" t="s">
        <v>77</v>
      </c>
      <c r="BS1457" t="s">
        <v>77</v>
      </c>
      <c r="BT1457" t="s">
        <v>77</v>
      </c>
      <c r="BU1457" t="s">
        <v>77</v>
      </c>
    </row>
    <row r="1458" spans="1:73" x14ac:dyDescent="0.55000000000000004">
      <c r="A1458">
        <v>67</v>
      </c>
      <c r="B1458" t="s">
        <v>1086</v>
      </c>
      <c r="C1458" s="88">
        <v>45076.802476851852</v>
      </c>
      <c r="D1458">
        <v>416</v>
      </c>
      <c r="E1458" t="s">
        <v>76</v>
      </c>
      <c r="F1458">
        <v>0</v>
      </c>
      <c r="G1458">
        <v>5.9809999999999999</v>
      </c>
      <c r="H1458">
        <v>7878137</v>
      </c>
      <c r="I1458">
        <v>17.143999999999998</v>
      </c>
      <c r="J1458" t="s">
        <v>77</v>
      </c>
      <c r="K1458" t="s">
        <v>77</v>
      </c>
      <c r="L1458" t="s">
        <v>77</v>
      </c>
      <c r="M1458" t="s">
        <v>77</v>
      </c>
      <c r="O1458">
        <v>67</v>
      </c>
      <c r="P1458" t="s">
        <v>1086</v>
      </c>
      <c r="Q1458">
        <v>45076.802476851852</v>
      </c>
      <c r="R1458">
        <v>416</v>
      </c>
      <c r="S1458" t="s">
        <v>76</v>
      </c>
      <c r="T1458">
        <v>0</v>
      </c>
      <c r="U1458">
        <v>5.9370000000000003</v>
      </c>
      <c r="V1458">
        <v>59635</v>
      </c>
      <c r="W1458">
        <v>15.221</v>
      </c>
      <c r="X1458" t="s">
        <v>77</v>
      </c>
      <c r="Y1458" t="s">
        <v>77</v>
      </c>
      <c r="Z1458" t="s">
        <v>77</v>
      </c>
      <c r="AA1458" t="s">
        <v>77</v>
      </c>
      <c r="AC1458">
        <v>67</v>
      </c>
      <c r="AD1458" t="s">
        <v>1086</v>
      </c>
      <c r="AE1458">
        <v>45076.802476851852</v>
      </c>
      <c r="AF1458">
        <v>416</v>
      </c>
      <c r="AG1458" t="s">
        <v>76</v>
      </c>
      <c r="AH1458">
        <v>0</v>
      </c>
      <c r="AI1458">
        <v>12.103999999999999</v>
      </c>
      <c r="AJ1458">
        <v>51037</v>
      </c>
      <c r="AK1458">
        <v>13.603</v>
      </c>
      <c r="AL1458" t="s">
        <v>77</v>
      </c>
      <c r="AM1458" t="s">
        <v>77</v>
      </c>
      <c r="AN1458" t="s">
        <v>77</v>
      </c>
      <c r="AO1458" t="s">
        <v>77</v>
      </c>
      <c r="AQ1458">
        <v>1</v>
      </c>
      <c r="AS1458">
        <v>67</v>
      </c>
      <c r="AT1458">
        <v>14283.275987811698</v>
      </c>
      <c r="AU1458">
        <v>10758.329587407901</v>
      </c>
      <c r="AW1458">
        <v>11895.869054644127</v>
      </c>
      <c r="AX1458">
        <v>9333.5880500878702</v>
      </c>
      <c r="AZ1458">
        <v>15505.138392174251</v>
      </c>
      <c r="BA1458">
        <v>9712.06275250006</v>
      </c>
      <c r="BC1458">
        <v>14893.686762099498</v>
      </c>
      <c r="BD1458">
        <v>10379.174032583118</v>
      </c>
      <c r="BF1458">
        <v>14283.275987811698</v>
      </c>
      <c r="BG1458">
        <v>10758.329587407901</v>
      </c>
      <c r="BI1458">
        <v>67</v>
      </c>
      <c r="BJ1458" t="s">
        <v>1086</v>
      </c>
      <c r="BK1458">
        <v>45076.802476851852</v>
      </c>
      <c r="BL1458">
        <v>416</v>
      </c>
      <c r="BM1458" t="s">
        <v>76</v>
      </c>
      <c r="BN1458">
        <v>0</v>
      </c>
      <c r="BO1458">
        <v>2.8660000000000001</v>
      </c>
      <c r="BP1458">
        <v>777963</v>
      </c>
      <c r="BQ1458">
        <v>0</v>
      </c>
      <c r="BR1458" t="s">
        <v>77</v>
      </c>
      <c r="BS1458" t="s">
        <v>77</v>
      </c>
      <c r="BT1458" t="s">
        <v>77</v>
      </c>
      <c r="BU1458" t="s">
        <v>77</v>
      </c>
    </row>
    <row r="1459" spans="1:73" x14ac:dyDescent="0.55000000000000004">
      <c r="A1459">
        <v>68</v>
      </c>
      <c r="B1459" t="s">
        <v>1088</v>
      </c>
      <c r="C1459" s="88">
        <v>45076.823738425926</v>
      </c>
      <c r="D1459">
        <v>318</v>
      </c>
      <c r="E1459" t="s">
        <v>76</v>
      </c>
      <c r="F1459">
        <v>0</v>
      </c>
      <c r="G1459">
        <v>6.0019999999999998</v>
      </c>
      <c r="H1459">
        <v>447921</v>
      </c>
      <c r="I1459">
        <v>0.95399999999999996</v>
      </c>
      <c r="J1459" t="s">
        <v>77</v>
      </c>
      <c r="K1459" t="s">
        <v>77</v>
      </c>
      <c r="L1459" t="s">
        <v>77</v>
      </c>
      <c r="M1459" t="s">
        <v>77</v>
      </c>
      <c r="O1459">
        <v>68</v>
      </c>
      <c r="P1459" t="s">
        <v>1088</v>
      </c>
      <c r="Q1459">
        <v>45076.823738425926</v>
      </c>
      <c r="R1459">
        <v>318</v>
      </c>
      <c r="S1459" t="s">
        <v>76</v>
      </c>
      <c r="T1459">
        <v>0</v>
      </c>
      <c r="U1459">
        <v>5.9560000000000004</v>
      </c>
      <c r="V1459">
        <v>4284</v>
      </c>
      <c r="W1459">
        <v>1.069</v>
      </c>
      <c r="X1459" t="s">
        <v>77</v>
      </c>
      <c r="Y1459" t="s">
        <v>77</v>
      </c>
      <c r="Z1459" t="s">
        <v>77</v>
      </c>
      <c r="AA1459" t="s">
        <v>77</v>
      </c>
      <c r="AC1459">
        <v>68</v>
      </c>
      <c r="AD1459" t="s">
        <v>1088</v>
      </c>
      <c r="AE1459">
        <v>45076.823738425926</v>
      </c>
      <c r="AF1459">
        <v>318</v>
      </c>
      <c r="AG1459" t="s">
        <v>76</v>
      </c>
      <c r="AH1459">
        <v>0</v>
      </c>
      <c r="AI1459">
        <v>12.151999999999999</v>
      </c>
      <c r="AJ1459">
        <v>7728</v>
      </c>
      <c r="AK1459">
        <v>1.899</v>
      </c>
      <c r="AL1459" t="s">
        <v>77</v>
      </c>
      <c r="AM1459" t="s">
        <v>77</v>
      </c>
      <c r="AN1459" t="s">
        <v>77</v>
      </c>
      <c r="AO1459" t="s">
        <v>77</v>
      </c>
      <c r="AQ1459">
        <v>1</v>
      </c>
      <c r="AS1459">
        <v>68</v>
      </c>
      <c r="AT1459">
        <v>1019.3349620663175</v>
      </c>
      <c r="AU1459">
        <v>1836.6728030976001</v>
      </c>
      <c r="AW1459">
        <v>1243.6332250068958</v>
      </c>
      <c r="AX1459">
        <v>1463.8524510643201</v>
      </c>
      <c r="AZ1459">
        <v>1155.604178431063</v>
      </c>
      <c r="BA1459">
        <v>1472.7645205401602</v>
      </c>
      <c r="BC1459">
        <v>1033.0895082807097</v>
      </c>
      <c r="BD1459">
        <v>1492.15349496832</v>
      </c>
      <c r="BF1459">
        <v>1019.3349620663175</v>
      </c>
      <c r="BG1459">
        <v>1836.6728030976001</v>
      </c>
      <c r="BI1459">
        <v>68</v>
      </c>
      <c r="BJ1459" t="s">
        <v>1088</v>
      </c>
      <c r="BK1459">
        <v>45076.823738425926</v>
      </c>
      <c r="BL1459">
        <v>318</v>
      </c>
      <c r="BM1459" t="s">
        <v>76</v>
      </c>
      <c r="BN1459">
        <v>0</v>
      </c>
      <c r="BO1459">
        <v>2.8580000000000001</v>
      </c>
      <c r="BP1459">
        <v>969017</v>
      </c>
      <c r="BQ1459">
        <v>0</v>
      </c>
      <c r="BR1459" t="s">
        <v>77</v>
      </c>
      <c r="BS1459" t="s">
        <v>77</v>
      </c>
      <c r="BT1459" t="s">
        <v>77</v>
      </c>
      <c r="BU1459" t="s">
        <v>77</v>
      </c>
    </row>
    <row r="1460" spans="1:73" x14ac:dyDescent="0.55000000000000004">
      <c r="A1460">
        <v>69</v>
      </c>
      <c r="B1460" t="s">
        <v>1090</v>
      </c>
      <c r="C1460" s="88">
        <v>45076.845000000001</v>
      </c>
      <c r="D1460">
        <v>274</v>
      </c>
      <c r="E1460" t="s">
        <v>76</v>
      </c>
      <c r="F1460">
        <v>0</v>
      </c>
      <c r="G1460">
        <v>6.0529999999999999</v>
      </c>
      <c r="H1460">
        <v>26817</v>
      </c>
      <c r="I1460">
        <v>0.05</v>
      </c>
      <c r="J1460" t="s">
        <v>77</v>
      </c>
      <c r="K1460" t="s">
        <v>77</v>
      </c>
      <c r="L1460" t="s">
        <v>77</v>
      </c>
      <c r="M1460" t="s">
        <v>77</v>
      </c>
      <c r="O1460">
        <v>69</v>
      </c>
      <c r="P1460" t="s">
        <v>1090</v>
      </c>
      <c r="Q1460">
        <v>45076.845000000001</v>
      </c>
      <c r="R1460">
        <v>274</v>
      </c>
      <c r="S1460" t="s">
        <v>76</v>
      </c>
      <c r="T1460">
        <v>0</v>
      </c>
      <c r="U1460" t="s">
        <v>77</v>
      </c>
      <c r="V1460" t="s">
        <v>77</v>
      </c>
      <c r="W1460" t="s">
        <v>77</v>
      </c>
      <c r="X1460" t="s">
        <v>77</v>
      </c>
      <c r="Y1460" t="s">
        <v>77</v>
      </c>
      <c r="Z1460" t="s">
        <v>77</v>
      </c>
      <c r="AA1460" t="s">
        <v>77</v>
      </c>
      <c r="AC1460">
        <v>69</v>
      </c>
      <c r="AD1460" t="s">
        <v>1090</v>
      </c>
      <c r="AE1460">
        <v>45076.845000000001</v>
      </c>
      <c r="AF1460">
        <v>274</v>
      </c>
      <c r="AG1460" t="s">
        <v>76</v>
      </c>
      <c r="AH1460">
        <v>0</v>
      </c>
      <c r="AI1460" t="s">
        <v>77</v>
      </c>
      <c r="AJ1460" t="s">
        <v>77</v>
      </c>
      <c r="AK1460" t="s">
        <v>77</v>
      </c>
      <c r="AL1460" t="s">
        <v>77</v>
      </c>
      <c r="AM1460" t="s">
        <v>77</v>
      </c>
      <c r="AN1460" t="s">
        <v>77</v>
      </c>
      <c r="AO1460" t="s">
        <v>77</v>
      </c>
      <c r="AQ1460">
        <v>1</v>
      </c>
      <c r="AS1460">
        <v>69</v>
      </c>
      <c r="AT1460">
        <v>70.050029101847002</v>
      </c>
      <c r="AU1460" t="e">
        <v>#VALUE!</v>
      </c>
      <c r="AW1460">
        <v>84.115425554678211</v>
      </c>
      <c r="AX1460" t="e">
        <v>#VALUE!</v>
      </c>
      <c r="AZ1460">
        <v>70.164749584979901</v>
      </c>
      <c r="BA1460" t="e">
        <v>#VALUE!</v>
      </c>
      <c r="BC1460">
        <v>60.438395539075934</v>
      </c>
      <c r="BD1460" t="e">
        <v>#VALUE!</v>
      </c>
      <c r="BF1460">
        <v>70.050029101847002</v>
      </c>
      <c r="BG1460" t="e">
        <v>#VALUE!</v>
      </c>
      <c r="BI1460">
        <v>69</v>
      </c>
      <c r="BJ1460" t="s">
        <v>1090</v>
      </c>
      <c r="BK1460">
        <v>45076.845000000001</v>
      </c>
      <c r="BL1460">
        <v>274</v>
      </c>
      <c r="BM1460" t="s">
        <v>76</v>
      </c>
      <c r="BN1460">
        <v>0</v>
      </c>
      <c r="BO1460">
        <v>2.9</v>
      </c>
      <c r="BP1460">
        <v>1112776</v>
      </c>
      <c r="BQ1460">
        <v>0</v>
      </c>
      <c r="BR1460" t="s">
        <v>77</v>
      </c>
      <c r="BS1460" t="s">
        <v>77</v>
      </c>
      <c r="BT1460" t="s">
        <v>77</v>
      </c>
      <c r="BU1460" t="s">
        <v>77</v>
      </c>
    </row>
    <row r="1461" spans="1:73" x14ac:dyDescent="0.55000000000000004">
      <c r="A1461">
        <v>70</v>
      </c>
      <c r="B1461" t="s">
        <v>1092</v>
      </c>
      <c r="C1461" s="88">
        <v>45076.866261574076</v>
      </c>
      <c r="D1461">
        <v>311</v>
      </c>
      <c r="E1461" t="s">
        <v>76</v>
      </c>
      <c r="F1461">
        <v>0</v>
      </c>
      <c r="G1461">
        <v>6.0110000000000001</v>
      </c>
      <c r="H1461">
        <v>24202</v>
      </c>
      <c r="I1461">
        <v>4.3999999999999997E-2</v>
      </c>
      <c r="J1461" t="s">
        <v>77</v>
      </c>
      <c r="K1461" t="s">
        <v>77</v>
      </c>
      <c r="L1461" t="s">
        <v>77</v>
      </c>
      <c r="M1461" t="s">
        <v>77</v>
      </c>
      <c r="O1461">
        <v>70</v>
      </c>
      <c r="P1461" t="s">
        <v>1092</v>
      </c>
      <c r="Q1461">
        <v>45076.866261574076</v>
      </c>
      <c r="R1461">
        <v>311</v>
      </c>
      <c r="S1461" t="s">
        <v>76</v>
      </c>
      <c r="T1461">
        <v>0</v>
      </c>
      <c r="U1461" t="s">
        <v>77</v>
      </c>
      <c r="V1461" t="s">
        <v>77</v>
      </c>
      <c r="W1461" t="s">
        <v>77</v>
      </c>
      <c r="X1461" t="s">
        <v>77</v>
      </c>
      <c r="Y1461" t="s">
        <v>77</v>
      </c>
      <c r="Z1461" t="s">
        <v>77</v>
      </c>
      <c r="AA1461" t="s">
        <v>77</v>
      </c>
      <c r="AC1461">
        <v>70</v>
      </c>
      <c r="AD1461" t="s">
        <v>1092</v>
      </c>
      <c r="AE1461">
        <v>45076.866261574076</v>
      </c>
      <c r="AF1461">
        <v>311</v>
      </c>
      <c r="AG1461" t="s">
        <v>76</v>
      </c>
      <c r="AH1461">
        <v>0</v>
      </c>
      <c r="AI1461" t="s">
        <v>77</v>
      </c>
      <c r="AJ1461" t="s">
        <v>77</v>
      </c>
      <c r="AK1461" t="s">
        <v>77</v>
      </c>
      <c r="AL1461" t="s">
        <v>77</v>
      </c>
      <c r="AM1461" t="s">
        <v>77</v>
      </c>
      <c r="AN1461" t="s">
        <v>77</v>
      </c>
      <c r="AO1461" t="s">
        <v>77</v>
      </c>
      <c r="AQ1461">
        <v>1</v>
      </c>
      <c r="AS1461">
        <v>70</v>
      </c>
      <c r="AT1461">
        <v>62.302979060091999</v>
      </c>
      <c r="AU1461" t="e">
        <v>#VALUE!</v>
      </c>
      <c r="AW1461">
        <v>76.01060362057521</v>
      </c>
      <c r="AX1461" t="e">
        <v>#VALUE!</v>
      </c>
      <c r="AZ1461">
        <v>63.290354420396412</v>
      </c>
      <c r="BA1461" t="e">
        <v>#VALUE!</v>
      </c>
      <c r="BC1461">
        <v>54.309120757805843</v>
      </c>
      <c r="BD1461" t="e">
        <v>#VALUE!</v>
      </c>
      <c r="BF1461">
        <v>62.302979060091999</v>
      </c>
      <c r="BG1461" t="e">
        <v>#VALUE!</v>
      </c>
      <c r="BI1461">
        <v>70</v>
      </c>
      <c r="BJ1461" t="s">
        <v>1092</v>
      </c>
      <c r="BK1461">
        <v>45076.866261574076</v>
      </c>
      <c r="BL1461">
        <v>311</v>
      </c>
      <c r="BM1461" t="s">
        <v>76</v>
      </c>
      <c r="BN1461">
        <v>0</v>
      </c>
      <c r="BO1461">
        <v>2.8530000000000002</v>
      </c>
      <c r="BP1461">
        <v>1185378</v>
      </c>
      <c r="BQ1461">
        <v>0</v>
      </c>
      <c r="BR1461" t="s">
        <v>77</v>
      </c>
      <c r="BS1461" t="s">
        <v>77</v>
      </c>
      <c r="BT1461" t="s">
        <v>77</v>
      </c>
      <c r="BU1461" t="s">
        <v>77</v>
      </c>
    </row>
    <row r="1462" spans="1:73" x14ac:dyDescent="0.55000000000000004">
      <c r="A1462">
        <v>71</v>
      </c>
      <c r="B1462" t="s">
        <v>1094</v>
      </c>
      <c r="C1462" s="88">
        <v>45076.887523148151</v>
      </c>
      <c r="D1462">
        <v>140</v>
      </c>
      <c r="E1462" t="s">
        <v>76</v>
      </c>
      <c r="F1462">
        <v>0</v>
      </c>
      <c r="G1462">
        <v>5.9969999999999999</v>
      </c>
      <c r="H1462">
        <v>9262</v>
      </c>
      <c r="I1462">
        <v>1.2E-2</v>
      </c>
      <c r="J1462" t="s">
        <v>77</v>
      </c>
      <c r="K1462" t="s">
        <v>77</v>
      </c>
      <c r="L1462" t="s">
        <v>77</v>
      </c>
      <c r="M1462" t="s">
        <v>77</v>
      </c>
      <c r="O1462">
        <v>71</v>
      </c>
      <c r="P1462" t="s">
        <v>1094</v>
      </c>
      <c r="Q1462">
        <v>45076.887523148151</v>
      </c>
      <c r="R1462">
        <v>140</v>
      </c>
      <c r="S1462" t="s">
        <v>76</v>
      </c>
      <c r="T1462">
        <v>0</v>
      </c>
      <c r="U1462" t="s">
        <v>77</v>
      </c>
      <c r="V1462" t="s">
        <v>77</v>
      </c>
      <c r="W1462" t="s">
        <v>77</v>
      </c>
      <c r="X1462" t="s">
        <v>77</v>
      </c>
      <c r="Y1462" t="s">
        <v>77</v>
      </c>
      <c r="Z1462" t="s">
        <v>77</v>
      </c>
      <c r="AA1462" t="s">
        <v>77</v>
      </c>
      <c r="AC1462">
        <v>71</v>
      </c>
      <c r="AD1462" t="s">
        <v>1094</v>
      </c>
      <c r="AE1462">
        <v>45076.887523148151</v>
      </c>
      <c r="AF1462">
        <v>140</v>
      </c>
      <c r="AG1462" t="s">
        <v>76</v>
      </c>
      <c r="AH1462">
        <v>0</v>
      </c>
      <c r="AI1462">
        <v>12.11</v>
      </c>
      <c r="AJ1462">
        <v>33158</v>
      </c>
      <c r="AK1462">
        <v>8.8409999999999993</v>
      </c>
      <c r="AL1462" t="s">
        <v>77</v>
      </c>
      <c r="AM1462" t="s">
        <v>77</v>
      </c>
      <c r="AN1462" t="s">
        <v>77</v>
      </c>
      <c r="AO1462" t="s">
        <v>77</v>
      </c>
      <c r="AQ1462">
        <v>1</v>
      </c>
      <c r="AS1462">
        <v>71</v>
      </c>
      <c r="AT1462">
        <v>14.910277760000001</v>
      </c>
      <c r="AU1462">
        <v>7567.3715031195998</v>
      </c>
      <c r="AW1462">
        <v>22.505633684999999</v>
      </c>
      <c r="AX1462">
        <v>6113.31053744972</v>
      </c>
      <c r="AZ1462">
        <v>23.722405880199997</v>
      </c>
      <c r="BA1462">
        <v>6318.0744948053607</v>
      </c>
      <c r="BC1462">
        <v>18.3923525732</v>
      </c>
      <c r="BD1462">
        <v>6722.0005603587206</v>
      </c>
      <c r="BF1462">
        <v>14.910277760000001</v>
      </c>
      <c r="BG1462">
        <v>7567.3715031195998</v>
      </c>
      <c r="BI1462">
        <v>71</v>
      </c>
      <c r="BJ1462" t="s">
        <v>1094</v>
      </c>
      <c r="BK1462">
        <v>45076.887523148151</v>
      </c>
      <c r="BL1462">
        <v>140</v>
      </c>
      <c r="BM1462" t="s">
        <v>76</v>
      </c>
      <c r="BN1462">
        <v>0</v>
      </c>
      <c r="BO1462">
        <v>2.8359999999999999</v>
      </c>
      <c r="BP1462">
        <v>1143176</v>
      </c>
      <c r="BQ1462">
        <v>0</v>
      </c>
      <c r="BR1462" t="s">
        <v>77</v>
      </c>
      <c r="BS1462" t="s">
        <v>77</v>
      </c>
      <c r="BT1462" t="s">
        <v>77</v>
      </c>
      <c r="BU1462" t="s">
        <v>77</v>
      </c>
    </row>
    <row r="1463" spans="1:73" x14ac:dyDescent="0.55000000000000004">
      <c r="A1463">
        <v>72</v>
      </c>
      <c r="B1463" t="s">
        <v>1096</v>
      </c>
      <c r="C1463" s="88">
        <v>45076.908773148149</v>
      </c>
      <c r="D1463">
        <v>218</v>
      </c>
      <c r="E1463" t="s">
        <v>76</v>
      </c>
      <c r="F1463">
        <v>0</v>
      </c>
      <c r="G1463">
        <v>6.01</v>
      </c>
      <c r="H1463">
        <v>7681</v>
      </c>
      <c r="I1463">
        <v>8.9999999999999993E-3</v>
      </c>
      <c r="J1463" t="s">
        <v>77</v>
      </c>
      <c r="K1463" t="s">
        <v>77</v>
      </c>
      <c r="L1463" t="s">
        <v>77</v>
      </c>
      <c r="M1463" t="s">
        <v>77</v>
      </c>
      <c r="O1463">
        <v>72</v>
      </c>
      <c r="P1463" t="s">
        <v>1096</v>
      </c>
      <c r="Q1463">
        <v>45076.908773148149</v>
      </c>
      <c r="R1463">
        <v>218</v>
      </c>
      <c r="S1463" t="s">
        <v>76</v>
      </c>
      <c r="T1463">
        <v>0</v>
      </c>
      <c r="U1463" t="s">
        <v>77</v>
      </c>
      <c r="V1463" t="s">
        <v>77</v>
      </c>
      <c r="W1463" t="s">
        <v>77</v>
      </c>
      <c r="X1463" t="s">
        <v>77</v>
      </c>
      <c r="Y1463" t="s">
        <v>77</v>
      </c>
      <c r="Z1463" t="s">
        <v>77</v>
      </c>
      <c r="AA1463" t="s">
        <v>77</v>
      </c>
      <c r="AC1463">
        <v>72</v>
      </c>
      <c r="AD1463" t="s">
        <v>1096</v>
      </c>
      <c r="AE1463">
        <v>45076.908773148149</v>
      </c>
      <c r="AF1463">
        <v>218</v>
      </c>
      <c r="AG1463" t="s">
        <v>76</v>
      </c>
      <c r="AH1463">
        <v>0</v>
      </c>
      <c r="AI1463">
        <v>12.09</v>
      </c>
      <c r="AJ1463">
        <v>61782</v>
      </c>
      <c r="AK1463">
        <v>16.420000000000002</v>
      </c>
      <c r="AL1463" t="s">
        <v>77</v>
      </c>
      <c r="AM1463" t="s">
        <v>77</v>
      </c>
      <c r="AN1463" t="s">
        <v>77</v>
      </c>
      <c r="AO1463" t="s">
        <v>77</v>
      </c>
      <c r="AQ1463">
        <v>1</v>
      </c>
      <c r="AS1463">
        <v>72</v>
      </c>
      <c r="AT1463">
        <v>7.9788259399999983</v>
      </c>
      <c r="AU1463">
        <v>13370.2854650684</v>
      </c>
      <c r="AW1463">
        <v>17.659807421250001</v>
      </c>
      <c r="AX1463">
        <v>11249.618735558521</v>
      </c>
      <c r="AZ1463">
        <v>19.230542750050002</v>
      </c>
      <c r="BA1463">
        <v>11746.79572757976</v>
      </c>
      <c r="BC1463">
        <v>13.180241573300002</v>
      </c>
      <c r="BD1463">
        <v>12569.229163827518</v>
      </c>
      <c r="BF1463">
        <v>7.9788259399999983</v>
      </c>
      <c r="BG1463">
        <v>13370.2854650684</v>
      </c>
      <c r="BI1463">
        <v>72</v>
      </c>
      <c r="BJ1463" t="s">
        <v>1096</v>
      </c>
      <c r="BK1463">
        <v>45076.908773148149</v>
      </c>
      <c r="BL1463">
        <v>218</v>
      </c>
      <c r="BM1463" t="s">
        <v>76</v>
      </c>
      <c r="BN1463">
        <v>0</v>
      </c>
      <c r="BO1463">
        <v>2.8490000000000002</v>
      </c>
      <c r="BP1463">
        <v>1156836</v>
      </c>
      <c r="BQ1463">
        <v>0</v>
      </c>
      <c r="BR1463" t="s">
        <v>77</v>
      </c>
      <c r="BS1463" t="s">
        <v>77</v>
      </c>
      <c r="BT1463" t="s">
        <v>77</v>
      </c>
      <c r="BU1463" t="s">
        <v>77</v>
      </c>
    </row>
    <row r="1464" spans="1:73" x14ac:dyDescent="0.55000000000000004">
      <c r="A1464">
        <v>73</v>
      </c>
      <c r="B1464" t="s">
        <v>1098</v>
      </c>
      <c r="C1464" s="88">
        <v>45076.93</v>
      </c>
      <c r="D1464">
        <v>73</v>
      </c>
      <c r="E1464" t="s">
        <v>76</v>
      </c>
      <c r="F1464">
        <v>0</v>
      </c>
      <c r="G1464">
        <v>6.0090000000000003</v>
      </c>
      <c r="H1464">
        <v>12448</v>
      </c>
      <c r="I1464">
        <v>1.9E-2</v>
      </c>
      <c r="J1464" t="s">
        <v>77</v>
      </c>
      <c r="K1464" t="s">
        <v>77</v>
      </c>
      <c r="L1464" t="s">
        <v>77</v>
      </c>
      <c r="M1464" t="s">
        <v>77</v>
      </c>
      <c r="O1464">
        <v>73</v>
      </c>
      <c r="P1464" t="s">
        <v>1098</v>
      </c>
      <c r="Q1464">
        <v>45076.93</v>
      </c>
      <c r="R1464">
        <v>73</v>
      </c>
      <c r="S1464" t="s">
        <v>76</v>
      </c>
      <c r="T1464">
        <v>0</v>
      </c>
      <c r="U1464" t="s">
        <v>77</v>
      </c>
      <c r="V1464" t="s">
        <v>77</v>
      </c>
      <c r="W1464" t="s">
        <v>77</v>
      </c>
      <c r="X1464" t="s">
        <v>77</v>
      </c>
      <c r="Y1464" t="s">
        <v>77</v>
      </c>
      <c r="Z1464" t="s">
        <v>77</v>
      </c>
      <c r="AA1464" t="s">
        <v>77</v>
      </c>
      <c r="AC1464">
        <v>73</v>
      </c>
      <c r="AD1464" t="s">
        <v>1098</v>
      </c>
      <c r="AE1464">
        <v>45076.93</v>
      </c>
      <c r="AF1464">
        <v>73</v>
      </c>
      <c r="AG1464" t="s">
        <v>76</v>
      </c>
      <c r="AH1464">
        <v>0</v>
      </c>
      <c r="AI1464">
        <v>12.135999999999999</v>
      </c>
      <c r="AJ1464">
        <v>23938</v>
      </c>
      <c r="AK1464">
        <v>6.3479999999999999</v>
      </c>
      <c r="AL1464" t="s">
        <v>77</v>
      </c>
      <c r="AM1464" t="s">
        <v>77</v>
      </c>
      <c r="AN1464" t="s">
        <v>77</v>
      </c>
      <c r="AO1464" t="s">
        <v>77</v>
      </c>
      <c r="AQ1464">
        <v>1</v>
      </c>
      <c r="AS1464">
        <v>73</v>
      </c>
      <c r="AT1464">
        <v>27.214903585791994</v>
      </c>
      <c r="AU1464">
        <v>5557.7940003516005</v>
      </c>
      <c r="AW1464">
        <v>32.593584959999994</v>
      </c>
      <c r="AX1464">
        <v>4436.9662422321198</v>
      </c>
      <c r="AZ1464">
        <v>32.370646218086399</v>
      </c>
      <c r="BA1464">
        <v>4563.7701672565599</v>
      </c>
      <c r="BC1464">
        <v>26.74542410921984</v>
      </c>
      <c r="BD1464">
        <v>4829.6609294211203</v>
      </c>
      <c r="BF1464">
        <v>27.214903585791994</v>
      </c>
      <c r="BG1464">
        <v>5557.7940003516005</v>
      </c>
      <c r="BI1464">
        <v>73</v>
      </c>
      <c r="BJ1464" t="s">
        <v>1098</v>
      </c>
      <c r="BK1464">
        <v>45076.93</v>
      </c>
      <c r="BL1464">
        <v>73</v>
      </c>
      <c r="BM1464" t="s">
        <v>76</v>
      </c>
      <c r="BN1464">
        <v>0</v>
      </c>
      <c r="BO1464">
        <v>2.855</v>
      </c>
      <c r="BP1464">
        <v>1014560</v>
      </c>
      <c r="BQ1464">
        <v>0</v>
      </c>
      <c r="BR1464" t="s">
        <v>77</v>
      </c>
      <c r="BS1464" t="s">
        <v>77</v>
      </c>
      <c r="BT1464" t="s">
        <v>77</v>
      </c>
      <c r="BU1464" t="s">
        <v>77</v>
      </c>
    </row>
    <row r="1465" spans="1:73" x14ac:dyDescent="0.55000000000000004">
      <c r="A1465">
        <v>74</v>
      </c>
      <c r="B1465" t="s">
        <v>1100</v>
      </c>
      <c r="C1465" s="88">
        <v>45076.951238425929</v>
      </c>
      <c r="D1465">
        <v>41</v>
      </c>
      <c r="E1465" t="s">
        <v>76</v>
      </c>
      <c r="F1465">
        <v>0</v>
      </c>
      <c r="G1465">
        <v>5.9939999999999998</v>
      </c>
      <c r="H1465">
        <v>16199</v>
      </c>
      <c r="I1465">
        <v>2.7E-2</v>
      </c>
      <c r="J1465" t="s">
        <v>77</v>
      </c>
      <c r="K1465" t="s">
        <v>77</v>
      </c>
      <c r="L1465" t="s">
        <v>77</v>
      </c>
      <c r="M1465" t="s">
        <v>77</v>
      </c>
      <c r="O1465">
        <v>74</v>
      </c>
      <c r="P1465" t="s">
        <v>1100</v>
      </c>
      <c r="Q1465">
        <v>45076.951238425929</v>
      </c>
      <c r="R1465">
        <v>41</v>
      </c>
      <c r="S1465" t="s">
        <v>76</v>
      </c>
      <c r="T1465">
        <v>0</v>
      </c>
      <c r="U1465" t="s">
        <v>77</v>
      </c>
      <c r="V1465" t="s">
        <v>77</v>
      </c>
      <c r="W1465" t="s">
        <v>77</v>
      </c>
      <c r="X1465" t="s">
        <v>77</v>
      </c>
      <c r="Y1465" t="s">
        <v>77</v>
      </c>
      <c r="Z1465" t="s">
        <v>77</v>
      </c>
      <c r="AA1465" t="s">
        <v>77</v>
      </c>
      <c r="AC1465">
        <v>74</v>
      </c>
      <c r="AD1465" t="s">
        <v>1100</v>
      </c>
      <c r="AE1465">
        <v>45076.951238425929</v>
      </c>
      <c r="AF1465">
        <v>41</v>
      </c>
      <c r="AG1465" t="s">
        <v>76</v>
      </c>
      <c r="AH1465">
        <v>0</v>
      </c>
      <c r="AI1465">
        <v>12.06</v>
      </c>
      <c r="AJ1465">
        <v>75524</v>
      </c>
      <c r="AK1465">
        <v>19.977</v>
      </c>
      <c r="AL1465" t="s">
        <v>77</v>
      </c>
      <c r="AM1465" t="s">
        <v>77</v>
      </c>
      <c r="AN1465" t="s">
        <v>77</v>
      </c>
      <c r="AO1465" t="s">
        <v>77</v>
      </c>
      <c r="AQ1465">
        <v>1</v>
      </c>
      <c r="AS1465">
        <v>74</v>
      </c>
      <c r="AT1465">
        <v>38.459740213223</v>
      </c>
      <c r="AU1465">
        <v>16697.006329841599</v>
      </c>
      <c r="AW1465">
        <v>51.137081916063799</v>
      </c>
      <c r="AX1465">
        <v>13678.94739286448</v>
      </c>
      <c r="AZ1465">
        <v>42.241539921039099</v>
      </c>
      <c r="BA1465">
        <v>14343.585799394239</v>
      </c>
      <c r="BC1465">
        <v>35.544117691815458</v>
      </c>
      <c r="BD1465">
        <v>15361.547920820478</v>
      </c>
      <c r="BF1465">
        <v>38.459740213223</v>
      </c>
      <c r="BG1465">
        <v>16697.006329841599</v>
      </c>
      <c r="BI1465">
        <v>74</v>
      </c>
      <c r="BJ1465" t="s">
        <v>1100</v>
      </c>
      <c r="BK1465">
        <v>45076.951238425929</v>
      </c>
      <c r="BL1465">
        <v>41</v>
      </c>
      <c r="BM1465" t="s">
        <v>76</v>
      </c>
      <c r="BN1465">
        <v>0</v>
      </c>
      <c r="BO1465">
        <v>2.8410000000000002</v>
      </c>
      <c r="BP1465">
        <v>1054155</v>
      </c>
      <c r="BQ1465">
        <v>0</v>
      </c>
      <c r="BR1465" t="s">
        <v>77</v>
      </c>
      <c r="BS1465" t="s">
        <v>77</v>
      </c>
      <c r="BT1465" t="s">
        <v>77</v>
      </c>
      <c r="BU1465" t="s">
        <v>77</v>
      </c>
    </row>
    <row r="1466" spans="1:73" x14ac:dyDescent="0.55000000000000004">
      <c r="A1466">
        <v>75</v>
      </c>
      <c r="B1466" t="s">
        <v>1102</v>
      </c>
      <c r="C1466" s="88">
        <v>45076.972488425927</v>
      </c>
      <c r="D1466">
        <v>159</v>
      </c>
      <c r="E1466" t="s">
        <v>76</v>
      </c>
      <c r="F1466">
        <v>0</v>
      </c>
      <c r="G1466">
        <v>6.0049999999999999</v>
      </c>
      <c r="H1466">
        <v>4785</v>
      </c>
      <c r="I1466">
        <v>3.0000000000000001E-3</v>
      </c>
      <c r="J1466" t="s">
        <v>77</v>
      </c>
      <c r="K1466" t="s">
        <v>77</v>
      </c>
      <c r="L1466" t="s">
        <v>77</v>
      </c>
      <c r="M1466" t="s">
        <v>77</v>
      </c>
      <c r="O1466">
        <v>75</v>
      </c>
      <c r="P1466" t="s">
        <v>1102</v>
      </c>
      <c r="Q1466">
        <v>45076.972488425927</v>
      </c>
      <c r="R1466">
        <v>159</v>
      </c>
      <c r="S1466" t="s">
        <v>76</v>
      </c>
      <c r="T1466">
        <v>0</v>
      </c>
      <c r="U1466" t="s">
        <v>77</v>
      </c>
      <c r="V1466" t="s">
        <v>77</v>
      </c>
      <c r="W1466" t="s">
        <v>77</v>
      </c>
      <c r="X1466" t="s">
        <v>77</v>
      </c>
      <c r="Y1466" t="s">
        <v>77</v>
      </c>
      <c r="Z1466" t="s">
        <v>77</v>
      </c>
      <c r="AA1466" t="s">
        <v>77</v>
      </c>
      <c r="AC1466">
        <v>75</v>
      </c>
      <c r="AD1466" t="s">
        <v>1102</v>
      </c>
      <c r="AE1466">
        <v>45076.972488425927</v>
      </c>
      <c r="AF1466">
        <v>159</v>
      </c>
      <c r="AG1466" t="s">
        <v>76</v>
      </c>
      <c r="AH1466">
        <v>0</v>
      </c>
      <c r="AI1466">
        <v>12.131</v>
      </c>
      <c r="AJ1466">
        <v>13241</v>
      </c>
      <c r="AK1466">
        <v>3.4209999999999998</v>
      </c>
      <c r="AL1466" t="s">
        <v>77</v>
      </c>
      <c r="AM1466" t="s">
        <v>77</v>
      </c>
      <c r="AN1466" t="s">
        <v>77</v>
      </c>
      <c r="AO1466" t="s">
        <v>77</v>
      </c>
      <c r="AQ1466">
        <v>1</v>
      </c>
      <c r="AS1466">
        <v>75</v>
      </c>
      <c r="AT1466">
        <v>2.2834365000000005</v>
      </c>
      <c r="AU1466">
        <v>3129.1186866559001</v>
      </c>
      <c r="AW1466">
        <v>9.0589697812499992</v>
      </c>
      <c r="AX1466">
        <v>2478.7063074356302</v>
      </c>
      <c r="AZ1466">
        <v>10.251218761249998</v>
      </c>
      <c r="BA1466">
        <v>2524.9704304429397</v>
      </c>
      <c r="BC1466">
        <v>5.5168179925</v>
      </c>
      <c r="BD1466">
        <v>2628.7404294528801</v>
      </c>
      <c r="BF1466">
        <v>2.2834365000000005</v>
      </c>
      <c r="BG1466">
        <v>3129.1186866559001</v>
      </c>
      <c r="BI1466">
        <v>75</v>
      </c>
      <c r="BJ1466" t="s">
        <v>1102</v>
      </c>
      <c r="BK1466">
        <v>45076.972488425927</v>
      </c>
      <c r="BL1466">
        <v>159</v>
      </c>
      <c r="BM1466" t="s">
        <v>76</v>
      </c>
      <c r="BN1466">
        <v>0</v>
      </c>
      <c r="BO1466">
        <v>2.8460000000000001</v>
      </c>
      <c r="BP1466">
        <v>958546</v>
      </c>
      <c r="BQ1466">
        <v>0</v>
      </c>
      <c r="BR1466" t="s">
        <v>77</v>
      </c>
      <c r="BS1466" t="s">
        <v>77</v>
      </c>
      <c r="BT1466" t="s">
        <v>77</v>
      </c>
      <c r="BU1466" t="s">
        <v>77</v>
      </c>
    </row>
    <row r="1467" spans="1:73" x14ac:dyDescent="0.55000000000000004">
      <c r="A1467">
        <v>76</v>
      </c>
      <c r="B1467" t="s">
        <v>1104</v>
      </c>
      <c r="C1467" s="88">
        <v>45076.993750000001</v>
      </c>
      <c r="D1467">
        <v>31</v>
      </c>
      <c r="E1467" t="s">
        <v>76</v>
      </c>
      <c r="F1467">
        <v>0</v>
      </c>
      <c r="G1467">
        <v>6.0069999999999997</v>
      </c>
      <c r="H1467">
        <v>24735</v>
      </c>
      <c r="I1467">
        <v>4.5999999999999999E-2</v>
      </c>
      <c r="J1467" t="s">
        <v>77</v>
      </c>
      <c r="K1467" t="s">
        <v>77</v>
      </c>
      <c r="L1467" t="s">
        <v>77</v>
      </c>
      <c r="M1467" t="s">
        <v>77</v>
      </c>
      <c r="O1467">
        <v>76</v>
      </c>
      <c r="P1467" t="s">
        <v>1104</v>
      </c>
      <c r="Q1467">
        <v>45076.993750000001</v>
      </c>
      <c r="R1467">
        <v>31</v>
      </c>
      <c r="S1467" t="s">
        <v>76</v>
      </c>
      <c r="T1467">
        <v>0</v>
      </c>
      <c r="U1467" t="s">
        <v>77</v>
      </c>
      <c r="V1467" t="s">
        <v>77</v>
      </c>
      <c r="W1467" t="s">
        <v>77</v>
      </c>
      <c r="X1467" t="s">
        <v>77</v>
      </c>
      <c r="Y1467" t="s">
        <v>77</v>
      </c>
      <c r="Z1467" t="s">
        <v>77</v>
      </c>
      <c r="AA1467" t="s">
        <v>77</v>
      </c>
      <c r="AC1467">
        <v>76</v>
      </c>
      <c r="AD1467" t="s">
        <v>1104</v>
      </c>
      <c r="AE1467">
        <v>45076.993750000001</v>
      </c>
      <c r="AF1467">
        <v>31</v>
      </c>
      <c r="AG1467" t="s">
        <v>76</v>
      </c>
      <c r="AH1467">
        <v>0</v>
      </c>
      <c r="AI1467">
        <v>12.089</v>
      </c>
      <c r="AJ1467">
        <v>87</v>
      </c>
      <c r="AK1467">
        <v>-0.22900000000000001</v>
      </c>
      <c r="AL1467" t="s">
        <v>77</v>
      </c>
      <c r="AM1467" t="s">
        <v>77</v>
      </c>
      <c r="AN1467" t="s">
        <v>77</v>
      </c>
      <c r="AO1467" t="s">
        <v>77</v>
      </c>
      <c r="AQ1467">
        <v>1</v>
      </c>
      <c r="AS1467">
        <v>76</v>
      </c>
      <c r="AT1467">
        <v>63.883764505175009</v>
      </c>
      <c r="AU1467">
        <v>-0.49545222090000252</v>
      </c>
      <c r="AW1467">
        <v>77.663467332355012</v>
      </c>
      <c r="AX1467">
        <v>50.959324893869997</v>
      </c>
      <c r="AZ1467">
        <v>64.691655934797495</v>
      </c>
      <c r="BA1467">
        <v>12.77627692806</v>
      </c>
      <c r="BC1467">
        <v>55.558503999078496</v>
      </c>
      <c r="BD1467">
        <v>-85.717293160880004</v>
      </c>
      <c r="BF1467">
        <v>63.883764505175009</v>
      </c>
      <c r="BG1467">
        <v>-0.49545222090000252</v>
      </c>
      <c r="BI1467">
        <v>76</v>
      </c>
      <c r="BJ1467" t="s">
        <v>1104</v>
      </c>
      <c r="BK1467">
        <v>45076.993750000001</v>
      </c>
      <c r="BL1467">
        <v>31</v>
      </c>
      <c r="BM1467" t="s">
        <v>76</v>
      </c>
      <c r="BN1467">
        <v>0</v>
      </c>
      <c r="BO1467">
        <v>2.8570000000000002</v>
      </c>
      <c r="BP1467">
        <v>1005160</v>
      </c>
      <c r="BQ1467">
        <v>0</v>
      </c>
      <c r="BR1467" t="s">
        <v>77</v>
      </c>
      <c r="BS1467" t="s">
        <v>77</v>
      </c>
      <c r="BT1467" t="s">
        <v>77</v>
      </c>
      <c r="BU1467" t="s">
        <v>77</v>
      </c>
    </row>
    <row r="1468" spans="1:73" x14ac:dyDescent="0.55000000000000004">
      <c r="A1468">
        <v>77</v>
      </c>
      <c r="B1468" t="s">
        <v>1106</v>
      </c>
      <c r="C1468" s="88">
        <v>45077.014999999999</v>
      </c>
      <c r="D1468">
        <v>390</v>
      </c>
      <c r="E1468" t="s">
        <v>76</v>
      </c>
      <c r="F1468">
        <v>0</v>
      </c>
      <c r="G1468">
        <v>6.0149999999999997</v>
      </c>
      <c r="H1468">
        <v>7159</v>
      </c>
      <c r="I1468">
        <v>8.0000000000000002E-3</v>
      </c>
      <c r="J1468" t="s">
        <v>77</v>
      </c>
      <c r="K1468" t="s">
        <v>77</v>
      </c>
      <c r="L1468" t="s">
        <v>77</v>
      </c>
      <c r="M1468" t="s">
        <v>77</v>
      </c>
      <c r="O1468">
        <v>77</v>
      </c>
      <c r="P1468" t="s">
        <v>1106</v>
      </c>
      <c r="Q1468">
        <v>45077.014999999999</v>
      </c>
      <c r="R1468">
        <v>390</v>
      </c>
      <c r="S1468" t="s">
        <v>76</v>
      </c>
      <c r="T1468">
        <v>0</v>
      </c>
      <c r="U1468" t="s">
        <v>77</v>
      </c>
      <c r="V1468" t="s">
        <v>77</v>
      </c>
      <c r="W1468" t="s">
        <v>77</v>
      </c>
      <c r="X1468" t="s">
        <v>77</v>
      </c>
      <c r="Y1468" t="s">
        <v>77</v>
      </c>
      <c r="Z1468" t="s">
        <v>77</v>
      </c>
      <c r="AA1468" t="s">
        <v>77</v>
      </c>
      <c r="AC1468">
        <v>77</v>
      </c>
      <c r="AD1468" t="s">
        <v>1106</v>
      </c>
      <c r="AE1468">
        <v>45077.014999999999</v>
      </c>
      <c r="AF1468">
        <v>390</v>
      </c>
      <c r="AG1468" t="s">
        <v>76</v>
      </c>
      <c r="AH1468">
        <v>0</v>
      </c>
      <c r="AI1468">
        <v>12.131</v>
      </c>
      <c r="AJ1468">
        <v>37375</v>
      </c>
      <c r="AK1468">
        <v>9.9730000000000008</v>
      </c>
      <c r="AL1468" t="s">
        <v>77</v>
      </c>
      <c r="AM1468" t="s">
        <v>77</v>
      </c>
      <c r="AN1468" t="s">
        <v>77</v>
      </c>
      <c r="AO1468" t="s">
        <v>77</v>
      </c>
      <c r="AQ1468">
        <v>1</v>
      </c>
      <c r="AS1468">
        <v>77</v>
      </c>
      <c r="AT1468">
        <v>6.2830567399999975</v>
      </c>
      <c r="AU1468">
        <v>8460.6581859375001</v>
      </c>
      <c r="AW1468">
        <v>16.083184721249999</v>
      </c>
      <c r="AX1468">
        <v>6876.4721754687507</v>
      </c>
      <c r="AZ1468">
        <v>17.68384526605</v>
      </c>
      <c r="BA1468">
        <v>7119.5285584375006</v>
      </c>
      <c r="BC1468">
        <v>11.618860229300001</v>
      </c>
      <c r="BD1468">
        <v>7586.06385125</v>
      </c>
      <c r="BF1468">
        <v>6.2830567399999975</v>
      </c>
      <c r="BG1468">
        <v>8460.6581859375001</v>
      </c>
      <c r="BI1468">
        <v>77</v>
      </c>
      <c r="BJ1468" t="s">
        <v>1106</v>
      </c>
      <c r="BK1468">
        <v>45077.014999999999</v>
      </c>
      <c r="BL1468">
        <v>390</v>
      </c>
      <c r="BM1468" t="s">
        <v>76</v>
      </c>
      <c r="BN1468">
        <v>0</v>
      </c>
      <c r="BO1468">
        <v>2.83</v>
      </c>
      <c r="BP1468">
        <v>1637635</v>
      </c>
      <c r="BQ1468">
        <v>0</v>
      </c>
      <c r="BR1468" t="s">
        <v>77</v>
      </c>
      <c r="BS1468" t="s">
        <v>77</v>
      </c>
      <c r="BT1468" t="s">
        <v>77</v>
      </c>
      <c r="BU1468" t="s">
        <v>77</v>
      </c>
    </row>
    <row r="1469" spans="1:73" x14ac:dyDescent="0.55000000000000004">
      <c r="A1469">
        <v>78</v>
      </c>
      <c r="B1469" t="s">
        <v>1108</v>
      </c>
      <c r="C1469" s="88">
        <v>45077.036249999997</v>
      </c>
      <c r="D1469">
        <v>379</v>
      </c>
      <c r="E1469" t="s">
        <v>76</v>
      </c>
      <c r="F1469">
        <v>0</v>
      </c>
      <c r="G1469">
        <v>6.0069999999999997</v>
      </c>
      <c r="H1469">
        <v>76731</v>
      </c>
      <c r="I1469">
        <v>0.157</v>
      </c>
      <c r="J1469" t="s">
        <v>77</v>
      </c>
      <c r="K1469" t="s">
        <v>77</v>
      </c>
      <c r="L1469" t="s">
        <v>77</v>
      </c>
      <c r="M1469" t="s">
        <v>77</v>
      </c>
      <c r="O1469">
        <v>78</v>
      </c>
      <c r="P1469" t="s">
        <v>1108</v>
      </c>
      <c r="Q1469">
        <v>45077.036249999997</v>
      </c>
      <c r="R1469">
        <v>379</v>
      </c>
      <c r="S1469" t="s">
        <v>76</v>
      </c>
      <c r="T1469">
        <v>0</v>
      </c>
      <c r="U1469" t="s">
        <v>77</v>
      </c>
      <c r="V1469" t="s">
        <v>77</v>
      </c>
      <c r="W1469" t="s">
        <v>77</v>
      </c>
      <c r="X1469" t="s">
        <v>77</v>
      </c>
      <c r="Y1469" t="s">
        <v>77</v>
      </c>
      <c r="Z1469" t="s">
        <v>77</v>
      </c>
      <c r="AA1469" t="s">
        <v>77</v>
      </c>
      <c r="AC1469">
        <v>78</v>
      </c>
      <c r="AD1469" t="s">
        <v>1108</v>
      </c>
      <c r="AE1469">
        <v>45077.036249999997</v>
      </c>
      <c r="AF1469">
        <v>379</v>
      </c>
      <c r="AG1469" t="s">
        <v>76</v>
      </c>
      <c r="AH1469">
        <v>0</v>
      </c>
      <c r="AI1469">
        <v>12.106</v>
      </c>
      <c r="AJ1469">
        <v>53612</v>
      </c>
      <c r="AK1469">
        <v>14.281000000000001</v>
      </c>
      <c r="AL1469" t="s">
        <v>77</v>
      </c>
      <c r="AM1469" t="s">
        <v>77</v>
      </c>
      <c r="AN1469" t="s">
        <v>77</v>
      </c>
      <c r="AO1469" t="s">
        <v>77</v>
      </c>
      <c r="AQ1469">
        <v>1</v>
      </c>
      <c r="AS1469">
        <v>78</v>
      </c>
      <c r="AT1469">
        <v>213.78761468870303</v>
      </c>
      <c r="AU1469">
        <v>11385.1357163504</v>
      </c>
      <c r="AW1469">
        <v>236.67677404015183</v>
      </c>
      <c r="AX1469">
        <v>9794.0783444331209</v>
      </c>
      <c r="AZ1469">
        <v>201.06326855495513</v>
      </c>
      <c r="BA1469">
        <v>10200.02115119456</v>
      </c>
      <c r="BC1469">
        <v>177.22019696208503</v>
      </c>
      <c r="BD1469">
        <v>10904.549628197119</v>
      </c>
      <c r="BF1469">
        <v>213.78761468870303</v>
      </c>
      <c r="BG1469">
        <v>11385.1357163504</v>
      </c>
      <c r="BI1469">
        <v>78</v>
      </c>
      <c r="BJ1469" t="s">
        <v>1108</v>
      </c>
      <c r="BK1469">
        <v>45077.036249999997</v>
      </c>
      <c r="BL1469">
        <v>379</v>
      </c>
      <c r="BM1469" t="s">
        <v>76</v>
      </c>
      <c r="BN1469">
        <v>0</v>
      </c>
      <c r="BO1469">
        <v>2.8530000000000002</v>
      </c>
      <c r="BP1469">
        <v>1116532</v>
      </c>
      <c r="BQ1469">
        <v>0</v>
      </c>
      <c r="BR1469" t="s">
        <v>77</v>
      </c>
      <c r="BS1469" t="s">
        <v>77</v>
      </c>
      <c r="BT1469" t="s">
        <v>77</v>
      </c>
      <c r="BU1469" t="s">
        <v>77</v>
      </c>
    </row>
    <row r="1470" spans="1:73" x14ac:dyDescent="0.55000000000000004">
      <c r="A1470">
        <v>79</v>
      </c>
      <c r="B1470" t="s">
        <v>1110</v>
      </c>
      <c r="C1470" s="88">
        <v>45077.057523148149</v>
      </c>
      <c r="D1470">
        <v>120</v>
      </c>
      <c r="E1470" t="s">
        <v>76</v>
      </c>
      <c r="F1470">
        <v>0</v>
      </c>
      <c r="G1470">
        <v>6.0090000000000003</v>
      </c>
      <c r="H1470">
        <v>24521</v>
      </c>
      <c r="I1470">
        <v>4.4999999999999998E-2</v>
      </c>
      <c r="J1470" t="s">
        <v>77</v>
      </c>
      <c r="K1470" t="s">
        <v>77</v>
      </c>
      <c r="L1470" t="s">
        <v>77</v>
      </c>
      <c r="M1470" t="s">
        <v>77</v>
      </c>
      <c r="O1470">
        <v>79</v>
      </c>
      <c r="P1470" t="s">
        <v>1110</v>
      </c>
      <c r="Q1470">
        <v>45077.057523148149</v>
      </c>
      <c r="R1470">
        <v>120</v>
      </c>
      <c r="S1470" t="s">
        <v>76</v>
      </c>
      <c r="T1470">
        <v>0</v>
      </c>
      <c r="U1470" t="s">
        <v>77</v>
      </c>
      <c r="V1470" t="s">
        <v>77</v>
      </c>
      <c r="W1470" t="s">
        <v>77</v>
      </c>
      <c r="X1470" t="s">
        <v>77</v>
      </c>
      <c r="Y1470" t="s">
        <v>77</v>
      </c>
      <c r="Z1470" t="s">
        <v>77</v>
      </c>
      <c r="AA1470" t="s">
        <v>77</v>
      </c>
      <c r="AC1470">
        <v>79</v>
      </c>
      <c r="AD1470" t="s">
        <v>1110</v>
      </c>
      <c r="AE1470">
        <v>45077.057523148149</v>
      </c>
      <c r="AF1470">
        <v>120</v>
      </c>
      <c r="AG1470" t="s">
        <v>76</v>
      </c>
      <c r="AH1470">
        <v>0</v>
      </c>
      <c r="AI1470">
        <v>12.182</v>
      </c>
      <c r="AJ1470">
        <v>179</v>
      </c>
      <c r="AK1470">
        <v>-0.20300000000000001</v>
      </c>
      <c r="AL1470" t="s">
        <v>77</v>
      </c>
      <c r="AM1470" t="s">
        <v>77</v>
      </c>
      <c r="AN1470" t="s">
        <v>77</v>
      </c>
      <c r="AO1470" t="s">
        <v>77</v>
      </c>
      <c r="AQ1470">
        <v>1</v>
      </c>
      <c r="AS1470">
        <v>79</v>
      </c>
      <c r="AT1470">
        <v>63.24918532154301</v>
      </c>
      <c r="AU1470">
        <v>21.941386099900001</v>
      </c>
      <c r="AW1470">
        <v>76.999896720255805</v>
      </c>
      <c r="AX1470">
        <v>68.014588786429997</v>
      </c>
      <c r="AZ1470">
        <v>64.129040315583097</v>
      </c>
      <c r="BA1470">
        <v>30.366279013340002</v>
      </c>
      <c r="BC1470">
        <v>55.056880953821853</v>
      </c>
      <c r="BD1470">
        <v>-66.701517686320003</v>
      </c>
      <c r="BF1470">
        <v>63.24918532154301</v>
      </c>
      <c r="BG1470">
        <v>21.941386099900001</v>
      </c>
      <c r="BI1470">
        <v>79</v>
      </c>
      <c r="BJ1470" t="s">
        <v>1110</v>
      </c>
      <c r="BK1470">
        <v>45077.057523148149</v>
      </c>
      <c r="BL1470">
        <v>120</v>
      </c>
      <c r="BM1470" t="s">
        <v>76</v>
      </c>
      <c r="BN1470">
        <v>0</v>
      </c>
      <c r="BO1470">
        <v>2.86</v>
      </c>
      <c r="BP1470">
        <v>1002820</v>
      </c>
      <c r="BQ1470">
        <v>0</v>
      </c>
      <c r="BR1470" t="s">
        <v>77</v>
      </c>
      <c r="BS1470" t="s">
        <v>77</v>
      </c>
      <c r="BT1470" t="s">
        <v>77</v>
      </c>
      <c r="BU1470" t="s">
        <v>77</v>
      </c>
    </row>
    <row r="1471" spans="1:73" x14ac:dyDescent="0.55000000000000004">
      <c r="A1471">
        <v>52</v>
      </c>
      <c r="B1471" t="s">
        <v>1593</v>
      </c>
      <c r="C1471" s="88">
        <v>45196.562731481485</v>
      </c>
      <c r="D1471">
        <v>378</v>
      </c>
      <c r="E1471" t="s">
        <v>76</v>
      </c>
      <c r="F1471">
        <v>0</v>
      </c>
      <c r="G1471">
        <v>5.9059999999999997</v>
      </c>
      <c r="H1471">
        <v>27186044</v>
      </c>
      <c r="I1471">
        <v>61.622999999999998</v>
      </c>
      <c r="J1471" t="s">
        <v>77</v>
      </c>
      <c r="K1471" t="s">
        <v>77</v>
      </c>
      <c r="L1471" t="s">
        <v>77</v>
      </c>
      <c r="M1471" t="s">
        <v>77</v>
      </c>
      <c r="O1471">
        <v>52</v>
      </c>
      <c r="P1471" t="s">
        <v>1593</v>
      </c>
      <c r="Q1471">
        <v>45196.562731481485</v>
      </c>
      <c r="R1471">
        <v>378</v>
      </c>
      <c r="S1471" t="s">
        <v>76</v>
      </c>
      <c r="T1471">
        <v>0</v>
      </c>
      <c r="U1471">
        <v>5.88</v>
      </c>
      <c r="V1471">
        <v>271876</v>
      </c>
      <c r="W1471">
        <v>67.953999999999994</v>
      </c>
      <c r="X1471" t="s">
        <v>77</v>
      </c>
      <c r="Y1471" t="s">
        <v>77</v>
      </c>
      <c r="Z1471" t="s">
        <v>77</v>
      </c>
      <c r="AA1471" t="s">
        <v>77</v>
      </c>
      <c r="AC1471">
        <v>52</v>
      </c>
      <c r="AD1471" t="s">
        <v>1593</v>
      </c>
      <c r="AE1471">
        <v>45196.562731481485</v>
      </c>
      <c r="AF1471">
        <v>378</v>
      </c>
      <c r="AG1471" t="s">
        <v>76</v>
      </c>
      <c r="AH1471">
        <v>0</v>
      </c>
      <c r="AI1471">
        <v>12.007</v>
      </c>
      <c r="AJ1471">
        <v>169335</v>
      </c>
      <c r="AK1471">
        <v>43.01</v>
      </c>
      <c r="AL1471" t="s">
        <v>77</v>
      </c>
      <c r="AM1471" t="s">
        <v>77</v>
      </c>
      <c r="AN1471" t="s">
        <v>77</v>
      </c>
      <c r="AO1471" t="s">
        <v>77</v>
      </c>
      <c r="AQ1471">
        <v>1</v>
      </c>
      <c r="AS1471">
        <v>52</v>
      </c>
      <c r="AT1471">
        <v>67225.862812480002</v>
      </c>
      <c r="AU1471">
        <v>38994.498902997504</v>
      </c>
      <c r="AW1471">
        <v>52431.568297550162</v>
      </c>
      <c r="AX1471">
        <v>29629.650538536753</v>
      </c>
      <c r="AZ1471">
        <v>68511.601053323684</v>
      </c>
      <c r="BA1471">
        <v>31906.749195421504</v>
      </c>
      <c r="BC1471">
        <v>65974.856679293123</v>
      </c>
      <c r="BD1471">
        <v>34166.075286417996</v>
      </c>
      <c r="BF1471">
        <v>67225.862812480002</v>
      </c>
      <c r="BG1471">
        <v>38994.498902997504</v>
      </c>
      <c r="BI1471">
        <v>52</v>
      </c>
      <c r="BJ1471" t="s">
        <v>1593</v>
      </c>
      <c r="BK1471">
        <v>45196.562731481485</v>
      </c>
      <c r="BL1471">
        <v>378</v>
      </c>
      <c r="BM1471" t="s">
        <v>76</v>
      </c>
      <c r="BN1471">
        <v>0</v>
      </c>
      <c r="BO1471">
        <v>2.8889999999999998</v>
      </c>
      <c r="BP1471">
        <v>543068</v>
      </c>
      <c r="BQ1471">
        <v>0</v>
      </c>
      <c r="BR1471" t="s">
        <v>77</v>
      </c>
      <c r="BS1471" t="s">
        <v>77</v>
      </c>
      <c r="BT1471" t="s">
        <v>77</v>
      </c>
      <c r="BU1471" t="s">
        <v>77</v>
      </c>
    </row>
    <row r="1472" spans="1:73" x14ac:dyDescent="0.55000000000000004">
      <c r="A1472">
        <v>53</v>
      </c>
      <c r="B1472" t="s">
        <v>1594</v>
      </c>
      <c r="C1472" s="88">
        <v>45196.584050925929</v>
      </c>
      <c r="D1472">
        <v>141</v>
      </c>
      <c r="E1472" t="s">
        <v>76</v>
      </c>
      <c r="F1472">
        <v>0</v>
      </c>
      <c r="G1472">
        <v>5.9939999999999998</v>
      </c>
      <c r="H1472">
        <v>73272</v>
      </c>
      <c r="I1472">
        <v>0.15</v>
      </c>
      <c r="J1472" t="s">
        <v>77</v>
      </c>
      <c r="K1472" t="s">
        <v>77</v>
      </c>
      <c r="L1472" t="s">
        <v>77</v>
      </c>
      <c r="M1472" t="s">
        <v>77</v>
      </c>
      <c r="O1472">
        <v>53</v>
      </c>
      <c r="P1472" t="s">
        <v>1594</v>
      </c>
      <c r="Q1472">
        <v>45196.584050925929</v>
      </c>
      <c r="R1472">
        <v>141</v>
      </c>
      <c r="S1472" t="s">
        <v>76</v>
      </c>
      <c r="T1472">
        <v>0</v>
      </c>
      <c r="U1472" t="s">
        <v>77</v>
      </c>
      <c r="V1472" t="s">
        <v>77</v>
      </c>
      <c r="W1472" t="s">
        <v>77</v>
      </c>
      <c r="X1472" t="s">
        <v>77</v>
      </c>
      <c r="Y1472" t="s">
        <v>77</v>
      </c>
      <c r="Z1472" t="s">
        <v>77</v>
      </c>
      <c r="AA1472" t="s">
        <v>77</v>
      </c>
      <c r="AC1472">
        <v>53</v>
      </c>
      <c r="AD1472" t="s">
        <v>1594</v>
      </c>
      <c r="AE1472">
        <v>45196.584050925929</v>
      </c>
      <c r="AF1472">
        <v>141</v>
      </c>
      <c r="AG1472" t="s">
        <v>76</v>
      </c>
      <c r="AH1472">
        <v>0</v>
      </c>
      <c r="AI1472">
        <v>11.98</v>
      </c>
      <c r="AJ1472">
        <v>183180</v>
      </c>
      <c r="AK1472">
        <v>46.244999999999997</v>
      </c>
      <c r="AL1472" t="s">
        <v>77</v>
      </c>
      <c r="AM1472" t="s">
        <v>77</v>
      </c>
      <c r="AN1472" t="s">
        <v>77</v>
      </c>
      <c r="AO1472" t="s">
        <v>77</v>
      </c>
      <c r="AQ1472">
        <v>1</v>
      </c>
      <c r="AS1472">
        <v>53</v>
      </c>
      <c r="AT1472">
        <v>204.08012050323202</v>
      </c>
      <c r="AU1472">
        <v>42224.290082840002</v>
      </c>
      <c r="AW1472">
        <v>226.23554887985921</v>
      </c>
      <c r="AX1472">
        <v>31890.160148652001</v>
      </c>
      <c r="AZ1472">
        <v>192.01153377453443</v>
      </c>
      <c r="BA1472">
        <v>34474.555124376006</v>
      </c>
      <c r="BC1472">
        <v>169.14025397684864</v>
      </c>
      <c r="BD1472">
        <v>36903.284635552001</v>
      </c>
      <c r="BF1472">
        <v>204.08012050323202</v>
      </c>
      <c r="BG1472">
        <v>42224.290082840002</v>
      </c>
      <c r="BI1472">
        <v>53</v>
      </c>
      <c r="BJ1472" t="s">
        <v>1594</v>
      </c>
      <c r="BK1472">
        <v>45196.584050925929</v>
      </c>
      <c r="BL1472">
        <v>141</v>
      </c>
      <c r="BM1472" t="s">
        <v>76</v>
      </c>
      <c r="BN1472">
        <v>0</v>
      </c>
      <c r="BO1472">
        <v>2.867</v>
      </c>
      <c r="BP1472">
        <v>619718</v>
      </c>
      <c r="BQ1472">
        <v>0</v>
      </c>
      <c r="BR1472" t="s">
        <v>77</v>
      </c>
      <c r="BS1472" t="s">
        <v>77</v>
      </c>
      <c r="BT1472" t="s">
        <v>77</v>
      </c>
      <c r="BU1472" t="s">
        <v>77</v>
      </c>
    </row>
    <row r="1473" spans="1:73" x14ac:dyDescent="0.55000000000000004">
      <c r="A1473">
        <v>54</v>
      </c>
      <c r="B1473" t="s">
        <v>1595</v>
      </c>
      <c r="C1473" s="88">
        <v>45196.605358796296</v>
      </c>
      <c r="D1473">
        <v>59</v>
      </c>
      <c r="E1473" t="s">
        <v>76</v>
      </c>
      <c r="F1473">
        <v>0</v>
      </c>
      <c r="G1473">
        <v>5.9909999999999997</v>
      </c>
      <c r="H1473">
        <v>392028</v>
      </c>
      <c r="I1473">
        <v>0.83399999999999996</v>
      </c>
      <c r="J1473" t="s">
        <v>77</v>
      </c>
      <c r="K1473" t="s">
        <v>77</v>
      </c>
      <c r="L1473" t="s">
        <v>77</v>
      </c>
      <c r="M1473" t="s">
        <v>77</v>
      </c>
      <c r="O1473">
        <v>54</v>
      </c>
      <c r="P1473" t="s">
        <v>1595</v>
      </c>
      <c r="Q1473">
        <v>45196.605358796296</v>
      </c>
      <c r="R1473">
        <v>59</v>
      </c>
      <c r="S1473" t="s">
        <v>76</v>
      </c>
      <c r="T1473">
        <v>0</v>
      </c>
      <c r="U1473">
        <v>5.9379999999999997</v>
      </c>
      <c r="V1473">
        <v>3599</v>
      </c>
      <c r="W1473">
        <v>0.89300000000000002</v>
      </c>
      <c r="X1473" t="s">
        <v>77</v>
      </c>
      <c r="Y1473" t="s">
        <v>77</v>
      </c>
      <c r="Z1473" t="s">
        <v>77</v>
      </c>
      <c r="AA1473" t="s">
        <v>77</v>
      </c>
      <c r="AC1473">
        <v>54</v>
      </c>
      <c r="AD1473" t="s">
        <v>1595</v>
      </c>
      <c r="AE1473">
        <v>45196.605358796296</v>
      </c>
      <c r="AF1473">
        <v>59</v>
      </c>
      <c r="AG1473" t="s">
        <v>76</v>
      </c>
      <c r="AH1473">
        <v>0</v>
      </c>
      <c r="AI1473">
        <v>12.128</v>
      </c>
      <c r="AJ1473">
        <v>23617</v>
      </c>
      <c r="AK1473">
        <v>6.2610000000000001</v>
      </c>
      <c r="AL1473" t="s">
        <v>77</v>
      </c>
      <c r="AM1473" t="s">
        <v>77</v>
      </c>
      <c r="AN1473" t="s">
        <v>77</v>
      </c>
      <c r="AO1473" t="s">
        <v>77</v>
      </c>
      <c r="AQ1473">
        <v>1</v>
      </c>
      <c r="AS1473">
        <v>54</v>
      </c>
      <c r="AT1473">
        <v>911.77576127821771</v>
      </c>
      <c r="AU1473">
        <v>5486.4324375470997</v>
      </c>
      <c r="AW1473">
        <v>1106.3916733376991</v>
      </c>
      <c r="AX1473">
        <v>4378.4110360114701</v>
      </c>
      <c r="AZ1473">
        <v>1014.0020483084144</v>
      </c>
      <c r="BA1473">
        <v>4502.6431786768608</v>
      </c>
      <c r="BC1473">
        <v>905.6338773627765</v>
      </c>
      <c r="BD1473">
        <v>4763.6997961767202</v>
      </c>
      <c r="BF1473">
        <v>911.77576127821771</v>
      </c>
      <c r="BG1473">
        <v>5486.4324375470997</v>
      </c>
      <c r="BI1473">
        <v>54</v>
      </c>
      <c r="BJ1473" t="s">
        <v>1595</v>
      </c>
      <c r="BK1473">
        <v>45196.605358796296</v>
      </c>
      <c r="BL1473">
        <v>59</v>
      </c>
      <c r="BM1473" t="s">
        <v>76</v>
      </c>
      <c r="BN1473">
        <v>0</v>
      </c>
      <c r="BO1473">
        <v>2.8540000000000001</v>
      </c>
      <c r="BP1473">
        <v>800416</v>
      </c>
      <c r="BQ1473">
        <v>0</v>
      </c>
      <c r="BR1473" t="s">
        <v>77</v>
      </c>
      <c r="BS1473" t="s">
        <v>77</v>
      </c>
      <c r="BT1473" t="s">
        <v>77</v>
      </c>
      <c r="BU1473" t="s">
        <v>77</v>
      </c>
    </row>
    <row r="1474" spans="1:73" x14ac:dyDescent="0.55000000000000004">
      <c r="A1474">
        <v>55</v>
      </c>
      <c r="B1474" t="s">
        <v>1596</v>
      </c>
      <c r="C1474" s="88">
        <v>45196.626666666663</v>
      </c>
      <c r="D1474">
        <v>80</v>
      </c>
      <c r="E1474" t="s">
        <v>76</v>
      </c>
      <c r="F1474">
        <v>0</v>
      </c>
      <c r="G1474">
        <v>6.0510000000000002</v>
      </c>
      <c r="H1474">
        <v>2207</v>
      </c>
      <c r="I1474">
        <v>-3.0000000000000001E-3</v>
      </c>
      <c r="J1474" t="s">
        <v>77</v>
      </c>
      <c r="K1474" t="s">
        <v>77</v>
      </c>
      <c r="L1474" t="s">
        <v>77</v>
      </c>
      <c r="M1474" t="s">
        <v>77</v>
      </c>
      <c r="O1474">
        <v>55</v>
      </c>
      <c r="P1474" t="s">
        <v>1596</v>
      </c>
      <c r="Q1474">
        <v>45196.626666666663</v>
      </c>
      <c r="R1474">
        <v>80</v>
      </c>
      <c r="S1474" t="s">
        <v>76</v>
      </c>
      <c r="T1474">
        <v>0</v>
      </c>
      <c r="U1474" t="s">
        <v>77</v>
      </c>
      <c r="V1474" t="s">
        <v>77</v>
      </c>
      <c r="W1474" t="s">
        <v>77</v>
      </c>
      <c r="X1474" t="s">
        <v>77</v>
      </c>
      <c r="Y1474" t="s">
        <v>77</v>
      </c>
      <c r="Z1474" t="s">
        <v>77</v>
      </c>
      <c r="AA1474" t="s">
        <v>77</v>
      </c>
      <c r="AC1474">
        <v>55</v>
      </c>
      <c r="AD1474" t="s">
        <v>1596</v>
      </c>
      <c r="AE1474">
        <v>45196.626666666663</v>
      </c>
      <c r="AF1474">
        <v>80</v>
      </c>
      <c r="AG1474" t="s">
        <v>76</v>
      </c>
      <c r="AH1474">
        <v>0</v>
      </c>
      <c r="AI1474">
        <v>11.936999999999999</v>
      </c>
      <c r="AJ1474">
        <v>224322</v>
      </c>
      <c r="AK1474">
        <v>55.643000000000001</v>
      </c>
      <c r="AL1474" t="s">
        <v>77</v>
      </c>
      <c r="AM1474" t="s">
        <v>77</v>
      </c>
      <c r="AN1474" t="s">
        <v>77</v>
      </c>
      <c r="AO1474" t="s">
        <v>77</v>
      </c>
      <c r="AQ1474">
        <v>1</v>
      </c>
      <c r="AS1474">
        <v>55</v>
      </c>
      <c r="AT1474">
        <v>4.8339034600000002</v>
      </c>
      <c r="AU1474">
        <v>51729.456688924402</v>
      </c>
      <c r="AW1474">
        <v>1.7024405412499988</v>
      </c>
      <c r="AX1474">
        <v>38465.519822635324</v>
      </c>
      <c r="AZ1474">
        <v>1.4400953004499986</v>
      </c>
      <c r="BA1474">
        <v>42068.29935153816</v>
      </c>
      <c r="BC1474">
        <v>0.74535865970000015</v>
      </c>
      <c r="BD1474">
        <v>44979.481820864326</v>
      </c>
      <c r="BF1474">
        <v>4.8339034600000002</v>
      </c>
      <c r="BG1474">
        <v>51729.456688924402</v>
      </c>
      <c r="BI1474">
        <v>55</v>
      </c>
      <c r="BJ1474" t="s">
        <v>1596</v>
      </c>
      <c r="BK1474">
        <v>45196.626666666663</v>
      </c>
      <c r="BL1474">
        <v>80</v>
      </c>
      <c r="BM1474" t="s">
        <v>76</v>
      </c>
      <c r="BN1474">
        <v>0</v>
      </c>
      <c r="BO1474">
        <v>2.8570000000000002</v>
      </c>
      <c r="BP1474">
        <v>745655</v>
      </c>
      <c r="BQ1474">
        <v>0</v>
      </c>
      <c r="BR1474" t="s">
        <v>77</v>
      </c>
      <c r="BS1474" t="s">
        <v>77</v>
      </c>
      <c r="BT1474" t="s">
        <v>77</v>
      </c>
      <c r="BU1474" t="s">
        <v>77</v>
      </c>
    </row>
    <row r="1475" spans="1:73" x14ac:dyDescent="0.55000000000000004">
      <c r="A1475">
        <v>56</v>
      </c>
      <c r="B1475" t="s">
        <v>1597</v>
      </c>
      <c r="C1475" s="88">
        <v>45196.647974537038</v>
      </c>
      <c r="D1475">
        <v>15</v>
      </c>
      <c r="E1475" t="s">
        <v>76</v>
      </c>
      <c r="F1475">
        <v>0</v>
      </c>
      <c r="G1475">
        <v>5.9950000000000001</v>
      </c>
      <c r="H1475">
        <v>297516</v>
      </c>
      <c r="I1475">
        <v>0.63100000000000001</v>
      </c>
      <c r="J1475" t="s">
        <v>77</v>
      </c>
      <c r="K1475" t="s">
        <v>77</v>
      </c>
      <c r="L1475" t="s">
        <v>77</v>
      </c>
      <c r="M1475" t="s">
        <v>77</v>
      </c>
      <c r="O1475">
        <v>56</v>
      </c>
      <c r="P1475" t="s">
        <v>1597</v>
      </c>
      <c r="Q1475">
        <v>45196.647974537038</v>
      </c>
      <c r="R1475">
        <v>15</v>
      </c>
      <c r="S1475" t="s">
        <v>76</v>
      </c>
      <c r="T1475">
        <v>0</v>
      </c>
      <c r="U1475">
        <v>5.944</v>
      </c>
      <c r="V1475">
        <v>3074</v>
      </c>
      <c r="W1475">
        <v>0.75800000000000001</v>
      </c>
      <c r="X1475" t="s">
        <v>77</v>
      </c>
      <c r="Y1475" t="s">
        <v>77</v>
      </c>
      <c r="Z1475" t="s">
        <v>77</v>
      </c>
      <c r="AA1475" t="s">
        <v>77</v>
      </c>
      <c r="AC1475">
        <v>56</v>
      </c>
      <c r="AD1475" t="s">
        <v>1597</v>
      </c>
      <c r="AE1475">
        <v>45196.647974537038</v>
      </c>
      <c r="AF1475">
        <v>15</v>
      </c>
      <c r="AG1475" t="s">
        <v>76</v>
      </c>
      <c r="AH1475">
        <v>0</v>
      </c>
      <c r="AI1475">
        <v>12.135</v>
      </c>
      <c r="AJ1475">
        <v>22389</v>
      </c>
      <c r="AK1475">
        <v>5.9269999999999996</v>
      </c>
      <c r="AL1475" t="s">
        <v>77</v>
      </c>
      <c r="AM1475" t="s">
        <v>77</v>
      </c>
      <c r="AN1475" t="s">
        <v>77</v>
      </c>
      <c r="AO1475" t="s">
        <v>77</v>
      </c>
      <c r="AQ1475">
        <v>1</v>
      </c>
      <c r="AS1475">
        <v>56</v>
      </c>
      <c r="AT1475">
        <v>729.63464667323842</v>
      </c>
      <c r="AU1475">
        <v>5212.5679748919001</v>
      </c>
      <c r="AW1475">
        <v>862.72138431705287</v>
      </c>
      <c r="AX1475">
        <v>4154.2860502608301</v>
      </c>
      <c r="AZ1475">
        <v>772.84200337604966</v>
      </c>
      <c r="BA1475">
        <v>4268.76819336054</v>
      </c>
      <c r="BC1475">
        <v>688.96850786358164</v>
      </c>
      <c r="BD1475">
        <v>4511.3139579680801</v>
      </c>
      <c r="BF1475">
        <v>729.63464667323842</v>
      </c>
      <c r="BG1475">
        <v>5212.5679748919001</v>
      </c>
      <c r="BI1475">
        <v>56</v>
      </c>
      <c r="BJ1475" t="s">
        <v>1597</v>
      </c>
      <c r="BK1475">
        <v>45196.647974537038</v>
      </c>
      <c r="BL1475">
        <v>15</v>
      </c>
      <c r="BM1475" t="s">
        <v>76</v>
      </c>
      <c r="BN1475">
        <v>0</v>
      </c>
      <c r="BO1475">
        <v>2.859</v>
      </c>
      <c r="BP1475">
        <v>776652</v>
      </c>
      <c r="BQ1475">
        <v>0</v>
      </c>
      <c r="BR1475" t="s">
        <v>77</v>
      </c>
      <c r="BS1475" t="s">
        <v>77</v>
      </c>
      <c r="BT1475" t="s">
        <v>77</v>
      </c>
      <c r="BU1475" t="s">
        <v>77</v>
      </c>
    </row>
    <row r="1476" spans="1:73" x14ac:dyDescent="0.55000000000000004">
      <c r="A1476">
        <v>57</v>
      </c>
      <c r="B1476" t="s">
        <v>1598</v>
      </c>
      <c r="C1476" s="88">
        <v>45196.669282407405</v>
      </c>
      <c r="D1476">
        <v>22</v>
      </c>
      <c r="E1476" t="s">
        <v>76</v>
      </c>
      <c r="F1476">
        <v>0</v>
      </c>
      <c r="G1476">
        <v>5.9829999999999997</v>
      </c>
      <c r="H1476">
        <v>3915178</v>
      </c>
      <c r="I1476">
        <v>8.4510000000000005</v>
      </c>
      <c r="J1476" t="s">
        <v>77</v>
      </c>
      <c r="K1476" t="s">
        <v>77</v>
      </c>
      <c r="L1476" t="s">
        <v>77</v>
      </c>
      <c r="M1476" t="s">
        <v>77</v>
      </c>
      <c r="O1476">
        <v>57</v>
      </c>
      <c r="P1476" t="s">
        <v>1598</v>
      </c>
      <c r="Q1476">
        <v>45196.669282407405</v>
      </c>
      <c r="R1476">
        <v>22</v>
      </c>
      <c r="S1476" t="s">
        <v>76</v>
      </c>
      <c r="T1476">
        <v>0</v>
      </c>
      <c r="U1476">
        <v>5.9370000000000003</v>
      </c>
      <c r="V1476">
        <v>34693</v>
      </c>
      <c r="W1476">
        <v>8.8659999999999997</v>
      </c>
      <c r="X1476" t="s">
        <v>77</v>
      </c>
      <c r="Y1476" t="s">
        <v>77</v>
      </c>
      <c r="Z1476" t="s">
        <v>77</v>
      </c>
      <c r="AA1476" t="s">
        <v>77</v>
      </c>
      <c r="AC1476">
        <v>57</v>
      </c>
      <c r="AD1476" t="s">
        <v>1598</v>
      </c>
      <c r="AE1476">
        <v>45196.669282407405</v>
      </c>
      <c r="AF1476">
        <v>22</v>
      </c>
      <c r="AG1476" t="s">
        <v>76</v>
      </c>
      <c r="AH1476">
        <v>0</v>
      </c>
      <c r="AI1476">
        <v>12.08</v>
      </c>
      <c r="AJ1476">
        <v>67208</v>
      </c>
      <c r="AK1476">
        <v>17.829999999999998</v>
      </c>
      <c r="AL1476" t="s">
        <v>77</v>
      </c>
      <c r="AM1476" t="s">
        <v>77</v>
      </c>
      <c r="AN1476" t="s">
        <v>77</v>
      </c>
      <c r="AO1476" t="s">
        <v>77</v>
      </c>
      <c r="AQ1476">
        <v>1</v>
      </c>
      <c r="AS1476">
        <v>57</v>
      </c>
      <c r="AT1476">
        <v>7464.4330108466784</v>
      </c>
      <c r="AU1476">
        <v>14685.6797657024</v>
      </c>
      <c r="AW1476">
        <v>7151.6545399579654</v>
      </c>
      <c r="AX1476">
        <v>12211.66642887872</v>
      </c>
      <c r="AZ1476">
        <v>9157.2288627225698</v>
      </c>
      <c r="BA1476">
        <v>12772.866557807361</v>
      </c>
      <c r="BC1476">
        <v>8776.1144496543784</v>
      </c>
      <c r="BD1476">
        <v>13672.92192246272</v>
      </c>
      <c r="BF1476">
        <v>7464.4330108466784</v>
      </c>
      <c r="BG1476">
        <v>14685.6797657024</v>
      </c>
      <c r="BI1476">
        <v>57</v>
      </c>
      <c r="BJ1476" t="s">
        <v>1598</v>
      </c>
      <c r="BK1476">
        <v>45196.669282407405</v>
      </c>
      <c r="BL1476">
        <v>22</v>
      </c>
      <c r="BM1476" t="s">
        <v>76</v>
      </c>
      <c r="BN1476">
        <v>0</v>
      </c>
      <c r="BO1476">
        <v>2.8220000000000001</v>
      </c>
      <c r="BP1476">
        <v>1476274</v>
      </c>
      <c r="BQ1476">
        <v>0</v>
      </c>
      <c r="BR1476" t="s">
        <v>77</v>
      </c>
      <c r="BS1476" t="s">
        <v>77</v>
      </c>
      <c r="BT1476" t="s">
        <v>77</v>
      </c>
      <c r="BU1476" t="s">
        <v>77</v>
      </c>
    </row>
    <row r="1477" spans="1:73" x14ac:dyDescent="0.55000000000000004">
      <c r="A1477">
        <v>58</v>
      </c>
      <c r="B1477" t="s">
        <v>1599</v>
      </c>
      <c r="C1477" s="88">
        <v>45196.690555555557</v>
      </c>
      <c r="D1477">
        <v>230</v>
      </c>
      <c r="E1477" t="s">
        <v>76</v>
      </c>
      <c r="F1477">
        <v>0</v>
      </c>
      <c r="G1477">
        <v>6.0380000000000003</v>
      </c>
      <c r="H1477">
        <v>4565</v>
      </c>
      <c r="I1477">
        <v>2E-3</v>
      </c>
      <c r="J1477" t="s">
        <v>77</v>
      </c>
      <c r="K1477" t="s">
        <v>77</v>
      </c>
      <c r="L1477" t="s">
        <v>77</v>
      </c>
      <c r="M1477" t="s">
        <v>77</v>
      </c>
      <c r="O1477">
        <v>58</v>
      </c>
      <c r="P1477" t="s">
        <v>1599</v>
      </c>
      <c r="Q1477">
        <v>45196.690555555557</v>
      </c>
      <c r="R1477">
        <v>230</v>
      </c>
      <c r="S1477" t="s">
        <v>76</v>
      </c>
      <c r="T1477">
        <v>0</v>
      </c>
      <c r="U1477" t="s">
        <v>77</v>
      </c>
      <c r="V1477" t="s">
        <v>77</v>
      </c>
      <c r="W1477" t="s">
        <v>77</v>
      </c>
      <c r="X1477" t="s">
        <v>77</v>
      </c>
      <c r="Y1477" t="s">
        <v>77</v>
      </c>
      <c r="Z1477" t="s">
        <v>77</v>
      </c>
      <c r="AA1477" t="s">
        <v>77</v>
      </c>
      <c r="AC1477">
        <v>58</v>
      </c>
      <c r="AD1477" t="s">
        <v>1599</v>
      </c>
      <c r="AE1477">
        <v>45196.690555555557</v>
      </c>
      <c r="AF1477">
        <v>230</v>
      </c>
      <c r="AG1477" t="s">
        <v>76</v>
      </c>
      <c r="AH1477">
        <v>0</v>
      </c>
      <c r="AI1477">
        <v>12.163</v>
      </c>
      <c r="AJ1477">
        <v>14104</v>
      </c>
      <c r="AK1477">
        <v>3.6589999999999998</v>
      </c>
      <c r="AL1477" t="s">
        <v>77</v>
      </c>
      <c r="AM1477" t="s">
        <v>77</v>
      </c>
      <c r="AN1477" t="s">
        <v>77</v>
      </c>
      <c r="AO1477" t="s">
        <v>77</v>
      </c>
      <c r="AQ1477">
        <v>1</v>
      </c>
      <c r="AS1477">
        <v>58</v>
      </c>
      <c r="AT1477">
        <v>2.2209565000000016</v>
      </c>
      <c r="AU1477">
        <v>3328.9273036223999</v>
      </c>
      <c r="AW1477">
        <v>8.4201585312499994</v>
      </c>
      <c r="AX1477">
        <v>2637.2252148396801</v>
      </c>
      <c r="AZ1477">
        <v>9.5293619112499997</v>
      </c>
      <c r="BA1477">
        <v>2689.5923150118397</v>
      </c>
      <c r="BC1477">
        <v>5.0342578925000012</v>
      </c>
      <c r="BD1477">
        <v>2806.5202897356803</v>
      </c>
      <c r="BF1477">
        <v>2.2209565000000016</v>
      </c>
      <c r="BG1477">
        <v>3328.9273036223999</v>
      </c>
      <c r="BI1477">
        <v>58</v>
      </c>
      <c r="BJ1477" t="s">
        <v>1599</v>
      </c>
      <c r="BK1477">
        <v>45196.690555555557</v>
      </c>
      <c r="BL1477">
        <v>230</v>
      </c>
      <c r="BM1477" t="s">
        <v>76</v>
      </c>
      <c r="BN1477">
        <v>0</v>
      </c>
      <c r="BO1477">
        <v>2.8780000000000001</v>
      </c>
      <c r="BP1477">
        <v>817787</v>
      </c>
      <c r="BQ1477">
        <v>0</v>
      </c>
      <c r="BR1477" t="s">
        <v>77</v>
      </c>
      <c r="BS1477" t="s">
        <v>77</v>
      </c>
      <c r="BT1477" t="s">
        <v>77</v>
      </c>
      <c r="BU1477" t="s">
        <v>77</v>
      </c>
    </row>
    <row r="1478" spans="1:73" x14ac:dyDescent="0.55000000000000004">
      <c r="A1478">
        <v>59</v>
      </c>
      <c r="B1478" t="s">
        <v>1600</v>
      </c>
      <c r="C1478" s="88">
        <v>45196.711863425924</v>
      </c>
      <c r="D1478">
        <v>150</v>
      </c>
      <c r="E1478" t="s">
        <v>76</v>
      </c>
      <c r="F1478">
        <v>0</v>
      </c>
      <c r="G1478">
        <v>6.08</v>
      </c>
      <c r="H1478">
        <v>1742</v>
      </c>
      <c r="I1478">
        <v>-4.0000000000000001E-3</v>
      </c>
      <c r="J1478" t="s">
        <v>77</v>
      </c>
      <c r="K1478" t="s">
        <v>77</v>
      </c>
      <c r="L1478" t="s">
        <v>77</v>
      </c>
      <c r="M1478" t="s">
        <v>77</v>
      </c>
      <c r="O1478">
        <v>59</v>
      </c>
      <c r="P1478" t="s">
        <v>1600</v>
      </c>
      <c r="Q1478">
        <v>45196.711863425924</v>
      </c>
      <c r="R1478">
        <v>150</v>
      </c>
      <c r="S1478" t="s">
        <v>76</v>
      </c>
      <c r="T1478">
        <v>0</v>
      </c>
      <c r="U1478" t="s">
        <v>77</v>
      </c>
      <c r="V1478" t="s">
        <v>77</v>
      </c>
      <c r="W1478" t="s">
        <v>77</v>
      </c>
      <c r="X1478" t="s">
        <v>77</v>
      </c>
      <c r="Y1478" t="s">
        <v>77</v>
      </c>
      <c r="Z1478" t="s">
        <v>77</v>
      </c>
      <c r="AA1478" t="s">
        <v>77</v>
      </c>
      <c r="AC1478">
        <v>59</v>
      </c>
      <c r="AD1478" t="s">
        <v>1600</v>
      </c>
      <c r="AE1478">
        <v>45196.711863425924</v>
      </c>
      <c r="AF1478">
        <v>150</v>
      </c>
      <c r="AG1478" t="s">
        <v>76</v>
      </c>
      <c r="AH1478">
        <v>0</v>
      </c>
      <c r="AI1478">
        <v>11.954000000000001</v>
      </c>
      <c r="AJ1478">
        <v>209264</v>
      </c>
      <c r="AK1478">
        <v>52.24</v>
      </c>
      <c r="AL1478" t="s">
        <v>77</v>
      </c>
      <c r="AM1478" t="s">
        <v>77</v>
      </c>
      <c r="AN1478" t="s">
        <v>77</v>
      </c>
      <c r="AO1478" t="s">
        <v>77</v>
      </c>
      <c r="AQ1478">
        <v>1</v>
      </c>
      <c r="AS1478">
        <v>59</v>
      </c>
      <c r="AT1478">
        <v>6.0580345600000012</v>
      </c>
      <c r="AU1478">
        <v>48266.623652633607</v>
      </c>
      <c r="AW1478">
        <v>0.40559448499999995</v>
      </c>
      <c r="AX1478">
        <v>36083.588060142087</v>
      </c>
      <c r="AZ1478">
        <v>-0.2311869837999998</v>
      </c>
      <c r="BA1478">
        <v>39295.370283223041</v>
      </c>
      <c r="BC1478">
        <v>9.0317949199999914E-2</v>
      </c>
      <c r="BD1478">
        <v>42033.611718318076</v>
      </c>
      <c r="BF1478">
        <v>6.0580345600000012</v>
      </c>
      <c r="BG1478">
        <v>48266.623652633607</v>
      </c>
      <c r="BI1478">
        <v>59</v>
      </c>
      <c r="BJ1478" t="s">
        <v>1600</v>
      </c>
      <c r="BK1478">
        <v>45196.711863425924</v>
      </c>
      <c r="BL1478">
        <v>150</v>
      </c>
      <c r="BM1478" t="s">
        <v>76</v>
      </c>
      <c r="BN1478">
        <v>0</v>
      </c>
      <c r="BO1478">
        <v>2.8559999999999999</v>
      </c>
      <c r="BP1478">
        <v>773361</v>
      </c>
      <c r="BQ1478">
        <v>0</v>
      </c>
      <c r="BR1478" t="s">
        <v>77</v>
      </c>
      <c r="BS1478" t="s">
        <v>77</v>
      </c>
      <c r="BT1478" t="s">
        <v>77</v>
      </c>
      <c r="BU1478" t="s">
        <v>77</v>
      </c>
    </row>
    <row r="1479" spans="1:73" x14ac:dyDescent="0.55000000000000004">
      <c r="A1479">
        <v>60</v>
      </c>
      <c r="B1479" t="s">
        <v>1601</v>
      </c>
      <c r="C1479" s="88">
        <v>45196.733171296299</v>
      </c>
      <c r="D1479">
        <v>21</v>
      </c>
      <c r="E1479" t="s">
        <v>76</v>
      </c>
      <c r="F1479">
        <v>0</v>
      </c>
      <c r="G1479">
        <v>6.085</v>
      </c>
      <c r="H1479">
        <v>1906</v>
      </c>
      <c r="I1479">
        <v>-3.0000000000000001E-3</v>
      </c>
      <c r="J1479" t="s">
        <v>77</v>
      </c>
      <c r="K1479" t="s">
        <v>77</v>
      </c>
      <c r="L1479" t="s">
        <v>77</v>
      </c>
      <c r="M1479" t="s">
        <v>77</v>
      </c>
      <c r="O1479">
        <v>60</v>
      </c>
      <c r="P1479" t="s">
        <v>1601</v>
      </c>
      <c r="Q1479">
        <v>45196.733171296299</v>
      </c>
      <c r="R1479">
        <v>21</v>
      </c>
      <c r="S1479" t="s">
        <v>76</v>
      </c>
      <c r="T1479">
        <v>0</v>
      </c>
      <c r="U1479" t="s">
        <v>77</v>
      </c>
      <c r="V1479" t="s">
        <v>77</v>
      </c>
      <c r="W1479" t="s">
        <v>77</v>
      </c>
      <c r="X1479" t="s">
        <v>77</v>
      </c>
      <c r="Y1479" t="s">
        <v>77</v>
      </c>
      <c r="Z1479" t="s">
        <v>77</v>
      </c>
      <c r="AA1479" t="s">
        <v>77</v>
      </c>
      <c r="AC1479">
        <v>60</v>
      </c>
      <c r="AD1479" t="s">
        <v>1601</v>
      </c>
      <c r="AE1479">
        <v>45196.733171296299</v>
      </c>
      <c r="AF1479">
        <v>21</v>
      </c>
      <c r="AG1479" t="s">
        <v>76</v>
      </c>
      <c r="AH1479">
        <v>0</v>
      </c>
      <c r="AI1479">
        <v>11.978999999999999</v>
      </c>
      <c r="AJ1479">
        <v>202024</v>
      </c>
      <c r="AK1479">
        <v>50.588999999999999</v>
      </c>
      <c r="AL1479" t="s">
        <v>77</v>
      </c>
      <c r="AM1479" t="s">
        <v>77</v>
      </c>
      <c r="AN1479" t="s">
        <v>77</v>
      </c>
      <c r="AO1479" t="s">
        <v>77</v>
      </c>
      <c r="AQ1479">
        <v>1</v>
      </c>
      <c r="AS1479">
        <v>60</v>
      </c>
      <c r="AT1479">
        <v>5.5996414400000001</v>
      </c>
      <c r="AU1479">
        <v>46595.064610041598</v>
      </c>
      <c r="AW1479">
        <v>0.8619277649999999</v>
      </c>
      <c r="AX1479">
        <v>34928.203865924486</v>
      </c>
      <c r="AZ1479">
        <v>0.36111515380000014</v>
      </c>
      <c r="BA1479">
        <v>37959.500093674236</v>
      </c>
      <c r="BC1479">
        <v>0.31417047079999993</v>
      </c>
      <c r="BD1479">
        <v>40613.095263380485</v>
      </c>
      <c r="BF1479">
        <v>5.5996414400000001</v>
      </c>
      <c r="BG1479">
        <v>46595.064610041598</v>
      </c>
      <c r="BI1479">
        <v>60</v>
      </c>
      <c r="BJ1479" t="s">
        <v>1601</v>
      </c>
      <c r="BK1479">
        <v>45196.733171296299</v>
      </c>
      <c r="BL1479">
        <v>21</v>
      </c>
      <c r="BM1479" t="s">
        <v>76</v>
      </c>
      <c r="BN1479">
        <v>0</v>
      </c>
      <c r="BO1479">
        <v>2.8809999999999998</v>
      </c>
      <c r="BP1479">
        <v>748018</v>
      </c>
      <c r="BQ1479">
        <v>0</v>
      </c>
      <c r="BR1479" t="s">
        <v>77</v>
      </c>
      <c r="BS1479" t="s">
        <v>77</v>
      </c>
      <c r="BT1479" t="s">
        <v>77</v>
      </c>
      <c r="BU1479" t="s">
        <v>77</v>
      </c>
    </row>
    <row r="1480" spans="1:73" x14ac:dyDescent="0.55000000000000004">
      <c r="A1480">
        <v>61</v>
      </c>
      <c r="B1480" t="s">
        <v>1602</v>
      </c>
      <c r="C1480" s="88">
        <v>45196.754467592589</v>
      </c>
      <c r="D1480">
        <v>68</v>
      </c>
      <c r="E1480" t="s">
        <v>76</v>
      </c>
      <c r="F1480">
        <v>0</v>
      </c>
      <c r="G1480">
        <v>6.0369999999999999</v>
      </c>
      <c r="H1480">
        <v>3608</v>
      </c>
      <c r="I1480">
        <v>0</v>
      </c>
      <c r="J1480" t="s">
        <v>77</v>
      </c>
      <c r="K1480" t="s">
        <v>77</v>
      </c>
      <c r="L1480" t="s">
        <v>77</v>
      </c>
      <c r="M1480" t="s">
        <v>77</v>
      </c>
      <c r="O1480">
        <v>61</v>
      </c>
      <c r="P1480" t="s">
        <v>1602</v>
      </c>
      <c r="Q1480">
        <v>45196.754467592589</v>
      </c>
      <c r="R1480">
        <v>68</v>
      </c>
      <c r="S1480" t="s">
        <v>76</v>
      </c>
      <c r="T1480">
        <v>0</v>
      </c>
      <c r="U1480" t="s">
        <v>77</v>
      </c>
      <c r="V1480" t="s">
        <v>77</v>
      </c>
      <c r="W1480" t="s">
        <v>77</v>
      </c>
      <c r="X1480" t="s">
        <v>77</v>
      </c>
      <c r="Y1480" t="s">
        <v>77</v>
      </c>
      <c r="Z1480" t="s">
        <v>77</v>
      </c>
      <c r="AA1480" t="s">
        <v>77</v>
      </c>
      <c r="AC1480">
        <v>61</v>
      </c>
      <c r="AD1480" t="s">
        <v>1602</v>
      </c>
      <c r="AE1480">
        <v>45196.754467592589</v>
      </c>
      <c r="AF1480">
        <v>68</v>
      </c>
      <c r="AG1480" t="s">
        <v>76</v>
      </c>
      <c r="AH1480">
        <v>0</v>
      </c>
      <c r="AI1480">
        <v>12.161</v>
      </c>
      <c r="AJ1480">
        <v>14683</v>
      </c>
      <c r="AK1480">
        <v>3.8180000000000001</v>
      </c>
      <c r="AL1480" t="s">
        <v>77</v>
      </c>
      <c r="AM1480" t="s">
        <v>77</v>
      </c>
      <c r="AN1480" t="s">
        <v>77</v>
      </c>
      <c r="AO1480" t="s">
        <v>77</v>
      </c>
      <c r="AQ1480">
        <v>1</v>
      </c>
      <c r="AS1480">
        <v>61</v>
      </c>
      <c r="AT1480">
        <v>2.5574185600000021</v>
      </c>
      <c r="AU1480">
        <v>3462.6011779671003</v>
      </c>
      <c r="AW1480">
        <v>5.6652653599999994</v>
      </c>
      <c r="AX1480">
        <v>2743.52558500547</v>
      </c>
      <c r="AZ1480">
        <v>6.3240103712</v>
      </c>
      <c r="BA1480">
        <v>2800.0260986488597</v>
      </c>
      <c r="BC1480">
        <v>3.0987857792</v>
      </c>
      <c r="BD1480">
        <v>2925.77423072072</v>
      </c>
      <c r="BF1480">
        <v>2.5574185600000021</v>
      </c>
      <c r="BG1480">
        <v>3462.6011779671003</v>
      </c>
      <c r="BI1480">
        <v>61</v>
      </c>
      <c r="BJ1480" t="s">
        <v>1602</v>
      </c>
      <c r="BK1480">
        <v>45196.754467592589</v>
      </c>
      <c r="BL1480">
        <v>68</v>
      </c>
      <c r="BM1480" t="s">
        <v>76</v>
      </c>
      <c r="BN1480">
        <v>0</v>
      </c>
      <c r="BO1480">
        <v>2.8780000000000001</v>
      </c>
      <c r="BP1480">
        <v>777799</v>
      </c>
      <c r="BQ1480">
        <v>0</v>
      </c>
      <c r="BR1480" t="s">
        <v>77</v>
      </c>
      <c r="BS1480" t="s">
        <v>77</v>
      </c>
      <c r="BT1480" t="s">
        <v>77</v>
      </c>
      <c r="BU1480" t="s">
        <v>77</v>
      </c>
    </row>
    <row r="1481" spans="1:73" x14ac:dyDescent="0.55000000000000004">
      <c r="A1481">
        <v>62</v>
      </c>
      <c r="B1481" t="s">
        <v>1603</v>
      </c>
      <c r="C1481" s="88">
        <v>45196.775752314818</v>
      </c>
      <c r="D1481">
        <v>414</v>
      </c>
      <c r="E1481" t="s">
        <v>76</v>
      </c>
      <c r="F1481">
        <v>0</v>
      </c>
      <c r="G1481">
        <v>6.0650000000000004</v>
      </c>
      <c r="H1481">
        <v>1823</v>
      </c>
      <c r="I1481">
        <v>-4.0000000000000001E-3</v>
      </c>
      <c r="J1481" t="s">
        <v>77</v>
      </c>
      <c r="K1481" t="s">
        <v>77</v>
      </c>
      <c r="L1481" t="s">
        <v>77</v>
      </c>
      <c r="M1481" t="s">
        <v>77</v>
      </c>
      <c r="O1481">
        <v>62</v>
      </c>
      <c r="P1481" t="s">
        <v>1603</v>
      </c>
      <c r="Q1481">
        <v>45196.775752314818</v>
      </c>
      <c r="R1481">
        <v>414</v>
      </c>
      <c r="S1481" t="s">
        <v>76</v>
      </c>
      <c r="T1481">
        <v>0</v>
      </c>
      <c r="U1481" t="s">
        <v>77</v>
      </c>
      <c r="V1481" t="s">
        <v>77</v>
      </c>
      <c r="W1481" t="s">
        <v>77</v>
      </c>
      <c r="X1481" t="s">
        <v>77</v>
      </c>
      <c r="Y1481" t="s">
        <v>77</v>
      </c>
      <c r="Z1481" t="s">
        <v>77</v>
      </c>
      <c r="AA1481" t="s">
        <v>77</v>
      </c>
      <c r="AC1481">
        <v>62</v>
      </c>
      <c r="AD1481" t="s">
        <v>1603</v>
      </c>
      <c r="AE1481">
        <v>45196.775752314818</v>
      </c>
      <c r="AF1481">
        <v>414</v>
      </c>
      <c r="AG1481" t="s">
        <v>76</v>
      </c>
      <c r="AH1481">
        <v>0</v>
      </c>
      <c r="AI1481">
        <v>11.938000000000001</v>
      </c>
      <c r="AJ1481">
        <v>222309</v>
      </c>
      <c r="AK1481">
        <v>55.19</v>
      </c>
      <c r="AL1481" t="s">
        <v>77</v>
      </c>
      <c r="AM1481" t="s">
        <v>77</v>
      </c>
      <c r="AN1481" t="s">
        <v>77</v>
      </c>
      <c r="AO1481" t="s">
        <v>77</v>
      </c>
      <c r="AQ1481">
        <v>1</v>
      </c>
      <c r="AS1481">
        <v>62</v>
      </c>
      <c r="AT1481">
        <v>5.8280026600000001</v>
      </c>
      <c r="AU1481">
        <v>51267.608478427101</v>
      </c>
      <c r="AW1481">
        <v>0.63083574124999942</v>
      </c>
      <c r="AX1481">
        <v>38148.744133737637</v>
      </c>
      <c r="AZ1481">
        <v>6.1742084450000512E-2</v>
      </c>
      <c r="BA1481">
        <v>41698.032600518942</v>
      </c>
      <c r="BC1481">
        <v>0.19990240370000012</v>
      </c>
      <c r="BD1481">
        <v>44586.33894140488</v>
      </c>
      <c r="BF1481">
        <v>5.8280026600000001</v>
      </c>
      <c r="BG1481">
        <v>51267.608478427101</v>
      </c>
      <c r="BI1481">
        <v>62</v>
      </c>
      <c r="BJ1481" t="s">
        <v>1603</v>
      </c>
      <c r="BK1481">
        <v>45196.775752314818</v>
      </c>
      <c r="BL1481">
        <v>414</v>
      </c>
      <c r="BM1481" t="s">
        <v>76</v>
      </c>
      <c r="BN1481">
        <v>0</v>
      </c>
      <c r="BO1481">
        <v>2.8540000000000001</v>
      </c>
      <c r="BP1481">
        <v>801802</v>
      </c>
      <c r="BQ1481">
        <v>0</v>
      </c>
      <c r="BR1481" t="s">
        <v>77</v>
      </c>
      <c r="BS1481" t="s">
        <v>77</v>
      </c>
      <c r="BT1481" t="s">
        <v>77</v>
      </c>
      <c r="BU1481" t="s">
        <v>77</v>
      </c>
    </row>
    <row r="1482" spans="1:73" x14ac:dyDescent="0.55000000000000004">
      <c r="A1482">
        <v>63</v>
      </c>
      <c r="B1482" t="s">
        <v>1604</v>
      </c>
      <c r="C1482" s="88">
        <v>45196.797025462962</v>
      </c>
      <c r="D1482">
        <v>257</v>
      </c>
      <c r="E1482" t="s">
        <v>76</v>
      </c>
      <c r="F1482">
        <v>0</v>
      </c>
      <c r="G1482">
        <v>5.9930000000000003</v>
      </c>
      <c r="H1482">
        <v>71538</v>
      </c>
      <c r="I1482">
        <v>0.14599999999999999</v>
      </c>
      <c r="J1482" t="s">
        <v>77</v>
      </c>
      <c r="K1482" t="s">
        <v>77</v>
      </c>
      <c r="L1482" t="s">
        <v>77</v>
      </c>
      <c r="M1482" t="s">
        <v>77</v>
      </c>
      <c r="O1482">
        <v>63</v>
      </c>
      <c r="P1482" t="s">
        <v>1604</v>
      </c>
      <c r="Q1482">
        <v>45196.797025462962</v>
      </c>
      <c r="R1482">
        <v>257</v>
      </c>
      <c r="S1482" t="s">
        <v>76</v>
      </c>
      <c r="T1482">
        <v>0</v>
      </c>
      <c r="U1482" t="s">
        <v>77</v>
      </c>
      <c r="V1482" t="s">
        <v>77</v>
      </c>
      <c r="W1482" t="s">
        <v>77</v>
      </c>
      <c r="X1482" t="s">
        <v>77</v>
      </c>
      <c r="Y1482" t="s">
        <v>77</v>
      </c>
      <c r="Z1482" t="s">
        <v>77</v>
      </c>
      <c r="AA1482" t="s">
        <v>77</v>
      </c>
      <c r="AC1482">
        <v>63</v>
      </c>
      <c r="AD1482" t="s">
        <v>1604</v>
      </c>
      <c r="AE1482">
        <v>45196.797025462962</v>
      </c>
      <c r="AF1482">
        <v>257</v>
      </c>
      <c r="AG1482" t="s">
        <v>76</v>
      </c>
      <c r="AH1482">
        <v>0</v>
      </c>
      <c r="AI1482">
        <v>11.952</v>
      </c>
      <c r="AJ1482">
        <v>204751</v>
      </c>
      <c r="AK1482">
        <v>51.212000000000003</v>
      </c>
      <c r="AL1482" t="s">
        <v>77</v>
      </c>
      <c r="AM1482" t="s">
        <v>77</v>
      </c>
      <c r="AN1482" t="s">
        <v>77</v>
      </c>
      <c r="AO1482" t="s">
        <v>77</v>
      </c>
      <c r="AQ1482">
        <v>1</v>
      </c>
      <c r="AS1482">
        <v>63</v>
      </c>
      <c r="AT1482">
        <v>199.19954405481201</v>
      </c>
      <c r="AU1482">
        <v>47225.173145159104</v>
      </c>
      <c r="AW1482">
        <v>220.99400314060722</v>
      </c>
      <c r="AX1482">
        <v>35364.160447497234</v>
      </c>
      <c r="AZ1482">
        <v>187.47280182982041</v>
      </c>
      <c r="BA1482">
        <v>38462.86567526374</v>
      </c>
      <c r="BC1482">
        <v>165.08904561434022</v>
      </c>
      <c r="BD1482">
        <v>41148.45745453448</v>
      </c>
      <c r="BF1482">
        <v>199.19954405481201</v>
      </c>
      <c r="BG1482">
        <v>47225.173145159104</v>
      </c>
      <c r="BI1482">
        <v>63</v>
      </c>
      <c r="BJ1482" t="s">
        <v>1604</v>
      </c>
      <c r="BK1482">
        <v>45196.797025462962</v>
      </c>
      <c r="BL1482">
        <v>257</v>
      </c>
      <c r="BM1482" t="s">
        <v>76</v>
      </c>
      <c r="BN1482">
        <v>0</v>
      </c>
      <c r="BO1482">
        <v>2.855</v>
      </c>
      <c r="BP1482">
        <v>757313</v>
      </c>
      <c r="BQ1482">
        <v>0</v>
      </c>
      <c r="BR1482" t="s">
        <v>77</v>
      </c>
      <c r="BS1482" t="s">
        <v>77</v>
      </c>
      <c r="BT1482" t="s">
        <v>77</v>
      </c>
      <c r="BU1482" t="s">
        <v>77</v>
      </c>
    </row>
    <row r="1483" spans="1:73" x14ac:dyDescent="0.55000000000000004">
      <c r="A1483">
        <v>64</v>
      </c>
      <c r="B1483" t="s">
        <v>1605</v>
      </c>
      <c r="C1483" s="88">
        <v>45196.818344907406</v>
      </c>
      <c r="D1483">
        <v>321</v>
      </c>
      <c r="E1483" t="s">
        <v>76</v>
      </c>
      <c r="F1483">
        <v>0</v>
      </c>
      <c r="G1483">
        <v>6.0359999999999996</v>
      </c>
      <c r="H1483">
        <v>2633</v>
      </c>
      <c r="I1483">
        <v>-2E-3</v>
      </c>
      <c r="J1483" t="s">
        <v>77</v>
      </c>
      <c r="K1483" t="s">
        <v>77</v>
      </c>
      <c r="L1483" t="s">
        <v>77</v>
      </c>
      <c r="M1483" t="s">
        <v>77</v>
      </c>
      <c r="O1483">
        <v>64</v>
      </c>
      <c r="P1483" t="s">
        <v>1605</v>
      </c>
      <c r="Q1483">
        <v>45196.818344907406</v>
      </c>
      <c r="R1483">
        <v>321</v>
      </c>
      <c r="S1483" t="s">
        <v>76</v>
      </c>
      <c r="T1483">
        <v>0</v>
      </c>
      <c r="U1483" t="s">
        <v>77</v>
      </c>
      <c r="V1483" t="s">
        <v>77</v>
      </c>
      <c r="W1483" t="s">
        <v>77</v>
      </c>
      <c r="X1483" t="s">
        <v>77</v>
      </c>
      <c r="Y1483" t="s">
        <v>77</v>
      </c>
      <c r="Z1483" t="s">
        <v>77</v>
      </c>
      <c r="AA1483" t="s">
        <v>77</v>
      </c>
      <c r="AC1483">
        <v>64</v>
      </c>
      <c r="AD1483" t="s">
        <v>1605</v>
      </c>
      <c r="AE1483">
        <v>45196.818344907406</v>
      </c>
      <c r="AF1483">
        <v>321</v>
      </c>
      <c r="AG1483" t="s">
        <v>76</v>
      </c>
      <c r="AH1483">
        <v>0</v>
      </c>
      <c r="AI1483">
        <v>12.141</v>
      </c>
      <c r="AJ1483">
        <v>38617</v>
      </c>
      <c r="AK1483">
        <v>10.305</v>
      </c>
      <c r="AL1483" t="s">
        <v>77</v>
      </c>
      <c r="AM1483" t="s">
        <v>77</v>
      </c>
      <c r="AN1483" t="s">
        <v>77</v>
      </c>
      <c r="AO1483" t="s">
        <v>77</v>
      </c>
      <c r="AQ1483">
        <v>1</v>
      </c>
      <c r="AS1483">
        <v>64</v>
      </c>
      <c r="AT1483">
        <v>3.9174070600000004</v>
      </c>
      <c r="AU1483">
        <v>8720.6585265471022</v>
      </c>
      <c r="AW1483">
        <v>2.8985846412499994</v>
      </c>
      <c r="AX1483">
        <v>7100.8146133114697</v>
      </c>
      <c r="AZ1483">
        <v>2.9492096724499994</v>
      </c>
      <c r="BA1483">
        <v>7355.4643060768603</v>
      </c>
      <c r="BC1483">
        <v>1.4006114117000001</v>
      </c>
      <c r="BD1483">
        <v>7840.37662097672</v>
      </c>
      <c r="BF1483">
        <v>3.9174070600000004</v>
      </c>
      <c r="BG1483">
        <v>8720.6585265471022</v>
      </c>
      <c r="BI1483">
        <v>64</v>
      </c>
      <c r="BJ1483" t="s">
        <v>1605</v>
      </c>
      <c r="BK1483">
        <v>45196.818344907406</v>
      </c>
      <c r="BL1483">
        <v>321</v>
      </c>
      <c r="BM1483" t="s">
        <v>76</v>
      </c>
      <c r="BN1483">
        <v>0</v>
      </c>
      <c r="BO1483">
        <v>2.883</v>
      </c>
      <c r="BP1483">
        <v>712411</v>
      </c>
      <c r="BQ1483">
        <v>0</v>
      </c>
      <c r="BR1483" t="s">
        <v>77</v>
      </c>
      <c r="BS1483" t="s">
        <v>77</v>
      </c>
      <c r="BT1483" t="s">
        <v>77</v>
      </c>
      <c r="BU1483" t="s">
        <v>77</v>
      </c>
    </row>
    <row r="1484" spans="1:73" x14ac:dyDescent="0.55000000000000004">
      <c r="A1484">
        <v>65</v>
      </c>
      <c r="B1484" t="s">
        <v>1606</v>
      </c>
      <c r="C1484" s="88">
        <v>45196.839594907404</v>
      </c>
      <c r="D1484">
        <v>153</v>
      </c>
      <c r="E1484" t="s">
        <v>76</v>
      </c>
      <c r="F1484">
        <v>0</v>
      </c>
      <c r="G1484">
        <v>6.0330000000000004</v>
      </c>
      <c r="H1484">
        <v>3576</v>
      </c>
      <c r="I1484">
        <v>0</v>
      </c>
      <c r="J1484" t="s">
        <v>77</v>
      </c>
      <c r="K1484" t="s">
        <v>77</v>
      </c>
      <c r="L1484" t="s">
        <v>77</v>
      </c>
      <c r="M1484" t="s">
        <v>77</v>
      </c>
      <c r="O1484">
        <v>65</v>
      </c>
      <c r="P1484" t="s">
        <v>1606</v>
      </c>
      <c r="Q1484">
        <v>45196.839594907404</v>
      </c>
      <c r="R1484">
        <v>153</v>
      </c>
      <c r="S1484" t="s">
        <v>76</v>
      </c>
      <c r="T1484">
        <v>0</v>
      </c>
      <c r="U1484" t="s">
        <v>77</v>
      </c>
      <c r="V1484" t="s">
        <v>77</v>
      </c>
      <c r="W1484" t="s">
        <v>77</v>
      </c>
      <c r="X1484" t="s">
        <v>77</v>
      </c>
      <c r="Y1484" t="s">
        <v>77</v>
      </c>
      <c r="Z1484" t="s">
        <v>77</v>
      </c>
      <c r="AA1484" t="s">
        <v>77</v>
      </c>
      <c r="AC1484">
        <v>65</v>
      </c>
      <c r="AD1484" t="s">
        <v>1606</v>
      </c>
      <c r="AE1484">
        <v>45196.839594907404</v>
      </c>
      <c r="AF1484">
        <v>153</v>
      </c>
      <c r="AG1484" t="s">
        <v>76</v>
      </c>
      <c r="AH1484">
        <v>0</v>
      </c>
      <c r="AI1484">
        <v>12.157</v>
      </c>
      <c r="AJ1484">
        <v>15210</v>
      </c>
      <c r="AK1484">
        <v>3.9630000000000001</v>
      </c>
      <c r="AL1484" t="s">
        <v>77</v>
      </c>
      <c r="AM1484" t="s">
        <v>77</v>
      </c>
      <c r="AN1484" t="s">
        <v>77</v>
      </c>
      <c r="AO1484" t="s">
        <v>77</v>
      </c>
      <c r="AQ1484">
        <v>1</v>
      </c>
      <c r="AS1484">
        <v>65</v>
      </c>
      <c r="AT1484">
        <v>2.5857590399999975</v>
      </c>
      <c r="AU1484">
        <v>3584.0039559900001</v>
      </c>
      <c r="AW1484">
        <v>5.5738202399999999</v>
      </c>
      <c r="AX1484">
        <v>2840.2425308430002</v>
      </c>
      <c r="AZ1484">
        <v>6.2149963808000006</v>
      </c>
      <c r="BA1484">
        <v>2900.5323449339999</v>
      </c>
      <c r="BC1484">
        <v>3.0386662528000006</v>
      </c>
      <c r="BD1484">
        <v>3034.3030985679998</v>
      </c>
      <c r="BF1484">
        <v>2.5857590399999975</v>
      </c>
      <c r="BG1484">
        <v>3584.0039559900001</v>
      </c>
      <c r="BI1484">
        <v>65</v>
      </c>
      <c r="BJ1484" t="s">
        <v>1606</v>
      </c>
      <c r="BK1484">
        <v>45196.839594907404</v>
      </c>
      <c r="BL1484">
        <v>153</v>
      </c>
      <c r="BM1484" t="s">
        <v>76</v>
      </c>
      <c r="BN1484">
        <v>0</v>
      </c>
      <c r="BO1484">
        <v>2.88</v>
      </c>
      <c r="BP1484">
        <v>765861</v>
      </c>
      <c r="BQ1484">
        <v>0</v>
      </c>
      <c r="BR1484" t="s">
        <v>77</v>
      </c>
      <c r="BS1484" t="s">
        <v>77</v>
      </c>
      <c r="BT1484" t="s">
        <v>77</v>
      </c>
      <c r="BU1484" t="s">
        <v>77</v>
      </c>
    </row>
    <row r="1485" spans="1:73" x14ac:dyDescent="0.55000000000000004">
      <c r="A1485">
        <v>66</v>
      </c>
      <c r="B1485" t="s">
        <v>1607</v>
      </c>
      <c r="C1485" s="88">
        <v>45196.860937500001</v>
      </c>
      <c r="D1485">
        <v>289</v>
      </c>
      <c r="E1485" t="s">
        <v>76</v>
      </c>
      <c r="F1485">
        <v>0</v>
      </c>
      <c r="G1485">
        <v>6.0220000000000002</v>
      </c>
      <c r="H1485">
        <v>3223</v>
      </c>
      <c r="I1485">
        <v>-1E-3</v>
      </c>
      <c r="J1485" t="s">
        <v>77</v>
      </c>
      <c r="K1485" t="s">
        <v>77</v>
      </c>
      <c r="L1485" t="s">
        <v>77</v>
      </c>
      <c r="M1485" t="s">
        <v>77</v>
      </c>
      <c r="O1485">
        <v>66</v>
      </c>
      <c r="P1485" t="s">
        <v>1607</v>
      </c>
      <c r="Q1485">
        <v>45196.860937500001</v>
      </c>
      <c r="R1485">
        <v>289</v>
      </c>
      <c r="S1485" t="s">
        <v>76</v>
      </c>
      <c r="T1485">
        <v>0</v>
      </c>
      <c r="U1485" t="s">
        <v>77</v>
      </c>
      <c r="V1485" t="s">
        <v>77</v>
      </c>
      <c r="W1485" t="s">
        <v>77</v>
      </c>
      <c r="X1485" t="s">
        <v>77</v>
      </c>
      <c r="Y1485" t="s">
        <v>77</v>
      </c>
      <c r="Z1485" t="s">
        <v>77</v>
      </c>
      <c r="AA1485" t="s">
        <v>77</v>
      </c>
      <c r="AC1485">
        <v>66</v>
      </c>
      <c r="AD1485" t="s">
        <v>1607</v>
      </c>
      <c r="AE1485">
        <v>45196.860937500001</v>
      </c>
      <c r="AF1485">
        <v>289</v>
      </c>
      <c r="AG1485" t="s">
        <v>76</v>
      </c>
      <c r="AH1485">
        <v>0</v>
      </c>
      <c r="AI1485">
        <v>11.938000000000001</v>
      </c>
      <c r="AJ1485">
        <v>227410</v>
      </c>
      <c r="AK1485">
        <v>56.335000000000001</v>
      </c>
      <c r="AL1485" t="s">
        <v>77</v>
      </c>
      <c r="AM1485" t="s">
        <v>77</v>
      </c>
      <c r="AN1485" t="s">
        <v>77</v>
      </c>
      <c r="AO1485" t="s">
        <v>77</v>
      </c>
      <c r="AQ1485">
        <v>1</v>
      </c>
      <c r="AS1485">
        <v>66</v>
      </c>
      <c r="AT1485">
        <v>2.97177866</v>
      </c>
      <c r="AU1485">
        <v>52437.300898710004</v>
      </c>
      <c r="AW1485">
        <v>4.567954241249998</v>
      </c>
      <c r="AX1485">
        <v>38950.474110563002</v>
      </c>
      <c r="AZ1485">
        <v>5.0045601044500003</v>
      </c>
      <c r="BA1485">
        <v>42636.043090293999</v>
      </c>
      <c r="BC1485">
        <v>2.3952197237000004</v>
      </c>
      <c r="BD1485">
        <v>45582.172337288001</v>
      </c>
      <c r="BF1485">
        <v>2.97177866</v>
      </c>
      <c r="BG1485">
        <v>52437.300898710004</v>
      </c>
      <c r="BI1485">
        <v>66</v>
      </c>
      <c r="BJ1485" t="s">
        <v>1607</v>
      </c>
      <c r="BK1485">
        <v>45196.860937500001</v>
      </c>
      <c r="BL1485">
        <v>289</v>
      </c>
      <c r="BM1485" t="s">
        <v>76</v>
      </c>
      <c r="BN1485">
        <v>0</v>
      </c>
      <c r="BO1485">
        <v>2.8359999999999999</v>
      </c>
      <c r="BP1485">
        <v>1156209</v>
      </c>
      <c r="BQ1485">
        <v>0</v>
      </c>
      <c r="BR1485" t="s">
        <v>77</v>
      </c>
      <c r="BS1485" t="s">
        <v>77</v>
      </c>
      <c r="BT1485" t="s">
        <v>77</v>
      </c>
      <c r="BU1485" t="s">
        <v>77</v>
      </c>
    </row>
    <row r="1486" spans="1:73" x14ac:dyDescent="0.55000000000000004">
      <c r="A1486">
        <v>67</v>
      </c>
      <c r="B1486" t="s">
        <v>1608</v>
      </c>
      <c r="C1486" s="88">
        <v>45196.882256944446</v>
      </c>
      <c r="D1486">
        <v>393</v>
      </c>
      <c r="E1486" t="s">
        <v>76</v>
      </c>
      <c r="F1486">
        <v>0</v>
      </c>
      <c r="G1486">
        <v>6.0149999999999997</v>
      </c>
      <c r="H1486">
        <v>4474</v>
      </c>
      <c r="I1486">
        <v>2E-3</v>
      </c>
      <c r="J1486" t="s">
        <v>77</v>
      </c>
      <c r="K1486" t="s">
        <v>77</v>
      </c>
      <c r="L1486" t="s">
        <v>77</v>
      </c>
      <c r="M1486" t="s">
        <v>77</v>
      </c>
      <c r="O1486">
        <v>67</v>
      </c>
      <c r="P1486" t="s">
        <v>1608</v>
      </c>
      <c r="Q1486">
        <v>45196.882256944446</v>
      </c>
      <c r="R1486">
        <v>393</v>
      </c>
      <c r="S1486" t="s">
        <v>76</v>
      </c>
      <c r="T1486">
        <v>0</v>
      </c>
      <c r="U1486" t="s">
        <v>77</v>
      </c>
      <c r="V1486" t="s">
        <v>77</v>
      </c>
      <c r="W1486" t="s">
        <v>77</v>
      </c>
      <c r="X1486" t="s">
        <v>77</v>
      </c>
      <c r="Y1486" t="s">
        <v>77</v>
      </c>
      <c r="Z1486" t="s">
        <v>77</v>
      </c>
      <c r="AA1486" t="s">
        <v>77</v>
      </c>
      <c r="AC1486">
        <v>67</v>
      </c>
      <c r="AD1486" t="s">
        <v>1608</v>
      </c>
      <c r="AE1486">
        <v>45196.882256944446</v>
      </c>
      <c r="AF1486">
        <v>393</v>
      </c>
      <c r="AG1486" t="s">
        <v>76</v>
      </c>
      <c r="AH1486">
        <v>0</v>
      </c>
      <c r="AI1486">
        <v>11.942</v>
      </c>
      <c r="AJ1486">
        <v>223600</v>
      </c>
      <c r="AK1486">
        <v>55.48</v>
      </c>
      <c r="AL1486" t="s">
        <v>77</v>
      </c>
      <c r="AM1486" t="s">
        <v>77</v>
      </c>
      <c r="AN1486" t="s">
        <v>77</v>
      </c>
      <c r="AO1486" t="s">
        <v>77</v>
      </c>
      <c r="AQ1486">
        <v>1</v>
      </c>
      <c r="AS1486">
        <v>67</v>
      </c>
      <c r="AT1486">
        <v>2.2103950400000016</v>
      </c>
      <c r="AU1486">
        <v>51563.844336000002</v>
      </c>
      <c r="AW1486">
        <v>8.1565243649999992</v>
      </c>
      <c r="AX1486">
        <v>38351.960820800006</v>
      </c>
      <c r="AZ1486">
        <v>9.2291356258000015</v>
      </c>
      <c r="BA1486">
        <v>41935.511430400002</v>
      </c>
      <c r="BC1486">
        <v>4.8387656228000004</v>
      </c>
      <c r="BD1486">
        <v>44838.497580800002</v>
      </c>
      <c r="BF1486">
        <v>2.2103950400000016</v>
      </c>
      <c r="BG1486">
        <v>51563.844336000002</v>
      </c>
      <c r="BI1486">
        <v>67</v>
      </c>
      <c r="BJ1486" t="s">
        <v>1608</v>
      </c>
      <c r="BK1486">
        <v>45196.882256944446</v>
      </c>
      <c r="BL1486">
        <v>393</v>
      </c>
      <c r="BM1486" t="s">
        <v>76</v>
      </c>
      <c r="BN1486">
        <v>0</v>
      </c>
      <c r="BO1486">
        <v>2.835</v>
      </c>
      <c r="BP1486">
        <v>1173410</v>
      </c>
      <c r="BQ1486">
        <v>0</v>
      </c>
      <c r="BR1486" t="s">
        <v>77</v>
      </c>
      <c r="BS1486" t="s">
        <v>77</v>
      </c>
      <c r="BT1486" t="s">
        <v>77</v>
      </c>
      <c r="BU1486" t="s">
        <v>77</v>
      </c>
    </row>
    <row r="1487" spans="1:73" x14ac:dyDescent="0.55000000000000004">
      <c r="A1487">
        <v>68</v>
      </c>
      <c r="B1487" t="s">
        <v>1609</v>
      </c>
      <c r="C1487" s="88">
        <v>45196.903611111113</v>
      </c>
      <c r="D1487">
        <v>90</v>
      </c>
      <c r="E1487" t="s">
        <v>76</v>
      </c>
      <c r="F1487">
        <v>0</v>
      </c>
      <c r="G1487">
        <v>6.0229999999999997</v>
      </c>
      <c r="H1487">
        <v>39700</v>
      </c>
      <c r="I1487">
        <v>7.8E-2</v>
      </c>
      <c r="J1487" t="s">
        <v>77</v>
      </c>
      <c r="K1487" t="s">
        <v>77</v>
      </c>
      <c r="L1487" t="s">
        <v>77</v>
      </c>
      <c r="M1487" t="s">
        <v>77</v>
      </c>
      <c r="O1487">
        <v>68</v>
      </c>
      <c r="P1487" t="s">
        <v>1609</v>
      </c>
      <c r="Q1487">
        <v>45196.903611111113</v>
      </c>
      <c r="R1487">
        <v>90</v>
      </c>
      <c r="S1487" t="s">
        <v>76</v>
      </c>
      <c r="T1487">
        <v>0</v>
      </c>
      <c r="U1487" t="s">
        <v>77</v>
      </c>
      <c r="V1487" t="s">
        <v>77</v>
      </c>
      <c r="W1487" t="s">
        <v>77</v>
      </c>
      <c r="X1487" t="s">
        <v>77</v>
      </c>
      <c r="Y1487" t="s">
        <v>77</v>
      </c>
      <c r="Z1487" t="s">
        <v>77</v>
      </c>
      <c r="AA1487" t="s">
        <v>77</v>
      </c>
      <c r="AC1487">
        <v>68</v>
      </c>
      <c r="AD1487" t="s">
        <v>1609</v>
      </c>
      <c r="AE1487">
        <v>45196.903611111113</v>
      </c>
      <c r="AF1487">
        <v>90</v>
      </c>
      <c r="AG1487" t="s">
        <v>76</v>
      </c>
      <c r="AH1487">
        <v>0</v>
      </c>
      <c r="AI1487">
        <v>12.135999999999999</v>
      </c>
      <c r="AJ1487">
        <v>41509</v>
      </c>
      <c r="AK1487">
        <v>11.077</v>
      </c>
      <c r="AL1487" t="s">
        <v>77</v>
      </c>
      <c r="AM1487" t="s">
        <v>77</v>
      </c>
      <c r="AN1487" t="s">
        <v>77</v>
      </c>
      <c r="AO1487" t="s">
        <v>77</v>
      </c>
      <c r="AQ1487">
        <v>1</v>
      </c>
      <c r="AS1487">
        <v>68</v>
      </c>
      <c r="AT1487">
        <v>107.90160607</v>
      </c>
      <c r="AU1487">
        <v>9320.6170313558996</v>
      </c>
      <c r="AW1487">
        <v>123.88149534200002</v>
      </c>
      <c r="AX1487">
        <v>7622.4460732256302</v>
      </c>
      <c r="AZ1487">
        <v>104.007850719</v>
      </c>
      <c r="BA1487">
        <v>7904.6468674629405</v>
      </c>
      <c r="BC1487">
        <v>90.618661711399994</v>
      </c>
      <c r="BD1487">
        <v>8432.2394144928785</v>
      </c>
      <c r="BF1487">
        <v>107.90160607</v>
      </c>
      <c r="BG1487">
        <v>9320.6170313558996</v>
      </c>
      <c r="BI1487">
        <v>68</v>
      </c>
      <c r="BJ1487" t="s">
        <v>1609</v>
      </c>
      <c r="BK1487">
        <v>45196.903611111113</v>
      </c>
      <c r="BL1487">
        <v>90</v>
      </c>
      <c r="BM1487" t="s">
        <v>76</v>
      </c>
      <c r="BN1487">
        <v>0</v>
      </c>
      <c r="BO1487">
        <v>2.879</v>
      </c>
      <c r="BP1487">
        <v>902938</v>
      </c>
      <c r="BQ1487">
        <v>0</v>
      </c>
      <c r="BR1487" t="s">
        <v>77</v>
      </c>
      <c r="BS1487" t="s">
        <v>77</v>
      </c>
      <c r="BT1487" t="s">
        <v>77</v>
      </c>
      <c r="BU1487" t="s">
        <v>77</v>
      </c>
    </row>
    <row r="1488" spans="1:73" x14ac:dyDescent="0.55000000000000004">
      <c r="A1488">
        <v>69</v>
      </c>
      <c r="B1488" t="s">
        <v>1610</v>
      </c>
      <c r="C1488" s="88">
        <v>45196.924907407411</v>
      </c>
      <c r="D1488">
        <v>148</v>
      </c>
      <c r="E1488" t="s">
        <v>76</v>
      </c>
      <c r="F1488">
        <v>0</v>
      </c>
      <c r="G1488">
        <v>5.9939999999999998</v>
      </c>
      <c r="H1488">
        <v>177223</v>
      </c>
      <c r="I1488">
        <v>0.373</v>
      </c>
      <c r="J1488" t="s">
        <v>77</v>
      </c>
      <c r="K1488" t="s">
        <v>77</v>
      </c>
      <c r="L1488" t="s">
        <v>77</v>
      </c>
      <c r="M1488" t="s">
        <v>77</v>
      </c>
      <c r="O1488">
        <v>69</v>
      </c>
      <c r="P1488" t="s">
        <v>1610</v>
      </c>
      <c r="Q1488">
        <v>45196.924907407411</v>
      </c>
      <c r="R1488">
        <v>148</v>
      </c>
      <c r="S1488" t="s">
        <v>76</v>
      </c>
      <c r="T1488">
        <v>0</v>
      </c>
      <c r="U1488">
        <v>5.9279999999999999</v>
      </c>
      <c r="V1488">
        <v>1659</v>
      </c>
      <c r="W1488">
        <v>0.39400000000000002</v>
      </c>
      <c r="X1488" t="s">
        <v>77</v>
      </c>
      <c r="Y1488" t="s">
        <v>77</v>
      </c>
      <c r="Z1488" t="s">
        <v>77</v>
      </c>
      <c r="AA1488" t="s">
        <v>77</v>
      </c>
      <c r="AC1488">
        <v>69</v>
      </c>
      <c r="AD1488" t="s">
        <v>1610</v>
      </c>
      <c r="AE1488">
        <v>45196.924907407411</v>
      </c>
      <c r="AF1488">
        <v>148</v>
      </c>
      <c r="AG1488" t="s">
        <v>76</v>
      </c>
      <c r="AH1488">
        <v>0</v>
      </c>
      <c r="AI1488">
        <v>12.061999999999999</v>
      </c>
      <c r="AJ1488">
        <v>89638</v>
      </c>
      <c r="AK1488">
        <v>23.577000000000002</v>
      </c>
      <c r="AL1488" t="s">
        <v>77</v>
      </c>
      <c r="AM1488" t="s">
        <v>77</v>
      </c>
      <c r="AN1488" t="s">
        <v>77</v>
      </c>
      <c r="AO1488" t="s">
        <v>77</v>
      </c>
      <c r="AQ1488">
        <v>1</v>
      </c>
      <c r="AS1488">
        <v>69</v>
      </c>
      <c r="AT1488">
        <v>479.33918604336696</v>
      </c>
      <c r="AU1488">
        <v>20097.702284300402</v>
      </c>
      <c r="AW1488">
        <v>531.49244015079023</v>
      </c>
      <c r="AX1488">
        <v>16149.360067568121</v>
      </c>
      <c r="AZ1488">
        <v>462.77427879996395</v>
      </c>
      <c r="BA1488">
        <v>17004.278970824558</v>
      </c>
      <c r="BC1488">
        <v>411.12000434614629</v>
      </c>
      <c r="BD1488">
        <v>18219.422138957118</v>
      </c>
      <c r="BF1488">
        <v>479.33918604336696</v>
      </c>
      <c r="BG1488">
        <v>20097.702284300402</v>
      </c>
      <c r="BI1488">
        <v>69</v>
      </c>
      <c r="BJ1488" t="s">
        <v>1610</v>
      </c>
      <c r="BK1488">
        <v>45196.924907407411</v>
      </c>
      <c r="BL1488">
        <v>148</v>
      </c>
      <c r="BM1488" t="s">
        <v>76</v>
      </c>
      <c r="BN1488">
        <v>0</v>
      </c>
      <c r="BO1488">
        <v>2.8460000000000001</v>
      </c>
      <c r="BP1488">
        <v>955460</v>
      </c>
      <c r="BQ1488">
        <v>0</v>
      </c>
      <c r="BR1488" t="s">
        <v>77</v>
      </c>
      <c r="BS1488" t="s">
        <v>77</v>
      </c>
      <c r="BT1488" t="s">
        <v>77</v>
      </c>
      <c r="BU1488" t="s">
        <v>77</v>
      </c>
    </row>
    <row r="1489" spans="1:73" x14ac:dyDescent="0.55000000000000004">
      <c r="A1489">
        <v>70</v>
      </c>
      <c r="B1489" t="s">
        <v>1611</v>
      </c>
      <c r="C1489" s="88">
        <v>45196.946192129632</v>
      </c>
      <c r="D1489">
        <v>319</v>
      </c>
      <c r="E1489" t="s">
        <v>76</v>
      </c>
      <c r="F1489">
        <v>0</v>
      </c>
      <c r="G1489">
        <v>6.0229999999999997</v>
      </c>
      <c r="H1489">
        <v>12316</v>
      </c>
      <c r="I1489">
        <v>1.9E-2</v>
      </c>
      <c r="J1489" t="s">
        <v>77</v>
      </c>
      <c r="K1489" t="s">
        <v>77</v>
      </c>
      <c r="L1489" t="s">
        <v>77</v>
      </c>
      <c r="M1489" t="s">
        <v>77</v>
      </c>
      <c r="O1489">
        <v>70</v>
      </c>
      <c r="P1489" t="s">
        <v>1611</v>
      </c>
      <c r="Q1489">
        <v>45196.946192129632</v>
      </c>
      <c r="R1489">
        <v>319</v>
      </c>
      <c r="S1489" t="s">
        <v>76</v>
      </c>
      <c r="T1489">
        <v>0</v>
      </c>
      <c r="U1489" t="s">
        <v>77</v>
      </c>
      <c r="V1489" t="s">
        <v>77</v>
      </c>
      <c r="W1489" t="s">
        <v>77</v>
      </c>
      <c r="X1489" t="s">
        <v>77</v>
      </c>
      <c r="Y1489" t="s">
        <v>77</v>
      </c>
      <c r="Z1489" t="s">
        <v>77</v>
      </c>
      <c r="AA1489" t="s">
        <v>77</v>
      </c>
      <c r="AC1489">
        <v>70</v>
      </c>
      <c r="AD1489" t="s">
        <v>1611</v>
      </c>
      <c r="AE1489">
        <v>45196.946192129632</v>
      </c>
      <c r="AF1489">
        <v>319</v>
      </c>
      <c r="AG1489" t="s">
        <v>76</v>
      </c>
      <c r="AH1489">
        <v>0</v>
      </c>
      <c r="AI1489">
        <v>12.175000000000001</v>
      </c>
      <c r="AJ1489">
        <v>7278</v>
      </c>
      <c r="AK1489">
        <v>1.774</v>
      </c>
      <c r="AL1489" t="s">
        <v>77</v>
      </c>
      <c r="AM1489" t="s">
        <v>77</v>
      </c>
      <c r="AN1489" t="s">
        <v>77</v>
      </c>
      <c r="AO1489" t="s">
        <v>77</v>
      </c>
      <c r="AQ1489">
        <v>1</v>
      </c>
      <c r="AS1489">
        <v>70</v>
      </c>
      <c r="AT1489">
        <v>26.818382559088001</v>
      </c>
      <c r="AU1489">
        <v>1729.9527095675999</v>
      </c>
      <c r="AW1489">
        <v>32.167061939999996</v>
      </c>
      <c r="AX1489">
        <v>1380.84631804332</v>
      </c>
      <c r="AZ1489">
        <v>32.023221421809602</v>
      </c>
      <c r="BA1489">
        <v>1386.83431944216</v>
      </c>
      <c r="BC1489">
        <v>26.435751382237761</v>
      </c>
      <c r="BD1489">
        <v>1399.3108238723198</v>
      </c>
      <c r="BF1489">
        <v>26.818382559088001</v>
      </c>
      <c r="BG1489">
        <v>1729.9527095675999</v>
      </c>
      <c r="BI1489">
        <v>70</v>
      </c>
      <c r="BJ1489" t="s">
        <v>1611</v>
      </c>
      <c r="BK1489">
        <v>45196.946192129632</v>
      </c>
      <c r="BL1489">
        <v>319</v>
      </c>
      <c r="BM1489" t="s">
        <v>76</v>
      </c>
      <c r="BN1489">
        <v>0</v>
      </c>
      <c r="BO1489">
        <v>2.8759999999999999</v>
      </c>
      <c r="BP1489">
        <v>879544</v>
      </c>
      <c r="BQ1489">
        <v>0</v>
      </c>
      <c r="BR1489" t="s">
        <v>77</v>
      </c>
      <c r="BS1489" t="s">
        <v>77</v>
      </c>
      <c r="BT1489" t="s">
        <v>77</v>
      </c>
      <c r="BU1489" t="s">
        <v>77</v>
      </c>
    </row>
    <row r="1490" spans="1:73" x14ac:dyDescent="0.55000000000000004">
      <c r="A1490">
        <v>71</v>
      </c>
      <c r="B1490" t="s">
        <v>1612</v>
      </c>
      <c r="C1490" s="88">
        <v>45196.967499999999</v>
      </c>
      <c r="D1490">
        <v>245</v>
      </c>
      <c r="E1490" t="s">
        <v>76</v>
      </c>
      <c r="F1490">
        <v>0</v>
      </c>
      <c r="G1490">
        <v>6.0170000000000003</v>
      </c>
      <c r="H1490">
        <v>155263</v>
      </c>
      <c r="I1490">
        <v>0.32600000000000001</v>
      </c>
      <c r="J1490" t="s">
        <v>77</v>
      </c>
      <c r="K1490" t="s">
        <v>77</v>
      </c>
      <c r="L1490" t="s">
        <v>77</v>
      </c>
      <c r="M1490" t="s">
        <v>77</v>
      </c>
      <c r="O1490">
        <v>71</v>
      </c>
      <c r="P1490" t="s">
        <v>1612</v>
      </c>
      <c r="Q1490">
        <v>45196.967499999999</v>
      </c>
      <c r="R1490">
        <v>245</v>
      </c>
      <c r="S1490" t="s">
        <v>76</v>
      </c>
      <c r="T1490">
        <v>0</v>
      </c>
      <c r="U1490">
        <v>5.9690000000000003</v>
      </c>
      <c r="V1490">
        <v>1561</v>
      </c>
      <c r="W1490">
        <v>0.36899999999999999</v>
      </c>
      <c r="X1490" t="s">
        <v>77</v>
      </c>
      <c r="Y1490" t="s">
        <v>77</v>
      </c>
      <c r="Z1490" t="s">
        <v>77</v>
      </c>
      <c r="AA1490" t="s">
        <v>77</v>
      </c>
      <c r="AC1490">
        <v>71</v>
      </c>
      <c r="AD1490" t="s">
        <v>1612</v>
      </c>
      <c r="AE1490">
        <v>45196.967499999999</v>
      </c>
      <c r="AF1490">
        <v>245</v>
      </c>
      <c r="AG1490" t="s">
        <v>76</v>
      </c>
      <c r="AH1490">
        <v>0</v>
      </c>
      <c r="AI1490">
        <v>12.097</v>
      </c>
      <c r="AJ1490">
        <v>77525</v>
      </c>
      <c r="AK1490">
        <v>20.49</v>
      </c>
      <c r="AL1490" t="s">
        <v>77</v>
      </c>
      <c r="AM1490" t="s">
        <v>77</v>
      </c>
      <c r="AN1490" t="s">
        <v>77</v>
      </c>
      <c r="AO1490" t="s">
        <v>77</v>
      </c>
      <c r="AQ1490">
        <v>1</v>
      </c>
      <c r="AS1490">
        <v>71</v>
      </c>
      <c r="AT1490">
        <v>424.02920211048701</v>
      </c>
      <c r="AU1490">
        <v>17180.128361937503</v>
      </c>
      <c r="AW1490">
        <v>468.47547675826218</v>
      </c>
      <c r="AX1490">
        <v>14030.709414518749</v>
      </c>
      <c r="AZ1490">
        <v>405.79241716046795</v>
      </c>
      <c r="BA1490">
        <v>14721.1973573375</v>
      </c>
      <c r="BC1490">
        <v>360.1459785029287</v>
      </c>
      <c r="BD1490">
        <v>15767.339094049999</v>
      </c>
      <c r="BF1490">
        <v>424.02920211048701</v>
      </c>
      <c r="BG1490">
        <v>17180.128361937503</v>
      </c>
      <c r="BI1490">
        <v>71</v>
      </c>
      <c r="BJ1490" t="s">
        <v>1612</v>
      </c>
      <c r="BK1490">
        <v>45196.967499999999</v>
      </c>
      <c r="BL1490">
        <v>245</v>
      </c>
      <c r="BM1490" t="s">
        <v>76</v>
      </c>
      <c r="BN1490">
        <v>0</v>
      </c>
      <c r="BO1490">
        <v>2.8839999999999999</v>
      </c>
      <c r="BP1490">
        <v>737134</v>
      </c>
      <c r="BQ1490">
        <v>0</v>
      </c>
      <c r="BR1490" t="s">
        <v>77</v>
      </c>
      <c r="BS1490" t="s">
        <v>77</v>
      </c>
      <c r="BT1490" t="s">
        <v>77</v>
      </c>
      <c r="BU1490" t="s">
        <v>77</v>
      </c>
    </row>
    <row r="1491" spans="1:73" x14ac:dyDescent="0.55000000000000004">
      <c r="A1491">
        <v>72</v>
      </c>
      <c r="B1491" t="s">
        <v>1613</v>
      </c>
      <c r="C1491" s="88">
        <v>45196.988796296297</v>
      </c>
      <c r="D1491">
        <v>293</v>
      </c>
      <c r="E1491" t="s">
        <v>76</v>
      </c>
      <c r="F1491">
        <v>0</v>
      </c>
      <c r="G1491">
        <v>5.8579999999999997</v>
      </c>
      <c r="H1491">
        <v>32807552</v>
      </c>
      <c r="I1491">
        <v>75.325999999999993</v>
      </c>
      <c r="J1491" t="s">
        <v>77</v>
      </c>
      <c r="K1491" t="s">
        <v>77</v>
      </c>
      <c r="L1491" t="s">
        <v>77</v>
      </c>
      <c r="M1491" t="s">
        <v>77</v>
      </c>
      <c r="O1491">
        <v>72</v>
      </c>
      <c r="P1491" t="s">
        <v>1613</v>
      </c>
      <c r="Q1491">
        <v>45196.988796296297</v>
      </c>
      <c r="R1491">
        <v>293</v>
      </c>
      <c r="S1491" t="s">
        <v>76</v>
      </c>
      <c r="T1491">
        <v>0</v>
      </c>
      <c r="U1491">
        <v>5.8339999999999996</v>
      </c>
      <c r="V1491">
        <v>350861</v>
      </c>
      <c r="W1491">
        <v>87.001000000000005</v>
      </c>
      <c r="X1491" t="s">
        <v>77</v>
      </c>
      <c r="Y1491" t="s">
        <v>77</v>
      </c>
      <c r="Z1491" t="s">
        <v>77</v>
      </c>
      <c r="AA1491" t="s">
        <v>77</v>
      </c>
      <c r="AC1491">
        <v>72</v>
      </c>
      <c r="AD1491" t="s">
        <v>1613</v>
      </c>
      <c r="AE1491">
        <v>45196.988796296297</v>
      </c>
      <c r="AF1491">
        <v>293</v>
      </c>
      <c r="AG1491" t="s">
        <v>76</v>
      </c>
      <c r="AH1491">
        <v>0</v>
      </c>
      <c r="AI1491">
        <v>11.962999999999999</v>
      </c>
      <c r="AJ1491">
        <v>199959</v>
      </c>
      <c r="AK1491">
        <v>50.116</v>
      </c>
      <c r="AL1491" t="s">
        <v>77</v>
      </c>
      <c r="AM1491" t="s">
        <v>77</v>
      </c>
      <c r="AN1491" t="s">
        <v>77</v>
      </c>
      <c r="AO1491" t="s">
        <v>77</v>
      </c>
      <c r="AQ1491">
        <v>1</v>
      </c>
      <c r="AS1491">
        <v>72</v>
      </c>
      <c r="AT1491">
        <v>86501.77767358</v>
      </c>
      <c r="AU1491">
        <v>46117.514991247102</v>
      </c>
      <c r="AW1491">
        <v>67592.398704739491</v>
      </c>
      <c r="AX1491">
        <v>34597.457922483634</v>
      </c>
      <c r="AZ1491">
        <v>87776.174332687529</v>
      </c>
      <c r="BA1491">
        <v>37578.169436666947</v>
      </c>
      <c r="BC1491">
        <v>84538.808407199031</v>
      </c>
      <c r="BD1491">
        <v>40207.443785100884</v>
      </c>
      <c r="BF1491">
        <v>86501.77767358</v>
      </c>
      <c r="BG1491">
        <v>46117.514991247102</v>
      </c>
      <c r="BI1491">
        <v>72</v>
      </c>
      <c r="BJ1491" t="s">
        <v>1613</v>
      </c>
      <c r="BK1491">
        <v>45196.988796296297</v>
      </c>
      <c r="BL1491">
        <v>293</v>
      </c>
      <c r="BM1491" t="s">
        <v>76</v>
      </c>
      <c r="BN1491">
        <v>0</v>
      </c>
      <c r="BO1491">
        <v>2.855</v>
      </c>
      <c r="BP1491">
        <v>732919</v>
      </c>
      <c r="BQ1491">
        <v>0</v>
      </c>
      <c r="BR1491" t="s">
        <v>77</v>
      </c>
      <c r="BS1491" t="s">
        <v>77</v>
      </c>
      <c r="BT1491" t="s">
        <v>77</v>
      </c>
      <c r="BU1491" t="s">
        <v>77</v>
      </c>
    </row>
    <row r="1492" spans="1:73" x14ac:dyDescent="0.55000000000000004">
      <c r="A1492">
        <v>73</v>
      </c>
      <c r="B1492" t="s">
        <v>1614</v>
      </c>
      <c r="C1492" s="88">
        <v>45197.010081018518</v>
      </c>
      <c r="D1492">
        <v>299</v>
      </c>
      <c r="E1492" t="s">
        <v>76</v>
      </c>
      <c r="F1492">
        <v>0</v>
      </c>
      <c r="G1492">
        <v>5.9960000000000004</v>
      </c>
      <c r="H1492">
        <v>16890</v>
      </c>
      <c r="I1492">
        <v>2.9000000000000001E-2</v>
      </c>
      <c r="J1492" t="s">
        <v>77</v>
      </c>
      <c r="K1492" t="s">
        <v>77</v>
      </c>
      <c r="L1492" t="s">
        <v>77</v>
      </c>
      <c r="M1492" t="s">
        <v>77</v>
      </c>
      <c r="O1492">
        <v>73</v>
      </c>
      <c r="P1492" t="s">
        <v>1614</v>
      </c>
      <c r="Q1492">
        <v>45197.010081018518</v>
      </c>
      <c r="R1492">
        <v>299</v>
      </c>
      <c r="S1492" t="s">
        <v>76</v>
      </c>
      <c r="T1492">
        <v>0</v>
      </c>
      <c r="U1492" t="s">
        <v>77</v>
      </c>
      <c r="V1492" t="s">
        <v>77</v>
      </c>
      <c r="W1492" t="s">
        <v>77</v>
      </c>
      <c r="X1492" t="s">
        <v>77</v>
      </c>
      <c r="Y1492" t="s">
        <v>77</v>
      </c>
      <c r="Z1492" t="s">
        <v>77</v>
      </c>
      <c r="AA1492" t="s">
        <v>77</v>
      </c>
      <c r="AC1492">
        <v>73</v>
      </c>
      <c r="AD1492" t="s">
        <v>1614</v>
      </c>
      <c r="AE1492">
        <v>45197.010081018518</v>
      </c>
      <c r="AF1492">
        <v>299</v>
      </c>
      <c r="AG1492" t="s">
        <v>76</v>
      </c>
      <c r="AH1492">
        <v>0</v>
      </c>
      <c r="AI1492">
        <v>12.144</v>
      </c>
      <c r="AJ1492">
        <v>9863</v>
      </c>
      <c r="AK1492">
        <v>2.4900000000000002</v>
      </c>
      <c r="AL1492" t="s">
        <v>77</v>
      </c>
      <c r="AM1492" t="s">
        <v>77</v>
      </c>
      <c r="AN1492" t="s">
        <v>77</v>
      </c>
      <c r="AO1492" t="s">
        <v>77</v>
      </c>
      <c r="AQ1492">
        <v>1</v>
      </c>
      <c r="AS1492">
        <v>73</v>
      </c>
      <c r="AT1492">
        <v>40.526395898300002</v>
      </c>
      <c r="AU1492">
        <v>2340.4831534591003</v>
      </c>
      <c r="AW1492">
        <v>53.288850911979999</v>
      </c>
      <c r="AX1492">
        <v>1857.3240116698701</v>
      </c>
      <c r="AZ1492">
        <v>44.05956060311</v>
      </c>
      <c r="BA1492">
        <v>1880.3658472160603</v>
      </c>
      <c r="BC1492">
        <v>37.164744185065999</v>
      </c>
      <c r="BD1492">
        <v>1932.49954581512</v>
      </c>
      <c r="BF1492">
        <v>40.526395898300002</v>
      </c>
      <c r="BG1492">
        <v>2340.4831534591003</v>
      </c>
      <c r="BI1492">
        <v>73</v>
      </c>
      <c r="BJ1492" t="s">
        <v>1614</v>
      </c>
      <c r="BK1492">
        <v>45197.010081018518</v>
      </c>
      <c r="BL1492">
        <v>299</v>
      </c>
      <c r="BM1492" t="s">
        <v>76</v>
      </c>
      <c r="BN1492">
        <v>0</v>
      </c>
      <c r="BO1492">
        <v>2.851</v>
      </c>
      <c r="BP1492">
        <v>869963</v>
      </c>
      <c r="BQ1492">
        <v>0</v>
      </c>
      <c r="BR1492" t="s">
        <v>77</v>
      </c>
      <c r="BS1492" t="s">
        <v>77</v>
      </c>
      <c r="BT1492" t="s">
        <v>77</v>
      </c>
      <c r="BU1492" t="s">
        <v>77</v>
      </c>
    </row>
    <row r="1493" spans="1:73" x14ac:dyDescent="0.55000000000000004">
      <c r="A1493">
        <v>74</v>
      </c>
      <c r="B1493" t="s">
        <v>1615</v>
      </c>
      <c r="C1493" s="88">
        <v>45197.031412037039</v>
      </c>
      <c r="D1493">
        <v>106</v>
      </c>
      <c r="E1493" t="s">
        <v>76</v>
      </c>
      <c r="F1493">
        <v>0</v>
      </c>
      <c r="G1493">
        <v>5.9939999999999998</v>
      </c>
      <c r="H1493">
        <v>41124</v>
      </c>
      <c r="I1493">
        <v>8.1000000000000003E-2</v>
      </c>
      <c r="J1493" t="s">
        <v>77</v>
      </c>
      <c r="K1493" t="s">
        <v>77</v>
      </c>
      <c r="L1493" t="s">
        <v>77</v>
      </c>
      <c r="M1493" t="s">
        <v>77</v>
      </c>
      <c r="O1493">
        <v>74</v>
      </c>
      <c r="P1493" t="s">
        <v>1615</v>
      </c>
      <c r="Q1493">
        <v>45197.031412037039</v>
      </c>
      <c r="R1493">
        <v>106</v>
      </c>
      <c r="S1493" t="s">
        <v>76</v>
      </c>
      <c r="T1493">
        <v>0</v>
      </c>
      <c r="U1493" t="s">
        <v>77</v>
      </c>
      <c r="V1493" t="s">
        <v>77</v>
      </c>
      <c r="W1493" t="s">
        <v>77</v>
      </c>
      <c r="X1493" t="s">
        <v>77</v>
      </c>
      <c r="Y1493" t="s">
        <v>77</v>
      </c>
      <c r="Z1493" t="s">
        <v>77</v>
      </c>
      <c r="AA1493" t="s">
        <v>77</v>
      </c>
      <c r="AC1493">
        <v>74</v>
      </c>
      <c r="AD1493" t="s">
        <v>1615</v>
      </c>
      <c r="AE1493">
        <v>45197.031412037039</v>
      </c>
      <c r="AF1493">
        <v>106</v>
      </c>
      <c r="AG1493" t="s">
        <v>76</v>
      </c>
      <c r="AH1493">
        <v>0</v>
      </c>
      <c r="AI1493">
        <v>12.138999999999999</v>
      </c>
      <c r="AJ1493">
        <v>13244</v>
      </c>
      <c r="AK1493">
        <v>3.4220000000000002</v>
      </c>
      <c r="AL1493" t="s">
        <v>77</v>
      </c>
      <c r="AM1493" t="s">
        <v>77</v>
      </c>
      <c r="AN1493" t="s">
        <v>77</v>
      </c>
      <c r="AO1493" t="s">
        <v>77</v>
      </c>
      <c r="AQ1493">
        <v>1</v>
      </c>
      <c r="AS1493">
        <v>74</v>
      </c>
      <c r="AT1493">
        <v>112.053335816048</v>
      </c>
      <c r="AU1493">
        <v>3129.8144472304002</v>
      </c>
      <c r="AW1493">
        <v>128.2603401285088</v>
      </c>
      <c r="AX1493">
        <v>2479.2575200452802</v>
      </c>
      <c r="AZ1493">
        <v>107.74617592984161</v>
      </c>
      <c r="BA1493">
        <v>2525.5427385046401</v>
      </c>
      <c r="BC1493">
        <v>93.952944090896963</v>
      </c>
      <c r="BD1493">
        <v>2629.35850176128</v>
      </c>
      <c r="BF1493">
        <v>112.053335816048</v>
      </c>
      <c r="BG1493">
        <v>3129.8144472304002</v>
      </c>
      <c r="BI1493">
        <v>74</v>
      </c>
      <c r="BJ1493" t="s">
        <v>1615</v>
      </c>
      <c r="BK1493">
        <v>45197.031412037039</v>
      </c>
      <c r="BL1493">
        <v>106</v>
      </c>
      <c r="BM1493" t="s">
        <v>76</v>
      </c>
      <c r="BN1493">
        <v>0</v>
      </c>
      <c r="BO1493">
        <v>2.8479999999999999</v>
      </c>
      <c r="BP1493">
        <v>932723</v>
      </c>
      <c r="BQ1493">
        <v>0</v>
      </c>
      <c r="BR1493" t="s">
        <v>77</v>
      </c>
      <c r="BS1493" t="s">
        <v>77</v>
      </c>
      <c r="BT1493" t="s">
        <v>77</v>
      </c>
      <c r="BU1493" t="s">
        <v>77</v>
      </c>
    </row>
    <row r="1494" spans="1:73" x14ac:dyDescent="0.55000000000000004">
      <c r="A1494">
        <v>75</v>
      </c>
      <c r="B1494" t="s">
        <v>1616</v>
      </c>
      <c r="C1494" s="88">
        <v>45197.052731481483</v>
      </c>
      <c r="D1494">
        <v>197</v>
      </c>
      <c r="E1494" t="s">
        <v>76</v>
      </c>
      <c r="F1494">
        <v>0</v>
      </c>
      <c r="G1494">
        <v>5.98</v>
      </c>
      <c r="H1494">
        <v>3720312</v>
      </c>
      <c r="I1494">
        <v>8.0269999999999992</v>
      </c>
      <c r="J1494" t="s">
        <v>77</v>
      </c>
      <c r="K1494" t="s">
        <v>77</v>
      </c>
      <c r="L1494" t="s">
        <v>77</v>
      </c>
      <c r="M1494" t="s">
        <v>77</v>
      </c>
      <c r="O1494">
        <v>75</v>
      </c>
      <c r="P1494" t="s">
        <v>1616</v>
      </c>
      <c r="Q1494">
        <v>45197.052731481483</v>
      </c>
      <c r="R1494">
        <v>197</v>
      </c>
      <c r="S1494" t="s">
        <v>76</v>
      </c>
      <c r="T1494">
        <v>0</v>
      </c>
      <c r="U1494">
        <v>5.9329999999999998</v>
      </c>
      <c r="V1494">
        <v>30188</v>
      </c>
      <c r="W1494">
        <v>7.7140000000000004</v>
      </c>
      <c r="X1494" t="s">
        <v>77</v>
      </c>
      <c r="Y1494" t="s">
        <v>77</v>
      </c>
      <c r="Z1494" t="s">
        <v>77</v>
      </c>
      <c r="AA1494" t="s">
        <v>77</v>
      </c>
      <c r="AC1494">
        <v>75</v>
      </c>
      <c r="AD1494" t="s">
        <v>1616</v>
      </c>
      <c r="AE1494">
        <v>45197.052731481483</v>
      </c>
      <c r="AF1494">
        <v>197</v>
      </c>
      <c r="AG1494" t="s">
        <v>76</v>
      </c>
      <c r="AH1494">
        <v>0</v>
      </c>
      <c r="AI1494">
        <v>12.074</v>
      </c>
      <c r="AJ1494">
        <v>67083</v>
      </c>
      <c r="AK1494">
        <v>17.797999999999998</v>
      </c>
      <c r="AL1494" t="s">
        <v>77</v>
      </c>
      <c r="AM1494" t="s">
        <v>77</v>
      </c>
      <c r="AN1494" t="s">
        <v>77</v>
      </c>
      <c r="AO1494" t="s">
        <v>77</v>
      </c>
      <c r="AQ1494">
        <v>1</v>
      </c>
      <c r="AS1494">
        <v>75</v>
      </c>
      <c r="AT1494">
        <v>7114.0678623814019</v>
      </c>
      <c r="AU1494">
        <v>14655.403828439899</v>
      </c>
      <c r="AW1494">
        <v>6295.1948709050403</v>
      </c>
      <c r="AX1494">
        <v>12189.545109637471</v>
      </c>
      <c r="AZ1494">
        <v>8008.0131010459208</v>
      </c>
      <c r="BA1494">
        <v>12749.23950426486</v>
      </c>
      <c r="BC1494">
        <v>7668.5935086332793</v>
      </c>
      <c r="BD1494">
        <v>13647.51281075272</v>
      </c>
      <c r="BF1494">
        <v>7114.0678623814019</v>
      </c>
      <c r="BG1494">
        <v>14655.403828439899</v>
      </c>
      <c r="BI1494">
        <v>75</v>
      </c>
      <c r="BJ1494" t="s">
        <v>1616</v>
      </c>
      <c r="BK1494">
        <v>45197.052731481483</v>
      </c>
      <c r="BL1494">
        <v>197</v>
      </c>
      <c r="BM1494" t="s">
        <v>76</v>
      </c>
      <c r="BN1494">
        <v>0</v>
      </c>
      <c r="BO1494">
        <v>2.84</v>
      </c>
      <c r="BP1494">
        <v>1021411</v>
      </c>
      <c r="BQ1494">
        <v>0</v>
      </c>
      <c r="BR1494" t="s">
        <v>77</v>
      </c>
      <c r="BS1494" t="s">
        <v>77</v>
      </c>
      <c r="BT1494" t="s">
        <v>77</v>
      </c>
      <c r="BU1494" t="s">
        <v>77</v>
      </c>
    </row>
    <row r="1495" spans="1:73" x14ac:dyDescent="0.55000000000000004">
      <c r="A1495">
        <v>76</v>
      </c>
      <c r="B1495" t="s">
        <v>1617</v>
      </c>
      <c r="C1495" s="88">
        <v>45197.074050925927</v>
      </c>
      <c r="D1495">
        <v>69</v>
      </c>
      <c r="E1495" t="s">
        <v>76</v>
      </c>
      <c r="F1495">
        <v>0</v>
      </c>
      <c r="G1495">
        <v>6.03</v>
      </c>
      <c r="H1495">
        <v>4897</v>
      </c>
      <c r="I1495">
        <v>3.0000000000000001E-3</v>
      </c>
      <c r="J1495" t="s">
        <v>77</v>
      </c>
      <c r="K1495" t="s">
        <v>77</v>
      </c>
      <c r="L1495" t="s">
        <v>77</v>
      </c>
      <c r="M1495" t="s">
        <v>77</v>
      </c>
      <c r="O1495">
        <v>76</v>
      </c>
      <c r="P1495" t="s">
        <v>1617</v>
      </c>
      <c r="Q1495">
        <v>45197.074050925927</v>
      </c>
      <c r="R1495">
        <v>69</v>
      </c>
      <c r="S1495" t="s">
        <v>76</v>
      </c>
      <c r="T1495">
        <v>0</v>
      </c>
      <c r="U1495" t="s">
        <v>77</v>
      </c>
      <c r="V1495" t="s">
        <v>77</v>
      </c>
      <c r="W1495" t="s">
        <v>77</v>
      </c>
      <c r="X1495" t="s">
        <v>77</v>
      </c>
      <c r="Y1495" t="s">
        <v>77</v>
      </c>
      <c r="Z1495" t="s">
        <v>77</v>
      </c>
      <c r="AA1495" t="s">
        <v>77</v>
      </c>
      <c r="AC1495">
        <v>76</v>
      </c>
      <c r="AD1495" t="s">
        <v>1617</v>
      </c>
      <c r="AE1495">
        <v>45197.074050925927</v>
      </c>
      <c r="AF1495">
        <v>69</v>
      </c>
      <c r="AG1495" t="s">
        <v>76</v>
      </c>
      <c r="AH1495">
        <v>0</v>
      </c>
      <c r="AI1495">
        <v>12.17</v>
      </c>
      <c r="AJ1495">
        <v>16712</v>
      </c>
      <c r="AK1495">
        <v>4.375</v>
      </c>
      <c r="AL1495" t="s">
        <v>77</v>
      </c>
      <c r="AM1495" t="s">
        <v>77</v>
      </c>
      <c r="AN1495" t="s">
        <v>77</v>
      </c>
      <c r="AO1495" t="s">
        <v>77</v>
      </c>
      <c r="AQ1495">
        <v>1</v>
      </c>
      <c r="AS1495">
        <v>76</v>
      </c>
      <c r="AT1495">
        <v>2.3353238600000008</v>
      </c>
      <c r="AU1495">
        <v>3928.6234004416001</v>
      </c>
      <c r="AW1495">
        <v>9.38497294125</v>
      </c>
      <c r="AX1495">
        <v>3115.70370744512</v>
      </c>
      <c r="AZ1495">
        <v>10.61655470845</v>
      </c>
      <c r="BA1495">
        <v>3186.9351292505598</v>
      </c>
      <c r="BC1495">
        <v>5.7678877877000003</v>
      </c>
      <c r="BD1495">
        <v>3343.5428951091199</v>
      </c>
      <c r="BF1495">
        <v>2.3353238600000008</v>
      </c>
      <c r="BG1495">
        <v>3928.6234004416001</v>
      </c>
      <c r="BI1495">
        <v>76</v>
      </c>
      <c r="BJ1495" t="s">
        <v>1617</v>
      </c>
      <c r="BK1495">
        <v>45197.074050925927</v>
      </c>
      <c r="BL1495">
        <v>69</v>
      </c>
      <c r="BM1495" t="s">
        <v>76</v>
      </c>
      <c r="BN1495">
        <v>0</v>
      </c>
      <c r="BO1495">
        <v>2.879</v>
      </c>
      <c r="BP1495">
        <v>827199</v>
      </c>
      <c r="BQ1495">
        <v>0</v>
      </c>
      <c r="BR1495" t="s">
        <v>77</v>
      </c>
      <c r="BS1495" t="s">
        <v>77</v>
      </c>
      <c r="BT1495" t="s">
        <v>77</v>
      </c>
      <c r="BU1495" t="s">
        <v>77</v>
      </c>
    </row>
    <row r="1496" spans="1:73" x14ac:dyDescent="0.55000000000000004">
      <c r="A1496">
        <v>77</v>
      </c>
      <c r="B1496" t="s">
        <v>1618</v>
      </c>
      <c r="C1496" s="88">
        <v>45197.095324074071</v>
      </c>
      <c r="D1496">
        <v>391</v>
      </c>
      <c r="E1496" t="s">
        <v>76</v>
      </c>
      <c r="F1496">
        <v>0</v>
      </c>
      <c r="G1496">
        <v>6.0229999999999997</v>
      </c>
      <c r="H1496">
        <v>30244</v>
      </c>
      <c r="I1496">
        <v>5.7000000000000002E-2</v>
      </c>
      <c r="J1496" t="s">
        <v>77</v>
      </c>
      <c r="K1496" t="s">
        <v>77</v>
      </c>
      <c r="L1496" t="s">
        <v>77</v>
      </c>
      <c r="M1496" t="s">
        <v>77</v>
      </c>
      <c r="O1496">
        <v>77</v>
      </c>
      <c r="P1496" t="s">
        <v>1618</v>
      </c>
      <c r="Q1496">
        <v>45197.095324074071</v>
      </c>
      <c r="R1496">
        <v>391</v>
      </c>
      <c r="S1496" t="s">
        <v>76</v>
      </c>
      <c r="T1496">
        <v>0</v>
      </c>
      <c r="U1496" t="s">
        <v>77</v>
      </c>
      <c r="V1496" t="s">
        <v>77</v>
      </c>
      <c r="W1496" t="s">
        <v>77</v>
      </c>
      <c r="X1496" t="s">
        <v>77</v>
      </c>
      <c r="Y1496" t="s">
        <v>77</v>
      </c>
      <c r="Z1496" t="s">
        <v>77</v>
      </c>
      <c r="AA1496" t="s">
        <v>77</v>
      </c>
      <c r="AC1496">
        <v>77</v>
      </c>
      <c r="AD1496" t="s">
        <v>1618</v>
      </c>
      <c r="AE1496">
        <v>45197.095324074071</v>
      </c>
      <c r="AF1496">
        <v>391</v>
      </c>
      <c r="AG1496" t="s">
        <v>76</v>
      </c>
      <c r="AH1496">
        <v>0</v>
      </c>
      <c r="AI1496">
        <v>12.173</v>
      </c>
      <c r="AJ1496">
        <v>12567</v>
      </c>
      <c r="AK1496">
        <v>3.2360000000000002</v>
      </c>
      <c r="AL1496" t="s">
        <v>77</v>
      </c>
      <c r="AM1496" t="s">
        <v>77</v>
      </c>
      <c r="AN1496" t="s">
        <v>77</v>
      </c>
      <c r="AO1496" t="s">
        <v>77</v>
      </c>
      <c r="AQ1496">
        <v>1</v>
      </c>
      <c r="AS1496">
        <v>77</v>
      </c>
      <c r="AT1496">
        <v>80.170010831728007</v>
      </c>
      <c r="AU1496">
        <v>2972.5963600671002</v>
      </c>
      <c r="AW1496">
        <v>94.720026238716798</v>
      </c>
      <c r="AX1496">
        <v>2354.8385659754699</v>
      </c>
      <c r="AZ1496">
        <v>79.1712528260976</v>
      </c>
      <c r="BA1496">
        <v>2396.38446650886</v>
      </c>
      <c r="BC1496">
        <v>68.469242099370561</v>
      </c>
      <c r="BD1496">
        <v>2489.8685394407203</v>
      </c>
      <c r="BF1496">
        <v>80.170010831728007</v>
      </c>
      <c r="BG1496">
        <v>2972.5963600671002</v>
      </c>
      <c r="BI1496">
        <v>77</v>
      </c>
      <c r="BJ1496" t="s">
        <v>1618</v>
      </c>
      <c r="BK1496">
        <v>45197.095324074071</v>
      </c>
      <c r="BL1496">
        <v>391</v>
      </c>
      <c r="BM1496" t="s">
        <v>76</v>
      </c>
      <c r="BN1496">
        <v>0</v>
      </c>
      <c r="BO1496">
        <v>2.8809999999999998</v>
      </c>
      <c r="BP1496">
        <v>842277</v>
      </c>
      <c r="BQ1496">
        <v>0</v>
      </c>
      <c r="BR1496" t="s">
        <v>77</v>
      </c>
      <c r="BS1496" t="s">
        <v>77</v>
      </c>
      <c r="BT1496" t="s">
        <v>77</v>
      </c>
      <c r="BU1496" t="s">
        <v>77</v>
      </c>
    </row>
    <row r="1497" spans="1:73" x14ac:dyDescent="0.55000000000000004">
      <c r="A1497">
        <v>52</v>
      </c>
      <c r="B1497" t="s">
        <v>1619</v>
      </c>
      <c r="C1497" s="88">
        <v>45203.561608796299</v>
      </c>
      <c r="D1497">
        <v>332</v>
      </c>
      <c r="E1497" t="s">
        <v>76</v>
      </c>
      <c r="F1497">
        <v>0</v>
      </c>
      <c r="G1497">
        <v>6.0529999999999999</v>
      </c>
      <c r="H1497">
        <v>2520</v>
      </c>
      <c r="I1497">
        <v>-2E-3</v>
      </c>
      <c r="J1497" t="s">
        <v>77</v>
      </c>
      <c r="K1497" t="s">
        <v>77</v>
      </c>
      <c r="L1497" t="s">
        <v>77</v>
      </c>
      <c r="M1497" t="s">
        <v>77</v>
      </c>
      <c r="O1497">
        <v>52</v>
      </c>
      <c r="P1497" t="s">
        <v>1619</v>
      </c>
      <c r="Q1497">
        <v>45203.561608796299</v>
      </c>
      <c r="R1497">
        <v>332</v>
      </c>
      <c r="S1497" t="s">
        <v>76</v>
      </c>
      <c r="T1497">
        <v>0</v>
      </c>
      <c r="U1497" t="s">
        <v>77</v>
      </c>
      <c r="V1497" t="s">
        <v>77</v>
      </c>
      <c r="W1497" t="s">
        <v>77</v>
      </c>
      <c r="X1497" t="s">
        <v>77</v>
      </c>
      <c r="Y1497" t="s">
        <v>77</v>
      </c>
      <c r="Z1497" t="s">
        <v>77</v>
      </c>
      <c r="AA1497" t="s">
        <v>77</v>
      </c>
      <c r="AC1497">
        <v>52</v>
      </c>
      <c r="AD1497" t="s">
        <v>1619</v>
      </c>
      <c r="AE1497">
        <v>45203.561608796299</v>
      </c>
      <c r="AF1497">
        <v>332</v>
      </c>
      <c r="AG1497" t="s">
        <v>76</v>
      </c>
      <c r="AH1497">
        <v>0</v>
      </c>
      <c r="AI1497">
        <v>11.962999999999999</v>
      </c>
      <c r="AJ1497">
        <v>234227</v>
      </c>
      <c r="AK1497">
        <v>57.859000000000002</v>
      </c>
      <c r="AL1497" t="s">
        <v>77</v>
      </c>
      <c r="AM1497" t="s">
        <v>77</v>
      </c>
      <c r="AN1497" t="s">
        <v>77</v>
      </c>
      <c r="AO1497" t="s">
        <v>77</v>
      </c>
      <c r="AQ1497">
        <v>1</v>
      </c>
      <c r="AS1497">
        <v>52</v>
      </c>
      <c r="AT1497">
        <v>4.1414160000000013</v>
      </c>
      <c r="AU1497">
        <v>53997.1603400639</v>
      </c>
      <c r="AW1497">
        <v>2.580546</v>
      </c>
      <c r="AX1497">
        <v>40016.810011804671</v>
      </c>
      <c r="AZ1497">
        <v>2.5509543200000007</v>
      </c>
      <c r="BA1497">
        <v>43888.283604778459</v>
      </c>
      <c r="BC1497">
        <v>1.22166112</v>
      </c>
      <c r="BD1497">
        <v>46910.935322259924</v>
      </c>
      <c r="BF1497">
        <v>4.1414160000000013</v>
      </c>
      <c r="BG1497">
        <v>53997.1603400639</v>
      </c>
      <c r="BI1497">
        <v>52</v>
      </c>
      <c r="BJ1497" t="s">
        <v>1619</v>
      </c>
      <c r="BK1497">
        <v>45203.561608796299</v>
      </c>
      <c r="BL1497">
        <v>332</v>
      </c>
      <c r="BM1497" t="s">
        <v>76</v>
      </c>
      <c r="BN1497">
        <v>0</v>
      </c>
      <c r="BO1497">
        <v>2.8849999999999998</v>
      </c>
      <c r="BP1497">
        <v>665722</v>
      </c>
      <c r="BQ1497">
        <v>0</v>
      </c>
      <c r="BR1497" t="s">
        <v>77</v>
      </c>
      <c r="BS1497" t="s">
        <v>77</v>
      </c>
      <c r="BT1497" t="s">
        <v>77</v>
      </c>
      <c r="BU1497" t="s">
        <v>77</v>
      </c>
    </row>
    <row r="1498" spans="1:73" x14ac:dyDescent="0.55000000000000004">
      <c r="A1498">
        <v>53</v>
      </c>
      <c r="B1498" t="s">
        <v>1620</v>
      </c>
      <c r="C1498" s="88">
        <v>45203.582939814813</v>
      </c>
      <c r="D1498">
        <v>334</v>
      </c>
      <c r="E1498" t="s">
        <v>76</v>
      </c>
      <c r="F1498">
        <v>0</v>
      </c>
      <c r="G1498">
        <v>5.8570000000000002</v>
      </c>
      <c r="H1498">
        <v>37686809</v>
      </c>
      <c r="I1498">
        <v>87.534999999999997</v>
      </c>
      <c r="J1498" t="s">
        <v>77</v>
      </c>
      <c r="K1498" t="s">
        <v>77</v>
      </c>
      <c r="L1498" t="s">
        <v>77</v>
      </c>
      <c r="M1498" t="s">
        <v>77</v>
      </c>
      <c r="O1498">
        <v>53</v>
      </c>
      <c r="P1498" t="s">
        <v>1620</v>
      </c>
      <c r="Q1498">
        <v>45203.582939814813</v>
      </c>
      <c r="R1498">
        <v>334</v>
      </c>
      <c r="S1498" t="s">
        <v>76</v>
      </c>
      <c r="T1498">
        <v>0</v>
      </c>
      <c r="U1498">
        <v>5.8390000000000004</v>
      </c>
      <c r="V1498">
        <v>434263</v>
      </c>
      <c r="W1498">
        <v>106.79900000000001</v>
      </c>
      <c r="X1498" t="s">
        <v>77</v>
      </c>
      <c r="Y1498" t="s">
        <v>77</v>
      </c>
      <c r="Z1498" t="s">
        <v>77</v>
      </c>
      <c r="AA1498" t="s">
        <v>77</v>
      </c>
      <c r="AC1498">
        <v>53</v>
      </c>
      <c r="AD1498" t="s">
        <v>1620</v>
      </c>
      <c r="AE1498">
        <v>45203.582939814813</v>
      </c>
      <c r="AF1498">
        <v>334</v>
      </c>
      <c r="AG1498" t="s">
        <v>76</v>
      </c>
      <c r="AH1498">
        <v>0</v>
      </c>
      <c r="AI1498">
        <v>12.105</v>
      </c>
      <c r="AJ1498">
        <v>65989</v>
      </c>
      <c r="AK1498">
        <v>17.513999999999999</v>
      </c>
      <c r="AL1498" t="s">
        <v>77</v>
      </c>
      <c r="AM1498" t="s">
        <v>77</v>
      </c>
      <c r="AN1498" t="s">
        <v>77</v>
      </c>
      <c r="AO1498" t="s">
        <v>77</v>
      </c>
      <c r="AQ1498">
        <v>1</v>
      </c>
      <c r="AS1498">
        <v>53</v>
      </c>
      <c r="AT1498">
        <v>106584.77243662</v>
      </c>
      <c r="AU1498">
        <v>14390.3742818511</v>
      </c>
      <c r="AW1498">
        <v>83645.543300160178</v>
      </c>
      <c r="AX1498">
        <v>11995.85561444483</v>
      </c>
      <c r="AZ1498">
        <v>107846.24523189818</v>
      </c>
      <c r="BA1498">
        <v>12542.43384755254</v>
      </c>
      <c r="BC1498">
        <v>103878.42253558477</v>
      </c>
      <c r="BD1498">
        <v>13425.098231952079</v>
      </c>
      <c r="BF1498">
        <v>106584.77243662</v>
      </c>
      <c r="BG1498">
        <v>14390.3742818511</v>
      </c>
      <c r="BI1498">
        <v>53</v>
      </c>
      <c r="BJ1498" t="s">
        <v>1620</v>
      </c>
      <c r="BK1498">
        <v>45203.582939814813</v>
      </c>
      <c r="BL1498">
        <v>334</v>
      </c>
      <c r="BM1498" t="s">
        <v>76</v>
      </c>
      <c r="BN1498">
        <v>0</v>
      </c>
      <c r="BO1498">
        <v>2.89</v>
      </c>
      <c r="BP1498">
        <v>551455</v>
      </c>
      <c r="BQ1498">
        <v>0</v>
      </c>
      <c r="BR1498" t="s">
        <v>77</v>
      </c>
      <c r="BS1498" t="s">
        <v>77</v>
      </c>
      <c r="BT1498" t="s">
        <v>77</v>
      </c>
      <c r="BU1498" t="s">
        <v>77</v>
      </c>
    </row>
    <row r="1499" spans="1:73" x14ac:dyDescent="0.55000000000000004">
      <c r="A1499">
        <v>54</v>
      </c>
      <c r="B1499" t="s">
        <v>1621</v>
      </c>
      <c r="C1499" s="88">
        <v>45203.604224537034</v>
      </c>
      <c r="D1499">
        <v>225</v>
      </c>
      <c r="E1499" t="s">
        <v>76</v>
      </c>
      <c r="F1499">
        <v>0</v>
      </c>
      <c r="G1499">
        <v>6.0179999999999998</v>
      </c>
      <c r="H1499">
        <v>146887</v>
      </c>
      <c r="I1499">
        <v>0.308</v>
      </c>
      <c r="J1499" t="s">
        <v>77</v>
      </c>
      <c r="K1499" t="s">
        <v>77</v>
      </c>
      <c r="L1499" t="s">
        <v>77</v>
      </c>
      <c r="M1499" t="s">
        <v>77</v>
      </c>
      <c r="O1499">
        <v>54</v>
      </c>
      <c r="P1499" t="s">
        <v>1621</v>
      </c>
      <c r="Q1499">
        <v>45203.604224537034</v>
      </c>
      <c r="R1499">
        <v>225</v>
      </c>
      <c r="S1499" t="s">
        <v>76</v>
      </c>
      <c r="T1499">
        <v>0</v>
      </c>
      <c r="U1499">
        <v>5.9720000000000004</v>
      </c>
      <c r="V1499">
        <v>1390</v>
      </c>
      <c r="W1499">
        <v>0.32500000000000001</v>
      </c>
      <c r="X1499" t="s">
        <v>77</v>
      </c>
      <c r="Y1499" t="s">
        <v>77</v>
      </c>
      <c r="Z1499" t="s">
        <v>77</v>
      </c>
      <c r="AA1499" t="s">
        <v>77</v>
      </c>
      <c r="AC1499">
        <v>54</v>
      </c>
      <c r="AD1499" t="s">
        <v>1621</v>
      </c>
      <c r="AE1499">
        <v>45203.604224537034</v>
      </c>
      <c r="AF1499">
        <v>225</v>
      </c>
      <c r="AG1499" t="s">
        <v>76</v>
      </c>
      <c r="AH1499">
        <v>0</v>
      </c>
      <c r="AI1499">
        <v>12.081</v>
      </c>
      <c r="AJ1499">
        <v>92450</v>
      </c>
      <c r="AK1499">
        <v>24.288</v>
      </c>
      <c r="AL1499" t="s">
        <v>77</v>
      </c>
      <c r="AM1499" t="s">
        <v>77</v>
      </c>
      <c r="AN1499" t="s">
        <v>77</v>
      </c>
      <c r="AO1499" t="s">
        <v>77</v>
      </c>
      <c r="AQ1499">
        <v>1</v>
      </c>
      <c r="AS1499">
        <v>54</v>
      </c>
      <c r="AT1499">
        <v>402.53211895728703</v>
      </c>
      <c r="AU1499">
        <v>20773.292597750002</v>
      </c>
      <c r="AW1499">
        <v>444.2321065743422</v>
      </c>
      <c r="AX1499">
        <v>16638.564653075002</v>
      </c>
      <c r="AZ1499">
        <v>384.02763189602797</v>
      </c>
      <c r="BA1499">
        <v>17533.607739350002</v>
      </c>
      <c r="BC1499">
        <v>340.68296181146468</v>
      </c>
      <c r="BD1499">
        <v>18787.5954962</v>
      </c>
      <c r="BF1499">
        <v>402.53211895728703</v>
      </c>
      <c r="BG1499">
        <v>20773.292597750002</v>
      </c>
      <c r="BI1499">
        <v>54</v>
      </c>
      <c r="BJ1499" t="s">
        <v>1621</v>
      </c>
      <c r="BK1499">
        <v>45203.604224537034</v>
      </c>
      <c r="BL1499">
        <v>225</v>
      </c>
      <c r="BM1499" t="s">
        <v>76</v>
      </c>
      <c r="BN1499">
        <v>0</v>
      </c>
      <c r="BO1499">
        <v>2.883</v>
      </c>
      <c r="BP1499">
        <v>759509</v>
      </c>
      <c r="BQ1499">
        <v>0</v>
      </c>
      <c r="BR1499" t="s">
        <v>77</v>
      </c>
      <c r="BS1499" t="s">
        <v>77</v>
      </c>
      <c r="BT1499" t="s">
        <v>77</v>
      </c>
      <c r="BU1499" t="s">
        <v>77</v>
      </c>
    </row>
    <row r="1500" spans="1:73" x14ac:dyDescent="0.55000000000000004">
      <c r="A1500">
        <v>55</v>
      </c>
      <c r="B1500" t="s">
        <v>1622</v>
      </c>
      <c r="C1500" s="88">
        <v>45203.625543981485</v>
      </c>
      <c r="D1500">
        <v>351</v>
      </c>
      <c r="E1500" t="s">
        <v>76</v>
      </c>
      <c r="F1500">
        <v>0</v>
      </c>
      <c r="G1500">
        <v>5.9880000000000004</v>
      </c>
      <c r="H1500">
        <v>1376091</v>
      </c>
      <c r="I1500">
        <v>2.9510000000000001</v>
      </c>
      <c r="J1500" t="s">
        <v>77</v>
      </c>
      <c r="K1500" t="s">
        <v>77</v>
      </c>
      <c r="L1500" t="s">
        <v>77</v>
      </c>
      <c r="M1500" t="s">
        <v>77</v>
      </c>
      <c r="O1500">
        <v>55</v>
      </c>
      <c r="P1500" t="s">
        <v>1622</v>
      </c>
      <c r="Q1500">
        <v>45203.625543981485</v>
      </c>
      <c r="R1500">
        <v>351</v>
      </c>
      <c r="S1500" t="s">
        <v>76</v>
      </c>
      <c r="T1500">
        <v>0</v>
      </c>
      <c r="U1500">
        <v>5.9409999999999998</v>
      </c>
      <c r="V1500">
        <v>12665</v>
      </c>
      <c r="W1500">
        <v>3.2240000000000002</v>
      </c>
      <c r="X1500" t="s">
        <v>77</v>
      </c>
      <c r="Y1500" t="s">
        <v>77</v>
      </c>
      <c r="Z1500" t="s">
        <v>77</v>
      </c>
      <c r="AA1500" t="s">
        <v>77</v>
      </c>
      <c r="AC1500">
        <v>55</v>
      </c>
      <c r="AD1500" t="s">
        <v>1622</v>
      </c>
      <c r="AE1500">
        <v>45203.625543981485</v>
      </c>
      <c r="AF1500">
        <v>351</v>
      </c>
      <c r="AG1500" t="s">
        <v>76</v>
      </c>
      <c r="AH1500">
        <v>0</v>
      </c>
      <c r="AI1500">
        <v>11.975</v>
      </c>
      <c r="AJ1500">
        <v>181294</v>
      </c>
      <c r="AK1500">
        <v>45.807000000000002</v>
      </c>
      <c r="AL1500" t="s">
        <v>77</v>
      </c>
      <c r="AM1500" t="s">
        <v>77</v>
      </c>
      <c r="AN1500" t="s">
        <v>77</v>
      </c>
      <c r="AO1500" t="s">
        <v>77</v>
      </c>
      <c r="AQ1500">
        <v>1</v>
      </c>
      <c r="AS1500">
        <v>55</v>
      </c>
      <c r="AT1500">
        <v>2788.4950882107732</v>
      </c>
      <c r="AU1500">
        <v>41785.242459567606</v>
      </c>
      <c r="AW1500">
        <v>2965.1104213091253</v>
      </c>
      <c r="AX1500">
        <v>31583.64371885228</v>
      </c>
      <c r="AZ1500">
        <v>3530.1867273442499</v>
      </c>
      <c r="BA1500">
        <v>34125.129015270635</v>
      </c>
      <c r="BC1500">
        <v>3353.2129048795</v>
      </c>
      <c r="BD1500">
        <v>36530.990831593284</v>
      </c>
      <c r="BF1500">
        <v>2788.4950882107732</v>
      </c>
      <c r="BG1500">
        <v>41785.242459567606</v>
      </c>
      <c r="BI1500">
        <v>55</v>
      </c>
      <c r="BJ1500" t="s">
        <v>1622</v>
      </c>
      <c r="BK1500">
        <v>45203.625543981485</v>
      </c>
      <c r="BL1500">
        <v>351</v>
      </c>
      <c r="BM1500" t="s">
        <v>76</v>
      </c>
      <c r="BN1500">
        <v>0</v>
      </c>
      <c r="BO1500">
        <v>2.8610000000000002</v>
      </c>
      <c r="BP1500">
        <v>666479</v>
      </c>
      <c r="BQ1500">
        <v>0</v>
      </c>
      <c r="BR1500" t="s">
        <v>77</v>
      </c>
      <c r="BS1500" t="s">
        <v>77</v>
      </c>
      <c r="BT1500" t="s">
        <v>77</v>
      </c>
      <c r="BU1500" t="s">
        <v>77</v>
      </c>
    </row>
    <row r="1501" spans="1:73" x14ac:dyDescent="0.55000000000000004">
      <c r="A1501">
        <v>56</v>
      </c>
      <c r="B1501" t="s">
        <v>1623</v>
      </c>
      <c r="C1501" s="88">
        <v>45203.646851851852</v>
      </c>
      <c r="D1501">
        <v>355</v>
      </c>
      <c r="E1501" t="s">
        <v>76</v>
      </c>
      <c r="F1501">
        <v>0</v>
      </c>
      <c r="G1501">
        <v>5.9980000000000002</v>
      </c>
      <c r="H1501">
        <v>13514</v>
      </c>
      <c r="I1501">
        <v>2.1999999999999999E-2</v>
      </c>
      <c r="J1501" t="s">
        <v>77</v>
      </c>
      <c r="K1501" t="s">
        <v>77</v>
      </c>
      <c r="L1501" t="s">
        <v>77</v>
      </c>
      <c r="M1501" t="s">
        <v>77</v>
      </c>
      <c r="O1501">
        <v>56</v>
      </c>
      <c r="P1501" t="s">
        <v>1623</v>
      </c>
      <c r="Q1501">
        <v>45203.646851851852</v>
      </c>
      <c r="R1501">
        <v>355</v>
      </c>
      <c r="S1501" t="s">
        <v>76</v>
      </c>
      <c r="T1501">
        <v>0</v>
      </c>
      <c r="U1501" t="s">
        <v>77</v>
      </c>
      <c r="V1501" t="s">
        <v>77</v>
      </c>
      <c r="W1501" t="s">
        <v>77</v>
      </c>
      <c r="X1501" t="s">
        <v>77</v>
      </c>
      <c r="Y1501" t="s">
        <v>77</v>
      </c>
      <c r="Z1501" t="s">
        <v>77</v>
      </c>
      <c r="AA1501" t="s">
        <v>77</v>
      </c>
      <c r="AC1501">
        <v>56</v>
      </c>
      <c r="AD1501" t="s">
        <v>1623</v>
      </c>
      <c r="AE1501">
        <v>45203.646851851852</v>
      </c>
      <c r="AF1501">
        <v>355</v>
      </c>
      <c r="AG1501" t="s">
        <v>76</v>
      </c>
      <c r="AH1501">
        <v>0</v>
      </c>
      <c r="AI1501">
        <v>12.135999999999999</v>
      </c>
      <c r="AJ1501">
        <v>7701</v>
      </c>
      <c r="AK1501">
        <v>1.891</v>
      </c>
      <c r="AL1501" t="s">
        <v>77</v>
      </c>
      <c r="AM1501" t="s">
        <v>77</v>
      </c>
      <c r="AN1501" t="s">
        <v>77</v>
      </c>
      <c r="AO1501" t="s">
        <v>77</v>
      </c>
      <c r="AQ1501">
        <v>1</v>
      </c>
      <c r="AS1501">
        <v>56</v>
      </c>
      <c r="AT1501">
        <v>30.415097334908005</v>
      </c>
      <c r="AU1501">
        <v>1830.2748066038998</v>
      </c>
      <c r="AW1501">
        <v>36.065219164999995</v>
      </c>
      <c r="AX1501">
        <v>1458.87279997923</v>
      </c>
      <c r="AZ1501">
        <v>35.176210251103605</v>
      </c>
      <c r="BA1501">
        <v>1467.60889417974</v>
      </c>
      <c r="BC1501">
        <v>29.24616312509416</v>
      </c>
      <c r="BD1501">
        <v>1486.5832261664798</v>
      </c>
      <c r="BF1501">
        <v>30.415097334908005</v>
      </c>
      <c r="BG1501">
        <v>1830.2748066038998</v>
      </c>
      <c r="BI1501">
        <v>56</v>
      </c>
      <c r="BJ1501" t="s">
        <v>1623</v>
      </c>
      <c r="BK1501">
        <v>45203.646851851852</v>
      </c>
      <c r="BL1501">
        <v>355</v>
      </c>
      <c r="BM1501" t="s">
        <v>76</v>
      </c>
      <c r="BN1501">
        <v>0</v>
      </c>
      <c r="BO1501">
        <v>2.8479999999999999</v>
      </c>
      <c r="BP1501">
        <v>922582</v>
      </c>
      <c r="BQ1501">
        <v>0</v>
      </c>
      <c r="BR1501" t="s">
        <v>77</v>
      </c>
      <c r="BS1501" t="s">
        <v>77</v>
      </c>
      <c r="BT1501" t="s">
        <v>77</v>
      </c>
      <c r="BU1501" t="s">
        <v>77</v>
      </c>
    </row>
    <row r="1502" spans="1:73" x14ac:dyDescent="0.55000000000000004">
      <c r="A1502">
        <v>57</v>
      </c>
      <c r="B1502" t="s">
        <v>1624</v>
      </c>
      <c r="C1502" s="88">
        <v>45203.66814814815</v>
      </c>
      <c r="D1502">
        <v>74</v>
      </c>
      <c r="E1502" t="s">
        <v>76</v>
      </c>
      <c r="F1502">
        <v>0</v>
      </c>
      <c r="G1502">
        <v>6.02</v>
      </c>
      <c r="H1502">
        <v>22954</v>
      </c>
      <c r="I1502">
        <v>4.2000000000000003E-2</v>
      </c>
      <c r="J1502" t="s">
        <v>77</v>
      </c>
      <c r="K1502" t="s">
        <v>77</v>
      </c>
      <c r="L1502" t="s">
        <v>77</v>
      </c>
      <c r="M1502" t="s">
        <v>77</v>
      </c>
      <c r="O1502">
        <v>57</v>
      </c>
      <c r="P1502" t="s">
        <v>1624</v>
      </c>
      <c r="Q1502">
        <v>45203.66814814815</v>
      </c>
      <c r="R1502">
        <v>74</v>
      </c>
      <c r="S1502" t="s">
        <v>76</v>
      </c>
      <c r="T1502">
        <v>0</v>
      </c>
      <c r="U1502" t="s">
        <v>77</v>
      </c>
      <c r="V1502" t="s">
        <v>77</v>
      </c>
      <c r="W1502" t="s">
        <v>77</v>
      </c>
      <c r="X1502" t="s">
        <v>77</v>
      </c>
      <c r="Y1502" t="s">
        <v>77</v>
      </c>
      <c r="Z1502" t="s">
        <v>77</v>
      </c>
      <c r="AA1502" t="s">
        <v>77</v>
      </c>
      <c r="AC1502">
        <v>57</v>
      </c>
      <c r="AD1502" t="s">
        <v>1624</v>
      </c>
      <c r="AE1502">
        <v>45203.66814814815</v>
      </c>
      <c r="AF1502">
        <v>74</v>
      </c>
      <c r="AG1502" t="s">
        <v>76</v>
      </c>
      <c r="AH1502">
        <v>0</v>
      </c>
      <c r="AI1502">
        <v>12.000999999999999</v>
      </c>
      <c r="AJ1502">
        <v>190652</v>
      </c>
      <c r="AK1502">
        <v>47.975999999999999</v>
      </c>
      <c r="AL1502" t="s">
        <v>77</v>
      </c>
      <c r="AM1502" t="s">
        <v>77</v>
      </c>
      <c r="AN1502" t="s">
        <v>77</v>
      </c>
      <c r="AO1502" t="s">
        <v>77</v>
      </c>
      <c r="AQ1502">
        <v>1</v>
      </c>
      <c r="AS1502">
        <v>57</v>
      </c>
      <c r="AT1502">
        <v>58.598122595068006</v>
      </c>
      <c r="AU1502">
        <v>43960.859629246399</v>
      </c>
      <c r="AW1502">
        <v>72.138669552120817</v>
      </c>
      <c r="AX1502">
        <v>33100.135221021919</v>
      </c>
      <c r="AZ1502">
        <v>60.008989468575606</v>
      </c>
      <c r="BA1502">
        <v>35857.78291020896</v>
      </c>
      <c r="BC1502">
        <v>51.383556592217353</v>
      </c>
      <c r="BD1502">
        <v>38376.462716145921</v>
      </c>
      <c r="BF1502">
        <v>58.598122595068006</v>
      </c>
      <c r="BG1502">
        <v>43960.859629246399</v>
      </c>
      <c r="BI1502">
        <v>57</v>
      </c>
      <c r="BJ1502" t="s">
        <v>1624</v>
      </c>
      <c r="BK1502">
        <v>45203.66814814815</v>
      </c>
      <c r="BL1502">
        <v>74</v>
      </c>
      <c r="BM1502" t="s">
        <v>76</v>
      </c>
      <c r="BN1502">
        <v>0</v>
      </c>
      <c r="BO1502">
        <v>2.88</v>
      </c>
      <c r="BP1502">
        <v>785030</v>
      </c>
      <c r="BQ1502">
        <v>0</v>
      </c>
      <c r="BR1502" t="s">
        <v>77</v>
      </c>
      <c r="BS1502" t="s">
        <v>77</v>
      </c>
      <c r="BT1502" t="s">
        <v>77</v>
      </c>
      <c r="BU1502" t="s">
        <v>77</v>
      </c>
    </row>
    <row r="1503" spans="1:73" x14ac:dyDescent="0.55000000000000004">
      <c r="A1503">
        <v>58</v>
      </c>
      <c r="B1503" t="s">
        <v>1625</v>
      </c>
      <c r="C1503" s="88">
        <v>45203.689467592594</v>
      </c>
      <c r="D1503">
        <v>377</v>
      </c>
      <c r="E1503" t="s">
        <v>76</v>
      </c>
      <c r="F1503">
        <v>0</v>
      </c>
      <c r="G1503">
        <v>6.0190000000000001</v>
      </c>
      <c r="H1503">
        <v>684584</v>
      </c>
      <c r="I1503">
        <v>1.462</v>
      </c>
      <c r="J1503" t="s">
        <v>77</v>
      </c>
      <c r="K1503" t="s">
        <v>77</v>
      </c>
      <c r="L1503" t="s">
        <v>77</v>
      </c>
      <c r="M1503" t="s">
        <v>77</v>
      </c>
      <c r="O1503">
        <v>58</v>
      </c>
      <c r="P1503" t="s">
        <v>1625</v>
      </c>
      <c r="Q1503">
        <v>45203.689467592594</v>
      </c>
      <c r="R1503">
        <v>377</v>
      </c>
      <c r="S1503" t="s">
        <v>76</v>
      </c>
      <c r="T1503">
        <v>0</v>
      </c>
      <c r="U1503">
        <v>5.968</v>
      </c>
      <c r="V1503">
        <v>5346</v>
      </c>
      <c r="W1503">
        <v>1.343</v>
      </c>
      <c r="X1503" t="s">
        <v>77</v>
      </c>
      <c r="Y1503" t="s">
        <v>77</v>
      </c>
      <c r="Z1503" t="s">
        <v>77</v>
      </c>
      <c r="AA1503" t="s">
        <v>77</v>
      </c>
      <c r="AC1503">
        <v>58</v>
      </c>
      <c r="AD1503" t="s">
        <v>1625</v>
      </c>
      <c r="AE1503">
        <v>45203.689467592594</v>
      </c>
      <c r="AF1503">
        <v>377</v>
      </c>
      <c r="AG1503" t="s">
        <v>76</v>
      </c>
      <c r="AH1503">
        <v>0</v>
      </c>
      <c r="AI1503">
        <v>12.172000000000001</v>
      </c>
      <c r="AJ1503">
        <v>9431</v>
      </c>
      <c r="AK1503">
        <v>2.37</v>
      </c>
      <c r="AL1503" t="s">
        <v>77</v>
      </c>
      <c r="AM1503" t="s">
        <v>77</v>
      </c>
      <c r="AN1503" t="s">
        <v>77</v>
      </c>
      <c r="AO1503" t="s">
        <v>77</v>
      </c>
      <c r="AQ1503">
        <v>1</v>
      </c>
      <c r="AS1503">
        <v>58</v>
      </c>
      <c r="AT1503">
        <v>1473.4759722931585</v>
      </c>
      <c r="AU1503">
        <v>2238.8767506078998</v>
      </c>
      <c r="AW1503">
        <v>1768.2321264556931</v>
      </c>
      <c r="AX1503">
        <v>1777.7544001220301</v>
      </c>
      <c r="AZ1503">
        <v>1746.8073199055295</v>
      </c>
      <c r="BA1503">
        <v>1797.9029744461402</v>
      </c>
      <c r="BC1503">
        <v>1567.1877379188695</v>
      </c>
      <c r="BD1503">
        <v>1843.41785521928</v>
      </c>
      <c r="BF1503">
        <v>1473.4759722931585</v>
      </c>
      <c r="BG1503">
        <v>2238.8767506078998</v>
      </c>
      <c r="BI1503">
        <v>58</v>
      </c>
      <c r="BJ1503" t="s">
        <v>1625</v>
      </c>
      <c r="BK1503">
        <v>45203.689467592594</v>
      </c>
      <c r="BL1503">
        <v>377</v>
      </c>
      <c r="BM1503" t="s">
        <v>76</v>
      </c>
      <c r="BN1503">
        <v>0</v>
      </c>
      <c r="BO1503">
        <v>2.8820000000000001</v>
      </c>
      <c r="BP1503">
        <v>802163</v>
      </c>
      <c r="BQ1503">
        <v>0</v>
      </c>
      <c r="BR1503" t="s">
        <v>77</v>
      </c>
      <c r="BS1503" t="s">
        <v>77</v>
      </c>
      <c r="BT1503" t="s">
        <v>77</v>
      </c>
      <c r="BU1503" t="s">
        <v>77</v>
      </c>
    </row>
    <row r="1504" spans="1:73" x14ac:dyDescent="0.55000000000000004">
      <c r="A1504">
        <v>59</v>
      </c>
      <c r="B1504" t="s">
        <v>1626</v>
      </c>
      <c r="C1504" s="88">
        <v>45203.710798611108</v>
      </c>
      <c r="D1504">
        <v>135</v>
      </c>
      <c r="E1504" t="s">
        <v>76</v>
      </c>
      <c r="F1504">
        <v>0</v>
      </c>
      <c r="G1504">
        <v>5.9980000000000002</v>
      </c>
      <c r="H1504">
        <v>20344</v>
      </c>
      <c r="I1504">
        <v>3.5999999999999997E-2</v>
      </c>
      <c r="J1504" t="s">
        <v>77</v>
      </c>
      <c r="K1504" t="s">
        <v>77</v>
      </c>
      <c r="L1504" t="s">
        <v>77</v>
      </c>
      <c r="M1504" t="s">
        <v>77</v>
      </c>
      <c r="O1504">
        <v>59</v>
      </c>
      <c r="P1504" t="s">
        <v>1626</v>
      </c>
      <c r="Q1504">
        <v>45203.710798611108</v>
      </c>
      <c r="R1504">
        <v>135</v>
      </c>
      <c r="S1504" t="s">
        <v>76</v>
      </c>
      <c r="T1504">
        <v>0</v>
      </c>
      <c r="U1504" t="s">
        <v>77</v>
      </c>
      <c r="V1504" t="s">
        <v>77</v>
      </c>
      <c r="W1504" t="s">
        <v>77</v>
      </c>
      <c r="X1504" t="s">
        <v>77</v>
      </c>
      <c r="Y1504" t="s">
        <v>77</v>
      </c>
      <c r="Z1504" t="s">
        <v>77</v>
      </c>
      <c r="AA1504" t="s">
        <v>77</v>
      </c>
      <c r="AC1504">
        <v>59</v>
      </c>
      <c r="AD1504" t="s">
        <v>1626</v>
      </c>
      <c r="AE1504">
        <v>45203.710798611108</v>
      </c>
      <c r="AF1504">
        <v>135</v>
      </c>
      <c r="AG1504" t="s">
        <v>76</v>
      </c>
      <c r="AH1504">
        <v>0</v>
      </c>
      <c r="AI1504">
        <v>12.138</v>
      </c>
      <c r="AJ1504">
        <v>10470</v>
      </c>
      <c r="AK1504">
        <v>2.657</v>
      </c>
      <c r="AL1504" t="s">
        <v>77</v>
      </c>
      <c r="AM1504" t="s">
        <v>77</v>
      </c>
      <c r="AN1504" t="s">
        <v>77</v>
      </c>
      <c r="AO1504" t="s">
        <v>77</v>
      </c>
      <c r="AQ1504">
        <v>1</v>
      </c>
      <c r="AS1504">
        <v>59</v>
      </c>
      <c r="AT1504">
        <v>50.834105864127999</v>
      </c>
      <c r="AU1504">
        <v>2482.9619075099999</v>
      </c>
      <c r="AW1504">
        <v>64.032896502156802</v>
      </c>
      <c r="AX1504">
        <v>1969.087096107</v>
      </c>
      <c r="AZ1504">
        <v>53.145302109177607</v>
      </c>
      <c r="BA1504">
        <v>1996.2235641660002</v>
      </c>
      <c r="BC1504">
        <v>45.264378238818558</v>
      </c>
      <c r="BD1504">
        <v>2057.6514746319999</v>
      </c>
      <c r="BF1504">
        <v>50.834105864127999</v>
      </c>
      <c r="BG1504">
        <v>2482.9619075099999</v>
      </c>
      <c r="BI1504">
        <v>59</v>
      </c>
      <c r="BJ1504" t="s">
        <v>1626</v>
      </c>
      <c r="BK1504">
        <v>45203.710798611108</v>
      </c>
      <c r="BL1504">
        <v>135</v>
      </c>
      <c r="BM1504" t="s">
        <v>76</v>
      </c>
      <c r="BN1504">
        <v>0</v>
      </c>
      <c r="BO1504">
        <v>2.855</v>
      </c>
      <c r="BP1504">
        <v>809733</v>
      </c>
      <c r="BQ1504">
        <v>0</v>
      </c>
      <c r="BR1504" t="s">
        <v>77</v>
      </c>
      <c r="BS1504" t="s">
        <v>77</v>
      </c>
      <c r="BT1504" t="s">
        <v>77</v>
      </c>
      <c r="BU1504" t="s">
        <v>77</v>
      </c>
    </row>
    <row r="1505" spans="1:73" x14ac:dyDescent="0.55000000000000004">
      <c r="A1505">
        <v>60</v>
      </c>
      <c r="B1505" t="s">
        <v>1627</v>
      </c>
      <c r="C1505" s="88">
        <v>45203.732048611113</v>
      </c>
      <c r="D1505">
        <v>237</v>
      </c>
      <c r="E1505" t="s">
        <v>76</v>
      </c>
      <c r="F1505">
        <v>0</v>
      </c>
      <c r="G1505">
        <v>6.0170000000000003</v>
      </c>
      <c r="H1505">
        <v>604442</v>
      </c>
      <c r="I1505">
        <v>1.29</v>
      </c>
      <c r="J1505" t="s">
        <v>77</v>
      </c>
      <c r="K1505" t="s">
        <v>77</v>
      </c>
      <c r="L1505" t="s">
        <v>77</v>
      </c>
      <c r="M1505" t="s">
        <v>77</v>
      </c>
      <c r="O1505">
        <v>60</v>
      </c>
      <c r="P1505" t="s">
        <v>1627</v>
      </c>
      <c r="Q1505">
        <v>45203.732048611113</v>
      </c>
      <c r="R1505">
        <v>237</v>
      </c>
      <c r="S1505" t="s">
        <v>76</v>
      </c>
      <c r="T1505">
        <v>0</v>
      </c>
      <c r="U1505">
        <v>5.9619999999999997</v>
      </c>
      <c r="V1505">
        <v>4994</v>
      </c>
      <c r="W1505">
        <v>1.252</v>
      </c>
      <c r="X1505" t="s">
        <v>77</v>
      </c>
      <c r="Y1505" t="s">
        <v>77</v>
      </c>
      <c r="Z1505" t="s">
        <v>77</v>
      </c>
      <c r="AA1505" t="s">
        <v>77</v>
      </c>
      <c r="AC1505">
        <v>60</v>
      </c>
      <c r="AD1505" t="s">
        <v>1627</v>
      </c>
      <c r="AE1505">
        <v>45203.732048611113</v>
      </c>
      <c r="AF1505">
        <v>237</v>
      </c>
      <c r="AG1505" t="s">
        <v>76</v>
      </c>
      <c r="AH1505">
        <v>0</v>
      </c>
      <c r="AI1505">
        <v>12.175000000000001</v>
      </c>
      <c r="AJ1505">
        <v>9713</v>
      </c>
      <c r="AK1505">
        <v>2.448</v>
      </c>
      <c r="AL1505" t="s">
        <v>77</v>
      </c>
      <c r="AM1505" t="s">
        <v>77</v>
      </c>
      <c r="AN1505" t="s">
        <v>77</v>
      </c>
      <c r="AO1505" t="s">
        <v>77</v>
      </c>
      <c r="AQ1505">
        <v>1</v>
      </c>
      <c r="AS1505">
        <v>60</v>
      </c>
      <c r="AT1505">
        <v>1319.9219675566296</v>
      </c>
      <c r="AU1505">
        <v>2305.2224454991001</v>
      </c>
      <c r="AW1505">
        <v>1600.8237447807032</v>
      </c>
      <c r="AX1505">
        <v>1829.69832949787</v>
      </c>
      <c r="AZ1505">
        <v>1548.1227391180923</v>
      </c>
      <c r="BA1505">
        <v>1851.73359308006</v>
      </c>
      <c r="BC1505">
        <v>1387.3345164199432</v>
      </c>
      <c r="BD1505">
        <v>1901.5694827431198</v>
      </c>
      <c r="BF1505">
        <v>1319.9219675566296</v>
      </c>
      <c r="BG1505">
        <v>2305.2224454991001</v>
      </c>
      <c r="BI1505">
        <v>60</v>
      </c>
      <c r="BJ1505" t="s">
        <v>1627</v>
      </c>
      <c r="BK1505">
        <v>45203.732048611113</v>
      </c>
      <c r="BL1505">
        <v>237</v>
      </c>
      <c r="BM1505" t="s">
        <v>76</v>
      </c>
      <c r="BN1505">
        <v>0</v>
      </c>
      <c r="BO1505">
        <v>2.871</v>
      </c>
      <c r="BP1505">
        <v>949522</v>
      </c>
      <c r="BQ1505">
        <v>0</v>
      </c>
      <c r="BR1505" t="s">
        <v>77</v>
      </c>
      <c r="BS1505" t="s">
        <v>77</v>
      </c>
      <c r="BT1505" t="s">
        <v>77</v>
      </c>
      <c r="BU1505" t="s">
        <v>77</v>
      </c>
    </row>
    <row r="1506" spans="1:73" x14ac:dyDescent="0.55000000000000004">
      <c r="A1506">
        <v>61</v>
      </c>
      <c r="B1506" t="s">
        <v>1628</v>
      </c>
      <c r="C1506" s="88">
        <v>45203.753333333334</v>
      </c>
      <c r="D1506">
        <v>376</v>
      </c>
      <c r="E1506" t="s">
        <v>76</v>
      </c>
      <c r="F1506">
        <v>0</v>
      </c>
      <c r="G1506">
        <v>6.0010000000000003</v>
      </c>
      <c r="H1506">
        <v>13666</v>
      </c>
      <c r="I1506">
        <v>2.1999999999999999E-2</v>
      </c>
      <c r="J1506" t="s">
        <v>77</v>
      </c>
      <c r="K1506" t="s">
        <v>77</v>
      </c>
      <c r="L1506" t="s">
        <v>77</v>
      </c>
      <c r="M1506" t="s">
        <v>77</v>
      </c>
      <c r="O1506">
        <v>61</v>
      </c>
      <c r="P1506" t="s">
        <v>1628</v>
      </c>
      <c r="Q1506">
        <v>45203.753333333334</v>
      </c>
      <c r="R1506">
        <v>376</v>
      </c>
      <c r="S1506" t="s">
        <v>76</v>
      </c>
      <c r="T1506">
        <v>0</v>
      </c>
      <c r="U1506" t="s">
        <v>77</v>
      </c>
      <c r="V1506" t="s">
        <v>77</v>
      </c>
      <c r="W1506" t="s">
        <v>77</v>
      </c>
      <c r="X1506" t="s">
        <v>77</v>
      </c>
      <c r="Y1506" t="s">
        <v>77</v>
      </c>
      <c r="Z1506" t="s">
        <v>77</v>
      </c>
      <c r="AA1506" t="s">
        <v>77</v>
      </c>
      <c r="AC1506">
        <v>61</v>
      </c>
      <c r="AD1506" t="s">
        <v>1628</v>
      </c>
      <c r="AE1506">
        <v>45203.753333333334</v>
      </c>
      <c r="AF1506">
        <v>376</v>
      </c>
      <c r="AG1506" t="s">
        <v>76</v>
      </c>
      <c r="AH1506">
        <v>0</v>
      </c>
      <c r="AI1506">
        <v>12.148999999999999</v>
      </c>
      <c r="AJ1506">
        <v>9267</v>
      </c>
      <c r="AK1506">
        <v>2.3250000000000002</v>
      </c>
      <c r="AL1506" t="s">
        <v>77</v>
      </c>
      <c r="AM1506" t="s">
        <v>77</v>
      </c>
      <c r="AN1506" t="s">
        <v>77</v>
      </c>
      <c r="AO1506" t="s">
        <v>77</v>
      </c>
      <c r="AQ1506">
        <v>1</v>
      </c>
      <c r="AS1506">
        <v>61</v>
      </c>
      <c r="AT1506">
        <v>30.871118180187999</v>
      </c>
      <c r="AU1506">
        <v>2200.2593684871003</v>
      </c>
      <c r="AW1506">
        <v>36.564170564999998</v>
      </c>
      <c r="AX1506">
        <v>1747.54128256947</v>
      </c>
      <c r="AZ1506">
        <v>35.576230769679604</v>
      </c>
      <c r="BA1506">
        <v>1766.5960352808602</v>
      </c>
      <c r="BC1506">
        <v>29.602726385359759</v>
      </c>
      <c r="BD1506">
        <v>1809.59731158472</v>
      </c>
      <c r="BF1506">
        <v>30.871118180187999</v>
      </c>
      <c r="BG1506">
        <v>2200.2593684871003</v>
      </c>
      <c r="BI1506">
        <v>61</v>
      </c>
      <c r="BJ1506" t="s">
        <v>1628</v>
      </c>
      <c r="BK1506">
        <v>45203.753333333334</v>
      </c>
      <c r="BL1506">
        <v>376</v>
      </c>
      <c r="BM1506" t="s">
        <v>76</v>
      </c>
      <c r="BN1506">
        <v>0</v>
      </c>
      <c r="BO1506">
        <v>2.8490000000000002</v>
      </c>
      <c r="BP1506">
        <v>898847</v>
      </c>
      <c r="BQ1506">
        <v>0</v>
      </c>
      <c r="BR1506" t="s">
        <v>77</v>
      </c>
      <c r="BS1506" t="s">
        <v>77</v>
      </c>
      <c r="BT1506" t="s">
        <v>77</v>
      </c>
      <c r="BU1506" t="s">
        <v>77</v>
      </c>
    </row>
    <row r="1507" spans="1:73" x14ac:dyDescent="0.55000000000000004">
      <c r="A1507">
        <v>62</v>
      </c>
      <c r="B1507" t="s">
        <v>1629</v>
      </c>
      <c r="C1507" s="88">
        <v>45203.774641203701</v>
      </c>
      <c r="D1507">
        <v>196</v>
      </c>
      <c r="E1507" t="s">
        <v>76</v>
      </c>
      <c r="F1507">
        <v>0</v>
      </c>
      <c r="G1507">
        <v>6.0229999999999997</v>
      </c>
      <c r="H1507">
        <v>23689</v>
      </c>
      <c r="I1507">
        <v>4.2999999999999997E-2</v>
      </c>
      <c r="J1507" t="s">
        <v>77</v>
      </c>
      <c r="K1507" t="s">
        <v>77</v>
      </c>
      <c r="L1507" t="s">
        <v>77</v>
      </c>
      <c r="M1507" t="s">
        <v>77</v>
      </c>
      <c r="O1507">
        <v>62</v>
      </c>
      <c r="P1507" t="s">
        <v>1629</v>
      </c>
      <c r="Q1507">
        <v>45203.774641203701</v>
      </c>
      <c r="R1507">
        <v>196</v>
      </c>
      <c r="S1507" t="s">
        <v>76</v>
      </c>
      <c r="T1507">
        <v>0</v>
      </c>
      <c r="U1507" t="s">
        <v>77</v>
      </c>
      <c r="V1507" t="s">
        <v>77</v>
      </c>
      <c r="W1507" t="s">
        <v>77</v>
      </c>
      <c r="X1507" t="s">
        <v>77</v>
      </c>
      <c r="Y1507" t="s">
        <v>77</v>
      </c>
      <c r="Z1507" t="s">
        <v>77</v>
      </c>
      <c r="AA1507" t="s">
        <v>77</v>
      </c>
      <c r="AC1507">
        <v>62</v>
      </c>
      <c r="AD1507" t="s">
        <v>1629</v>
      </c>
      <c r="AE1507">
        <v>45203.774641203701</v>
      </c>
      <c r="AF1507">
        <v>196</v>
      </c>
      <c r="AG1507" t="s">
        <v>76</v>
      </c>
      <c r="AH1507">
        <v>0</v>
      </c>
      <c r="AI1507">
        <v>12.007999999999999</v>
      </c>
      <c r="AJ1507">
        <v>186505</v>
      </c>
      <c r="AK1507">
        <v>47.017000000000003</v>
      </c>
      <c r="AL1507" t="s">
        <v>77</v>
      </c>
      <c r="AM1507" t="s">
        <v>77</v>
      </c>
      <c r="AN1507" t="s">
        <v>77</v>
      </c>
      <c r="AO1507" t="s">
        <v>77</v>
      </c>
      <c r="AQ1507">
        <v>1</v>
      </c>
      <c r="AS1507">
        <v>62</v>
      </c>
      <c r="AT1507">
        <v>60.780663926982996</v>
      </c>
      <c r="AU1507">
        <v>42997.618195477502</v>
      </c>
      <c r="AW1507">
        <v>74.419323089919814</v>
      </c>
      <c r="AX1507">
        <v>32429.458099880754</v>
      </c>
      <c r="AZ1507">
        <v>61.941569701631103</v>
      </c>
      <c r="BA1507">
        <v>35090.308289693501</v>
      </c>
      <c r="BC1507">
        <v>53.106575471210654</v>
      </c>
      <c r="BD1507">
        <v>37559.192884562006</v>
      </c>
      <c r="BF1507">
        <v>60.780663926982996</v>
      </c>
      <c r="BG1507">
        <v>42997.618195477502</v>
      </c>
      <c r="BI1507">
        <v>62</v>
      </c>
      <c r="BJ1507" t="s">
        <v>1629</v>
      </c>
      <c r="BK1507">
        <v>45203.774641203701</v>
      </c>
      <c r="BL1507">
        <v>196</v>
      </c>
      <c r="BM1507" t="s">
        <v>76</v>
      </c>
      <c r="BN1507">
        <v>0</v>
      </c>
      <c r="BO1507">
        <v>2.851</v>
      </c>
      <c r="BP1507">
        <v>1402404</v>
      </c>
      <c r="BQ1507">
        <v>0</v>
      </c>
      <c r="BR1507" t="s">
        <v>77</v>
      </c>
      <c r="BS1507" t="s">
        <v>77</v>
      </c>
      <c r="BT1507" t="s">
        <v>77</v>
      </c>
      <c r="BU1507" t="s">
        <v>77</v>
      </c>
    </row>
    <row r="1508" spans="1:73" x14ac:dyDescent="0.55000000000000004">
      <c r="A1508">
        <v>63</v>
      </c>
      <c r="B1508" t="s">
        <v>1630</v>
      </c>
      <c r="C1508" s="88">
        <v>45203.795960648145</v>
      </c>
      <c r="D1508">
        <v>125</v>
      </c>
      <c r="E1508" t="s">
        <v>76</v>
      </c>
      <c r="F1508">
        <v>0</v>
      </c>
      <c r="G1508">
        <v>5.9980000000000002</v>
      </c>
      <c r="H1508">
        <v>18939</v>
      </c>
      <c r="I1508">
        <v>3.3000000000000002E-2</v>
      </c>
      <c r="J1508" t="s">
        <v>77</v>
      </c>
      <c r="K1508" t="s">
        <v>77</v>
      </c>
      <c r="L1508" t="s">
        <v>77</v>
      </c>
      <c r="M1508" t="s">
        <v>77</v>
      </c>
      <c r="O1508">
        <v>63</v>
      </c>
      <c r="P1508" t="s">
        <v>1630</v>
      </c>
      <c r="Q1508">
        <v>45203.795960648145</v>
      </c>
      <c r="R1508">
        <v>125</v>
      </c>
      <c r="S1508" t="s">
        <v>76</v>
      </c>
      <c r="T1508">
        <v>0</v>
      </c>
      <c r="U1508" t="s">
        <v>77</v>
      </c>
      <c r="V1508" t="s">
        <v>77</v>
      </c>
      <c r="W1508" t="s">
        <v>77</v>
      </c>
      <c r="X1508" t="s">
        <v>77</v>
      </c>
      <c r="Y1508" t="s">
        <v>77</v>
      </c>
      <c r="Z1508" t="s">
        <v>77</v>
      </c>
      <c r="AA1508" t="s">
        <v>77</v>
      </c>
      <c r="AC1508">
        <v>63</v>
      </c>
      <c r="AD1508" t="s">
        <v>1630</v>
      </c>
      <c r="AE1508">
        <v>45203.795960648145</v>
      </c>
      <c r="AF1508">
        <v>125</v>
      </c>
      <c r="AG1508" t="s">
        <v>76</v>
      </c>
      <c r="AH1508">
        <v>0</v>
      </c>
      <c r="AI1508">
        <v>12.105</v>
      </c>
      <c r="AJ1508">
        <v>43771</v>
      </c>
      <c r="AK1508">
        <v>11.679</v>
      </c>
      <c r="AL1508" t="s">
        <v>77</v>
      </c>
      <c r="AM1508" t="s">
        <v>77</v>
      </c>
      <c r="AN1508" t="s">
        <v>77</v>
      </c>
      <c r="AO1508" t="s">
        <v>77</v>
      </c>
      <c r="AQ1508">
        <v>1</v>
      </c>
      <c r="AS1508">
        <v>63</v>
      </c>
      <c r="AT1508">
        <v>46.645729617983001</v>
      </c>
      <c r="AU1508">
        <v>9784.5618088599003</v>
      </c>
      <c r="AW1508">
        <v>59.6648397145198</v>
      </c>
      <c r="AX1508">
        <v>8029.7123293184304</v>
      </c>
      <c r="AZ1508">
        <v>49.449799896331108</v>
      </c>
      <c r="BA1508">
        <v>8334.004658829339</v>
      </c>
      <c r="BC1508">
        <v>41.969883452030658</v>
      </c>
      <c r="BD1508">
        <v>8894.8719207456797</v>
      </c>
      <c r="BF1508">
        <v>46.645729617983001</v>
      </c>
      <c r="BG1508">
        <v>9784.5618088599003</v>
      </c>
      <c r="BI1508">
        <v>63</v>
      </c>
      <c r="BJ1508" t="s">
        <v>1630</v>
      </c>
      <c r="BK1508">
        <v>45203.795960648145</v>
      </c>
      <c r="BL1508">
        <v>125</v>
      </c>
      <c r="BM1508" t="s">
        <v>76</v>
      </c>
      <c r="BN1508">
        <v>0</v>
      </c>
      <c r="BO1508">
        <v>2.8380000000000001</v>
      </c>
      <c r="BP1508">
        <v>1112080</v>
      </c>
      <c r="BQ1508">
        <v>0</v>
      </c>
      <c r="BR1508" t="s">
        <v>77</v>
      </c>
      <c r="BS1508" t="s">
        <v>77</v>
      </c>
      <c r="BT1508" t="s">
        <v>77</v>
      </c>
      <c r="BU1508" t="s">
        <v>77</v>
      </c>
    </row>
    <row r="1509" spans="1:73" x14ac:dyDescent="0.55000000000000004">
      <c r="A1509">
        <v>64</v>
      </c>
      <c r="B1509" t="s">
        <v>1631</v>
      </c>
      <c r="C1509" s="88">
        <v>45203.81726851852</v>
      </c>
      <c r="D1509">
        <v>108</v>
      </c>
      <c r="E1509" t="s">
        <v>76</v>
      </c>
      <c r="F1509">
        <v>0</v>
      </c>
      <c r="G1509">
        <v>5.9960000000000004</v>
      </c>
      <c r="H1509">
        <v>86886</v>
      </c>
      <c r="I1509">
        <v>0.17899999999999999</v>
      </c>
      <c r="J1509" t="s">
        <v>77</v>
      </c>
      <c r="K1509" t="s">
        <v>77</v>
      </c>
      <c r="L1509" t="s">
        <v>77</v>
      </c>
      <c r="M1509" t="s">
        <v>77</v>
      </c>
      <c r="O1509">
        <v>64</v>
      </c>
      <c r="P1509" t="s">
        <v>1631</v>
      </c>
      <c r="Q1509">
        <v>45203.81726851852</v>
      </c>
      <c r="R1509">
        <v>108</v>
      </c>
      <c r="S1509" t="s">
        <v>76</v>
      </c>
      <c r="T1509">
        <v>0</v>
      </c>
      <c r="U1509" t="s">
        <v>77</v>
      </c>
      <c r="V1509" t="s">
        <v>77</v>
      </c>
      <c r="W1509" t="s">
        <v>77</v>
      </c>
      <c r="X1509" t="s">
        <v>77</v>
      </c>
      <c r="Y1509" t="s">
        <v>77</v>
      </c>
      <c r="Z1509" t="s">
        <v>77</v>
      </c>
      <c r="AA1509" t="s">
        <v>77</v>
      </c>
      <c r="AC1509">
        <v>64</v>
      </c>
      <c r="AD1509" t="s">
        <v>1631</v>
      </c>
      <c r="AE1509">
        <v>45203.81726851852</v>
      </c>
      <c r="AF1509">
        <v>108</v>
      </c>
      <c r="AG1509" t="s">
        <v>76</v>
      </c>
      <c r="AH1509">
        <v>0</v>
      </c>
      <c r="AI1509">
        <v>12.154</v>
      </c>
      <c r="AJ1509">
        <v>6359</v>
      </c>
      <c r="AK1509">
        <v>1.5189999999999999</v>
      </c>
      <c r="AL1509" t="s">
        <v>77</v>
      </c>
      <c r="AM1509" t="s">
        <v>77</v>
      </c>
      <c r="AN1509" t="s">
        <v>77</v>
      </c>
      <c r="AO1509" t="s">
        <v>77</v>
      </c>
      <c r="AQ1509">
        <v>1</v>
      </c>
      <c r="AS1509">
        <v>64</v>
      </c>
      <c r="AT1509">
        <v>242.06904587730799</v>
      </c>
      <c r="AU1509">
        <v>1511.4327385759</v>
      </c>
      <c r="AW1509">
        <v>267.21748773586478</v>
      </c>
      <c r="AX1509">
        <v>1211.2503769796301</v>
      </c>
      <c r="AZ1509">
        <v>227.62081450118362</v>
      </c>
      <c r="BA1509">
        <v>1211.32529631494</v>
      </c>
      <c r="BC1509">
        <v>200.93031728474213</v>
      </c>
      <c r="BD1509">
        <v>1209.67335079688</v>
      </c>
      <c r="BF1509">
        <v>242.06904587730799</v>
      </c>
      <c r="BG1509">
        <v>1511.4327385759</v>
      </c>
      <c r="BI1509">
        <v>64</v>
      </c>
      <c r="BJ1509" t="s">
        <v>1631</v>
      </c>
      <c r="BK1509">
        <v>45203.81726851852</v>
      </c>
      <c r="BL1509">
        <v>108</v>
      </c>
      <c r="BM1509" t="s">
        <v>76</v>
      </c>
      <c r="BN1509">
        <v>0</v>
      </c>
      <c r="BO1509">
        <v>2.8580000000000001</v>
      </c>
      <c r="BP1509">
        <v>766296</v>
      </c>
      <c r="BQ1509">
        <v>0</v>
      </c>
      <c r="BR1509" t="s">
        <v>77</v>
      </c>
      <c r="BS1509" t="s">
        <v>77</v>
      </c>
      <c r="BT1509" t="s">
        <v>77</v>
      </c>
      <c r="BU1509" t="s">
        <v>77</v>
      </c>
    </row>
    <row r="1510" spans="1:73" x14ac:dyDescent="0.55000000000000004">
      <c r="A1510">
        <v>65</v>
      </c>
      <c r="B1510" t="s">
        <v>1632</v>
      </c>
      <c r="C1510" s="88">
        <v>45203.838622685187</v>
      </c>
      <c r="D1510">
        <v>130</v>
      </c>
      <c r="E1510" t="s">
        <v>76</v>
      </c>
      <c r="F1510">
        <v>0</v>
      </c>
      <c r="G1510">
        <v>6.2869999999999999</v>
      </c>
      <c r="H1510">
        <v>175895</v>
      </c>
      <c r="I1510">
        <v>0.37</v>
      </c>
      <c r="J1510" t="s">
        <v>77</v>
      </c>
      <c r="K1510" t="s">
        <v>77</v>
      </c>
      <c r="L1510" t="s">
        <v>77</v>
      </c>
      <c r="M1510" t="s">
        <v>77</v>
      </c>
      <c r="O1510">
        <v>65</v>
      </c>
      <c r="P1510" t="s">
        <v>1632</v>
      </c>
      <c r="Q1510">
        <v>45203.838622685187</v>
      </c>
      <c r="R1510">
        <v>130</v>
      </c>
      <c r="S1510" t="s">
        <v>76</v>
      </c>
      <c r="T1510">
        <v>0</v>
      </c>
      <c r="U1510">
        <v>6.2519999999999998</v>
      </c>
      <c r="V1510">
        <v>1411</v>
      </c>
      <c r="W1510">
        <v>0.33</v>
      </c>
      <c r="X1510" t="s">
        <v>77</v>
      </c>
      <c r="Y1510" t="s">
        <v>77</v>
      </c>
      <c r="Z1510" t="s">
        <v>77</v>
      </c>
      <c r="AA1510" t="s">
        <v>77</v>
      </c>
      <c r="AC1510">
        <v>65</v>
      </c>
      <c r="AD1510" t="s">
        <v>1632</v>
      </c>
      <c r="AE1510">
        <v>45203.838622685187</v>
      </c>
      <c r="AF1510">
        <v>130</v>
      </c>
      <c r="AG1510" t="s">
        <v>76</v>
      </c>
      <c r="AH1510">
        <v>0</v>
      </c>
      <c r="AI1510">
        <v>12.348000000000001</v>
      </c>
      <c r="AJ1510">
        <v>96395</v>
      </c>
      <c r="AK1510">
        <v>25.282</v>
      </c>
      <c r="AL1510" t="s">
        <v>77</v>
      </c>
      <c r="AM1510" t="s">
        <v>77</v>
      </c>
      <c r="AN1510" t="s">
        <v>77</v>
      </c>
      <c r="AO1510" t="s">
        <v>77</v>
      </c>
      <c r="AQ1510">
        <v>1</v>
      </c>
      <c r="AS1510">
        <v>65</v>
      </c>
      <c r="AT1510">
        <v>476.03760153357507</v>
      </c>
      <c r="AU1510">
        <v>21719.9988625775</v>
      </c>
      <c r="AW1510">
        <v>527.703941553395</v>
      </c>
      <c r="AX1510">
        <v>17323.204409510752</v>
      </c>
      <c r="AZ1510">
        <v>459.33169373107756</v>
      </c>
      <c r="BA1510">
        <v>18275.778144633503</v>
      </c>
      <c r="BC1510">
        <v>408.03962883044642</v>
      </c>
      <c r="BD1510">
        <v>19584.014761441998</v>
      </c>
      <c r="BF1510">
        <v>476.03760153357507</v>
      </c>
      <c r="BG1510">
        <v>21719.9988625775</v>
      </c>
      <c r="BI1510">
        <v>65</v>
      </c>
      <c r="BJ1510" t="s">
        <v>1632</v>
      </c>
      <c r="BK1510">
        <v>45203.838622685187</v>
      </c>
      <c r="BL1510">
        <v>130</v>
      </c>
      <c r="BM1510" t="s">
        <v>76</v>
      </c>
      <c r="BN1510">
        <v>0</v>
      </c>
      <c r="BO1510">
        <v>2.8879999999999999</v>
      </c>
      <c r="BP1510">
        <v>5116</v>
      </c>
      <c r="BQ1510">
        <v>0</v>
      </c>
      <c r="BR1510" t="s">
        <v>77</v>
      </c>
      <c r="BS1510" t="s">
        <v>77</v>
      </c>
      <c r="BT1510" t="s">
        <v>77</v>
      </c>
      <c r="BU1510" t="s">
        <v>77</v>
      </c>
    </row>
    <row r="1511" spans="1:73" x14ac:dyDescent="0.55000000000000004">
      <c r="A1511">
        <v>66</v>
      </c>
      <c r="B1511" t="s">
        <v>1633</v>
      </c>
      <c r="C1511" s="88">
        <v>45203.859976851854</v>
      </c>
      <c r="D1511">
        <v>37</v>
      </c>
      <c r="E1511" t="s">
        <v>76</v>
      </c>
      <c r="F1511">
        <v>0</v>
      </c>
      <c r="G1511">
        <v>6.0389999999999997</v>
      </c>
      <c r="H1511">
        <v>2537</v>
      </c>
      <c r="I1511">
        <v>-2E-3</v>
      </c>
      <c r="J1511" t="s">
        <v>77</v>
      </c>
      <c r="K1511" t="s">
        <v>77</v>
      </c>
      <c r="L1511" t="s">
        <v>77</v>
      </c>
      <c r="M1511" t="s">
        <v>77</v>
      </c>
      <c r="O1511">
        <v>66</v>
      </c>
      <c r="P1511" t="s">
        <v>1633</v>
      </c>
      <c r="Q1511">
        <v>45203.859976851854</v>
      </c>
      <c r="R1511">
        <v>37</v>
      </c>
      <c r="S1511" t="s">
        <v>76</v>
      </c>
      <c r="T1511">
        <v>0</v>
      </c>
      <c r="U1511" t="s">
        <v>77</v>
      </c>
      <c r="V1511" t="s">
        <v>77</v>
      </c>
      <c r="W1511" t="s">
        <v>77</v>
      </c>
      <c r="X1511" t="s">
        <v>77</v>
      </c>
      <c r="Y1511" t="s">
        <v>77</v>
      </c>
      <c r="Z1511" t="s">
        <v>77</v>
      </c>
      <c r="AA1511" t="s">
        <v>77</v>
      </c>
      <c r="AC1511">
        <v>66</v>
      </c>
      <c r="AD1511" t="s">
        <v>1633</v>
      </c>
      <c r="AE1511">
        <v>45203.859976851854</v>
      </c>
      <c r="AF1511">
        <v>37</v>
      </c>
      <c r="AG1511" t="s">
        <v>76</v>
      </c>
      <c r="AH1511">
        <v>0</v>
      </c>
      <c r="AI1511">
        <v>11.936999999999999</v>
      </c>
      <c r="AJ1511">
        <v>234837</v>
      </c>
      <c r="AK1511">
        <v>57.994999999999997</v>
      </c>
      <c r="AL1511" t="s">
        <v>77</v>
      </c>
      <c r="AM1511" t="s">
        <v>77</v>
      </c>
      <c r="AN1511" t="s">
        <v>77</v>
      </c>
      <c r="AO1511" t="s">
        <v>77</v>
      </c>
      <c r="AQ1511">
        <v>1</v>
      </c>
      <c r="AS1511">
        <v>66</v>
      </c>
      <c r="AT1511">
        <v>4.1068342599999994</v>
      </c>
      <c r="AU1511">
        <v>54136.554662327901</v>
      </c>
      <c r="AW1511">
        <v>2.6283578412499997</v>
      </c>
      <c r="AX1511">
        <v>40111.943691963876</v>
      </c>
      <c r="AZ1511">
        <v>2.6109634164499997</v>
      </c>
      <c r="BA1511">
        <v>44000.263146588062</v>
      </c>
      <c r="BC1511">
        <v>1.2483457157</v>
      </c>
      <c r="BD1511">
        <v>47029.720309159122</v>
      </c>
      <c r="BF1511">
        <v>4.1068342599999994</v>
      </c>
      <c r="BG1511">
        <v>54136.554662327901</v>
      </c>
      <c r="BI1511">
        <v>66</v>
      </c>
      <c r="BJ1511" t="s">
        <v>1633</v>
      </c>
      <c r="BK1511">
        <v>45203.859976851854</v>
      </c>
      <c r="BL1511">
        <v>37</v>
      </c>
      <c r="BM1511" t="s">
        <v>76</v>
      </c>
      <c r="BN1511">
        <v>0</v>
      </c>
      <c r="BO1511">
        <v>2.8479999999999999</v>
      </c>
      <c r="BP1511">
        <v>910952</v>
      </c>
      <c r="BQ1511">
        <v>0</v>
      </c>
      <c r="BR1511" t="s">
        <v>77</v>
      </c>
      <c r="BS1511" t="s">
        <v>77</v>
      </c>
      <c r="BT1511" t="s">
        <v>77</v>
      </c>
      <c r="BU1511" t="s">
        <v>77</v>
      </c>
    </row>
    <row r="1512" spans="1:73" x14ac:dyDescent="0.55000000000000004">
      <c r="A1512">
        <v>67</v>
      </c>
      <c r="B1512" t="s">
        <v>1634</v>
      </c>
      <c r="C1512" s="88">
        <v>45203.881284722222</v>
      </c>
      <c r="D1512">
        <v>128</v>
      </c>
      <c r="E1512" t="s">
        <v>76</v>
      </c>
      <c r="F1512">
        <v>0</v>
      </c>
      <c r="G1512">
        <v>6.0449999999999999</v>
      </c>
      <c r="H1512">
        <v>2394</v>
      </c>
      <c r="I1512">
        <v>-2E-3</v>
      </c>
      <c r="J1512" t="s">
        <v>77</v>
      </c>
      <c r="K1512" t="s">
        <v>77</v>
      </c>
      <c r="L1512" t="s">
        <v>77</v>
      </c>
      <c r="M1512" t="s">
        <v>77</v>
      </c>
      <c r="O1512">
        <v>67</v>
      </c>
      <c r="P1512" t="s">
        <v>1634</v>
      </c>
      <c r="Q1512">
        <v>45203.881284722222</v>
      </c>
      <c r="R1512">
        <v>128</v>
      </c>
      <c r="S1512" t="s">
        <v>76</v>
      </c>
      <c r="T1512">
        <v>0</v>
      </c>
      <c r="U1512" t="s">
        <v>77</v>
      </c>
      <c r="V1512" t="s">
        <v>77</v>
      </c>
      <c r="W1512" t="s">
        <v>77</v>
      </c>
      <c r="X1512" t="s">
        <v>77</v>
      </c>
      <c r="Y1512" t="s">
        <v>77</v>
      </c>
      <c r="Z1512" t="s">
        <v>77</v>
      </c>
      <c r="AA1512" t="s">
        <v>77</v>
      </c>
      <c r="AC1512">
        <v>67</v>
      </c>
      <c r="AD1512" t="s">
        <v>1634</v>
      </c>
      <c r="AE1512">
        <v>45203.881284722222</v>
      </c>
      <c r="AF1512">
        <v>128</v>
      </c>
      <c r="AG1512" t="s">
        <v>76</v>
      </c>
      <c r="AH1512">
        <v>0</v>
      </c>
      <c r="AI1512">
        <v>11.975</v>
      </c>
      <c r="AJ1512">
        <v>219655</v>
      </c>
      <c r="AK1512">
        <v>54.591999999999999</v>
      </c>
      <c r="AL1512" t="s">
        <v>77</v>
      </c>
      <c r="AM1512" t="s">
        <v>77</v>
      </c>
      <c r="AN1512" t="s">
        <v>77</v>
      </c>
      <c r="AO1512" t="s">
        <v>77</v>
      </c>
      <c r="AQ1512">
        <v>1</v>
      </c>
      <c r="AS1512">
        <v>67</v>
      </c>
      <c r="AT1512">
        <v>4.4074574399999999</v>
      </c>
      <c r="AU1512">
        <v>50658.187251877498</v>
      </c>
      <c r="AW1512">
        <v>2.2265587649999992</v>
      </c>
      <c r="AX1512">
        <v>37730.320014800753</v>
      </c>
      <c r="AZ1512">
        <v>2.1051368738000011</v>
      </c>
      <c r="BA1512">
        <v>41209.660332653497</v>
      </c>
      <c r="BC1512">
        <v>1.0264991907999998</v>
      </c>
      <c r="BD1512">
        <v>44067.691398481998</v>
      </c>
      <c r="BF1512">
        <v>4.4074574399999999</v>
      </c>
      <c r="BG1512">
        <v>50658.187251877498</v>
      </c>
      <c r="BI1512">
        <v>67</v>
      </c>
      <c r="BJ1512" t="s">
        <v>1634</v>
      </c>
      <c r="BK1512">
        <v>45203.881284722222</v>
      </c>
      <c r="BL1512">
        <v>128</v>
      </c>
      <c r="BM1512" t="s">
        <v>76</v>
      </c>
      <c r="BN1512">
        <v>0</v>
      </c>
      <c r="BO1512">
        <v>2.8769999999999998</v>
      </c>
      <c r="BP1512">
        <v>820710</v>
      </c>
      <c r="BQ1512">
        <v>0</v>
      </c>
      <c r="BR1512" t="s">
        <v>77</v>
      </c>
      <c r="BS1512" t="s">
        <v>77</v>
      </c>
      <c r="BT1512" t="s">
        <v>77</v>
      </c>
      <c r="BU1512" t="s">
        <v>77</v>
      </c>
    </row>
    <row r="1513" spans="1:73" x14ac:dyDescent="0.55000000000000004">
      <c r="A1513">
        <v>68</v>
      </c>
      <c r="B1513" t="s">
        <v>1635</v>
      </c>
      <c r="C1513" s="88">
        <v>45203.902581018519</v>
      </c>
      <c r="D1513">
        <v>387</v>
      </c>
      <c r="E1513" t="s">
        <v>76</v>
      </c>
      <c r="F1513">
        <v>0</v>
      </c>
      <c r="G1513">
        <v>6.0209999999999999</v>
      </c>
      <c r="H1513">
        <v>17898</v>
      </c>
      <c r="I1513">
        <v>3.1E-2</v>
      </c>
      <c r="J1513" t="s">
        <v>77</v>
      </c>
      <c r="K1513" t="s">
        <v>77</v>
      </c>
      <c r="L1513" t="s">
        <v>77</v>
      </c>
      <c r="M1513" t="s">
        <v>77</v>
      </c>
      <c r="O1513">
        <v>68</v>
      </c>
      <c r="P1513" t="s">
        <v>1635</v>
      </c>
      <c r="Q1513">
        <v>45203.902581018519</v>
      </c>
      <c r="R1513">
        <v>387</v>
      </c>
      <c r="S1513" t="s">
        <v>76</v>
      </c>
      <c r="T1513">
        <v>0</v>
      </c>
      <c r="U1513" t="s">
        <v>77</v>
      </c>
      <c r="V1513" t="s">
        <v>77</v>
      </c>
      <c r="W1513" t="s">
        <v>77</v>
      </c>
      <c r="X1513" t="s">
        <v>77</v>
      </c>
      <c r="Y1513" t="s">
        <v>77</v>
      </c>
      <c r="Z1513" t="s">
        <v>77</v>
      </c>
      <c r="AA1513" t="s">
        <v>77</v>
      </c>
      <c r="AC1513">
        <v>68</v>
      </c>
      <c r="AD1513" t="s">
        <v>1635</v>
      </c>
      <c r="AE1513">
        <v>45203.902581018519</v>
      </c>
      <c r="AF1513">
        <v>387</v>
      </c>
      <c r="AG1513" t="s">
        <v>76</v>
      </c>
      <c r="AH1513">
        <v>0</v>
      </c>
      <c r="AI1513">
        <v>12.144</v>
      </c>
      <c r="AJ1513">
        <v>38237</v>
      </c>
      <c r="AK1513">
        <v>10.204000000000001</v>
      </c>
      <c r="AL1513" t="s">
        <v>77</v>
      </c>
      <c r="AM1513" t="s">
        <v>77</v>
      </c>
      <c r="AN1513" t="s">
        <v>77</v>
      </c>
      <c r="AO1513" t="s">
        <v>77</v>
      </c>
      <c r="AQ1513">
        <v>1</v>
      </c>
      <c r="AS1513">
        <v>68</v>
      </c>
      <c r="AT1513">
        <v>43.538440336891995</v>
      </c>
      <c r="AU1513">
        <v>8641.2587081190995</v>
      </c>
      <c r="AW1513">
        <v>56.426357794655203</v>
      </c>
      <c r="AX1513">
        <v>7032.19578103187</v>
      </c>
      <c r="AZ1513">
        <v>46.711401086956407</v>
      </c>
      <c r="BA1513">
        <v>7283.2831715720604</v>
      </c>
      <c r="BC1513">
        <v>39.528703944941839</v>
      </c>
      <c r="BD1513">
        <v>7762.57592032712</v>
      </c>
      <c r="BF1513">
        <v>43.538440336891995</v>
      </c>
      <c r="BG1513">
        <v>8641.2587081190995</v>
      </c>
      <c r="BI1513">
        <v>68</v>
      </c>
      <c r="BJ1513" t="s">
        <v>1635</v>
      </c>
      <c r="BK1513">
        <v>45203.902581018519</v>
      </c>
      <c r="BL1513">
        <v>387</v>
      </c>
      <c r="BM1513" t="s">
        <v>76</v>
      </c>
      <c r="BN1513">
        <v>0</v>
      </c>
      <c r="BO1513">
        <v>2.8780000000000001</v>
      </c>
      <c r="BP1513">
        <v>815387</v>
      </c>
      <c r="BQ1513">
        <v>0</v>
      </c>
      <c r="BR1513" t="s">
        <v>77</v>
      </c>
      <c r="BS1513" t="s">
        <v>77</v>
      </c>
      <c r="BT1513" t="s">
        <v>77</v>
      </c>
      <c r="BU1513" t="s">
        <v>77</v>
      </c>
    </row>
    <row r="1514" spans="1:73" x14ac:dyDescent="0.55000000000000004">
      <c r="A1514">
        <v>69</v>
      </c>
      <c r="B1514" t="s">
        <v>1636</v>
      </c>
      <c r="C1514" s="88">
        <v>45203.92392361111</v>
      </c>
      <c r="D1514">
        <v>68</v>
      </c>
      <c r="E1514" t="s">
        <v>76</v>
      </c>
      <c r="F1514">
        <v>0</v>
      </c>
      <c r="G1514">
        <v>6</v>
      </c>
      <c r="H1514">
        <v>11904</v>
      </c>
      <c r="I1514">
        <v>1.7999999999999999E-2</v>
      </c>
      <c r="J1514" t="s">
        <v>77</v>
      </c>
      <c r="K1514" t="s">
        <v>77</v>
      </c>
      <c r="L1514" t="s">
        <v>77</v>
      </c>
      <c r="M1514" t="s">
        <v>77</v>
      </c>
      <c r="O1514">
        <v>69</v>
      </c>
      <c r="P1514" t="s">
        <v>1636</v>
      </c>
      <c r="Q1514">
        <v>45203.92392361111</v>
      </c>
      <c r="R1514">
        <v>68</v>
      </c>
      <c r="S1514" t="s">
        <v>76</v>
      </c>
      <c r="T1514">
        <v>0</v>
      </c>
      <c r="U1514" t="s">
        <v>77</v>
      </c>
      <c r="V1514" t="s">
        <v>77</v>
      </c>
      <c r="W1514" t="s">
        <v>77</v>
      </c>
      <c r="X1514" t="s">
        <v>77</v>
      </c>
      <c r="Y1514" t="s">
        <v>77</v>
      </c>
      <c r="Z1514" t="s">
        <v>77</v>
      </c>
      <c r="AA1514" t="s">
        <v>77</v>
      </c>
      <c r="AC1514">
        <v>69</v>
      </c>
      <c r="AD1514" t="s">
        <v>1636</v>
      </c>
      <c r="AE1514">
        <v>45203.92392361111</v>
      </c>
      <c r="AF1514">
        <v>68</v>
      </c>
      <c r="AG1514" t="s">
        <v>76</v>
      </c>
      <c r="AH1514">
        <v>0</v>
      </c>
      <c r="AI1514">
        <v>12.143000000000001</v>
      </c>
      <c r="AJ1514">
        <v>12087</v>
      </c>
      <c r="AK1514">
        <v>3.1040000000000001</v>
      </c>
      <c r="AL1514" t="s">
        <v>77</v>
      </c>
      <c r="AM1514" t="s">
        <v>77</v>
      </c>
      <c r="AN1514" t="s">
        <v>77</v>
      </c>
      <c r="AO1514" t="s">
        <v>77</v>
      </c>
      <c r="AQ1514">
        <v>1</v>
      </c>
      <c r="AS1514">
        <v>69</v>
      </c>
      <c r="AT1514">
        <v>25.580402874367998</v>
      </c>
      <c r="AU1514">
        <v>2860.8738109791002</v>
      </c>
      <c r="AW1514">
        <v>30.840555839999993</v>
      </c>
      <c r="AX1514">
        <v>2266.5893811338697</v>
      </c>
      <c r="AZ1514">
        <v>30.938807839385603</v>
      </c>
      <c r="BA1514">
        <v>2304.80088604806</v>
      </c>
      <c r="BC1514">
        <v>25.469179061903358</v>
      </c>
      <c r="BD1514">
        <v>2390.9545410791202</v>
      </c>
      <c r="BF1514">
        <v>25.580402874367998</v>
      </c>
      <c r="BG1514">
        <v>2860.8738109791002</v>
      </c>
      <c r="BI1514">
        <v>69</v>
      </c>
      <c r="BJ1514" t="s">
        <v>1636</v>
      </c>
      <c r="BK1514">
        <v>45203.92392361111</v>
      </c>
      <c r="BL1514">
        <v>68</v>
      </c>
      <c r="BM1514" t="s">
        <v>76</v>
      </c>
      <c r="BN1514">
        <v>0</v>
      </c>
      <c r="BO1514">
        <v>2.8519999999999999</v>
      </c>
      <c r="BP1514">
        <v>857262</v>
      </c>
      <c r="BQ1514">
        <v>0</v>
      </c>
      <c r="BR1514" t="s">
        <v>77</v>
      </c>
      <c r="BS1514" t="s">
        <v>77</v>
      </c>
      <c r="BT1514" t="s">
        <v>77</v>
      </c>
      <c r="BU1514" t="s">
        <v>77</v>
      </c>
    </row>
    <row r="1515" spans="1:73" x14ac:dyDescent="0.55000000000000004">
      <c r="A1515">
        <v>70</v>
      </c>
      <c r="B1515" t="s">
        <v>1637</v>
      </c>
      <c r="C1515" s="88">
        <v>45203.945231481484</v>
      </c>
      <c r="D1515">
        <v>358</v>
      </c>
      <c r="E1515" t="s">
        <v>76</v>
      </c>
      <c r="F1515">
        <v>0</v>
      </c>
      <c r="G1515">
        <v>6.0209999999999999</v>
      </c>
      <c r="H1515">
        <v>19780</v>
      </c>
      <c r="I1515">
        <v>3.5000000000000003E-2</v>
      </c>
      <c r="J1515" t="s">
        <v>77</v>
      </c>
      <c r="K1515" t="s">
        <v>77</v>
      </c>
      <c r="L1515" t="s">
        <v>77</v>
      </c>
      <c r="M1515" t="s">
        <v>77</v>
      </c>
      <c r="O1515">
        <v>70</v>
      </c>
      <c r="P1515" t="s">
        <v>1637</v>
      </c>
      <c r="Q1515">
        <v>45203.945231481484</v>
      </c>
      <c r="R1515">
        <v>358</v>
      </c>
      <c r="S1515" t="s">
        <v>76</v>
      </c>
      <c r="T1515">
        <v>0</v>
      </c>
      <c r="U1515" t="s">
        <v>77</v>
      </c>
      <c r="V1515" t="s">
        <v>77</v>
      </c>
      <c r="W1515" t="s">
        <v>77</v>
      </c>
      <c r="X1515" t="s">
        <v>77</v>
      </c>
      <c r="Y1515" t="s">
        <v>77</v>
      </c>
      <c r="Z1515" t="s">
        <v>77</v>
      </c>
      <c r="AA1515" t="s">
        <v>77</v>
      </c>
      <c r="AC1515">
        <v>70</v>
      </c>
      <c r="AD1515" t="s">
        <v>1637</v>
      </c>
      <c r="AE1515">
        <v>45203.945231481484</v>
      </c>
      <c r="AF1515">
        <v>358</v>
      </c>
      <c r="AG1515" t="s">
        <v>76</v>
      </c>
      <c r="AH1515">
        <v>0</v>
      </c>
      <c r="AI1515">
        <v>12.177</v>
      </c>
      <c r="AJ1515">
        <v>9481</v>
      </c>
      <c r="AK1515">
        <v>2.3839999999999999</v>
      </c>
      <c r="AL1515" t="s">
        <v>77</v>
      </c>
      <c r="AM1515" t="s">
        <v>77</v>
      </c>
      <c r="AN1515" t="s">
        <v>77</v>
      </c>
      <c r="AO1515" t="s">
        <v>77</v>
      </c>
      <c r="AQ1515">
        <v>1</v>
      </c>
      <c r="AS1515">
        <v>70</v>
      </c>
      <c r="AT1515">
        <v>49.153541273200005</v>
      </c>
      <c r="AU1515">
        <v>2250.6454624479002</v>
      </c>
      <c r="AW1515">
        <v>62.279843055920004</v>
      </c>
      <c r="AX1515">
        <v>1786.9650448100301</v>
      </c>
      <c r="AZ1515">
        <v>51.661898068440003</v>
      </c>
      <c r="BA1515">
        <v>1807.44759899014</v>
      </c>
      <c r="BC1515">
        <v>43.941928853863999</v>
      </c>
      <c r="BD1515">
        <v>1853.7287235072799</v>
      </c>
      <c r="BF1515">
        <v>49.153541273200005</v>
      </c>
      <c r="BG1515">
        <v>2250.6454624479002</v>
      </c>
      <c r="BI1515">
        <v>70</v>
      </c>
      <c r="BJ1515" t="s">
        <v>1637</v>
      </c>
      <c r="BK1515">
        <v>45203.945231481484</v>
      </c>
      <c r="BL1515">
        <v>358</v>
      </c>
      <c r="BM1515" t="s">
        <v>76</v>
      </c>
      <c r="BN1515">
        <v>0</v>
      </c>
      <c r="BO1515">
        <v>2.879</v>
      </c>
      <c r="BP1515">
        <v>813967</v>
      </c>
      <c r="BQ1515">
        <v>0</v>
      </c>
      <c r="BR1515" t="s">
        <v>77</v>
      </c>
      <c r="BS1515" t="s">
        <v>77</v>
      </c>
      <c r="BT1515" t="s">
        <v>77</v>
      </c>
      <c r="BU1515" t="s">
        <v>77</v>
      </c>
    </row>
    <row r="1516" spans="1:73" x14ac:dyDescent="0.55000000000000004">
      <c r="A1516">
        <v>71</v>
      </c>
      <c r="B1516" t="s">
        <v>1638</v>
      </c>
      <c r="C1516" s="88">
        <v>45203.966516203705</v>
      </c>
      <c r="D1516">
        <v>346</v>
      </c>
      <c r="E1516" t="s">
        <v>76</v>
      </c>
      <c r="F1516">
        <v>0</v>
      </c>
      <c r="G1516">
        <v>6.0250000000000004</v>
      </c>
      <c r="H1516">
        <v>2475</v>
      </c>
      <c r="I1516">
        <v>-2E-3</v>
      </c>
      <c r="J1516" t="s">
        <v>77</v>
      </c>
      <c r="K1516" t="s">
        <v>77</v>
      </c>
      <c r="L1516" t="s">
        <v>77</v>
      </c>
      <c r="M1516" t="s">
        <v>77</v>
      </c>
      <c r="O1516">
        <v>71</v>
      </c>
      <c r="P1516" t="s">
        <v>1638</v>
      </c>
      <c r="Q1516">
        <v>45203.966516203705</v>
      </c>
      <c r="R1516">
        <v>346</v>
      </c>
      <c r="S1516" t="s">
        <v>76</v>
      </c>
      <c r="T1516">
        <v>0</v>
      </c>
      <c r="U1516" t="s">
        <v>77</v>
      </c>
      <c r="V1516" t="s">
        <v>77</v>
      </c>
      <c r="W1516" t="s">
        <v>77</v>
      </c>
      <c r="X1516" t="s">
        <v>77</v>
      </c>
      <c r="Y1516" t="s">
        <v>77</v>
      </c>
      <c r="Z1516" t="s">
        <v>77</v>
      </c>
      <c r="AA1516" t="s">
        <v>77</v>
      </c>
      <c r="AC1516">
        <v>71</v>
      </c>
      <c r="AD1516" t="s">
        <v>1638</v>
      </c>
      <c r="AE1516">
        <v>45203.966516203705</v>
      </c>
      <c r="AF1516">
        <v>346</v>
      </c>
      <c r="AG1516" t="s">
        <v>76</v>
      </c>
      <c r="AH1516">
        <v>0</v>
      </c>
      <c r="AI1516">
        <v>11.93</v>
      </c>
      <c r="AJ1516">
        <v>235160</v>
      </c>
      <c r="AK1516">
        <v>58.067</v>
      </c>
      <c r="AL1516" t="s">
        <v>77</v>
      </c>
      <c r="AM1516" t="s">
        <v>77</v>
      </c>
      <c r="AN1516" t="s">
        <v>77</v>
      </c>
      <c r="AO1516" t="s">
        <v>77</v>
      </c>
      <c r="AQ1516">
        <v>1</v>
      </c>
      <c r="AS1516">
        <v>71</v>
      </c>
      <c r="AT1516">
        <v>4.2344624999999994</v>
      </c>
      <c r="AU1516">
        <v>54210.352772959995</v>
      </c>
      <c r="AW1516">
        <v>2.4540445312499992</v>
      </c>
      <c r="AX1516">
        <v>40162.298839088005</v>
      </c>
      <c r="AZ1516">
        <v>2.3919450312500015</v>
      </c>
      <c r="BA1516">
        <v>44059.552331744002</v>
      </c>
      <c r="BC1516">
        <v>1.1514308124999999</v>
      </c>
      <c r="BD1516">
        <v>47092.610242688002</v>
      </c>
      <c r="BF1516">
        <v>4.2344624999999994</v>
      </c>
      <c r="BG1516">
        <v>54210.352772959995</v>
      </c>
      <c r="BI1516">
        <v>71</v>
      </c>
      <c r="BJ1516" t="s">
        <v>1638</v>
      </c>
      <c r="BK1516">
        <v>45203.966516203705</v>
      </c>
      <c r="BL1516">
        <v>346</v>
      </c>
      <c r="BM1516" t="s">
        <v>76</v>
      </c>
      <c r="BN1516">
        <v>0</v>
      </c>
      <c r="BO1516">
        <v>2.851</v>
      </c>
      <c r="BP1516">
        <v>850135</v>
      </c>
      <c r="BQ1516">
        <v>0</v>
      </c>
      <c r="BR1516" t="s">
        <v>77</v>
      </c>
      <c r="BS1516" t="s">
        <v>77</v>
      </c>
      <c r="BT1516" t="s">
        <v>77</v>
      </c>
      <c r="BU1516" t="s">
        <v>77</v>
      </c>
    </row>
    <row r="1517" spans="1:73" x14ac:dyDescent="0.55000000000000004">
      <c r="A1517">
        <v>72</v>
      </c>
      <c r="B1517" t="s">
        <v>1639</v>
      </c>
      <c r="C1517" s="88">
        <v>45203.987824074073</v>
      </c>
      <c r="D1517">
        <v>301</v>
      </c>
      <c r="E1517" t="s">
        <v>76</v>
      </c>
      <c r="F1517">
        <v>0</v>
      </c>
      <c r="G1517">
        <v>6.0119999999999996</v>
      </c>
      <c r="H1517">
        <v>3895</v>
      </c>
      <c r="I1517">
        <v>1E-3</v>
      </c>
      <c r="J1517" t="s">
        <v>77</v>
      </c>
      <c r="K1517" t="s">
        <v>77</v>
      </c>
      <c r="L1517" t="s">
        <v>77</v>
      </c>
      <c r="M1517" t="s">
        <v>77</v>
      </c>
      <c r="O1517">
        <v>72</v>
      </c>
      <c r="P1517" t="s">
        <v>1639</v>
      </c>
      <c r="Q1517">
        <v>45203.987824074073</v>
      </c>
      <c r="R1517">
        <v>301</v>
      </c>
      <c r="S1517" t="s">
        <v>76</v>
      </c>
      <c r="T1517">
        <v>0</v>
      </c>
      <c r="U1517" t="s">
        <v>77</v>
      </c>
      <c r="V1517" t="s">
        <v>77</v>
      </c>
      <c r="W1517" t="s">
        <v>77</v>
      </c>
      <c r="X1517" t="s">
        <v>77</v>
      </c>
      <c r="Y1517" t="s">
        <v>77</v>
      </c>
      <c r="Z1517" t="s">
        <v>77</v>
      </c>
      <c r="AA1517" t="s">
        <v>77</v>
      </c>
      <c r="AC1517">
        <v>72</v>
      </c>
      <c r="AD1517" t="s">
        <v>1639</v>
      </c>
      <c r="AE1517">
        <v>45203.987824074073</v>
      </c>
      <c r="AF1517">
        <v>301</v>
      </c>
      <c r="AG1517" t="s">
        <v>76</v>
      </c>
      <c r="AH1517">
        <v>0</v>
      </c>
      <c r="AI1517">
        <v>12.154999999999999</v>
      </c>
      <c r="AJ1517">
        <v>7087</v>
      </c>
      <c r="AK1517">
        <v>1.7210000000000001</v>
      </c>
      <c r="AL1517" t="s">
        <v>77</v>
      </c>
      <c r="AM1517" t="s">
        <v>77</v>
      </c>
      <c r="AN1517" t="s">
        <v>77</v>
      </c>
      <c r="AO1517" t="s">
        <v>77</v>
      </c>
      <c r="AQ1517">
        <v>1</v>
      </c>
      <c r="AS1517">
        <v>72</v>
      </c>
      <c r="AT1517">
        <v>2.3526784999999979</v>
      </c>
      <c r="AU1517">
        <v>1684.6001179791001</v>
      </c>
      <c r="AW1517">
        <v>6.4873592812500007</v>
      </c>
      <c r="AX1517">
        <v>1345.60714103387</v>
      </c>
      <c r="AZ1517">
        <v>7.2964241012500004</v>
      </c>
      <c r="BA1517">
        <v>1350.35973224806</v>
      </c>
      <c r="BC1517">
        <v>3.6512854324999999</v>
      </c>
      <c r="BD1517">
        <v>1359.90114347912</v>
      </c>
      <c r="BF1517">
        <v>2.3526784999999979</v>
      </c>
      <c r="BG1517">
        <v>1684.6001179791001</v>
      </c>
      <c r="BI1517">
        <v>72</v>
      </c>
      <c r="BJ1517" t="s">
        <v>1639</v>
      </c>
      <c r="BK1517">
        <v>45203.987824074073</v>
      </c>
      <c r="BL1517">
        <v>301</v>
      </c>
      <c r="BM1517" t="s">
        <v>76</v>
      </c>
      <c r="BN1517">
        <v>0</v>
      </c>
      <c r="BO1517">
        <v>2.8540000000000001</v>
      </c>
      <c r="BP1517">
        <v>821113</v>
      </c>
      <c r="BQ1517">
        <v>0</v>
      </c>
      <c r="BR1517" t="s">
        <v>77</v>
      </c>
      <c r="BS1517" t="s">
        <v>77</v>
      </c>
      <c r="BT1517" t="s">
        <v>77</v>
      </c>
      <c r="BU1517" t="s">
        <v>77</v>
      </c>
    </row>
    <row r="1518" spans="1:73" x14ac:dyDescent="0.55000000000000004">
      <c r="A1518">
        <v>73</v>
      </c>
      <c r="B1518" t="s">
        <v>1640</v>
      </c>
      <c r="C1518" s="88">
        <v>45204.009155092594</v>
      </c>
      <c r="D1518">
        <v>323</v>
      </c>
      <c r="E1518" t="s">
        <v>76</v>
      </c>
      <c r="F1518">
        <v>0</v>
      </c>
      <c r="G1518">
        <v>5.9969999999999999</v>
      </c>
      <c r="H1518">
        <v>13702</v>
      </c>
      <c r="I1518">
        <v>2.1999999999999999E-2</v>
      </c>
      <c r="J1518" t="s">
        <v>77</v>
      </c>
      <c r="K1518" t="s">
        <v>77</v>
      </c>
      <c r="L1518" t="s">
        <v>77</v>
      </c>
      <c r="M1518" t="s">
        <v>77</v>
      </c>
      <c r="O1518">
        <v>73</v>
      </c>
      <c r="P1518" t="s">
        <v>1640</v>
      </c>
      <c r="Q1518">
        <v>45204.009155092594</v>
      </c>
      <c r="R1518">
        <v>323</v>
      </c>
      <c r="S1518" t="s">
        <v>76</v>
      </c>
      <c r="T1518">
        <v>0</v>
      </c>
      <c r="U1518" t="s">
        <v>77</v>
      </c>
      <c r="V1518" t="s">
        <v>77</v>
      </c>
      <c r="W1518" t="s">
        <v>77</v>
      </c>
      <c r="X1518" t="s">
        <v>77</v>
      </c>
      <c r="Y1518" t="s">
        <v>77</v>
      </c>
      <c r="Z1518" t="s">
        <v>77</v>
      </c>
      <c r="AA1518" t="s">
        <v>77</v>
      </c>
      <c r="AC1518">
        <v>73</v>
      </c>
      <c r="AD1518" t="s">
        <v>1640</v>
      </c>
      <c r="AE1518">
        <v>45204.009155092594</v>
      </c>
      <c r="AF1518">
        <v>323</v>
      </c>
      <c r="AG1518" t="s">
        <v>76</v>
      </c>
      <c r="AH1518">
        <v>0</v>
      </c>
      <c r="AI1518">
        <v>12.134</v>
      </c>
      <c r="AJ1518">
        <v>12912</v>
      </c>
      <c r="AK1518">
        <v>3.331</v>
      </c>
      <c r="AL1518" t="s">
        <v>77</v>
      </c>
      <c r="AM1518" t="s">
        <v>77</v>
      </c>
      <c r="AN1518" t="s">
        <v>77</v>
      </c>
      <c r="AO1518" t="s">
        <v>77</v>
      </c>
      <c r="AQ1518">
        <v>1</v>
      </c>
      <c r="AS1518">
        <v>73</v>
      </c>
      <c r="AT1518">
        <v>30.979112444091996</v>
      </c>
      <c r="AU1518">
        <v>3052.7671247615999</v>
      </c>
      <c r="AW1518">
        <v>36.682487084999998</v>
      </c>
      <c r="AX1518">
        <v>2418.2498016691202</v>
      </c>
      <c r="AZ1518">
        <v>35.670971653196403</v>
      </c>
      <c r="BA1518">
        <v>2462.20553696256</v>
      </c>
      <c r="BC1518">
        <v>29.687175033485836</v>
      </c>
      <c r="BD1518">
        <v>2560.95571213312</v>
      </c>
      <c r="BF1518">
        <v>30.979112444091996</v>
      </c>
      <c r="BG1518">
        <v>3052.7671247615999</v>
      </c>
      <c r="BI1518">
        <v>73</v>
      </c>
      <c r="BJ1518" t="s">
        <v>1640</v>
      </c>
      <c r="BK1518">
        <v>45204.009155092594</v>
      </c>
      <c r="BL1518">
        <v>323</v>
      </c>
      <c r="BM1518" t="s">
        <v>76</v>
      </c>
      <c r="BN1518">
        <v>0</v>
      </c>
      <c r="BO1518">
        <v>2.8530000000000002</v>
      </c>
      <c r="BP1518">
        <v>840876</v>
      </c>
      <c r="BQ1518">
        <v>0</v>
      </c>
      <c r="BR1518" t="s">
        <v>77</v>
      </c>
      <c r="BS1518" t="s">
        <v>77</v>
      </c>
      <c r="BT1518" t="s">
        <v>77</v>
      </c>
      <c r="BU1518" t="s">
        <v>77</v>
      </c>
    </row>
    <row r="1519" spans="1:73" x14ac:dyDescent="0.55000000000000004">
      <c r="A1519">
        <v>74</v>
      </c>
      <c r="B1519" t="s">
        <v>1641</v>
      </c>
      <c r="C1519" s="88">
        <v>45204.030462962961</v>
      </c>
      <c r="D1519">
        <v>366</v>
      </c>
      <c r="E1519" t="s">
        <v>76</v>
      </c>
      <c r="F1519">
        <v>0</v>
      </c>
      <c r="G1519">
        <v>5.9909999999999997</v>
      </c>
      <c r="H1519">
        <v>850629</v>
      </c>
      <c r="I1519">
        <v>1.819</v>
      </c>
      <c r="J1519" t="s">
        <v>77</v>
      </c>
      <c r="K1519" t="s">
        <v>77</v>
      </c>
      <c r="L1519" t="s">
        <v>77</v>
      </c>
      <c r="M1519" t="s">
        <v>77</v>
      </c>
      <c r="O1519">
        <v>74</v>
      </c>
      <c r="P1519" t="s">
        <v>1641</v>
      </c>
      <c r="Q1519">
        <v>45204.030462962961</v>
      </c>
      <c r="R1519">
        <v>366</v>
      </c>
      <c r="S1519" t="s">
        <v>76</v>
      </c>
      <c r="T1519">
        <v>0</v>
      </c>
      <c r="U1519">
        <v>5.9409999999999998</v>
      </c>
      <c r="V1519">
        <v>7216</v>
      </c>
      <c r="W1519">
        <v>1.8240000000000001</v>
      </c>
      <c r="X1519" t="s">
        <v>77</v>
      </c>
      <c r="Y1519" t="s">
        <v>77</v>
      </c>
      <c r="Z1519" t="s">
        <v>77</v>
      </c>
      <c r="AA1519" t="s">
        <v>77</v>
      </c>
      <c r="AC1519">
        <v>74</v>
      </c>
      <c r="AD1519" t="s">
        <v>1641</v>
      </c>
      <c r="AE1519">
        <v>45204.030462962961</v>
      </c>
      <c r="AF1519">
        <v>366</v>
      </c>
      <c r="AG1519" t="s">
        <v>76</v>
      </c>
      <c r="AH1519">
        <v>0</v>
      </c>
      <c r="AI1519">
        <v>11.952999999999999</v>
      </c>
      <c r="AJ1519">
        <v>201795</v>
      </c>
      <c r="AK1519">
        <v>50.536000000000001</v>
      </c>
      <c r="AL1519" t="s">
        <v>77</v>
      </c>
      <c r="AM1519" t="s">
        <v>77</v>
      </c>
      <c r="AN1519" t="s">
        <v>77</v>
      </c>
      <c r="AO1519" t="s">
        <v>77</v>
      </c>
      <c r="AQ1519">
        <v>1</v>
      </c>
      <c r="AS1519">
        <v>74</v>
      </c>
      <c r="AT1519">
        <v>1790.8618636610775</v>
      </c>
      <c r="AU1519">
        <v>46542.123519177498</v>
      </c>
      <c r="AW1519">
        <v>1929.98945210496</v>
      </c>
      <c r="AX1519">
        <v>34891.55189349076</v>
      </c>
      <c r="AZ1519">
        <v>2135.2373419340802</v>
      </c>
      <c r="BA1519">
        <v>37917.218929873503</v>
      </c>
      <c r="BC1519">
        <v>2008.8644706867199</v>
      </c>
      <c r="BD1519">
        <v>40568.120913922001</v>
      </c>
      <c r="BF1519">
        <v>1790.8618636610775</v>
      </c>
      <c r="BG1519">
        <v>46542.123519177498</v>
      </c>
      <c r="BI1519">
        <v>74</v>
      </c>
      <c r="BJ1519" t="s">
        <v>1641</v>
      </c>
      <c r="BK1519">
        <v>45204.030462962961</v>
      </c>
      <c r="BL1519">
        <v>366</v>
      </c>
      <c r="BM1519" t="s">
        <v>76</v>
      </c>
      <c r="BN1519">
        <v>0</v>
      </c>
      <c r="BO1519">
        <v>2.843</v>
      </c>
      <c r="BP1519">
        <v>979676</v>
      </c>
      <c r="BQ1519">
        <v>0</v>
      </c>
      <c r="BR1519" t="s">
        <v>77</v>
      </c>
      <c r="BS1519" t="s">
        <v>77</v>
      </c>
      <c r="BT1519" t="s">
        <v>77</v>
      </c>
      <c r="BU1519" t="s">
        <v>77</v>
      </c>
    </row>
    <row r="1520" spans="1:73" x14ac:dyDescent="0.55000000000000004">
      <c r="A1520">
        <v>75</v>
      </c>
      <c r="B1520" t="s">
        <v>1642</v>
      </c>
      <c r="C1520" s="88">
        <v>45204.051805555559</v>
      </c>
      <c r="D1520">
        <v>73</v>
      </c>
      <c r="E1520" t="s">
        <v>76</v>
      </c>
      <c r="F1520">
        <v>0</v>
      </c>
      <c r="G1520">
        <v>5.9980000000000002</v>
      </c>
      <c r="H1520">
        <v>21725</v>
      </c>
      <c r="I1520">
        <v>3.9E-2</v>
      </c>
      <c r="J1520" t="s">
        <v>77</v>
      </c>
      <c r="K1520" t="s">
        <v>77</v>
      </c>
      <c r="L1520" t="s">
        <v>77</v>
      </c>
      <c r="M1520" t="s">
        <v>77</v>
      </c>
      <c r="O1520">
        <v>75</v>
      </c>
      <c r="P1520" t="s">
        <v>1642</v>
      </c>
      <c r="Q1520">
        <v>45204.051805555559</v>
      </c>
      <c r="R1520">
        <v>73</v>
      </c>
      <c r="S1520" t="s">
        <v>76</v>
      </c>
      <c r="T1520">
        <v>0</v>
      </c>
      <c r="U1520" t="s">
        <v>77</v>
      </c>
      <c r="V1520" t="s">
        <v>77</v>
      </c>
      <c r="W1520" t="s">
        <v>77</v>
      </c>
      <c r="X1520" t="s">
        <v>77</v>
      </c>
      <c r="Y1520" t="s">
        <v>77</v>
      </c>
      <c r="Z1520" t="s">
        <v>77</v>
      </c>
      <c r="AA1520" t="s">
        <v>77</v>
      </c>
      <c r="AC1520">
        <v>75</v>
      </c>
      <c r="AD1520" t="s">
        <v>1642</v>
      </c>
      <c r="AE1520">
        <v>45204.051805555559</v>
      </c>
      <c r="AF1520">
        <v>73</v>
      </c>
      <c r="AG1520" t="s">
        <v>76</v>
      </c>
      <c r="AH1520">
        <v>0</v>
      </c>
      <c r="AI1520">
        <v>12.143000000000001</v>
      </c>
      <c r="AJ1520">
        <v>5137</v>
      </c>
      <c r="AK1520">
        <v>1.18</v>
      </c>
      <c r="AL1520" t="s">
        <v>77</v>
      </c>
      <c r="AM1520" t="s">
        <v>77</v>
      </c>
      <c r="AN1520" t="s">
        <v>77</v>
      </c>
      <c r="AO1520" t="s">
        <v>77</v>
      </c>
      <c r="AQ1520">
        <v>1</v>
      </c>
      <c r="AS1520">
        <v>75</v>
      </c>
      <c r="AT1520">
        <v>54.944869439375012</v>
      </c>
      <c r="AU1520">
        <v>1219.6720824590998</v>
      </c>
      <c r="AW1520">
        <v>68.323198494875001</v>
      </c>
      <c r="AX1520">
        <v>985.57337696987008</v>
      </c>
      <c r="AZ1520">
        <v>56.777213146937505</v>
      </c>
      <c r="BA1520">
        <v>977.90731861606014</v>
      </c>
      <c r="BC1520">
        <v>48.502287083162493</v>
      </c>
      <c r="BD1520">
        <v>957.44445861511986</v>
      </c>
      <c r="BF1520">
        <v>54.944869439375012</v>
      </c>
      <c r="BG1520">
        <v>1219.6720824590998</v>
      </c>
      <c r="BI1520">
        <v>75</v>
      </c>
      <c r="BJ1520" t="s">
        <v>1642</v>
      </c>
      <c r="BK1520">
        <v>45204.051805555559</v>
      </c>
      <c r="BL1520">
        <v>73</v>
      </c>
      <c r="BM1520" t="s">
        <v>76</v>
      </c>
      <c r="BN1520">
        <v>0</v>
      </c>
      <c r="BO1520">
        <v>2.8519999999999999</v>
      </c>
      <c r="BP1520">
        <v>866386</v>
      </c>
      <c r="BQ1520">
        <v>0</v>
      </c>
      <c r="BR1520" t="s">
        <v>77</v>
      </c>
      <c r="BS1520" t="s">
        <v>77</v>
      </c>
      <c r="BT1520" t="s">
        <v>77</v>
      </c>
      <c r="BU1520" t="s">
        <v>77</v>
      </c>
    </row>
    <row r="1521" spans="1:73" x14ac:dyDescent="0.55000000000000004">
      <c r="A1521">
        <v>76</v>
      </c>
      <c r="B1521" t="s">
        <v>1643</v>
      </c>
      <c r="C1521" s="88">
        <v>45204.073101851849</v>
      </c>
      <c r="D1521">
        <v>177</v>
      </c>
      <c r="E1521" t="s">
        <v>76</v>
      </c>
      <c r="F1521">
        <v>0</v>
      </c>
      <c r="G1521">
        <v>5.85</v>
      </c>
      <c r="H1521">
        <v>40094380</v>
      </c>
      <c r="I1521">
        <v>93.674999999999997</v>
      </c>
      <c r="J1521" t="s">
        <v>77</v>
      </c>
      <c r="K1521" t="s">
        <v>77</v>
      </c>
      <c r="L1521" t="s">
        <v>77</v>
      </c>
      <c r="M1521" t="s">
        <v>77</v>
      </c>
      <c r="O1521">
        <v>76</v>
      </c>
      <c r="P1521" t="s">
        <v>1643</v>
      </c>
      <c r="Q1521">
        <v>45204.073101851849</v>
      </c>
      <c r="R1521">
        <v>177</v>
      </c>
      <c r="S1521" t="s">
        <v>76</v>
      </c>
      <c r="T1521">
        <v>0</v>
      </c>
      <c r="U1521">
        <v>5.8319999999999999</v>
      </c>
      <c r="V1521">
        <v>475808</v>
      </c>
      <c r="W1521">
        <v>116.545</v>
      </c>
      <c r="X1521" t="s">
        <v>77</v>
      </c>
      <c r="Y1521" t="s">
        <v>77</v>
      </c>
      <c r="Z1521" t="s">
        <v>77</v>
      </c>
      <c r="AA1521" t="s">
        <v>77</v>
      </c>
      <c r="AC1521">
        <v>76</v>
      </c>
      <c r="AD1521" t="s">
        <v>1643</v>
      </c>
      <c r="AE1521">
        <v>45204.073101851849</v>
      </c>
      <c r="AF1521">
        <v>177</v>
      </c>
      <c r="AG1521" t="s">
        <v>76</v>
      </c>
      <c r="AH1521">
        <v>0</v>
      </c>
      <c r="AI1521">
        <v>12.12</v>
      </c>
      <c r="AJ1521">
        <v>55795</v>
      </c>
      <c r="AK1521">
        <v>14.855</v>
      </c>
      <c r="AL1521" t="s">
        <v>77</v>
      </c>
      <c r="AM1521" t="s">
        <v>77</v>
      </c>
      <c r="AN1521" t="s">
        <v>77</v>
      </c>
      <c r="AO1521" t="s">
        <v>77</v>
      </c>
      <c r="AQ1521">
        <v>1</v>
      </c>
      <c r="AS1521">
        <v>76</v>
      </c>
      <c r="AT1521">
        <v>116484.88694272001</v>
      </c>
      <c r="AU1521">
        <v>11916.0964451775</v>
      </c>
      <c r="AW1521">
        <v>91659.141035658249</v>
      </c>
      <c r="AX1521">
        <v>10183.81484129075</v>
      </c>
      <c r="AZ1521">
        <v>117739.55861501954</v>
      </c>
      <c r="BA1521">
        <v>10613.5272862735</v>
      </c>
      <c r="BC1521">
        <v>113411.45555949568</v>
      </c>
      <c r="BD1521">
        <v>11349.680646721998</v>
      </c>
      <c r="BF1521">
        <v>116484.88694272001</v>
      </c>
      <c r="BG1521">
        <v>11916.0964451775</v>
      </c>
      <c r="BI1521">
        <v>76</v>
      </c>
      <c r="BJ1521" t="s">
        <v>1643</v>
      </c>
      <c r="BK1521">
        <v>45204.073101851849</v>
      </c>
      <c r="BL1521">
        <v>177</v>
      </c>
      <c r="BM1521" t="s">
        <v>76</v>
      </c>
      <c r="BN1521">
        <v>0</v>
      </c>
      <c r="BO1521">
        <v>2.891</v>
      </c>
      <c r="BP1521">
        <v>589860</v>
      </c>
      <c r="BQ1521">
        <v>0</v>
      </c>
      <c r="BR1521" t="s">
        <v>77</v>
      </c>
      <c r="BS1521" t="s">
        <v>77</v>
      </c>
      <c r="BT1521" t="s">
        <v>77</v>
      </c>
      <c r="BU1521" t="s">
        <v>77</v>
      </c>
    </row>
    <row r="1522" spans="1:73" x14ac:dyDescent="0.55000000000000004">
      <c r="A1522">
        <v>77</v>
      </c>
      <c r="B1522" t="s">
        <v>1644</v>
      </c>
      <c r="C1522" s="88">
        <v>45204.094409722224</v>
      </c>
      <c r="D1522">
        <v>28</v>
      </c>
      <c r="E1522" t="s">
        <v>76</v>
      </c>
      <c r="F1522">
        <v>0</v>
      </c>
      <c r="G1522">
        <v>5.9779999999999998</v>
      </c>
      <c r="H1522">
        <v>4048307</v>
      </c>
      <c r="I1522">
        <v>8.74</v>
      </c>
      <c r="J1522" t="s">
        <v>77</v>
      </c>
      <c r="K1522" t="s">
        <v>77</v>
      </c>
      <c r="L1522" t="s">
        <v>77</v>
      </c>
      <c r="M1522" t="s">
        <v>77</v>
      </c>
      <c r="O1522">
        <v>77</v>
      </c>
      <c r="P1522" t="s">
        <v>1644</v>
      </c>
      <c r="Q1522">
        <v>45204.094409722224</v>
      </c>
      <c r="R1522">
        <v>28</v>
      </c>
      <c r="S1522" t="s">
        <v>76</v>
      </c>
      <c r="T1522">
        <v>0</v>
      </c>
      <c r="U1522">
        <v>5.9320000000000004</v>
      </c>
      <c r="V1522">
        <v>33547</v>
      </c>
      <c r="W1522">
        <v>8.5730000000000004</v>
      </c>
      <c r="X1522" t="s">
        <v>77</v>
      </c>
      <c r="Y1522" t="s">
        <v>77</v>
      </c>
      <c r="Z1522" t="s">
        <v>77</v>
      </c>
      <c r="AA1522" t="s">
        <v>77</v>
      </c>
      <c r="AC1522">
        <v>77</v>
      </c>
      <c r="AD1522" t="s">
        <v>1644</v>
      </c>
      <c r="AE1522">
        <v>45204.094409722224</v>
      </c>
      <c r="AF1522">
        <v>28</v>
      </c>
      <c r="AG1522" t="s">
        <v>76</v>
      </c>
      <c r="AH1522">
        <v>0</v>
      </c>
      <c r="AI1522">
        <v>12.067</v>
      </c>
      <c r="AJ1522">
        <v>70714</v>
      </c>
      <c r="AK1522">
        <v>18.738</v>
      </c>
      <c r="AL1522" t="s">
        <v>77</v>
      </c>
      <c r="AM1522" t="s">
        <v>77</v>
      </c>
      <c r="AN1522" t="s">
        <v>77</v>
      </c>
      <c r="AO1522" t="s">
        <v>77</v>
      </c>
      <c r="AQ1522">
        <v>1</v>
      </c>
      <c r="AS1522">
        <v>77</v>
      </c>
      <c r="AT1522">
        <v>7702.9840940677686</v>
      </c>
      <c r="AU1522">
        <v>15534.338585343601</v>
      </c>
      <c r="AW1522">
        <v>6933.772242971565</v>
      </c>
      <c r="AX1522">
        <v>12831.326110905082</v>
      </c>
      <c r="AZ1522">
        <v>8864.9639977353709</v>
      </c>
      <c r="BA1522">
        <v>13435.351161117042</v>
      </c>
      <c r="BC1522">
        <v>8494.4534245695795</v>
      </c>
      <c r="BD1522">
        <v>14385.27181080608</v>
      </c>
      <c r="BF1522">
        <v>7702.9840940677686</v>
      </c>
      <c r="BG1522">
        <v>15534.338585343601</v>
      </c>
      <c r="BI1522">
        <v>77</v>
      </c>
      <c r="BJ1522" t="s">
        <v>1644</v>
      </c>
      <c r="BK1522">
        <v>45204.094409722224</v>
      </c>
      <c r="BL1522">
        <v>28</v>
      </c>
      <c r="BM1522" t="s">
        <v>76</v>
      </c>
      <c r="BN1522">
        <v>0</v>
      </c>
      <c r="BO1522">
        <v>2.8530000000000002</v>
      </c>
      <c r="BP1522">
        <v>763748</v>
      </c>
      <c r="BQ1522">
        <v>0</v>
      </c>
      <c r="BR1522" t="s">
        <v>77</v>
      </c>
      <c r="BS1522" t="s">
        <v>77</v>
      </c>
      <c r="BT1522" t="s">
        <v>77</v>
      </c>
      <c r="BU1522" t="s">
        <v>77</v>
      </c>
    </row>
    <row r="1523" spans="1:73" x14ac:dyDescent="0.55000000000000004">
      <c r="A1523">
        <v>78</v>
      </c>
      <c r="B1523" t="s">
        <v>1645</v>
      </c>
      <c r="C1523" s="88">
        <v>45204.115694444445</v>
      </c>
      <c r="D1523">
        <v>44</v>
      </c>
      <c r="E1523" t="s">
        <v>76</v>
      </c>
      <c r="F1523">
        <v>0</v>
      </c>
      <c r="G1523">
        <v>5.9770000000000003</v>
      </c>
      <c r="H1523">
        <v>4208400</v>
      </c>
      <c r="I1523">
        <v>9.0890000000000004</v>
      </c>
      <c r="J1523" t="s">
        <v>77</v>
      </c>
      <c r="K1523" t="s">
        <v>77</v>
      </c>
      <c r="L1523" t="s">
        <v>77</v>
      </c>
      <c r="M1523" t="s">
        <v>77</v>
      </c>
      <c r="O1523">
        <v>78</v>
      </c>
      <c r="P1523" t="s">
        <v>1645</v>
      </c>
      <c r="Q1523">
        <v>45204.115694444445</v>
      </c>
      <c r="R1523">
        <v>44</v>
      </c>
      <c r="S1523" t="s">
        <v>76</v>
      </c>
      <c r="T1523">
        <v>0</v>
      </c>
      <c r="U1523">
        <v>5.9320000000000004</v>
      </c>
      <c r="V1523">
        <v>35741</v>
      </c>
      <c r="W1523">
        <v>9.1340000000000003</v>
      </c>
      <c r="X1523" t="s">
        <v>77</v>
      </c>
      <c r="Y1523" t="s">
        <v>77</v>
      </c>
      <c r="Z1523" t="s">
        <v>77</v>
      </c>
      <c r="AA1523" t="s">
        <v>77</v>
      </c>
      <c r="AC1523">
        <v>78</v>
      </c>
      <c r="AD1523" t="s">
        <v>1645</v>
      </c>
      <c r="AE1523">
        <v>45204.115694444445</v>
      </c>
      <c r="AF1523">
        <v>44</v>
      </c>
      <c r="AG1523" t="s">
        <v>76</v>
      </c>
      <c r="AH1523">
        <v>0</v>
      </c>
      <c r="AI1523">
        <v>12.07</v>
      </c>
      <c r="AJ1523">
        <v>70176</v>
      </c>
      <c r="AK1523">
        <v>18.597999999999999</v>
      </c>
      <c r="AL1523" t="s">
        <v>77</v>
      </c>
      <c r="AM1523" t="s">
        <v>77</v>
      </c>
      <c r="AN1523" t="s">
        <v>77</v>
      </c>
      <c r="AO1523" t="s">
        <v>77</v>
      </c>
      <c r="AQ1523">
        <v>1</v>
      </c>
      <c r="AS1523">
        <v>78</v>
      </c>
      <c r="AT1523">
        <v>7988.978271584001</v>
      </c>
      <c r="AU1523">
        <v>15404.176157081602</v>
      </c>
      <c r="AW1523">
        <v>7350.9122216810847</v>
      </c>
      <c r="AX1523">
        <v>12736.338802836481</v>
      </c>
      <c r="AZ1523">
        <v>9424.4545990443312</v>
      </c>
      <c r="BA1523">
        <v>13333.718049930239</v>
      </c>
      <c r="BC1523">
        <v>9033.6447182102183</v>
      </c>
      <c r="BD1523">
        <v>14276.001596692478</v>
      </c>
      <c r="BF1523">
        <v>7988.978271584001</v>
      </c>
      <c r="BG1523">
        <v>15404.176157081602</v>
      </c>
      <c r="BI1523">
        <v>78</v>
      </c>
      <c r="BJ1523" t="s">
        <v>1645</v>
      </c>
      <c r="BK1523">
        <v>45204.115694444445</v>
      </c>
      <c r="BL1523">
        <v>44</v>
      </c>
      <c r="BM1523" t="s">
        <v>76</v>
      </c>
      <c r="BN1523">
        <v>0</v>
      </c>
      <c r="BO1523">
        <v>2.855</v>
      </c>
      <c r="BP1523">
        <v>714526</v>
      </c>
      <c r="BQ1523">
        <v>0</v>
      </c>
      <c r="BR1523" t="s">
        <v>77</v>
      </c>
      <c r="BS1523" t="s">
        <v>77</v>
      </c>
      <c r="BT1523" t="s">
        <v>77</v>
      </c>
      <c r="BU1523" t="s">
        <v>77</v>
      </c>
    </row>
  </sheetData>
  <sortState xmlns:xlrd2="http://schemas.microsoft.com/office/spreadsheetml/2017/richdata2" ref="K372:K417">
    <sortCondition ref="K372:K4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63ABE-C876-4683-BD50-439AA704E30D}">
  <dimension ref="A1:AZ1048524"/>
  <sheetViews>
    <sheetView topLeftCell="D1" zoomScaleNormal="100" workbookViewId="0">
      <pane ySplit="1" topLeftCell="A2" activePane="bottomLeft" state="frozen"/>
      <selection pane="bottomLeft" sqref="A1:O1"/>
    </sheetView>
  </sheetViews>
  <sheetFormatPr defaultColWidth="8.83984375" defaultRowHeight="14.4" x14ac:dyDescent="0.55000000000000004"/>
  <cols>
    <col min="1" max="1" width="20.47265625" style="70" bestFit="1" customWidth="1"/>
    <col min="2" max="2" width="18.47265625" customWidth="1"/>
    <col min="3" max="3" width="16" bestFit="1" customWidth="1"/>
    <col min="4" max="4" width="10.83984375" customWidth="1"/>
    <col min="6" max="6" width="17.47265625" bestFit="1" customWidth="1"/>
    <col min="7" max="7" width="12.47265625" customWidth="1"/>
    <col min="8" max="8" width="20.47265625" customWidth="1"/>
    <col min="9" max="9" width="15.47265625" customWidth="1"/>
    <col min="10" max="10" width="17" customWidth="1"/>
    <col min="11" max="11" width="18.3125" customWidth="1"/>
    <col min="12" max="13" width="14.47265625" customWidth="1"/>
    <col min="14" max="15" width="12" bestFit="1" customWidth="1"/>
    <col min="16" max="16" width="12" customWidth="1"/>
    <col min="19" max="19" width="12" bestFit="1" customWidth="1"/>
    <col min="20" max="20" width="11.68359375" customWidth="1"/>
    <col min="21" max="21" width="26.68359375" customWidth="1"/>
    <col min="22" max="22" width="13.68359375" customWidth="1"/>
    <col min="23" max="23" width="36.68359375" customWidth="1"/>
    <col min="24" max="24" width="16.47265625" customWidth="1"/>
    <col min="27" max="27" width="24.15625" customWidth="1"/>
    <col min="29" max="30" width="12" bestFit="1" customWidth="1"/>
    <col min="32" max="33" width="12" bestFit="1" customWidth="1"/>
    <col min="37" max="37" width="12" bestFit="1" customWidth="1"/>
    <col min="39" max="39" width="12" bestFit="1" customWidth="1"/>
    <col min="40" max="40" width="11" bestFit="1" customWidth="1"/>
    <col min="43" max="44" width="11.83984375" bestFit="1" customWidth="1"/>
    <col min="46" max="47" width="11.83984375" bestFit="1" customWidth="1"/>
  </cols>
  <sheetData>
    <row r="1" spans="1:52" s="1" customFormat="1" ht="129.6" x14ac:dyDescent="0.55000000000000004">
      <c r="A1" s="68" t="s">
        <v>8</v>
      </c>
      <c r="B1" s="1" t="s">
        <v>245</v>
      </c>
      <c r="C1" s="1" t="s">
        <v>9</v>
      </c>
      <c r="D1" s="1" t="s">
        <v>68</v>
      </c>
      <c r="E1" s="1" t="s">
        <v>10</v>
      </c>
      <c r="F1" s="1" t="s">
        <v>69</v>
      </c>
      <c r="G1" s="1" t="s">
        <v>3</v>
      </c>
      <c r="H1" s="1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6" t="s">
        <v>17</v>
      </c>
      <c r="O1" s="6" t="s">
        <v>18</v>
      </c>
      <c r="P1" s="6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C1" s="1" t="s">
        <v>30</v>
      </c>
      <c r="AD1" s="1" t="s">
        <v>31</v>
      </c>
      <c r="AE1" s="1" t="s">
        <v>32</v>
      </c>
      <c r="AF1" s="7" t="s">
        <v>33</v>
      </c>
      <c r="AG1" s="7" t="s">
        <v>34</v>
      </c>
      <c r="AJ1" s="1" t="s">
        <v>35</v>
      </c>
      <c r="AK1" s="1" t="s">
        <v>36</v>
      </c>
      <c r="AL1" s="1" t="s">
        <v>32</v>
      </c>
      <c r="AM1" s="7" t="s">
        <v>37</v>
      </c>
      <c r="AN1" s="7" t="s">
        <v>38</v>
      </c>
      <c r="AQ1" s="1" t="s">
        <v>35</v>
      </c>
      <c r="AR1" s="1" t="s">
        <v>36</v>
      </c>
      <c r="AS1" s="1" t="s">
        <v>32</v>
      </c>
      <c r="AT1" s="7" t="s">
        <v>37</v>
      </c>
      <c r="AU1" s="7" t="s">
        <v>38</v>
      </c>
      <c r="AX1" s="1" t="s">
        <v>39</v>
      </c>
      <c r="AY1" s="1" t="s">
        <v>39</v>
      </c>
      <c r="AZ1" s="1" t="s">
        <v>39</v>
      </c>
    </row>
    <row r="2" spans="1:52" x14ac:dyDescent="0.55000000000000004">
      <c r="A2" s="62">
        <v>44587.563888888886</v>
      </c>
      <c r="B2" s="29">
        <v>50</v>
      </c>
      <c r="C2" s="41">
        <v>3</v>
      </c>
      <c r="D2" t="s">
        <v>235</v>
      </c>
      <c r="E2" s="29">
        <v>1</v>
      </c>
      <c r="F2" s="84">
        <v>44588.46770833333</v>
      </c>
      <c r="G2" s="85">
        <v>216</v>
      </c>
      <c r="H2" t="s">
        <v>246</v>
      </c>
      <c r="I2" s="3">
        <v>19.3</v>
      </c>
      <c r="J2" s="3">
        <v>30.452999999999999</v>
      </c>
      <c r="K2" s="3">
        <v>21.04</v>
      </c>
      <c r="L2" s="3">
        <v>978</v>
      </c>
      <c r="M2" s="3" t="s">
        <v>40</v>
      </c>
      <c r="N2" s="4">
        <f t="shared" ref="N2:N33" si="0">1000000*(AG2-AE2)/Y2</f>
        <v>0.11086289199280078</v>
      </c>
      <c r="O2" s="4">
        <f t="shared" ref="O2:O33" si="1">1000000*(AN2-AL2)/Y2</f>
        <v>26.693087103273719</v>
      </c>
      <c r="P2" s="4" t="e">
        <f t="shared" ref="P2:P65" si="2">1000000*(AU2-AS2)/Y2</f>
        <v>#VALUE!</v>
      </c>
      <c r="Q2">
        <f t="shared" ref="Q2:Q65" si="3">(N2*16)</f>
        <v>1.7738062718848124</v>
      </c>
      <c r="R2">
        <f t="shared" ref="R2:R65" si="4">(O2*44)</f>
        <v>1174.4958325440437</v>
      </c>
      <c r="S2">
        <f t="shared" ref="S2:S65" si="5">1000000*(((AG2-AE2)*0.082057*X2)/(W2-AA2))/Y2</f>
        <v>3.0148851106623109</v>
      </c>
      <c r="T2">
        <f t="shared" ref="T2:T65" si="6">1000000*(((AN2-AL2)*0.082057*X2)/(W2-AA2))/Y2</f>
        <v>725.91098264420225</v>
      </c>
      <c r="U2">
        <f t="shared" ref="U2:U65" si="7">O2*((1*0.082057*X2)/(W2-AA2))</f>
        <v>725.91098264420225</v>
      </c>
      <c r="W2">
        <f t="shared" ref="W2:W45" si="8">((0.001316*((J2*25.4)-(2.5*2053/100)))*(273.15+40))/(273.15+I2)</f>
        <v>1.0176603600563512</v>
      </c>
      <c r="X2">
        <v>313.14999999999998</v>
      </c>
      <c r="Y2">
        <f t="shared" ref="Y2:Y45" si="9">(21.0733341666667/1000)-Z2</f>
        <v>1.9073334166666699E-2</v>
      </c>
      <c r="Z2">
        <v>2E-3</v>
      </c>
      <c r="AA2">
        <f t="shared" ref="AA2:AA45" si="10">(0.001316*10^(8.07131-(1730.63/(233.46+(X2-273.15)))))</f>
        <v>7.2765497523200454E-2</v>
      </c>
      <c r="AC2">
        <f t="shared" ref="AC2:AC45" si="11">W2*(K2/10^6)</f>
        <v>2.1411573975585626E-5</v>
      </c>
      <c r="AD2">
        <f t="shared" ref="AD2:AD45" si="12">(AC2*Z2)/(0.082057*X2)</f>
        <v>1.6665200312539141E-9</v>
      </c>
      <c r="AE2">
        <v>0</v>
      </c>
      <c r="AF2" s="8">
        <f t="shared" ref="AF2:AF45" si="13">AC2*AH2*Y2</f>
        <v>4.4800495440785325E-10</v>
      </c>
      <c r="AG2" s="8">
        <f t="shared" ref="AG2:AG45" si="14">AD2+AF2</f>
        <v>2.1145249856617673E-9</v>
      </c>
      <c r="AH2" s="9">
        <f t="shared" ref="AH2:AH45" si="15">101.325*(0.000014*EXP(1600*((1/X2)-(1/298.15))))</f>
        <v>1.097002469958351E-3</v>
      </c>
      <c r="AJ2">
        <f t="shared" ref="AJ2:AJ45" si="16">W2*(L2/10^6)</f>
        <v>9.952718321351113E-4</v>
      </c>
      <c r="AK2">
        <f t="shared" ref="AK2:AK45" si="17">(AJ2*Z2)/(0.082057*X2)</f>
        <v>7.7464666852011786E-8</v>
      </c>
      <c r="AL2">
        <v>0</v>
      </c>
      <c r="AM2" s="8">
        <f t="shared" ref="AM2:AM45" si="18">AJ2*AO2*Y2</f>
        <v>4.3166150340866903E-7</v>
      </c>
      <c r="AN2" s="8">
        <f t="shared" ref="AN2:AN45" si="19">AK2+AM2</f>
        <v>5.0912617026068083E-7</v>
      </c>
      <c r="AO2" s="9">
        <f t="shared" ref="AO2:AO45" si="20">101.325*(0.00033*EXP(2400*((1/X2)-(1/298.15))))</f>
        <v>2.2739189884214046E-2</v>
      </c>
      <c r="AP2" s="9"/>
      <c r="AQ2" t="e">
        <f t="shared" ref="AQ2:AQ45" si="21">W2*(M2/10^6)</f>
        <v>#VALUE!</v>
      </c>
      <c r="AR2" t="e">
        <f t="shared" ref="AR2:AR45" si="22">(AQ2*Z2)/(0.082057*X2)</f>
        <v>#VALUE!</v>
      </c>
      <c r="AS2">
        <v>0</v>
      </c>
      <c r="AT2" s="8" t="e">
        <f t="shared" ref="AT2:AT45" si="23">AQ2*AV2*Y2</f>
        <v>#VALUE!</v>
      </c>
      <c r="AU2" s="8" t="e">
        <f t="shared" ref="AU2:AU45" si="24">AR2+AT2</f>
        <v>#VALUE!</v>
      </c>
      <c r="AV2" s="9">
        <f t="shared" ref="AV2:AV45" si="25">101.325*((2.4*10^-4)*EXP(2700*((1/X2)-(1/298.15))))</f>
        <v>1.5759424160826513E-2</v>
      </c>
      <c r="AX2">
        <f t="shared" ref="AX2:AX45" si="26">100*(AG2-AF2)/AG2</f>
        <v>78.812974192989046</v>
      </c>
      <c r="AY2">
        <f t="shared" ref="AY2:AY45" si="27">100*(AN2-AM2)/AN2</f>
        <v>15.215219993965079</v>
      </c>
      <c r="AZ2" t="e">
        <f t="shared" ref="AZ2:AZ45" si="28">100*(AU2-AT2)/AU2</f>
        <v>#VALUE!</v>
      </c>
    </row>
    <row r="3" spans="1:52" x14ac:dyDescent="0.55000000000000004">
      <c r="A3" s="62">
        <v>44587.563888888886</v>
      </c>
      <c r="B3" s="29">
        <v>50</v>
      </c>
      <c r="C3" s="41">
        <v>3</v>
      </c>
      <c r="D3" t="s">
        <v>235</v>
      </c>
      <c r="E3" s="29">
        <v>2</v>
      </c>
      <c r="F3" s="84">
        <v>44588.488958333335</v>
      </c>
      <c r="G3" s="85">
        <v>74</v>
      </c>
      <c r="I3" s="3">
        <v>19.3</v>
      </c>
      <c r="J3" s="3">
        <v>30.452999999999999</v>
      </c>
      <c r="K3" s="3">
        <v>24.59</v>
      </c>
      <c r="L3" s="3">
        <v>1474</v>
      </c>
      <c r="M3" s="3" t="s">
        <v>40</v>
      </c>
      <c r="N3" s="4">
        <f t="shared" si="0"/>
        <v>0.12956837044215647</v>
      </c>
      <c r="O3" s="4">
        <f t="shared" si="1"/>
        <v>40.23068547057818</v>
      </c>
      <c r="P3" s="4" t="e">
        <f t="shared" si="2"/>
        <v>#VALUE!</v>
      </c>
      <c r="Q3">
        <f t="shared" si="3"/>
        <v>2.0730939270745035</v>
      </c>
      <c r="R3">
        <f t="shared" si="4"/>
        <v>1770.1501607054399</v>
      </c>
      <c r="S3">
        <f t="shared" si="5"/>
        <v>3.5235753265772929</v>
      </c>
      <c r="T3">
        <f t="shared" si="6"/>
        <v>1094.0621558461696</v>
      </c>
      <c r="U3">
        <f t="shared" si="7"/>
        <v>1094.0621558461698</v>
      </c>
      <c r="W3">
        <f t="shared" ref="W3" si="29">((0.001316*((J3*25.4)-(2.5*2053/100)))*(273.15+40))/(273.15+I3)</f>
        <v>1.0176603600563512</v>
      </c>
      <c r="X3">
        <v>313.14999999999998</v>
      </c>
      <c r="Y3">
        <f t="shared" ref="Y3" si="30">(21.0733341666667/1000)-Z3</f>
        <v>1.9073334166666699E-2</v>
      </c>
      <c r="Z3">
        <v>2E-3</v>
      </c>
      <c r="AA3">
        <f t="shared" ref="AA3" si="31">(0.001316*10^(8.07131-(1730.63/(233.46+(X3-273.15)))))</f>
        <v>7.2765497523200454E-2</v>
      </c>
      <c r="AC3">
        <f t="shared" ref="AC3" si="32">W3*(K3/10^6)</f>
        <v>2.5024268253785677E-5</v>
      </c>
      <c r="AD3">
        <f t="shared" ref="AD3" si="33">(AC3*Z3)/(0.082057*X3)</f>
        <v>1.9477056829151026E-9</v>
      </c>
      <c r="AE3">
        <v>0</v>
      </c>
      <c r="AF3" s="8">
        <f t="shared" ref="AF3" si="34">AC3*AH3*Y3</f>
        <v>5.2359514395860806E-10</v>
      </c>
      <c r="AG3" s="8">
        <f t="shared" ref="AG3" si="35">AD3+AF3</f>
        <v>2.4713008268737107E-9</v>
      </c>
      <c r="AH3" s="9">
        <f t="shared" ref="AH3" si="36">101.325*(0.000014*EXP(1600*((1/X3)-(1/298.15))))</f>
        <v>1.097002469958351E-3</v>
      </c>
      <c r="AJ3">
        <f t="shared" ref="AJ3" si="37">W3*(L3/10^6)</f>
        <v>1.5000313707230616E-3</v>
      </c>
      <c r="AK3">
        <f t="shared" ref="AK3" si="38">(AJ3*Z3)/(0.082057*X3)</f>
        <v>1.1675145085875806E-7</v>
      </c>
      <c r="AL3">
        <v>0</v>
      </c>
      <c r="AM3" s="8">
        <f t="shared" ref="AM3" si="39">AJ3*AO3*Y3</f>
        <v>6.5058185687564233E-7</v>
      </c>
      <c r="AN3" s="8">
        <f t="shared" ref="AN3" si="40">AK3+AM3</f>
        <v>7.6733330773440039E-7</v>
      </c>
      <c r="AO3" s="9">
        <f t="shared" ref="AO3" si="41">101.325*(0.00033*EXP(2400*((1/X3)-(1/298.15))))</f>
        <v>2.2739189884214046E-2</v>
      </c>
      <c r="AP3" s="9"/>
      <c r="AQ3" t="e">
        <f t="shared" ref="AQ3" si="42">W3*(M3/10^6)</f>
        <v>#VALUE!</v>
      </c>
      <c r="AR3" t="e">
        <f t="shared" ref="AR3" si="43">(AQ3*Z3)/(0.082057*X3)</f>
        <v>#VALUE!</v>
      </c>
      <c r="AS3">
        <v>0</v>
      </c>
      <c r="AT3" s="8" t="e">
        <f t="shared" ref="AT3" si="44">AQ3*AV3*Y3</f>
        <v>#VALUE!</v>
      </c>
      <c r="AU3" s="8" t="e">
        <f t="shared" ref="AU3" si="45">AR3+AT3</f>
        <v>#VALUE!</v>
      </c>
      <c r="AV3" s="9">
        <f t="shared" ref="AV3" si="46">101.325*((2.4*10^-4)*EXP(2700*((1/X3)-(1/298.15))))</f>
        <v>1.5759424160826513E-2</v>
      </c>
      <c r="AX3">
        <f t="shared" ref="AX3" si="47">100*(AG3-AF3)/AG3</f>
        <v>78.812974192989046</v>
      </c>
      <c r="AY3">
        <f t="shared" ref="AY3" si="48">100*(AN3-AM3)/AN3</f>
        <v>15.215219993965077</v>
      </c>
      <c r="AZ3" t="e">
        <f t="shared" ref="AZ3" si="49">100*(AU3-AT3)/AU3</f>
        <v>#VALUE!</v>
      </c>
    </row>
    <row r="4" spans="1:52" x14ac:dyDescent="0.55000000000000004">
      <c r="A4" s="62">
        <v>44587.559027777781</v>
      </c>
      <c r="B4" s="29">
        <v>50</v>
      </c>
      <c r="C4" s="41">
        <v>0.1</v>
      </c>
      <c r="D4" t="s">
        <v>235</v>
      </c>
      <c r="E4" s="29">
        <v>1</v>
      </c>
      <c r="F4" s="84">
        <v>44588.510185185187</v>
      </c>
      <c r="G4" s="85">
        <v>161</v>
      </c>
      <c r="I4" s="3">
        <v>19.3</v>
      </c>
      <c r="J4" s="3">
        <v>30.452999999999999</v>
      </c>
      <c r="K4" s="3">
        <v>24.66</v>
      </c>
      <c r="L4" s="3">
        <v>1072</v>
      </c>
      <c r="M4" s="3" t="s">
        <v>40</v>
      </c>
      <c r="N4" s="4">
        <f t="shared" si="0"/>
        <v>0.1299372108622846</v>
      </c>
      <c r="O4" s="4">
        <f t="shared" si="1"/>
        <v>29.258680342238687</v>
      </c>
      <c r="P4" s="4" t="e">
        <f t="shared" si="2"/>
        <v>#VALUE!</v>
      </c>
      <c r="Q4">
        <f t="shared" si="3"/>
        <v>2.0789953737965536</v>
      </c>
      <c r="R4">
        <f t="shared" si="4"/>
        <v>1287.3819350585022</v>
      </c>
      <c r="S4">
        <f t="shared" si="5"/>
        <v>3.5336058378770243</v>
      </c>
      <c r="T4">
        <f t="shared" si="6"/>
        <v>795.68156788812371</v>
      </c>
      <c r="U4">
        <f t="shared" si="7"/>
        <v>795.68156788812371</v>
      </c>
      <c r="W4">
        <f t="shared" si="8"/>
        <v>1.0176603600563512</v>
      </c>
      <c r="X4">
        <v>313.14999999999998</v>
      </c>
      <c r="Y4">
        <f t="shared" si="9"/>
        <v>1.9073334166666699E-2</v>
      </c>
      <c r="Z4">
        <v>2E-3</v>
      </c>
      <c r="AA4">
        <f t="shared" si="10"/>
        <v>7.2765497523200454E-2</v>
      </c>
      <c r="AC4">
        <f t="shared" si="11"/>
        <v>2.5095504478989622E-5</v>
      </c>
      <c r="AD4">
        <f t="shared" si="12"/>
        <v>1.9532501887225063E-9</v>
      </c>
      <c r="AE4">
        <v>0</v>
      </c>
      <c r="AF4" s="8">
        <f t="shared" si="13"/>
        <v>5.2508565473848207E-10</v>
      </c>
      <c r="AG4" s="8">
        <f t="shared" si="14"/>
        <v>2.4783358434609882E-9</v>
      </c>
      <c r="AH4" s="9">
        <f t="shared" si="15"/>
        <v>1.097002469958351E-3</v>
      </c>
      <c r="AJ4">
        <f t="shared" si="16"/>
        <v>1.0909319059804086E-3</v>
      </c>
      <c r="AK4">
        <f t="shared" si="17"/>
        <v>8.4910146079096794E-8</v>
      </c>
      <c r="AL4">
        <v>0</v>
      </c>
      <c r="AM4" s="8">
        <f t="shared" si="18"/>
        <v>4.7315044136410366E-7</v>
      </c>
      <c r="AN4" s="8">
        <f t="shared" si="19"/>
        <v>5.5806058744320043E-7</v>
      </c>
      <c r="AO4" s="9">
        <f t="shared" si="20"/>
        <v>2.2739189884214046E-2</v>
      </c>
      <c r="AP4" s="9"/>
      <c r="AQ4" t="e">
        <f t="shared" si="21"/>
        <v>#VALUE!</v>
      </c>
      <c r="AR4" t="e">
        <f t="shared" si="22"/>
        <v>#VALUE!</v>
      </c>
      <c r="AS4">
        <v>0</v>
      </c>
      <c r="AT4" s="8" t="e">
        <f t="shared" si="23"/>
        <v>#VALUE!</v>
      </c>
      <c r="AU4" s="8" t="e">
        <f t="shared" si="24"/>
        <v>#VALUE!</v>
      </c>
      <c r="AV4" s="9">
        <f t="shared" si="25"/>
        <v>1.5759424160826513E-2</v>
      </c>
      <c r="AX4">
        <f t="shared" si="26"/>
        <v>78.81297419298906</v>
      </c>
      <c r="AY4">
        <f t="shared" si="27"/>
        <v>15.215219993965073</v>
      </c>
      <c r="AZ4" t="e">
        <f t="shared" si="28"/>
        <v>#VALUE!</v>
      </c>
    </row>
    <row r="5" spans="1:52" x14ac:dyDescent="0.55000000000000004">
      <c r="A5" s="62">
        <v>44587.569444444445</v>
      </c>
      <c r="B5" s="29">
        <v>50</v>
      </c>
      <c r="C5" s="41">
        <v>6</v>
      </c>
      <c r="D5" t="s">
        <v>235</v>
      </c>
      <c r="E5" s="29">
        <v>1</v>
      </c>
      <c r="F5" s="84">
        <v>44588.531458333331</v>
      </c>
      <c r="G5" s="85">
        <v>44</v>
      </c>
      <c r="I5" s="3">
        <v>19.3</v>
      </c>
      <c r="J5" s="3">
        <v>30.452999999999999</v>
      </c>
      <c r="K5" s="3">
        <v>25.68</v>
      </c>
      <c r="L5" s="3">
        <v>1175</v>
      </c>
      <c r="M5" s="3" t="s">
        <v>40</v>
      </c>
      <c r="N5" s="4">
        <f t="shared" si="0"/>
        <v>0.13531174269843749</v>
      </c>
      <c r="O5" s="4">
        <f t="shared" si="1"/>
        <v>32.069915487061991</v>
      </c>
      <c r="P5" s="4" t="e">
        <f t="shared" si="2"/>
        <v>#VALUE!</v>
      </c>
      <c r="Q5">
        <f t="shared" si="3"/>
        <v>2.1649878831749998</v>
      </c>
      <c r="R5">
        <f t="shared" si="4"/>
        <v>1411.0762814307277</v>
      </c>
      <c r="S5">
        <f t="shared" si="5"/>
        <v>3.6797647168159768</v>
      </c>
      <c r="T5">
        <f t="shared" si="6"/>
        <v>872.13231554901597</v>
      </c>
      <c r="U5">
        <f t="shared" si="7"/>
        <v>872.1323155490162</v>
      </c>
      <c r="W5">
        <f t="shared" si="8"/>
        <v>1.0176603600563512</v>
      </c>
      <c r="X5">
        <v>313.14999999999998</v>
      </c>
      <c r="Y5">
        <f t="shared" si="9"/>
        <v>1.9073334166666699E-2</v>
      </c>
      <c r="Z5">
        <v>2E-3</v>
      </c>
      <c r="AA5">
        <f t="shared" si="10"/>
        <v>7.2765497523200454E-2</v>
      </c>
      <c r="AC5">
        <f t="shared" si="11"/>
        <v>2.6133518046247097E-5</v>
      </c>
      <c r="AD5">
        <f t="shared" si="12"/>
        <v>2.0340415590589601E-9</v>
      </c>
      <c r="AE5">
        <v>0</v>
      </c>
      <c r="AF5" s="8">
        <f t="shared" si="13"/>
        <v>5.4680452610236086E-10</v>
      </c>
      <c r="AG5" s="8">
        <f t="shared" si="14"/>
        <v>2.580846085161321E-9</v>
      </c>
      <c r="AH5" s="9">
        <f t="shared" si="15"/>
        <v>1.097002469958351E-3</v>
      </c>
      <c r="AJ5">
        <f t="shared" si="16"/>
        <v>1.1957509230662126E-3</v>
      </c>
      <c r="AK5">
        <f t="shared" si="17"/>
        <v>9.306849033856222E-8</v>
      </c>
      <c r="AL5">
        <v>0</v>
      </c>
      <c r="AM5" s="8">
        <f t="shared" si="18"/>
        <v>5.1861172444293075E-7</v>
      </c>
      <c r="AN5" s="8">
        <f t="shared" si="19"/>
        <v>6.1168021478149294E-7</v>
      </c>
      <c r="AO5" s="9">
        <f t="shared" si="20"/>
        <v>2.2739189884214046E-2</v>
      </c>
      <c r="AP5" s="9"/>
      <c r="AQ5" t="e">
        <f t="shared" si="21"/>
        <v>#VALUE!</v>
      </c>
      <c r="AR5" t="e">
        <f t="shared" si="22"/>
        <v>#VALUE!</v>
      </c>
      <c r="AS5">
        <v>0</v>
      </c>
      <c r="AT5" s="8" t="e">
        <f t="shared" si="23"/>
        <v>#VALUE!</v>
      </c>
      <c r="AU5" s="8" t="e">
        <f t="shared" si="24"/>
        <v>#VALUE!</v>
      </c>
      <c r="AV5" s="9">
        <f t="shared" si="25"/>
        <v>1.5759424160826513E-2</v>
      </c>
      <c r="AX5">
        <f t="shared" si="26"/>
        <v>78.812974192989046</v>
      </c>
      <c r="AY5">
        <f t="shared" si="27"/>
        <v>15.21521999396507</v>
      </c>
      <c r="AZ5" t="e">
        <f t="shared" si="28"/>
        <v>#VALUE!</v>
      </c>
    </row>
    <row r="6" spans="1:52" x14ac:dyDescent="0.55000000000000004">
      <c r="A6" s="62">
        <v>44587.576388888891</v>
      </c>
      <c r="B6" s="29">
        <v>50</v>
      </c>
      <c r="C6" s="41">
        <v>9</v>
      </c>
      <c r="D6" t="s">
        <v>235</v>
      </c>
      <c r="E6" s="29">
        <v>1</v>
      </c>
      <c r="F6" s="84">
        <v>44588.552685185183</v>
      </c>
      <c r="G6" s="85">
        <v>96</v>
      </c>
      <c r="I6" s="3">
        <v>19.3</v>
      </c>
      <c r="J6" s="3">
        <v>30.452999999999999</v>
      </c>
      <c r="K6" s="3">
        <v>22.27</v>
      </c>
      <c r="L6" s="3">
        <v>851</v>
      </c>
      <c r="M6" s="3" t="s">
        <v>40</v>
      </c>
      <c r="N6" s="4">
        <f t="shared" si="0"/>
        <v>0.11734394508933814</v>
      </c>
      <c r="O6" s="4">
        <f t="shared" si="1"/>
        <v>23.226806876161497</v>
      </c>
      <c r="P6" s="4" t="e">
        <f t="shared" si="2"/>
        <v>#VALUE!</v>
      </c>
      <c r="Q6">
        <f t="shared" si="3"/>
        <v>1.8775031214294102</v>
      </c>
      <c r="R6">
        <f t="shared" si="4"/>
        <v>1021.9795025511058</v>
      </c>
      <c r="S6">
        <f t="shared" si="5"/>
        <v>3.1911355235004599</v>
      </c>
      <c r="T6">
        <f t="shared" si="6"/>
        <v>631.64646853805334</v>
      </c>
      <c r="U6">
        <f t="shared" si="7"/>
        <v>631.64646853805345</v>
      </c>
      <c r="W6">
        <f t="shared" si="8"/>
        <v>1.0176603600563512</v>
      </c>
      <c r="X6">
        <v>313.14999999999998</v>
      </c>
      <c r="Y6">
        <f t="shared" si="9"/>
        <v>1.9073334166666699E-2</v>
      </c>
      <c r="Z6">
        <v>2E-3</v>
      </c>
      <c r="AA6">
        <f t="shared" si="10"/>
        <v>7.2765497523200454E-2</v>
      </c>
      <c r="AC6">
        <f t="shared" si="11"/>
        <v>2.266329621845494E-5</v>
      </c>
      <c r="AD6">
        <f t="shared" si="12"/>
        <v>1.7639449190125794E-9</v>
      </c>
      <c r="AE6">
        <v>0</v>
      </c>
      <c r="AF6" s="8">
        <f t="shared" si="13"/>
        <v>4.7419535811135422E-10</v>
      </c>
      <c r="AG6" s="8">
        <f t="shared" si="14"/>
        <v>2.2381402771239338E-9</v>
      </c>
      <c r="AH6" s="9">
        <f t="shared" si="15"/>
        <v>1.097002469958351E-3</v>
      </c>
      <c r="AJ6">
        <f t="shared" si="16"/>
        <v>8.6602896640795488E-4</v>
      </c>
      <c r="AK6">
        <f t="shared" si="17"/>
        <v>6.7405349172865074E-8</v>
      </c>
      <c r="AL6">
        <v>0</v>
      </c>
      <c r="AM6" s="8">
        <f t="shared" si="18"/>
        <v>3.7560730000079495E-7</v>
      </c>
      <c r="AN6" s="8">
        <f t="shared" si="19"/>
        <v>4.4301264917366004E-7</v>
      </c>
      <c r="AO6" s="9">
        <f t="shared" si="20"/>
        <v>2.2739189884214046E-2</v>
      </c>
      <c r="AP6" s="9"/>
      <c r="AQ6" t="e">
        <f t="shared" si="21"/>
        <v>#VALUE!</v>
      </c>
      <c r="AR6" t="e">
        <f t="shared" si="22"/>
        <v>#VALUE!</v>
      </c>
      <c r="AS6">
        <v>0</v>
      </c>
      <c r="AT6" s="8" t="e">
        <f t="shared" si="23"/>
        <v>#VALUE!</v>
      </c>
      <c r="AU6" s="8" t="e">
        <f t="shared" si="24"/>
        <v>#VALUE!</v>
      </c>
      <c r="AV6" s="9">
        <f t="shared" si="25"/>
        <v>1.5759424160826513E-2</v>
      </c>
      <c r="AX6">
        <f t="shared" si="26"/>
        <v>78.812974192989046</v>
      </c>
      <c r="AY6">
        <f t="shared" si="27"/>
        <v>15.215219993965077</v>
      </c>
      <c r="AZ6" t="e">
        <f t="shared" si="28"/>
        <v>#VALUE!</v>
      </c>
    </row>
    <row r="7" spans="1:52" x14ac:dyDescent="0.55000000000000004">
      <c r="A7" s="62">
        <v>44587.569444444445</v>
      </c>
      <c r="B7" s="29">
        <v>50</v>
      </c>
      <c r="C7" s="41">
        <v>6</v>
      </c>
      <c r="D7" t="s">
        <v>235</v>
      </c>
      <c r="E7" s="29">
        <v>2</v>
      </c>
      <c r="F7" s="84">
        <v>44588.573935185188</v>
      </c>
      <c r="G7" s="85">
        <v>135</v>
      </c>
      <c r="I7" s="3">
        <v>19.3</v>
      </c>
      <c r="J7" s="3">
        <v>30.452999999999999</v>
      </c>
      <c r="K7" s="3">
        <v>26.41</v>
      </c>
      <c r="L7" s="3">
        <v>1038</v>
      </c>
      <c r="M7" s="3" t="s">
        <v>40</v>
      </c>
      <c r="N7" s="4">
        <f t="shared" si="0"/>
        <v>0.13915822136548808</v>
      </c>
      <c r="O7" s="4">
        <f t="shared" si="1"/>
        <v>28.330699808996037</v>
      </c>
      <c r="P7" s="4" t="e">
        <f t="shared" si="2"/>
        <v>#VALUE!</v>
      </c>
      <c r="Q7">
        <f t="shared" si="3"/>
        <v>2.2265315418478093</v>
      </c>
      <c r="R7">
        <f t="shared" si="4"/>
        <v>1246.5507915958256</v>
      </c>
      <c r="S7">
        <f t="shared" si="5"/>
        <v>3.7843686203703242</v>
      </c>
      <c r="T7">
        <f t="shared" si="6"/>
        <v>770.44539875734358</v>
      </c>
      <c r="U7">
        <f t="shared" si="7"/>
        <v>770.44539875734358</v>
      </c>
      <c r="W7">
        <f t="shared" si="8"/>
        <v>1.0176603600563512</v>
      </c>
      <c r="X7">
        <v>313.14999999999998</v>
      </c>
      <c r="Y7">
        <f t="shared" si="9"/>
        <v>1.9073334166666699E-2</v>
      </c>
      <c r="Z7">
        <v>2E-3</v>
      </c>
      <c r="AA7">
        <f t="shared" si="10"/>
        <v>7.2765497523200454E-2</v>
      </c>
      <c r="AC7">
        <f t="shared" si="11"/>
        <v>2.6876410109088235E-5</v>
      </c>
      <c r="AD7">
        <f t="shared" si="12"/>
        <v>2.0918628339075986E-9</v>
      </c>
      <c r="AE7">
        <v>0</v>
      </c>
      <c r="AF7" s="8">
        <f t="shared" si="13"/>
        <v>5.6234842423533298E-10</v>
      </c>
      <c r="AG7" s="8">
        <f t="shared" si="14"/>
        <v>2.6542112581429315E-9</v>
      </c>
      <c r="AH7" s="9">
        <f t="shared" si="15"/>
        <v>1.097002469958351E-3</v>
      </c>
      <c r="AJ7">
        <f t="shared" si="16"/>
        <v>1.0563314537384925E-3</v>
      </c>
      <c r="AK7">
        <f t="shared" si="17"/>
        <v>8.2217100401214963E-8</v>
      </c>
      <c r="AL7">
        <v>0</v>
      </c>
      <c r="AM7" s="8">
        <f t="shared" si="18"/>
        <v>4.5814380423128688E-7</v>
      </c>
      <c r="AN7" s="8">
        <f t="shared" si="19"/>
        <v>5.4036090463250184E-7</v>
      </c>
      <c r="AO7" s="9">
        <f t="shared" si="20"/>
        <v>2.2739189884214046E-2</v>
      </c>
      <c r="AP7" s="9"/>
      <c r="AQ7" t="e">
        <f t="shared" si="21"/>
        <v>#VALUE!</v>
      </c>
      <c r="AR7" t="e">
        <f t="shared" si="22"/>
        <v>#VALUE!</v>
      </c>
      <c r="AS7">
        <v>0</v>
      </c>
      <c r="AT7" s="8" t="e">
        <f t="shared" si="23"/>
        <v>#VALUE!</v>
      </c>
      <c r="AU7" s="8" t="e">
        <f t="shared" si="24"/>
        <v>#VALUE!</v>
      </c>
      <c r="AV7" s="9">
        <f t="shared" si="25"/>
        <v>1.5759424160826513E-2</v>
      </c>
      <c r="AX7">
        <f t="shared" si="26"/>
        <v>78.812974192989046</v>
      </c>
      <c r="AY7">
        <f t="shared" si="27"/>
        <v>15.215219993965073</v>
      </c>
      <c r="AZ7" t="e">
        <f t="shared" si="28"/>
        <v>#VALUE!</v>
      </c>
    </row>
    <row r="8" spans="1:52" x14ac:dyDescent="0.55000000000000004">
      <c r="A8" s="62">
        <v>44587.559027777781</v>
      </c>
      <c r="B8" s="29">
        <v>50</v>
      </c>
      <c r="C8" s="41">
        <v>0.1</v>
      </c>
      <c r="D8" t="s">
        <v>235</v>
      </c>
      <c r="E8" s="29">
        <v>2</v>
      </c>
      <c r="F8" s="84">
        <v>44588.595185185186</v>
      </c>
      <c r="G8" s="85">
        <v>203</v>
      </c>
      <c r="I8" s="3">
        <v>19.3</v>
      </c>
      <c r="J8" s="3">
        <v>30.452999999999999</v>
      </c>
      <c r="K8" s="37">
        <v>28.859100110187459</v>
      </c>
      <c r="L8" s="45">
        <v>1327.0927118643199</v>
      </c>
      <c r="M8" s="3" t="s">
        <v>40</v>
      </c>
      <c r="N8" s="4">
        <f t="shared" si="0"/>
        <v>0.15206289441659399</v>
      </c>
      <c r="O8" s="4">
        <f t="shared" si="1"/>
        <v>36.221064777008209</v>
      </c>
      <c r="P8" s="4" t="e">
        <f t="shared" si="2"/>
        <v>#VALUE!</v>
      </c>
      <c r="Q8">
        <f t="shared" si="3"/>
        <v>2.4330063106655038</v>
      </c>
      <c r="R8">
        <f t="shared" si="4"/>
        <v>1593.7268501883611</v>
      </c>
      <c r="S8">
        <f t="shared" si="5"/>
        <v>4.135307567933328</v>
      </c>
      <c r="T8">
        <f t="shared" si="6"/>
        <v>985.02165084804483</v>
      </c>
      <c r="U8">
        <f t="shared" si="7"/>
        <v>985.02165084804471</v>
      </c>
      <c r="W8">
        <f t="shared" si="8"/>
        <v>1.0176603600563512</v>
      </c>
      <c r="X8">
        <v>313.14999999999998</v>
      </c>
      <c r="Y8">
        <f t="shared" si="9"/>
        <v>1.9073334166666699E-2</v>
      </c>
      <c r="Z8">
        <v>2E-3</v>
      </c>
      <c r="AA8">
        <f t="shared" si="10"/>
        <v>7.2765497523200454E-2</v>
      </c>
      <c r="AC8">
        <f t="shared" si="11"/>
        <v>2.9368762209035655E-5</v>
      </c>
      <c r="AD8">
        <f t="shared" si="12"/>
        <v>2.2858492593911334E-9</v>
      </c>
      <c r="AE8">
        <v>0</v>
      </c>
      <c r="AF8" s="8">
        <f t="shared" si="13"/>
        <v>6.1449714016712003E-10</v>
      </c>
      <c r="AG8" s="8">
        <f t="shared" si="14"/>
        <v>2.9003463995582532E-9</v>
      </c>
      <c r="AH8" s="9">
        <f t="shared" si="15"/>
        <v>1.097002469958351E-3</v>
      </c>
      <c r="AJ8">
        <f t="shared" si="16"/>
        <v>1.3505296469840033E-3</v>
      </c>
      <c r="AK8">
        <f t="shared" si="17"/>
        <v>1.0511533211278365E-7</v>
      </c>
      <c r="AL8">
        <v>0</v>
      </c>
      <c r="AM8" s="8">
        <f t="shared" si="18"/>
        <v>5.8574114025157472E-7</v>
      </c>
      <c r="AN8" s="8">
        <f t="shared" si="19"/>
        <v>6.9085647236435842E-7</v>
      </c>
      <c r="AO8" s="9">
        <f t="shared" si="20"/>
        <v>2.2739189884214046E-2</v>
      </c>
      <c r="AP8" s="9"/>
      <c r="AQ8" t="e">
        <f t="shared" si="21"/>
        <v>#VALUE!</v>
      </c>
      <c r="AR8" t="e">
        <f t="shared" si="22"/>
        <v>#VALUE!</v>
      </c>
      <c r="AS8">
        <v>0</v>
      </c>
      <c r="AT8" s="8" t="e">
        <f t="shared" si="23"/>
        <v>#VALUE!</v>
      </c>
      <c r="AU8" s="8" t="e">
        <f t="shared" si="24"/>
        <v>#VALUE!</v>
      </c>
      <c r="AV8" s="9">
        <f t="shared" si="25"/>
        <v>1.5759424160826513E-2</v>
      </c>
      <c r="AX8">
        <f t="shared" si="26"/>
        <v>78.81297419298906</v>
      </c>
      <c r="AY8">
        <f t="shared" si="27"/>
        <v>15.215219993965079</v>
      </c>
      <c r="AZ8" t="e">
        <f t="shared" si="28"/>
        <v>#VALUE!</v>
      </c>
    </row>
    <row r="9" spans="1:52" x14ac:dyDescent="0.55000000000000004">
      <c r="A9" s="62">
        <v>44587.576388888891</v>
      </c>
      <c r="B9" s="29">
        <v>50</v>
      </c>
      <c r="C9" s="41">
        <v>9</v>
      </c>
      <c r="D9" t="s">
        <v>235</v>
      </c>
      <c r="E9" s="29">
        <v>2</v>
      </c>
      <c r="F9" s="84">
        <v>44588.616446759261</v>
      </c>
      <c r="G9" s="85">
        <v>145</v>
      </c>
      <c r="I9" s="3">
        <v>19.3</v>
      </c>
      <c r="J9" s="3">
        <v>30.452999999999999</v>
      </c>
      <c r="K9" s="3">
        <v>22.93</v>
      </c>
      <c r="L9" s="3">
        <v>1191</v>
      </c>
      <c r="M9" s="3" t="s">
        <v>40</v>
      </c>
      <c r="N9" s="4">
        <f t="shared" si="0"/>
        <v>0.12082158333626057</v>
      </c>
      <c r="O9" s="4">
        <f t="shared" si="1"/>
        <v>32.506612208587946</v>
      </c>
      <c r="P9" s="4" t="e">
        <f t="shared" si="2"/>
        <v>#VALUE!</v>
      </c>
      <c r="Q9">
        <f t="shared" si="3"/>
        <v>1.9331453333801691</v>
      </c>
      <c r="R9">
        <f t="shared" si="4"/>
        <v>1430.2909371778696</v>
      </c>
      <c r="S9">
        <f t="shared" si="5"/>
        <v>3.2857089157550754</v>
      </c>
      <c r="T9">
        <f t="shared" si="6"/>
        <v>884.00815984585392</v>
      </c>
      <c r="U9">
        <f t="shared" si="7"/>
        <v>884.00815984585392</v>
      </c>
      <c r="W9">
        <f t="shared" si="8"/>
        <v>1.0176603600563512</v>
      </c>
      <c r="X9">
        <v>313.14999999999998</v>
      </c>
      <c r="Y9">
        <f t="shared" si="9"/>
        <v>1.9073334166666699E-2</v>
      </c>
      <c r="Z9">
        <v>2E-3</v>
      </c>
      <c r="AA9">
        <f t="shared" si="10"/>
        <v>7.2765497523200454E-2</v>
      </c>
      <c r="AC9">
        <f t="shared" si="11"/>
        <v>2.3334952056092133E-5</v>
      </c>
      <c r="AD9">
        <f t="shared" si="12"/>
        <v>1.8162216880538145E-9</v>
      </c>
      <c r="AE9">
        <v>0</v>
      </c>
      <c r="AF9" s="8">
        <f t="shared" si="13"/>
        <v>4.8824874546445223E-10</v>
      </c>
      <c r="AG9" s="8">
        <f t="shared" si="14"/>
        <v>2.3044704335182668E-9</v>
      </c>
      <c r="AH9" s="9">
        <f t="shared" si="15"/>
        <v>1.097002469958351E-3</v>
      </c>
      <c r="AJ9">
        <f t="shared" si="16"/>
        <v>1.2120334888271144E-3</v>
      </c>
      <c r="AK9">
        <f t="shared" si="17"/>
        <v>9.4335805951683099E-8</v>
      </c>
      <c r="AL9">
        <v>0</v>
      </c>
      <c r="AM9" s="8">
        <f t="shared" si="18"/>
        <v>5.2567367132896218E-7</v>
      </c>
      <c r="AN9" s="8">
        <f t="shared" si="19"/>
        <v>6.2000947728064527E-7</v>
      </c>
      <c r="AO9" s="9">
        <f t="shared" si="20"/>
        <v>2.2739189884214046E-2</v>
      </c>
      <c r="AP9" s="9"/>
      <c r="AQ9" t="e">
        <f t="shared" si="21"/>
        <v>#VALUE!</v>
      </c>
      <c r="AR9" t="e">
        <f t="shared" si="22"/>
        <v>#VALUE!</v>
      </c>
      <c r="AS9">
        <v>0</v>
      </c>
      <c r="AT9" s="8" t="e">
        <f t="shared" si="23"/>
        <v>#VALUE!</v>
      </c>
      <c r="AU9" s="8" t="e">
        <f t="shared" si="24"/>
        <v>#VALUE!</v>
      </c>
      <c r="AV9" s="9">
        <f t="shared" si="25"/>
        <v>1.5759424160826513E-2</v>
      </c>
      <c r="AX9">
        <f t="shared" si="26"/>
        <v>78.812974192989046</v>
      </c>
      <c r="AY9">
        <f t="shared" si="27"/>
        <v>15.215219993965077</v>
      </c>
      <c r="AZ9" t="e">
        <f t="shared" si="28"/>
        <v>#VALUE!</v>
      </c>
    </row>
    <row r="10" spans="1:52" x14ac:dyDescent="0.55000000000000004">
      <c r="A10" s="62">
        <v>44592.489583333336</v>
      </c>
      <c r="B10" s="42">
        <v>50</v>
      </c>
      <c r="C10">
        <v>1.6</v>
      </c>
      <c r="D10" t="s">
        <v>234</v>
      </c>
      <c r="E10" s="29">
        <v>2</v>
      </c>
      <c r="F10" s="84">
        <v>44593.466111111113</v>
      </c>
      <c r="G10" s="85">
        <v>73</v>
      </c>
      <c r="H10" t="s">
        <v>248</v>
      </c>
      <c r="I10" s="3">
        <v>21</v>
      </c>
      <c r="J10" s="3">
        <v>30.466000000000001</v>
      </c>
      <c r="K10" s="3">
        <v>22.15</v>
      </c>
      <c r="L10" s="3">
        <v>1737</v>
      </c>
      <c r="M10" s="3" t="s">
        <v>40</v>
      </c>
      <c r="N10" s="4">
        <f t="shared" si="0"/>
        <v>0.1160901832909003</v>
      </c>
      <c r="O10" s="4">
        <f t="shared" si="1"/>
        <v>47.156445896179413</v>
      </c>
      <c r="P10" s="4" t="e">
        <f t="shared" si="2"/>
        <v>#VALUE!</v>
      </c>
      <c r="Q10">
        <f t="shared" si="3"/>
        <v>1.8574429326544049</v>
      </c>
      <c r="R10">
        <f t="shared" si="4"/>
        <v>2074.8836194318942</v>
      </c>
      <c r="S10">
        <f t="shared" si="5"/>
        <v>3.1752493632026071</v>
      </c>
      <c r="T10">
        <f t="shared" si="6"/>
        <v>1289.8030699765352</v>
      </c>
      <c r="U10">
        <f t="shared" si="7"/>
        <v>1289.8030699765352</v>
      </c>
      <c r="W10">
        <f t="shared" si="8"/>
        <v>1.0122415417357131</v>
      </c>
      <c r="X10">
        <v>313.14999999999998</v>
      </c>
      <c r="Y10">
        <f t="shared" si="9"/>
        <v>1.9073334166666699E-2</v>
      </c>
      <c r="Z10">
        <v>2E-3</v>
      </c>
      <c r="AA10">
        <f t="shared" si="10"/>
        <v>7.2765497523200454E-2</v>
      </c>
      <c r="AC10">
        <f t="shared" si="11"/>
        <v>2.2421150149446046E-5</v>
      </c>
      <c r="AD10">
        <f t="shared" si="12"/>
        <v>1.7450980432549707E-9</v>
      </c>
      <c r="AE10">
        <v>0</v>
      </c>
      <c r="AF10" s="8">
        <f t="shared" si="13"/>
        <v>4.6912881612195791E-10</v>
      </c>
      <c r="AG10" s="8">
        <f t="shared" si="14"/>
        <v>2.2142268593769285E-9</v>
      </c>
      <c r="AH10" s="9">
        <f t="shared" si="15"/>
        <v>1.097002469958351E-3</v>
      </c>
      <c r="AJ10">
        <f t="shared" si="16"/>
        <v>1.7582635579949338E-3</v>
      </c>
      <c r="AK10">
        <f t="shared" si="17"/>
        <v>1.3685035219566066E-7</v>
      </c>
      <c r="AL10">
        <v>0</v>
      </c>
      <c r="AM10" s="8">
        <f t="shared" si="18"/>
        <v>7.6258029849450769E-7</v>
      </c>
      <c r="AN10" s="8">
        <f t="shared" si="19"/>
        <v>8.994306506901684E-7</v>
      </c>
      <c r="AO10" s="9">
        <f t="shared" si="20"/>
        <v>2.2739189884214046E-2</v>
      </c>
      <c r="AP10" s="9"/>
      <c r="AQ10" t="e">
        <f t="shared" si="21"/>
        <v>#VALUE!</v>
      </c>
      <c r="AR10" t="e">
        <f t="shared" si="22"/>
        <v>#VALUE!</v>
      </c>
      <c r="AS10">
        <v>0</v>
      </c>
      <c r="AT10" s="8" t="e">
        <f t="shared" si="23"/>
        <v>#VALUE!</v>
      </c>
      <c r="AU10" s="8" t="e">
        <f t="shared" si="24"/>
        <v>#VALUE!</v>
      </c>
      <c r="AV10" s="9">
        <f t="shared" si="25"/>
        <v>1.5759424160826513E-2</v>
      </c>
      <c r="AX10">
        <f t="shared" si="26"/>
        <v>78.81297419298906</v>
      </c>
      <c r="AY10">
        <f t="shared" si="27"/>
        <v>15.215219993965079</v>
      </c>
      <c r="AZ10" t="e">
        <f t="shared" si="28"/>
        <v>#VALUE!</v>
      </c>
    </row>
    <row r="11" spans="1:52" x14ac:dyDescent="0.55000000000000004">
      <c r="A11" s="62">
        <v>44592.482638888891</v>
      </c>
      <c r="B11" s="42">
        <v>50</v>
      </c>
      <c r="C11">
        <v>8</v>
      </c>
      <c r="D11" t="s">
        <v>234</v>
      </c>
      <c r="E11" s="29">
        <v>1</v>
      </c>
      <c r="F11" s="84">
        <v>44593.487361111111</v>
      </c>
      <c r="G11" s="85">
        <v>168</v>
      </c>
      <c r="I11" s="3">
        <v>21</v>
      </c>
      <c r="J11" s="3">
        <v>30.466000000000001</v>
      </c>
      <c r="K11" s="3">
        <v>5.22</v>
      </c>
      <c r="L11" s="3">
        <v>7672</v>
      </c>
      <c r="M11" s="3" t="s">
        <v>40</v>
      </c>
      <c r="N11" s="4">
        <f t="shared" si="0"/>
        <v>2.7358499177358896E-2</v>
      </c>
      <c r="O11" s="4">
        <f t="shared" si="1"/>
        <v>208.28108976136349</v>
      </c>
      <c r="P11" s="4" t="e">
        <f t="shared" si="2"/>
        <v>#VALUE!</v>
      </c>
      <c r="Q11">
        <f t="shared" si="3"/>
        <v>0.43773598683774234</v>
      </c>
      <c r="R11">
        <f t="shared" si="4"/>
        <v>9164.3679494999942</v>
      </c>
      <c r="S11">
        <f t="shared" si="5"/>
        <v>0.74829804405948563</v>
      </c>
      <c r="T11">
        <f t="shared" si="6"/>
        <v>5696.815862325835</v>
      </c>
      <c r="U11">
        <f t="shared" si="7"/>
        <v>5696.815862325836</v>
      </c>
      <c r="W11">
        <f t="shared" si="8"/>
        <v>1.0122415417357131</v>
      </c>
      <c r="X11">
        <v>313.14999999999998</v>
      </c>
      <c r="Y11">
        <f t="shared" si="9"/>
        <v>1.9073334166666699E-2</v>
      </c>
      <c r="Z11">
        <v>2E-3</v>
      </c>
      <c r="AA11">
        <f t="shared" si="10"/>
        <v>7.2765497523200454E-2</v>
      </c>
      <c r="AC11">
        <f t="shared" si="11"/>
        <v>5.2839008478604226E-6</v>
      </c>
      <c r="AD11">
        <f t="shared" si="12"/>
        <v>4.1126012576934293E-10</v>
      </c>
      <c r="AE11">
        <v>0</v>
      </c>
      <c r="AF11" s="8">
        <f t="shared" si="13"/>
        <v>1.1055767133889933E-10</v>
      </c>
      <c r="AG11" s="8">
        <f t="shared" si="14"/>
        <v>5.2181779710824222E-10</v>
      </c>
      <c r="AH11" s="9">
        <f t="shared" si="15"/>
        <v>1.097002469958351E-3</v>
      </c>
      <c r="AJ11">
        <f t="shared" si="16"/>
        <v>7.7659171081963909E-3</v>
      </c>
      <c r="AK11">
        <f t="shared" si="17"/>
        <v>6.0444208523034465E-7</v>
      </c>
      <c r="AL11">
        <v>0</v>
      </c>
      <c r="AM11" s="8">
        <f t="shared" si="18"/>
        <v>3.3681727403856431E-6</v>
      </c>
      <c r="AN11" s="8">
        <f t="shared" si="19"/>
        <v>3.9726148256159875E-6</v>
      </c>
      <c r="AO11" s="9">
        <f t="shared" si="20"/>
        <v>2.2739189884214046E-2</v>
      </c>
      <c r="AP11" s="9"/>
      <c r="AQ11" t="e">
        <f t="shared" si="21"/>
        <v>#VALUE!</v>
      </c>
      <c r="AR11" t="e">
        <f t="shared" si="22"/>
        <v>#VALUE!</v>
      </c>
      <c r="AS11">
        <v>0</v>
      </c>
      <c r="AT11" s="8" t="e">
        <f t="shared" si="23"/>
        <v>#VALUE!</v>
      </c>
      <c r="AU11" s="8" t="e">
        <f t="shared" si="24"/>
        <v>#VALUE!</v>
      </c>
      <c r="AV11" s="9">
        <f t="shared" si="25"/>
        <v>1.5759424160826513E-2</v>
      </c>
      <c r="AX11">
        <f t="shared" si="26"/>
        <v>78.812974192989046</v>
      </c>
      <c r="AY11">
        <f t="shared" si="27"/>
        <v>15.215219993965073</v>
      </c>
      <c r="AZ11" t="e">
        <f t="shared" si="28"/>
        <v>#VALUE!</v>
      </c>
    </row>
    <row r="12" spans="1:52" x14ac:dyDescent="0.55000000000000004">
      <c r="A12" s="62">
        <v>44592.479166666664</v>
      </c>
      <c r="B12" s="42">
        <v>50</v>
      </c>
      <c r="C12">
        <v>6.2</v>
      </c>
      <c r="D12" t="s">
        <v>234</v>
      </c>
      <c r="E12" s="29">
        <v>1</v>
      </c>
      <c r="F12" s="84">
        <v>44593.508599537039</v>
      </c>
      <c r="G12" s="85">
        <v>71</v>
      </c>
      <c r="I12" s="3">
        <v>21</v>
      </c>
      <c r="J12" s="3">
        <v>30.466000000000001</v>
      </c>
      <c r="K12" s="3">
        <v>10.210000000000001</v>
      </c>
      <c r="L12" s="3">
        <v>3670</v>
      </c>
      <c r="M12" s="3" t="s">
        <v>40</v>
      </c>
      <c r="N12" s="4">
        <f t="shared" si="0"/>
        <v>5.3511547241539142E-2</v>
      </c>
      <c r="O12" s="4">
        <f t="shared" si="1"/>
        <v>99.633941530787808</v>
      </c>
      <c r="P12" s="4" t="e">
        <f t="shared" si="2"/>
        <v>#VALUE!</v>
      </c>
      <c r="Q12">
        <f t="shared" si="3"/>
        <v>0.85618475586462628</v>
      </c>
      <c r="R12">
        <f t="shared" si="4"/>
        <v>4383.8934273546638</v>
      </c>
      <c r="S12">
        <f t="shared" si="5"/>
        <v>1.4636251015033237</v>
      </c>
      <c r="T12">
        <f t="shared" si="6"/>
        <v>2725.145231326358</v>
      </c>
      <c r="U12">
        <f t="shared" si="7"/>
        <v>2725.145231326358</v>
      </c>
      <c r="W12">
        <f t="shared" si="8"/>
        <v>1.0122415417357131</v>
      </c>
      <c r="X12">
        <v>313.14999999999998</v>
      </c>
      <c r="Y12">
        <f t="shared" si="9"/>
        <v>1.9073334166666699E-2</v>
      </c>
      <c r="Z12">
        <v>2E-3</v>
      </c>
      <c r="AA12">
        <f t="shared" si="10"/>
        <v>7.2765497523200454E-2</v>
      </c>
      <c r="AC12">
        <f t="shared" si="11"/>
        <v>1.0334986141121632E-5</v>
      </c>
      <c r="AD12">
        <f t="shared" si="12"/>
        <v>8.043995946561286E-10</v>
      </c>
      <c r="AE12">
        <v>0</v>
      </c>
      <c r="AF12" s="8">
        <f t="shared" si="13"/>
        <v>2.1624402765711921E-10</v>
      </c>
      <c r="AG12" s="8">
        <f t="shared" si="14"/>
        <v>1.0206436223132477E-9</v>
      </c>
      <c r="AH12" s="9">
        <f t="shared" si="15"/>
        <v>1.097002469958351E-3</v>
      </c>
      <c r="AJ12">
        <f t="shared" si="16"/>
        <v>3.7149264581700673E-3</v>
      </c>
      <c r="AK12">
        <f t="shared" si="17"/>
        <v>2.8914265547384839E-7</v>
      </c>
      <c r="AL12">
        <v>0</v>
      </c>
      <c r="AM12" s="8">
        <f t="shared" si="18"/>
        <v>1.6112088056849989E-6</v>
      </c>
      <c r="AN12" s="8">
        <f t="shared" si="19"/>
        <v>1.9003514611588473E-6</v>
      </c>
      <c r="AO12" s="9">
        <f t="shared" si="20"/>
        <v>2.2739189884214046E-2</v>
      </c>
      <c r="AP12" s="9"/>
      <c r="AQ12" t="e">
        <f t="shared" si="21"/>
        <v>#VALUE!</v>
      </c>
      <c r="AR12" t="e">
        <f t="shared" si="22"/>
        <v>#VALUE!</v>
      </c>
      <c r="AS12">
        <v>0</v>
      </c>
      <c r="AT12" s="8" t="e">
        <f t="shared" si="23"/>
        <v>#VALUE!</v>
      </c>
      <c r="AU12" s="8" t="e">
        <f t="shared" si="24"/>
        <v>#VALUE!</v>
      </c>
      <c r="AV12" s="9">
        <f t="shared" si="25"/>
        <v>1.5759424160826513E-2</v>
      </c>
      <c r="AX12">
        <f t="shared" si="26"/>
        <v>78.812974192989046</v>
      </c>
      <c r="AY12">
        <f t="shared" si="27"/>
        <v>15.215219993965077</v>
      </c>
      <c r="AZ12" t="e">
        <f t="shared" si="28"/>
        <v>#VALUE!</v>
      </c>
    </row>
    <row r="13" spans="1:52" x14ac:dyDescent="0.55000000000000004">
      <c r="A13" s="62">
        <v>44592.461805555555</v>
      </c>
      <c r="B13" s="42">
        <v>50</v>
      </c>
      <c r="C13">
        <v>0.1</v>
      </c>
      <c r="D13" t="s">
        <v>234</v>
      </c>
      <c r="E13" s="29">
        <v>1</v>
      </c>
      <c r="F13" s="84">
        <v>44593.52988425926</v>
      </c>
      <c r="G13" s="85">
        <v>102</v>
      </c>
      <c r="I13" s="3">
        <v>21</v>
      </c>
      <c r="J13" s="3">
        <v>30.466000000000001</v>
      </c>
      <c r="K13" s="3">
        <v>120.22</v>
      </c>
      <c r="L13" s="3">
        <v>900</v>
      </c>
      <c r="M13" s="3" t="s">
        <v>40</v>
      </c>
      <c r="N13" s="4">
        <f t="shared" si="0"/>
        <v>0.63008405576668325</v>
      </c>
      <c r="O13" s="4">
        <f t="shared" si="1"/>
        <v>24.433391656051501</v>
      </c>
      <c r="P13" s="4" t="e">
        <f t="shared" si="2"/>
        <v>#VALUE!</v>
      </c>
      <c r="Q13">
        <f t="shared" si="3"/>
        <v>10.081344892266932</v>
      </c>
      <c r="R13">
        <f t="shared" si="4"/>
        <v>1075.069232866266</v>
      </c>
      <c r="S13">
        <f t="shared" si="5"/>
        <v>17.233791351883404</v>
      </c>
      <c r="T13">
        <f t="shared" si="6"/>
        <v>668.29174610183156</v>
      </c>
      <c r="U13">
        <f t="shared" si="7"/>
        <v>668.29174610183156</v>
      </c>
      <c r="W13">
        <f t="shared" si="8"/>
        <v>1.0122415417357131</v>
      </c>
      <c r="X13">
        <v>313.14999999999998</v>
      </c>
      <c r="Y13">
        <f t="shared" si="9"/>
        <v>1.9073334166666699E-2</v>
      </c>
      <c r="Z13">
        <v>2E-3</v>
      </c>
      <c r="AA13">
        <f t="shared" si="10"/>
        <v>7.2765497523200454E-2</v>
      </c>
      <c r="AC13">
        <f t="shared" si="11"/>
        <v>1.2169167814746743E-4</v>
      </c>
      <c r="AD13">
        <f t="shared" si="12"/>
        <v>9.4715885670479698E-9</v>
      </c>
      <c r="AE13">
        <v>0</v>
      </c>
      <c r="AF13" s="8">
        <f t="shared" si="13"/>
        <v>2.5462151816786356E-9</v>
      </c>
      <c r="AG13" s="8">
        <f t="shared" si="14"/>
        <v>1.2017803748726605E-8</v>
      </c>
      <c r="AH13" s="9">
        <f t="shared" si="15"/>
        <v>1.097002469958351E-3</v>
      </c>
      <c r="AJ13">
        <f t="shared" si="16"/>
        <v>9.1101738756214174E-4</v>
      </c>
      <c r="AK13">
        <f t="shared" si="17"/>
        <v>7.0906918236093607E-8</v>
      </c>
      <c r="AL13">
        <v>0</v>
      </c>
      <c r="AM13" s="8">
        <f t="shared" si="18"/>
        <v>3.9511932564482257E-7</v>
      </c>
      <c r="AN13" s="8">
        <f t="shared" si="19"/>
        <v>4.6602624388091615E-7</v>
      </c>
      <c r="AO13" s="9">
        <f t="shared" si="20"/>
        <v>2.2739189884214046E-2</v>
      </c>
      <c r="AP13" s="9"/>
      <c r="AQ13" t="e">
        <f t="shared" si="21"/>
        <v>#VALUE!</v>
      </c>
      <c r="AR13" t="e">
        <f t="shared" si="22"/>
        <v>#VALUE!</v>
      </c>
      <c r="AS13">
        <v>0</v>
      </c>
      <c r="AT13" s="8" t="e">
        <f t="shared" si="23"/>
        <v>#VALUE!</v>
      </c>
      <c r="AU13" s="8" t="e">
        <f t="shared" si="24"/>
        <v>#VALUE!</v>
      </c>
      <c r="AV13" s="9">
        <f t="shared" si="25"/>
        <v>1.5759424160826513E-2</v>
      </c>
      <c r="AX13">
        <f t="shared" si="26"/>
        <v>78.812974192989046</v>
      </c>
      <c r="AY13">
        <f t="shared" si="27"/>
        <v>15.215219993965073</v>
      </c>
      <c r="AZ13" t="e">
        <f t="shared" si="28"/>
        <v>#VALUE!</v>
      </c>
    </row>
    <row r="14" spans="1:52" x14ac:dyDescent="0.55000000000000004">
      <c r="A14" s="62">
        <v>44592.487500000003</v>
      </c>
      <c r="B14" s="42">
        <v>50</v>
      </c>
      <c r="C14">
        <v>9</v>
      </c>
      <c r="D14" t="s">
        <v>234</v>
      </c>
      <c r="E14" s="29">
        <v>1</v>
      </c>
      <c r="F14" s="84">
        <v>44593.551157407404</v>
      </c>
      <c r="G14" s="85">
        <v>191</v>
      </c>
      <c r="I14" s="3">
        <v>21</v>
      </c>
      <c r="J14" s="3">
        <v>30.466000000000001</v>
      </c>
      <c r="K14" s="3">
        <v>4.49</v>
      </c>
      <c r="L14" s="3">
        <v>8465</v>
      </c>
      <c r="M14" s="3" t="s">
        <v>40</v>
      </c>
      <c r="N14" s="4">
        <f t="shared" si="0"/>
        <v>2.3532502165965797E-2</v>
      </c>
      <c r="O14" s="4">
        <f t="shared" si="1"/>
        <v>229.80962263164005</v>
      </c>
      <c r="P14" s="4" t="e">
        <f t="shared" si="2"/>
        <v>#VALUE!</v>
      </c>
      <c r="Q14">
        <f t="shared" si="3"/>
        <v>0.37652003465545275</v>
      </c>
      <c r="R14">
        <f t="shared" si="4"/>
        <v>10111.623395792163</v>
      </c>
      <c r="S14">
        <f t="shared" si="5"/>
        <v>0.64365099958373395</v>
      </c>
      <c r="T14">
        <f t="shared" si="6"/>
        <v>6285.6551452800059</v>
      </c>
      <c r="U14">
        <f t="shared" si="7"/>
        <v>6285.6551452800068</v>
      </c>
      <c r="W14">
        <f t="shared" si="8"/>
        <v>1.0122415417357131</v>
      </c>
      <c r="X14">
        <v>313.14999999999998</v>
      </c>
      <c r="Y14">
        <f t="shared" si="9"/>
        <v>1.9073334166666699E-2</v>
      </c>
      <c r="Z14">
        <v>2E-3</v>
      </c>
      <c r="AA14">
        <f t="shared" si="10"/>
        <v>7.2765497523200454E-2</v>
      </c>
      <c r="AC14">
        <f t="shared" si="11"/>
        <v>4.5449645223933523E-6</v>
      </c>
      <c r="AD14">
        <f t="shared" si="12"/>
        <v>3.5374673653340036E-10</v>
      </c>
      <c r="AE14">
        <v>0</v>
      </c>
      <c r="AF14" s="8">
        <f t="shared" si="13"/>
        <v>9.5096541055873194E-11</v>
      </c>
      <c r="AG14" s="8">
        <f t="shared" si="14"/>
        <v>4.4884327758927356E-10</v>
      </c>
      <c r="AH14" s="9">
        <f t="shared" si="15"/>
        <v>1.097002469958351E-3</v>
      </c>
      <c r="AJ14">
        <f t="shared" si="16"/>
        <v>8.5686246507928124E-3</v>
      </c>
      <c r="AK14">
        <f t="shared" si="17"/>
        <v>6.6691895874281388E-7</v>
      </c>
      <c r="AL14">
        <v>0</v>
      </c>
      <c r="AM14" s="8">
        <f t="shared" si="18"/>
        <v>3.716316768426026E-6</v>
      </c>
      <c r="AN14" s="8">
        <f t="shared" si="19"/>
        <v>4.3832357271688403E-6</v>
      </c>
      <c r="AO14" s="9">
        <f t="shared" si="20"/>
        <v>2.2739189884214046E-2</v>
      </c>
      <c r="AP14" s="9"/>
      <c r="AQ14" t="e">
        <f t="shared" si="21"/>
        <v>#VALUE!</v>
      </c>
      <c r="AR14" t="e">
        <f t="shared" si="22"/>
        <v>#VALUE!</v>
      </c>
      <c r="AS14">
        <v>0</v>
      </c>
      <c r="AT14" s="8" t="e">
        <f t="shared" si="23"/>
        <v>#VALUE!</v>
      </c>
      <c r="AU14" s="8" t="e">
        <f t="shared" si="24"/>
        <v>#VALUE!</v>
      </c>
      <c r="AV14" s="9">
        <f t="shared" si="25"/>
        <v>1.5759424160826513E-2</v>
      </c>
      <c r="AX14">
        <f t="shared" si="26"/>
        <v>78.812974192989046</v>
      </c>
      <c r="AY14">
        <f t="shared" si="27"/>
        <v>15.215219993965086</v>
      </c>
      <c r="AZ14" t="e">
        <f t="shared" si="28"/>
        <v>#VALUE!</v>
      </c>
    </row>
    <row r="15" spans="1:52" x14ac:dyDescent="0.55000000000000004">
      <c r="A15" s="62">
        <v>44592.479166666664</v>
      </c>
      <c r="B15" s="42">
        <v>50</v>
      </c>
      <c r="C15">
        <v>6.2</v>
      </c>
      <c r="D15" t="s">
        <v>234</v>
      </c>
      <c r="E15" s="29">
        <v>2</v>
      </c>
      <c r="F15" s="84">
        <v>44593.572418981479</v>
      </c>
      <c r="G15" s="85">
        <v>104</v>
      </c>
      <c r="I15" s="3">
        <v>21</v>
      </c>
      <c r="J15" s="3">
        <v>30.466000000000001</v>
      </c>
      <c r="K15" s="3">
        <v>10.33</v>
      </c>
      <c r="L15" s="3">
        <v>3972</v>
      </c>
      <c r="M15" s="3" t="s">
        <v>40</v>
      </c>
      <c r="N15" s="4">
        <f t="shared" si="0"/>
        <v>5.4140478257110616E-2</v>
      </c>
      <c r="O15" s="4">
        <f t="shared" si="1"/>
        <v>107.83270184204062</v>
      </c>
      <c r="P15" s="4" t="e">
        <f t="shared" si="2"/>
        <v>#VALUE!</v>
      </c>
      <c r="Q15">
        <f t="shared" si="3"/>
        <v>0.86624765211376986</v>
      </c>
      <c r="R15">
        <f t="shared" si="4"/>
        <v>4744.6388810497874</v>
      </c>
      <c r="S15">
        <f t="shared" si="5"/>
        <v>1.4808273553897486</v>
      </c>
      <c r="T15">
        <f t="shared" si="6"/>
        <v>2949.3942394627493</v>
      </c>
      <c r="U15">
        <f t="shared" si="7"/>
        <v>2949.3942394627497</v>
      </c>
      <c r="W15">
        <f t="shared" si="8"/>
        <v>1.0122415417357131</v>
      </c>
      <c r="X15">
        <v>313.14999999999998</v>
      </c>
      <c r="Y15">
        <f t="shared" si="9"/>
        <v>1.9073334166666699E-2</v>
      </c>
      <c r="Z15">
        <v>2E-3</v>
      </c>
      <c r="AA15">
        <f t="shared" si="10"/>
        <v>7.2765497523200454E-2</v>
      </c>
      <c r="AC15">
        <f t="shared" si="11"/>
        <v>1.0456455126129915E-5</v>
      </c>
      <c r="AD15">
        <f t="shared" si="12"/>
        <v>8.1385385042094097E-10</v>
      </c>
      <c r="AE15">
        <v>0</v>
      </c>
      <c r="AF15" s="8">
        <f t="shared" si="13"/>
        <v>2.1878558332008236E-10</v>
      </c>
      <c r="AG15" s="8">
        <f t="shared" si="14"/>
        <v>1.0326394337410234E-9</v>
      </c>
      <c r="AH15" s="9">
        <f t="shared" si="15"/>
        <v>1.097002469958351E-3</v>
      </c>
      <c r="AJ15">
        <f t="shared" si="16"/>
        <v>4.020623403774252E-3</v>
      </c>
      <c r="AK15">
        <f t="shared" si="17"/>
        <v>3.1293586581529306E-7</v>
      </c>
      <c r="AL15">
        <v>0</v>
      </c>
      <c r="AM15" s="8">
        <f t="shared" si="18"/>
        <v>1.7437932905124835E-6</v>
      </c>
      <c r="AN15" s="8">
        <f t="shared" si="19"/>
        <v>2.0567291563277764E-6</v>
      </c>
      <c r="AO15" s="9">
        <f t="shared" si="20"/>
        <v>2.2739189884214046E-2</v>
      </c>
      <c r="AP15" s="9"/>
      <c r="AQ15" t="e">
        <f t="shared" si="21"/>
        <v>#VALUE!</v>
      </c>
      <c r="AR15" t="e">
        <f t="shared" si="22"/>
        <v>#VALUE!</v>
      </c>
      <c r="AS15">
        <v>0</v>
      </c>
      <c r="AT15" s="8" t="e">
        <f t="shared" si="23"/>
        <v>#VALUE!</v>
      </c>
      <c r="AU15" s="8" t="e">
        <f t="shared" si="24"/>
        <v>#VALUE!</v>
      </c>
      <c r="AV15" s="9">
        <f t="shared" si="25"/>
        <v>1.5759424160826513E-2</v>
      </c>
      <c r="AX15">
        <f t="shared" si="26"/>
        <v>78.812974192989046</v>
      </c>
      <c r="AY15">
        <f t="shared" si="27"/>
        <v>15.21521999396507</v>
      </c>
      <c r="AZ15" t="e">
        <f t="shared" si="28"/>
        <v>#VALUE!</v>
      </c>
    </row>
    <row r="16" spans="1:52" x14ac:dyDescent="0.55000000000000004">
      <c r="A16" s="62">
        <v>44592.454861111109</v>
      </c>
      <c r="B16" s="42">
        <v>50</v>
      </c>
      <c r="C16">
        <v>1.6</v>
      </c>
      <c r="D16" t="s">
        <v>234</v>
      </c>
      <c r="E16" s="29">
        <v>1</v>
      </c>
      <c r="F16" s="84">
        <v>44593.593692129631</v>
      </c>
      <c r="G16" s="85">
        <v>186</v>
      </c>
      <c r="I16" s="3">
        <v>21</v>
      </c>
      <c r="J16" s="3">
        <v>30.466000000000001</v>
      </c>
      <c r="K16" s="3">
        <v>26.44</v>
      </c>
      <c r="L16" s="3">
        <v>1185</v>
      </c>
      <c r="M16" s="3" t="s">
        <v>40</v>
      </c>
      <c r="N16" s="4">
        <f t="shared" si="0"/>
        <v>0.13857446709758034</v>
      </c>
      <c r="O16" s="4">
        <f t="shared" si="1"/>
        <v>32.170632347134486</v>
      </c>
      <c r="P16" s="4" t="e">
        <f t="shared" si="2"/>
        <v>#VALUE!</v>
      </c>
      <c r="Q16">
        <f t="shared" si="3"/>
        <v>2.2171914735612854</v>
      </c>
      <c r="R16">
        <f t="shared" si="4"/>
        <v>1415.5078232739174</v>
      </c>
      <c r="S16">
        <f t="shared" si="5"/>
        <v>3.7902299396423</v>
      </c>
      <c r="T16">
        <f t="shared" si="6"/>
        <v>879.91746570074531</v>
      </c>
      <c r="U16">
        <f t="shared" si="7"/>
        <v>879.91746570074508</v>
      </c>
      <c r="W16">
        <f t="shared" si="8"/>
        <v>1.0122415417357131</v>
      </c>
      <c r="X16">
        <v>313.14999999999998</v>
      </c>
      <c r="Y16">
        <f t="shared" si="9"/>
        <v>1.9073334166666699E-2</v>
      </c>
      <c r="Z16">
        <v>2E-3</v>
      </c>
      <c r="AA16">
        <f t="shared" si="10"/>
        <v>7.2765497523200454E-2</v>
      </c>
      <c r="AC16">
        <f t="shared" si="11"/>
        <v>2.6763666363492256E-5</v>
      </c>
      <c r="AD16">
        <f t="shared" si="12"/>
        <v>2.0830876868470166E-9</v>
      </c>
      <c r="AE16">
        <v>0</v>
      </c>
      <c r="AF16" s="8">
        <f t="shared" si="13"/>
        <v>5.5998943107289243E-10</v>
      </c>
      <c r="AG16" s="8">
        <f t="shared" si="14"/>
        <v>2.6430771179199091E-9</v>
      </c>
      <c r="AH16" s="9">
        <f t="shared" si="15"/>
        <v>1.097002469958351E-3</v>
      </c>
      <c r="AJ16">
        <f t="shared" si="16"/>
        <v>1.1995062269568202E-3</v>
      </c>
      <c r="AK16">
        <f t="shared" si="17"/>
        <v>9.3360775677523274E-8</v>
      </c>
      <c r="AL16">
        <v>0</v>
      </c>
      <c r="AM16" s="8">
        <f t="shared" si="18"/>
        <v>5.2024044543234984E-7</v>
      </c>
      <c r="AN16" s="8">
        <f t="shared" si="19"/>
        <v>6.1360122110987311E-7</v>
      </c>
      <c r="AO16" s="9">
        <f t="shared" si="20"/>
        <v>2.2739189884214046E-2</v>
      </c>
      <c r="AP16" s="9"/>
      <c r="AQ16" t="e">
        <f t="shared" si="21"/>
        <v>#VALUE!</v>
      </c>
      <c r="AR16" t="e">
        <f t="shared" si="22"/>
        <v>#VALUE!</v>
      </c>
      <c r="AS16">
        <v>0</v>
      </c>
      <c r="AT16" s="8" t="e">
        <f t="shared" si="23"/>
        <v>#VALUE!</v>
      </c>
      <c r="AU16" s="8" t="e">
        <f t="shared" si="24"/>
        <v>#VALUE!</v>
      </c>
      <c r="AV16" s="9">
        <f t="shared" si="25"/>
        <v>1.5759424160826513E-2</v>
      </c>
      <c r="AX16">
        <f t="shared" si="26"/>
        <v>78.812974192989046</v>
      </c>
      <c r="AY16">
        <f t="shared" si="27"/>
        <v>15.215219993965077</v>
      </c>
      <c r="AZ16" t="e">
        <f t="shared" si="28"/>
        <v>#VALUE!</v>
      </c>
    </row>
    <row r="17" spans="1:52" x14ac:dyDescent="0.55000000000000004">
      <c r="A17" s="62">
        <v>44592.482638888891</v>
      </c>
      <c r="B17" s="42">
        <v>50</v>
      </c>
      <c r="C17">
        <v>8</v>
      </c>
      <c r="D17" t="s">
        <v>234</v>
      </c>
      <c r="E17" s="29">
        <v>2</v>
      </c>
      <c r="F17" s="84">
        <v>44593.614918981482</v>
      </c>
      <c r="G17" s="85">
        <v>164</v>
      </c>
      <c r="I17" s="3">
        <v>21</v>
      </c>
      <c r="J17" s="3">
        <v>30.466000000000001</v>
      </c>
      <c r="K17" s="3">
        <v>4.17</v>
      </c>
      <c r="L17" s="3">
        <v>7185</v>
      </c>
      <c r="M17" s="3" t="s">
        <v>40</v>
      </c>
      <c r="N17" s="4">
        <f t="shared" si="0"/>
        <v>2.1855352791108545E-2</v>
      </c>
      <c r="O17" s="4">
        <f t="shared" si="1"/>
        <v>195.05991005414452</v>
      </c>
      <c r="P17" s="4" t="e">
        <f t="shared" si="2"/>
        <v>#VALUE!</v>
      </c>
      <c r="Q17">
        <f t="shared" si="3"/>
        <v>0.34968564465773672</v>
      </c>
      <c r="R17">
        <f t="shared" si="4"/>
        <v>8582.6360423823589</v>
      </c>
      <c r="S17">
        <f t="shared" si="5"/>
        <v>0.59777832255326746</v>
      </c>
      <c r="T17">
        <f t="shared" si="6"/>
        <v>5335.1957730462891</v>
      </c>
      <c r="U17">
        <f t="shared" si="7"/>
        <v>5335.1957730462891</v>
      </c>
      <c r="W17">
        <f t="shared" si="8"/>
        <v>1.0122415417357131</v>
      </c>
      <c r="X17">
        <v>313.14999999999998</v>
      </c>
      <c r="Y17">
        <f t="shared" si="9"/>
        <v>1.9073334166666699E-2</v>
      </c>
      <c r="Z17">
        <v>2E-3</v>
      </c>
      <c r="AA17">
        <f t="shared" si="10"/>
        <v>7.2765497523200454E-2</v>
      </c>
      <c r="AC17">
        <f t="shared" si="11"/>
        <v>4.2210472290379234E-6</v>
      </c>
      <c r="AD17">
        <f t="shared" si="12"/>
        <v>3.285353878272337E-10</v>
      </c>
      <c r="AE17">
        <v>0</v>
      </c>
      <c r="AF17" s="8">
        <f t="shared" si="13"/>
        <v>8.8319059287971303E-11</v>
      </c>
      <c r="AG17" s="8">
        <f t="shared" si="14"/>
        <v>4.1685444711520501E-10</v>
      </c>
      <c r="AH17" s="9">
        <f t="shared" si="15"/>
        <v>1.097002469958351E-3</v>
      </c>
      <c r="AJ17">
        <f t="shared" si="16"/>
        <v>7.2729554773710995E-3</v>
      </c>
      <c r="AK17">
        <f t="shared" si="17"/>
        <v>5.6607356391814739E-7</v>
      </c>
      <c r="AL17">
        <v>0</v>
      </c>
      <c r="AM17" s="8">
        <f t="shared" si="18"/>
        <v>3.1543692830645006E-6</v>
      </c>
      <c r="AN17" s="8">
        <f t="shared" si="19"/>
        <v>3.7204428469826478E-6</v>
      </c>
      <c r="AO17" s="9">
        <f t="shared" si="20"/>
        <v>2.2739189884214046E-2</v>
      </c>
      <c r="AP17" s="9"/>
      <c r="AQ17" t="e">
        <f t="shared" si="21"/>
        <v>#VALUE!</v>
      </c>
      <c r="AR17" t="e">
        <f t="shared" si="22"/>
        <v>#VALUE!</v>
      </c>
      <c r="AS17">
        <v>0</v>
      </c>
      <c r="AT17" s="8" t="e">
        <f t="shared" si="23"/>
        <v>#VALUE!</v>
      </c>
      <c r="AU17" s="8" t="e">
        <f t="shared" si="24"/>
        <v>#VALUE!</v>
      </c>
      <c r="AV17" s="9">
        <f t="shared" si="25"/>
        <v>1.5759424160826513E-2</v>
      </c>
      <c r="AX17">
        <f t="shared" si="26"/>
        <v>78.812974192989046</v>
      </c>
      <c r="AY17">
        <f t="shared" si="27"/>
        <v>15.215219993965071</v>
      </c>
      <c r="AZ17" t="e">
        <f t="shared" si="28"/>
        <v>#VALUE!</v>
      </c>
    </row>
    <row r="18" spans="1:52" x14ac:dyDescent="0.55000000000000004">
      <c r="A18" s="62">
        <v>44592.487500000003</v>
      </c>
      <c r="B18" s="42">
        <v>50</v>
      </c>
      <c r="C18">
        <v>9</v>
      </c>
      <c r="D18" t="s">
        <v>234</v>
      </c>
      <c r="E18" s="29">
        <v>2</v>
      </c>
      <c r="F18" s="84">
        <v>44593.63621527778</v>
      </c>
      <c r="G18" s="85">
        <v>125</v>
      </c>
      <c r="I18" s="3">
        <v>21</v>
      </c>
      <c r="J18" s="3">
        <v>30.466000000000001</v>
      </c>
      <c r="K18" s="3">
        <v>7.52</v>
      </c>
      <c r="L18" s="3">
        <v>8957</v>
      </c>
      <c r="M18" s="3" t="s">
        <v>40</v>
      </c>
      <c r="N18" s="4">
        <f t="shared" si="0"/>
        <v>3.9413010309145374E-2</v>
      </c>
      <c r="O18" s="4">
        <f t="shared" si="1"/>
        <v>243.16654340361481</v>
      </c>
      <c r="P18" s="4" t="e">
        <f t="shared" si="2"/>
        <v>#VALUE!</v>
      </c>
      <c r="Q18">
        <f t="shared" si="3"/>
        <v>0.63060816494632599</v>
      </c>
      <c r="R18">
        <f t="shared" si="4"/>
        <v>10699.327909759051</v>
      </c>
      <c r="S18">
        <f t="shared" si="5"/>
        <v>1.0780079102159643</v>
      </c>
      <c r="T18">
        <f t="shared" si="6"/>
        <v>6650.9879664823393</v>
      </c>
      <c r="U18">
        <f t="shared" si="7"/>
        <v>6650.9879664823402</v>
      </c>
      <c r="W18">
        <f t="shared" si="8"/>
        <v>1.0122415417357131</v>
      </c>
      <c r="X18">
        <v>313.14999999999998</v>
      </c>
      <c r="Y18">
        <f t="shared" si="9"/>
        <v>1.9073334166666699E-2</v>
      </c>
      <c r="Z18">
        <v>2E-3</v>
      </c>
      <c r="AA18">
        <f t="shared" si="10"/>
        <v>7.2765497523200454E-2</v>
      </c>
      <c r="AC18">
        <f t="shared" si="11"/>
        <v>7.6120563938525616E-6</v>
      </c>
      <c r="AD18">
        <f t="shared" si="12"/>
        <v>5.9246669459491537E-10</v>
      </c>
      <c r="AE18">
        <v>0</v>
      </c>
      <c r="AF18" s="8">
        <f t="shared" si="13"/>
        <v>1.5927082154569401E-10</v>
      </c>
      <c r="AG18" s="8">
        <f t="shared" si="14"/>
        <v>7.517375161406094E-10</v>
      </c>
      <c r="AH18" s="9">
        <f t="shared" si="15"/>
        <v>1.097002469958351E-3</v>
      </c>
      <c r="AJ18">
        <f t="shared" si="16"/>
        <v>9.0666474893267828E-3</v>
      </c>
      <c r="AK18">
        <f t="shared" si="17"/>
        <v>7.0568140737854493E-7</v>
      </c>
      <c r="AL18">
        <v>0</v>
      </c>
      <c r="AM18" s="8">
        <f t="shared" si="18"/>
        <v>3.9323153331118626E-6</v>
      </c>
      <c r="AN18" s="8">
        <f t="shared" si="19"/>
        <v>4.6379967404904074E-6</v>
      </c>
      <c r="AO18" s="9">
        <f t="shared" si="20"/>
        <v>2.2739189884214046E-2</v>
      </c>
      <c r="AP18" s="9"/>
      <c r="AQ18" t="e">
        <f t="shared" si="21"/>
        <v>#VALUE!</v>
      </c>
      <c r="AR18" t="e">
        <f t="shared" si="22"/>
        <v>#VALUE!</v>
      </c>
      <c r="AS18">
        <v>0</v>
      </c>
      <c r="AT18" s="8" t="e">
        <f t="shared" si="23"/>
        <v>#VALUE!</v>
      </c>
      <c r="AU18" s="8" t="e">
        <f t="shared" si="24"/>
        <v>#VALUE!</v>
      </c>
      <c r="AV18" s="9">
        <f t="shared" si="25"/>
        <v>1.5759424160826513E-2</v>
      </c>
      <c r="AX18">
        <f t="shared" si="26"/>
        <v>78.812974192989046</v>
      </c>
      <c r="AY18">
        <f t="shared" si="27"/>
        <v>15.215219993965071</v>
      </c>
      <c r="AZ18" t="e">
        <f t="shared" si="28"/>
        <v>#VALUE!</v>
      </c>
    </row>
    <row r="19" spans="1:52" x14ac:dyDescent="0.55000000000000004">
      <c r="A19" s="62">
        <v>44592.469444444447</v>
      </c>
      <c r="B19" s="42">
        <v>50</v>
      </c>
      <c r="C19">
        <v>3.8</v>
      </c>
      <c r="D19" t="s">
        <v>234</v>
      </c>
      <c r="E19" s="29">
        <v>1</v>
      </c>
      <c r="F19" s="84">
        <v>44593.657476851855</v>
      </c>
      <c r="G19" s="85">
        <v>69</v>
      </c>
      <c r="I19" s="3">
        <v>21</v>
      </c>
      <c r="J19" s="3">
        <v>30.466000000000001</v>
      </c>
      <c r="K19" s="3">
        <v>27.33</v>
      </c>
      <c r="L19" s="3">
        <v>589</v>
      </c>
      <c r="M19" s="3" t="s">
        <v>40</v>
      </c>
      <c r="N19" s="4">
        <f t="shared" si="0"/>
        <v>0.14323903879640204</v>
      </c>
      <c r="O19" s="4">
        <f t="shared" si="1"/>
        <v>15.990297428238154</v>
      </c>
      <c r="P19" s="4" t="e">
        <f t="shared" si="2"/>
        <v>#VALUE!</v>
      </c>
      <c r="Q19">
        <f t="shared" si="3"/>
        <v>2.2918246207424326</v>
      </c>
      <c r="R19">
        <f t="shared" si="4"/>
        <v>703.5730868424788</v>
      </c>
      <c r="S19">
        <f t="shared" si="5"/>
        <v>3.9178133226332847</v>
      </c>
      <c r="T19">
        <f t="shared" si="6"/>
        <v>437.35982050442107</v>
      </c>
      <c r="U19">
        <f t="shared" si="7"/>
        <v>437.35982050442101</v>
      </c>
      <c r="W19">
        <f t="shared" si="8"/>
        <v>1.0122415417357131</v>
      </c>
      <c r="X19">
        <v>313.14999999999998</v>
      </c>
      <c r="Y19">
        <f t="shared" si="9"/>
        <v>1.9073334166666699E-2</v>
      </c>
      <c r="Z19">
        <v>2E-3</v>
      </c>
      <c r="AA19">
        <f t="shared" si="10"/>
        <v>7.2765497523200454E-2</v>
      </c>
      <c r="AC19">
        <f t="shared" si="11"/>
        <v>2.7664561335637038E-5</v>
      </c>
      <c r="AD19">
        <f t="shared" si="12"/>
        <v>2.1532067504360425E-9</v>
      </c>
      <c r="AE19">
        <v>0</v>
      </c>
      <c r="AF19" s="8">
        <f t="shared" si="13"/>
        <v>5.7883930223986936E-10</v>
      </c>
      <c r="AG19" s="8">
        <f t="shared" si="14"/>
        <v>2.7320460526759118E-9</v>
      </c>
      <c r="AH19" s="9">
        <f t="shared" si="15"/>
        <v>1.097002469958351E-3</v>
      </c>
      <c r="AJ19">
        <f t="shared" si="16"/>
        <v>5.9621026808233499E-4</v>
      </c>
      <c r="AK19">
        <f t="shared" si="17"/>
        <v>4.640463871228792E-8</v>
      </c>
      <c r="AL19">
        <v>0</v>
      </c>
      <c r="AM19" s="8">
        <f t="shared" si="18"/>
        <v>2.5858364756088947E-7</v>
      </c>
      <c r="AN19" s="8">
        <f t="shared" si="19"/>
        <v>3.049882862731774E-7</v>
      </c>
      <c r="AO19" s="9">
        <f t="shared" si="20"/>
        <v>2.2739189884214046E-2</v>
      </c>
      <c r="AP19" s="9"/>
      <c r="AQ19" t="e">
        <f t="shared" si="21"/>
        <v>#VALUE!</v>
      </c>
      <c r="AR19" t="e">
        <f t="shared" si="22"/>
        <v>#VALUE!</v>
      </c>
      <c r="AS19">
        <v>0</v>
      </c>
      <c r="AT19" s="8" t="e">
        <f t="shared" si="23"/>
        <v>#VALUE!</v>
      </c>
      <c r="AU19" s="8" t="e">
        <f t="shared" si="24"/>
        <v>#VALUE!</v>
      </c>
      <c r="AV19" s="9">
        <f t="shared" si="25"/>
        <v>1.5759424160826513E-2</v>
      </c>
      <c r="AX19">
        <f t="shared" si="26"/>
        <v>78.81297419298906</v>
      </c>
      <c r="AY19">
        <f t="shared" si="27"/>
        <v>15.215219993965077</v>
      </c>
      <c r="AZ19" t="e">
        <f t="shared" si="28"/>
        <v>#VALUE!</v>
      </c>
    </row>
    <row r="20" spans="1:52" x14ac:dyDescent="0.55000000000000004">
      <c r="A20" s="62">
        <v>44592.461805555555</v>
      </c>
      <c r="B20" s="42">
        <v>50</v>
      </c>
      <c r="C20">
        <v>0.1</v>
      </c>
      <c r="D20" t="s">
        <v>234</v>
      </c>
      <c r="E20" s="29">
        <v>2</v>
      </c>
      <c r="F20" s="84">
        <v>44593.678726851853</v>
      </c>
      <c r="G20" s="85">
        <v>42</v>
      </c>
      <c r="I20" s="3">
        <v>21</v>
      </c>
      <c r="J20" s="3">
        <v>30.466000000000001</v>
      </c>
      <c r="K20" s="3">
        <v>78.33</v>
      </c>
      <c r="L20" s="3">
        <v>607</v>
      </c>
      <c r="M20" s="3" t="s">
        <v>40</v>
      </c>
      <c r="N20" s="4">
        <f t="shared" si="0"/>
        <v>0.41053472041427641</v>
      </c>
      <c r="O20" s="4">
        <f t="shared" si="1"/>
        <v>16.478965261359182</v>
      </c>
      <c r="P20" s="4" t="e">
        <f t="shared" si="2"/>
        <v>#VALUE!</v>
      </c>
      <c r="Q20">
        <f t="shared" si="3"/>
        <v>6.5685555266284226</v>
      </c>
      <c r="R20">
        <f t="shared" si="4"/>
        <v>725.07447149980396</v>
      </c>
      <c r="S20">
        <f t="shared" si="5"/>
        <v>11.228771224363896</v>
      </c>
      <c r="T20">
        <f t="shared" si="6"/>
        <v>450.72565542645754</v>
      </c>
      <c r="U20">
        <f t="shared" si="7"/>
        <v>450.72565542645754</v>
      </c>
      <c r="W20">
        <f t="shared" si="8"/>
        <v>1.0122415417357131</v>
      </c>
      <c r="X20">
        <v>313.14999999999998</v>
      </c>
      <c r="Y20">
        <f t="shared" si="9"/>
        <v>1.9073334166666699E-2</v>
      </c>
      <c r="Z20">
        <v>2E-3</v>
      </c>
      <c r="AA20">
        <f t="shared" si="10"/>
        <v>7.2765497523200454E-2</v>
      </c>
      <c r="AC20">
        <f t="shared" si="11"/>
        <v>7.9288879964158415E-5</v>
      </c>
      <c r="AD20">
        <f t="shared" si="12"/>
        <v>6.1712654504813477E-9</v>
      </c>
      <c r="AE20">
        <v>0</v>
      </c>
      <c r="AF20" s="8">
        <f t="shared" si="13"/>
        <v>1.6590004589992309E-9</v>
      </c>
      <c r="AG20" s="8">
        <f t="shared" si="14"/>
        <v>7.8302659094805784E-9</v>
      </c>
      <c r="AH20" s="9">
        <f t="shared" si="15"/>
        <v>1.097002469958351E-3</v>
      </c>
      <c r="AJ20">
        <f t="shared" si="16"/>
        <v>6.1443061583357783E-4</v>
      </c>
      <c r="AK20">
        <f t="shared" si="17"/>
        <v>4.7822777077009796E-8</v>
      </c>
      <c r="AL20">
        <v>0</v>
      </c>
      <c r="AM20" s="8">
        <f t="shared" si="18"/>
        <v>2.664860340737859E-7</v>
      </c>
      <c r="AN20" s="8">
        <f t="shared" si="19"/>
        <v>3.1430881115079568E-7</v>
      </c>
      <c r="AO20" s="9">
        <f t="shared" si="20"/>
        <v>2.2739189884214046E-2</v>
      </c>
      <c r="AP20" s="9"/>
      <c r="AQ20" t="e">
        <f t="shared" si="21"/>
        <v>#VALUE!</v>
      </c>
      <c r="AR20" t="e">
        <f t="shared" si="22"/>
        <v>#VALUE!</v>
      </c>
      <c r="AS20">
        <v>0</v>
      </c>
      <c r="AT20" s="8" t="e">
        <f t="shared" si="23"/>
        <v>#VALUE!</v>
      </c>
      <c r="AU20" s="8" t="e">
        <f t="shared" si="24"/>
        <v>#VALUE!</v>
      </c>
      <c r="AV20" s="9">
        <f t="shared" si="25"/>
        <v>1.5759424160826513E-2</v>
      </c>
      <c r="AX20">
        <f t="shared" si="26"/>
        <v>78.81297419298906</v>
      </c>
      <c r="AY20">
        <f t="shared" si="27"/>
        <v>15.21521999396507</v>
      </c>
      <c r="AZ20" t="e">
        <f t="shared" si="28"/>
        <v>#VALUE!</v>
      </c>
    </row>
    <row r="21" spans="1:52" x14ac:dyDescent="0.55000000000000004">
      <c r="A21" s="62">
        <v>44592.474305555559</v>
      </c>
      <c r="B21" s="42">
        <v>50</v>
      </c>
      <c r="C21">
        <v>5</v>
      </c>
      <c r="D21" t="s">
        <v>234</v>
      </c>
      <c r="E21" s="29">
        <v>1</v>
      </c>
      <c r="F21" s="84">
        <v>44593.70003472222</v>
      </c>
      <c r="G21" s="85">
        <v>192</v>
      </c>
      <c r="I21" s="3">
        <v>21</v>
      </c>
      <c r="J21" s="3">
        <v>30.466000000000001</v>
      </c>
      <c r="K21" s="3">
        <v>25.8</v>
      </c>
      <c r="L21" s="3">
        <v>1798</v>
      </c>
      <c r="M21" s="3" t="s">
        <v>40</v>
      </c>
      <c r="N21" s="4">
        <f t="shared" si="0"/>
        <v>0.13522016834786585</v>
      </c>
      <c r="O21" s="4">
        <f t="shared" si="1"/>
        <v>48.812486886200674</v>
      </c>
      <c r="P21" s="4" t="e">
        <f t="shared" si="2"/>
        <v>#VALUE!</v>
      </c>
      <c r="Q21">
        <f t="shared" si="3"/>
        <v>2.1635226935658536</v>
      </c>
      <c r="R21">
        <f t="shared" si="4"/>
        <v>2147.7494229928298</v>
      </c>
      <c r="S21">
        <f t="shared" si="5"/>
        <v>3.6984845855813671</v>
      </c>
      <c r="T21">
        <f t="shared" si="6"/>
        <v>1335.0983994345479</v>
      </c>
      <c r="U21">
        <f t="shared" si="7"/>
        <v>1335.0983994345481</v>
      </c>
      <c r="W21">
        <f t="shared" si="8"/>
        <v>1.0122415417357131</v>
      </c>
      <c r="X21">
        <v>313.14999999999998</v>
      </c>
      <c r="Y21">
        <f t="shared" si="9"/>
        <v>1.9073334166666699E-2</v>
      </c>
      <c r="Z21">
        <v>2E-3</v>
      </c>
      <c r="AA21">
        <f t="shared" si="10"/>
        <v>7.2765497523200454E-2</v>
      </c>
      <c r="AC21">
        <f t="shared" si="11"/>
        <v>2.61158317767814E-5</v>
      </c>
      <c r="AD21">
        <f t="shared" si="12"/>
        <v>2.0326649894346837E-9</v>
      </c>
      <c r="AE21">
        <v>0</v>
      </c>
      <c r="AF21" s="8">
        <f t="shared" si="13"/>
        <v>5.4643446753708865E-10</v>
      </c>
      <c r="AG21" s="8">
        <f t="shared" si="14"/>
        <v>2.5790994569717724E-9</v>
      </c>
      <c r="AH21" s="9">
        <f t="shared" si="15"/>
        <v>1.097002469958351E-3</v>
      </c>
      <c r="AJ21">
        <f t="shared" si="16"/>
        <v>1.820010292040812E-3</v>
      </c>
      <c r="AK21">
        <f t="shared" si="17"/>
        <v>1.4165626554277367E-7</v>
      </c>
      <c r="AL21">
        <v>0</v>
      </c>
      <c r="AM21" s="8">
        <f t="shared" si="18"/>
        <v>7.8936060834376774E-7</v>
      </c>
      <c r="AN21" s="8">
        <f t="shared" si="19"/>
        <v>9.3101687388654139E-7</v>
      </c>
      <c r="AO21" s="9">
        <f t="shared" si="20"/>
        <v>2.2739189884214046E-2</v>
      </c>
      <c r="AP21" s="9"/>
      <c r="AQ21" t="e">
        <f t="shared" si="21"/>
        <v>#VALUE!</v>
      </c>
      <c r="AR21" t="e">
        <f t="shared" si="22"/>
        <v>#VALUE!</v>
      </c>
      <c r="AS21">
        <v>0</v>
      </c>
      <c r="AT21" s="8" t="e">
        <f t="shared" si="23"/>
        <v>#VALUE!</v>
      </c>
      <c r="AU21" s="8" t="e">
        <f t="shared" si="24"/>
        <v>#VALUE!</v>
      </c>
      <c r="AV21" s="9">
        <f t="shared" si="25"/>
        <v>1.5759424160826513E-2</v>
      </c>
      <c r="AX21">
        <f t="shared" si="26"/>
        <v>78.812974192989046</v>
      </c>
      <c r="AY21">
        <f t="shared" si="27"/>
        <v>15.215219993965073</v>
      </c>
      <c r="AZ21" t="e">
        <f t="shared" si="28"/>
        <v>#VALUE!</v>
      </c>
    </row>
    <row r="22" spans="1:52" x14ac:dyDescent="0.55000000000000004">
      <c r="A22" s="62">
        <v>44592.474305555559</v>
      </c>
      <c r="B22" s="42">
        <v>50</v>
      </c>
      <c r="C22">
        <v>5</v>
      </c>
      <c r="D22" t="s">
        <v>234</v>
      </c>
      <c r="E22" s="29">
        <v>2</v>
      </c>
      <c r="F22" s="84">
        <v>44593.721296296295</v>
      </c>
      <c r="G22" s="85">
        <v>197</v>
      </c>
      <c r="I22" s="3">
        <v>21</v>
      </c>
      <c r="J22" s="3">
        <v>30.466000000000001</v>
      </c>
      <c r="K22" s="3">
        <v>25.42</v>
      </c>
      <c r="L22" s="3">
        <v>1644</v>
      </c>
      <c r="M22" s="3" t="s">
        <v>40</v>
      </c>
      <c r="N22" s="4">
        <f t="shared" si="0"/>
        <v>0.13322855346522283</v>
      </c>
      <c r="O22" s="4">
        <f t="shared" si="1"/>
        <v>44.631662091720749</v>
      </c>
      <c r="P22" s="4" t="e">
        <f t="shared" si="2"/>
        <v>#VALUE!</v>
      </c>
      <c r="Q22">
        <f t="shared" si="3"/>
        <v>2.1316568554435653</v>
      </c>
      <c r="R22">
        <f t="shared" si="4"/>
        <v>1963.7931320357129</v>
      </c>
      <c r="S22">
        <f t="shared" si="5"/>
        <v>3.6440107816076885</v>
      </c>
      <c r="T22">
        <f t="shared" si="6"/>
        <v>1220.7462562126789</v>
      </c>
      <c r="U22">
        <f t="shared" si="7"/>
        <v>1220.7462562126791</v>
      </c>
      <c r="W22">
        <f t="shared" si="8"/>
        <v>1.0122415417357131</v>
      </c>
      <c r="X22">
        <v>313.14999999999998</v>
      </c>
      <c r="Y22">
        <f t="shared" si="9"/>
        <v>1.9073334166666699E-2</v>
      </c>
      <c r="Z22">
        <v>2E-3</v>
      </c>
      <c r="AA22">
        <f t="shared" si="10"/>
        <v>7.2765497523200454E-2</v>
      </c>
      <c r="AC22">
        <f t="shared" si="11"/>
        <v>2.5731179990921827E-5</v>
      </c>
      <c r="AD22">
        <f t="shared" si="12"/>
        <v>2.0027265128461107E-9</v>
      </c>
      <c r="AE22">
        <v>0</v>
      </c>
      <c r="AF22" s="8">
        <f t="shared" si="13"/>
        <v>5.3838620793770515E-10</v>
      </c>
      <c r="AG22" s="8">
        <f t="shared" si="14"/>
        <v>2.5411127207838159E-9</v>
      </c>
      <c r="AH22" s="9">
        <f t="shared" si="15"/>
        <v>1.097002469958351E-3</v>
      </c>
      <c r="AJ22">
        <f t="shared" si="16"/>
        <v>1.6641250946135124E-3</v>
      </c>
      <c r="AK22">
        <f t="shared" si="17"/>
        <v>1.2952330397793099E-7</v>
      </c>
      <c r="AL22">
        <v>0</v>
      </c>
      <c r="AM22" s="8">
        <f t="shared" si="18"/>
        <v>7.2175130151120923E-7</v>
      </c>
      <c r="AN22" s="8">
        <f t="shared" si="19"/>
        <v>8.5127460548914025E-7</v>
      </c>
      <c r="AO22" s="9">
        <f t="shared" si="20"/>
        <v>2.2739189884214046E-2</v>
      </c>
      <c r="AP22" s="9"/>
      <c r="AQ22" t="e">
        <f t="shared" si="21"/>
        <v>#VALUE!</v>
      </c>
      <c r="AR22" t="e">
        <f t="shared" si="22"/>
        <v>#VALUE!</v>
      </c>
      <c r="AS22">
        <v>0</v>
      </c>
      <c r="AT22" s="8" t="e">
        <f t="shared" si="23"/>
        <v>#VALUE!</v>
      </c>
      <c r="AU22" s="8" t="e">
        <f t="shared" si="24"/>
        <v>#VALUE!</v>
      </c>
      <c r="AV22" s="9">
        <f t="shared" si="25"/>
        <v>1.5759424160826513E-2</v>
      </c>
      <c r="AX22">
        <f t="shared" si="26"/>
        <v>78.812974192989046</v>
      </c>
      <c r="AY22">
        <f t="shared" si="27"/>
        <v>15.215219993965079</v>
      </c>
      <c r="AZ22" t="e">
        <f t="shared" si="28"/>
        <v>#VALUE!</v>
      </c>
    </row>
    <row r="23" spans="1:52" x14ac:dyDescent="0.55000000000000004">
      <c r="A23" s="62">
        <v>44592.469444444447</v>
      </c>
      <c r="B23" s="42">
        <v>50</v>
      </c>
      <c r="C23">
        <v>3.8</v>
      </c>
      <c r="D23" t="s">
        <v>234</v>
      </c>
      <c r="E23" s="29">
        <v>2</v>
      </c>
      <c r="F23" s="84">
        <v>44593.742604166669</v>
      </c>
      <c r="G23" s="85">
        <v>132</v>
      </c>
      <c r="I23" s="3">
        <v>21</v>
      </c>
      <c r="J23" s="3">
        <v>30.466000000000001</v>
      </c>
      <c r="K23" s="3">
        <v>26.96</v>
      </c>
      <c r="L23" s="3">
        <v>1383</v>
      </c>
      <c r="M23" s="3" t="s">
        <v>40</v>
      </c>
      <c r="N23" s="4">
        <f t="shared" si="0"/>
        <v>0.14129983483172337</v>
      </c>
      <c r="O23" s="4">
        <f t="shared" si="1"/>
        <v>37.545978511465805</v>
      </c>
      <c r="P23" s="4" t="e">
        <f t="shared" si="2"/>
        <v>#VALUE!</v>
      </c>
      <c r="Q23">
        <f t="shared" si="3"/>
        <v>2.2607973573075739</v>
      </c>
      <c r="R23">
        <f t="shared" si="4"/>
        <v>1652.0230545044953</v>
      </c>
      <c r="S23">
        <f t="shared" si="5"/>
        <v>3.8647730398168081</v>
      </c>
      <c r="T23">
        <f t="shared" si="6"/>
        <v>1026.9416498431478</v>
      </c>
      <c r="U23">
        <f t="shared" si="7"/>
        <v>1026.9416498431476</v>
      </c>
      <c r="W23">
        <f t="shared" si="8"/>
        <v>1.0122415417357131</v>
      </c>
      <c r="X23">
        <v>313.14999999999998</v>
      </c>
      <c r="Y23">
        <f t="shared" si="9"/>
        <v>1.9073334166666699E-2</v>
      </c>
      <c r="Z23">
        <v>2E-3</v>
      </c>
      <c r="AA23">
        <f t="shared" si="10"/>
        <v>7.2765497523200454E-2</v>
      </c>
      <c r="AC23">
        <f t="shared" si="11"/>
        <v>2.7290031965194825E-5</v>
      </c>
      <c r="AD23">
        <f t="shared" si="12"/>
        <v>2.1240561284945372E-9</v>
      </c>
      <c r="AE23">
        <v>0</v>
      </c>
      <c r="AF23" s="8">
        <f t="shared" si="13"/>
        <v>5.710028389457329E-10</v>
      </c>
      <c r="AG23" s="8">
        <f t="shared" si="14"/>
        <v>2.6950589674402703E-9</v>
      </c>
      <c r="AH23" s="9">
        <f t="shared" si="15"/>
        <v>1.097002469958351E-3</v>
      </c>
      <c r="AJ23">
        <f t="shared" si="16"/>
        <v>1.3999300522204911E-3</v>
      </c>
      <c r="AK23">
        <f t="shared" si="17"/>
        <v>1.0896029768946384E-7</v>
      </c>
      <c r="AL23">
        <v>0</v>
      </c>
      <c r="AM23" s="8">
        <f t="shared" si="18"/>
        <v>6.0716669707421066E-7</v>
      </c>
      <c r="AN23" s="8">
        <f t="shared" si="19"/>
        <v>7.1612699476367452E-7</v>
      </c>
      <c r="AO23" s="9">
        <f t="shared" si="20"/>
        <v>2.2739189884214046E-2</v>
      </c>
      <c r="AP23" s="9"/>
      <c r="AQ23" t="e">
        <f t="shared" si="21"/>
        <v>#VALUE!</v>
      </c>
      <c r="AR23" t="e">
        <f t="shared" si="22"/>
        <v>#VALUE!</v>
      </c>
      <c r="AS23">
        <v>0</v>
      </c>
      <c r="AT23" s="8" t="e">
        <f t="shared" si="23"/>
        <v>#VALUE!</v>
      </c>
      <c r="AU23" s="8" t="e">
        <f t="shared" si="24"/>
        <v>#VALUE!</v>
      </c>
      <c r="AV23" s="9">
        <f t="shared" si="25"/>
        <v>1.5759424160826513E-2</v>
      </c>
      <c r="AX23">
        <f t="shared" si="26"/>
        <v>78.81297419298906</v>
      </c>
      <c r="AY23">
        <f t="shared" si="27"/>
        <v>15.21521999396508</v>
      </c>
      <c r="AZ23" t="e">
        <f t="shared" si="28"/>
        <v>#VALUE!</v>
      </c>
    </row>
    <row r="24" spans="1:52" x14ac:dyDescent="0.55000000000000004">
      <c r="A24" s="62">
        <v>44616.546527777777</v>
      </c>
      <c r="B24" s="29">
        <v>50</v>
      </c>
      <c r="C24">
        <v>3.8</v>
      </c>
      <c r="D24" t="s">
        <v>234</v>
      </c>
      <c r="E24">
        <v>1</v>
      </c>
      <c r="F24" s="84">
        <v>44617.686099537037</v>
      </c>
      <c r="G24" s="85">
        <v>7</v>
      </c>
      <c r="I24" s="35">
        <v>20.6</v>
      </c>
      <c r="J24" s="35">
        <v>30.169</v>
      </c>
      <c r="K24" s="35">
        <v>11.95</v>
      </c>
      <c r="L24" s="35">
        <v>2128</v>
      </c>
      <c r="M24" s="35" t="s">
        <v>40</v>
      </c>
      <c r="N24" s="36">
        <f t="shared" si="0"/>
        <v>6.2061505501332159E-2</v>
      </c>
      <c r="O24" s="36">
        <f t="shared" si="1"/>
        <v>57.246047388299708</v>
      </c>
      <c r="P24" s="36" t="e">
        <f t="shared" si="2"/>
        <v>#VALUE!</v>
      </c>
      <c r="Q24">
        <f t="shared" si="3"/>
        <v>0.99298408802131455</v>
      </c>
      <c r="R24">
        <f t="shared" si="4"/>
        <v>2518.8260850851871</v>
      </c>
      <c r="S24">
        <f t="shared" si="5"/>
        <v>1.7142762775724378</v>
      </c>
      <c r="T24">
        <f t="shared" si="6"/>
        <v>1581.2626559702665</v>
      </c>
      <c r="U24">
        <f t="shared" si="7"/>
        <v>1581.2626559702665</v>
      </c>
      <c r="W24">
        <f t="shared" si="8"/>
        <v>1.0030366256511998</v>
      </c>
      <c r="X24">
        <v>313.14999999999998</v>
      </c>
      <c r="Y24">
        <f t="shared" si="9"/>
        <v>1.9073334166666699E-2</v>
      </c>
      <c r="Z24">
        <v>2E-3</v>
      </c>
      <c r="AA24">
        <f t="shared" si="10"/>
        <v>7.2765497523200454E-2</v>
      </c>
      <c r="AC24">
        <f t="shared" si="11"/>
        <v>1.1986287676531836E-5</v>
      </c>
      <c r="AD24">
        <f t="shared" si="12"/>
        <v>9.3292480674652933E-10</v>
      </c>
      <c r="AE24">
        <v>0</v>
      </c>
      <c r="AF24">
        <f t="shared" si="13"/>
        <v>2.5079502656680268E-10</v>
      </c>
      <c r="AG24">
        <f t="shared" si="14"/>
        <v>1.1837198333133319E-9</v>
      </c>
      <c r="AH24">
        <f t="shared" si="15"/>
        <v>1.097002469958351E-3</v>
      </c>
      <c r="AJ24">
        <f t="shared" si="16"/>
        <v>2.134461939385753E-3</v>
      </c>
      <c r="AK24">
        <f t="shared" si="17"/>
        <v>1.6613087772021882E-7</v>
      </c>
      <c r="AL24">
        <v>0</v>
      </c>
      <c r="AM24">
        <f t="shared" si="18"/>
        <v>9.257421138376589E-7</v>
      </c>
      <c r="AN24">
        <f t="shared" si="19"/>
        <v>1.0918729915578778E-6</v>
      </c>
      <c r="AO24">
        <f t="shared" si="20"/>
        <v>2.2739189884214046E-2</v>
      </c>
      <c r="AQ24" t="e">
        <f t="shared" si="21"/>
        <v>#VALUE!</v>
      </c>
      <c r="AR24" t="e">
        <f t="shared" si="22"/>
        <v>#VALUE!</v>
      </c>
      <c r="AS24">
        <v>0</v>
      </c>
      <c r="AT24" t="e">
        <f t="shared" si="23"/>
        <v>#VALUE!</v>
      </c>
      <c r="AU24" t="e">
        <f t="shared" si="24"/>
        <v>#VALUE!</v>
      </c>
      <c r="AV24">
        <f t="shared" si="25"/>
        <v>1.5759424160826513E-2</v>
      </c>
      <c r="AX24">
        <f t="shared" si="26"/>
        <v>78.81297419298906</v>
      </c>
      <c r="AY24">
        <f t="shared" si="27"/>
        <v>15.215219993965079</v>
      </c>
      <c r="AZ24" t="e">
        <f t="shared" si="28"/>
        <v>#VALUE!</v>
      </c>
    </row>
    <row r="25" spans="1:52" x14ac:dyDescent="0.55000000000000004">
      <c r="A25" s="62">
        <v>44616.557638888888</v>
      </c>
      <c r="B25" s="29">
        <v>50</v>
      </c>
      <c r="C25">
        <v>8</v>
      </c>
      <c r="D25" t="s">
        <v>234</v>
      </c>
      <c r="E25">
        <v>1</v>
      </c>
      <c r="F25" s="84">
        <v>44617.707326388889</v>
      </c>
      <c r="G25" s="85">
        <v>208</v>
      </c>
      <c r="I25" s="35">
        <v>20.6</v>
      </c>
      <c r="J25" s="35">
        <v>30.169</v>
      </c>
      <c r="K25" s="35">
        <v>9.94</v>
      </c>
      <c r="L25" s="35">
        <v>2474</v>
      </c>
      <c r="M25" s="35" t="s">
        <v>40</v>
      </c>
      <c r="N25" s="36">
        <f t="shared" si="0"/>
        <v>5.1622708341693871E-2</v>
      </c>
      <c r="O25" s="36">
        <f t="shared" si="1"/>
        <v>66.553910356510102</v>
      </c>
      <c r="P25" s="36" t="e">
        <f t="shared" si="2"/>
        <v>#VALUE!</v>
      </c>
      <c r="Q25">
        <f t="shared" si="3"/>
        <v>0.82596333346710193</v>
      </c>
      <c r="R25">
        <f t="shared" si="4"/>
        <v>2928.3720556864446</v>
      </c>
      <c r="S25">
        <f t="shared" si="5"/>
        <v>1.425933573143936</v>
      </c>
      <c r="T25">
        <f t="shared" si="6"/>
        <v>1838.3664524767107</v>
      </c>
      <c r="U25">
        <f t="shared" si="7"/>
        <v>1838.3664524767105</v>
      </c>
      <c r="W25">
        <f t="shared" si="8"/>
        <v>1.0030366256511998</v>
      </c>
      <c r="X25">
        <v>313.14999999999998</v>
      </c>
      <c r="Y25">
        <f t="shared" si="9"/>
        <v>1.9073334166666699E-2</v>
      </c>
      <c r="Z25">
        <v>2E-3</v>
      </c>
      <c r="AA25">
        <f t="shared" si="10"/>
        <v>7.2765497523200454E-2</v>
      </c>
      <c r="AC25">
        <f t="shared" si="11"/>
        <v>9.9701840589729252E-6</v>
      </c>
      <c r="AD25">
        <f t="shared" si="12"/>
        <v>7.7600607356154841E-10</v>
      </c>
      <c r="AE25">
        <v>0</v>
      </c>
      <c r="AF25" s="8">
        <f t="shared" si="13"/>
        <v>2.0861109322795138E-10</v>
      </c>
      <c r="AG25" s="8">
        <f t="shared" si="14"/>
        <v>9.8461716678949973E-10</v>
      </c>
      <c r="AH25" s="9">
        <f t="shared" si="15"/>
        <v>1.097002469958351E-3</v>
      </c>
      <c r="AJ25">
        <f t="shared" si="16"/>
        <v>2.4815126118610683E-3</v>
      </c>
      <c r="AK25">
        <f t="shared" si="17"/>
        <v>1.9314275915405141E-7</v>
      </c>
      <c r="AL25">
        <v>0</v>
      </c>
      <c r="AM25" s="8">
        <f t="shared" si="18"/>
        <v>1.0762622131740452E-6</v>
      </c>
      <c r="AN25" s="8">
        <f t="shared" si="19"/>
        <v>1.2694049723280966E-6</v>
      </c>
      <c r="AO25" s="9">
        <f t="shared" si="20"/>
        <v>2.2739189884214046E-2</v>
      </c>
      <c r="AP25" s="9"/>
      <c r="AQ25" t="e">
        <f t="shared" si="21"/>
        <v>#VALUE!</v>
      </c>
      <c r="AR25" t="e">
        <f t="shared" si="22"/>
        <v>#VALUE!</v>
      </c>
      <c r="AS25">
        <v>0</v>
      </c>
      <c r="AT25" s="8" t="e">
        <f t="shared" si="23"/>
        <v>#VALUE!</v>
      </c>
      <c r="AU25" s="8" t="e">
        <f t="shared" si="24"/>
        <v>#VALUE!</v>
      </c>
      <c r="AV25" s="9">
        <f t="shared" si="25"/>
        <v>1.5759424160826513E-2</v>
      </c>
      <c r="AX25">
        <f t="shared" si="26"/>
        <v>78.812974192989046</v>
      </c>
      <c r="AY25">
        <f t="shared" si="27"/>
        <v>15.21521999396508</v>
      </c>
      <c r="AZ25" t="e">
        <f t="shared" si="28"/>
        <v>#VALUE!</v>
      </c>
    </row>
    <row r="26" spans="1:52" x14ac:dyDescent="0.55000000000000004">
      <c r="A26" s="62">
        <v>44616.546527777777</v>
      </c>
      <c r="B26" s="29">
        <v>50</v>
      </c>
      <c r="C26">
        <v>3.8</v>
      </c>
      <c r="D26" t="s">
        <v>234</v>
      </c>
      <c r="E26">
        <v>2</v>
      </c>
      <c r="F26" s="84">
        <v>44617.72855324074</v>
      </c>
      <c r="G26" s="85">
        <v>134</v>
      </c>
      <c r="I26" s="35">
        <v>20.6</v>
      </c>
      <c r="J26" s="35">
        <v>30.169</v>
      </c>
      <c r="K26" s="35">
        <v>11.2</v>
      </c>
      <c r="L26" s="35">
        <v>2046</v>
      </c>
      <c r="M26" s="35" t="s">
        <v>40</v>
      </c>
      <c r="N26" s="36">
        <f t="shared" si="0"/>
        <v>5.8166431934302952E-2</v>
      </c>
      <c r="O26" s="36">
        <f t="shared" si="1"/>
        <v>55.040137667509967</v>
      </c>
      <c r="P26" s="36" t="e">
        <f t="shared" si="2"/>
        <v>#VALUE!</v>
      </c>
      <c r="Q26">
        <f t="shared" si="3"/>
        <v>0.93066291094884723</v>
      </c>
      <c r="R26">
        <f t="shared" si="4"/>
        <v>2421.7660573704384</v>
      </c>
      <c r="S26">
        <f t="shared" si="5"/>
        <v>1.6066857162185195</v>
      </c>
      <c r="T26">
        <f t="shared" si="6"/>
        <v>1520.3305423473521</v>
      </c>
      <c r="U26">
        <f t="shared" si="7"/>
        <v>1520.3305423473521</v>
      </c>
      <c r="W26">
        <f t="shared" si="8"/>
        <v>1.0030366256511998</v>
      </c>
      <c r="X26">
        <v>313.14999999999998</v>
      </c>
      <c r="Y26">
        <f t="shared" si="9"/>
        <v>1.9073334166666699E-2</v>
      </c>
      <c r="Z26">
        <v>2E-3</v>
      </c>
      <c r="AA26">
        <f t="shared" si="10"/>
        <v>7.2765497523200454E-2</v>
      </c>
      <c r="AC26">
        <f t="shared" si="11"/>
        <v>1.1234010207293437E-5</v>
      </c>
      <c r="AD26">
        <f t="shared" si="12"/>
        <v>8.7437304063273056E-10</v>
      </c>
      <c r="AE26">
        <v>0</v>
      </c>
      <c r="AF26">
        <f t="shared" si="13"/>
        <v>2.3505475293290296E-10</v>
      </c>
      <c r="AG26">
        <f t="shared" si="14"/>
        <v>1.1094277935656334E-9</v>
      </c>
      <c r="AH26">
        <f t="shared" si="15"/>
        <v>1.097002469958351E-3</v>
      </c>
      <c r="AJ26">
        <f t="shared" si="16"/>
        <v>2.0522129360823547E-3</v>
      </c>
      <c r="AK26">
        <f t="shared" si="17"/>
        <v>1.5972921795844349E-7</v>
      </c>
      <c r="AL26">
        <v>0</v>
      </c>
      <c r="AM26">
        <f t="shared" si="18"/>
        <v>8.9006972035331303E-7</v>
      </c>
      <c r="AN26">
        <f t="shared" si="19"/>
        <v>1.0497989383117565E-6</v>
      </c>
      <c r="AO26">
        <f t="shared" si="20"/>
        <v>2.2739189884214046E-2</v>
      </c>
      <c r="AQ26" t="e">
        <f t="shared" si="21"/>
        <v>#VALUE!</v>
      </c>
      <c r="AR26" t="e">
        <f t="shared" si="22"/>
        <v>#VALUE!</v>
      </c>
      <c r="AS26">
        <v>0</v>
      </c>
      <c r="AT26" t="e">
        <f t="shared" si="23"/>
        <v>#VALUE!</v>
      </c>
      <c r="AU26" t="e">
        <f t="shared" si="24"/>
        <v>#VALUE!</v>
      </c>
      <c r="AV26">
        <f t="shared" si="25"/>
        <v>1.5759424160826513E-2</v>
      </c>
      <c r="AX26">
        <f t="shared" si="26"/>
        <v>78.812974192989046</v>
      </c>
      <c r="AY26">
        <f t="shared" si="27"/>
        <v>15.215219993965071</v>
      </c>
      <c r="AZ26" t="e">
        <f t="shared" si="28"/>
        <v>#VALUE!</v>
      </c>
    </row>
    <row r="27" spans="1:52" x14ac:dyDescent="0.55000000000000004">
      <c r="A27" s="62">
        <v>44616.551388888889</v>
      </c>
      <c r="B27" s="29">
        <v>50</v>
      </c>
      <c r="C27">
        <v>5</v>
      </c>
      <c r="D27" t="s">
        <v>234</v>
      </c>
      <c r="E27">
        <v>1</v>
      </c>
      <c r="F27" s="84">
        <v>44617.749803240738</v>
      </c>
      <c r="G27" s="85">
        <v>151</v>
      </c>
      <c r="I27" s="35">
        <v>20.6</v>
      </c>
      <c r="J27" s="35">
        <v>30.169</v>
      </c>
      <c r="K27" s="35">
        <v>14.14</v>
      </c>
      <c r="L27" s="35">
        <v>2227</v>
      </c>
      <c r="M27" s="35" t="s">
        <v>40</v>
      </c>
      <c r="N27" s="36">
        <f t="shared" si="0"/>
        <v>7.3435120317057498E-2</v>
      </c>
      <c r="O27" s="36">
        <f t="shared" si="1"/>
        <v>59.909279856082463</v>
      </c>
      <c r="P27" s="36" t="e">
        <f t="shared" si="2"/>
        <v>#VALUE!</v>
      </c>
      <c r="Q27">
        <f t="shared" si="3"/>
        <v>1.17496192507292</v>
      </c>
      <c r="R27">
        <f t="shared" si="4"/>
        <v>2636.0083136676285</v>
      </c>
      <c r="S27">
        <f t="shared" si="5"/>
        <v>2.0284407167258811</v>
      </c>
      <c r="T27">
        <f t="shared" si="6"/>
        <v>1654.8270370515902</v>
      </c>
      <c r="U27">
        <f t="shared" si="7"/>
        <v>1654.8270370515904</v>
      </c>
      <c r="W27">
        <f t="shared" si="8"/>
        <v>1.0030366256511998</v>
      </c>
      <c r="X27">
        <v>313.14999999999998</v>
      </c>
      <c r="Y27">
        <f t="shared" si="9"/>
        <v>1.9073334166666699E-2</v>
      </c>
      <c r="Z27">
        <v>2E-3</v>
      </c>
      <c r="AA27">
        <f t="shared" si="10"/>
        <v>7.2765497523200454E-2</v>
      </c>
      <c r="AC27">
        <f t="shared" si="11"/>
        <v>1.4182937886707964E-5</v>
      </c>
      <c r="AD27">
        <f t="shared" si="12"/>
        <v>1.1038959637988225E-9</v>
      </c>
      <c r="AE27">
        <v>0</v>
      </c>
      <c r="AF27">
        <f t="shared" si="13"/>
        <v>2.9675662557778998E-10</v>
      </c>
      <c r="AG27">
        <f t="shared" si="14"/>
        <v>1.4006525893766126E-9</v>
      </c>
      <c r="AH27">
        <f t="shared" si="15"/>
        <v>1.097002469958351E-3</v>
      </c>
      <c r="AJ27">
        <f t="shared" si="16"/>
        <v>2.2337625653252218E-3</v>
      </c>
      <c r="AK27">
        <f t="shared" si="17"/>
        <v>1.7385971084724029E-7</v>
      </c>
      <c r="AL27">
        <v>0</v>
      </c>
      <c r="AM27">
        <f t="shared" si="18"/>
        <v>9.6881000353217419E-7</v>
      </c>
      <c r="AN27">
        <f t="shared" si="19"/>
        <v>1.1426697143794146E-6</v>
      </c>
      <c r="AO27">
        <f t="shared" si="20"/>
        <v>2.2739189884214046E-2</v>
      </c>
      <c r="AQ27" t="e">
        <f t="shared" si="21"/>
        <v>#VALUE!</v>
      </c>
      <c r="AR27" t="e">
        <f t="shared" si="22"/>
        <v>#VALUE!</v>
      </c>
      <c r="AS27">
        <v>0</v>
      </c>
      <c r="AT27" t="e">
        <f t="shared" si="23"/>
        <v>#VALUE!</v>
      </c>
      <c r="AU27" t="e">
        <f t="shared" si="24"/>
        <v>#VALUE!</v>
      </c>
      <c r="AV27">
        <f t="shared" si="25"/>
        <v>1.5759424160826513E-2</v>
      </c>
      <c r="AX27">
        <f t="shared" si="26"/>
        <v>78.812974192989046</v>
      </c>
      <c r="AY27">
        <f t="shared" si="27"/>
        <v>15.21521999396508</v>
      </c>
      <c r="AZ27" t="e">
        <f t="shared" si="28"/>
        <v>#VALUE!</v>
      </c>
    </row>
    <row r="28" spans="1:52" x14ac:dyDescent="0.55000000000000004">
      <c r="A28" s="62">
        <v>44616.554166666669</v>
      </c>
      <c r="B28" s="29">
        <v>50</v>
      </c>
      <c r="C28">
        <v>6.2</v>
      </c>
      <c r="D28" t="s">
        <v>234</v>
      </c>
      <c r="E28">
        <v>1</v>
      </c>
      <c r="F28" s="84">
        <v>44617.77107638889</v>
      </c>
      <c r="G28" s="85">
        <v>18</v>
      </c>
      <c r="I28" s="35">
        <v>20.6</v>
      </c>
      <c r="J28" s="35">
        <v>30.169</v>
      </c>
      <c r="K28" s="35">
        <v>11.75</v>
      </c>
      <c r="L28" s="35">
        <v>2159</v>
      </c>
      <c r="M28" s="35" t="s">
        <v>40</v>
      </c>
      <c r="N28" s="36">
        <f t="shared" si="0"/>
        <v>6.1022819216791049E-2</v>
      </c>
      <c r="O28" s="36">
        <f t="shared" si="1"/>
        <v>58.079988868110455</v>
      </c>
      <c r="P28" s="36" t="e">
        <f t="shared" si="2"/>
        <v>#VALUE!</v>
      </c>
      <c r="Q28">
        <f t="shared" si="3"/>
        <v>0.97636510746865679</v>
      </c>
      <c r="R28">
        <f t="shared" si="4"/>
        <v>2555.5195101968602</v>
      </c>
      <c r="S28">
        <f t="shared" si="5"/>
        <v>1.6855854612113932</v>
      </c>
      <c r="T28">
        <f t="shared" si="6"/>
        <v>1604.2979672179533</v>
      </c>
      <c r="U28">
        <f t="shared" si="7"/>
        <v>1604.2979672179533</v>
      </c>
      <c r="W28">
        <f t="shared" si="8"/>
        <v>1.0030366256511998</v>
      </c>
      <c r="X28">
        <v>313.14999999999998</v>
      </c>
      <c r="Y28">
        <f t="shared" si="9"/>
        <v>1.9073334166666699E-2</v>
      </c>
      <c r="Z28">
        <v>2E-3</v>
      </c>
      <c r="AA28">
        <f t="shared" si="10"/>
        <v>7.2765497523200454E-2</v>
      </c>
      <c r="AC28">
        <f t="shared" si="11"/>
        <v>1.1785680351401596E-5</v>
      </c>
      <c r="AD28">
        <f t="shared" si="12"/>
        <v>9.1731100244951652E-10</v>
      </c>
      <c r="AE28">
        <v>0</v>
      </c>
      <c r="AF28">
        <f t="shared" si="13"/>
        <v>2.4659762026442943E-10</v>
      </c>
      <c r="AG28">
        <f t="shared" si="14"/>
        <v>1.1639086227139459E-9</v>
      </c>
      <c r="AH28">
        <f t="shared" si="15"/>
        <v>1.097002469958351E-3</v>
      </c>
      <c r="AJ28">
        <f t="shared" si="16"/>
        <v>2.16555607478094E-3</v>
      </c>
      <c r="AK28">
        <f t="shared" si="17"/>
        <v>1.6855101738625583E-7</v>
      </c>
      <c r="AL28">
        <v>0</v>
      </c>
      <c r="AM28">
        <f t="shared" si="18"/>
        <v>9.3922801869149688E-7</v>
      </c>
      <c r="AN28">
        <f t="shared" si="19"/>
        <v>1.1077790360777527E-6</v>
      </c>
      <c r="AO28">
        <f t="shared" si="20"/>
        <v>2.2739189884214046E-2</v>
      </c>
      <c r="AQ28" t="e">
        <f t="shared" si="21"/>
        <v>#VALUE!</v>
      </c>
      <c r="AR28" t="e">
        <f t="shared" si="22"/>
        <v>#VALUE!</v>
      </c>
      <c r="AS28">
        <v>0</v>
      </c>
      <c r="AT28" t="e">
        <f t="shared" si="23"/>
        <v>#VALUE!</v>
      </c>
      <c r="AU28" t="e">
        <f t="shared" si="24"/>
        <v>#VALUE!</v>
      </c>
      <c r="AV28">
        <f t="shared" si="25"/>
        <v>1.5759424160826513E-2</v>
      </c>
      <c r="AX28">
        <f t="shared" si="26"/>
        <v>78.812974192989046</v>
      </c>
      <c r="AY28">
        <f t="shared" si="27"/>
        <v>15.215219993965079</v>
      </c>
      <c r="AZ28" t="e">
        <f t="shared" si="28"/>
        <v>#VALUE!</v>
      </c>
    </row>
    <row r="29" spans="1:52" x14ac:dyDescent="0.55000000000000004">
      <c r="A29" s="62">
        <v>44616.536111111112</v>
      </c>
      <c r="B29" s="29">
        <v>50</v>
      </c>
      <c r="C29">
        <v>1.6</v>
      </c>
      <c r="D29" t="s">
        <v>234</v>
      </c>
      <c r="E29">
        <v>1</v>
      </c>
      <c r="F29" s="84">
        <v>44617.792326388888</v>
      </c>
      <c r="G29" s="85">
        <v>143</v>
      </c>
      <c r="I29" s="35">
        <v>20.6</v>
      </c>
      <c r="J29" s="35">
        <v>30.169</v>
      </c>
      <c r="K29" s="35">
        <v>12.27</v>
      </c>
      <c r="L29" s="35">
        <v>1693</v>
      </c>
      <c r="M29" s="35" t="s">
        <v>40</v>
      </c>
      <c r="N29" s="36">
        <f t="shared" si="0"/>
        <v>6.3723403556597974E-2</v>
      </c>
      <c r="O29" s="36">
        <f t="shared" si="1"/>
        <v>45.5439653328907</v>
      </c>
      <c r="P29" s="36" t="e">
        <f t="shared" si="2"/>
        <v>#VALUE!</v>
      </c>
      <c r="Q29">
        <f t="shared" si="3"/>
        <v>1.0195744569055676</v>
      </c>
      <c r="R29">
        <f t="shared" si="4"/>
        <v>2003.9344746471909</v>
      </c>
      <c r="S29">
        <f t="shared" si="5"/>
        <v>1.76018158375011</v>
      </c>
      <c r="T29">
        <f t="shared" si="6"/>
        <v>1258.0252239462693</v>
      </c>
      <c r="U29">
        <f t="shared" si="7"/>
        <v>1258.0252239462693</v>
      </c>
      <c r="W29">
        <f t="shared" si="8"/>
        <v>1.0030366256511998</v>
      </c>
      <c r="X29">
        <v>313.14999999999998</v>
      </c>
      <c r="Y29">
        <f t="shared" si="9"/>
        <v>1.9073334166666699E-2</v>
      </c>
      <c r="Z29">
        <v>2E-3</v>
      </c>
      <c r="AA29">
        <f t="shared" si="10"/>
        <v>7.2765497523200454E-2</v>
      </c>
      <c r="AC29">
        <f t="shared" si="11"/>
        <v>1.230725939674022E-5</v>
      </c>
      <c r="AD29">
        <f t="shared" si="12"/>
        <v>9.579068936217504E-10</v>
      </c>
      <c r="AE29">
        <v>0</v>
      </c>
      <c r="AF29">
        <f t="shared" si="13"/>
        <v>2.5751087665059992E-10</v>
      </c>
      <c r="AG29">
        <f t="shared" si="14"/>
        <v>1.2154177702723504E-9</v>
      </c>
      <c r="AH29">
        <f t="shared" si="15"/>
        <v>1.097002469958351E-3</v>
      </c>
      <c r="AJ29">
        <f t="shared" si="16"/>
        <v>1.6981410072274812E-3</v>
      </c>
      <c r="AK29">
        <f t="shared" si="17"/>
        <v>1.3217085337421545E-7</v>
      </c>
      <c r="AL29">
        <v>0</v>
      </c>
      <c r="AM29">
        <f t="shared" si="18"/>
        <v>7.3650441669509238E-7</v>
      </c>
      <c r="AN29">
        <f t="shared" si="19"/>
        <v>8.6867527006930785E-7</v>
      </c>
      <c r="AO29">
        <f t="shared" si="20"/>
        <v>2.2739189884214046E-2</v>
      </c>
      <c r="AQ29" t="e">
        <f t="shared" si="21"/>
        <v>#VALUE!</v>
      </c>
      <c r="AR29" t="e">
        <f t="shared" si="22"/>
        <v>#VALUE!</v>
      </c>
      <c r="AS29">
        <v>0</v>
      </c>
      <c r="AT29" t="e">
        <f t="shared" si="23"/>
        <v>#VALUE!</v>
      </c>
      <c r="AU29" t="e">
        <f t="shared" si="24"/>
        <v>#VALUE!</v>
      </c>
      <c r="AV29">
        <f t="shared" si="25"/>
        <v>1.5759424160826513E-2</v>
      </c>
      <c r="AX29">
        <f t="shared" si="26"/>
        <v>78.812974192989046</v>
      </c>
      <c r="AY29">
        <f t="shared" si="27"/>
        <v>15.215219993965079</v>
      </c>
      <c r="AZ29" t="e">
        <f t="shared" si="28"/>
        <v>#VALUE!</v>
      </c>
    </row>
    <row r="30" spans="1:52" x14ac:dyDescent="0.55000000000000004">
      <c r="A30" s="62">
        <v>44616.4375</v>
      </c>
      <c r="B30" s="29">
        <v>50</v>
      </c>
      <c r="C30" s="41">
        <v>6</v>
      </c>
      <c r="D30" t="s">
        <v>235</v>
      </c>
      <c r="E30">
        <v>1</v>
      </c>
      <c r="F30" s="84">
        <v>44617.813564814816</v>
      </c>
      <c r="G30" s="85">
        <v>130</v>
      </c>
      <c r="I30" s="35">
        <v>20.6</v>
      </c>
      <c r="J30" s="35">
        <v>30.169</v>
      </c>
      <c r="K30" s="35">
        <v>5.55</v>
      </c>
      <c r="L30" s="35">
        <v>1455</v>
      </c>
      <c r="M30" s="35" t="s">
        <v>40</v>
      </c>
      <c r="N30" s="36">
        <f t="shared" si="0"/>
        <v>2.8823544396016195E-2</v>
      </c>
      <c r="O30" s="36">
        <f t="shared" si="1"/>
        <v>39.141446874988759</v>
      </c>
      <c r="P30" s="36" t="e">
        <f t="shared" si="2"/>
        <v>#VALUE!</v>
      </c>
      <c r="Q30">
        <f t="shared" si="3"/>
        <v>0.46117671033625912</v>
      </c>
      <c r="R30">
        <f t="shared" si="4"/>
        <v>1722.2236624995053</v>
      </c>
      <c r="S30">
        <f t="shared" si="5"/>
        <v>0.79617015401899838</v>
      </c>
      <c r="T30">
        <f t="shared" si="6"/>
        <v>1081.1734795285422</v>
      </c>
      <c r="U30">
        <f t="shared" si="7"/>
        <v>1081.1734795285422</v>
      </c>
      <c r="W30">
        <f t="shared" si="8"/>
        <v>1.0030366256511998</v>
      </c>
      <c r="X30">
        <v>313.14999999999998</v>
      </c>
      <c r="Y30">
        <f t="shared" si="9"/>
        <v>1.9073334166666699E-2</v>
      </c>
      <c r="Z30">
        <v>2E-3</v>
      </c>
      <c r="AA30">
        <f t="shared" si="10"/>
        <v>7.2765497523200454E-2</v>
      </c>
      <c r="AC30">
        <f t="shared" si="11"/>
        <v>5.5668532723641589E-6</v>
      </c>
      <c r="AD30">
        <f t="shared" si="12"/>
        <v>4.3328306924211205E-10</v>
      </c>
      <c r="AE30">
        <v>0</v>
      </c>
      <c r="AF30" s="8">
        <f t="shared" si="13"/>
        <v>1.1647802489085816E-10</v>
      </c>
      <c r="AG30" s="8">
        <f t="shared" si="14"/>
        <v>5.4976109413297016E-10</v>
      </c>
      <c r="AH30" s="9">
        <f t="shared" si="15"/>
        <v>1.097002469958351E-3</v>
      </c>
      <c r="AJ30">
        <f t="shared" si="16"/>
        <v>1.4594182903224955E-3</v>
      </c>
      <c r="AK30">
        <f t="shared" si="17"/>
        <v>1.1359042626076992E-7</v>
      </c>
      <c r="AL30">
        <v>0</v>
      </c>
      <c r="AM30" s="8">
        <f t="shared" si="18"/>
        <v>6.3296746975272257E-7</v>
      </c>
      <c r="AN30" s="8">
        <f t="shared" si="19"/>
        <v>7.4655789601349252E-7</v>
      </c>
      <c r="AO30" s="9">
        <f t="shared" si="20"/>
        <v>2.2739189884214046E-2</v>
      </c>
      <c r="AP30" s="9"/>
      <c r="AQ30" t="e">
        <f t="shared" si="21"/>
        <v>#VALUE!</v>
      </c>
      <c r="AR30" t="e">
        <f t="shared" si="22"/>
        <v>#VALUE!</v>
      </c>
      <c r="AS30">
        <v>0</v>
      </c>
      <c r="AT30" s="8" t="e">
        <f t="shared" si="23"/>
        <v>#VALUE!</v>
      </c>
      <c r="AU30" s="8" t="e">
        <f t="shared" si="24"/>
        <v>#VALUE!</v>
      </c>
      <c r="AV30" s="9">
        <f t="shared" si="25"/>
        <v>1.5759424160826513E-2</v>
      </c>
      <c r="AX30">
        <f t="shared" si="26"/>
        <v>78.812974192989046</v>
      </c>
      <c r="AY30">
        <f t="shared" si="27"/>
        <v>15.215219993965082</v>
      </c>
      <c r="AZ30" t="e">
        <f t="shared" si="28"/>
        <v>#VALUE!</v>
      </c>
    </row>
    <row r="31" spans="1:52" x14ac:dyDescent="0.55000000000000004">
      <c r="A31" s="62">
        <v>44616.4375</v>
      </c>
      <c r="B31" s="29">
        <v>50</v>
      </c>
      <c r="C31" s="41">
        <v>6</v>
      </c>
      <c r="D31" t="s">
        <v>235</v>
      </c>
      <c r="E31">
        <v>2</v>
      </c>
      <c r="F31" s="84">
        <v>44617.834837962961</v>
      </c>
      <c r="G31" s="85">
        <v>206</v>
      </c>
      <c r="I31" s="35">
        <v>20.6</v>
      </c>
      <c r="J31" s="35">
        <v>30.169</v>
      </c>
      <c r="K31" s="35">
        <v>5.81</v>
      </c>
      <c r="L31" s="35">
        <v>1447</v>
      </c>
      <c r="M31" s="35" t="s">
        <v>40</v>
      </c>
      <c r="N31" s="36">
        <f t="shared" si="0"/>
        <v>3.0173836565919657E-2</v>
      </c>
      <c r="O31" s="36">
        <f t="shared" si="1"/>
        <v>38.92623617052147</v>
      </c>
      <c r="P31" s="36" t="e">
        <f t="shared" si="2"/>
        <v>#VALUE!</v>
      </c>
      <c r="Q31">
        <f t="shared" si="3"/>
        <v>0.48278138505471452</v>
      </c>
      <c r="R31">
        <f t="shared" si="4"/>
        <v>1712.7543915029446</v>
      </c>
      <c r="S31">
        <f t="shared" si="5"/>
        <v>0.8334682152883568</v>
      </c>
      <c r="T31">
        <f t="shared" si="6"/>
        <v>1075.228883077526</v>
      </c>
      <c r="U31">
        <f t="shared" si="7"/>
        <v>1075.2288830775262</v>
      </c>
      <c r="W31">
        <f t="shared" si="8"/>
        <v>1.0030366256511998</v>
      </c>
      <c r="X31">
        <v>313.14999999999998</v>
      </c>
      <c r="Y31">
        <f t="shared" si="9"/>
        <v>1.9073334166666699E-2</v>
      </c>
      <c r="Z31">
        <v>2E-3</v>
      </c>
      <c r="AA31">
        <f t="shared" si="10"/>
        <v>7.2765497523200454E-2</v>
      </c>
      <c r="AC31">
        <f t="shared" si="11"/>
        <v>5.8276427950334699E-6</v>
      </c>
      <c r="AD31">
        <f t="shared" si="12"/>
        <v>4.5358101482822899E-10</v>
      </c>
      <c r="AE31">
        <v>0</v>
      </c>
      <c r="AF31" s="8">
        <f t="shared" si="13"/>
        <v>1.219346530839434E-10</v>
      </c>
      <c r="AG31" s="8">
        <f t="shared" si="14"/>
        <v>5.7551566791217239E-10</v>
      </c>
      <c r="AH31" s="9">
        <f t="shared" si="15"/>
        <v>1.097002469958351E-3</v>
      </c>
      <c r="AJ31">
        <f t="shared" si="16"/>
        <v>1.4513939973172861E-3</v>
      </c>
      <c r="AK31">
        <f t="shared" si="17"/>
        <v>1.1296587408888941E-7</v>
      </c>
      <c r="AL31">
        <v>0</v>
      </c>
      <c r="AM31" s="8">
        <f t="shared" si="18"/>
        <v>6.2948723624205474E-7</v>
      </c>
      <c r="AN31" s="8">
        <f t="shared" si="19"/>
        <v>7.4245311033094418E-7</v>
      </c>
      <c r="AO31" s="9">
        <f t="shared" si="20"/>
        <v>2.2739189884214046E-2</v>
      </c>
      <c r="AP31" s="9"/>
      <c r="AQ31" t="e">
        <f t="shared" si="21"/>
        <v>#VALUE!</v>
      </c>
      <c r="AR31" t="e">
        <f t="shared" si="22"/>
        <v>#VALUE!</v>
      </c>
      <c r="AS31">
        <v>0</v>
      </c>
      <c r="AT31" s="8" t="e">
        <f t="shared" si="23"/>
        <v>#VALUE!</v>
      </c>
      <c r="AU31" s="8" t="e">
        <f t="shared" si="24"/>
        <v>#VALUE!</v>
      </c>
      <c r="AV31" s="9">
        <f t="shared" si="25"/>
        <v>1.5759424160826513E-2</v>
      </c>
      <c r="AX31">
        <f t="shared" si="26"/>
        <v>78.812974192989046</v>
      </c>
      <c r="AY31">
        <f t="shared" si="27"/>
        <v>15.21521999396508</v>
      </c>
      <c r="AZ31" t="e">
        <f t="shared" si="28"/>
        <v>#VALUE!</v>
      </c>
    </row>
    <row r="32" spans="1:52" x14ac:dyDescent="0.55000000000000004">
      <c r="A32" s="62">
        <v>44616.551388888889</v>
      </c>
      <c r="B32" s="29">
        <v>50</v>
      </c>
      <c r="C32">
        <v>5</v>
      </c>
      <c r="D32" t="s">
        <v>234</v>
      </c>
      <c r="E32">
        <v>2</v>
      </c>
      <c r="F32" s="84">
        <v>44617.856099537035</v>
      </c>
      <c r="G32" s="85">
        <v>114</v>
      </c>
      <c r="I32" s="35">
        <v>20.6</v>
      </c>
      <c r="J32" s="35">
        <v>30.169</v>
      </c>
      <c r="K32" s="35">
        <v>14.39</v>
      </c>
      <c r="L32" s="35">
        <v>2516</v>
      </c>
      <c r="M32" s="35" t="s">
        <v>40</v>
      </c>
      <c r="N32" s="36">
        <f t="shared" si="0"/>
        <v>7.4733478172733903E-2</v>
      </c>
      <c r="O32" s="36">
        <f t="shared" si="1"/>
        <v>67.683766554963384</v>
      </c>
      <c r="P32" s="36" t="e">
        <f t="shared" si="2"/>
        <v>#VALUE!</v>
      </c>
      <c r="Q32">
        <f t="shared" si="3"/>
        <v>1.1957356507637424</v>
      </c>
      <c r="R32">
        <f t="shared" si="4"/>
        <v>2978.085728418389</v>
      </c>
      <c r="S32">
        <f t="shared" si="5"/>
        <v>2.0643042371771876</v>
      </c>
      <c r="T32">
        <f t="shared" si="6"/>
        <v>1869.5755838445448</v>
      </c>
      <c r="U32">
        <f t="shared" si="7"/>
        <v>1869.5755838445446</v>
      </c>
      <c r="W32">
        <f t="shared" si="8"/>
        <v>1.0030366256511998</v>
      </c>
      <c r="X32">
        <v>313.14999999999998</v>
      </c>
      <c r="Y32">
        <f t="shared" si="9"/>
        <v>1.9073334166666699E-2</v>
      </c>
      <c r="Z32">
        <v>2E-3</v>
      </c>
      <c r="AA32">
        <f t="shared" si="10"/>
        <v>7.2765497523200454E-2</v>
      </c>
      <c r="AC32">
        <f t="shared" si="11"/>
        <v>1.4433697043120766E-5</v>
      </c>
      <c r="AD32">
        <f t="shared" si="12"/>
        <v>1.1234132191700889E-9</v>
      </c>
      <c r="AE32">
        <v>0</v>
      </c>
      <c r="AF32">
        <f t="shared" si="13"/>
        <v>3.020033834557566E-10</v>
      </c>
      <c r="AG32">
        <f t="shared" si="14"/>
        <v>1.4254166026258455E-9</v>
      </c>
      <c r="AH32">
        <f t="shared" si="15"/>
        <v>1.097002469958351E-3</v>
      </c>
      <c r="AJ32">
        <f t="shared" si="16"/>
        <v>2.5236401501384188E-3</v>
      </c>
      <c r="AK32">
        <f t="shared" si="17"/>
        <v>1.9642165805642416E-7</v>
      </c>
      <c r="AL32">
        <v>0</v>
      </c>
      <c r="AM32">
        <f t="shared" si="18"/>
        <v>1.0945334391050517E-6</v>
      </c>
      <c r="AN32">
        <f t="shared" si="19"/>
        <v>1.2909550971614759E-6</v>
      </c>
      <c r="AO32">
        <f t="shared" si="20"/>
        <v>2.2739189884214046E-2</v>
      </c>
      <c r="AQ32" t="e">
        <f t="shared" si="21"/>
        <v>#VALUE!</v>
      </c>
      <c r="AR32" t="e">
        <f t="shared" si="22"/>
        <v>#VALUE!</v>
      </c>
      <c r="AS32">
        <v>0</v>
      </c>
      <c r="AT32" t="e">
        <f t="shared" si="23"/>
        <v>#VALUE!</v>
      </c>
      <c r="AU32" t="e">
        <f t="shared" si="24"/>
        <v>#VALUE!</v>
      </c>
      <c r="AV32">
        <f t="shared" si="25"/>
        <v>1.5759424160826513E-2</v>
      </c>
      <c r="AX32">
        <f t="shared" si="26"/>
        <v>78.812974192989046</v>
      </c>
      <c r="AY32">
        <f t="shared" si="27"/>
        <v>15.215219993965079</v>
      </c>
      <c r="AZ32" t="e">
        <f t="shared" si="28"/>
        <v>#VALUE!</v>
      </c>
    </row>
    <row r="33" spans="1:52" x14ac:dyDescent="0.55000000000000004">
      <c r="A33" s="62">
        <v>44616.418055555558</v>
      </c>
      <c r="B33" s="29">
        <v>50</v>
      </c>
      <c r="C33" s="41">
        <v>0.1</v>
      </c>
      <c r="D33" t="s">
        <v>235</v>
      </c>
      <c r="E33">
        <v>1</v>
      </c>
      <c r="F33" s="84">
        <v>44617.87736111111</v>
      </c>
      <c r="G33" s="85">
        <v>105</v>
      </c>
      <c r="I33" s="35">
        <v>20.6</v>
      </c>
      <c r="J33" s="35">
        <v>30.169</v>
      </c>
      <c r="K33" s="35">
        <v>4.7699999999999996</v>
      </c>
      <c r="L33" s="35">
        <v>1538</v>
      </c>
      <c r="M33" s="35" t="s">
        <v>40</v>
      </c>
      <c r="N33" s="36">
        <f t="shared" si="0"/>
        <v>2.4772667886305812E-2</v>
      </c>
      <c r="O33" s="36">
        <f t="shared" si="1"/>
        <v>41.374257933836915</v>
      </c>
      <c r="P33" s="36" t="e">
        <f t="shared" si="2"/>
        <v>#VALUE!</v>
      </c>
      <c r="Q33">
        <f t="shared" si="3"/>
        <v>0.39636268618089299</v>
      </c>
      <c r="R33">
        <f t="shared" si="4"/>
        <v>1820.4673490888242</v>
      </c>
      <c r="S33">
        <f t="shared" si="5"/>
        <v>0.6842759702109229</v>
      </c>
      <c r="T33">
        <f t="shared" si="6"/>
        <v>1142.8486677078336</v>
      </c>
      <c r="U33">
        <f t="shared" si="7"/>
        <v>1142.8486677078336</v>
      </c>
      <c r="W33">
        <f t="shared" si="8"/>
        <v>1.0030366256511998</v>
      </c>
      <c r="X33">
        <v>313.14999999999998</v>
      </c>
      <c r="Y33">
        <f t="shared" si="9"/>
        <v>1.9073334166666699E-2</v>
      </c>
      <c r="Z33">
        <v>2E-3</v>
      </c>
      <c r="AA33">
        <f t="shared" si="10"/>
        <v>7.2765497523200454E-2</v>
      </c>
      <c r="AC33">
        <f t="shared" si="11"/>
        <v>4.7844847043562223E-6</v>
      </c>
      <c r="AD33">
        <f t="shared" si="12"/>
        <v>3.7238923248376114E-10</v>
      </c>
      <c r="AE33">
        <v>0</v>
      </c>
      <c r="AF33" s="8">
        <f t="shared" si="13"/>
        <v>1.0010814031160242E-10</v>
      </c>
      <c r="AG33" s="8">
        <f t="shared" si="14"/>
        <v>4.7249737279536355E-10</v>
      </c>
      <c r="AH33" s="9">
        <f t="shared" si="15"/>
        <v>1.097002469958351E-3</v>
      </c>
      <c r="AJ33">
        <f t="shared" si="16"/>
        <v>1.5426703302515454E-3</v>
      </c>
      <c r="AK33">
        <f t="shared" si="17"/>
        <v>1.2007015504403036E-7</v>
      </c>
      <c r="AL33">
        <v>0</v>
      </c>
      <c r="AM33" s="8">
        <f t="shared" si="18"/>
        <v>6.690748924259021E-7</v>
      </c>
      <c r="AN33" s="8">
        <f t="shared" si="19"/>
        <v>7.8914504746993242E-7</v>
      </c>
      <c r="AO33" s="9">
        <f t="shared" si="20"/>
        <v>2.2739189884214046E-2</v>
      </c>
      <c r="AP33" s="9"/>
      <c r="AQ33" t="e">
        <f t="shared" si="21"/>
        <v>#VALUE!</v>
      </c>
      <c r="AR33" t="e">
        <f t="shared" si="22"/>
        <v>#VALUE!</v>
      </c>
      <c r="AS33">
        <v>0</v>
      </c>
      <c r="AT33" s="8" t="e">
        <f t="shared" si="23"/>
        <v>#VALUE!</v>
      </c>
      <c r="AU33" s="8" t="e">
        <f t="shared" si="24"/>
        <v>#VALUE!</v>
      </c>
      <c r="AV33" s="9">
        <f t="shared" si="25"/>
        <v>1.5759424160826513E-2</v>
      </c>
      <c r="AX33">
        <f t="shared" si="26"/>
        <v>78.812974192989046</v>
      </c>
      <c r="AY33">
        <f t="shared" si="27"/>
        <v>15.215219993965073</v>
      </c>
      <c r="AZ33" t="e">
        <f t="shared" si="28"/>
        <v>#VALUE!</v>
      </c>
    </row>
    <row r="34" spans="1:52" x14ac:dyDescent="0.55000000000000004">
      <c r="A34" s="62">
        <v>44616.418055555558</v>
      </c>
      <c r="B34" s="29">
        <v>50</v>
      </c>
      <c r="C34" s="41">
        <v>0.1</v>
      </c>
      <c r="D34" t="s">
        <v>235</v>
      </c>
      <c r="E34">
        <v>2</v>
      </c>
      <c r="F34" s="84">
        <v>44617.898611111108</v>
      </c>
      <c r="G34" s="85">
        <v>172</v>
      </c>
      <c r="I34" s="35">
        <v>20.6</v>
      </c>
      <c r="J34" s="35">
        <v>30.169</v>
      </c>
      <c r="K34" s="35">
        <v>3.97</v>
      </c>
      <c r="L34" s="35">
        <v>1757</v>
      </c>
      <c r="M34" s="35" t="s">
        <v>40</v>
      </c>
      <c r="N34" s="36">
        <f t="shared" ref="N34:N65" si="50">1000000*(AG34-AE34)/Y34</f>
        <v>2.061792274814132E-2</v>
      </c>
      <c r="O34" s="36">
        <f t="shared" ref="O34:O65" si="51">1000000*(AN34-AL34)/Y34</f>
        <v>47.265650968629039</v>
      </c>
      <c r="P34" s="36" t="e">
        <f t="shared" si="2"/>
        <v>#VALUE!</v>
      </c>
      <c r="Q34">
        <f t="shared" si="3"/>
        <v>0.32988676397026112</v>
      </c>
      <c r="R34">
        <f t="shared" si="4"/>
        <v>2079.6886426196779</v>
      </c>
      <c r="S34">
        <f t="shared" si="5"/>
        <v>0.56951270476674321</v>
      </c>
      <c r="T34">
        <f t="shared" si="6"/>
        <v>1305.5819955543977</v>
      </c>
      <c r="U34">
        <f t="shared" si="7"/>
        <v>1305.5819955543977</v>
      </c>
      <c r="W34">
        <f t="shared" si="8"/>
        <v>1.0030366256511998</v>
      </c>
      <c r="X34">
        <v>313.14999999999998</v>
      </c>
      <c r="Y34">
        <f t="shared" si="9"/>
        <v>1.9073334166666699E-2</v>
      </c>
      <c r="Z34">
        <v>2E-3</v>
      </c>
      <c r="AA34">
        <f t="shared" si="10"/>
        <v>7.2765497523200454E-2</v>
      </c>
      <c r="AC34">
        <f t="shared" si="11"/>
        <v>3.9820554038352631E-6</v>
      </c>
      <c r="AD34">
        <f t="shared" si="12"/>
        <v>3.0993401529570904E-10</v>
      </c>
      <c r="AE34">
        <v>0</v>
      </c>
      <c r="AF34">
        <f t="shared" si="13"/>
        <v>8.3318515102109364E-11</v>
      </c>
      <c r="AG34">
        <f t="shared" si="14"/>
        <v>3.9325253039781841E-10</v>
      </c>
      <c r="AH34">
        <f t="shared" si="15"/>
        <v>1.097002469958351E-3</v>
      </c>
      <c r="AJ34">
        <f t="shared" si="16"/>
        <v>1.7623353512691581E-3</v>
      </c>
      <c r="AK34">
        <f t="shared" si="17"/>
        <v>1.3716727074925964E-7</v>
      </c>
      <c r="AL34">
        <v>0</v>
      </c>
      <c r="AM34">
        <f t="shared" si="18"/>
        <v>7.6434628478043552E-7</v>
      </c>
      <c r="AN34">
        <f t="shared" si="19"/>
        <v>9.0151355552969513E-7</v>
      </c>
      <c r="AO34">
        <f t="shared" si="20"/>
        <v>2.2739189884214046E-2</v>
      </c>
      <c r="AQ34" t="e">
        <f t="shared" si="21"/>
        <v>#VALUE!</v>
      </c>
      <c r="AR34" t="e">
        <f t="shared" si="22"/>
        <v>#VALUE!</v>
      </c>
      <c r="AS34">
        <v>0</v>
      </c>
      <c r="AT34" t="e">
        <f t="shared" si="23"/>
        <v>#VALUE!</v>
      </c>
      <c r="AU34" t="e">
        <f t="shared" si="24"/>
        <v>#VALUE!</v>
      </c>
      <c r="AV34">
        <f t="shared" si="25"/>
        <v>1.5759424160826513E-2</v>
      </c>
      <c r="AX34">
        <f t="shared" si="26"/>
        <v>78.812974192989046</v>
      </c>
      <c r="AY34">
        <f t="shared" si="27"/>
        <v>15.215219993965077</v>
      </c>
      <c r="AZ34" t="e">
        <f t="shared" si="28"/>
        <v>#VALUE!</v>
      </c>
    </row>
    <row r="35" spans="1:52" x14ac:dyDescent="0.55000000000000004">
      <c r="A35" s="62">
        <v>44616.557638888888</v>
      </c>
      <c r="B35" s="29">
        <v>50</v>
      </c>
      <c r="C35">
        <v>8</v>
      </c>
      <c r="D35" t="s">
        <v>234</v>
      </c>
      <c r="E35">
        <v>2</v>
      </c>
      <c r="F35" s="84">
        <v>44617.919861111113</v>
      </c>
      <c r="G35" s="85">
        <v>136</v>
      </c>
      <c r="I35" s="35">
        <v>20.6</v>
      </c>
      <c r="J35" s="35">
        <v>30.169</v>
      </c>
      <c r="K35" s="35">
        <v>11.12</v>
      </c>
      <c r="L35" s="35">
        <v>1638</v>
      </c>
      <c r="M35" s="35" t="s">
        <v>40</v>
      </c>
      <c r="N35" s="36">
        <f t="shared" si="50"/>
        <v>5.7750957420486512E-2</v>
      </c>
      <c r="O35" s="36">
        <f t="shared" si="51"/>
        <v>44.064391739678058</v>
      </c>
      <c r="P35" s="36" t="e">
        <f t="shared" si="2"/>
        <v>#VALUE!</v>
      </c>
      <c r="Q35">
        <f t="shared" si="3"/>
        <v>0.9240153187277842</v>
      </c>
      <c r="R35">
        <f t="shared" si="4"/>
        <v>1938.8332365458346</v>
      </c>
      <c r="S35">
        <f t="shared" si="5"/>
        <v>1.5952093896741018</v>
      </c>
      <c r="T35">
        <f t="shared" si="6"/>
        <v>1217.1561233455341</v>
      </c>
      <c r="U35">
        <f t="shared" si="7"/>
        <v>1217.1561233455338</v>
      </c>
      <c r="W35">
        <f t="shared" si="8"/>
        <v>1.0030366256511998</v>
      </c>
      <c r="X35">
        <v>313.14999999999998</v>
      </c>
      <c r="Y35">
        <f t="shared" si="9"/>
        <v>1.9073334166666699E-2</v>
      </c>
      <c r="Z35">
        <v>2E-3</v>
      </c>
      <c r="AA35">
        <f t="shared" si="10"/>
        <v>7.2765497523200454E-2</v>
      </c>
      <c r="AC35">
        <f t="shared" si="11"/>
        <v>1.115376727724134E-5</v>
      </c>
      <c r="AD35">
        <f t="shared" si="12"/>
        <v>8.681275189139254E-10</v>
      </c>
      <c r="AE35">
        <v>0</v>
      </c>
      <c r="AF35">
        <f t="shared" si="13"/>
        <v>2.3337579041195366E-10</v>
      </c>
      <c r="AG35">
        <f t="shared" si="14"/>
        <v>1.1015033093258791E-9</v>
      </c>
      <c r="AH35">
        <f t="shared" si="15"/>
        <v>1.097002469958351E-3</v>
      </c>
      <c r="AJ35">
        <f t="shared" si="16"/>
        <v>1.6429739928166651E-3</v>
      </c>
      <c r="AK35">
        <f t="shared" si="17"/>
        <v>1.2787705719253686E-7</v>
      </c>
      <c r="AL35">
        <v>0</v>
      </c>
      <c r="AM35">
        <f t="shared" si="18"/>
        <v>7.125778113092505E-7</v>
      </c>
      <c r="AN35">
        <f t="shared" si="19"/>
        <v>8.4045486850178742E-7</v>
      </c>
      <c r="AO35">
        <f t="shared" si="20"/>
        <v>2.2739189884214046E-2</v>
      </c>
      <c r="AQ35" t="e">
        <f t="shared" si="21"/>
        <v>#VALUE!</v>
      </c>
      <c r="AR35" t="e">
        <f t="shared" si="22"/>
        <v>#VALUE!</v>
      </c>
      <c r="AS35">
        <v>0</v>
      </c>
      <c r="AT35" t="e">
        <f t="shared" si="23"/>
        <v>#VALUE!</v>
      </c>
      <c r="AU35" t="e">
        <f t="shared" si="24"/>
        <v>#VALUE!</v>
      </c>
      <c r="AV35">
        <f t="shared" si="25"/>
        <v>1.5759424160826513E-2</v>
      </c>
      <c r="AX35">
        <f t="shared" si="26"/>
        <v>78.812974192989046</v>
      </c>
      <c r="AY35">
        <f t="shared" si="27"/>
        <v>15.215219993965082</v>
      </c>
      <c r="AZ35" t="e">
        <f t="shared" si="28"/>
        <v>#VALUE!</v>
      </c>
    </row>
    <row r="36" spans="1:52" x14ac:dyDescent="0.55000000000000004">
      <c r="A36" s="62">
        <v>44616.554166666669</v>
      </c>
      <c r="B36" s="29">
        <v>50</v>
      </c>
      <c r="C36">
        <v>6.2</v>
      </c>
      <c r="D36" t="s">
        <v>234</v>
      </c>
      <c r="E36">
        <v>2</v>
      </c>
      <c r="F36" s="84">
        <v>44617.941099537034</v>
      </c>
      <c r="G36" s="85">
        <v>21</v>
      </c>
      <c r="I36" s="35">
        <v>20.6</v>
      </c>
      <c r="J36" s="35">
        <v>30.169</v>
      </c>
      <c r="K36" s="35">
        <v>12.61</v>
      </c>
      <c r="L36" s="35">
        <v>2415</v>
      </c>
      <c r="M36" s="35" t="s">
        <v>40</v>
      </c>
      <c r="N36" s="36">
        <f t="shared" si="50"/>
        <v>6.548917024031789E-2</v>
      </c>
      <c r="O36" s="36">
        <f t="shared" si="51"/>
        <v>64.966731411063819</v>
      </c>
      <c r="P36" s="36" t="e">
        <f t="shared" si="2"/>
        <v>#VALUE!</v>
      </c>
      <c r="Q36">
        <f t="shared" si="3"/>
        <v>1.0478267238450862</v>
      </c>
      <c r="R36">
        <f t="shared" si="4"/>
        <v>2858.5361820868079</v>
      </c>
      <c r="S36">
        <f t="shared" si="5"/>
        <v>1.8089559715638868</v>
      </c>
      <c r="T36">
        <f t="shared" si="6"/>
        <v>1794.5250536504666</v>
      </c>
      <c r="U36">
        <f t="shared" si="7"/>
        <v>1794.525053650467</v>
      </c>
      <c r="W36">
        <f t="shared" si="8"/>
        <v>1.0030366256511998</v>
      </c>
      <c r="X36">
        <v>313.14999999999998</v>
      </c>
      <c r="Y36">
        <f t="shared" si="9"/>
        <v>1.9073334166666699E-2</v>
      </c>
      <c r="Z36">
        <v>2E-3</v>
      </c>
      <c r="AA36">
        <f t="shared" si="10"/>
        <v>7.2765497523200454E-2</v>
      </c>
      <c r="AC36">
        <f t="shared" si="11"/>
        <v>1.2648291849461629E-5</v>
      </c>
      <c r="AD36">
        <f t="shared" si="12"/>
        <v>9.8445036092667265E-10</v>
      </c>
      <c r="AE36">
        <v>0</v>
      </c>
      <c r="AF36" s="8">
        <f t="shared" si="13"/>
        <v>2.6464646736463452E-10</v>
      </c>
      <c r="AG36" s="8">
        <f t="shared" si="14"/>
        <v>1.2490968282913072E-9</v>
      </c>
      <c r="AH36" s="9">
        <f t="shared" si="15"/>
        <v>1.097002469958351E-3</v>
      </c>
      <c r="AJ36">
        <f t="shared" si="16"/>
        <v>2.4223334509476473E-3</v>
      </c>
      <c r="AK36">
        <f t="shared" si="17"/>
        <v>1.8853668688643254E-7</v>
      </c>
      <c r="AL36">
        <v>0</v>
      </c>
      <c r="AM36" s="8">
        <f t="shared" si="18"/>
        <v>1.0505954910328695E-6</v>
      </c>
      <c r="AN36" s="8">
        <f t="shared" si="19"/>
        <v>1.2391321779193021E-6</v>
      </c>
      <c r="AO36" s="9">
        <f t="shared" si="20"/>
        <v>2.2739189884214046E-2</v>
      </c>
      <c r="AP36" s="9"/>
      <c r="AQ36" t="e">
        <f t="shared" si="21"/>
        <v>#VALUE!</v>
      </c>
      <c r="AR36" t="e">
        <f t="shared" si="22"/>
        <v>#VALUE!</v>
      </c>
      <c r="AS36">
        <v>0</v>
      </c>
      <c r="AT36" s="8" t="e">
        <f t="shared" si="23"/>
        <v>#VALUE!</v>
      </c>
      <c r="AU36" s="8" t="e">
        <f t="shared" si="24"/>
        <v>#VALUE!</v>
      </c>
      <c r="AV36" s="9">
        <f t="shared" si="25"/>
        <v>1.5759424160826513E-2</v>
      </c>
      <c r="AX36">
        <f t="shared" si="26"/>
        <v>78.812974192989046</v>
      </c>
      <c r="AY36">
        <f t="shared" si="27"/>
        <v>15.215219993965073</v>
      </c>
      <c r="AZ36" t="e">
        <f t="shared" si="28"/>
        <v>#VALUE!</v>
      </c>
    </row>
    <row r="37" spans="1:52" x14ac:dyDescent="0.55000000000000004">
      <c r="A37" s="62">
        <v>44616.426388888889</v>
      </c>
      <c r="B37" s="29">
        <v>50</v>
      </c>
      <c r="C37" s="41">
        <v>3</v>
      </c>
      <c r="D37" t="s">
        <v>235</v>
      </c>
      <c r="E37">
        <v>1</v>
      </c>
      <c r="F37" s="84">
        <v>44617.962372685186</v>
      </c>
      <c r="G37" s="85">
        <v>99</v>
      </c>
      <c r="I37" s="35">
        <v>20.6</v>
      </c>
      <c r="J37" s="35">
        <v>30.169</v>
      </c>
      <c r="K37" s="35">
        <v>4.57</v>
      </c>
      <c r="L37" s="35">
        <v>11171</v>
      </c>
      <c r="M37" s="35" t="s">
        <v>40</v>
      </c>
      <c r="N37" s="36">
        <f t="shared" si="50"/>
        <v>2.3733981601764691E-2</v>
      </c>
      <c r="O37" s="36">
        <f t="shared" si="51"/>
        <v>300.51484745051505</v>
      </c>
      <c r="P37" s="36" t="e">
        <f t="shared" si="2"/>
        <v>#VALUE!</v>
      </c>
      <c r="Q37">
        <f t="shared" si="3"/>
        <v>0.37974370562823506</v>
      </c>
      <c r="R37">
        <f t="shared" si="4"/>
        <v>13222.653287822663</v>
      </c>
      <c r="S37">
        <f t="shared" si="5"/>
        <v>0.65558515384987803</v>
      </c>
      <c r="T37">
        <f t="shared" si="6"/>
        <v>8300.8858692875219</v>
      </c>
      <c r="U37">
        <f t="shared" si="7"/>
        <v>8300.8858692875219</v>
      </c>
      <c r="W37">
        <f t="shared" si="8"/>
        <v>1.0030366256511998</v>
      </c>
      <c r="X37">
        <v>313.14999999999998</v>
      </c>
      <c r="Y37">
        <f t="shared" si="9"/>
        <v>1.9073334166666699E-2</v>
      </c>
      <c r="Z37">
        <v>2E-3</v>
      </c>
      <c r="AA37">
        <f t="shared" si="10"/>
        <v>7.2765497523200454E-2</v>
      </c>
      <c r="AC37">
        <f t="shared" si="11"/>
        <v>4.5838773792259829E-6</v>
      </c>
      <c r="AD37">
        <f t="shared" si="12"/>
        <v>3.5677542818674813E-10</v>
      </c>
      <c r="AE37">
        <v>0</v>
      </c>
      <c r="AF37" s="8">
        <f t="shared" si="13"/>
        <v>9.5910734009229169E-11</v>
      </c>
      <c r="AG37" s="8">
        <f t="shared" si="14"/>
        <v>4.526861621959773E-10</v>
      </c>
      <c r="AH37" s="9">
        <f t="shared" si="15"/>
        <v>1.097002469958351E-3</v>
      </c>
      <c r="AJ37">
        <f t="shared" si="16"/>
        <v>1.1204922145149553E-2</v>
      </c>
      <c r="AK37">
        <f t="shared" si="17"/>
        <v>8.7210903900966385E-7</v>
      </c>
      <c r="AL37">
        <v>0</v>
      </c>
      <c r="AM37" s="8">
        <f t="shared" si="18"/>
        <v>4.859711068458876E-6</v>
      </c>
      <c r="AN37" s="8">
        <f t="shared" si="19"/>
        <v>5.7318201074685398E-6</v>
      </c>
      <c r="AO37" s="9">
        <f t="shared" si="20"/>
        <v>2.2739189884214046E-2</v>
      </c>
      <c r="AP37" s="9"/>
      <c r="AQ37" t="e">
        <f t="shared" si="21"/>
        <v>#VALUE!</v>
      </c>
      <c r="AR37" t="e">
        <f t="shared" si="22"/>
        <v>#VALUE!</v>
      </c>
      <c r="AS37">
        <v>0</v>
      </c>
      <c r="AT37" s="8" t="e">
        <f t="shared" si="23"/>
        <v>#VALUE!</v>
      </c>
      <c r="AU37" s="8" t="e">
        <f t="shared" si="24"/>
        <v>#VALUE!</v>
      </c>
      <c r="AV37" s="9">
        <f t="shared" si="25"/>
        <v>1.5759424160826513E-2</v>
      </c>
      <c r="AX37">
        <f t="shared" si="26"/>
        <v>78.812974192989046</v>
      </c>
      <c r="AY37">
        <f t="shared" si="27"/>
        <v>15.215219993965077</v>
      </c>
      <c r="AZ37" t="e">
        <f t="shared" si="28"/>
        <v>#VALUE!</v>
      </c>
    </row>
    <row r="38" spans="1:52" x14ac:dyDescent="0.55000000000000004">
      <c r="A38" s="62">
        <v>44616.536111111112</v>
      </c>
      <c r="B38" s="29">
        <v>50</v>
      </c>
      <c r="C38">
        <v>1.6</v>
      </c>
      <c r="D38" t="s">
        <v>234</v>
      </c>
      <c r="E38">
        <v>2</v>
      </c>
      <c r="F38" s="84">
        <v>44617.98364583333</v>
      </c>
      <c r="G38" s="85">
        <v>137</v>
      </c>
      <c r="I38" s="35">
        <v>20.6</v>
      </c>
      <c r="J38" s="35">
        <v>30.169</v>
      </c>
      <c r="K38" s="35">
        <v>14.37</v>
      </c>
      <c r="L38" s="35">
        <v>2078</v>
      </c>
      <c r="M38" s="35" t="s">
        <v>40</v>
      </c>
      <c r="N38" s="36">
        <f t="shared" si="50"/>
        <v>7.4629609544279787E-2</v>
      </c>
      <c r="O38" s="36">
        <f t="shared" si="51"/>
        <v>55.900980485379144</v>
      </c>
      <c r="P38" s="36" t="e">
        <f t="shared" si="2"/>
        <v>#VALUE!</v>
      </c>
      <c r="Q38">
        <f t="shared" si="3"/>
        <v>1.1940737527084766</v>
      </c>
      <c r="R38">
        <f t="shared" si="4"/>
        <v>2459.6431413566825</v>
      </c>
      <c r="S38">
        <f t="shared" si="5"/>
        <v>2.061435155541083</v>
      </c>
      <c r="T38">
        <f t="shared" si="6"/>
        <v>1544.1089281514164</v>
      </c>
      <c r="U38">
        <f t="shared" si="7"/>
        <v>1544.1089281514166</v>
      </c>
      <c r="W38">
        <f t="shared" si="8"/>
        <v>1.0030366256511998</v>
      </c>
      <c r="X38">
        <v>313.14999999999998</v>
      </c>
      <c r="Y38">
        <f t="shared" si="9"/>
        <v>1.9073334166666699E-2</v>
      </c>
      <c r="Z38">
        <v>2E-3</v>
      </c>
      <c r="AA38">
        <f t="shared" si="10"/>
        <v>7.2765497523200454E-2</v>
      </c>
      <c r="AC38">
        <f t="shared" si="11"/>
        <v>1.4413636310607741E-5</v>
      </c>
      <c r="AD38">
        <f t="shared" si="12"/>
        <v>1.1218518387403875E-9</v>
      </c>
      <c r="AE38">
        <v>0</v>
      </c>
      <c r="AF38">
        <f t="shared" si="13"/>
        <v>3.0158364282551925E-10</v>
      </c>
      <c r="AG38">
        <f t="shared" si="14"/>
        <v>1.4234354815659068E-9</v>
      </c>
      <c r="AH38">
        <f t="shared" si="15"/>
        <v>1.097002469958351E-3</v>
      </c>
      <c r="AJ38">
        <f t="shared" si="16"/>
        <v>2.0843101081031933E-3</v>
      </c>
      <c r="AK38">
        <f t="shared" si="17"/>
        <v>1.6222742664596559E-7</v>
      </c>
      <c r="AL38">
        <v>0</v>
      </c>
      <c r="AM38">
        <f t="shared" si="18"/>
        <v>9.0399065439598465E-7</v>
      </c>
      <c r="AN38">
        <f t="shared" si="19"/>
        <v>1.0662180810419503E-6</v>
      </c>
      <c r="AO38">
        <f t="shared" si="20"/>
        <v>2.2739189884214046E-2</v>
      </c>
      <c r="AQ38" t="e">
        <f t="shared" si="21"/>
        <v>#VALUE!</v>
      </c>
      <c r="AR38" t="e">
        <f t="shared" si="22"/>
        <v>#VALUE!</v>
      </c>
      <c r="AS38">
        <v>0</v>
      </c>
      <c r="AT38" t="e">
        <f t="shared" si="23"/>
        <v>#VALUE!</v>
      </c>
      <c r="AU38" t="e">
        <f t="shared" si="24"/>
        <v>#VALUE!</v>
      </c>
      <c r="AV38">
        <f t="shared" si="25"/>
        <v>1.5759424160826513E-2</v>
      </c>
      <c r="AX38">
        <f t="shared" si="26"/>
        <v>78.812974192989046</v>
      </c>
      <c r="AY38">
        <f t="shared" si="27"/>
        <v>15.215219993965082</v>
      </c>
      <c r="AZ38" t="e">
        <f t="shared" si="28"/>
        <v>#VALUE!</v>
      </c>
    </row>
    <row r="39" spans="1:52" x14ac:dyDescent="0.55000000000000004">
      <c r="A39" s="62">
        <v>44616.561111111114</v>
      </c>
      <c r="B39" s="29">
        <v>50</v>
      </c>
      <c r="C39">
        <v>9</v>
      </c>
      <c r="D39" t="s">
        <v>234</v>
      </c>
      <c r="E39">
        <v>1</v>
      </c>
      <c r="F39" s="84">
        <v>44618.004895833335</v>
      </c>
      <c r="G39" s="85">
        <v>27</v>
      </c>
      <c r="I39" s="35">
        <v>20.6</v>
      </c>
      <c r="J39" s="35">
        <v>30.169</v>
      </c>
      <c r="K39" s="35">
        <v>10.48</v>
      </c>
      <c r="L39" s="35">
        <v>2288</v>
      </c>
      <c r="M39" s="35" t="s">
        <v>40</v>
      </c>
      <c r="N39" s="36">
        <f t="shared" si="50"/>
        <v>5.4427161309954918E-2</v>
      </c>
      <c r="O39" s="36">
        <f t="shared" si="51"/>
        <v>61.550261477645542</v>
      </c>
      <c r="P39" s="36" t="e">
        <f t="shared" si="2"/>
        <v>#VALUE!</v>
      </c>
      <c r="Q39">
        <f t="shared" si="3"/>
        <v>0.87083458095927868</v>
      </c>
      <c r="R39">
        <f t="shared" si="4"/>
        <v>2708.2115050164039</v>
      </c>
      <c r="S39">
        <f t="shared" si="5"/>
        <v>1.5033987773187576</v>
      </c>
      <c r="T39">
        <f t="shared" si="6"/>
        <v>1700.154584990587</v>
      </c>
      <c r="U39">
        <f t="shared" si="7"/>
        <v>1700.154584990587</v>
      </c>
      <c r="W39">
        <f t="shared" si="8"/>
        <v>1.0030366256511998</v>
      </c>
      <c r="X39">
        <v>313.14999999999998</v>
      </c>
      <c r="Y39">
        <f t="shared" si="9"/>
        <v>1.9073334166666699E-2</v>
      </c>
      <c r="Z39">
        <v>2E-3</v>
      </c>
      <c r="AA39">
        <f t="shared" si="10"/>
        <v>7.2765497523200454E-2</v>
      </c>
      <c r="AC39">
        <f t="shared" si="11"/>
        <v>1.0511823836824573E-5</v>
      </c>
      <c r="AD39">
        <f t="shared" si="12"/>
        <v>8.1816334516348367E-10</v>
      </c>
      <c r="AE39">
        <v>0</v>
      </c>
      <c r="AF39">
        <f t="shared" si="13"/>
        <v>2.1994409024435922E-10</v>
      </c>
      <c r="AG39">
        <f t="shared" si="14"/>
        <v>1.0381074354078429E-9</v>
      </c>
      <c r="AH39">
        <f t="shared" si="15"/>
        <v>1.097002469958351E-3</v>
      </c>
      <c r="AJ39">
        <f t="shared" si="16"/>
        <v>2.294947799489945E-3</v>
      </c>
      <c r="AK39">
        <f t="shared" si="17"/>
        <v>1.7862192115782926E-7</v>
      </c>
      <c r="AL39">
        <v>0</v>
      </c>
      <c r="AM39">
        <f t="shared" si="18"/>
        <v>9.953467840510167E-7</v>
      </c>
      <c r="AN39">
        <f t="shared" si="19"/>
        <v>1.1739687052088459E-6</v>
      </c>
      <c r="AO39">
        <f t="shared" si="20"/>
        <v>2.2739189884214046E-2</v>
      </c>
      <c r="AQ39" t="e">
        <f t="shared" si="21"/>
        <v>#VALUE!</v>
      </c>
      <c r="AR39" t="e">
        <f t="shared" si="22"/>
        <v>#VALUE!</v>
      </c>
      <c r="AS39">
        <v>0</v>
      </c>
      <c r="AT39" t="e">
        <f t="shared" si="23"/>
        <v>#VALUE!</v>
      </c>
      <c r="AU39" t="e">
        <f t="shared" si="24"/>
        <v>#VALUE!</v>
      </c>
      <c r="AV39">
        <f t="shared" si="25"/>
        <v>1.5759424160826513E-2</v>
      </c>
      <c r="AX39">
        <f t="shared" si="26"/>
        <v>78.812974192989046</v>
      </c>
      <c r="AY39">
        <f t="shared" si="27"/>
        <v>15.215219993965073</v>
      </c>
      <c r="AZ39" t="e">
        <f t="shared" si="28"/>
        <v>#VALUE!</v>
      </c>
    </row>
    <row r="40" spans="1:52" x14ac:dyDescent="0.55000000000000004">
      <c r="A40" s="62">
        <v>44616.561111111114</v>
      </c>
      <c r="B40" s="29">
        <v>50</v>
      </c>
      <c r="C40">
        <v>9</v>
      </c>
      <c r="D40" t="s">
        <v>234</v>
      </c>
      <c r="E40">
        <v>2</v>
      </c>
      <c r="F40" s="84">
        <v>44618.02616898148</v>
      </c>
      <c r="G40" s="85">
        <v>177</v>
      </c>
      <c r="H40" t="s">
        <v>249</v>
      </c>
      <c r="I40" s="35">
        <v>20.6</v>
      </c>
      <c r="J40" s="35">
        <v>30.169</v>
      </c>
      <c r="K40" s="35">
        <v>10.31</v>
      </c>
      <c r="L40" s="35">
        <v>2466</v>
      </c>
      <c r="M40" s="35" t="s">
        <v>40</v>
      </c>
      <c r="N40" s="36">
        <f t="shared" si="50"/>
        <v>5.3544277968094973E-2</v>
      </c>
      <c r="O40" s="36">
        <f t="shared" si="51"/>
        <v>66.33869965204282</v>
      </c>
      <c r="P40" s="36" t="e">
        <f t="shared" si="2"/>
        <v>#VALUE!</v>
      </c>
      <c r="Q40">
        <f t="shared" si="3"/>
        <v>0.85670844748951958</v>
      </c>
      <c r="R40">
        <f t="shared" si="4"/>
        <v>2918.9027846898839</v>
      </c>
      <c r="S40">
        <f t="shared" si="5"/>
        <v>1.4790115834118698</v>
      </c>
      <c r="T40">
        <f t="shared" si="6"/>
        <v>1832.4218560256943</v>
      </c>
      <c r="U40">
        <f t="shared" si="7"/>
        <v>1832.4218560256948</v>
      </c>
      <c r="W40">
        <f t="shared" si="8"/>
        <v>1.0030366256511998</v>
      </c>
      <c r="X40">
        <v>313.14999999999998</v>
      </c>
      <c r="Y40">
        <f t="shared" si="9"/>
        <v>1.9073334166666699E-2</v>
      </c>
      <c r="Z40">
        <v>2E-3</v>
      </c>
      <c r="AA40">
        <f t="shared" si="10"/>
        <v>7.2765497523200454E-2</v>
      </c>
      <c r="AC40">
        <f t="shared" si="11"/>
        <v>1.0341307610463872E-5</v>
      </c>
      <c r="AD40">
        <f t="shared" si="12"/>
        <v>8.0489161151102275E-10</v>
      </c>
      <c r="AE40">
        <v>0</v>
      </c>
      <c r="AF40">
        <f t="shared" si="13"/>
        <v>2.1637629488734198E-10</v>
      </c>
      <c r="AG40">
        <f t="shared" si="14"/>
        <v>1.0212679063983648E-9</v>
      </c>
      <c r="AH40">
        <f t="shared" si="15"/>
        <v>1.097002469958351E-3</v>
      </c>
      <c r="AJ40">
        <f t="shared" si="16"/>
        <v>2.4734883188558586E-3</v>
      </c>
      <c r="AK40">
        <f t="shared" si="17"/>
        <v>1.9251820698217087E-7</v>
      </c>
      <c r="AL40">
        <v>0</v>
      </c>
      <c r="AM40">
        <f t="shared" si="18"/>
        <v>1.0727819796633774E-6</v>
      </c>
      <c r="AN40">
        <f t="shared" si="19"/>
        <v>1.2653001866455484E-6</v>
      </c>
      <c r="AO40">
        <f t="shared" si="20"/>
        <v>2.2739189884214046E-2</v>
      </c>
      <c r="AQ40" t="e">
        <f t="shared" si="21"/>
        <v>#VALUE!</v>
      </c>
      <c r="AR40" t="e">
        <f t="shared" si="22"/>
        <v>#VALUE!</v>
      </c>
      <c r="AS40">
        <v>0</v>
      </c>
      <c r="AT40" t="e">
        <f t="shared" si="23"/>
        <v>#VALUE!</v>
      </c>
      <c r="AU40" t="e">
        <f t="shared" si="24"/>
        <v>#VALUE!</v>
      </c>
      <c r="AV40">
        <f t="shared" si="25"/>
        <v>1.5759424160826513E-2</v>
      </c>
      <c r="AX40">
        <f t="shared" si="26"/>
        <v>78.812974192989046</v>
      </c>
      <c r="AY40">
        <f t="shared" si="27"/>
        <v>15.215219993965079</v>
      </c>
      <c r="AZ40" t="e">
        <f t="shared" si="28"/>
        <v>#VALUE!</v>
      </c>
    </row>
    <row r="41" spans="1:52" x14ac:dyDescent="0.55000000000000004">
      <c r="A41" s="62">
        <v>44616.547222222223</v>
      </c>
      <c r="B41" s="29">
        <v>50</v>
      </c>
      <c r="C41">
        <v>0.1</v>
      </c>
      <c r="D41" t="s">
        <v>234</v>
      </c>
      <c r="E41">
        <v>1</v>
      </c>
      <c r="F41" s="84">
        <v>44618.047442129631</v>
      </c>
      <c r="G41" s="85">
        <v>133</v>
      </c>
      <c r="I41" s="35">
        <v>20.6</v>
      </c>
      <c r="J41" s="35">
        <v>30.169</v>
      </c>
      <c r="K41" s="35">
        <v>15.56</v>
      </c>
      <c r="L41" s="35">
        <v>1489</v>
      </c>
      <c r="M41" s="35" t="s">
        <v>40</v>
      </c>
      <c r="N41" s="36">
        <f t="shared" si="50"/>
        <v>8.0809792937299479E-2</v>
      </c>
      <c r="O41" s="36">
        <f t="shared" si="51"/>
        <v>40.05609236897476</v>
      </c>
      <c r="P41" s="36" t="e">
        <f t="shared" si="2"/>
        <v>#VALUE!</v>
      </c>
      <c r="Q41">
        <f t="shared" si="3"/>
        <v>1.2929566869967917</v>
      </c>
      <c r="R41">
        <f t="shared" si="4"/>
        <v>1762.4680642348894</v>
      </c>
      <c r="S41">
        <f t="shared" si="5"/>
        <v>2.2321455128893009</v>
      </c>
      <c r="T41">
        <f t="shared" si="6"/>
        <v>1106.4380144453607</v>
      </c>
      <c r="U41">
        <f t="shared" si="7"/>
        <v>1106.4380144453607</v>
      </c>
      <c r="W41">
        <f t="shared" si="8"/>
        <v>1.0030366256511998</v>
      </c>
      <c r="X41">
        <v>313.14999999999998</v>
      </c>
      <c r="Y41">
        <f t="shared" si="9"/>
        <v>1.9073334166666699E-2</v>
      </c>
      <c r="Z41">
        <v>2E-3</v>
      </c>
      <c r="AA41">
        <f t="shared" si="10"/>
        <v>7.2765497523200454E-2</v>
      </c>
      <c r="AC41">
        <f t="shared" si="11"/>
        <v>1.5607249895132668E-5</v>
      </c>
      <c r="AD41">
        <f t="shared" si="12"/>
        <v>1.2147539743076151E-9</v>
      </c>
      <c r="AE41">
        <v>0</v>
      </c>
      <c r="AF41" s="8">
        <f t="shared" si="13"/>
        <v>3.2655821032464021E-10</v>
      </c>
      <c r="AG41" s="8">
        <f t="shared" si="14"/>
        <v>1.5413121846322554E-9</v>
      </c>
      <c r="AH41" s="9">
        <f t="shared" si="15"/>
        <v>1.097002469958351E-3</v>
      </c>
      <c r="AJ41">
        <f t="shared" si="16"/>
        <v>1.4935215355946366E-3</v>
      </c>
      <c r="AK41">
        <f t="shared" si="17"/>
        <v>1.1624477299126216E-7</v>
      </c>
      <c r="AL41">
        <v>0</v>
      </c>
      <c r="AM41" s="8">
        <f t="shared" si="18"/>
        <v>6.4775846217306128E-7</v>
      </c>
      <c r="AN41" s="8">
        <f t="shared" si="19"/>
        <v>7.6400323516432343E-7</v>
      </c>
      <c r="AO41" s="9">
        <f t="shared" si="20"/>
        <v>2.2739189884214046E-2</v>
      </c>
      <c r="AP41" s="9"/>
      <c r="AQ41" t="e">
        <f t="shared" si="21"/>
        <v>#VALUE!</v>
      </c>
      <c r="AR41" t="e">
        <f t="shared" si="22"/>
        <v>#VALUE!</v>
      </c>
      <c r="AS41">
        <v>0</v>
      </c>
      <c r="AT41" s="8" t="e">
        <f t="shared" si="23"/>
        <v>#VALUE!</v>
      </c>
      <c r="AU41" s="8" t="e">
        <f t="shared" si="24"/>
        <v>#VALUE!</v>
      </c>
      <c r="AV41" s="9">
        <f t="shared" si="25"/>
        <v>1.5759424160826513E-2</v>
      </c>
      <c r="AX41">
        <f t="shared" si="26"/>
        <v>78.812974192989046</v>
      </c>
      <c r="AY41">
        <f t="shared" si="27"/>
        <v>15.215219993965077</v>
      </c>
      <c r="AZ41" t="e">
        <f t="shared" si="28"/>
        <v>#VALUE!</v>
      </c>
    </row>
    <row r="42" spans="1:52" x14ac:dyDescent="0.55000000000000004">
      <c r="A42" s="62">
        <v>44616.426388888889</v>
      </c>
      <c r="B42" s="29">
        <v>50</v>
      </c>
      <c r="C42" s="41">
        <v>3</v>
      </c>
      <c r="D42" t="s">
        <v>235</v>
      </c>
      <c r="E42">
        <v>2</v>
      </c>
      <c r="F42" s="84">
        <v>44618.068703703706</v>
      </c>
      <c r="G42" s="85">
        <v>22</v>
      </c>
      <c r="I42" s="35">
        <v>20.6</v>
      </c>
      <c r="J42" s="35">
        <v>30.169</v>
      </c>
      <c r="K42" s="35">
        <v>4.41</v>
      </c>
      <c r="L42" s="35">
        <v>1350</v>
      </c>
      <c r="M42" s="35" t="s">
        <v>40</v>
      </c>
      <c r="N42" s="36">
        <f t="shared" si="50"/>
        <v>2.2903032574131788E-2</v>
      </c>
      <c r="O42" s="36">
        <f t="shared" si="51"/>
        <v>36.316806378855553</v>
      </c>
      <c r="P42" s="36" t="e">
        <f t="shared" si="2"/>
        <v>#VALUE!</v>
      </c>
      <c r="Q42">
        <f t="shared" si="3"/>
        <v>0.3664485211861086</v>
      </c>
      <c r="R42">
        <f t="shared" si="4"/>
        <v>1597.9394806696444</v>
      </c>
      <c r="S42">
        <f t="shared" si="5"/>
        <v>0.63263250076104194</v>
      </c>
      <c r="T42">
        <f t="shared" si="6"/>
        <v>1003.1506511089568</v>
      </c>
      <c r="U42">
        <f t="shared" si="7"/>
        <v>1003.1506511089568</v>
      </c>
      <c r="W42">
        <f t="shared" si="8"/>
        <v>1.0030366256511998</v>
      </c>
      <c r="X42">
        <v>313.14999999999998</v>
      </c>
      <c r="Y42">
        <f t="shared" si="9"/>
        <v>1.9073334166666699E-2</v>
      </c>
      <c r="Z42">
        <v>2E-3</v>
      </c>
      <c r="AA42">
        <f t="shared" si="10"/>
        <v>7.2765497523200454E-2</v>
      </c>
      <c r="AC42">
        <f t="shared" si="11"/>
        <v>4.4233915191217908E-6</v>
      </c>
      <c r="AD42">
        <f t="shared" si="12"/>
        <v>3.442843847491377E-10</v>
      </c>
      <c r="AE42">
        <v>0</v>
      </c>
      <c r="AF42">
        <f t="shared" si="13"/>
        <v>9.2552808967330546E-11</v>
      </c>
      <c r="AG42">
        <f t="shared" si="14"/>
        <v>4.3683719371646822E-10</v>
      </c>
      <c r="AH42">
        <f t="shared" si="15"/>
        <v>1.097002469958351E-3</v>
      </c>
      <c r="AJ42">
        <f t="shared" si="16"/>
        <v>1.3540994446291199E-3</v>
      </c>
      <c r="AK42">
        <f t="shared" si="17"/>
        <v>1.0539317900483809E-7</v>
      </c>
      <c r="AL42">
        <v>0</v>
      </c>
      <c r="AM42">
        <f t="shared" si="18"/>
        <v>5.8728940492520665E-7</v>
      </c>
      <c r="AN42">
        <f t="shared" si="19"/>
        <v>6.926825839300447E-7</v>
      </c>
      <c r="AO42">
        <f t="shared" si="20"/>
        <v>2.2739189884214046E-2</v>
      </c>
      <c r="AQ42" t="e">
        <f t="shared" si="21"/>
        <v>#VALUE!</v>
      </c>
      <c r="AR42" t="e">
        <f t="shared" si="22"/>
        <v>#VALUE!</v>
      </c>
      <c r="AS42">
        <v>0</v>
      </c>
      <c r="AT42" t="e">
        <f t="shared" si="23"/>
        <v>#VALUE!</v>
      </c>
      <c r="AU42" t="e">
        <f t="shared" si="24"/>
        <v>#VALUE!</v>
      </c>
      <c r="AV42">
        <f t="shared" si="25"/>
        <v>1.5759424160826513E-2</v>
      </c>
      <c r="AX42">
        <f t="shared" si="26"/>
        <v>78.812974192989046</v>
      </c>
      <c r="AY42">
        <f t="shared" si="27"/>
        <v>15.215219993965071</v>
      </c>
      <c r="AZ42" t="e">
        <f t="shared" si="28"/>
        <v>#VALUE!</v>
      </c>
    </row>
    <row r="43" spans="1:52" x14ac:dyDescent="0.55000000000000004">
      <c r="A43" s="62">
        <v>44616.446527777778</v>
      </c>
      <c r="B43" s="29">
        <v>50</v>
      </c>
      <c r="C43" s="41">
        <v>9</v>
      </c>
      <c r="D43" t="s">
        <v>235</v>
      </c>
      <c r="E43" s="29">
        <v>1</v>
      </c>
      <c r="F43" s="84">
        <v>44618.089930555558</v>
      </c>
      <c r="G43" s="85">
        <v>175</v>
      </c>
      <c r="I43" s="35">
        <v>20.6</v>
      </c>
      <c r="J43" s="35">
        <v>30.169</v>
      </c>
      <c r="K43" s="3">
        <v>6.2</v>
      </c>
      <c r="L43" s="3">
        <v>1561</v>
      </c>
      <c r="M43" s="3" t="s">
        <v>40</v>
      </c>
      <c r="N43" s="4">
        <f t="shared" si="50"/>
        <v>3.2199274820774851E-2</v>
      </c>
      <c r="O43" s="4">
        <f t="shared" si="51"/>
        <v>41.992988709180381</v>
      </c>
      <c r="P43" s="4" t="e">
        <f t="shared" si="2"/>
        <v>#VALUE!</v>
      </c>
      <c r="Q43">
        <f t="shared" si="3"/>
        <v>0.51518839713239761</v>
      </c>
      <c r="R43">
        <f t="shared" si="4"/>
        <v>1847.6915032039367</v>
      </c>
      <c r="S43">
        <f t="shared" si="5"/>
        <v>0.8894153071923947</v>
      </c>
      <c r="T43">
        <f t="shared" si="6"/>
        <v>1159.9393825045047</v>
      </c>
      <c r="U43">
        <f t="shared" si="7"/>
        <v>1159.9393825045047</v>
      </c>
      <c r="W43">
        <f t="shared" si="8"/>
        <v>1.0030366256511998</v>
      </c>
      <c r="X43">
        <v>313.14999999999998</v>
      </c>
      <c r="Y43">
        <f t="shared" si="9"/>
        <v>1.9073334166666699E-2</v>
      </c>
      <c r="Z43">
        <v>2E-3</v>
      </c>
      <c r="AA43">
        <f t="shared" si="10"/>
        <v>7.2765497523200454E-2</v>
      </c>
      <c r="AC43">
        <f t="shared" si="11"/>
        <v>6.2188270790374382E-6</v>
      </c>
      <c r="AD43">
        <f t="shared" si="12"/>
        <v>4.8402793320740442E-10</v>
      </c>
      <c r="AE43">
        <v>0</v>
      </c>
      <c r="AF43">
        <f t="shared" si="13"/>
        <v>1.301195953735713E-10</v>
      </c>
      <c r="AG43">
        <f t="shared" si="14"/>
        <v>6.1414752858097575E-10</v>
      </c>
      <c r="AH43">
        <f t="shared" si="15"/>
        <v>1.097002469958351E-3</v>
      </c>
      <c r="AJ43">
        <f t="shared" si="16"/>
        <v>1.565740172641523E-3</v>
      </c>
      <c r="AK43">
        <f t="shared" si="17"/>
        <v>1.2186574253818685E-7</v>
      </c>
      <c r="AL43">
        <v>0</v>
      </c>
      <c r="AM43">
        <f t="shared" si="18"/>
        <v>6.7908056376907224E-7</v>
      </c>
      <c r="AN43">
        <f t="shared" si="19"/>
        <v>8.0094630630725906E-7</v>
      </c>
      <c r="AO43">
        <f t="shared" si="20"/>
        <v>2.2739189884214046E-2</v>
      </c>
      <c r="AQ43" t="e">
        <f t="shared" si="21"/>
        <v>#VALUE!</v>
      </c>
      <c r="AR43" t="e">
        <f t="shared" si="22"/>
        <v>#VALUE!</v>
      </c>
      <c r="AS43">
        <v>0</v>
      </c>
      <c r="AT43" t="e">
        <f t="shared" si="23"/>
        <v>#VALUE!</v>
      </c>
      <c r="AU43" t="e">
        <f t="shared" si="24"/>
        <v>#VALUE!</v>
      </c>
      <c r="AV43">
        <f t="shared" si="25"/>
        <v>1.5759424160826513E-2</v>
      </c>
      <c r="AX43">
        <f t="shared" si="26"/>
        <v>78.812974192989046</v>
      </c>
      <c r="AY43">
        <f t="shared" si="27"/>
        <v>15.215219993965075</v>
      </c>
      <c r="AZ43" t="e">
        <f t="shared" si="28"/>
        <v>#VALUE!</v>
      </c>
    </row>
    <row r="44" spans="1:52" x14ac:dyDescent="0.55000000000000004">
      <c r="A44" s="62">
        <v>44616.547222222223</v>
      </c>
      <c r="B44" s="29">
        <v>50</v>
      </c>
      <c r="C44">
        <v>0.1</v>
      </c>
      <c r="D44" t="s">
        <v>234</v>
      </c>
      <c r="E44" s="29">
        <v>2</v>
      </c>
      <c r="F44" s="84">
        <v>44618.111192129632</v>
      </c>
      <c r="G44" s="85">
        <v>205</v>
      </c>
      <c r="I44" s="35">
        <v>20.6</v>
      </c>
      <c r="J44" s="35">
        <v>30.169</v>
      </c>
      <c r="K44" s="3">
        <v>13.77</v>
      </c>
      <c r="L44" s="3">
        <v>2219</v>
      </c>
      <c r="M44" s="3" t="s">
        <v>40</v>
      </c>
      <c r="N44" s="4">
        <f t="shared" si="50"/>
        <v>7.1513550690656416E-2</v>
      </c>
      <c r="O44" s="4">
        <f t="shared" si="51"/>
        <v>59.694069151615167</v>
      </c>
      <c r="P44" s="4" t="e">
        <f t="shared" si="2"/>
        <v>#VALUE!</v>
      </c>
      <c r="Q44">
        <f t="shared" si="3"/>
        <v>1.1442168110505027</v>
      </c>
      <c r="R44">
        <f t="shared" si="4"/>
        <v>2626.5390426710674</v>
      </c>
      <c r="S44">
        <f t="shared" si="5"/>
        <v>1.9753627064579473</v>
      </c>
      <c r="T44">
        <f t="shared" si="6"/>
        <v>1648.882440600574</v>
      </c>
      <c r="U44">
        <f t="shared" si="7"/>
        <v>1648.8824406005742</v>
      </c>
      <c r="W44">
        <f t="shared" si="8"/>
        <v>1.0030366256511998</v>
      </c>
      <c r="X44">
        <v>313.14999999999998</v>
      </c>
      <c r="Y44">
        <f t="shared" si="9"/>
        <v>1.9073334166666699E-2</v>
      </c>
      <c r="Z44">
        <v>2E-3</v>
      </c>
      <c r="AA44">
        <f t="shared" si="10"/>
        <v>7.2765497523200454E-2</v>
      </c>
      <c r="AC44">
        <f t="shared" si="11"/>
        <v>1.3811814335217021E-5</v>
      </c>
      <c r="AD44">
        <f t="shared" si="12"/>
        <v>1.0750104258493484E-9</v>
      </c>
      <c r="AE44">
        <v>0</v>
      </c>
      <c r="AF44">
        <f t="shared" si="13"/>
        <v>2.8899142391839946E-10</v>
      </c>
      <c r="AG44">
        <f t="shared" si="14"/>
        <v>1.3640018497677478E-9</v>
      </c>
      <c r="AH44">
        <f t="shared" si="15"/>
        <v>1.097002469958351E-3</v>
      </c>
      <c r="AJ44">
        <f t="shared" si="16"/>
        <v>2.2257382723200126E-3</v>
      </c>
      <c r="AK44">
        <f t="shared" si="17"/>
        <v>1.7323515867535977E-7</v>
      </c>
      <c r="AL44">
        <v>0</v>
      </c>
      <c r="AM44">
        <f t="shared" si="18"/>
        <v>9.6532977002150626E-7</v>
      </c>
      <c r="AN44">
        <f t="shared" si="19"/>
        <v>1.1385649286968661E-6</v>
      </c>
      <c r="AO44">
        <f t="shared" si="20"/>
        <v>2.2739189884214046E-2</v>
      </c>
      <c r="AQ44" t="e">
        <f t="shared" si="21"/>
        <v>#VALUE!</v>
      </c>
      <c r="AR44" t="e">
        <f t="shared" si="22"/>
        <v>#VALUE!</v>
      </c>
      <c r="AS44">
        <v>0</v>
      </c>
      <c r="AT44" t="e">
        <f t="shared" si="23"/>
        <v>#VALUE!</v>
      </c>
      <c r="AU44" t="e">
        <f t="shared" si="24"/>
        <v>#VALUE!</v>
      </c>
      <c r="AV44">
        <f t="shared" si="25"/>
        <v>1.5759424160826513E-2</v>
      </c>
      <c r="AX44">
        <f t="shared" si="26"/>
        <v>78.81297419298906</v>
      </c>
      <c r="AY44">
        <f t="shared" si="27"/>
        <v>15.215219993965082</v>
      </c>
      <c r="AZ44" t="e">
        <f t="shared" si="28"/>
        <v>#VALUE!</v>
      </c>
    </row>
    <row r="45" spans="1:52" x14ac:dyDescent="0.55000000000000004">
      <c r="A45" s="62">
        <v>44616.446527777778</v>
      </c>
      <c r="B45" s="29">
        <v>50</v>
      </c>
      <c r="C45" s="41">
        <v>9</v>
      </c>
      <c r="D45" t="s">
        <v>235</v>
      </c>
      <c r="E45" s="29">
        <v>2</v>
      </c>
      <c r="F45" s="84">
        <v>44618.132453703707</v>
      </c>
      <c r="G45" s="85">
        <v>66</v>
      </c>
      <c r="I45" s="35">
        <v>20.6</v>
      </c>
      <c r="J45" s="35">
        <v>30.169</v>
      </c>
      <c r="K45" s="3">
        <v>6.01</v>
      </c>
      <c r="L45" s="3">
        <v>1557</v>
      </c>
      <c r="M45" s="3" t="s">
        <v>40</v>
      </c>
      <c r="N45" s="4">
        <f t="shared" si="50"/>
        <v>3.1212522850460788E-2</v>
      </c>
      <c r="O45" s="4">
        <f t="shared" si="51"/>
        <v>41.88538335694674</v>
      </c>
      <c r="P45" s="4" t="e">
        <f t="shared" si="2"/>
        <v>#VALUE!</v>
      </c>
      <c r="Q45">
        <f t="shared" si="3"/>
        <v>0.49940036560737261</v>
      </c>
      <c r="R45">
        <f t="shared" si="4"/>
        <v>1842.9568677056566</v>
      </c>
      <c r="S45">
        <f t="shared" si="5"/>
        <v>0.862159031649402</v>
      </c>
      <c r="T45">
        <f t="shared" si="6"/>
        <v>1156.9670842789967</v>
      </c>
      <c r="U45">
        <f t="shared" si="7"/>
        <v>1156.9670842789969</v>
      </c>
      <c r="W45">
        <f t="shared" si="8"/>
        <v>1.0030366256511998</v>
      </c>
      <c r="X45">
        <v>313.14999999999998</v>
      </c>
      <c r="Y45">
        <f t="shared" si="9"/>
        <v>1.9073334166666699E-2</v>
      </c>
      <c r="Z45">
        <v>2E-3</v>
      </c>
      <c r="AA45">
        <f t="shared" si="10"/>
        <v>7.2765497523200454E-2</v>
      </c>
      <c r="AC45">
        <f t="shared" si="11"/>
        <v>6.028250120163711E-6</v>
      </c>
      <c r="AD45">
        <f t="shared" si="12"/>
        <v>4.6919481912524211E-10</v>
      </c>
      <c r="AE45">
        <v>0</v>
      </c>
      <c r="AF45">
        <f t="shared" si="13"/>
        <v>1.261320593863167E-10</v>
      </c>
      <c r="AG45">
        <f t="shared" si="14"/>
        <v>5.9532687851155881E-10</v>
      </c>
      <c r="AH45">
        <f t="shared" si="15"/>
        <v>1.097002469958351E-3</v>
      </c>
      <c r="AJ45">
        <f t="shared" si="16"/>
        <v>1.5617280261389181E-3</v>
      </c>
      <c r="AK45">
        <f t="shared" si="17"/>
        <v>1.2155346645224659E-7</v>
      </c>
      <c r="AL45">
        <v>0</v>
      </c>
      <c r="AM45">
        <f t="shared" si="18"/>
        <v>6.7734044701373838E-7</v>
      </c>
      <c r="AN45">
        <f t="shared" si="19"/>
        <v>7.9889391346598494E-7</v>
      </c>
      <c r="AO45">
        <f t="shared" si="20"/>
        <v>2.2739189884214046E-2</v>
      </c>
      <c r="AQ45" t="e">
        <f t="shared" si="21"/>
        <v>#VALUE!</v>
      </c>
      <c r="AR45" t="e">
        <f t="shared" si="22"/>
        <v>#VALUE!</v>
      </c>
      <c r="AS45">
        <v>0</v>
      </c>
      <c r="AT45" t="e">
        <f t="shared" si="23"/>
        <v>#VALUE!</v>
      </c>
      <c r="AU45" t="e">
        <f t="shared" si="24"/>
        <v>#VALUE!</v>
      </c>
      <c r="AV45">
        <f t="shared" si="25"/>
        <v>1.5759424160826513E-2</v>
      </c>
      <c r="AX45">
        <f t="shared" si="26"/>
        <v>78.812974192989046</v>
      </c>
      <c r="AY45">
        <f t="shared" si="27"/>
        <v>15.215219993965071</v>
      </c>
      <c r="AZ45" t="e">
        <f t="shared" si="28"/>
        <v>#VALUE!</v>
      </c>
    </row>
    <row r="46" spans="1:52" x14ac:dyDescent="0.55000000000000004">
      <c r="A46" s="62">
        <v>44637.486111111109</v>
      </c>
      <c r="B46" s="29">
        <v>50</v>
      </c>
      <c r="C46">
        <v>9</v>
      </c>
      <c r="D46" t="s">
        <v>234</v>
      </c>
      <c r="E46" s="29">
        <v>1</v>
      </c>
      <c r="F46" s="84">
        <v>44643.461898148147</v>
      </c>
      <c r="G46" s="85">
        <v>173</v>
      </c>
      <c r="I46" s="3">
        <v>20.2</v>
      </c>
      <c r="J46" s="3">
        <v>29.898</v>
      </c>
      <c r="K46" s="3">
        <v>4.9000000000000004</v>
      </c>
      <c r="L46" s="3">
        <v>3871</v>
      </c>
      <c r="M46" s="3" t="s">
        <v>40</v>
      </c>
      <c r="N46" s="4">
        <f t="shared" si="50"/>
        <v>2.5237178903062034E-2</v>
      </c>
      <c r="O46" s="4">
        <f t="shared" si="51"/>
        <v>103.27313919877841</v>
      </c>
      <c r="P46" s="4" t="e">
        <f t="shared" si="2"/>
        <v>#VALUE!</v>
      </c>
      <c r="Q46">
        <f t="shared" si="3"/>
        <v>0.40379486244899254</v>
      </c>
      <c r="R46">
        <f t="shared" si="4"/>
        <v>4544.0181247462497</v>
      </c>
      <c r="S46">
        <f t="shared" si="5"/>
        <v>0.70338419720778023</v>
      </c>
      <c r="T46">
        <f t="shared" si="6"/>
        <v>2878.3206866139294</v>
      </c>
      <c r="U46">
        <f t="shared" si="7"/>
        <v>2878.3206866139294</v>
      </c>
      <c r="W46">
        <f t="shared" ref="W46:W64" si="52">((0.001316*((J46*25.4)-(2.5*2053/100)))*(273.15+40))/(273.15+I46)</f>
        <v>0.99473435307543878</v>
      </c>
      <c r="X46">
        <v>313.14999999999998</v>
      </c>
      <c r="Y46">
        <f t="shared" ref="Y46:Y64" si="53">(21.0733341666667/1000)-Z46</f>
        <v>1.9073334166666699E-2</v>
      </c>
      <c r="Z46">
        <v>2E-3</v>
      </c>
      <c r="AA46">
        <f t="shared" ref="AA46:AA64" si="54">(0.001316*10^(8.07131-(1730.63/(233.46+(X46-273.15)))))</f>
        <v>7.2765497523200454E-2</v>
      </c>
      <c r="AC46">
        <f t="shared" ref="AC46:AC64" si="55">W46*(K46/10^6)</f>
        <v>4.8741983300696502E-6</v>
      </c>
      <c r="AD46">
        <f t="shared" ref="AD46:AD64" si="56">(AC46*Z46)/(0.082057*X46)</f>
        <v>3.7937188375910973E-10</v>
      </c>
      <c r="AE46">
        <v>0</v>
      </c>
      <c r="AF46" s="8">
        <f t="shared" ref="AF46:AF64" si="57">AC46*AH46*Y46</f>
        <v>1.0198526288294332E-10</v>
      </c>
      <c r="AG46" s="8">
        <f t="shared" ref="AG46:AG64" si="58">AD46+AF46</f>
        <v>4.8135714664205307E-10</v>
      </c>
      <c r="AH46" s="9">
        <f t="shared" ref="AH46:AH64" si="59">101.325*(0.000014*EXP(1600*((1/X46)-(1/298.15))))</f>
        <v>1.097002469958351E-3</v>
      </c>
      <c r="AJ46">
        <f t="shared" ref="AJ46:AJ64" si="60">W46*(L46/10^6)</f>
        <v>3.8506166807550234E-3</v>
      </c>
      <c r="AK46">
        <f t="shared" ref="AK46:AK64" si="61">(AJ46*Z46)/(0.082057*X46)</f>
        <v>2.9970378816969669E-7</v>
      </c>
      <c r="AL46">
        <v>0</v>
      </c>
      <c r="AM46" s="8">
        <f t="shared" ref="AM46:AM64" si="62">AJ46*AO46*Y46</f>
        <v>1.6700593062092894E-6</v>
      </c>
      <c r="AN46" s="8">
        <f t="shared" ref="AN46:AN64" si="63">AK46+AM46</f>
        <v>1.9697630943789862E-6</v>
      </c>
      <c r="AO46" s="9">
        <f t="shared" ref="AO46:AO64" si="64">101.325*(0.00033*EXP(2400*((1/X46)-(1/298.15))))</f>
        <v>2.2739189884214046E-2</v>
      </c>
      <c r="AP46" s="9"/>
      <c r="AQ46" t="e">
        <f t="shared" ref="AQ46:AQ64" si="65">W46*(M46/10^6)</f>
        <v>#VALUE!</v>
      </c>
      <c r="AR46" t="e">
        <f t="shared" ref="AR46:AR64" si="66">(AQ46*Z46)/(0.082057*X46)</f>
        <v>#VALUE!</v>
      </c>
      <c r="AS46">
        <v>0</v>
      </c>
      <c r="AT46" s="8" t="e">
        <f t="shared" ref="AT46:AT64" si="67">AQ46*AV46*Y46</f>
        <v>#VALUE!</v>
      </c>
      <c r="AU46" s="8" t="e">
        <f t="shared" ref="AU46:AU64" si="68">AR46+AT46</f>
        <v>#VALUE!</v>
      </c>
      <c r="AV46" s="9">
        <f t="shared" ref="AV46:AV64" si="69">101.325*((2.4*10^-4)*EXP(2700*((1/X46)-(1/298.15))))</f>
        <v>1.5759424160826513E-2</v>
      </c>
      <c r="AX46">
        <f t="shared" ref="AX46:AX64" si="70">100*(AG46-AF46)/AG46</f>
        <v>78.81297419298906</v>
      </c>
      <c r="AY46">
        <f t="shared" ref="AY46:AY64" si="71">100*(AN46-AM46)/AN46</f>
        <v>15.21521999396508</v>
      </c>
      <c r="AZ46" t="e">
        <f t="shared" ref="AZ46:AZ64" si="72">100*(AU46-AT46)/AU46</f>
        <v>#VALUE!</v>
      </c>
    </row>
    <row r="47" spans="1:52" x14ac:dyDescent="0.55000000000000004">
      <c r="A47" s="62">
        <v>44637.486111111109</v>
      </c>
      <c r="B47" s="29">
        <v>50</v>
      </c>
      <c r="C47">
        <v>9</v>
      </c>
      <c r="D47" t="s">
        <v>234</v>
      </c>
      <c r="E47" s="29">
        <v>2</v>
      </c>
      <c r="F47" s="84">
        <v>44643.483101851853</v>
      </c>
      <c r="G47" s="85">
        <v>59</v>
      </c>
      <c r="I47" s="3">
        <v>20.2</v>
      </c>
      <c r="J47" s="3">
        <v>29.898</v>
      </c>
      <c r="K47" s="3">
        <v>2.58</v>
      </c>
      <c r="L47" s="3">
        <v>3646</v>
      </c>
      <c r="M47" s="3" t="s">
        <v>40</v>
      </c>
      <c r="N47" s="4">
        <f t="shared" si="50"/>
        <v>1.3288147259163274E-2</v>
      </c>
      <c r="O47" s="4">
        <f t="shared" si="51"/>
        <v>97.270438005359352</v>
      </c>
      <c r="P47" s="4" t="e">
        <f t="shared" si="2"/>
        <v>#VALUE!</v>
      </c>
      <c r="Q47">
        <f t="shared" si="3"/>
        <v>0.21261035614661239</v>
      </c>
      <c r="R47">
        <f t="shared" si="4"/>
        <v>4279.8992722358116</v>
      </c>
      <c r="S47">
        <f t="shared" si="5"/>
        <v>0.37035331199919846</v>
      </c>
      <c r="T47">
        <f t="shared" si="6"/>
        <v>2711.0196908794596</v>
      </c>
      <c r="U47">
        <f t="shared" si="7"/>
        <v>2711.0196908794592</v>
      </c>
      <c r="W47">
        <f t="shared" si="52"/>
        <v>0.99473435307543878</v>
      </c>
      <c r="X47">
        <v>313.14999999999998</v>
      </c>
      <c r="Y47">
        <f t="shared" si="53"/>
        <v>1.9073334166666699E-2</v>
      </c>
      <c r="Z47">
        <v>2E-3</v>
      </c>
      <c r="AA47">
        <f t="shared" si="54"/>
        <v>7.2765497523200454E-2</v>
      </c>
      <c r="AC47">
        <f t="shared" si="55"/>
        <v>2.5664146309346319E-6</v>
      </c>
      <c r="AD47">
        <f t="shared" si="56"/>
        <v>1.997509102241843E-10</v>
      </c>
      <c r="AE47">
        <v>0</v>
      </c>
      <c r="AF47" s="8">
        <f t="shared" si="57"/>
        <v>5.3698362905713014E-11</v>
      </c>
      <c r="AG47" s="8">
        <f t="shared" si="58"/>
        <v>2.5344927312989732E-10</v>
      </c>
      <c r="AH47" s="9">
        <f t="shared" si="59"/>
        <v>1.097002469958351E-3</v>
      </c>
      <c r="AJ47">
        <f t="shared" si="60"/>
        <v>3.6268014513130497E-3</v>
      </c>
      <c r="AK47">
        <f t="shared" si="61"/>
        <v>2.8228365065014571E-7</v>
      </c>
      <c r="AL47">
        <v>0</v>
      </c>
      <c r="AM47" s="8">
        <f t="shared" si="62"/>
        <v>1.57298791796411E-6</v>
      </c>
      <c r="AN47" s="8">
        <f t="shared" si="63"/>
        <v>1.8552715686142556E-6</v>
      </c>
      <c r="AO47" s="9">
        <f t="shared" si="64"/>
        <v>2.2739189884214046E-2</v>
      </c>
      <c r="AP47" s="9"/>
      <c r="AQ47" t="e">
        <f t="shared" si="65"/>
        <v>#VALUE!</v>
      </c>
      <c r="AR47" t="e">
        <f t="shared" si="66"/>
        <v>#VALUE!</v>
      </c>
      <c r="AS47">
        <v>0</v>
      </c>
      <c r="AT47" s="8" t="e">
        <f t="shared" si="67"/>
        <v>#VALUE!</v>
      </c>
      <c r="AU47" s="8" t="e">
        <f t="shared" si="68"/>
        <v>#VALUE!</v>
      </c>
      <c r="AV47" s="9">
        <f t="shared" si="69"/>
        <v>1.5759424160826513E-2</v>
      </c>
      <c r="AX47">
        <f t="shared" si="70"/>
        <v>78.812974192989046</v>
      </c>
      <c r="AY47">
        <f t="shared" si="71"/>
        <v>15.215219993965073</v>
      </c>
      <c r="AZ47" t="e">
        <f t="shared" si="72"/>
        <v>#VALUE!</v>
      </c>
    </row>
    <row r="48" spans="1:52" x14ac:dyDescent="0.55000000000000004">
      <c r="A48" s="62">
        <v>44642.486111111109</v>
      </c>
      <c r="B48" s="29">
        <v>50</v>
      </c>
      <c r="C48">
        <v>6</v>
      </c>
      <c r="D48" t="s">
        <v>235</v>
      </c>
      <c r="E48" s="29">
        <v>2</v>
      </c>
      <c r="F48" s="84">
        <v>44643.504328703704</v>
      </c>
      <c r="G48" s="85">
        <v>188</v>
      </c>
      <c r="I48" s="3">
        <v>20.2</v>
      </c>
      <c r="J48" s="3">
        <v>29.898</v>
      </c>
      <c r="K48" s="37">
        <v>6.9043785925000005</v>
      </c>
      <c r="L48" s="45">
        <v>1490.09043678752</v>
      </c>
      <c r="M48" s="3" t="s">
        <v>40</v>
      </c>
      <c r="N48" s="4">
        <f t="shared" si="50"/>
        <v>3.5560619949672273E-2</v>
      </c>
      <c r="O48" s="4">
        <f t="shared" si="51"/>
        <v>39.753633969807822</v>
      </c>
      <c r="P48" s="4" t="e">
        <f t="shared" si="2"/>
        <v>#VALUE!</v>
      </c>
      <c r="Q48">
        <f t="shared" si="3"/>
        <v>0.56896991919475637</v>
      </c>
      <c r="R48">
        <f t="shared" si="4"/>
        <v>1749.1598946715442</v>
      </c>
      <c r="S48">
        <f t="shared" si="5"/>
        <v>0.99110832520493797</v>
      </c>
      <c r="T48">
        <f t="shared" si="6"/>
        <v>1107.9716169287276</v>
      </c>
      <c r="U48">
        <f t="shared" si="7"/>
        <v>1107.9716169287276</v>
      </c>
      <c r="W48">
        <f t="shared" si="52"/>
        <v>0.99473435307543878</v>
      </c>
      <c r="X48">
        <v>313.14999999999998</v>
      </c>
      <c r="Y48">
        <f t="shared" si="53"/>
        <v>1.9073334166666699E-2</v>
      </c>
      <c r="Z48">
        <v>2E-3</v>
      </c>
      <c r="AA48">
        <f t="shared" si="54"/>
        <v>7.2765497523200454E-2</v>
      </c>
      <c r="AC48">
        <f t="shared" si="55"/>
        <v>6.8680225725983969E-6</v>
      </c>
      <c r="AD48">
        <f t="shared" si="56"/>
        <v>5.3455655363730527E-10</v>
      </c>
      <c r="AE48">
        <v>0</v>
      </c>
      <c r="AF48" s="8">
        <f t="shared" si="57"/>
        <v>1.4370303383662833E-10</v>
      </c>
      <c r="AG48" s="8">
        <f t="shared" si="58"/>
        <v>6.7825958747393364E-10</v>
      </c>
      <c r="AH48" s="9">
        <f t="shared" si="59"/>
        <v>1.097002469958351E-3</v>
      </c>
      <c r="AJ48">
        <f t="shared" si="60"/>
        <v>1.4822441466617318E-3</v>
      </c>
      <c r="AK48">
        <f t="shared" si="61"/>
        <v>1.1536702366847268E-7</v>
      </c>
      <c r="AL48">
        <v>0</v>
      </c>
      <c r="AM48" s="8">
        <f t="shared" si="62"/>
        <v>6.428673213770248E-7</v>
      </c>
      <c r="AN48" s="8">
        <f t="shared" si="63"/>
        <v>7.5823434504549749E-7</v>
      </c>
      <c r="AO48" s="9">
        <f t="shared" si="64"/>
        <v>2.2739189884214046E-2</v>
      </c>
      <c r="AP48" s="9"/>
      <c r="AQ48" t="e">
        <f t="shared" si="65"/>
        <v>#VALUE!</v>
      </c>
      <c r="AR48" t="e">
        <f t="shared" si="66"/>
        <v>#VALUE!</v>
      </c>
      <c r="AS48">
        <v>0</v>
      </c>
      <c r="AT48" s="8" t="e">
        <f t="shared" si="67"/>
        <v>#VALUE!</v>
      </c>
      <c r="AU48" s="8" t="e">
        <f t="shared" si="68"/>
        <v>#VALUE!</v>
      </c>
      <c r="AV48" s="9">
        <f t="shared" si="69"/>
        <v>1.5759424160826513E-2</v>
      </c>
      <c r="AX48">
        <f t="shared" si="70"/>
        <v>78.812974192989046</v>
      </c>
      <c r="AY48">
        <f t="shared" si="71"/>
        <v>15.215219993965077</v>
      </c>
      <c r="AZ48" t="e">
        <f t="shared" si="72"/>
        <v>#VALUE!</v>
      </c>
    </row>
    <row r="49" spans="1:52" x14ac:dyDescent="0.55000000000000004">
      <c r="A49" s="62">
        <v>44642.500694444447</v>
      </c>
      <c r="B49" s="29">
        <v>50</v>
      </c>
      <c r="C49">
        <v>9</v>
      </c>
      <c r="D49" t="s">
        <v>235</v>
      </c>
      <c r="E49" s="29">
        <v>1</v>
      </c>
      <c r="F49" s="84">
        <v>44643.525543981479</v>
      </c>
      <c r="G49" s="85">
        <v>159</v>
      </c>
      <c r="I49" s="3">
        <v>20.2</v>
      </c>
      <c r="J49" s="3">
        <v>29.898</v>
      </c>
      <c r="K49" s="3">
        <v>65.62</v>
      </c>
      <c r="L49" s="3">
        <v>2965</v>
      </c>
      <c r="M49" s="3" t="s">
        <v>40</v>
      </c>
      <c r="N49" s="4">
        <f t="shared" si="50"/>
        <v>0.33797217951406738</v>
      </c>
      <c r="O49" s="4">
        <f t="shared" si="51"/>
        <v>79.102262393277698</v>
      </c>
      <c r="P49" s="4" t="e">
        <f t="shared" si="2"/>
        <v>#VALUE!</v>
      </c>
      <c r="Q49">
        <f t="shared" si="3"/>
        <v>5.4075548722250781</v>
      </c>
      <c r="R49">
        <f t="shared" si="4"/>
        <v>3480.4995453042188</v>
      </c>
      <c r="S49">
        <f t="shared" si="5"/>
        <v>9.4196063307703124</v>
      </c>
      <c r="T49">
        <f t="shared" si="6"/>
        <v>2204.6553437897956</v>
      </c>
      <c r="U49">
        <f t="shared" si="7"/>
        <v>2204.655343789796</v>
      </c>
      <c r="W49">
        <f t="shared" si="52"/>
        <v>0.99473435307543878</v>
      </c>
      <c r="X49">
        <v>313.14999999999998</v>
      </c>
      <c r="Y49">
        <f t="shared" si="53"/>
        <v>1.9073334166666699E-2</v>
      </c>
      <c r="Z49">
        <v>2E-3</v>
      </c>
      <c r="AA49">
        <f t="shared" si="54"/>
        <v>7.2765497523200454E-2</v>
      </c>
      <c r="AC49">
        <f t="shared" si="55"/>
        <v>6.5274468248810289E-5</v>
      </c>
      <c r="AD49">
        <f t="shared" si="56"/>
        <v>5.0804863290352606E-9</v>
      </c>
      <c r="AE49">
        <v>0</v>
      </c>
      <c r="AF49" s="8">
        <f t="shared" si="57"/>
        <v>1.3657699898732123E-9</v>
      </c>
      <c r="AG49" s="8">
        <f t="shared" si="58"/>
        <v>6.4462563189084729E-9</v>
      </c>
      <c r="AH49" s="9">
        <f t="shared" si="59"/>
        <v>1.097002469958351E-3</v>
      </c>
      <c r="AJ49">
        <f t="shared" si="60"/>
        <v>2.949387356868676E-3</v>
      </c>
      <c r="AK49">
        <f t="shared" si="61"/>
        <v>2.2955870109097152E-7</v>
      </c>
      <c r="AL49">
        <v>0</v>
      </c>
      <c r="AM49" s="8">
        <f t="shared" si="62"/>
        <v>1.2791851828753664E-6</v>
      </c>
      <c r="AN49" s="8">
        <f t="shared" si="63"/>
        <v>1.5087438839663379E-6</v>
      </c>
      <c r="AO49" s="9">
        <f t="shared" si="64"/>
        <v>2.2739189884214046E-2</v>
      </c>
      <c r="AP49" s="9"/>
      <c r="AQ49" t="e">
        <f t="shared" si="65"/>
        <v>#VALUE!</v>
      </c>
      <c r="AR49" t="e">
        <f t="shared" si="66"/>
        <v>#VALUE!</v>
      </c>
      <c r="AS49">
        <v>0</v>
      </c>
      <c r="AT49" s="8" t="e">
        <f t="shared" si="67"/>
        <v>#VALUE!</v>
      </c>
      <c r="AU49" s="8" t="e">
        <f t="shared" si="68"/>
        <v>#VALUE!</v>
      </c>
      <c r="AV49" s="9">
        <f t="shared" si="69"/>
        <v>1.5759424160826513E-2</v>
      </c>
      <c r="AX49">
        <f t="shared" si="70"/>
        <v>78.81297419298906</v>
      </c>
      <c r="AY49">
        <f t="shared" si="71"/>
        <v>15.215219993965073</v>
      </c>
      <c r="AZ49" t="e">
        <f t="shared" si="72"/>
        <v>#VALUE!</v>
      </c>
    </row>
    <row r="50" spans="1:52" x14ac:dyDescent="0.55000000000000004">
      <c r="A50" s="62">
        <v>44642.479166666664</v>
      </c>
      <c r="B50" s="29">
        <v>50</v>
      </c>
      <c r="C50">
        <v>3</v>
      </c>
      <c r="D50" t="s">
        <v>235</v>
      </c>
      <c r="E50" s="29">
        <v>1</v>
      </c>
      <c r="F50" s="84">
        <v>44643.546759259261</v>
      </c>
      <c r="G50" s="85">
        <v>90</v>
      </c>
      <c r="I50" s="3">
        <v>20.2</v>
      </c>
      <c r="J50" s="3">
        <v>29.898</v>
      </c>
      <c r="K50" s="3">
        <v>4.24</v>
      </c>
      <c r="L50" s="3">
        <v>812</v>
      </c>
      <c r="M50" s="3" t="s">
        <v>40</v>
      </c>
      <c r="N50" s="4">
        <f t="shared" si="50"/>
        <v>2.18378854181598E-2</v>
      </c>
      <c r="O50" s="4">
        <f t="shared" si="51"/>
        <v>21.663081640250081</v>
      </c>
      <c r="P50" s="4" t="e">
        <f t="shared" si="2"/>
        <v>#VALUE!</v>
      </c>
      <c r="Q50">
        <f t="shared" si="3"/>
        <v>0.3494061666905568</v>
      </c>
      <c r="R50">
        <f t="shared" si="4"/>
        <v>953.17559217100359</v>
      </c>
      <c r="S50">
        <f t="shared" si="5"/>
        <v>0.6086426522777526</v>
      </c>
      <c r="T50">
        <f t="shared" si="6"/>
        <v>603.77070460617688</v>
      </c>
      <c r="U50">
        <f t="shared" si="7"/>
        <v>603.77070460617688</v>
      </c>
      <c r="W50">
        <f t="shared" si="52"/>
        <v>0.99473435307543878</v>
      </c>
      <c r="X50">
        <v>313.14999999999998</v>
      </c>
      <c r="Y50">
        <f t="shared" si="53"/>
        <v>1.9073334166666699E-2</v>
      </c>
      <c r="Z50">
        <v>2E-3</v>
      </c>
      <c r="AA50">
        <f t="shared" si="54"/>
        <v>7.2765497523200454E-2</v>
      </c>
      <c r="AC50">
        <f t="shared" si="55"/>
        <v>4.2176736570398604E-6</v>
      </c>
      <c r="AD50">
        <f t="shared" si="56"/>
        <v>3.2827281370176027E-10</v>
      </c>
      <c r="AE50">
        <v>0</v>
      </c>
      <c r="AF50" s="8">
        <f t="shared" si="57"/>
        <v>8.8248472372179527E-11</v>
      </c>
      <c r="AG50" s="8">
        <f t="shared" si="58"/>
        <v>4.1652128607393982E-10</v>
      </c>
      <c r="AH50" s="9">
        <f t="shared" si="59"/>
        <v>1.097002469958351E-3</v>
      </c>
      <c r="AJ50">
        <f t="shared" si="60"/>
        <v>8.077242946972563E-4</v>
      </c>
      <c r="AK50">
        <f t="shared" si="61"/>
        <v>6.2867340737223893E-8</v>
      </c>
      <c r="AL50">
        <v>0</v>
      </c>
      <c r="AM50" s="8">
        <f t="shared" si="62"/>
        <v>3.5031985446704807E-7</v>
      </c>
      <c r="AN50" s="8">
        <f t="shared" si="63"/>
        <v>4.1318719520427195E-7</v>
      </c>
      <c r="AO50" s="9">
        <f t="shared" si="64"/>
        <v>2.2739189884214046E-2</v>
      </c>
      <c r="AP50" s="9"/>
      <c r="AQ50" t="e">
        <f t="shared" si="65"/>
        <v>#VALUE!</v>
      </c>
      <c r="AR50" t="e">
        <f t="shared" si="66"/>
        <v>#VALUE!</v>
      </c>
      <c r="AS50">
        <v>0</v>
      </c>
      <c r="AT50" s="8" t="e">
        <f t="shared" si="67"/>
        <v>#VALUE!</v>
      </c>
      <c r="AU50" s="8" t="e">
        <f t="shared" si="68"/>
        <v>#VALUE!</v>
      </c>
      <c r="AV50" s="9">
        <f t="shared" si="69"/>
        <v>1.5759424160826513E-2</v>
      </c>
      <c r="AX50">
        <f t="shared" si="70"/>
        <v>78.812974192989032</v>
      </c>
      <c r="AY50">
        <f t="shared" si="71"/>
        <v>15.215219993965073</v>
      </c>
      <c r="AZ50" t="e">
        <f t="shared" si="72"/>
        <v>#VALUE!</v>
      </c>
    </row>
    <row r="51" spans="1:52" x14ac:dyDescent="0.55000000000000004">
      <c r="A51" s="62">
        <v>44637.473611111112</v>
      </c>
      <c r="B51" s="29">
        <v>50</v>
      </c>
      <c r="C51">
        <v>6.2</v>
      </c>
      <c r="D51" t="s">
        <v>234</v>
      </c>
      <c r="E51" s="29">
        <v>1</v>
      </c>
      <c r="F51" s="84">
        <v>44643.567986111113</v>
      </c>
      <c r="G51" s="85">
        <v>17</v>
      </c>
      <c r="I51" s="3">
        <v>20.2</v>
      </c>
      <c r="J51" s="3">
        <v>29.898</v>
      </c>
      <c r="K51" s="3">
        <v>5.26</v>
      </c>
      <c r="L51" s="3">
        <v>3053</v>
      </c>
      <c r="M51" s="3" t="s">
        <v>40</v>
      </c>
      <c r="N51" s="4">
        <f t="shared" si="50"/>
        <v>2.7091338985735978E-2</v>
      </c>
      <c r="O51" s="4">
        <f t="shared" si="51"/>
        <v>81.449985526703827</v>
      </c>
      <c r="P51" s="4" t="e">
        <f t="shared" si="2"/>
        <v>#VALUE!</v>
      </c>
      <c r="Q51">
        <f t="shared" si="3"/>
        <v>0.43346142377177566</v>
      </c>
      <c r="R51">
        <f t="shared" si="4"/>
        <v>3583.7993631749682</v>
      </c>
      <c r="S51">
        <f t="shared" si="5"/>
        <v>0.75506140353324969</v>
      </c>
      <c r="T51">
        <f t="shared" si="6"/>
        <v>2270.0886221215001</v>
      </c>
      <c r="U51">
        <f t="shared" si="7"/>
        <v>2270.0886221215001</v>
      </c>
      <c r="W51">
        <f t="shared" si="52"/>
        <v>0.99473435307543878</v>
      </c>
      <c r="X51">
        <v>313.14999999999998</v>
      </c>
      <c r="Y51">
        <f t="shared" si="53"/>
        <v>1.9073334166666699E-2</v>
      </c>
      <c r="Z51">
        <v>2E-3</v>
      </c>
      <c r="AA51">
        <f t="shared" si="54"/>
        <v>7.2765497523200454E-2</v>
      </c>
      <c r="AC51">
        <f t="shared" si="55"/>
        <v>5.2323026971768078E-6</v>
      </c>
      <c r="AD51">
        <f t="shared" si="56"/>
        <v>4.0724410379039122E-10</v>
      </c>
      <c r="AE51">
        <v>0</v>
      </c>
      <c r="AF51" s="8">
        <f t="shared" si="57"/>
        <v>1.0947805770699631E-10</v>
      </c>
      <c r="AG51" s="8">
        <f t="shared" si="58"/>
        <v>5.1672216149738753E-10</v>
      </c>
      <c r="AH51" s="9">
        <f t="shared" si="59"/>
        <v>1.097002469958351E-3</v>
      </c>
      <c r="AJ51">
        <f t="shared" si="60"/>
        <v>3.0369239799393146E-3</v>
      </c>
      <c r="AK51">
        <f t="shared" si="61"/>
        <v>2.3637191043195142E-7</v>
      </c>
      <c r="AL51">
        <v>0</v>
      </c>
      <c r="AM51" s="8">
        <f t="shared" si="62"/>
        <v>1.3171508813890368E-6</v>
      </c>
      <c r="AN51" s="8">
        <f t="shared" si="63"/>
        <v>1.5535227918209882E-6</v>
      </c>
      <c r="AO51" s="9">
        <f t="shared" si="64"/>
        <v>2.2739189884214046E-2</v>
      </c>
      <c r="AP51" s="9"/>
      <c r="AQ51" t="e">
        <f t="shared" si="65"/>
        <v>#VALUE!</v>
      </c>
      <c r="AR51" t="e">
        <f t="shared" si="66"/>
        <v>#VALUE!</v>
      </c>
      <c r="AS51">
        <v>0</v>
      </c>
      <c r="AT51" s="8" t="e">
        <f t="shared" si="67"/>
        <v>#VALUE!</v>
      </c>
      <c r="AU51" s="8" t="e">
        <f t="shared" si="68"/>
        <v>#VALUE!</v>
      </c>
      <c r="AV51" s="9">
        <f t="shared" si="69"/>
        <v>1.5759424160826513E-2</v>
      </c>
      <c r="AX51">
        <f t="shared" si="70"/>
        <v>78.812974192989046</v>
      </c>
      <c r="AY51">
        <f t="shared" si="71"/>
        <v>15.215219993965071</v>
      </c>
      <c r="AZ51" t="e">
        <f t="shared" si="72"/>
        <v>#VALUE!</v>
      </c>
    </row>
    <row r="52" spans="1:52" x14ac:dyDescent="0.55000000000000004">
      <c r="A52" s="62">
        <v>44642.486111111109</v>
      </c>
      <c r="B52" s="29">
        <v>50</v>
      </c>
      <c r="C52">
        <v>6</v>
      </c>
      <c r="D52" t="s">
        <v>235</v>
      </c>
      <c r="E52" s="29">
        <v>1</v>
      </c>
      <c r="F52" s="84">
        <v>44643.589189814818</v>
      </c>
      <c r="G52" s="85">
        <v>213</v>
      </c>
      <c r="I52" s="3">
        <v>20.2</v>
      </c>
      <c r="J52" s="3">
        <v>29.898</v>
      </c>
      <c r="K52" s="3">
        <v>8.81</v>
      </c>
      <c r="L52" s="3">
        <v>1318</v>
      </c>
      <c r="M52" s="3" t="s">
        <v>40</v>
      </c>
      <c r="N52" s="4">
        <f t="shared" si="50"/>
        <v>4.5375417578770713E-2</v>
      </c>
      <c r="O52" s="4">
        <f t="shared" si="51"/>
        <v>35.162489657450259</v>
      </c>
      <c r="P52" s="4" t="e">
        <f t="shared" si="2"/>
        <v>#VALUE!</v>
      </c>
      <c r="Q52">
        <f t="shared" si="3"/>
        <v>0.72600668126033141</v>
      </c>
      <c r="R52">
        <f t="shared" si="4"/>
        <v>1547.1495449278113</v>
      </c>
      <c r="S52">
        <f t="shared" si="5"/>
        <v>1.2646560770205189</v>
      </c>
      <c r="T52">
        <f t="shared" si="6"/>
        <v>980.0120550134742</v>
      </c>
      <c r="U52">
        <f t="shared" si="7"/>
        <v>980.01205501347431</v>
      </c>
      <c r="W52">
        <f t="shared" si="52"/>
        <v>0.99473435307543878</v>
      </c>
      <c r="X52">
        <v>313.14999999999998</v>
      </c>
      <c r="Y52">
        <f t="shared" si="53"/>
        <v>1.9073334166666699E-2</v>
      </c>
      <c r="Z52">
        <v>2E-3</v>
      </c>
      <c r="AA52">
        <f t="shared" si="54"/>
        <v>7.2765497523200454E-2</v>
      </c>
      <c r="AC52">
        <f t="shared" si="55"/>
        <v>8.7636096505946158E-6</v>
      </c>
      <c r="AD52">
        <f t="shared" si="56"/>
        <v>6.8209516243219524E-10</v>
      </c>
      <c r="AE52">
        <v>0</v>
      </c>
      <c r="AF52" s="8">
        <f t="shared" si="57"/>
        <v>1.8336533999974094E-10</v>
      </c>
      <c r="AG52" s="8">
        <f t="shared" si="58"/>
        <v>8.6546050243193621E-10</v>
      </c>
      <c r="AH52" s="9">
        <f t="shared" si="59"/>
        <v>1.097002469958351E-3</v>
      </c>
      <c r="AJ52">
        <f t="shared" si="60"/>
        <v>1.3110598773534282E-3</v>
      </c>
      <c r="AK52">
        <f t="shared" si="61"/>
        <v>1.0204329444785848E-7</v>
      </c>
      <c r="AL52">
        <v>0</v>
      </c>
      <c r="AM52" s="8">
        <f t="shared" si="62"/>
        <v>5.6862262092065191E-7</v>
      </c>
      <c r="AN52" s="8">
        <f t="shared" si="63"/>
        <v>6.7066591536851038E-7</v>
      </c>
      <c r="AO52" s="9">
        <f t="shared" si="64"/>
        <v>2.2739189884214046E-2</v>
      </c>
      <c r="AP52" s="9"/>
      <c r="AQ52" t="e">
        <f t="shared" si="65"/>
        <v>#VALUE!</v>
      </c>
      <c r="AR52" t="e">
        <f t="shared" si="66"/>
        <v>#VALUE!</v>
      </c>
      <c r="AS52">
        <v>0</v>
      </c>
      <c r="AT52" s="8" t="e">
        <f t="shared" si="67"/>
        <v>#VALUE!</v>
      </c>
      <c r="AU52" s="8" t="e">
        <f t="shared" si="68"/>
        <v>#VALUE!</v>
      </c>
      <c r="AV52" s="9">
        <f t="shared" si="69"/>
        <v>1.5759424160826513E-2</v>
      </c>
      <c r="AX52">
        <f t="shared" si="70"/>
        <v>78.812974192989046</v>
      </c>
      <c r="AY52">
        <f t="shared" si="71"/>
        <v>15.215219993965073</v>
      </c>
      <c r="AZ52" t="e">
        <f t="shared" si="72"/>
        <v>#VALUE!</v>
      </c>
    </row>
    <row r="53" spans="1:52" x14ac:dyDescent="0.55000000000000004">
      <c r="A53" s="62">
        <v>44637.465277777781</v>
      </c>
      <c r="B53" s="29">
        <v>50</v>
      </c>
      <c r="C53">
        <v>3.8</v>
      </c>
      <c r="D53" t="s">
        <v>234</v>
      </c>
      <c r="E53" s="29">
        <v>1</v>
      </c>
      <c r="F53" s="84">
        <v>44643.610405092593</v>
      </c>
      <c r="G53" s="85">
        <v>10</v>
      </c>
      <c r="I53" s="3">
        <v>20.2</v>
      </c>
      <c r="J53" s="3">
        <v>29.898</v>
      </c>
      <c r="K53" s="3">
        <v>23.55</v>
      </c>
      <c r="L53" s="3">
        <v>1864</v>
      </c>
      <c r="M53" s="3" t="s">
        <v>40</v>
      </c>
      <c r="N53" s="4">
        <f t="shared" si="50"/>
        <v>0.12129297207492057</v>
      </c>
      <c r="O53" s="4">
        <f t="shared" si="51"/>
        <v>49.729044553480492</v>
      </c>
      <c r="P53" s="4" t="e">
        <f t="shared" si="2"/>
        <v>#VALUE!</v>
      </c>
      <c r="Q53">
        <f t="shared" si="3"/>
        <v>1.9406875531987291</v>
      </c>
      <c r="R53">
        <f t="shared" si="4"/>
        <v>2188.0779603531419</v>
      </c>
      <c r="S53">
        <f t="shared" si="5"/>
        <v>3.3805505804578004</v>
      </c>
      <c r="T53">
        <f t="shared" si="6"/>
        <v>1385.9958046624556</v>
      </c>
      <c r="U53">
        <f t="shared" si="7"/>
        <v>1385.9958046624556</v>
      </c>
      <c r="W53">
        <f t="shared" si="52"/>
        <v>0.99473435307543878</v>
      </c>
      <c r="X53">
        <v>313.14999999999998</v>
      </c>
      <c r="Y53">
        <f t="shared" si="53"/>
        <v>1.9073334166666699E-2</v>
      </c>
      <c r="Z53">
        <v>2E-3</v>
      </c>
      <c r="AA53">
        <f t="shared" si="54"/>
        <v>7.2765497523200454E-2</v>
      </c>
      <c r="AC53">
        <f t="shared" si="55"/>
        <v>2.3425994014926583E-5</v>
      </c>
      <c r="AD53">
        <f t="shared" si="56"/>
        <v>1.8233077270463335E-9</v>
      </c>
      <c r="AE53">
        <v>0</v>
      </c>
      <c r="AF53" s="8">
        <f t="shared" si="57"/>
        <v>4.9015366140679907E-10</v>
      </c>
      <c r="AG53" s="8">
        <f t="shared" si="58"/>
        <v>2.3134613884531323E-9</v>
      </c>
      <c r="AH53" s="9">
        <f t="shared" si="59"/>
        <v>1.097002469958351E-3</v>
      </c>
      <c r="AJ53">
        <f t="shared" si="60"/>
        <v>1.8541848341326178E-3</v>
      </c>
      <c r="AK53">
        <f t="shared" si="61"/>
        <v>1.4431616149530215E-7</v>
      </c>
      <c r="AL53">
        <v>0</v>
      </c>
      <c r="AM53" s="8">
        <f t="shared" si="62"/>
        <v>8.0418252306228772E-7</v>
      </c>
      <c r="AN53" s="8">
        <f t="shared" si="63"/>
        <v>9.4849868455758992E-7</v>
      </c>
      <c r="AO53" s="9">
        <f t="shared" si="64"/>
        <v>2.2739189884214046E-2</v>
      </c>
      <c r="AP53" s="9"/>
      <c r="AQ53" t="e">
        <f t="shared" si="65"/>
        <v>#VALUE!</v>
      </c>
      <c r="AR53" t="e">
        <f t="shared" si="66"/>
        <v>#VALUE!</v>
      </c>
      <c r="AS53">
        <v>0</v>
      </c>
      <c r="AT53" s="8" t="e">
        <f t="shared" si="67"/>
        <v>#VALUE!</v>
      </c>
      <c r="AU53" s="8" t="e">
        <f t="shared" si="68"/>
        <v>#VALUE!</v>
      </c>
      <c r="AV53" s="9">
        <f t="shared" si="69"/>
        <v>1.5759424160826513E-2</v>
      </c>
      <c r="AX53">
        <f t="shared" si="70"/>
        <v>78.812974192989046</v>
      </c>
      <c r="AY53">
        <f t="shared" si="71"/>
        <v>15.21521999396508</v>
      </c>
      <c r="AZ53" t="e">
        <f t="shared" si="72"/>
        <v>#VALUE!</v>
      </c>
    </row>
    <row r="54" spans="1:52" x14ac:dyDescent="0.55000000000000004">
      <c r="A54" s="62">
        <v>44637.479166666664</v>
      </c>
      <c r="B54" s="29">
        <v>50</v>
      </c>
      <c r="C54">
        <v>8</v>
      </c>
      <c r="D54" t="s">
        <v>234</v>
      </c>
      <c r="E54">
        <v>1</v>
      </c>
      <c r="F54" s="84">
        <v>44643.631608796299</v>
      </c>
      <c r="G54" s="85">
        <v>41</v>
      </c>
      <c r="I54" s="3">
        <v>20.2</v>
      </c>
      <c r="J54" s="3">
        <v>29.898</v>
      </c>
      <c r="K54" s="3">
        <v>5.19</v>
      </c>
      <c r="L54" s="3">
        <v>4594</v>
      </c>
      <c r="M54" s="3" t="s">
        <v>40</v>
      </c>
      <c r="N54" s="4">
        <f t="shared" si="50"/>
        <v>2.6730807858549376E-2</v>
      </c>
      <c r="O54" s="4">
        <f t="shared" si="51"/>
        <v>122.56181903363166</v>
      </c>
      <c r="P54" s="4" t="e">
        <f t="shared" si="2"/>
        <v>#VALUE!</v>
      </c>
      <c r="Q54">
        <f t="shared" si="3"/>
        <v>0.42769292573679002</v>
      </c>
      <c r="R54">
        <f t="shared" si="4"/>
        <v>5392.7200374797931</v>
      </c>
      <c r="S54">
        <f t="shared" si="5"/>
        <v>0.74501305785885286</v>
      </c>
      <c r="T54">
        <f t="shared" si="6"/>
        <v>3415.9145529073617</v>
      </c>
      <c r="U54">
        <f t="shared" si="7"/>
        <v>3415.9145529073617</v>
      </c>
      <c r="W54">
        <f t="shared" si="52"/>
        <v>0.99473435307543878</v>
      </c>
      <c r="X54">
        <v>313.14999999999998</v>
      </c>
      <c r="Y54">
        <f t="shared" si="53"/>
        <v>1.9073334166666699E-2</v>
      </c>
      <c r="Z54">
        <v>2E-3</v>
      </c>
      <c r="AA54">
        <f t="shared" si="54"/>
        <v>7.2765497523200454E-2</v>
      </c>
      <c r="AC54">
        <f t="shared" si="55"/>
        <v>5.1626712924615273E-6</v>
      </c>
      <c r="AD54">
        <f t="shared" si="56"/>
        <v>4.0182450545097543E-10</v>
      </c>
      <c r="AE54">
        <v>0</v>
      </c>
      <c r="AF54" s="8">
        <f t="shared" si="57"/>
        <v>1.0802112538009712E-10</v>
      </c>
      <c r="AG54" s="8">
        <f t="shared" si="58"/>
        <v>5.0984563083107252E-10</v>
      </c>
      <c r="AH54" s="9">
        <f t="shared" si="59"/>
        <v>1.097002469958351E-3</v>
      </c>
      <c r="AJ54">
        <f t="shared" si="60"/>
        <v>4.569809618028566E-3</v>
      </c>
      <c r="AK54">
        <f t="shared" si="61"/>
        <v>3.5568049673252046E-7</v>
      </c>
      <c r="AL54">
        <v>0</v>
      </c>
      <c r="AM54" s="8">
        <f t="shared" si="62"/>
        <v>1.9819820337704669E-6</v>
      </c>
      <c r="AN54" s="8">
        <f t="shared" si="63"/>
        <v>2.3376625305029875E-6</v>
      </c>
      <c r="AO54" s="9">
        <f t="shared" si="64"/>
        <v>2.2739189884214046E-2</v>
      </c>
      <c r="AP54" s="9"/>
      <c r="AQ54" t="e">
        <f t="shared" si="65"/>
        <v>#VALUE!</v>
      </c>
      <c r="AR54" t="e">
        <f t="shared" si="66"/>
        <v>#VALUE!</v>
      </c>
      <c r="AS54">
        <v>0</v>
      </c>
      <c r="AT54" s="8" t="e">
        <f t="shared" si="67"/>
        <v>#VALUE!</v>
      </c>
      <c r="AU54" s="8" t="e">
        <f t="shared" si="68"/>
        <v>#VALUE!</v>
      </c>
      <c r="AV54" s="9">
        <f t="shared" si="69"/>
        <v>1.5759424160826513E-2</v>
      </c>
      <c r="AX54">
        <f t="shared" si="70"/>
        <v>78.81297419298906</v>
      </c>
      <c r="AY54">
        <f t="shared" si="71"/>
        <v>15.215219993965082</v>
      </c>
      <c r="AZ54" t="e">
        <f t="shared" si="72"/>
        <v>#VALUE!</v>
      </c>
    </row>
    <row r="55" spans="1:52" x14ac:dyDescent="0.55000000000000004">
      <c r="A55" s="62">
        <v>44637.479166666664</v>
      </c>
      <c r="B55" s="29">
        <v>50</v>
      </c>
      <c r="C55">
        <v>8</v>
      </c>
      <c r="D55" t="s">
        <v>234</v>
      </c>
      <c r="E55" s="29">
        <v>2</v>
      </c>
      <c r="F55" s="84">
        <v>44643.652800925927</v>
      </c>
      <c r="G55" s="85">
        <v>107</v>
      </c>
      <c r="I55" s="3">
        <v>20.2</v>
      </c>
      <c r="J55" s="3">
        <v>29.898</v>
      </c>
      <c r="K55" s="3">
        <v>5.9</v>
      </c>
      <c r="L55" s="3">
        <v>4450</v>
      </c>
      <c r="M55" s="3" t="s">
        <v>40</v>
      </c>
      <c r="N55" s="4">
        <f t="shared" si="50"/>
        <v>3.0387623577156329E-2</v>
      </c>
      <c r="O55" s="4">
        <f t="shared" si="51"/>
        <v>118.72009026984344</v>
      </c>
      <c r="P55" s="4" t="e">
        <f t="shared" si="2"/>
        <v>#VALUE!</v>
      </c>
      <c r="Q55">
        <f t="shared" si="3"/>
        <v>0.48620197723450126</v>
      </c>
      <c r="R55">
        <f t="shared" si="4"/>
        <v>5223.6839718731117</v>
      </c>
      <c r="S55">
        <f t="shared" si="5"/>
        <v>0.84693199255630669</v>
      </c>
      <c r="T55">
        <f t="shared" si="6"/>
        <v>3308.8419156372988</v>
      </c>
      <c r="U55">
        <f t="shared" si="7"/>
        <v>3308.8419156372997</v>
      </c>
      <c r="W55">
        <f t="shared" si="52"/>
        <v>0.99473435307543878</v>
      </c>
      <c r="X55">
        <v>313.14999999999998</v>
      </c>
      <c r="Y55">
        <f t="shared" si="53"/>
        <v>1.9073334166666699E-2</v>
      </c>
      <c r="Z55">
        <v>2E-3</v>
      </c>
      <c r="AA55">
        <f t="shared" si="54"/>
        <v>7.2765497523200454E-2</v>
      </c>
      <c r="AC55">
        <f t="shared" si="55"/>
        <v>5.868932683145089E-6</v>
      </c>
      <c r="AD55">
        <f t="shared" si="56"/>
        <v>4.5679471717933626E-10</v>
      </c>
      <c r="AE55">
        <v>0</v>
      </c>
      <c r="AF55" s="8">
        <f t="shared" si="57"/>
        <v>1.2279858183864604E-10</v>
      </c>
      <c r="AG55" s="8">
        <f t="shared" si="58"/>
        <v>5.7959329901798232E-10</v>
      </c>
      <c r="AH55" s="9">
        <f t="shared" si="59"/>
        <v>1.097002469958351E-3</v>
      </c>
      <c r="AJ55">
        <f t="shared" si="60"/>
        <v>4.4265678711857027E-3</v>
      </c>
      <c r="AK55">
        <f t="shared" si="61"/>
        <v>3.4453160872000785E-7</v>
      </c>
      <c r="AL55">
        <v>0</v>
      </c>
      <c r="AM55" s="8">
        <f t="shared" si="62"/>
        <v>1.9198563452935515E-6</v>
      </c>
      <c r="AN55" s="8">
        <f t="shared" si="63"/>
        <v>2.2643879540135593E-6</v>
      </c>
      <c r="AO55" s="9">
        <f t="shared" si="64"/>
        <v>2.2739189884214046E-2</v>
      </c>
      <c r="AP55" s="9"/>
      <c r="AQ55" t="e">
        <f t="shared" si="65"/>
        <v>#VALUE!</v>
      </c>
      <c r="AR55" t="e">
        <f t="shared" si="66"/>
        <v>#VALUE!</v>
      </c>
      <c r="AS55">
        <v>0</v>
      </c>
      <c r="AT55" s="8" t="e">
        <f t="shared" si="67"/>
        <v>#VALUE!</v>
      </c>
      <c r="AU55" s="8" t="e">
        <f t="shared" si="68"/>
        <v>#VALUE!</v>
      </c>
      <c r="AV55" s="9">
        <f t="shared" si="69"/>
        <v>1.5759424160826513E-2</v>
      </c>
      <c r="AX55">
        <f t="shared" si="70"/>
        <v>78.812974192989046</v>
      </c>
      <c r="AY55">
        <f t="shared" si="71"/>
        <v>15.215219993965079</v>
      </c>
      <c r="AZ55" t="e">
        <f t="shared" si="72"/>
        <v>#VALUE!</v>
      </c>
    </row>
    <row r="56" spans="1:52" x14ac:dyDescent="0.55000000000000004">
      <c r="A56" s="62">
        <v>44637.458333333336</v>
      </c>
      <c r="B56" s="29">
        <v>50</v>
      </c>
      <c r="C56">
        <v>1.6</v>
      </c>
      <c r="D56" t="s">
        <v>234</v>
      </c>
      <c r="E56" s="29">
        <v>1</v>
      </c>
      <c r="F56" s="84">
        <v>44643.674016203702</v>
      </c>
      <c r="G56" s="85">
        <v>179</v>
      </c>
      <c r="I56" s="3">
        <v>20.2</v>
      </c>
      <c r="J56" s="3">
        <v>29.898</v>
      </c>
      <c r="K56" s="3">
        <v>28.62</v>
      </c>
      <c r="L56" s="3">
        <v>1181</v>
      </c>
      <c r="M56" s="3" t="s">
        <v>40</v>
      </c>
      <c r="N56" s="4">
        <f t="shared" si="50"/>
        <v>0.14740572657257864</v>
      </c>
      <c r="O56" s="4">
        <f t="shared" si="51"/>
        <v>31.507511597457331</v>
      </c>
      <c r="P56" s="4" t="e">
        <f t="shared" si="2"/>
        <v>#VALUE!</v>
      </c>
      <c r="Q56">
        <f t="shared" si="3"/>
        <v>2.3584916251612582</v>
      </c>
      <c r="R56">
        <f t="shared" si="4"/>
        <v>1386.3305102881225</v>
      </c>
      <c r="S56">
        <f t="shared" si="5"/>
        <v>4.1083379028748297</v>
      </c>
      <c r="T56">
        <f t="shared" si="6"/>
        <v>878.14433761070802</v>
      </c>
      <c r="U56">
        <f t="shared" si="7"/>
        <v>878.14433761070825</v>
      </c>
      <c r="W56">
        <f t="shared" si="52"/>
        <v>0.99473435307543878</v>
      </c>
      <c r="X56">
        <v>313.14999999999998</v>
      </c>
      <c r="Y56">
        <f t="shared" si="53"/>
        <v>1.9073334166666699E-2</v>
      </c>
      <c r="Z56">
        <v>2E-3</v>
      </c>
      <c r="AA56">
        <f t="shared" si="54"/>
        <v>7.2765497523200454E-2</v>
      </c>
      <c r="AC56">
        <f t="shared" si="55"/>
        <v>2.8469297185019057E-5</v>
      </c>
      <c r="AD56">
        <f t="shared" si="56"/>
        <v>2.2158414924868816E-9</v>
      </c>
      <c r="AE56">
        <v>0</v>
      </c>
      <c r="AF56" s="8">
        <f t="shared" si="57"/>
        <v>5.956771885122118E-10</v>
      </c>
      <c r="AG56" s="8">
        <f t="shared" si="58"/>
        <v>2.8115186809990933E-9</v>
      </c>
      <c r="AH56" s="9">
        <f t="shared" si="59"/>
        <v>1.097002469958351E-3</v>
      </c>
      <c r="AJ56">
        <f t="shared" si="60"/>
        <v>1.1747812709820933E-3</v>
      </c>
      <c r="AK56">
        <f t="shared" si="61"/>
        <v>9.1436366269287487E-8</v>
      </c>
      <c r="AL56">
        <v>0</v>
      </c>
      <c r="AM56" s="8">
        <f t="shared" si="62"/>
        <v>5.0951693118914263E-7</v>
      </c>
      <c r="AN56" s="8">
        <f t="shared" si="63"/>
        <v>6.0095329745843015E-7</v>
      </c>
      <c r="AO56" s="9">
        <f t="shared" si="64"/>
        <v>2.2739189884214046E-2</v>
      </c>
      <c r="AP56" s="9"/>
      <c r="AQ56" t="e">
        <f t="shared" si="65"/>
        <v>#VALUE!</v>
      </c>
      <c r="AR56" t="e">
        <f t="shared" si="66"/>
        <v>#VALUE!</v>
      </c>
      <c r="AS56">
        <v>0</v>
      </c>
      <c r="AT56" s="8" t="e">
        <f t="shared" si="67"/>
        <v>#VALUE!</v>
      </c>
      <c r="AU56" s="8" t="e">
        <f t="shared" si="68"/>
        <v>#VALUE!</v>
      </c>
      <c r="AV56" s="9">
        <f t="shared" si="69"/>
        <v>1.5759424160826513E-2</v>
      </c>
      <c r="AX56">
        <f t="shared" si="70"/>
        <v>78.812974192989046</v>
      </c>
      <c r="AY56">
        <f t="shared" si="71"/>
        <v>15.215219993965084</v>
      </c>
      <c r="AZ56" t="e">
        <f t="shared" si="72"/>
        <v>#VALUE!</v>
      </c>
    </row>
    <row r="57" spans="1:52" x14ac:dyDescent="0.55000000000000004">
      <c r="A57" s="62">
        <v>44642.479166666664</v>
      </c>
      <c r="B57" s="29">
        <v>50</v>
      </c>
      <c r="C57">
        <v>3</v>
      </c>
      <c r="D57" t="s">
        <v>235</v>
      </c>
      <c r="E57" s="29">
        <v>2</v>
      </c>
      <c r="F57" s="84">
        <v>44643.695208333331</v>
      </c>
      <c r="G57" s="85">
        <v>87</v>
      </c>
      <c r="I57" s="3">
        <v>20.2</v>
      </c>
      <c r="J57" s="3">
        <v>29.898</v>
      </c>
      <c r="K57" s="3">
        <v>4.05</v>
      </c>
      <c r="L57" s="3">
        <v>785</v>
      </c>
      <c r="M57" s="3" t="s">
        <v>40</v>
      </c>
      <c r="N57" s="4">
        <f t="shared" si="50"/>
        <v>2.0859300930081884E-2</v>
      </c>
      <c r="O57" s="4">
        <f t="shared" si="51"/>
        <v>20.9427574970398</v>
      </c>
      <c r="P57" s="4" t="e">
        <f t="shared" si="2"/>
        <v>#VALUE!</v>
      </c>
      <c r="Q57">
        <f t="shared" si="3"/>
        <v>0.33374881488131014</v>
      </c>
      <c r="R57">
        <f t="shared" si="4"/>
        <v>921.48132986975122</v>
      </c>
      <c r="S57">
        <f t="shared" si="5"/>
        <v>0.58136857116153251</v>
      </c>
      <c r="T57">
        <f t="shared" si="6"/>
        <v>583.69458511804066</v>
      </c>
      <c r="U57">
        <f t="shared" si="7"/>
        <v>583.69458511804055</v>
      </c>
      <c r="W57">
        <f t="shared" si="52"/>
        <v>0.99473435307543878</v>
      </c>
      <c r="X57">
        <v>313.14999999999998</v>
      </c>
      <c r="Y57">
        <f t="shared" si="53"/>
        <v>1.9073334166666699E-2</v>
      </c>
      <c r="Z57">
        <v>2E-3</v>
      </c>
      <c r="AA57">
        <f t="shared" si="54"/>
        <v>7.2765497523200454E-2</v>
      </c>
      <c r="AC57">
        <f t="shared" si="55"/>
        <v>4.0286741299555274E-6</v>
      </c>
      <c r="AD57">
        <f t="shared" si="56"/>
        <v>3.1356247535191723E-10</v>
      </c>
      <c r="AE57">
        <v>0</v>
      </c>
      <c r="AF57" s="8">
        <f t="shared" si="57"/>
        <v>8.4293941770596025E-11</v>
      </c>
      <c r="AG57" s="8">
        <f t="shared" si="58"/>
        <v>3.9785641712251326E-10</v>
      </c>
      <c r="AH57" s="9">
        <f t="shared" si="59"/>
        <v>1.097002469958351E-3</v>
      </c>
      <c r="AJ57">
        <f t="shared" si="60"/>
        <v>7.8086646716421949E-4</v>
      </c>
      <c r="AK57">
        <f t="shared" si="61"/>
        <v>6.0776924234877781E-8</v>
      </c>
      <c r="AL57">
        <v>0</v>
      </c>
      <c r="AM57" s="8">
        <f t="shared" si="62"/>
        <v>3.3867128787762657E-7</v>
      </c>
      <c r="AN57" s="8">
        <f t="shared" si="63"/>
        <v>3.9944821211250436E-7</v>
      </c>
      <c r="AO57" s="9">
        <f t="shared" si="64"/>
        <v>2.2739189884214046E-2</v>
      </c>
      <c r="AP57" s="9"/>
      <c r="AQ57" t="e">
        <f t="shared" si="65"/>
        <v>#VALUE!</v>
      </c>
      <c r="AR57" t="e">
        <f t="shared" si="66"/>
        <v>#VALUE!</v>
      </c>
      <c r="AS57">
        <v>0</v>
      </c>
      <c r="AT57" s="8" t="e">
        <f t="shared" si="67"/>
        <v>#VALUE!</v>
      </c>
      <c r="AU57" s="8" t="e">
        <f t="shared" si="68"/>
        <v>#VALUE!</v>
      </c>
      <c r="AV57" s="9">
        <f t="shared" si="69"/>
        <v>1.5759424160826513E-2</v>
      </c>
      <c r="AX57">
        <f t="shared" si="70"/>
        <v>78.812974192989046</v>
      </c>
      <c r="AY57">
        <f t="shared" si="71"/>
        <v>15.215219993965077</v>
      </c>
      <c r="AZ57" t="e">
        <f t="shared" si="72"/>
        <v>#VALUE!</v>
      </c>
    </row>
    <row r="58" spans="1:52" x14ac:dyDescent="0.55000000000000004">
      <c r="A58" s="62">
        <v>44637.451388888891</v>
      </c>
      <c r="B58" s="29">
        <v>50</v>
      </c>
      <c r="C58">
        <v>0.1</v>
      </c>
      <c r="D58" t="s">
        <v>234</v>
      </c>
      <c r="E58" s="29">
        <v>1</v>
      </c>
      <c r="F58" s="84">
        <v>44643.716435185182</v>
      </c>
      <c r="G58" s="85">
        <v>147</v>
      </c>
      <c r="I58" s="3">
        <v>20.2</v>
      </c>
      <c r="J58" s="3">
        <v>29.898</v>
      </c>
      <c r="K58" s="3">
        <v>22.8</v>
      </c>
      <c r="L58" s="3">
        <v>1723</v>
      </c>
      <c r="M58" s="3" t="s">
        <v>40</v>
      </c>
      <c r="N58" s="4">
        <f t="shared" si="50"/>
        <v>0.11743013856934989</v>
      </c>
      <c r="O58" s="4">
        <f t="shared" si="51"/>
        <v>45.967351805604544</v>
      </c>
      <c r="P58" s="4" t="e">
        <f t="shared" si="2"/>
        <v>#VALUE!</v>
      </c>
      <c r="Q58">
        <f t="shared" si="3"/>
        <v>1.8788822171095982</v>
      </c>
      <c r="R58">
        <f t="shared" si="4"/>
        <v>2022.5634794466</v>
      </c>
      <c r="S58">
        <f t="shared" si="5"/>
        <v>3.272889733946406</v>
      </c>
      <c r="T58">
        <f t="shared" si="6"/>
        <v>1281.1538473355206</v>
      </c>
      <c r="U58">
        <f t="shared" si="7"/>
        <v>1281.1538473355206</v>
      </c>
      <c r="W58">
        <f t="shared" si="52"/>
        <v>0.99473435307543878</v>
      </c>
      <c r="X58">
        <v>313.14999999999998</v>
      </c>
      <c r="Y58">
        <f t="shared" si="53"/>
        <v>1.9073334166666699E-2</v>
      </c>
      <c r="Z58">
        <v>2E-3</v>
      </c>
      <c r="AA58">
        <f t="shared" si="54"/>
        <v>7.2765497523200454E-2</v>
      </c>
      <c r="AC58">
        <f t="shared" si="55"/>
        <v>2.2679943250120007E-5</v>
      </c>
      <c r="AD58">
        <f t="shared" si="56"/>
        <v>1.7652406019811639E-9</v>
      </c>
      <c r="AE58">
        <v>0</v>
      </c>
      <c r="AF58" s="8">
        <f t="shared" si="57"/>
        <v>4.745436721900221E-10</v>
      </c>
      <c r="AG58" s="8">
        <f t="shared" si="58"/>
        <v>2.2397842741711861E-9</v>
      </c>
      <c r="AH58" s="9">
        <f t="shared" si="59"/>
        <v>1.097002469958351E-3</v>
      </c>
      <c r="AJ58">
        <f t="shared" si="60"/>
        <v>1.713927290348981E-3</v>
      </c>
      <c r="AK58">
        <f t="shared" si="61"/>
        <v>1.3339954198305023E-7</v>
      </c>
      <c r="AL58">
        <v>0</v>
      </c>
      <c r="AM58" s="8">
        <f t="shared" si="62"/>
        <v>7.4335111976197515E-7</v>
      </c>
      <c r="AN58" s="8">
        <f t="shared" si="63"/>
        <v>8.7675066174502538E-7</v>
      </c>
      <c r="AO58" s="9">
        <f t="shared" si="64"/>
        <v>2.2739189884214046E-2</v>
      </c>
      <c r="AP58" s="9"/>
      <c r="AQ58" t="e">
        <f t="shared" si="65"/>
        <v>#VALUE!</v>
      </c>
      <c r="AR58" t="e">
        <f t="shared" si="66"/>
        <v>#VALUE!</v>
      </c>
      <c r="AS58">
        <v>0</v>
      </c>
      <c r="AT58" s="8" t="e">
        <f t="shared" si="67"/>
        <v>#VALUE!</v>
      </c>
      <c r="AU58" s="8" t="e">
        <f t="shared" si="68"/>
        <v>#VALUE!</v>
      </c>
      <c r="AV58" s="9">
        <f t="shared" si="69"/>
        <v>1.5759424160826513E-2</v>
      </c>
      <c r="AX58">
        <f t="shared" si="70"/>
        <v>78.812974192989046</v>
      </c>
      <c r="AY58">
        <f t="shared" si="71"/>
        <v>15.215219993965077</v>
      </c>
      <c r="AZ58" t="e">
        <f t="shared" si="72"/>
        <v>#VALUE!</v>
      </c>
    </row>
    <row r="59" spans="1:52" x14ac:dyDescent="0.55000000000000004">
      <c r="A59" s="62">
        <v>44637.470833333333</v>
      </c>
      <c r="B59" s="29">
        <v>50</v>
      </c>
      <c r="C59">
        <v>5</v>
      </c>
      <c r="D59" t="s">
        <v>234</v>
      </c>
      <c r="E59" s="29">
        <v>1</v>
      </c>
      <c r="F59" s="84">
        <v>44643.737638888888</v>
      </c>
      <c r="G59" s="85">
        <v>128</v>
      </c>
      <c r="I59" s="3">
        <v>20.2</v>
      </c>
      <c r="J59" s="3">
        <v>29.898</v>
      </c>
      <c r="K59" s="3">
        <v>14.97</v>
      </c>
      <c r="L59" s="3">
        <v>2259</v>
      </c>
      <c r="M59" s="3" t="s">
        <v>40</v>
      </c>
      <c r="N59" s="4">
        <f t="shared" si="50"/>
        <v>7.710215677119156E-2</v>
      </c>
      <c r="O59" s="4">
        <f t="shared" si="51"/>
        <v>60.267119981927259</v>
      </c>
      <c r="P59" s="4" t="e">
        <f t="shared" si="2"/>
        <v>#VALUE!</v>
      </c>
      <c r="Q59">
        <f t="shared" si="3"/>
        <v>1.233634508339065</v>
      </c>
      <c r="R59">
        <f t="shared" si="4"/>
        <v>2651.7532792047996</v>
      </c>
      <c r="S59">
        <f t="shared" si="5"/>
        <v>2.1489104963674426</v>
      </c>
      <c r="T59">
        <f t="shared" si="6"/>
        <v>1679.7019971740801</v>
      </c>
      <c r="U59">
        <f t="shared" si="7"/>
        <v>1679.7019971740808</v>
      </c>
      <c r="W59">
        <f t="shared" si="52"/>
        <v>0.99473435307543878</v>
      </c>
      <c r="X59">
        <v>313.14999999999998</v>
      </c>
      <c r="Y59">
        <f t="shared" si="53"/>
        <v>1.9073334166666699E-2</v>
      </c>
      <c r="Z59">
        <v>2E-3</v>
      </c>
      <c r="AA59">
        <f t="shared" si="54"/>
        <v>7.2765497523200454E-2</v>
      </c>
      <c r="AC59">
        <f t="shared" si="55"/>
        <v>1.489117326553932E-5</v>
      </c>
      <c r="AD59">
        <f t="shared" si="56"/>
        <v>1.1590198163007904E-9</v>
      </c>
      <c r="AE59">
        <v>0</v>
      </c>
      <c r="AF59" s="8">
        <f t="shared" si="57"/>
        <v>3.1157538476686973E-10</v>
      </c>
      <c r="AG59" s="8">
        <f t="shared" si="58"/>
        <v>1.4705952010676602E-9</v>
      </c>
      <c r="AH59" s="9">
        <f t="shared" si="59"/>
        <v>1.097002469958351E-3</v>
      </c>
      <c r="AJ59">
        <f t="shared" si="60"/>
        <v>2.2471049035974163E-3</v>
      </c>
      <c r="AK59">
        <f t="shared" si="61"/>
        <v>1.748981806962916E-7</v>
      </c>
      <c r="AL59">
        <v>0</v>
      </c>
      <c r="AM59" s="8">
        <f t="shared" si="62"/>
        <v>9.7459673798160285E-7</v>
      </c>
      <c r="AN59" s="8">
        <f t="shared" si="63"/>
        <v>1.1494949186778944E-6</v>
      </c>
      <c r="AO59" s="9">
        <f t="shared" si="64"/>
        <v>2.2739189884214046E-2</v>
      </c>
      <c r="AP59" s="9"/>
      <c r="AQ59" t="e">
        <f t="shared" si="65"/>
        <v>#VALUE!</v>
      </c>
      <c r="AR59" t="e">
        <f t="shared" si="66"/>
        <v>#VALUE!</v>
      </c>
      <c r="AS59">
        <v>0</v>
      </c>
      <c r="AT59" s="8" t="e">
        <f t="shared" si="67"/>
        <v>#VALUE!</v>
      </c>
      <c r="AU59" s="8" t="e">
        <f t="shared" si="68"/>
        <v>#VALUE!</v>
      </c>
      <c r="AV59" s="9">
        <f t="shared" si="69"/>
        <v>1.5759424160826513E-2</v>
      </c>
      <c r="AX59">
        <f t="shared" si="70"/>
        <v>78.812974192989046</v>
      </c>
      <c r="AY59">
        <f t="shared" si="71"/>
        <v>15.215219993965075</v>
      </c>
      <c r="AZ59" t="e">
        <f t="shared" si="72"/>
        <v>#VALUE!</v>
      </c>
    </row>
    <row r="60" spans="1:52" x14ac:dyDescent="0.55000000000000004">
      <c r="A60" s="62">
        <v>44642.500694444447</v>
      </c>
      <c r="B60" s="29">
        <v>50</v>
      </c>
      <c r="C60">
        <v>9</v>
      </c>
      <c r="D60" t="s">
        <v>235</v>
      </c>
      <c r="E60" s="29">
        <v>2</v>
      </c>
      <c r="F60" s="84">
        <v>44643.758888888886</v>
      </c>
      <c r="G60" s="85">
        <v>153</v>
      </c>
      <c r="I60" s="3">
        <v>20.2</v>
      </c>
      <c r="J60" s="3">
        <v>29.898</v>
      </c>
      <c r="K60" s="3">
        <v>66.37</v>
      </c>
      <c r="L60" s="3">
        <v>3173</v>
      </c>
      <c r="M60" s="3" t="s">
        <v>40</v>
      </c>
      <c r="N60" s="4">
        <f t="shared" si="50"/>
        <v>0.34183501301963815</v>
      </c>
      <c r="O60" s="4">
        <f t="shared" si="51"/>
        <v>84.651426163194003</v>
      </c>
      <c r="P60" s="4" t="e">
        <f t="shared" si="2"/>
        <v>#VALUE!</v>
      </c>
      <c r="Q60">
        <f t="shared" si="3"/>
        <v>5.4693602083142103</v>
      </c>
      <c r="R60">
        <f t="shared" si="4"/>
        <v>3724.6627511805364</v>
      </c>
      <c r="S60">
        <f t="shared" si="5"/>
        <v>9.5272671772817077</v>
      </c>
      <c r="T60">
        <f t="shared" si="6"/>
        <v>2359.3158198465508</v>
      </c>
      <c r="U60">
        <f t="shared" si="7"/>
        <v>2359.3158198465517</v>
      </c>
      <c r="W60">
        <f t="shared" si="52"/>
        <v>0.99473435307543878</v>
      </c>
      <c r="X60">
        <v>313.14999999999998</v>
      </c>
      <c r="Y60">
        <f t="shared" si="53"/>
        <v>1.9073334166666699E-2</v>
      </c>
      <c r="Z60">
        <v>2E-3</v>
      </c>
      <c r="AA60">
        <f t="shared" si="54"/>
        <v>7.2765497523200454E-2</v>
      </c>
      <c r="AC60">
        <f t="shared" si="55"/>
        <v>6.6020519013616869E-5</v>
      </c>
      <c r="AD60">
        <f t="shared" si="56"/>
        <v>5.1385534541004307E-9</v>
      </c>
      <c r="AE60">
        <v>0</v>
      </c>
      <c r="AF60" s="8">
        <f t="shared" si="57"/>
        <v>1.3813799790899894E-9</v>
      </c>
      <c r="AG60" s="8">
        <f t="shared" si="58"/>
        <v>6.5199334331904203E-9</v>
      </c>
      <c r="AH60" s="9">
        <f t="shared" si="59"/>
        <v>1.097002469958351E-3</v>
      </c>
      <c r="AJ60">
        <f t="shared" si="60"/>
        <v>3.1562921023083673E-3</v>
      </c>
      <c r="AK60">
        <f t="shared" si="61"/>
        <v>2.4566265044237865E-7</v>
      </c>
      <c r="AL60">
        <v>0</v>
      </c>
      <c r="AM60" s="8">
        <f t="shared" si="62"/>
        <v>1.3689222884531327E-6</v>
      </c>
      <c r="AN60" s="8">
        <f t="shared" si="63"/>
        <v>1.6145849388955114E-6</v>
      </c>
      <c r="AO60" s="9">
        <f t="shared" si="64"/>
        <v>2.2739189884214046E-2</v>
      </c>
      <c r="AP60" s="9"/>
      <c r="AQ60" t="e">
        <f t="shared" si="65"/>
        <v>#VALUE!</v>
      </c>
      <c r="AR60" t="e">
        <f t="shared" si="66"/>
        <v>#VALUE!</v>
      </c>
      <c r="AS60">
        <v>0</v>
      </c>
      <c r="AT60" s="8" t="e">
        <f t="shared" si="67"/>
        <v>#VALUE!</v>
      </c>
      <c r="AU60" s="8" t="e">
        <f t="shared" si="68"/>
        <v>#VALUE!</v>
      </c>
      <c r="AV60" s="9">
        <f t="shared" si="69"/>
        <v>1.5759424160826513E-2</v>
      </c>
      <c r="AX60">
        <f t="shared" si="70"/>
        <v>78.81297419298906</v>
      </c>
      <c r="AY60">
        <f t="shared" si="71"/>
        <v>15.21521999396508</v>
      </c>
      <c r="AZ60" t="e">
        <f t="shared" si="72"/>
        <v>#VALUE!</v>
      </c>
    </row>
    <row r="61" spans="1:52" x14ac:dyDescent="0.55000000000000004">
      <c r="A61" s="62">
        <v>44637.473611111112</v>
      </c>
      <c r="B61" s="29">
        <v>50</v>
      </c>
      <c r="C61">
        <v>6.2</v>
      </c>
      <c r="D61" t="s">
        <v>234</v>
      </c>
      <c r="E61" s="29">
        <v>2</v>
      </c>
      <c r="F61" s="84">
        <v>44643.780092592591</v>
      </c>
      <c r="G61" s="85">
        <v>131</v>
      </c>
      <c r="I61" s="3">
        <v>20.2</v>
      </c>
      <c r="J61" s="3">
        <v>29.898</v>
      </c>
      <c r="K61" s="3">
        <v>9.0399999999999991</v>
      </c>
      <c r="L61" s="3">
        <v>3884</v>
      </c>
      <c r="M61" s="3" t="s">
        <v>40</v>
      </c>
      <c r="N61" s="4">
        <f t="shared" si="50"/>
        <v>4.6560019853812404E-2</v>
      </c>
      <c r="O61" s="4">
        <f t="shared" si="51"/>
        <v>103.61996193439818</v>
      </c>
      <c r="P61" s="4" t="e">
        <f t="shared" si="2"/>
        <v>#VALUE!</v>
      </c>
      <c r="Q61">
        <f t="shared" si="3"/>
        <v>0.74496031766099846</v>
      </c>
      <c r="R61">
        <f t="shared" si="4"/>
        <v>4559.2783251135197</v>
      </c>
      <c r="S61">
        <f t="shared" si="5"/>
        <v>1.2976720699506801</v>
      </c>
      <c r="T61">
        <f t="shared" si="6"/>
        <v>2887.9869663674763</v>
      </c>
      <c r="U61">
        <f t="shared" si="7"/>
        <v>2887.9869663674767</v>
      </c>
      <c r="W61">
        <f t="shared" si="52"/>
        <v>0.99473435307543878</v>
      </c>
      <c r="X61">
        <v>313.14999999999998</v>
      </c>
      <c r="Y61">
        <f t="shared" si="53"/>
        <v>1.9073334166666699E-2</v>
      </c>
      <c r="Z61">
        <v>2E-3</v>
      </c>
      <c r="AA61">
        <f t="shared" si="54"/>
        <v>7.2765497523200454E-2</v>
      </c>
      <c r="AC61">
        <f t="shared" si="55"/>
        <v>8.9923985518019666E-6</v>
      </c>
      <c r="AD61">
        <f t="shared" si="56"/>
        <v>6.9990241411884744E-10</v>
      </c>
      <c r="AE61">
        <v>0</v>
      </c>
      <c r="AF61" s="8">
        <f t="shared" si="57"/>
        <v>1.8815240335955258E-10</v>
      </c>
      <c r="AG61" s="8">
        <f t="shared" si="58"/>
        <v>8.8805481747839999E-10</v>
      </c>
      <c r="AH61" s="9">
        <f t="shared" si="59"/>
        <v>1.097002469958351E-3</v>
      </c>
      <c r="AJ61">
        <f t="shared" si="60"/>
        <v>3.863548227345004E-3</v>
      </c>
      <c r="AK61">
        <f t="shared" si="61"/>
        <v>3.0071028500415965E-7</v>
      </c>
      <c r="AL61">
        <v>0</v>
      </c>
      <c r="AM61" s="8">
        <f t="shared" si="62"/>
        <v>1.6756678753078998E-6</v>
      </c>
      <c r="AN61" s="8">
        <f t="shared" si="63"/>
        <v>1.9763781603120594E-6</v>
      </c>
      <c r="AO61" s="9">
        <f t="shared" si="64"/>
        <v>2.2739189884214046E-2</v>
      </c>
      <c r="AP61" s="9"/>
      <c r="AQ61" t="e">
        <f t="shared" si="65"/>
        <v>#VALUE!</v>
      </c>
      <c r="AR61" t="e">
        <f t="shared" si="66"/>
        <v>#VALUE!</v>
      </c>
      <c r="AS61">
        <v>0</v>
      </c>
      <c r="AT61" s="8" t="e">
        <f t="shared" si="67"/>
        <v>#VALUE!</v>
      </c>
      <c r="AU61" s="8" t="e">
        <f t="shared" si="68"/>
        <v>#VALUE!</v>
      </c>
      <c r="AV61" s="9">
        <f t="shared" si="69"/>
        <v>1.5759424160826513E-2</v>
      </c>
      <c r="AX61">
        <f t="shared" si="70"/>
        <v>78.81297419298906</v>
      </c>
      <c r="AY61">
        <f t="shared" si="71"/>
        <v>15.215219993965079</v>
      </c>
      <c r="AZ61" t="e">
        <f t="shared" si="72"/>
        <v>#VALUE!</v>
      </c>
    </row>
    <row r="62" spans="1:52" x14ac:dyDescent="0.55000000000000004">
      <c r="A62" s="71">
        <v>44637.465277777781</v>
      </c>
      <c r="B62" s="44">
        <v>50</v>
      </c>
      <c r="C62">
        <v>3.8</v>
      </c>
      <c r="D62" t="s">
        <v>234</v>
      </c>
      <c r="E62" s="29">
        <v>2</v>
      </c>
      <c r="F62" s="84">
        <v>44643.801307870373</v>
      </c>
      <c r="G62" s="85">
        <v>169</v>
      </c>
      <c r="I62" s="3">
        <v>20.2</v>
      </c>
      <c r="J62" s="3">
        <v>29.898</v>
      </c>
      <c r="K62" s="3">
        <v>16</v>
      </c>
      <c r="L62" s="3">
        <v>1487</v>
      </c>
      <c r="M62" s="3" t="s">
        <v>40</v>
      </c>
      <c r="N62" s="4">
        <f t="shared" si="50"/>
        <v>8.2407114785508662E-2</v>
      </c>
      <c r="O62" s="4">
        <f t="shared" si="51"/>
        <v>39.671185220507233</v>
      </c>
      <c r="P62" s="4" t="e">
        <f t="shared" si="2"/>
        <v>#VALUE!</v>
      </c>
      <c r="Q62">
        <f t="shared" si="3"/>
        <v>1.3185138365681386</v>
      </c>
      <c r="R62">
        <f t="shared" si="4"/>
        <v>1745.5321497023183</v>
      </c>
      <c r="S62">
        <f t="shared" si="5"/>
        <v>2.2967647255764247</v>
      </c>
      <c r="T62">
        <f t="shared" si="6"/>
        <v>1105.6736918095874</v>
      </c>
      <c r="U62">
        <f t="shared" si="7"/>
        <v>1105.6736918095876</v>
      </c>
      <c r="W62">
        <f t="shared" si="52"/>
        <v>0.99473435307543878</v>
      </c>
      <c r="X62">
        <v>313.14999999999998</v>
      </c>
      <c r="Y62">
        <f t="shared" si="53"/>
        <v>1.9073334166666699E-2</v>
      </c>
      <c r="Z62">
        <v>2E-3</v>
      </c>
      <c r="AA62">
        <f t="shared" si="54"/>
        <v>7.2765497523200454E-2</v>
      </c>
      <c r="AC62">
        <f t="shared" si="55"/>
        <v>1.5915749649207018E-5</v>
      </c>
      <c r="AD62">
        <f t="shared" si="56"/>
        <v>1.2387653347236233E-9</v>
      </c>
      <c r="AE62">
        <v>0</v>
      </c>
      <c r="AF62" s="8">
        <f t="shared" si="57"/>
        <v>3.3301310329124348E-10</v>
      </c>
      <c r="AG62" s="8">
        <f t="shared" si="58"/>
        <v>1.5717784380148668E-9</v>
      </c>
      <c r="AH62" s="9">
        <f t="shared" si="59"/>
        <v>1.097002469958351E-3</v>
      </c>
      <c r="AJ62">
        <f t="shared" si="60"/>
        <v>1.4791699830231774E-3</v>
      </c>
      <c r="AK62">
        <f t="shared" si="61"/>
        <v>1.1512775329587676E-7</v>
      </c>
      <c r="AL62">
        <v>0</v>
      </c>
      <c r="AM62" s="8">
        <f t="shared" si="62"/>
        <v>6.4153401920258674E-7</v>
      </c>
      <c r="AN62" s="8">
        <f t="shared" si="63"/>
        <v>7.5666177249846356E-7</v>
      </c>
      <c r="AO62" s="9">
        <f t="shared" si="64"/>
        <v>2.2739189884214046E-2</v>
      </c>
      <c r="AP62" s="9"/>
      <c r="AQ62" t="e">
        <f t="shared" si="65"/>
        <v>#VALUE!</v>
      </c>
      <c r="AR62" t="e">
        <f t="shared" si="66"/>
        <v>#VALUE!</v>
      </c>
      <c r="AS62">
        <v>0</v>
      </c>
      <c r="AT62" s="8" t="e">
        <f t="shared" si="67"/>
        <v>#VALUE!</v>
      </c>
      <c r="AU62" s="8" t="e">
        <f t="shared" si="68"/>
        <v>#VALUE!</v>
      </c>
      <c r="AV62" s="9">
        <f t="shared" si="69"/>
        <v>1.5759424160826513E-2</v>
      </c>
      <c r="AX62">
        <f t="shared" si="70"/>
        <v>78.812974192989046</v>
      </c>
      <c r="AY62">
        <f t="shared" si="71"/>
        <v>15.215219993965082</v>
      </c>
      <c r="AZ62" t="e">
        <f t="shared" si="72"/>
        <v>#VALUE!</v>
      </c>
    </row>
    <row r="63" spans="1:52" x14ac:dyDescent="0.55000000000000004">
      <c r="A63" s="62">
        <v>44637.451388888891</v>
      </c>
      <c r="B63" s="29">
        <v>50</v>
      </c>
      <c r="C63">
        <v>0.1</v>
      </c>
      <c r="D63" t="s">
        <v>234</v>
      </c>
      <c r="E63" s="29">
        <v>2</v>
      </c>
      <c r="F63" s="84">
        <v>44643.822511574072</v>
      </c>
      <c r="G63" s="85">
        <v>26</v>
      </c>
      <c r="I63" s="3">
        <v>20.2</v>
      </c>
      <c r="J63" s="3">
        <v>29.898</v>
      </c>
      <c r="K63" s="3">
        <v>24.77</v>
      </c>
      <c r="L63" s="3">
        <v>1624</v>
      </c>
      <c r="M63" s="3" t="s">
        <v>40</v>
      </c>
      <c r="N63" s="4">
        <f t="shared" si="50"/>
        <v>0.12757651457731564</v>
      </c>
      <c r="O63" s="4">
        <f t="shared" si="51"/>
        <v>43.326163280500161</v>
      </c>
      <c r="P63" s="4" t="e">
        <f t="shared" si="2"/>
        <v>#VALUE!</v>
      </c>
      <c r="Q63">
        <f t="shared" si="3"/>
        <v>2.0412242332370503</v>
      </c>
      <c r="R63">
        <f t="shared" si="4"/>
        <v>1906.3511843420072</v>
      </c>
      <c r="S63">
        <f t="shared" si="5"/>
        <v>3.5556788907830033</v>
      </c>
      <c r="T63">
        <f t="shared" si="6"/>
        <v>1207.5414092123538</v>
      </c>
      <c r="U63">
        <f t="shared" si="7"/>
        <v>1207.5414092123538</v>
      </c>
      <c r="W63">
        <f t="shared" si="52"/>
        <v>0.99473435307543878</v>
      </c>
      <c r="X63">
        <v>313.14999999999998</v>
      </c>
      <c r="Y63">
        <f t="shared" si="53"/>
        <v>1.9073334166666699E-2</v>
      </c>
      <c r="Z63">
        <v>2E-3</v>
      </c>
      <c r="AA63">
        <f t="shared" si="54"/>
        <v>7.2765497523200454E-2</v>
      </c>
      <c r="AC63">
        <f t="shared" si="55"/>
        <v>2.4639569925678617E-5</v>
      </c>
      <c r="AD63">
        <f t="shared" si="56"/>
        <v>1.9177635838190098E-9</v>
      </c>
      <c r="AE63">
        <v>0</v>
      </c>
      <c r="AF63" s="8">
        <f t="shared" si="57"/>
        <v>5.1554591053275635E-10</v>
      </c>
      <c r="AG63" s="8">
        <f t="shared" si="58"/>
        <v>2.4333094943517663E-9</v>
      </c>
      <c r="AH63" s="9">
        <f t="shared" si="59"/>
        <v>1.097002469958351E-3</v>
      </c>
      <c r="AJ63">
        <f t="shared" si="60"/>
        <v>1.6154485893945126E-3</v>
      </c>
      <c r="AK63">
        <f t="shared" si="61"/>
        <v>1.2573468147444779E-7</v>
      </c>
      <c r="AL63">
        <v>0</v>
      </c>
      <c r="AM63" s="8">
        <f t="shared" si="62"/>
        <v>7.0063970893409613E-7</v>
      </c>
      <c r="AN63" s="8">
        <f t="shared" si="63"/>
        <v>8.2637439040854389E-7</v>
      </c>
      <c r="AO63" s="9">
        <f t="shared" si="64"/>
        <v>2.2739189884214046E-2</v>
      </c>
      <c r="AP63" s="9"/>
      <c r="AQ63" t="e">
        <f t="shared" si="65"/>
        <v>#VALUE!</v>
      </c>
      <c r="AR63" t="e">
        <f t="shared" si="66"/>
        <v>#VALUE!</v>
      </c>
      <c r="AS63">
        <v>0</v>
      </c>
      <c r="AT63" s="8" t="e">
        <f t="shared" si="67"/>
        <v>#VALUE!</v>
      </c>
      <c r="AU63" s="8" t="e">
        <f t="shared" si="68"/>
        <v>#VALUE!</v>
      </c>
      <c r="AV63" s="9">
        <f t="shared" si="69"/>
        <v>1.5759424160826513E-2</v>
      </c>
      <c r="AX63">
        <f t="shared" si="70"/>
        <v>78.812974192989046</v>
      </c>
      <c r="AY63">
        <f t="shared" si="71"/>
        <v>15.215219993965073</v>
      </c>
      <c r="AZ63" t="e">
        <f t="shared" si="72"/>
        <v>#VALUE!</v>
      </c>
    </row>
    <row r="64" spans="1:52" x14ac:dyDescent="0.55000000000000004">
      <c r="A64" s="62">
        <v>44642.468055555553</v>
      </c>
      <c r="B64" s="29">
        <v>50</v>
      </c>
      <c r="C64">
        <v>0.1</v>
      </c>
      <c r="D64" t="s">
        <v>235</v>
      </c>
      <c r="E64" s="29">
        <v>1</v>
      </c>
      <c r="F64" s="84">
        <v>44643.843692129631</v>
      </c>
      <c r="G64" s="85">
        <v>163</v>
      </c>
      <c r="I64" s="3">
        <v>20.2</v>
      </c>
      <c r="J64" s="3">
        <v>29.898</v>
      </c>
      <c r="K64" s="3">
        <v>5.75</v>
      </c>
      <c r="L64" s="3">
        <v>12294</v>
      </c>
      <c r="M64" s="3" t="s">
        <v>40</v>
      </c>
      <c r="N64" s="4">
        <f t="shared" si="50"/>
        <v>2.9615056876042177E-2</v>
      </c>
      <c r="O64" s="4">
        <f t="shared" si="51"/>
        <v>327.98759320841691</v>
      </c>
      <c r="P64" s="4" t="e">
        <f t="shared" si="2"/>
        <v>#VALUE!</v>
      </c>
      <c r="Q64">
        <f t="shared" si="3"/>
        <v>0.47384091001667483</v>
      </c>
      <c r="R64">
        <f t="shared" si="4"/>
        <v>14431.454101170344</v>
      </c>
      <c r="S64">
        <f t="shared" si="5"/>
        <v>0.82539982325402739</v>
      </c>
      <c r="T64">
        <f t="shared" si="6"/>
        <v>9141.3264069314519</v>
      </c>
      <c r="U64">
        <f t="shared" si="7"/>
        <v>9141.3264069314519</v>
      </c>
      <c r="W64">
        <f t="shared" si="52"/>
        <v>0.99473435307543878</v>
      </c>
      <c r="X64">
        <v>313.14999999999998</v>
      </c>
      <c r="Y64">
        <f t="shared" si="53"/>
        <v>1.9073334166666699E-2</v>
      </c>
      <c r="Z64">
        <v>2E-3</v>
      </c>
      <c r="AA64">
        <f t="shared" si="54"/>
        <v>7.2765497523200454E-2</v>
      </c>
      <c r="AC64">
        <f t="shared" si="55"/>
        <v>5.7197225301837729E-6</v>
      </c>
      <c r="AD64">
        <f t="shared" si="56"/>
        <v>4.4518129216630218E-10</v>
      </c>
      <c r="AE64">
        <v>0</v>
      </c>
      <c r="AF64" s="8">
        <f t="shared" si="57"/>
        <v>1.1967658399529064E-10</v>
      </c>
      <c r="AG64" s="8">
        <f t="shared" si="58"/>
        <v>5.6485787616159277E-10</v>
      </c>
      <c r="AH64" s="9">
        <f t="shared" si="59"/>
        <v>1.097002469958351E-3</v>
      </c>
      <c r="AJ64">
        <f t="shared" si="60"/>
        <v>1.2229264136709444E-2</v>
      </c>
      <c r="AK64">
        <f t="shared" si="61"/>
        <v>9.5183631406826424E-7</v>
      </c>
      <c r="AL64">
        <v>0</v>
      </c>
      <c r="AM64" s="8">
        <f t="shared" si="62"/>
        <v>5.3039806537166123E-6</v>
      </c>
      <c r="AN64" s="8">
        <f t="shared" si="63"/>
        <v>6.2558169677848765E-6</v>
      </c>
      <c r="AO64" s="9">
        <f t="shared" si="64"/>
        <v>2.2739189884214046E-2</v>
      </c>
      <c r="AP64" s="9"/>
      <c r="AQ64" t="e">
        <f t="shared" si="65"/>
        <v>#VALUE!</v>
      </c>
      <c r="AR64" t="e">
        <f t="shared" si="66"/>
        <v>#VALUE!</v>
      </c>
      <c r="AS64">
        <v>0</v>
      </c>
      <c r="AT64" s="8" t="e">
        <f t="shared" si="67"/>
        <v>#VALUE!</v>
      </c>
      <c r="AU64" s="8" t="e">
        <f t="shared" si="68"/>
        <v>#VALUE!</v>
      </c>
      <c r="AV64" s="9">
        <f t="shared" si="69"/>
        <v>1.5759424160826513E-2</v>
      </c>
      <c r="AX64">
        <f t="shared" si="70"/>
        <v>78.812974192989046</v>
      </c>
      <c r="AY64">
        <f t="shared" si="71"/>
        <v>15.215219993965075</v>
      </c>
      <c r="AZ64" t="e">
        <f t="shared" si="72"/>
        <v>#VALUE!</v>
      </c>
    </row>
    <row r="65" spans="1:52" x14ac:dyDescent="0.55000000000000004">
      <c r="A65" s="62">
        <v>44642.468055555553</v>
      </c>
      <c r="B65" s="29">
        <v>50</v>
      </c>
      <c r="C65">
        <v>0.1</v>
      </c>
      <c r="D65" t="s">
        <v>235</v>
      </c>
      <c r="E65" s="29">
        <v>2</v>
      </c>
      <c r="F65" s="84">
        <v>44643.864918981482</v>
      </c>
      <c r="G65" s="85">
        <v>129</v>
      </c>
      <c r="I65" s="3">
        <v>20.2</v>
      </c>
      <c r="J65" s="3">
        <v>29.898</v>
      </c>
      <c r="K65" s="3">
        <v>5.19</v>
      </c>
      <c r="L65" s="3">
        <v>656</v>
      </c>
      <c r="M65" s="3" t="s">
        <v>40</v>
      </c>
      <c r="N65" s="4">
        <f t="shared" si="50"/>
        <v>2.6730807858549376E-2</v>
      </c>
      <c r="O65" s="4">
        <f t="shared" si="51"/>
        <v>17.501208812812873</v>
      </c>
      <c r="P65" s="4" t="e">
        <f t="shared" si="2"/>
        <v>#VALUE!</v>
      </c>
      <c r="Q65">
        <f t="shared" si="3"/>
        <v>0.42769292573679002</v>
      </c>
      <c r="R65">
        <f t="shared" si="4"/>
        <v>770.05318776376646</v>
      </c>
      <c r="S65">
        <f t="shared" si="5"/>
        <v>0.74501305785885286</v>
      </c>
      <c r="T65">
        <f t="shared" si="6"/>
        <v>487.77534756361086</v>
      </c>
      <c r="U65">
        <f t="shared" si="7"/>
        <v>487.77534756361086</v>
      </c>
      <c r="W65">
        <f t="shared" ref="W65" si="73">((0.001316*((J65*25.4)-(2.5*2053/100)))*(273.15+40))/(273.15+I65)</f>
        <v>0.99473435307543878</v>
      </c>
      <c r="X65">
        <v>313.14999999999998</v>
      </c>
      <c r="Y65">
        <f t="shared" ref="Y65" si="74">(21.0733341666667/1000)-Z65</f>
        <v>1.9073334166666699E-2</v>
      </c>
      <c r="Z65">
        <v>2E-3</v>
      </c>
      <c r="AA65">
        <f t="shared" ref="AA65" si="75">(0.001316*10^(8.07131-(1730.63/(233.46+(X65-273.15)))))</f>
        <v>7.2765497523200454E-2</v>
      </c>
      <c r="AC65">
        <f t="shared" ref="AC65" si="76">W65*(K65/10^6)</f>
        <v>5.1626712924615273E-6</v>
      </c>
      <c r="AD65">
        <f t="shared" ref="AD65" si="77">(AC65*Z65)/(0.082057*X65)</f>
        <v>4.0182450545097543E-10</v>
      </c>
      <c r="AE65">
        <v>0</v>
      </c>
      <c r="AF65" s="8">
        <f t="shared" ref="AF65" si="78">AC65*AH65*Y65</f>
        <v>1.0802112538009712E-10</v>
      </c>
      <c r="AG65" s="8">
        <f t="shared" ref="AG65" si="79">AD65+AF65</f>
        <v>5.0984563083107252E-10</v>
      </c>
      <c r="AH65" s="9">
        <f t="shared" ref="AH65" si="80">101.325*(0.000014*EXP(1600*((1/X65)-(1/298.15))))</f>
        <v>1.097002469958351E-3</v>
      </c>
      <c r="AJ65">
        <f t="shared" ref="AJ65" si="81">W65*(L65/10^6)</f>
        <v>6.5254573561748786E-4</v>
      </c>
      <c r="AK65">
        <f t="shared" ref="AK65" si="82">(AJ65*Z65)/(0.082057*X65)</f>
        <v>5.0789378723668568E-8</v>
      </c>
      <c r="AL65">
        <v>0</v>
      </c>
      <c r="AM65" s="8">
        <f t="shared" ref="AM65" si="83">AJ65*AO65*Y65</f>
        <v>2.8301702528372354E-7</v>
      </c>
      <c r="AN65" s="8">
        <f t="shared" ref="AN65" si="84">AK65+AM65</f>
        <v>3.3380640400739208E-7</v>
      </c>
      <c r="AO65" s="9">
        <f t="shared" ref="AO65" si="85">101.325*(0.00033*EXP(2400*((1/X65)-(1/298.15))))</f>
        <v>2.2739189884214046E-2</v>
      </c>
      <c r="AP65" s="9"/>
      <c r="AQ65" t="e">
        <f t="shared" ref="AQ65" si="86">W65*(M65/10^6)</f>
        <v>#VALUE!</v>
      </c>
      <c r="AR65" t="e">
        <f t="shared" ref="AR65" si="87">(AQ65*Z65)/(0.082057*X65)</f>
        <v>#VALUE!</v>
      </c>
      <c r="AS65">
        <v>0</v>
      </c>
      <c r="AT65" s="8" t="e">
        <f t="shared" ref="AT65" si="88">AQ65*AV65*Y65</f>
        <v>#VALUE!</v>
      </c>
      <c r="AU65" s="8" t="e">
        <f t="shared" ref="AU65" si="89">AR65+AT65</f>
        <v>#VALUE!</v>
      </c>
      <c r="AV65" s="9">
        <f t="shared" ref="AV65" si="90">101.325*((2.4*10^-4)*EXP(2700*((1/X65)-(1/298.15))))</f>
        <v>1.5759424160826513E-2</v>
      </c>
      <c r="AX65">
        <f t="shared" ref="AX65" si="91">100*(AG65-AF65)/AG65</f>
        <v>78.81297419298906</v>
      </c>
      <c r="AY65">
        <f t="shared" ref="AY65" si="92">100*(AN65-AM65)/AN65</f>
        <v>15.215219993965071</v>
      </c>
      <c r="AZ65" t="e">
        <f t="shared" ref="AZ65" si="93">100*(AU65-AT65)/AU65</f>
        <v>#VALUE!</v>
      </c>
    </row>
    <row r="66" spans="1:52" x14ac:dyDescent="0.55000000000000004">
      <c r="A66" s="62">
        <v>44637.458333333336</v>
      </c>
      <c r="B66" s="29">
        <v>50</v>
      </c>
      <c r="C66">
        <v>1.6</v>
      </c>
      <c r="D66" t="s">
        <v>234</v>
      </c>
      <c r="E66" s="29">
        <v>2</v>
      </c>
      <c r="F66" s="84">
        <v>44643.886122685188</v>
      </c>
      <c r="G66" s="85">
        <v>148</v>
      </c>
      <c r="I66" s="3">
        <v>20.2</v>
      </c>
      <c r="J66" s="3">
        <v>29.898</v>
      </c>
      <c r="K66" s="3">
        <v>18.55</v>
      </c>
      <c r="L66" s="3">
        <v>1435</v>
      </c>
      <c r="M66" s="3" t="s">
        <v>40</v>
      </c>
      <c r="N66" s="4">
        <f t="shared" ref="N66:N97" si="94">1000000*(AG66-AE66)/Y66</f>
        <v>9.5540748704449133E-2</v>
      </c>
      <c r="O66" s="4">
        <f t="shared" ref="O66:O97" si="95">1000000*(AN66-AL66)/Y66</f>
        <v>38.283894278028164</v>
      </c>
      <c r="P66" s="4" t="e">
        <f t="shared" ref="P66:P129" si="96">1000000*(AU66-AS66)/Y66</f>
        <v>#VALUE!</v>
      </c>
      <c r="Q66">
        <f t="shared" ref="Q66:Q129" si="97">(N66*16)</f>
        <v>1.5286519792711861</v>
      </c>
      <c r="R66">
        <f t="shared" ref="R66:R129" si="98">(O66*44)</f>
        <v>1684.4913482332393</v>
      </c>
      <c r="S66">
        <f t="shared" ref="S66:S129" si="99">1000000*(((AG66-AE66)*0.082057*X66)/(W66-AA66))/Y66</f>
        <v>2.6628116037151677</v>
      </c>
      <c r="T66">
        <f t="shared" ref="T66:T129" si="100">1000000*(((AN66-AL66)*0.082057*X66)/(W66-AA66))/Y66</f>
        <v>1067.0085727953988</v>
      </c>
      <c r="U66">
        <f t="shared" ref="U66:U129" si="101">O66*((1*0.082057*X66)/(W66-AA66))</f>
        <v>1067.0085727953988</v>
      </c>
      <c r="W66">
        <f>((0.001316*((J66*25.4)-(2.5*2053/100)))*(273.15+40))/(273.15+I66)</f>
        <v>0.99473435307543878</v>
      </c>
      <c r="X66">
        <v>313.14999999999998</v>
      </c>
      <c r="Y66">
        <f>(21.0733341666667/1000)-Z66</f>
        <v>1.9073334166666699E-2</v>
      </c>
      <c r="Z66">
        <v>2E-3</v>
      </c>
      <c r="AA66">
        <f>(0.001316*10^(8.07131-(1730.63/(233.46+(X66-273.15)))))</f>
        <v>7.2765497523200454E-2</v>
      </c>
      <c r="AC66">
        <f>W66*(K66/10^6)</f>
        <v>1.8452322249549391E-5</v>
      </c>
      <c r="AD66">
        <f>(AC66*Z66)/(0.082057*X66)</f>
        <v>1.4361935599452013E-9</v>
      </c>
      <c r="AE66">
        <v>0</v>
      </c>
      <c r="AF66" s="8">
        <f>AC66*AH66*Y66</f>
        <v>3.8608706662828551E-10</v>
      </c>
      <c r="AG66" s="8">
        <f>AD66+AF66</f>
        <v>1.8222806265734868E-9</v>
      </c>
      <c r="AH66" s="9">
        <f>101.325*(0.000014*EXP(1600*((1/X66)-(1/298.15))))</f>
        <v>1.097002469958351E-3</v>
      </c>
      <c r="AJ66">
        <f>W66*(L66/10^6)</f>
        <v>1.4274437966632547E-3</v>
      </c>
      <c r="AK66">
        <f>(AJ66*Z66)/(0.082057*X66)</f>
        <v>1.1110176595802499E-7</v>
      </c>
      <c r="AL66">
        <v>0</v>
      </c>
      <c r="AM66" s="8">
        <f>AJ66*AO66*Y66</f>
        <v>6.1909974280814529E-7</v>
      </c>
      <c r="AN66" s="8">
        <f>AK66+AM66</f>
        <v>7.3020150876617029E-7</v>
      </c>
      <c r="AO66" s="9">
        <f>101.325*(0.00033*EXP(2400*((1/X66)-(1/298.15))))</f>
        <v>2.2739189884214046E-2</v>
      </c>
      <c r="AP66" s="9"/>
      <c r="AQ66" t="e">
        <f>W66*(M66/10^6)</f>
        <v>#VALUE!</v>
      </c>
      <c r="AR66" t="e">
        <f>(AQ66*Z66)/(0.082057*X66)</f>
        <v>#VALUE!</v>
      </c>
      <c r="AS66">
        <v>0</v>
      </c>
      <c r="AT66" s="8" t="e">
        <f>AQ66*AV66*Y66</f>
        <v>#VALUE!</v>
      </c>
      <c r="AU66" s="8" t="e">
        <f>AR66+AT66</f>
        <v>#VALUE!</v>
      </c>
      <c r="AV66" s="9">
        <f>101.325*((2.4*10^-4)*EXP(2700*((1/X66)-(1/298.15))))</f>
        <v>1.5759424160826513E-2</v>
      </c>
      <c r="AX66">
        <f>100*(AG66-AF66)/AG66</f>
        <v>78.812974192989046</v>
      </c>
      <c r="AY66">
        <f>100*(AN66-AM66)/AN66</f>
        <v>15.215219993965077</v>
      </c>
      <c r="AZ66" t="e">
        <f>100*(AU66-AT66)/AU66</f>
        <v>#VALUE!</v>
      </c>
    </row>
    <row r="67" spans="1:52" x14ac:dyDescent="0.55000000000000004">
      <c r="A67" s="62">
        <v>44637.470833333333</v>
      </c>
      <c r="B67" s="29">
        <v>50</v>
      </c>
      <c r="C67">
        <v>5</v>
      </c>
      <c r="D67" t="s">
        <v>234</v>
      </c>
      <c r="E67" s="29">
        <v>2</v>
      </c>
      <c r="F67" s="84">
        <v>44643.907326388886</v>
      </c>
      <c r="G67" s="85">
        <v>24</v>
      </c>
      <c r="I67" s="3">
        <v>20.2</v>
      </c>
      <c r="J67" s="3">
        <v>29.898</v>
      </c>
      <c r="K67" s="3">
        <v>16.809999999999999</v>
      </c>
      <c r="L67" s="3">
        <v>2188</v>
      </c>
      <c r="M67" s="3" t="s">
        <v>40</v>
      </c>
      <c r="N67" s="4">
        <f t="shared" si="94"/>
        <v>8.6578974971525044E-2</v>
      </c>
      <c r="O67" s="4">
        <f t="shared" si="95"/>
        <v>58.372934272003917</v>
      </c>
      <c r="P67" s="4" t="e">
        <f t="shared" si="96"/>
        <v>#VALUE!</v>
      </c>
      <c r="Q67">
        <f t="shared" si="97"/>
        <v>1.3852635995444007</v>
      </c>
      <c r="R67">
        <f t="shared" si="98"/>
        <v>2568.4091079681725</v>
      </c>
      <c r="S67">
        <f t="shared" si="99"/>
        <v>2.413038439808731</v>
      </c>
      <c r="T67">
        <f t="shared" si="100"/>
        <v>1626.9092385200922</v>
      </c>
      <c r="U67">
        <f t="shared" si="101"/>
        <v>1626.9092385200925</v>
      </c>
      <c r="W67">
        <f>((0.001316*((J67*25.4)-(2.5*2053/100)))*(273.15+40))/(273.15+I67)</f>
        <v>0.99473435307543878</v>
      </c>
      <c r="X67">
        <v>313.14999999999998</v>
      </c>
      <c r="Y67">
        <f>(21.0733341666667/1000)-Z67</f>
        <v>1.9073334166666699E-2</v>
      </c>
      <c r="Z67">
        <v>2E-3</v>
      </c>
      <c r="AA67">
        <f>(0.001316*10^(8.07131-(1730.63/(233.46+(X67-273.15)))))</f>
        <v>7.2765497523200454E-2</v>
      </c>
      <c r="AC67">
        <f>W67*(K67/10^6)</f>
        <v>1.6721484475198127E-5</v>
      </c>
      <c r="AD67">
        <f>(AC67*Z67)/(0.082057*X67)</f>
        <v>1.301477829794007E-9</v>
      </c>
      <c r="AE67">
        <v>0</v>
      </c>
      <c r="AF67" s="8">
        <f>AC67*AH67*Y67</f>
        <v>3.4987189164536274E-10</v>
      </c>
      <c r="AG67" s="8">
        <f>AD67+AF67</f>
        <v>1.6513497214393696E-9</v>
      </c>
      <c r="AH67" s="9">
        <f>101.325*(0.000014*EXP(1600*((1/X67)-(1/298.15))))</f>
        <v>1.097002469958351E-3</v>
      </c>
      <c r="AJ67">
        <f>W67*(L67/10^6)</f>
        <v>2.1764787645290598E-3</v>
      </c>
      <c r="AK67">
        <f>(AJ67*Z67)/(0.082057*X67)</f>
        <v>1.694011595234555E-7</v>
      </c>
      <c r="AL67">
        <v>0</v>
      </c>
      <c r="AM67" s="8">
        <f>AJ67*AO67*Y67</f>
        <v>9.439653221353462E-7</v>
      </c>
      <c r="AN67" s="8">
        <f>AK67+AM67</f>
        <v>1.1133664816588018E-6</v>
      </c>
      <c r="AO67" s="9">
        <f>101.325*(0.00033*EXP(2400*((1/X67)-(1/298.15))))</f>
        <v>2.2739189884214046E-2</v>
      </c>
      <c r="AP67" s="9"/>
      <c r="AQ67" t="e">
        <f>W67*(M67/10^6)</f>
        <v>#VALUE!</v>
      </c>
      <c r="AR67" t="e">
        <f>(AQ67*Z67)/(0.082057*X67)</f>
        <v>#VALUE!</v>
      </c>
      <c r="AS67">
        <v>0</v>
      </c>
      <c r="AT67" s="8" t="e">
        <f>AQ67*AV67*Y67</f>
        <v>#VALUE!</v>
      </c>
      <c r="AU67" s="8" t="e">
        <f>AR67+AT67</f>
        <v>#VALUE!</v>
      </c>
      <c r="AV67" s="9">
        <f>101.325*((2.4*10^-4)*EXP(2700*((1/X67)-(1/298.15))))</f>
        <v>1.5759424160826513E-2</v>
      </c>
      <c r="AX67">
        <f>100*(AG67-AF67)/AG67</f>
        <v>78.812974192989046</v>
      </c>
      <c r="AY67">
        <f>100*(AN67-AM67)/AN67</f>
        <v>15.215219993965079</v>
      </c>
      <c r="AZ67" t="e">
        <f>100*(AU67-AT67)/AU67</f>
        <v>#VALUE!</v>
      </c>
    </row>
    <row r="68" spans="1:52" x14ac:dyDescent="0.55000000000000004">
      <c r="A68" s="62">
        <v>44649.458333333336</v>
      </c>
      <c r="B68" s="29">
        <v>50</v>
      </c>
      <c r="C68">
        <v>9</v>
      </c>
      <c r="D68" t="s">
        <v>234</v>
      </c>
      <c r="E68" s="29">
        <v>1</v>
      </c>
      <c r="F68" s="84">
        <v>44650.598935185182</v>
      </c>
      <c r="G68" s="85">
        <v>141</v>
      </c>
      <c r="I68" s="3">
        <v>21.9</v>
      </c>
      <c r="J68" s="3">
        <v>30.059000000000001</v>
      </c>
      <c r="K68" s="3">
        <v>9.3800000000000008</v>
      </c>
      <c r="L68" s="3">
        <v>5877</v>
      </c>
      <c r="M68" s="3" t="s">
        <v>40</v>
      </c>
      <c r="N68" s="4">
        <f t="shared" si="94"/>
        <v>4.8310218868670415E-2</v>
      </c>
      <c r="O68" s="4">
        <f t="shared" si="95"/>
        <v>156.78746495633911</v>
      </c>
      <c r="P68" s="4" t="e">
        <f t="shared" si="96"/>
        <v>#VALUE!</v>
      </c>
      <c r="Q68">
        <f t="shared" si="97"/>
        <v>0.77296350189872665</v>
      </c>
      <c r="R68">
        <f t="shared" si="98"/>
        <v>6898.6484580789211</v>
      </c>
      <c r="S68">
        <f t="shared" si="99"/>
        <v>1.3464804149000174</v>
      </c>
      <c r="T68">
        <f t="shared" si="100"/>
        <v>4369.908806238941</v>
      </c>
      <c r="U68">
        <f t="shared" si="101"/>
        <v>4369.9088062389401</v>
      </c>
      <c r="W68">
        <f>((0.001316*((J68*25.4)-(2.5*2053/100)))*(273.15+40))/(273.15+I68)</f>
        <v>0.99471474766120982</v>
      </c>
      <c r="X68">
        <v>313.14999999999998</v>
      </c>
      <c r="Y68">
        <f>(21.0733341666667/1000)-Z68</f>
        <v>1.9073334166666699E-2</v>
      </c>
      <c r="Z68">
        <v>2E-3</v>
      </c>
      <c r="AA68">
        <f>(0.001316*10^(8.07131-(1730.63/(233.46+(X68-273.15)))))</f>
        <v>7.2765497523200454E-2</v>
      </c>
      <c r="AC68">
        <f>W68*(K68/10^6)</f>
        <v>9.3304243330621474E-6</v>
      </c>
      <c r="AD68">
        <f>(AC68*Z68)/(0.082057*X68)</f>
        <v>7.2621186414772764E-10</v>
      </c>
      <c r="AE68">
        <v>0</v>
      </c>
      <c r="AF68" s="8">
        <f>AC68*AH68*Y68</f>
        <v>1.9522508399923006E-10</v>
      </c>
      <c r="AG68" s="8">
        <f>AD68+AF68</f>
        <v>9.2143694814695768E-10</v>
      </c>
      <c r="AH68" s="9">
        <f>101.325*(0.000014*EXP(1600*((1/X68)-(1/298.15))))</f>
        <v>1.097002469958351E-3</v>
      </c>
      <c r="AJ68">
        <f>W68*(L68/10^6)</f>
        <v>5.8459385720049306E-3</v>
      </c>
      <c r="AK68">
        <f>(AJ68*Z68)/(0.082057*X68)</f>
        <v>4.5500502405076718E-7</v>
      </c>
      <c r="AL68">
        <v>0</v>
      </c>
      <c r="AM68" s="8">
        <f>AJ68*AO68*Y68</f>
        <v>2.5354546882060332E-6</v>
      </c>
      <c r="AN68" s="8">
        <f>AK68+AM68</f>
        <v>2.9904597122568005E-6</v>
      </c>
      <c r="AO68" s="9">
        <f>101.325*(0.00033*EXP(2400*((1/X68)-(1/298.15))))</f>
        <v>2.2739189884214046E-2</v>
      </c>
      <c r="AP68" s="9"/>
      <c r="AQ68" t="e">
        <f>W68*(M68/10^6)</f>
        <v>#VALUE!</v>
      </c>
      <c r="AR68" t="e">
        <f>(AQ68*Z68)/(0.082057*X68)</f>
        <v>#VALUE!</v>
      </c>
      <c r="AS68">
        <v>0</v>
      </c>
      <c r="AT68" s="8" t="e">
        <f>AQ68*AV68*Y68</f>
        <v>#VALUE!</v>
      </c>
      <c r="AU68" s="8" t="e">
        <f>AR68+AT68</f>
        <v>#VALUE!</v>
      </c>
      <c r="AV68" s="9">
        <f>101.325*((2.4*10^-4)*EXP(2700*((1/X68)-(1/298.15))))</f>
        <v>1.5759424160826513E-2</v>
      </c>
      <c r="AX68">
        <f>100*(AG68-AF68)/AG68</f>
        <v>78.812974192989046</v>
      </c>
      <c r="AY68">
        <f>100*(AN68-AM68)/AN68</f>
        <v>15.215219993965079</v>
      </c>
      <c r="AZ68" t="e">
        <f>100*(AU68-AT68)/AU68</f>
        <v>#VALUE!</v>
      </c>
    </row>
    <row r="69" spans="1:52" x14ac:dyDescent="0.55000000000000004">
      <c r="A69" s="62">
        <v>44649.434027777781</v>
      </c>
      <c r="B69" s="29">
        <v>50</v>
      </c>
      <c r="C69">
        <v>1.6</v>
      </c>
      <c r="D69" t="s">
        <v>234</v>
      </c>
      <c r="E69" s="29">
        <v>1</v>
      </c>
      <c r="F69" s="84">
        <v>44650.620104166665</v>
      </c>
      <c r="G69" s="85">
        <v>71</v>
      </c>
      <c r="I69" s="3">
        <v>21.9</v>
      </c>
      <c r="J69" s="3">
        <v>30.059000000000001</v>
      </c>
      <c r="K69" s="3">
        <v>31.65</v>
      </c>
      <c r="L69" s="3">
        <v>1470</v>
      </c>
      <c r="M69" s="3" t="s">
        <v>40</v>
      </c>
      <c r="N69" s="4">
        <f t="shared" si="94"/>
        <v>0.16300836110804037</v>
      </c>
      <c r="O69" s="4">
        <f t="shared" si="95"/>
        <v>39.216874848701465</v>
      </c>
      <c r="P69" s="4" t="e">
        <f t="shared" si="96"/>
        <v>#VALUE!</v>
      </c>
      <c r="Q69">
        <f t="shared" si="97"/>
        <v>2.608133777728646</v>
      </c>
      <c r="R69">
        <f t="shared" si="98"/>
        <v>1725.5424933428644</v>
      </c>
      <c r="S69">
        <f t="shared" si="99"/>
        <v>4.5432947901477139</v>
      </c>
      <c r="T69">
        <f t="shared" si="100"/>
        <v>1093.0348724130067</v>
      </c>
      <c r="U69">
        <f t="shared" si="101"/>
        <v>1093.034872413007</v>
      </c>
      <c r="W69">
        <f t="shared" ref="W69" si="102">((0.001316*((J69*25.4)-(2.5*2053/100)))*(273.15+40))/(273.15+I69)</f>
        <v>0.99471474766120982</v>
      </c>
      <c r="X69">
        <v>313.14999999999998</v>
      </c>
      <c r="Y69">
        <f t="shared" ref="Y69" si="103">(21.0733341666667/1000)-Z69</f>
        <v>1.9073334166666699E-2</v>
      </c>
      <c r="Z69">
        <v>2E-3</v>
      </c>
      <c r="AA69">
        <f t="shared" ref="AA69" si="104">(0.001316*10^(8.07131-(1730.63/(233.46+(X69-273.15)))))</f>
        <v>7.2765497523200454E-2</v>
      </c>
      <c r="AC69">
        <f t="shared" ref="AC69" si="105">W69*(K69/10^6)</f>
        <v>3.1482721763477287E-5</v>
      </c>
      <c r="AD69">
        <f t="shared" ref="AD69" si="106">(AC69*Z69)/(0.082057*X69)</f>
        <v>2.4503843816924926E-9</v>
      </c>
      <c r="AE69">
        <v>0</v>
      </c>
      <c r="AF69" s="8">
        <f t="shared" ref="AF69" si="107">AC69*AH69*Y69</f>
        <v>6.5872856168183702E-10</v>
      </c>
      <c r="AG69" s="8">
        <f t="shared" ref="AG69" si="108">AD69+AF69</f>
        <v>3.1091129433743296E-9</v>
      </c>
      <c r="AH69" s="9">
        <f t="shared" ref="AH69" si="109">101.325*(0.000014*EXP(1600*((1/X69)-(1/298.15))))</f>
        <v>1.097002469958351E-3</v>
      </c>
      <c r="AJ69">
        <f t="shared" ref="AJ69" si="110">W69*(L69/10^6)</f>
        <v>1.4622306790619784E-3</v>
      </c>
      <c r="AK69">
        <f t="shared" ref="AK69" si="111">(AJ69*Z69)/(0.082057*X69)</f>
        <v>1.1380932199330062E-7</v>
      </c>
      <c r="AL69">
        <v>0</v>
      </c>
      <c r="AM69" s="8">
        <f t="shared" ref="AM69" si="112">AJ69*AO69*Y69</f>
        <v>6.3418723696832888E-7</v>
      </c>
      <c r="AN69" s="8">
        <f t="shared" ref="AN69" si="113">AK69+AM69</f>
        <v>7.479965589616295E-7</v>
      </c>
      <c r="AO69" s="9">
        <f t="shared" ref="AO69" si="114">101.325*(0.00033*EXP(2400*((1/X69)-(1/298.15))))</f>
        <v>2.2739189884214046E-2</v>
      </c>
      <c r="AP69" s="9"/>
      <c r="AQ69" t="e">
        <f t="shared" ref="AQ69" si="115">W69*(M69/10^6)</f>
        <v>#VALUE!</v>
      </c>
      <c r="AR69" t="e">
        <f t="shared" ref="AR69" si="116">(AQ69*Z69)/(0.082057*X69)</f>
        <v>#VALUE!</v>
      </c>
      <c r="AS69">
        <v>0</v>
      </c>
      <c r="AT69" s="8" t="e">
        <f t="shared" ref="AT69" si="117">AQ69*AV69*Y69</f>
        <v>#VALUE!</v>
      </c>
      <c r="AU69" s="8" t="e">
        <f t="shared" ref="AU69" si="118">AR69+AT69</f>
        <v>#VALUE!</v>
      </c>
      <c r="AV69" s="9">
        <f t="shared" ref="AV69" si="119">101.325*((2.4*10^-4)*EXP(2700*((1/X69)-(1/298.15))))</f>
        <v>1.5759424160826513E-2</v>
      </c>
      <c r="AX69">
        <f t="shared" ref="AX69" si="120">100*(AG69-AF69)/AG69</f>
        <v>78.81297419298906</v>
      </c>
      <c r="AY69">
        <f t="shared" ref="AY69" si="121">100*(AN69-AM69)/AN69</f>
        <v>15.215219993965075</v>
      </c>
      <c r="AZ69" t="e">
        <f t="shared" ref="AZ69" si="122">100*(AU69-AT69)/AU69</f>
        <v>#VALUE!</v>
      </c>
    </row>
    <row r="70" spans="1:52" x14ac:dyDescent="0.55000000000000004">
      <c r="A70" s="62">
        <v>44649.451388888891</v>
      </c>
      <c r="B70" s="29">
        <v>50</v>
      </c>
      <c r="C70">
        <v>8</v>
      </c>
      <c r="D70" t="s">
        <v>234</v>
      </c>
      <c r="E70" s="29">
        <v>1</v>
      </c>
      <c r="F70" s="84">
        <v>44650.641273148147</v>
      </c>
      <c r="G70" s="85">
        <v>46</v>
      </c>
      <c r="I70" s="3">
        <v>21.9</v>
      </c>
      <c r="J70" s="3">
        <v>30.059000000000001</v>
      </c>
      <c r="K70" s="3">
        <v>3.66</v>
      </c>
      <c r="L70" s="3">
        <v>5500</v>
      </c>
      <c r="M70" s="3" t="s">
        <v>40</v>
      </c>
      <c r="N70" s="4">
        <f t="shared" si="94"/>
        <v>1.8850255976474814E-2</v>
      </c>
      <c r="O70" s="4">
        <f t="shared" si="95"/>
        <v>146.7298038556857</v>
      </c>
      <c r="P70" s="4" t="e">
        <f t="shared" si="96"/>
        <v>#VALUE!</v>
      </c>
      <c r="Q70">
        <f t="shared" si="97"/>
        <v>0.30160409562359702</v>
      </c>
      <c r="R70">
        <f t="shared" si="98"/>
        <v>6456.1113696501707</v>
      </c>
      <c r="S70">
        <f t="shared" si="99"/>
        <v>0.52538574824456974</v>
      </c>
      <c r="T70">
        <f t="shared" si="100"/>
        <v>4089.5862573275758</v>
      </c>
      <c r="U70">
        <f t="shared" si="101"/>
        <v>4089.5862573275758</v>
      </c>
      <c r="W70">
        <f t="shared" ref="W70:W101" si="123">((0.001316*((J70*25.4)-(2.5*2053/100)))*(273.15+40))/(273.15+I70)</f>
        <v>0.99471474766120982</v>
      </c>
      <c r="X70">
        <v>313.14999999999998</v>
      </c>
      <c r="Y70">
        <f t="shared" ref="Y70:Y101" si="124">(21.0733341666667/1000)-Z70</f>
        <v>1.9073334166666699E-2</v>
      </c>
      <c r="Z70">
        <v>2E-3</v>
      </c>
      <c r="AA70">
        <f t="shared" ref="AA70:AA101" si="125">(0.001316*10^(8.07131-(1730.63/(233.46+(X70-273.15)))))</f>
        <v>7.2765497523200454E-2</v>
      </c>
      <c r="AC70">
        <f t="shared" ref="AC70:AC101" si="126">W70*(K70/10^6)</f>
        <v>3.6406559764400282E-6</v>
      </c>
      <c r="AD70">
        <f t="shared" ref="AD70:AD101" si="127">(AC70*Z70)/(0.082057*X70)</f>
        <v>2.8336198537107503E-10</v>
      </c>
      <c r="AE70">
        <v>0</v>
      </c>
      <c r="AF70" s="8">
        <f t="shared" ref="AF70:AF101" si="128">AC70*AH70*Y70</f>
        <v>7.6175245995435189E-11</v>
      </c>
      <c r="AG70" s="8">
        <f t="shared" ref="AG70:AG101" si="129">AD70+AF70</f>
        <v>3.5953723136651023E-10</v>
      </c>
      <c r="AH70" s="9">
        <f t="shared" ref="AH70:AH101" si="130">101.325*(0.000014*EXP(1600*((1/X70)-(1/298.15))))</f>
        <v>1.097002469958351E-3</v>
      </c>
      <c r="AJ70">
        <f t="shared" ref="AJ70:AJ101" si="131">W70*(L70/10^6)</f>
        <v>5.4709311121366533E-3</v>
      </c>
      <c r="AK70">
        <f t="shared" ref="AK70:AK101" si="132">(AJ70*Z70)/(0.082057*X70)</f>
        <v>4.2581719113139679E-7</v>
      </c>
      <c r="AL70">
        <v>0</v>
      </c>
      <c r="AM70" s="8">
        <f t="shared" ref="AM70:AM101" si="133">AJ70*AO70*Y70</f>
        <v>2.3728093900175564E-6</v>
      </c>
      <c r="AN70" s="8">
        <f t="shared" ref="AN70:AN101" si="134">AK70+AM70</f>
        <v>2.7986265811489532E-6</v>
      </c>
      <c r="AO70" s="9">
        <f t="shared" ref="AO70:AO101" si="135">101.325*(0.00033*EXP(2400*((1/X70)-(1/298.15))))</f>
        <v>2.2739189884214046E-2</v>
      </c>
      <c r="AP70" s="9"/>
      <c r="AQ70" t="e">
        <f t="shared" ref="AQ70:AQ101" si="136">W70*(M70/10^6)</f>
        <v>#VALUE!</v>
      </c>
      <c r="AR70" t="e">
        <f t="shared" ref="AR70:AR101" si="137">(AQ70*Z70)/(0.082057*X70)</f>
        <v>#VALUE!</v>
      </c>
      <c r="AS70">
        <v>0</v>
      </c>
      <c r="AT70" s="8" t="e">
        <f t="shared" ref="AT70:AT101" si="138">AQ70*AV70*Y70</f>
        <v>#VALUE!</v>
      </c>
      <c r="AU70" s="8" t="e">
        <f t="shared" ref="AU70:AU101" si="139">AR70+AT70</f>
        <v>#VALUE!</v>
      </c>
      <c r="AV70" s="9">
        <f t="shared" ref="AV70:AV101" si="140">101.325*((2.4*10^-4)*EXP(2700*((1/X70)-(1/298.15))))</f>
        <v>1.5759424160826513E-2</v>
      </c>
      <c r="AX70">
        <f t="shared" ref="AX70:AX101" si="141">100*(AG70-AF70)/AG70</f>
        <v>78.812974192989046</v>
      </c>
      <c r="AY70">
        <f t="shared" ref="AY70:AY101" si="142">100*(AN70-AM70)/AN70</f>
        <v>15.215219993965079</v>
      </c>
      <c r="AZ70" t="e">
        <f t="shared" ref="AZ70:AZ101" si="143">100*(AU70-AT70)/AU70</f>
        <v>#VALUE!</v>
      </c>
    </row>
    <row r="71" spans="1:52" x14ac:dyDescent="0.55000000000000004">
      <c r="A71" s="62">
        <v>44649.423611111109</v>
      </c>
      <c r="B71" s="29">
        <v>50</v>
      </c>
      <c r="C71">
        <v>0.1</v>
      </c>
      <c r="D71" t="s">
        <v>234</v>
      </c>
      <c r="E71" s="29">
        <v>2</v>
      </c>
      <c r="F71" s="84">
        <v>44650.662488425929</v>
      </c>
      <c r="G71" s="85">
        <v>25</v>
      </c>
      <c r="H71" t="s">
        <v>256</v>
      </c>
      <c r="I71" s="3">
        <v>21.9</v>
      </c>
      <c r="J71" s="3">
        <v>30.059000000000001</v>
      </c>
      <c r="K71" s="3">
        <v>33.950000000000003</v>
      </c>
      <c r="L71" s="3">
        <v>1463</v>
      </c>
      <c r="M71" s="3" t="s">
        <v>40</v>
      </c>
      <c r="N71" s="4">
        <f t="shared" si="94"/>
        <v>0.17485415038287433</v>
      </c>
      <c r="O71" s="4">
        <f t="shared" si="95"/>
        <v>39.030127825612404</v>
      </c>
      <c r="P71" s="4" t="e">
        <f t="shared" si="96"/>
        <v>#VALUE!</v>
      </c>
      <c r="Q71">
        <f t="shared" si="97"/>
        <v>2.7976664061259893</v>
      </c>
      <c r="R71">
        <f t="shared" si="98"/>
        <v>1717.3256243269457</v>
      </c>
      <c r="S71">
        <f t="shared" si="99"/>
        <v>4.8734552330336474</v>
      </c>
      <c r="T71">
        <f t="shared" si="100"/>
        <v>1087.8299444491354</v>
      </c>
      <c r="U71">
        <f t="shared" si="101"/>
        <v>1087.8299444491354</v>
      </c>
      <c r="W71">
        <f t="shared" si="123"/>
        <v>0.99471474766120982</v>
      </c>
      <c r="X71">
        <v>313.14999999999998</v>
      </c>
      <c r="Y71">
        <f t="shared" si="124"/>
        <v>1.9073334166666699E-2</v>
      </c>
      <c r="Z71">
        <v>2E-3</v>
      </c>
      <c r="AA71">
        <f t="shared" si="125"/>
        <v>7.2765497523200454E-2</v>
      </c>
      <c r="AC71">
        <f t="shared" si="126"/>
        <v>3.3770565683098078E-5</v>
      </c>
      <c r="AD71">
        <f t="shared" si="127"/>
        <v>2.6284533888928956E-9</v>
      </c>
      <c r="AE71">
        <v>0</v>
      </c>
      <c r="AF71" s="8">
        <f t="shared" si="128"/>
        <v>7.0659825178825817E-10</v>
      </c>
      <c r="AG71" s="8">
        <f t="shared" si="129"/>
        <v>3.3350516406811537E-9</v>
      </c>
      <c r="AH71" s="9">
        <f t="shared" si="130"/>
        <v>1.097002469958351E-3</v>
      </c>
      <c r="AJ71">
        <f t="shared" si="131"/>
        <v>1.45526767582835E-3</v>
      </c>
      <c r="AK71">
        <f t="shared" si="132"/>
        <v>1.1326737284095156E-7</v>
      </c>
      <c r="AL71">
        <v>0</v>
      </c>
      <c r="AM71" s="8">
        <f t="shared" si="133"/>
        <v>6.3116729774467012E-7</v>
      </c>
      <c r="AN71" s="8">
        <f t="shared" si="134"/>
        <v>7.4443467058562164E-7</v>
      </c>
      <c r="AO71" s="9">
        <f t="shared" si="135"/>
        <v>2.2739189884214046E-2</v>
      </c>
      <c r="AP71" s="9"/>
      <c r="AQ71" t="e">
        <f t="shared" si="136"/>
        <v>#VALUE!</v>
      </c>
      <c r="AR71" t="e">
        <f t="shared" si="137"/>
        <v>#VALUE!</v>
      </c>
      <c r="AS71">
        <v>0</v>
      </c>
      <c r="AT71" s="8" t="e">
        <f t="shared" si="138"/>
        <v>#VALUE!</v>
      </c>
      <c r="AU71" s="8" t="e">
        <f t="shared" si="139"/>
        <v>#VALUE!</v>
      </c>
      <c r="AV71" s="9">
        <f t="shared" si="140"/>
        <v>1.5759424160826513E-2</v>
      </c>
      <c r="AX71">
        <f t="shared" si="141"/>
        <v>78.812974192989046</v>
      </c>
      <c r="AY71">
        <f t="shared" si="142"/>
        <v>15.21521999396507</v>
      </c>
      <c r="AZ71" t="e">
        <f t="shared" si="143"/>
        <v>#VALUE!</v>
      </c>
    </row>
    <row r="72" spans="1:52" x14ac:dyDescent="0.55000000000000004">
      <c r="A72" s="62">
        <v>44649.440972222219</v>
      </c>
      <c r="B72" s="29">
        <v>50</v>
      </c>
      <c r="C72">
        <v>3.8</v>
      </c>
      <c r="D72" t="s">
        <v>234</v>
      </c>
      <c r="E72" s="29">
        <v>1</v>
      </c>
      <c r="F72" s="84">
        <v>44650.683657407404</v>
      </c>
      <c r="G72" s="85">
        <v>217</v>
      </c>
      <c r="I72" s="3">
        <v>21.9</v>
      </c>
      <c r="J72" s="3">
        <v>30.059000000000001</v>
      </c>
      <c r="K72" s="3">
        <v>33.78</v>
      </c>
      <c r="L72" s="3">
        <v>1319</v>
      </c>
      <c r="M72" s="3" t="s">
        <v>40</v>
      </c>
      <c r="N72" s="4">
        <f t="shared" si="94"/>
        <v>0.17397859204516916</v>
      </c>
      <c r="O72" s="4">
        <f t="shared" si="95"/>
        <v>35.188474779208995</v>
      </c>
      <c r="P72" s="4" t="e">
        <f t="shared" si="96"/>
        <v>#VALUE!</v>
      </c>
      <c r="Q72">
        <f t="shared" si="97"/>
        <v>2.7836574727227066</v>
      </c>
      <c r="R72">
        <f t="shared" si="98"/>
        <v>1548.2928902851959</v>
      </c>
      <c r="S72">
        <f t="shared" si="99"/>
        <v>4.8490520698638164</v>
      </c>
      <c r="T72">
        <f t="shared" si="100"/>
        <v>980.75714062092243</v>
      </c>
      <c r="U72">
        <f t="shared" si="101"/>
        <v>980.75714062092243</v>
      </c>
      <c r="W72">
        <f t="shared" si="123"/>
        <v>0.99471474766120982</v>
      </c>
      <c r="X72">
        <v>313.14999999999998</v>
      </c>
      <c r="Y72">
        <f t="shared" si="124"/>
        <v>1.9073334166666699E-2</v>
      </c>
      <c r="Z72">
        <v>2E-3</v>
      </c>
      <c r="AA72">
        <f t="shared" si="125"/>
        <v>7.2765497523200454E-2</v>
      </c>
      <c r="AC72">
        <f t="shared" si="126"/>
        <v>3.3601464175995667E-5</v>
      </c>
      <c r="AD72">
        <f t="shared" si="127"/>
        <v>2.6152917666215609E-9</v>
      </c>
      <c r="AE72">
        <v>0</v>
      </c>
      <c r="AF72" s="8">
        <f t="shared" si="128"/>
        <v>7.0306005730213131E-10</v>
      </c>
      <c r="AG72" s="8">
        <f t="shared" si="129"/>
        <v>3.318351823923692E-9</v>
      </c>
      <c r="AH72" s="9">
        <f t="shared" si="130"/>
        <v>1.097002469958351E-3</v>
      </c>
      <c r="AJ72">
        <f t="shared" si="131"/>
        <v>1.3120287521651358E-3</v>
      </c>
      <c r="AK72">
        <f t="shared" si="132"/>
        <v>1.0211870456405682E-7</v>
      </c>
      <c r="AL72">
        <v>0</v>
      </c>
      <c r="AM72" s="8">
        <f t="shared" si="133"/>
        <v>5.6904283371511956E-7</v>
      </c>
      <c r="AN72" s="8">
        <f t="shared" si="134"/>
        <v>6.711615382791764E-7</v>
      </c>
      <c r="AO72" s="9">
        <f t="shared" si="135"/>
        <v>2.2739189884214046E-2</v>
      </c>
      <c r="AP72" s="9"/>
      <c r="AQ72" t="e">
        <f t="shared" si="136"/>
        <v>#VALUE!</v>
      </c>
      <c r="AR72" t="e">
        <f t="shared" si="137"/>
        <v>#VALUE!</v>
      </c>
      <c r="AS72">
        <v>0</v>
      </c>
      <c r="AT72" s="8" t="e">
        <f t="shared" si="138"/>
        <v>#VALUE!</v>
      </c>
      <c r="AU72" s="8" t="e">
        <f t="shared" si="139"/>
        <v>#VALUE!</v>
      </c>
      <c r="AV72" s="9">
        <f t="shared" si="140"/>
        <v>1.5759424160826513E-2</v>
      </c>
      <c r="AX72">
        <f t="shared" si="141"/>
        <v>78.81297419298906</v>
      </c>
      <c r="AY72">
        <f t="shared" si="142"/>
        <v>15.21521999396508</v>
      </c>
      <c r="AZ72" t="e">
        <f t="shared" si="143"/>
        <v>#VALUE!</v>
      </c>
    </row>
    <row r="73" spans="1:52" x14ac:dyDescent="0.55000000000000004">
      <c r="A73" s="62">
        <v>44649.434027777781</v>
      </c>
      <c r="B73" s="29">
        <v>50</v>
      </c>
      <c r="C73">
        <v>1.6</v>
      </c>
      <c r="D73" t="s">
        <v>234</v>
      </c>
      <c r="E73" s="29">
        <v>2</v>
      </c>
      <c r="F73" s="84">
        <v>44650.70484953704</v>
      </c>
      <c r="G73" s="85">
        <v>81</v>
      </c>
      <c r="I73" s="3">
        <v>21.9</v>
      </c>
      <c r="J73" s="3">
        <v>30.059000000000001</v>
      </c>
      <c r="K73" s="3">
        <v>35.56</v>
      </c>
      <c r="L73" s="3">
        <v>1352</v>
      </c>
      <c r="M73" s="3" t="s">
        <v>40</v>
      </c>
      <c r="N73" s="4">
        <f t="shared" si="94"/>
        <v>0.18314620287525804</v>
      </c>
      <c r="O73" s="4">
        <f t="shared" si="95"/>
        <v>36.068853602343118</v>
      </c>
      <c r="P73" s="4" t="e">
        <f t="shared" si="96"/>
        <v>#VALUE!</v>
      </c>
      <c r="Q73">
        <f t="shared" si="97"/>
        <v>2.9303392460041287</v>
      </c>
      <c r="R73">
        <f t="shared" si="98"/>
        <v>1587.0295585030972</v>
      </c>
      <c r="S73">
        <f t="shared" si="99"/>
        <v>5.1045675430537987</v>
      </c>
      <c r="T73">
        <f t="shared" si="100"/>
        <v>1005.2946581648881</v>
      </c>
      <c r="U73">
        <f t="shared" si="101"/>
        <v>1005.2946581648881</v>
      </c>
      <c r="W73">
        <f t="shared" si="123"/>
        <v>0.99471474766120982</v>
      </c>
      <c r="X73">
        <v>313.14999999999998</v>
      </c>
      <c r="Y73">
        <f t="shared" si="124"/>
        <v>1.9073334166666699E-2</v>
      </c>
      <c r="Z73">
        <v>2E-3</v>
      </c>
      <c r="AA73">
        <f t="shared" si="125"/>
        <v>7.2765497523200454E-2</v>
      </c>
      <c r="AC73">
        <f t="shared" si="126"/>
        <v>3.5372056426832627E-5</v>
      </c>
      <c r="AD73">
        <f t="shared" si="127"/>
        <v>2.753101693933177E-9</v>
      </c>
      <c r="AE73">
        <v>0</v>
      </c>
      <c r="AF73" s="8">
        <f t="shared" si="128"/>
        <v>7.4010703486275292E-10</v>
      </c>
      <c r="AG73" s="8">
        <f t="shared" si="129"/>
        <v>3.49320872879593E-9</v>
      </c>
      <c r="AH73" s="9">
        <f t="shared" si="130"/>
        <v>1.097002469958351E-3</v>
      </c>
      <c r="AJ73">
        <f t="shared" si="131"/>
        <v>1.3448543388379557E-3</v>
      </c>
      <c r="AK73">
        <f t="shared" si="132"/>
        <v>1.046736077108452E-7</v>
      </c>
      <c r="AL73">
        <v>0</v>
      </c>
      <c r="AM73" s="8">
        <f t="shared" si="133"/>
        <v>5.8327969005522497E-7</v>
      </c>
      <c r="AN73" s="8">
        <f t="shared" si="134"/>
        <v>6.8795329776607016E-7</v>
      </c>
      <c r="AO73" s="9">
        <f t="shared" si="135"/>
        <v>2.2739189884214046E-2</v>
      </c>
      <c r="AP73" s="9"/>
      <c r="AQ73" t="e">
        <f t="shared" si="136"/>
        <v>#VALUE!</v>
      </c>
      <c r="AR73" t="e">
        <f t="shared" si="137"/>
        <v>#VALUE!</v>
      </c>
      <c r="AS73">
        <v>0</v>
      </c>
      <c r="AT73" s="8" t="e">
        <f t="shared" si="138"/>
        <v>#VALUE!</v>
      </c>
      <c r="AU73" s="8" t="e">
        <f t="shared" si="139"/>
        <v>#VALUE!</v>
      </c>
      <c r="AV73" s="9">
        <f t="shared" si="140"/>
        <v>1.5759424160826513E-2</v>
      </c>
      <c r="AX73">
        <f t="shared" si="141"/>
        <v>78.812974192989046</v>
      </c>
      <c r="AY73">
        <f t="shared" si="142"/>
        <v>15.215219993965073</v>
      </c>
      <c r="AZ73" t="e">
        <f t="shared" si="143"/>
        <v>#VALUE!</v>
      </c>
    </row>
    <row r="74" spans="1:52" x14ac:dyDescent="0.55000000000000004">
      <c r="A74" s="62">
        <v>44649.451388888891</v>
      </c>
      <c r="B74" s="29">
        <v>50</v>
      </c>
      <c r="C74">
        <v>8</v>
      </c>
      <c r="D74" t="s">
        <v>234</v>
      </c>
      <c r="E74" s="29">
        <v>2</v>
      </c>
      <c r="F74" s="84">
        <v>44650.726030092592</v>
      </c>
      <c r="G74" s="85">
        <v>68</v>
      </c>
      <c r="I74" s="3">
        <v>21.9</v>
      </c>
      <c r="J74" s="3">
        <v>30.059000000000001</v>
      </c>
      <c r="K74" s="3">
        <v>4.3899999999999997</v>
      </c>
      <c r="L74" s="3">
        <v>5414</v>
      </c>
      <c r="M74" s="3" t="s">
        <v>40</v>
      </c>
      <c r="N74" s="4">
        <f t="shared" si="94"/>
        <v>2.2610006485443833E-2</v>
      </c>
      <c r="O74" s="4">
        <f t="shared" si="95"/>
        <v>144.43548328630595</v>
      </c>
      <c r="P74" s="4" t="e">
        <f t="shared" si="96"/>
        <v>#VALUE!</v>
      </c>
      <c r="Q74">
        <f t="shared" si="97"/>
        <v>0.36176010376710133</v>
      </c>
      <c r="R74">
        <f t="shared" si="98"/>
        <v>6355.1612645974619</v>
      </c>
      <c r="S74">
        <f t="shared" si="99"/>
        <v>0.6301758018561916</v>
      </c>
      <c r="T74">
        <f t="shared" si="100"/>
        <v>4025.6399994857275</v>
      </c>
      <c r="U74">
        <f t="shared" si="101"/>
        <v>4025.6399994857279</v>
      </c>
      <c r="W74">
        <f t="shared" si="123"/>
        <v>0.99471474766120982</v>
      </c>
      <c r="X74">
        <v>313.14999999999998</v>
      </c>
      <c r="Y74">
        <f t="shared" si="124"/>
        <v>1.9073334166666699E-2</v>
      </c>
      <c r="Z74">
        <v>2E-3</v>
      </c>
      <c r="AA74">
        <f t="shared" si="125"/>
        <v>7.2765497523200454E-2</v>
      </c>
      <c r="AC74">
        <f t="shared" si="126"/>
        <v>4.3667977422327104E-6</v>
      </c>
      <c r="AD74">
        <f t="shared" si="127"/>
        <v>3.3987953983033309E-10</v>
      </c>
      <c r="AE74">
        <v>0</v>
      </c>
      <c r="AF74" s="8">
        <f t="shared" si="128"/>
        <v>9.1368669377038362E-11</v>
      </c>
      <c r="AG74" s="8">
        <f t="shared" si="129"/>
        <v>4.3124820920737147E-10</v>
      </c>
      <c r="AH74" s="9">
        <f t="shared" si="130"/>
        <v>1.097002469958351E-3</v>
      </c>
      <c r="AJ74">
        <f t="shared" si="131"/>
        <v>5.3853856438377907E-3</v>
      </c>
      <c r="AK74">
        <f t="shared" si="132"/>
        <v>4.1915895868825147E-7</v>
      </c>
      <c r="AL74">
        <v>0</v>
      </c>
      <c r="AM74" s="8">
        <f t="shared" si="133"/>
        <v>2.3357072795554645E-6</v>
      </c>
      <c r="AN74" s="8">
        <f t="shared" si="134"/>
        <v>2.7548662382437162E-6</v>
      </c>
      <c r="AO74" s="9">
        <f t="shared" si="135"/>
        <v>2.2739189884214046E-2</v>
      </c>
      <c r="AP74" s="9"/>
      <c r="AQ74" t="e">
        <f t="shared" si="136"/>
        <v>#VALUE!</v>
      </c>
      <c r="AR74" t="e">
        <f t="shared" si="137"/>
        <v>#VALUE!</v>
      </c>
      <c r="AS74">
        <v>0</v>
      </c>
      <c r="AT74" s="8" t="e">
        <f t="shared" si="138"/>
        <v>#VALUE!</v>
      </c>
      <c r="AU74" s="8" t="e">
        <f t="shared" si="139"/>
        <v>#VALUE!</v>
      </c>
      <c r="AV74" s="9">
        <f t="shared" si="140"/>
        <v>1.5759424160826513E-2</v>
      </c>
      <c r="AX74">
        <f t="shared" si="141"/>
        <v>78.812974192989046</v>
      </c>
      <c r="AY74">
        <f t="shared" si="142"/>
        <v>15.215219993965084</v>
      </c>
      <c r="AZ74" t="e">
        <f t="shared" si="143"/>
        <v>#VALUE!</v>
      </c>
    </row>
    <row r="75" spans="1:52" x14ac:dyDescent="0.55000000000000004">
      <c r="A75" s="62">
        <v>44649.444444444445</v>
      </c>
      <c r="B75" s="29">
        <v>50</v>
      </c>
      <c r="C75">
        <v>5</v>
      </c>
      <c r="D75" t="s">
        <v>234</v>
      </c>
      <c r="E75" s="29">
        <v>1</v>
      </c>
      <c r="F75" s="84">
        <v>44650.74722222222</v>
      </c>
      <c r="G75" s="85">
        <v>194</v>
      </c>
      <c r="I75" s="3">
        <v>21.9</v>
      </c>
      <c r="J75" s="3">
        <v>30.059000000000001</v>
      </c>
      <c r="K75" s="3">
        <v>21.88</v>
      </c>
      <c r="L75" s="3">
        <v>3736</v>
      </c>
      <c r="M75" s="3" t="s">
        <v>40</v>
      </c>
      <c r="N75" s="4">
        <f t="shared" si="94"/>
        <v>0.11268950840581118</v>
      </c>
      <c r="O75" s="4">
        <f t="shared" si="95"/>
        <v>99.669554037243984</v>
      </c>
      <c r="P75" s="4" t="e">
        <f t="shared" si="96"/>
        <v>#VALUE!</v>
      </c>
      <c r="Q75">
        <f t="shared" si="97"/>
        <v>1.8030321344929789</v>
      </c>
      <c r="R75">
        <f t="shared" si="98"/>
        <v>4385.4603776387357</v>
      </c>
      <c r="S75">
        <f t="shared" si="99"/>
        <v>3.1408306479757342</v>
      </c>
      <c r="T75">
        <f t="shared" si="100"/>
        <v>2777.9444104319687</v>
      </c>
      <c r="U75">
        <f t="shared" si="101"/>
        <v>2777.9444104319682</v>
      </c>
      <c r="W75">
        <f t="shared" si="123"/>
        <v>0.99471474766120982</v>
      </c>
      <c r="X75">
        <v>313.14999999999998</v>
      </c>
      <c r="Y75">
        <f t="shared" si="124"/>
        <v>1.9073334166666699E-2</v>
      </c>
      <c r="Z75">
        <v>2E-3</v>
      </c>
      <c r="AA75">
        <f t="shared" si="125"/>
        <v>7.2765497523200454E-2</v>
      </c>
      <c r="AC75">
        <f t="shared" si="126"/>
        <v>2.1764358678827271E-5</v>
      </c>
      <c r="AD75">
        <f t="shared" si="127"/>
        <v>1.6939782076281753E-9</v>
      </c>
      <c r="AE75">
        <v>0</v>
      </c>
      <c r="AF75" s="8">
        <f t="shared" si="128"/>
        <v>4.5538644327325732E-10</v>
      </c>
      <c r="AG75" s="8">
        <f t="shared" si="129"/>
        <v>2.1493646509014324E-9</v>
      </c>
      <c r="AH75" s="9">
        <f t="shared" si="130"/>
        <v>1.097002469958351E-3</v>
      </c>
      <c r="AJ75">
        <f t="shared" si="131"/>
        <v>3.7162542972622799E-3</v>
      </c>
      <c r="AK75">
        <f t="shared" si="132"/>
        <v>2.8924600473943613E-7</v>
      </c>
      <c r="AL75">
        <v>0</v>
      </c>
      <c r="AM75" s="8">
        <f t="shared" si="133"/>
        <v>1.6117847056555623E-6</v>
      </c>
      <c r="AN75" s="8">
        <f t="shared" si="134"/>
        <v>1.9010307103949985E-6</v>
      </c>
      <c r="AO75" s="9">
        <f t="shared" si="135"/>
        <v>2.2739189884214046E-2</v>
      </c>
      <c r="AP75" s="9"/>
      <c r="AQ75" t="e">
        <f t="shared" si="136"/>
        <v>#VALUE!</v>
      </c>
      <c r="AR75" t="e">
        <f t="shared" si="137"/>
        <v>#VALUE!</v>
      </c>
      <c r="AS75">
        <v>0</v>
      </c>
      <c r="AT75" s="8" t="e">
        <f t="shared" si="138"/>
        <v>#VALUE!</v>
      </c>
      <c r="AU75" s="8" t="e">
        <f t="shared" si="139"/>
        <v>#VALUE!</v>
      </c>
      <c r="AV75" s="9">
        <f t="shared" si="140"/>
        <v>1.5759424160826513E-2</v>
      </c>
      <c r="AX75">
        <f t="shared" si="141"/>
        <v>78.812974192989046</v>
      </c>
      <c r="AY75">
        <f t="shared" si="142"/>
        <v>15.215219993965079</v>
      </c>
      <c r="AZ75" t="e">
        <f t="shared" si="143"/>
        <v>#VALUE!</v>
      </c>
    </row>
    <row r="76" spans="1:52" x14ac:dyDescent="0.55000000000000004">
      <c r="A76" s="62">
        <v>44649.423611111109</v>
      </c>
      <c r="B76" s="29">
        <v>50</v>
      </c>
      <c r="C76">
        <v>0.1</v>
      </c>
      <c r="D76" t="s">
        <v>234</v>
      </c>
      <c r="E76" s="29">
        <v>1</v>
      </c>
      <c r="F76" s="84">
        <v>44650.76840277778</v>
      </c>
      <c r="G76" s="85">
        <v>174</v>
      </c>
      <c r="I76" s="3">
        <v>21.9</v>
      </c>
      <c r="J76" s="3">
        <v>30.059000000000001</v>
      </c>
      <c r="K76" s="3">
        <v>37.29</v>
      </c>
      <c r="L76" s="3">
        <v>1427</v>
      </c>
      <c r="M76" s="3" t="s">
        <v>40</v>
      </c>
      <c r="N76" s="4">
        <f t="shared" si="94"/>
        <v>0.19205629654719825</v>
      </c>
      <c r="O76" s="4">
        <f t="shared" si="95"/>
        <v>38.069714564011555</v>
      </c>
      <c r="P76" s="4" t="e">
        <f t="shared" si="96"/>
        <v>#VALUE!</v>
      </c>
      <c r="Q76">
        <f t="shared" si="97"/>
        <v>3.0729007447551719</v>
      </c>
      <c r="R76">
        <f t="shared" si="98"/>
        <v>1675.0674408165085</v>
      </c>
      <c r="S76">
        <f t="shared" si="99"/>
        <v>5.3529056153114762</v>
      </c>
      <c r="T76">
        <f t="shared" si="100"/>
        <v>1061.0617434920821</v>
      </c>
      <c r="U76">
        <f t="shared" si="101"/>
        <v>1061.0617434920821</v>
      </c>
      <c r="W76">
        <f t="shared" si="123"/>
        <v>0.99471474766120982</v>
      </c>
      <c r="X76">
        <v>313.14999999999998</v>
      </c>
      <c r="Y76">
        <f t="shared" si="124"/>
        <v>1.9073334166666699E-2</v>
      </c>
      <c r="Z76">
        <v>2E-3</v>
      </c>
      <c r="AA76">
        <f t="shared" si="125"/>
        <v>7.2765497523200454E-2</v>
      </c>
      <c r="AC76">
        <f t="shared" si="126"/>
        <v>3.7092912940286509E-5</v>
      </c>
      <c r="AD76">
        <f t="shared" si="127"/>
        <v>2.8870405558708703E-9</v>
      </c>
      <c r="AE76">
        <v>0</v>
      </c>
      <c r="AF76" s="8">
        <f t="shared" si="128"/>
        <v>7.7611336698627801E-10</v>
      </c>
      <c r="AG76" s="8">
        <f t="shared" si="129"/>
        <v>3.6631539228571482E-9</v>
      </c>
      <c r="AH76" s="9">
        <f t="shared" si="130"/>
        <v>1.097002469958351E-3</v>
      </c>
      <c r="AJ76">
        <f t="shared" si="131"/>
        <v>1.4194579449125465E-3</v>
      </c>
      <c r="AK76">
        <f t="shared" si="132"/>
        <v>1.1048020577172789E-7</v>
      </c>
      <c r="AL76">
        <v>0</v>
      </c>
      <c r="AM76" s="8">
        <f t="shared" si="133"/>
        <v>6.1563618173728251E-7</v>
      </c>
      <c r="AN76" s="8">
        <f t="shared" si="134"/>
        <v>7.2611638750901044E-7</v>
      </c>
      <c r="AO76" s="9">
        <f t="shared" si="135"/>
        <v>2.2739189884214046E-2</v>
      </c>
      <c r="AP76" s="9"/>
      <c r="AQ76" t="e">
        <f t="shared" si="136"/>
        <v>#VALUE!</v>
      </c>
      <c r="AR76" t="e">
        <f t="shared" si="137"/>
        <v>#VALUE!</v>
      </c>
      <c r="AS76">
        <v>0</v>
      </c>
      <c r="AT76" s="8" t="e">
        <f t="shared" si="138"/>
        <v>#VALUE!</v>
      </c>
      <c r="AU76" s="8" t="e">
        <f t="shared" si="139"/>
        <v>#VALUE!</v>
      </c>
      <c r="AV76" s="9">
        <f t="shared" si="140"/>
        <v>1.5759424160826513E-2</v>
      </c>
      <c r="AX76">
        <f t="shared" si="141"/>
        <v>78.81297419298906</v>
      </c>
      <c r="AY76">
        <f t="shared" si="142"/>
        <v>15.215219993965082</v>
      </c>
      <c r="AZ76" t="e">
        <f t="shared" si="143"/>
        <v>#VALUE!</v>
      </c>
    </row>
    <row r="77" spans="1:52" x14ac:dyDescent="0.55000000000000004">
      <c r="A77" s="62">
        <v>44649.447916666664</v>
      </c>
      <c r="B77" s="29">
        <v>50</v>
      </c>
      <c r="C77">
        <v>6.2</v>
      </c>
      <c r="D77" t="s">
        <v>234</v>
      </c>
      <c r="E77" s="29">
        <v>1</v>
      </c>
      <c r="F77" s="84">
        <v>44650.789583333331</v>
      </c>
      <c r="G77" s="85">
        <v>122</v>
      </c>
      <c r="I77" s="3">
        <v>21.9</v>
      </c>
      <c r="J77" s="3">
        <v>30.059000000000001</v>
      </c>
      <c r="K77" s="3">
        <v>4.07</v>
      </c>
      <c r="L77" s="3">
        <v>5228</v>
      </c>
      <c r="M77" s="3" t="s">
        <v>40</v>
      </c>
      <c r="N77" s="4">
        <f t="shared" si="94"/>
        <v>2.0961896673293033E-2</v>
      </c>
      <c r="O77" s="4">
        <f t="shared" si="95"/>
        <v>139.47334810136817</v>
      </c>
      <c r="P77" s="4" t="e">
        <f t="shared" si="96"/>
        <v>#VALUE!</v>
      </c>
      <c r="Q77">
        <f t="shared" si="97"/>
        <v>0.33539034677268853</v>
      </c>
      <c r="R77">
        <f t="shared" si="98"/>
        <v>6136.8273164601997</v>
      </c>
      <c r="S77">
        <f t="shared" si="99"/>
        <v>0.58424043588945329</v>
      </c>
      <c r="T77">
        <f t="shared" si="100"/>
        <v>3887.3376278742853</v>
      </c>
      <c r="U77">
        <f t="shared" si="101"/>
        <v>3887.3376278742853</v>
      </c>
      <c r="W77">
        <f t="shared" si="123"/>
        <v>0.99471474766120982</v>
      </c>
      <c r="X77">
        <v>313.14999999999998</v>
      </c>
      <c r="Y77">
        <f t="shared" si="124"/>
        <v>1.9073334166666699E-2</v>
      </c>
      <c r="Z77">
        <v>2E-3</v>
      </c>
      <c r="AA77">
        <f t="shared" si="125"/>
        <v>7.2765497523200454E-2</v>
      </c>
      <c r="AC77">
        <f t="shared" si="126"/>
        <v>4.0484890229811238E-6</v>
      </c>
      <c r="AD77">
        <f t="shared" si="127"/>
        <v>3.1510472143723372E-10</v>
      </c>
      <c r="AE77">
        <v>0</v>
      </c>
      <c r="AF77" s="8">
        <f t="shared" si="128"/>
        <v>8.4708538579623285E-11</v>
      </c>
      <c r="AG77" s="8">
        <f t="shared" si="129"/>
        <v>3.9981326001685699E-10</v>
      </c>
      <c r="AH77" s="9">
        <f t="shared" si="130"/>
        <v>1.097002469958351E-3</v>
      </c>
      <c r="AJ77">
        <f t="shared" si="131"/>
        <v>5.2003687007728047E-3</v>
      </c>
      <c r="AK77">
        <f t="shared" si="132"/>
        <v>4.047585954972623E-7</v>
      </c>
      <c r="AL77">
        <v>0</v>
      </c>
      <c r="AM77" s="8">
        <f t="shared" si="133"/>
        <v>2.2554631801839613E-6</v>
      </c>
      <c r="AN77" s="8">
        <f t="shared" si="134"/>
        <v>2.6602217756812236E-6</v>
      </c>
      <c r="AO77" s="9">
        <f t="shared" si="135"/>
        <v>2.2739189884214046E-2</v>
      </c>
      <c r="AP77" s="9"/>
      <c r="AQ77" t="e">
        <f t="shared" si="136"/>
        <v>#VALUE!</v>
      </c>
      <c r="AR77" t="e">
        <f t="shared" si="137"/>
        <v>#VALUE!</v>
      </c>
      <c r="AS77">
        <v>0</v>
      </c>
      <c r="AT77" s="8" t="e">
        <f t="shared" si="138"/>
        <v>#VALUE!</v>
      </c>
      <c r="AU77" s="8" t="e">
        <f t="shared" si="139"/>
        <v>#VALUE!</v>
      </c>
      <c r="AV77" s="9">
        <f t="shared" si="140"/>
        <v>1.5759424160826513E-2</v>
      </c>
      <c r="AX77">
        <f t="shared" si="141"/>
        <v>78.81297419298906</v>
      </c>
      <c r="AY77">
        <f t="shared" si="142"/>
        <v>15.215219993965077</v>
      </c>
      <c r="AZ77" t="e">
        <f t="shared" si="143"/>
        <v>#VALUE!</v>
      </c>
    </row>
    <row r="78" spans="1:52" x14ac:dyDescent="0.55000000000000004">
      <c r="A78" s="62">
        <v>44649.638888888891</v>
      </c>
      <c r="B78" s="29">
        <v>200</v>
      </c>
      <c r="C78">
        <v>0.1</v>
      </c>
      <c r="D78" t="s">
        <v>234</v>
      </c>
      <c r="E78" s="29">
        <v>1</v>
      </c>
      <c r="F78" s="84">
        <v>44650.810787037037</v>
      </c>
      <c r="G78" s="85">
        <v>140</v>
      </c>
      <c r="H78" t="s">
        <v>821</v>
      </c>
      <c r="I78" s="3">
        <v>21.9</v>
      </c>
      <c r="J78" s="3">
        <v>30.059000000000001</v>
      </c>
      <c r="K78" s="3">
        <v>421.77</v>
      </c>
      <c r="L78" s="3">
        <v>3445</v>
      </c>
      <c r="M78" s="3" t="s">
        <v>40</v>
      </c>
      <c r="N78" s="4">
        <f t="shared" si="94"/>
        <v>2.1722602358463887</v>
      </c>
      <c r="O78" s="4">
        <f t="shared" si="95"/>
        <v>91.906213505970442</v>
      </c>
      <c r="P78" s="4" t="e">
        <f t="shared" si="96"/>
        <v>#VALUE!</v>
      </c>
      <c r="Q78">
        <f t="shared" si="97"/>
        <v>34.75616377354222</v>
      </c>
      <c r="R78">
        <f t="shared" si="98"/>
        <v>4043.8733942626995</v>
      </c>
      <c r="S78">
        <f t="shared" si="99"/>
        <v>60.5442478243476</v>
      </c>
      <c r="T78">
        <f t="shared" si="100"/>
        <v>2561.568119362455</v>
      </c>
      <c r="U78">
        <f t="shared" si="101"/>
        <v>2561.568119362455</v>
      </c>
      <c r="W78">
        <f t="shared" si="123"/>
        <v>0.99471474766120982</v>
      </c>
      <c r="X78">
        <v>313.14999999999998</v>
      </c>
      <c r="Y78">
        <f t="shared" si="124"/>
        <v>1.9073334166666699E-2</v>
      </c>
      <c r="Z78">
        <v>2E-3</v>
      </c>
      <c r="AA78">
        <f t="shared" si="125"/>
        <v>7.2765497523200454E-2</v>
      </c>
      <c r="AC78">
        <f t="shared" si="126"/>
        <v>4.1954083912106846E-4</v>
      </c>
      <c r="AD78">
        <f t="shared" si="127"/>
        <v>3.2653984855179866E-8</v>
      </c>
      <c r="AE78">
        <v>0</v>
      </c>
      <c r="AF78" s="8">
        <f t="shared" si="128"/>
        <v>8.7782605200805187E-9</v>
      </c>
      <c r="AG78" s="8">
        <f t="shared" si="129"/>
        <v>4.1432245375260383E-8</v>
      </c>
      <c r="AH78" s="9">
        <f t="shared" si="130"/>
        <v>1.097002469958351E-3</v>
      </c>
      <c r="AJ78">
        <f t="shared" si="131"/>
        <v>3.4267923056928678E-3</v>
      </c>
      <c r="AK78">
        <f t="shared" si="132"/>
        <v>2.6671640426321128E-7</v>
      </c>
      <c r="AL78">
        <v>0</v>
      </c>
      <c r="AM78" s="8">
        <f t="shared" si="133"/>
        <v>1.486241517929179E-6</v>
      </c>
      <c r="AN78" s="8">
        <f t="shared" si="134"/>
        <v>1.7529579221923904E-6</v>
      </c>
      <c r="AO78" s="9">
        <f t="shared" si="135"/>
        <v>2.2739189884214046E-2</v>
      </c>
      <c r="AP78" s="9"/>
      <c r="AQ78" t="e">
        <f t="shared" si="136"/>
        <v>#VALUE!</v>
      </c>
      <c r="AR78" t="e">
        <f t="shared" si="137"/>
        <v>#VALUE!</v>
      </c>
      <c r="AS78">
        <v>0</v>
      </c>
      <c r="AT78" s="8" t="e">
        <f t="shared" si="138"/>
        <v>#VALUE!</v>
      </c>
      <c r="AU78" s="8" t="e">
        <f t="shared" si="139"/>
        <v>#VALUE!</v>
      </c>
      <c r="AV78" s="9">
        <f t="shared" si="140"/>
        <v>1.5759424160826513E-2</v>
      </c>
      <c r="AX78">
        <f t="shared" si="141"/>
        <v>78.812974192989046</v>
      </c>
      <c r="AY78">
        <f t="shared" si="142"/>
        <v>15.215219993965079</v>
      </c>
      <c r="AZ78" t="e">
        <f t="shared" si="143"/>
        <v>#VALUE!</v>
      </c>
    </row>
    <row r="79" spans="1:52" x14ac:dyDescent="0.55000000000000004">
      <c r="A79" s="62">
        <v>44649.447916666664</v>
      </c>
      <c r="B79" s="29">
        <v>50</v>
      </c>
      <c r="C79">
        <v>6.2</v>
      </c>
      <c r="D79" t="s">
        <v>234</v>
      </c>
      <c r="E79" s="29">
        <v>2</v>
      </c>
      <c r="F79" s="84">
        <v>44650.831979166665</v>
      </c>
      <c r="G79" s="85">
        <v>160</v>
      </c>
      <c r="I79" s="3">
        <v>21.9</v>
      </c>
      <c r="J79" s="3">
        <v>30.059000000000001</v>
      </c>
      <c r="K79" s="3">
        <v>4.05</v>
      </c>
      <c r="L79" s="3">
        <v>1759</v>
      </c>
      <c r="M79" s="3" t="s">
        <v>40</v>
      </c>
      <c r="N79" s="4">
        <f t="shared" si="94"/>
        <v>2.0858889810033608E-2</v>
      </c>
      <c r="O79" s="4">
        <f t="shared" si="95"/>
        <v>46.926859087663857</v>
      </c>
      <c r="P79" s="4" t="e">
        <f t="shared" si="96"/>
        <v>#VALUE!</v>
      </c>
      <c r="Q79">
        <f t="shared" si="97"/>
        <v>0.33374223696053773</v>
      </c>
      <c r="R79">
        <f t="shared" si="98"/>
        <v>2064.7817998572095</v>
      </c>
      <c r="S79">
        <f t="shared" si="99"/>
        <v>0.58136947551653217</v>
      </c>
      <c r="T79">
        <f t="shared" si="100"/>
        <v>1307.9240412071288</v>
      </c>
      <c r="U79">
        <f t="shared" si="101"/>
        <v>1307.9240412071285</v>
      </c>
      <c r="W79">
        <f t="shared" si="123"/>
        <v>0.99471474766120982</v>
      </c>
      <c r="X79">
        <v>313.14999999999998</v>
      </c>
      <c r="Y79">
        <f t="shared" si="124"/>
        <v>1.9073334166666699E-2</v>
      </c>
      <c r="Z79">
        <v>2E-3</v>
      </c>
      <c r="AA79">
        <f t="shared" si="125"/>
        <v>7.2765497523200454E-2</v>
      </c>
      <c r="AC79">
        <f t="shared" si="126"/>
        <v>4.0285947280278998E-6</v>
      </c>
      <c r="AD79">
        <f t="shared" si="127"/>
        <v>3.1355629528766497E-10</v>
      </c>
      <c r="AE79">
        <v>0</v>
      </c>
      <c r="AF79" s="8">
        <f t="shared" si="128"/>
        <v>8.4292280404784838E-11</v>
      </c>
      <c r="AG79" s="8">
        <f t="shared" si="129"/>
        <v>3.9784857569244983E-10</v>
      </c>
      <c r="AH79" s="9">
        <f t="shared" si="130"/>
        <v>1.097002469958351E-3</v>
      </c>
      <c r="AJ79">
        <f t="shared" si="131"/>
        <v>1.7497032411360679E-3</v>
      </c>
      <c r="AK79">
        <f t="shared" si="132"/>
        <v>1.3618407985456854E-7</v>
      </c>
      <c r="AL79">
        <v>0</v>
      </c>
      <c r="AM79" s="8">
        <f t="shared" si="133"/>
        <v>7.5886758491652415E-7</v>
      </c>
      <c r="AN79" s="8">
        <f t="shared" si="134"/>
        <v>8.9505166477109275E-7</v>
      </c>
      <c r="AO79" s="9">
        <f t="shared" si="135"/>
        <v>2.2739189884214046E-2</v>
      </c>
      <c r="AP79" s="9"/>
      <c r="AQ79" t="e">
        <f t="shared" si="136"/>
        <v>#VALUE!</v>
      </c>
      <c r="AR79" t="e">
        <f t="shared" si="137"/>
        <v>#VALUE!</v>
      </c>
      <c r="AS79">
        <v>0</v>
      </c>
      <c r="AT79" s="8" t="e">
        <f t="shared" si="138"/>
        <v>#VALUE!</v>
      </c>
      <c r="AU79" s="8" t="e">
        <f t="shared" si="139"/>
        <v>#VALUE!</v>
      </c>
      <c r="AV79" s="9">
        <f t="shared" si="140"/>
        <v>1.5759424160826513E-2</v>
      </c>
      <c r="AX79">
        <f t="shared" si="141"/>
        <v>78.81297419298906</v>
      </c>
      <c r="AY79">
        <f t="shared" si="142"/>
        <v>15.215219993965079</v>
      </c>
      <c r="AZ79" t="e">
        <f t="shared" si="143"/>
        <v>#VALUE!</v>
      </c>
    </row>
    <row r="80" spans="1:52" x14ac:dyDescent="0.55000000000000004">
      <c r="A80" s="62">
        <v>44649.638888888891</v>
      </c>
      <c r="B80" s="29">
        <v>200</v>
      </c>
      <c r="C80">
        <v>0.1</v>
      </c>
      <c r="D80" t="s">
        <v>234</v>
      </c>
      <c r="E80" s="29">
        <v>2</v>
      </c>
      <c r="F80" s="84">
        <v>44650.853182870371</v>
      </c>
      <c r="G80" s="85">
        <v>98</v>
      </c>
      <c r="H80" t="s">
        <v>821</v>
      </c>
      <c r="I80" s="3">
        <v>21.9</v>
      </c>
      <c r="J80" s="3">
        <v>30.059000000000001</v>
      </c>
      <c r="K80" s="3">
        <v>396.79</v>
      </c>
      <c r="L80" s="3">
        <v>2760</v>
      </c>
      <c r="M80" s="3" t="s">
        <v>40</v>
      </c>
      <c r="N80" s="4">
        <f t="shared" si="94"/>
        <v>2.043604663635366</v>
      </c>
      <c r="O80" s="4">
        <f t="shared" si="95"/>
        <v>73.63168338939866</v>
      </c>
      <c r="P80" s="4" t="e">
        <f t="shared" si="96"/>
        <v>#VALUE!</v>
      </c>
      <c r="Q80">
        <f t="shared" si="97"/>
        <v>32.697674618165856</v>
      </c>
      <c r="R80">
        <f t="shared" si="98"/>
        <v>3239.7940691335411</v>
      </c>
      <c r="S80">
        <f t="shared" si="99"/>
        <v>56.958418318569088</v>
      </c>
      <c r="T80">
        <f t="shared" si="100"/>
        <v>2052.2287400407477</v>
      </c>
      <c r="U80">
        <f t="shared" si="101"/>
        <v>2052.2287400407477</v>
      </c>
      <c r="W80">
        <f t="shared" si="123"/>
        <v>0.99471474766120982</v>
      </c>
      <c r="X80">
        <v>313.14999999999998</v>
      </c>
      <c r="Y80">
        <f t="shared" si="124"/>
        <v>1.9073334166666699E-2</v>
      </c>
      <c r="Z80">
        <v>2E-3</v>
      </c>
      <c r="AA80">
        <f t="shared" si="125"/>
        <v>7.2765497523200454E-2</v>
      </c>
      <c r="AC80">
        <f t="shared" si="126"/>
        <v>3.9469286472449143E-4</v>
      </c>
      <c r="AD80">
        <f t="shared" si="127"/>
        <v>3.0720000594368538E-8</v>
      </c>
      <c r="AE80">
        <v>0</v>
      </c>
      <c r="AF80" s="8">
        <f t="shared" si="128"/>
        <v>8.2583540597073017E-9</v>
      </c>
      <c r="AG80" s="8">
        <f t="shared" si="129"/>
        <v>3.8978354654075838E-8</v>
      </c>
      <c r="AH80" s="9">
        <f t="shared" si="130"/>
        <v>1.097002469958351E-3</v>
      </c>
      <c r="AJ80">
        <f t="shared" si="131"/>
        <v>2.7454127035449389E-3</v>
      </c>
      <c r="AK80">
        <f t="shared" si="132"/>
        <v>2.1368280864048279E-7</v>
      </c>
      <c r="AL80">
        <v>0</v>
      </c>
      <c r="AM80" s="8">
        <f t="shared" si="133"/>
        <v>1.1907188938997196E-6</v>
      </c>
      <c r="AN80" s="8">
        <f t="shared" si="134"/>
        <v>1.4044017025402023E-6</v>
      </c>
      <c r="AO80" s="9">
        <f t="shared" si="135"/>
        <v>2.2739189884214046E-2</v>
      </c>
      <c r="AP80" s="9"/>
      <c r="AQ80" t="e">
        <f t="shared" si="136"/>
        <v>#VALUE!</v>
      </c>
      <c r="AR80" t="e">
        <f t="shared" si="137"/>
        <v>#VALUE!</v>
      </c>
      <c r="AS80">
        <v>0</v>
      </c>
      <c r="AT80" s="8" t="e">
        <f t="shared" si="138"/>
        <v>#VALUE!</v>
      </c>
      <c r="AU80" s="8" t="e">
        <f t="shared" si="139"/>
        <v>#VALUE!</v>
      </c>
      <c r="AV80" s="9">
        <f t="shared" si="140"/>
        <v>1.5759424160826513E-2</v>
      </c>
      <c r="AX80">
        <f t="shared" si="141"/>
        <v>78.812974192989046</v>
      </c>
      <c r="AY80">
        <f t="shared" si="142"/>
        <v>15.215219993965073</v>
      </c>
      <c r="AZ80" t="e">
        <f t="shared" si="143"/>
        <v>#VALUE!</v>
      </c>
    </row>
    <row r="81" spans="1:52" x14ac:dyDescent="0.55000000000000004">
      <c r="A81" s="62">
        <v>44649.597222222219</v>
      </c>
      <c r="B81" s="29">
        <v>100</v>
      </c>
      <c r="C81">
        <v>0.1</v>
      </c>
      <c r="D81" t="s">
        <v>234</v>
      </c>
      <c r="E81" s="29">
        <v>1</v>
      </c>
      <c r="F81" s="84">
        <v>44650.874351851853</v>
      </c>
      <c r="G81" s="85">
        <v>193</v>
      </c>
      <c r="H81" t="s">
        <v>820</v>
      </c>
      <c r="I81" s="3">
        <v>21.9</v>
      </c>
      <c r="J81" s="3">
        <v>30.059000000000001</v>
      </c>
      <c r="K81" s="3">
        <v>0.34</v>
      </c>
      <c r="L81" s="3">
        <v>1704</v>
      </c>
      <c r="M81" s="3" t="s">
        <v>40</v>
      </c>
      <c r="N81" s="4">
        <f t="shared" si="94"/>
        <v>1.7511166754102289E-3</v>
      </c>
      <c r="O81" s="4">
        <f t="shared" si="95"/>
        <v>45.459561049107002</v>
      </c>
      <c r="P81" s="4" t="e">
        <f t="shared" si="96"/>
        <v>#VALUE!</v>
      </c>
      <c r="Q81">
        <f t="shared" si="97"/>
        <v>2.8017866806563662E-2</v>
      </c>
      <c r="R81">
        <f t="shared" si="98"/>
        <v>2000.2206861607081</v>
      </c>
      <c r="S81">
        <f t="shared" si="99"/>
        <v>4.8806326339659499E-2</v>
      </c>
      <c r="T81">
        <f t="shared" si="100"/>
        <v>1267.0281786338528</v>
      </c>
      <c r="U81">
        <f t="shared" si="101"/>
        <v>1267.0281786338528</v>
      </c>
      <c r="W81">
        <f t="shared" si="123"/>
        <v>0.99471474766120982</v>
      </c>
      <c r="X81">
        <v>313.14999999999998</v>
      </c>
      <c r="Y81">
        <f t="shared" si="124"/>
        <v>1.9073334166666699E-2</v>
      </c>
      <c r="Z81">
        <v>2E-3</v>
      </c>
      <c r="AA81">
        <f t="shared" si="125"/>
        <v>7.2765497523200454E-2</v>
      </c>
      <c r="AC81">
        <f t="shared" si="126"/>
        <v>3.3820301420481137E-7</v>
      </c>
      <c r="AD81">
        <f t="shared" si="127"/>
        <v>2.6323244542668175E-11</v>
      </c>
      <c r="AE81">
        <v>0</v>
      </c>
      <c r="AF81" s="8">
        <f t="shared" si="128"/>
        <v>7.0763889722535432E-12</v>
      </c>
      <c r="AG81" s="8">
        <f t="shared" si="129"/>
        <v>3.3399633514921719E-11</v>
      </c>
      <c r="AH81" s="9">
        <f t="shared" si="130"/>
        <v>1.097002469958351E-3</v>
      </c>
      <c r="AJ81">
        <f t="shared" si="131"/>
        <v>1.6949939300147016E-3</v>
      </c>
      <c r="AK81">
        <f t="shared" si="132"/>
        <v>1.3192590794325459E-7</v>
      </c>
      <c r="AL81">
        <v>0</v>
      </c>
      <c r="AM81" s="8">
        <f t="shared" si="133"/>
        <v>7.3513949101634865E-7</v>
      </c>
      <c r="AN81" s="8">
        <f t="shared" si="134"/>
        <v>8.6706539895960318E-7</v>
      </c>
      <c r="AO81" s="9">
        <f t="shared" si="135"/>
        <v>2.2739189884214046E-2</v>
      </c>
      <c r="AP81" s="9"/>
      <c r="AQ81" t="e">
        <f t="shared" si="136"/>
        <v>#VALUE!</v>
      </c>
      <c r="AR81" t="e">
        <f t="shared" si="137"/>
        <v>#VALUE!</v>
      </c>
      <c r="AS81">
        <v>0</v>
      </c>
      <c r="AT81" s="8" t="e">
        <f t="shared" si="138"/>
        <v>#VALUE!</v>
      </c>
      <c r="AU81" s="8" t="e">
        <f t="shared" si="139"/>
        <v>#VALUE!</v>
      </c>
      <c r="AV81" s="9">
        <f t="shared" si="140"/>
        <v>1.5759424160826513E-2</v>
      </c>
      <c r="AX81">
        <f t="shared" si="141"/>
        <v>78.81297419298906</v>
      </c>
      <c r="AY81">
        <f t="shared" si="142"/>
        <v>15.21521999396507</v>
      </c>
      <c r="AZ81" t="e">
        <f t="shared" si="143"/>
        <v>#VALUE!</v>
      </c>
    </row>
    <row r="82" spans="1:52" x14ac:dyDescent="0.55000000000000004">
      <c r="A82" s="62">
        <v>44649.440972222219</v>
      </c>
      <c r="B82" s="29">
        <v>50</v>
      </c>
      <c r="C82">
        <v>3.8</v>
      </c>
      <c r="D82" t="s">
        <v>234</v>
      </c>
      <c r="E82" s="29">
        <v>2</v>
      </c>
      <c r="F82" s="84">
        <v>44650.895555555559</v>
      </c>
      <c r="G82" s="85">
        <v>76</v>
      </c>
      <c r="I82" s="3">
        <v>21.9</v>
      </c>
      <c r="J82" s="3">
        <v>30.059000000000001</v>
      </c>
      <c r="K82" s="3">
        <v>40.340000000000003</v>
      </c>
      <c r="L82" s="3">
        <v>1651</v>
      </c>
      <c r="M82" s="3" t="s">
        <v>40</v>
      </c>
      <c r="N82" s="4">
        <f t="shared" si="94"/>
        <v>0.20776484319426067</v>
      </c>
      <c r="O82" s="4">
        <f t="shared" si="95"/>
        <v>44.045619302861297</v>
      </c>
      <c r="P82" s="4" t="e">
        <f t="shared" si="96"/>
        <v>#VALUE!</v>
      </c>
      <c r="Q82">
        <f t="shared" si="97"/>
        <v>3.3242374911081707</v>
      </c>
      <c r="R82">
        <f t="shared" si="98"/>
        <v>1938.0072493258972</v>
      </c>
      <c r="S82">
        <f t="shared" si="99"/>
        <v>5.7907270721819524</v>
      </c>
      <c r="T82">
        <f t="shared" si="100"/>
        <v>1227.6194383359689</v>
      </c>
      <c r="U82">
        <f t="shared" si="101"/>
        <v>1227.6194383359689</v>
      </c>
      <c r="W82">
        <f t="shared" si="123"/>
        <v>0.99471474766120982</v>
      </c>
      <c r="X82">
        <v>313.14999999999998</v>
      </c>
      <c r="Y82">
        <f t="shared" si="124"/>
        <v>1.9073334166666699E-2</v>
      </c>
      <c r="Z82">
        <v>2E-3</v>
      </c>
      <c r="AA82">
        <f t="shared" si="125"/>
        <v>7.2765497523200454E-2</v>
      </c>
      <c r="AC82">
        <f t="shared" si="126"/>
        <v>4.012679292065321E-5</v>
      </c>
      <c r="AD82">
        <f t="shared" si="127"/>
        <v>3.1231755436801004E-9</v>
      </c>
      <c r="AE82">
        <v>0</v>
      </c>
      <c r="AF82" s="8">
        <f t="shared" si="128"/>
        <v>8.3959273864914096E-10</v>
      </c>
      <c r="AG82" s="8">
        <f t="shared" si="129"/>
        <v>3.9627682823292411E-9</v>
      </c>
      <c r="AH82" s="9">
        <f t="shared" si="130"/>
        <v>1.097002469958351E-3</v>
      </c>
      <c r="AJ82">
        <f t="shared" si="131"/>
        <v>1.6422740483886572E-3</v>
      </c>
      <c r="AK82">
        <f t="shared" si="132"/>
        <v>1.2782257864689748E-7</v>
      </c>
      <c r="AL82">
        <v>0</v>
      </c>
      <c r="AM82" s="8">
        <f t="shared" si="133"/>
        <v>7.122742368943611E-7</v>
      </c>
      <c r="AN82" s="8">
        <f t="shared" si="134"/>
        <v>8.4009681554125861E-7</v>
      </c>
      <c r="AO82" s="9">
        <f t="shared" si="135"/>
        <v>2.2739189884214046E-2</v>
      </c>
      <c r="AP82" s="9"/>
      <c r="AQ82" t="e">
        <f t="shared" si="136"/>
        <v>#VALUE!</v>
      </c>
      <c r="AR82" t="e">
        <f t="shared" si="137"/>
        <v>#VALUE!</v>
      </c>
      <c r="AS82">
        <v>0</v>
      </c>
      <c r="AT82" s="8" t="e">
        <f t="shared" si="138"/>
        <v>#VALUE!</v>
      </c>
      <c r="AU82" s="8" t="e">
        <f t="shared" si="139"/>
        <v>#VALUE!</v>
      </c>
      <c r="AV82" s="9">
        <f t="shared" si="140"/>
        <v>1.5759424160826513E-2</v>
      </c>
      <c r="AX82">
        <f t="shared" si="141"/>
        <v>78.812974192989046</v>
      </c>
      <c r="AY82">
        <f t="shared" si="142"/>
        <v>15.215219993965079</v>
      </c>
      <c r="AZ82" t="e">
        <f t="shared" si="143"/>
        <v>#VALUE!</v>
      </c>
    </row>
    <row r="83" spans="1:52" x14ac:dyDescent="0.55000000000000004">
      <c r="A83" s="62">
        <v>44649.458333333336</v>
      </c>
      <c r="B83" s="29">
        <v>50</v>
      </c>
      <c r="C83">
        <v>9</v>
      </c>
      <c r="D83" t="s">
        <v>234</v>
      </c>
      <c r="E83" s="29">
        <v>2</v>
      </c>
      <c r="F83" s="84">
        <v>44650.91673611111</v>
      </c>
      <c r="G83" s="85">
        <v>182</v>
      </c>
      <c r="H83" t="s">
        <v>247</v>
      </c>
      <c r="I83" s="3">
        <v>21.9</v>
      </c>
      <c r="J83" s="3">
        <v>30.059000000000001</v>
      </c>
      <c r="K83" s="3">
        <v>12.73</v>
      </c>
      <c r="L83" s="3">
        <v>5453</v>
      </c>
      <c r="M83" s="3" t="s">
        <v>40</v>
      </c>
      <c r="N83" s="4">
        <f t="shared" si="94"/>
        <v>6.5563868464624142E-2</v>
      </c>
      <c r="O83" s="4">
        <f t="shared" si="95"/>
        <v>145.4759309863735</v>
      </c>
      <c r="P83" s="4" t="e">
        <f t="shared" si="96"/>
        <v>#VALUE!</v>
      </c>
      <c r="Q83">
        <f t="shared" si="97"/>
        <v>1.0490218954339863</v>
      </c>
      <c r="R83">
        <f t="shared" si="98"/>
        <v>6400.9409634004342</v>
      </c>
      <c r="S83">
        <f t="shared" si="99"/>
        <v>1.8273662773643098</v>
      </c>
      <c r="T83">
        <f t="shared" si="100"/>
        <v>4054.6388838558682</v>
      </c>
      <c r="U83">
        <f t="shared" si="101"/>
        <v>4054.6388838558678</v>
      </c>
      <c r="W83">
        <f t="shared" si="123"/>
        <v>0.99471474766120982</v>
      </c>
      <c r="X83">
        <v>313.14999999999998</v>
      </c>
      <c r="Y83">
        <f t="shared" si="124"/>
        <v>1.9073334166666699E-2</v>
      </c>
      <c r="Z83">
        <v>2E-3</v>
      </c>
      <c r="AA83">
        <f t="shared" si="125"/>
        <v>7.2765497523200454E-2</v>
      </c>
      <c r="AC83">
        <f t="shared" si="126"/>
        <v>1.2662718737727202E-5</v>
      </c>
      <c r="AD83">
        <f t="shared" si="127"/>
        <v>9.8557324420048777E-10</v>
      </c>
      <c r="AE83">
        <v>0</v>
      </c>
      <c r="AF83" s="8">
        <f t="shared" si="128"/>
        <v>2.6494832828466937E-10</v>
      </c>
      <c r="AG83" s="8">
        <f t="shared" si="129"/>
        <v>1.2505215724851571E-9</v>
      </c>
      <c r="AH83" s="9">
        <f t="shared" si="130"/>
        <v>1.097002469958351E-3</v>
      </c>
      <c r="AJ83">
        <f t="shared" si="131"/>
        <v>5.4241795189965778E-3</v>
      </c>
      <c r="AK83">
        <f t="shared" si="132"/>
        <v>4.221783896799104E-7</v>
      </c>
      <c r="AL83">
        <v>0</v>
      </c>
      <c r="AM83" s="8">
        <f t="shared" si="133"/>
        <v>2.3525326552301341E-6</v>
      </c>
      <c r="AN83" s="8">
        <f t="shared" si="134"/>
        <v>2.7747110449100443E-6</v>
      </c>
      <c r="AO83" s="9">
        <f t="shared" si="135"/>
        <v>2.2739189884214046E-2</v>
      </c>
      <c r="AP83" s="9"/>
      <c r="AQ83" t="e">
        <f t="shared" si="136"/>
        <v>#VALUE!</v>
      </c>
      <c r="AR83" t="e">
        <f t="shared" si="137"/>
        <v>#VALUE!</v>
      </c>
      <c r="AS83">
        <v>0</v>
      </c>
      <c r="AT83" s="8" t="e">
        <f t="shared" si="138"/>
        <v>#VALUE!</v>
      </c>
      <c r="AU83" s="8" t="e">
        <f t="shared" si="139"/>
        <v>#VALUE!</v>
      </c>
      <c r="AV83" s="9">
        <f t="shared" si="140"/>
        <v>1.5759424160826513E-2</v>
      </c>
      <c r="AX83">
        <f t="shared" si="141"/>
        <v>78.812974192989046</v>
      </c>
      <c r="AY83">
        <f t="shared" si="142"/>
        <v>15.215219993965071</v>
      </c>
      <c r="AZ83" t="e">
        <f t="shared" si="143"/>
        <v>#VALUE!</v>
      </c>
    </row>
    <row r="84" spans="1:52" x14ac:dyDescent="0.55000000000000004">
      <c r="A84" s="62">
        <v>44649.597222222219</v>
      </c>
      <c r="B84" s="29">
        <v>100</v>
      </c>
      <c r="C84">
        <v>0.1</v>
      </c>
      <c r="D84" t="s">
        <v>234</v>
      </c>
      <c r="E84" s="29">
        <v>2</v>
      </c>
      <c r="F84" s="84">
        <v>44650.937962962962</v>
      </c>
      <c r="G84" s="85">
        <v>118</v>
      </c>
      <c r="H84" t="s">
        <v>820</v>
      </c>
      <c r="I84" s="3">
        <v>21.9</v>
      </c>
      <c r="J84" s="3">
        <v>30.059000000000001</v>
      </c>
      <c r="K84" s="3">
        <v>0.66</v>
      </c>
      <c r="L84" s="3">
        <v>1543</v>
      </c>
      <c r="M84" s="3" t="s">
        <v>40</v>
      </c>
      <c r="N84" s="4">
        <f t="shared" si="94"/>
        <v>3.3992264875610319E-3</v>
      </c>
      <c r="O84" s="4">
        <f t="shared" si="95"/>
        <v>41.164379518058745</v>
      </c>
      <c r="P84" s="4" t="e">
        <f t="shared" si="96"/>
        <v>#VALUE!</v>
      </c>
      <c r="Q84">
        <f t="shared" si="97"/>
        <v>5.438762380097651E-2</v>
      </c>
      <c r="R84">
        <f t="shared" si="98"/>
        <v>1811.2326987945848</v>
      </c>
      <c r="S84">
        <f t="shared" si="99"/>
        <v>9.474169230639784E-2</v>
      </c>
      <c r="T84">
        <f t="shared" si="100"/>
        <v>1147.3148354648092</v>
      </c>
      <c r="U84">
        <f t="shared" si="101"/>
        <v>1147.3148354648092</v>
      </c>
      <c r="W84">
        <f t="shared" si="123"/>
        <v>0.99471474766120982</v>
      </c>
      <c r="X84">
        <v>313.14999999999998</v>
      </c>
      <c r="Y84">
        <f t="shared" si="124"/>
        <v>1.9073334166666699E-2</v>
      </c>
      <c r="Z84">
        <v>2E-3</v>
      </c>
      <c r="AA84">
        <f t="shared" si="125"/>
        <v>7.2765497523200454E-2</v>
      </c>
      <c r="AC84">
        <f t="shared" si="126"/>
        <v>6.5651173345639848E-7</v>
      </c>
      <c r="AD84">
        <f t="shared" si="127"/>
        <v>5.1098062935767625E-11</v>
      </c>
      <c r="AE84">
        <v>0</v>
      </c>
      <c r="AF84" s="8">
        <f t="shared" si="128"/>
        <v>1.3736519769668639E-11</v>
      </c>
      <c r="AG84" s="8">
        <f t="shared" si="129"/>
        <v>6.4834582705436266E-11</v>
      </c>
      <c r="AH84" s="9">
        <f t="shared" si="130"/>
        <v>1.097002469958351E-3</v>
      </c>
      <c r="AJ84">
        <f t="shared" si="131"/>
        <v>1.5348448556412469E-3</v>
      </c>
      <c r="AK84">
        <f t="shared" si="132"/>
        <v>1.1946107743922645E-7</v>
      </c>
      <c r="AL84">
        <v>0</v>
      </c>
      <c r="AM84" s="8">
        <f t="shared" si="133"/>
        <v>6.6568088887219836E-7</v>
      </c>
      <c r="AN84" s="8">
        <f t="shared" si="134"/>
        <v>7.8514196631142478E-7</v>
      </c>
      <c r="AO84" s="9">
        <f t="shared" si="135"/>
        <v>2.2739189884214046E-2</v>
      </c>
      <c r="AP84" s="9"/>
      <c r="AQ84" t="e">
        <f t="shared" si="136"/>
        <v>#VALUE!</v>
      </c>
      <c r="AR84" t="e">
        <f t="shared" si="137"/>
        <v>#VALUE!</v>
      </c>
      <c r="AS84">
        <v>0</v>
      </c>
      <c r="AT84" s="8" t="e">
        <f t="shared" si="138"/>
        <v>#VALUE!</v>
      </c>
      <c r="AU84" s="8" t="e">
        <f t="shared" si="139"/>
        <v>#VALUE!</v>
      </c>
      <c r="AV84" s="9">
        <f t="shared" si="140"/>
        <v>1.5759424160826513E-2</v>
      </c>
      <c r="AX84">
        <f t="shared" si="141"/>
        <v>78.812974192989046</v>
      </c>
      <c r="AY84">
        <f t="shared" si="142"/>
        <v>15.215219993965073</v>
      </c>
      <c r="AZ84" t="e">
        <f t="shared" si="143"/>
        <v>#VALUE!</v>
      </c>
    </row>
    <row r="85" spans="1:52" x14ac:dyDescent="0.55000000000000004">
      <c r="A85" s="62">
        <v>44649.444444444445</v>
      </c>
      <c r="B85" s="29">
        <v>50</v>
      </c>
      <c r="C85">
        <v>5</v>
      </c>
      <c r="D85" t="s">
        <v>234</v>
      </c>
      <c r="E85" s="29">
        <v>2</v>
      </c>
      <c r="F85" s="84">
        <v>44650.959155092591</v>
      </c>
      <c r="G85" s="85">
        <v>112</v>
      </c>
      <c r="I85" s="3">
        <v>21.9</v>
      </c>
      <c r="J85" s="3">
        <v>30.059000000000001</v>
      </c>
      <c r="K85" s="3">
        <v>23.59</v>
      </c>
      <c r="L85" s="3">
        <v>3382</v>
      </c>
      <c r="M85" s="3" t="s">
        <v>40</v>
      </c>
      <c r="N85" s="4">
        <f t="shared" si="94"/>
        <v>0.12149659521449201</v>
      </c>
      <c r="O85" s="4">
        <f t="shared" si="95"/>
        <v>90.225490298168936</v>
      </c>
      <c r="P85" s="4" t="e">
        <f t="shared" si="96"/>
        <v>#VALUE!</v>
      </c>
      <c r="Q85">
        <f t="shared" si="97"/>
        <v>1.9439455234318721</v>
      </c>
      <c r="R85">
        <f t="shared" si="98"/>
        <v>3969.9215731194331</v>
      </c>
      <c r="S85">
        <f t="shared" si="99"/>
        <v>3.3862977598604918</v>
      </c>
      <c r="T85">
        <f t="shared" si="100"/>
        <v>2514.7237676876116</v>
      </c>
      <c r="U85">
        <f t="shared" si="101"/>
        <v>2514.7237676876116</v>
      </c>
      <c r="W85">
        <f t="shared" si="123"/>
        <v>0.99471474766120982</v>
      </c>
      <c r="X85">
        <v>313.14999999999998</v>
      </c>
      <c r="Y85">
        <f t="shared" si="124"/>
        <v>1.9073334166666699E-2</v>
      </c>
      <c r="Z85">
        <v>2E-3</v>
      </c>
      <c r="AA85">
        <f t="shared" si="125"/>
        <v>7.2765497523200454E-2</v>
      </c>
      <c r="AC85">
        <f t="shared" si="126"/>
        <v>2.3465320897327939E-5</v>
      </c>
      <c r="AD85">
        <f t="shared" si="127"/>
        <v>1.8263686434163003E-9</v>
      </c>
      <c r="AE85">
        <v>0</v>
      </c>
      <c r="AF85" s="8">
        <f t="shared" si="128"/>
        <v>4.9097651722194421E-10</v>
      </c>
      <c r="AG85" s="8">
        <f t="shared" si="129"/>
        <v>2.3173451606382443E-9</v>
      </c>
      <c r="AH85" s="9">
        <f t="shared" si="130"/>
        <v>1.097002469958351E-3</v>
      </c>
      <c r="AJ85">
        <f t="shared" si="131"/>
        <v>3.3641252765902116E-3</v>
      </c>
      <c r="AK85">
        <f t="shared" si="132"/>
        <v>2.6183886189206987E-7</v>
      </c>
      <c r="AL85">
        <v>0</v>
      </c>
      <c r="AM85" s="8">
        <f t="shared" si="133"/>
        <v>1.4590620649162503E-6</v>
      </c>
      <c r="AN85" s="8">
        <f t="shared" si="134"/>
        <v>1.7209009268083202E-6</v>
      </c>
      <c r="AO85" s="9">
        <f t="shared" si="135"/>
        <v>2.2739189884214046E-2</v>
      </c>
      <c r="AP85" s="9"/>
      <c r="AQ85" t="e">
        <f t="shared" si="136"/>
        <v>#VALUE!</v>
      </c>
      <c r="AR85" t="e">
        <f t="shared" si="137"/>
        <v>#VALUE!</v>
      </c>
      <c r="AS85">
        <v>0</v>
      </c>
      <c r="AT85" s="8" t="e">
        <f t="shared" si="138"/>
        <v>#VALUE!</v>
      </c>
      <c r="AU85" s="8" t="e">
        <f t="shared" si="139"/>
        <v>#VALUE!</v>
      </c>
      <c r="AV85" s="9">
        <f t="shared" si="140"/>
        <v>1.5759424160826513E-2</v>
      </c>
      <c r="AX85">
        <f t="shared" si="141"/>
        <v>78.812974192989046</v>
      </c>
      <c r="AY85">
        <f t="shared" si="142"/>
        <v>15.21521999396508</v>
      </c>
      <c r="AZ85" t="e">
        <f t="shared" si="143"/>
        <v>#VALUE!</v>
      </c>
    </row>
    <row r="86" spans="1:52" x14ac:dyDescent="0.55000000000000004">
      <c r="A86" s="71">
        <v>44663.616666666669</v>
      </c>
      <c r="B86" s="44">
        <v>50</v>
      </c>
      <c r="C86" s="43">
        <v>6</v>
      </c>
      <c r="D86" t="s">
        <v>235</v>
      </c>
      <c r="E86" s="29">
        <v>1</v>
      </c>
      <c r="F86" s="84">
        <v>44664.457673611112</v>
      </c>
      <c r="G86" s="85">
        <v>149</v>
      </c>
      <c r="I86" s="3">
        <v>20.6</v>
      </c>
      <c r="J86" s="39">
        <v>30.0043273</v>
      </c>
      <c r="K86" s="38">
        <v>27.533669294965758</v>
      </c>
      <c r="L86" s="38">
        <v>1113.2904562547199</v>
      </c>
      <c r="M86" s="3" t="s">
        <v>40</v>
      </c>
      <c r="N86" s="4">
        <f t="shared" si="94"/>
        <v>0.14215768186843772</v>
      </c>
      <c r="O86" s="4">
        <f t="shared" si="95"/>
        <v>29.773795970831891</v>
      </c>
      <c r="P86" s="4" t="e">
        <f t="shared" si="96"/>
        <v>#VALUE!</v>
      </c>
      <c r="Q86">
        <f t="shared" si="97"/>
        <v>2.2745229098950035</v>
      </c>
      <c r="R86">
        <f t="shared" si="98"/>
        <v>1310.0470227166031</v>
      </c>
      <c r="S86">
        <f t="shared" si="99"/>
        <v>3.9516361525035837</v>
      </c>
      <c r="T86">
        <f t="shared" si="100"/>
        <v>827.63876710152647</v>
      </c>
      <c r="U86">
        <f t="shared" si="101"/>
        <v>827.63876710152658</v>
      </c>
      <c r="W86">
        <f t="shared" si="123"/>
        <v>0.9971686844558787</v>
      </c>
      <c r="X86">
        <v>313.14999999999998</v>
      </c>
      <c r="Y86">
        <f t="shared" si="124"/>
        <v>1.9073334166666699E-2</v>
      </c>
      <c r="Z86">
        <v>2E-3</v>
      </c>
      <c r="AA86">
        <f t="shared" si="125"/>
        <v>7.2765497523200454E-2</v>
      </c>
      <c r="AC86">
        <f t="shared" si="126"/>
        <v>2.7455712789104227E-5</v>
      </c>
      <c r="AD86">
        <f t="shared" si="127"/>
        <v>2.1369515098501774E-9</v>
      </c>
      <c r="AE86">
        <v>0</v>
      </c>
      <c r="AF86" s="8">
        <f t="shared" si="128"/>
        <v>5.7446946078523062E-10</v>
      </c>
      <c r="AG86" s="8">
        <f t="shared" si="129"/>
        <v>2.711420970635408E-9</v>
      </c>
      <c r="AH86" s="9">
        <f t="shared" si="130"/>
        <v>1.097002469958351E-3</v>
      </c>
      <c r="AJ86">
        <f t="shared" si="131"/>
        <v>1.110138379680804E-3</v>
      </c>
      <c r="AK86">
        <f t="shared" si="132"/>
        <v>8.6405037262153071E-8</v>
      </c>
      <c r="AL86">
        <v>0</v>
      </c>
      <c r="AM86" s="8">
        <f t="shared" si="133"/>
        <v>4.8148052269967815E-7</v>
      </c>
      <c r="AN86" s="8">
        <f t="shared" si="134"/>
        <v>5.6788555996183124E-7</v>
      </c>
      <c r="AO86" s="9">
        <f t="shared" si="135"/>
        <v>2.2739189884214046E-2</v>
      </c>
      <c r="AP86" s="9"/>
      <c r="AQ86" t="e">
        <f t="shared" si="136"/>
        <v>#VALUE!</v>
      </c>
      <c r="AR86" t="e">
        <f t="shared" si="137"/>
        <v>#VALUE!</v>
      </c>
      <c r="AS86">
        <v>0</v>
      </c>
      <c r="AT86" s="8" t="e">
        <f t="shared" si="138"/>
        <v>#VALUE!</v>
      </c>
      <c r="AU86" s="8" t="e">
        <f t="shared" si="139"/>
        <v>#VALUE!</v>
      </c>
      <c r="AV86" s="9">
        <f t="shared" si="140"/>
        <v>1.5759424160826513E-2</v>
      </c>
      <c r="AX86">
        <f t="shared" si="141"/>
        <v>78.812974192989046</v>
      </c>
      <c r="AY86">
        <f t="shared" si="142"/>
        <v>15.215219993965077</v>
      </c>
      <c r="AZ86" t="e">
        <f t="shared" si="143"/>
        <v>#VALUE!</v>
      </c>
    </row>
    <row r="87" spans="1:52" x14ac:dyDescent="0.55000000000000004">
      <c r="A87" s="62">
        <v>44663.465277777781</v>
      </c>
      <c r="B87" s="29">
        <v>50</v>
      </c>
      <c r="C87">
        <v>3.8</v>
      </c>
      <c r="D87" t="s">
        <v>234</v>
      </c>
      <c r="E87" s="29">
        <v>1</v>
      </c>
      <c r="F87" s="84">
        <v>44664.478888888887</v>
      </c>
      <c r="G87" s="85">
        <v>74</v>
      </c>
      <c r="I87" s="3">
        <v>20.6</v>
      </c>
      <c r="J87" s="39">
        <v>30.0043273</v>
      </c>
      <c r="K87" s="38">
        <v>45.358167029493757</v>
      </c>
      <c r="L87" s="38">
        <v>1532.38210933192</v>
      </c>
      <c r="M87" s="3" t="s">
        <v>40</v>
      </c>
      <c r="N87" s="4">
        <f t="shared" si="94"/>
        <v>0.23418643587373894</v>
      </c>
      <c r="O87" s="4">
        <f t="shared" si="95"/>
        <v>40.981966580482997</v>
      </c>
      <c r="P87" s="4" t="e">
        <f t="shared" si="96"/>
        <v>#VALUE!</v>
      </c>
      <c r="Q87">
        <f t="shared" si="97"/>
        <v>3.7469829739798231</v>
      </c>
      <c r="R87">
        <f t="shared" si="98"/>
        <v>1803.2065295412519</v>
      </c>
      <c r="S87">
        <f t="shared" si="99"/>
        <v>6.5098106149555424</v>
      </c>
      <c r="T87">
        <f t="shared" si="100"/>
        <v>1139.1985196410687</v>
      </c>
      <c r="U87">
        <f t="shared" si="101"/>
        <v>1139.1985196410687</v>
      </c>
      <c r="W87">
        <f t="shared" si="123"/>
        <v>0.9971686844558787</v>
      </c>
      <c r="X87">
        <v>313.14999999999998</v>
      </c>
      <c r="Y87">
        <f t="shared" si="124"/>
        <v>1.9073334166666699E-2</v>
      </c>
      <c r="Z87">
        <v>2E-3</v>
      </c>
      <c r="AA87">
        <f t="shared" si="125"/>
        <v>7.2765497523200454E-2</v>
      </c>
      <c r="AC87">
        <f t="shared" si="126"/>
        <v>4.5229743746130299E-5</v>
      </c>
      <c r="AD87">
        <f t="shared" si="127"/>
        <v>3.5203518455651501E-9</v>
      </c>
      <c r="AE87">
        <v>0</v>
      </c>
      <c r="AF87" s="8">
        <f t="shared" si="128"/>
        <v>9.4636430315533458E-10</v>
      </c>
      <c r="AG87" s="8">
        <f t="shared" si="129"/>
        <v>4.4667161487204848E-9</v>
      </c>
      <c r="AH87" s="9">
        <f t="shared" si="130"/>
        <v>1.097002469958351E-3</v>
      </c>
      <c r="AJ87">
        <f t="shared" si="131"/>
        <v>1.5280434520462351E-3</v>
      </c>
      <c r="AK87">
        <f t="shared" si="132"/>
        <v>1.1893170601867353E-7</v>
      </c>
      <c r="AL87">
        <v>0</v>
      </c>
      <c r="AM87" s="8">
        <f t="shared" si="133"/>
        <v>6.6273103737804558E-7</v>
      </c>
      <c r="AN87" s="8">
        <f t="shared" si="134"/>
        <v>7.8166274339671913E-7</v>
      </c>
      <c r="AO87" s="9">
        <f t="shared" si="135"/>
        <v>2.2739189884214046E-2</v>
      </c>
      <c r="AP87" s="9"/>
      <c r="AQ87" t="e">
        <f t="shared" si="136"/>
        <v>#VALUE!</v>
      </c>
      <c r="AR87" t="e">
        <f t="shared" si="137"/>
        <v>#VALUE!</v>
      </c>
      <c r="AS87">
        <v>0</v>
      </c>
      <c r="AT87" s="8" t="e">
        <f t="shared" si="138"/>
        <v>#VALUE!</v>
      </c>
      <c r="AU87" s="8" t="e">
        <f t="shared" si="139"/>
        <v>#VALUE!</v>
      </c>
      <c r="AV87" s="9">
        <f t="shared" si="140"/>
        <v>1.5759424160826513E-2</v>
      </c>
      <c r="AX87">
        <f t="shared" si="141"/>
        <v>78.81297419298906</v>
      </c>
      <c r="AY87">
        <f t="shared" si="142"/>
        <v>15.215219993965077</v>
      </c>
      <c r="AZ87" t="e">
        <f t="shared" si="143"/>
        <v>#VALUE!</v>
      </c>
    </row>
    <row r="88" spans="1:52" x14ac:dyDescent="0.55000000000000004">
      <c r="A88" s="62">
        <v>44663.499305555553</v>
      </c>
      <c r="B88" s="42">
        <v>50</v>
      </c>
      <c r="C88" s="43">
        <v>9</v>
      </c>
      <c r="D88" t="s">
        <v>234</v>
      </c>
      <c r="E88" s="29">
        <v>1</v>
      </c>
      <c r="F88" s="84">
        <v>44664.500092592592</v>
      </c>
      <c r="G88" s="85">
        <v>128</v>
      </c>
      <c r="I88" s="3">
        <v>20.6</v>
      </c>
      <c r="J88" s="39">
        <v>30.0043273</v>
      </c>
      <c r="K88" s="38">
        <v>6.3624484207999998</v>
      </c>
      <c r="L88" s="38">
        <v>6817.3235835879204</v>
      </c>
      <c r="M88" s="3" t="s">
        <v>40</v>
      </c>
      <c r="N88" s="4">
        <f t="shared" si="94"/>
        <v>3.2849632528774625E-2</v>
      </c>
      <c r="O88" s="4">
        <f t="shared" si="95"/>
        <v>182.32223253555506</v>
      </c>
      <c r="P88" s="4" t="e">
        <f t="shared" si="96"/>
        <v>#VALUE!</v>
      </c>
      <c r="Q88">
        <f t="shared" si="97"/>
        <v>0.525594120460394</v>
      </c>
      <c r="R88">
        <f t="shared" si="98"/>
        <v>8022.1782315644223</v>
      </c>
      <c r="S88">
        <f t="shared" si="99"/>
        <v>0.91313950671549537</v>
      </c>
      <c r="T88">
        <f t="shared" si="100"/>
        <v>5068.1125073454486</v>
      </c>
      <c r="U88">
        <f t="shared" si="101"/>
        <v>5068.1125073454477</v>
      </c>
      <c r="W88">
        <f t="shared" si="123"/>
        <v>0.9971686844558787</v>
      </c>
      <c r="X88">
        <v>313.14999999999998</v>
      </c>
      <c r="Y88">
        <f t="shared" si="124"/>
        <v>1.9073334166666699E-2</v>
      </c>
      <c r="Z88">
        <v>2E-3</v>
      </c>
      <c r="AA88">
        <f t="shared" si="125"/>
        <v>7.2765497523200454E-2</v>
      </c>
      <c r="AC88">
        <f t="shared" si="126"/>
        <v>6.3444343216875189E-6</v>
      </c>
      <c r="AD88">
        <f t="shared" si="127"/>
        <v>4.9380428062518955E-10</v>
      </c>
      <c r="AE88">
        <v>0</v>
      </c>
      <c r="AF88" s="8">
        <f t="shared" si="128"/>
        <v>1.3274773784833329E-10</v>
      </c>
      <c r="AG88" s="8">
        <f t="shared" si="129"/>
        <v>6.2655201847352284E-10</v>
      </c>
      <c r="AH88" s="9">
        <f t="shared" si="130"/>
        <v>1.097002469958351E-3</v>
      </c>
      <c r="AJ88">
        <f t="shared" si="131"/>
        <v>6.7980215893564027E-3</v>
      </c>
      <c r="AK88">
        <f t="shared" si="132"/>
        <v>5.2910819001334797E-7</v>
      </c>
      <c r="AL88">
        <v>0</v>
      </c>
      <c r="AM88" s="8">
        <f t="shared" si="133"/>
        <v>2.9483846771500055E-6</v>
      </c>
      <c r="AN88" s="8">
        <f t="shared" si="134"/>
        <v>3.4774928671633535E-6</v>
      </c>
      <c r="AO88" s="9">
        <f t="shared" si="135"/>
        <v>2.2739189884214046E-2</v>
      </c>
      <c r="AP88" s="9"/>
      <c r="AQ88" t="e">
        <f t="shared" si="136"/>
        <v>#VALUE!</v>
      </c>
      <c r="AR88" t="e">
        <f t="shared" si="137"/>
        <v>#VALUE!</v>
      </c>
      <c r="AS88">
        <v>0</v>
      </c>
      <c r="AT88" s="8" t="e">
        <f t="shared" si="138"/>
        <v>#VALUE!</v>
      </c>
      <c r="AU88" s="8" t="e">
        <f t="shared" si="139"/>
        <v>#VALUE!</v>
      </c>
      <c r="AV88" s="9">
        <f t="shared" si="140"/>
        <v>1.5759424160826513E-2</v>
      </c>
      <c r="AX88">
        <f t="shared" si="141"/>
        <v>78.812974192989046</v>
      </c>
      <c r="AY88">
        <f t="shared" si="142"/>
        <v>15.215219993965077</v>
      </c>
      <c r="AZ88" t="e">
        <f t="shared" si="143"/>
        <v>#VALUE!</v>
      </c>
    </row>
    <row r="89" spans="1:52" x14ac:dyDescent="0.55000000000000004">
      <c r="A89" s="62">
        <v>44663.476388888892</v>
      </c>
      <c r="B89" s="42">
        <v>50</v>
      </c>
      <c r="C89" s="43">
        <v>5</v>
      </c>
      <c r="D89" t="s">
        <v>234</v>
      </c>
      <c r="E89" s="29">
        <v>1</v>
      </c>
      <c r="F89" s="84">
        <v>44664.521296296298</v>
      </c>
      <c r="G89" s="85">
        <v>173</v>
      </c>
      <c r="I89" s="3">
        <v>20.6</v>
      </c>
      <c r="J89" s="39">
        <v>30.0043273</v>
      </c>
      <c r="K89" s="38">
        <v>32.297942740518494</v>
      </c>
      <c r="L89" s="38">
        <v>2804.87244704768</v>
      </c>
      <c r="M89" s="3" t="s">
        <v>40</v>
      </c>
      <c r="N89" s="4">
        <f t="shared" si="94"/>
        <v>0.16675585879689253</v>
      </c>
      <c r="O89" s="4">
        <f t="shared" si="95"/>
        <v>75.013397890386827</v>
      </c>
      <c r="P89" s="4" t="e">
        <f t="shared" si="96"/>
        <v>#VALUE!</v>
      </c>
      <c r="Q89">
        <f t="shared" si="97"/>
        <v>2.6680937407502805</v>
      </c>
      <c r="R89">
        <f t="shared" si="98"/>
        <v>3300.5895071770206</v>
      </c>
      <c r="S89">
        <f t="shared" si="99"/>
        <v>4.6354053583500869</v>
      </c>
      <c r="T89">
        <f t="shared" si="100"/>
        <v>2085.1891444045978</v>
      </c>
      <c r="U89">
        <f t="shared" si="101"/>
        <v>2085.1891444045978</v>
      </c>
      <c r="W89">
        <f t="shared" si="123"/>
        <v>0.9971686844558787</v>
      </c>
      <c r="X89">
        <v>313.14999999999998</v>
      </c>
      <c r="Y89">
        <f t="shared" si="124"/>
        <v>1.9073334166666699E-2</v>
      </c>
      <c r="Z89">
        <v>2E-3</v>
      </c>
      <c r="AA89">
        <f t="shared" si="125"/>
        <v>7.2765497523200454E-2</v>
      </c>
      <c r="AC89">
        <f t="shared" si="126"/>
        <v>3.2206497073194125E-5</v>
      </c>
      <c r="AD89">
        <f t="shared" si="127"/>
        <v>2.5067177485503175E-9</v>
      </c>
      <c r="AE89">
        <v>0</v>
      </c>
      <c r="AF89" s="8">
        <f t="shared" si="128"/>
        <v>6.7387247053230035E-10</v>
      </c>
      <c r="AG89" s="8">
        <f t="shared" si="129"/>
        <v>3.1805902190826181E-9</v>
      </c>
      <c r="AH89" s="9">
        <f t="shared" si="130"/>
        <v>1.097002469958351E-3</v>
      </c>
      <c r="AJ89">
        <f t="shared" si="131"/>
        <v>2.7969309680890763E-3</v>
      </c>
      <c r="AK89">
        <f t="shared" si="132"/>
        <v>2.1769261286767973E-7</v>
      </c>
      <c r="AL89">
        <v>0</v>
      </c>
      <c r="AM89" s="8">
        <f t="shared" si="133"/>
        <v>1.2130629920727992E-6</v>
      </c>
      <c r="AN89" s="8">
        <f t="shared" si="134"/>
        <v>1.4307556049404789E-6</v>
      </c>
      <c r="AO89" s="9">
        <f t="shared" si="135"/>
        <v>2.2739189884214046E-2</v>
      </c>
      <c r="AP89" s="9"/>
      <c r="AQ89" t="e">
        <f t="shared" si="136"/>
        <v>#VALUE!</v>
      </c>
      <c r="AR89" t="e">
        <f t="shared" si="137"/>
        <v>#VALUE!</v>
      </c>
      <c r="AS89">
        <v>0</v>
      </c>
      <c r="AT89" s="8" t="e">
        <f t="shared" si="138"/>
        <v>#VALUE!</v>
      </c>
      <c r="AU89" s="8" t="e">
        <f t="shared" si="139"/>
        <v>#VALUE!</v>
      </c>
      <c r="AV89" s="9">
        <f t="shared" si="140"/>
        <v>1.5759424160826513E-2</v>
      </c>
      <c r="AX89">
        <f t="shared" si="141"/>
        <v>78.81297419298906</v>
      </c>
      <c r="AY89">
        <f t="shared" si="142"/>
        <v>15.215219993965077</v>
      </c>
      <c r="AZ89" t="e">
        <f t="shared" si="143"/>
        <v>#VALUE!</v>
      </c>
    </row>
    <row r="90" spans="1:52" x14ac:dyDescent="0.55000000000000004">
      <c r="A90" s="71">
        <v>44663.606944444444</v>
      </c>
      <c r="B90" s="44">
        <v>50</v>
      </c>
      <c r="C90" s="43">
        <v>3</v>
      </c>
      <c r="D90" t="s">
        <v>235</v>
      </c>
      <c r="E90" s="29">
        <v>1</v>
      </c>
      <c r="F90" s="84">
        <v>44664.542511574073</v>
      </c>
      <c r="G90" s="85">
        <v>92</v>
      </c>
      <c r="I90" s="3">
        <v>20.6</v>
      </c>
      <c r="J90" s="39">
        <v>30.0043273</v>
      </c>
      <c r="K90" s="38">
        <v>25.084419365096</v>
      </c>
      <c r="L90" s="38">
        <v>244.93027087112</v>
      </c>
      <c r="M90" s="3" t="s">
        <v>40</v>
      </c>
      <c r="N90" s="4">
        <f t="shared" si="94"/>
        <v>0.12951208463195243</v>
      </c>
      <c r="O90" s="4">
        <f t="shared" si="95"/>
        <v>6.5504054858517513</v>
      </c>
      <c r="P90" s="4" t="e">
        <f t="shared" si="96"/>
        <v>#VALUE!</v>
      </c>
      <c r="Q90">
        <f t="shared" si="97"/>
        <v>2.0721933541112389</v>
      </c>
      <c r="R90">
        <f t="shared" si="98"/>
        <v>288.21784137747704</v>
      </c>
      <c r="S90">
        <f t="shared" si="99"/>
        <v>3.6001194525060343</v>
      </c>
      <c r="T90">
        <f t="shared" si="100"/>
        <v>182.08526469505273</v>
      </c>
      <c r="U90">
        <f t="shared" si="101"/>
        <v>182.08526469505273</v>
      </c>
      <c r="W90">
        <f t="shared" si="123"/>
        <v>0.9971686844558787</v>
      </c>
      <c r="X90">
        <v>313.14999999999998</v>
      </c>
      <c r="Y90">
        <f t="shared" si="124"/>
        <v>1.9073334166666699E-2</v>
      </c>
      <c r="Z90">
        <v>2E-3</v>
      </c>
      <c r="AA90">
        <f t="shared" si="125"/>
        <v>7.2765497523200454E-2</v>
      </c>
      <c r="AC90">
        <f t="shared" si="126"/>
        <v>2.5013397458632347E-5</v>
      </c>
      <c r="AD90">
        <f t="shared" si="127"/>
        <v>1.9468595798729188E-9</v>
      </c>
      <c r="AE90">
        <v>0</v>
      </c>
      <c r="AF90" s="8">
        <f t="shared" si="128"/>
        <v>5.2336768893392856E-10</v>
      </c>
      <c r="AG90" s="8">
        <f t="shared" si="129"/>
        <v>2.4702272688068475E-9</v>
      </c>
      <c r="AH90" s="9">
        <f t="shared" si="130"/>
        <v>1.097002469958351E-3</v>
      </c>
      <c r="AJ90">
        <f t="shared" si="131"/>
        <v>2.4423679598797676E-4</v>
      </c>
      <c r="AK90">
        <f t="shared" si="132"/>
        <v>1.9009602626474189E-8</v>
      </c>
      <c r="AL90">
        <v>0</v>
      </c>
      <c r="AM90" s="8">
        <f t="shared" si="133"/>
        <v>1.05928470132343E-7</v>
      </c>
      <c r="AN90" s="8">
        <f t="shared" si="134"/>
        <v>1.2493807275881719E-7</v>
      </c>
      <c r="AO90" s="9">
        <f t="shared" si="135"/>
        <v>2.2739189884214046E-2</v>
      </c>
      <c r="AP90" s="9"/>
      <c r="AQ90" t="e">
        <f t="shared" si="136"/>
        <v>#VALUE!</v>
      </c>
      <c r="AR90" t="e">
        <f t="shared" si="137"/>
        <v>#VALUE!</v>
      </c>
      <c r="AS90">
        <v>0</v>
      </c>
      <c r="AT90" s="8" t="e">
        <f t="shared" si="138"/>
        <v>#VALUE!</v>
      </c>
      <c r="AU90" s="8" t="e">
        <f t="shared" si="139"/>
        <v>#VALUE!</v>
      </c>
      <c r="AV90" s="9">
        <f t="shared" si="140"/>
        <v>1.5759424160826513E-2</v>
      </c>
      <c r="AX90">
        <f t="shared" si="141"/>
        <v>78.812974192989046</v>
      </c>
      <c r="AY90">
        <f t="shared" si="142"/>
        <v>15.21521999396508</v>
      </c>
      <c r="AZ90" t="e">
        <f t="shared" si="143"/>
        <v>#VALUE!</v>
      </c>
    </row>
    <row r="91" spans="1:52" x14ac:dyDescent="0.55000000000000004">
      <c r="A91" s="71">
        <v>44663.616666666669</v>
      </c>
      <c r="B91" s="44">
        <v>50</v>
      </c>
      <c r="C91" s="43">
        <v>6</v>
      </c>
      <c r="D91" t="s">
        <v>235</v>
      </c>
      <c r="E91" s="29">
        <v>2</v>
      </c>
      <c r="F91" s="84">
        <v>44664.563715277778</v>
      </c>
      <c r="G91" s="85">
        <v>57</v>
      </c>
      <c r="I91" s="3">
        <v>20.6</v>
      </c>
      <c r="J91" s="39">
        <v>30.0043273</v>
      </c>
      <c r="K91" s="38">
        <v>28.908362919274001</v>
      </c>
      <c r="L91" s="38">
        <v>811.27369863367994</v>
      </c>
      <c r="M91" s="3" t="s">
        <v>40</v>
      </c>
      <c r="N91" s="4">
        <f t="shared" si="94"/>
        <v>0.14925529231829923</v>
      </c>
      <c r="O91" s="4">
        <f t="shared" si="95"/>
        <v>21.696671739090856</v>
      </c>
      <c r="P91" s="4" t="e">
        <f t="shared" si="96"/>
        <v>#VALUE!</v>
      </c>
      <c r="Q91">
        <f t="shared" si="97"/>
        <v>2.3880846770927877</v>
      </c>
      <c r="R91">
        <f t="shared" si="98"/>
        <v>954.65355651999766</v>
      </c>
      <c r="S91">
        <f t="shared" si="99"/>
        <v>4.1489323779444058</v>
      </c>
      <c r="T91">
        <f t="shared" si="100"/>
        <v>603.11445224987096</v>
      </c>
      <c r="U91">
        <f t="shared" si="101"/>
        <v>603.11445224987096</v>
      </c>
      <c r="W91">
        <f t="shared" si="123"/>
        <v>0.9971686844558787</v>
      </c>
      <c r="X91">
        <v>313.14999999999998</v>
      </c>
      <c r="Y91">
        <f t="shared" si="124"/>
        <v>1.9073334166666699E-2</v>
      </c>
      <c r="Z91">
        <v>2E-3</v>
      </c>
      <c r="AA91">
        <f t="shared" si="125"/>
        <v>7.2765497523200454E-2</v>
      </c>
      <c r="AC91">
        <f t="shared" si="126"/>
        <v>2.8826514221985561E-5</v>
      </c>
      <c r="AD91">
        <f t="shared" si="127"/>
        <v>2.243644649241665E-9</v>
      </c>
      <c r="AE91">
        <v>0</v>
      </c>
      <c r="AF91" s="8">
        <f t="shared" si="128"/>
        <v>6.0315141728877756E-10</v>
      </c>
      <c r="AG91" s="8">
        <f t="shared" si="129"/>
        <v>2.8467960665304424E-9</v>
      </c>
      <c r="AH91" s="9">
        <f t="shared" si="130"/>
        <v>1.097002469958351E-3</v>
      </c>
      <c r="AJ91">
        <f t="shared" si="131"/>
        <v>8.0897672680020161E-4</v>
      </c>
      <c r="AK91">
        <f t="shared" si="132"/>
        <v>6.2964820875289586E-8</v>
      </c>
      <c r="AL91">
        <v>0</v>
      </c>
      <c r="AM91" s="8">
        <f t="shared" si="133"/>
        <v>3.5086304950886383E-7</v>
      </c>
      <c r="AN91" s="8">
        <f t="shared" si="134"/>
        <v>4.1382787038415342E-7</v>
      </c>
      <c r="AO91" s="9">
        <f t="shared" si="135"/>
        <v>2.2739189884214046E-2</v>
      </c>
      <c r="AP91" s="9"/>
      <c r="AQ91" t="e">
        <f t="shared" si="136"/>
        <v>#VALUE!</v>
      </c>
      <c r="AR91" t="e">
        <f t="shared" si="137"/>
        <v>#VALUE!</v>
      </c>
      <c r="AS91">
        <v>0</v>
      </c>
      <c r="AT91" s="8" t="e">
        <f t="shared" si="138"/>
        <v>#VALUE!</v>
      </c>
      <c r="AU91" s="8" t="e">
        <f t="shared" si="139"/>
        <v>#VALUE!</v>
      </c>
      <c r="AV91" s="9">
        <f t="shared" si="140"/>
        <v>1.5759424160826513E-2</v>
      </c>
      <c r="AX91">
        <f t="shared" si="141"/>
        <v>78.812974192989046</v>
      </c>
      <c r="AY91">
        <f t="shared" si="142"/>
        <v>15.215219993965073</v>
      </c>
      <c r="AZ91" t="e">
        <f t="shared" si="143"/>
        <v>#VALUE!</v>
      </c>
    </row>
    <row r="92" spans="1:52" x14ac:dyDescent="0.55000000000000004">
      <c r="A92" s="62">
        <v>44663.491666666669</v>
      </c>
      <c r="B92" s="42">
        <v>50</v>
      </c>
      <c r="C92" s="43">
        <v>8</v>
      </c>
      <c r="D92" t="s">
        <v>234</v>
      </c>
      <c r="E92" s="29">
        <v>1</v>
      </c>
      <c r="F92" s="84">
        <v>44664.584918981483</v>
      </c>
      <c r="G92" s="85">
        <v>12</v>
      </c>
      <c r="I92" s="3">
        <v>20.6</v>
      </c>
      <c r="J92" s="39">
        <v>30.0043273</v>
      </c>
      <c r="K92" s="38">
        <v>2.6932932413000001</v>
      </c>
      <c r="L92" s="38">
        <v>6625.2312803100795</v>
      </c>
      <c r="M92" s="3" t="s">
        <v>40</v>
      </c>
      <c r="N92" s="4">
        <f t="shared" si="94"/>
        <v>1.3905604795113269E-2</v>
      </c>
      <c r="O92" s="4">
        <f t="shared" si="95"/>
        <v>177.18492356714603</v>
      </c>
      <c r="P92" s="4" t="e">
        <f t="shared" si="96"/>
        <v>#VALUE!</v>
      </c>
      <c r="Q92">
        <f t="shared" si="97"/>
        <v>0.2224896767218123</v>
      </c>
      <c r="R92">
        <f t="shared" si="98"/>
        <v>7796.1366369544248</v>
      </c>
      <c r="S92">
        <f t="shared" si="99"/>
        <v>0.38654183093426564</v>
      </c>
      <c r="T92">
        <f t="shared" si="100"/>
        <v>4925.3078725249834</v>
      </c>
      <c r="U92">
        <f t="shared" si="101"/>
        <v>4925.3078725249834</v>
      </c>
      <c r="W92">
        <f t="shared" si="123"/>
        <v>0.9971686844558787</v>
      </c>
      <c r="X92">
        <v>313.14999999999998</v>
      </c>
      <c r="Y92">
        <f t="shared" si="124"/>
        <v>1.9073334166666699E-2</v>
      </c>
      <c r="Z92">
        <v>2E-3</v>
      </c>
      <c r="AA92">
        <f t="shared" si="125"/>
        <v>7.2765497523200454E-2</v>
      </c>
      <c r="AC92">
        <f t="shared" si="126"/>
        <v>2.6856676782810305E-6</v>
      </c>
      <c r="AD92">
        <f t="shared" si="127"/>
        <v>2.0903269363802643E-10</v>
      </c>
      <c r="AE92">
        <v>0</v>
      </c>
      <c r="AF92" s="8">
        <f t="shared" si="128"/>
        <v>5.6193553408771757E-11</v>
      </c>
      <c r="AG92" s="8">
        <f t="shared" si="129"/>
        <v>2.6522624704679819E-10</v>
      </c>
      <c r="AH92" s="9">
        <f t="shared" si="130"/>
        <v>1.097002469958351E-3</v>
      </c>
      <c r="AJ92">
        <f t="shared" si="131"/>
        <v>6.6064731600027392E-3</v>
      </c>
      <c r="AK92">
        <f t="shared" si="132"/>
        <v>5.1419946378719139E-7</v>
      </c>
      <c r="AL92">
        <v>0</v>
      </c>
      <c r="AM92" s="8">
        <f t="shared" si="133"/>
        <v>2.8653077927042823E-6</v>
      </c>
      <c r="AN92" s="8">
        <f t="shared" si="134"/>
        <v>3.3795072564914736E-6</v>
      </c>
      <c r="AO92" s="9">
        <f t="shared" si="135"/>
        <v>2.2739189884214046E-2</v>
      </c>
      <c r="AP92" s="9"/>
      <c r="AQ92" t="e">
        <f t="shared" si="136"/>
        <v>#VALUE!</v>
      </c>
      <c r="AR92" t="e">
        <f t="shared" si="137"/>
        <v>#VALUE!</v>
      </c>
      <c r="AS92">
        <v>0</v>
      </c>
      <c r="AT92" s="8" t="e">
        <f t="shared" si="138"/>
        <v>#VALUE!</v>
      </c>
      <c r="AU92" s="8" t="e">
        <f t="shared" si="139"/>
        <v>#VALUE!</v>
      </c>
      <c r="AV92" s="9">
        <f t="shared" si="140"/>
        <v>1.5759424160826513E-2</v>
      </c>
      <c r="AX92">
        <f t="shared" si="141"/>
        <v>78.812974192989046</v>
      </c>
      <c r="AY92">
        <f t="shared" si="142"/>
        <v>15.215219993965075</v>
      </c>
      <c r="AZ92" t="e">
        <f t="shared" si="143"/>
        <v>#VALUE!</v>
      </c>
    </row>
    <row r="93" spans="1:52" x14ac:dyDescent="0.55000000000000004">
      <c r="A93" s="71">
        <v>44663.62222222222</v>
      </c>
      <c r="B93" s="44">
        <v>50</v>
      </c>
      <c r="C93" s="43">
        <v>9</v>
      </c>
      <c r="D93" t="s">
        <v>235</v>
      </c>
      <c r="E93" s="29">
        <v>1</v>
      </c>
      <c r="F93" s="84">
        <v>44664.606145833335</v>
      </c>
      <c r="G93" s="85">
        <v>91</v>
      </c>
      <c r="I93" s="3">
        <v>20.6</v>
      </c>
      <c r="J93" s="39">
        <v>30.0043273</v>
      </c>
      <c r="K93" s="38">
        <v>47.601987000848254</v>
      </c>
      <c r="L93" s="38">
        <v>3527.7555354215201</v>
      </c>
      <c r="M93" s="3" t="s">
        <v>40</v>
      </c>
      <c r="N93" s="4">
        <f t="shared" si="94"/>
        <v>0.24577138818215433</v>
      </c>
      <c r="O93" s="4">
        <f t="shared" si="95"/>
        <v>94.346154641409512</v>
      </c>
      <c r="P93" s="4" t="e">
        <f t="shared" si="96"/>
        <v>#VALUE!</v>
      </c>
      <c r="Q93">
        <f t="shared" si="97"/>
        <v>3.9323422109144692</v>
      </c>
      <c r="R93">
        <f t="shared" si="98"/>
        <v>4151.2308042220184</v>
      </c>
      <c r="S93">
        <f t="shared" si="99"/>
        <v>6.8318439779456019</v>
      </c>
      <c r="T93">
        <f t="shared" si="100"/>
        <v>2622.5925368966114</v>
      </c>
      <c r="U93">
        <f t="shared" si="101"/>
        <v>2622.5925368966118</v>
      </c>
      <c r="W93">
        <f t="shared" si="123"/>
        <v>0.9971686844558787</v>
      </c>
      <c r="X93">
        <v>313.14999999999998</v>
      </c>
      <c r="Y93">
        <f t="shared" si="124"/>
        <v>1.9073334166666699E-2</v>
      </c>
      <c r="Z93">
        <v>2E-3</v>
      </c>
      <c r="AA93">
        <f t="shared" si="125"/>
        <v>7.2765497523200454E-2</v>
      </c>
      <c r="AC93">
        <f t="shared" si="126"/>
        <v>4.7467210755121693E-5</v>
      </c>
      <c r="AD93">
        <f t="shared" si="127"/>
        <v>3.6944998831641444E-9</v>
      </c>
      <c r="AE93">
        <v>0</v>
      </c>
      <c r="AF93" s="8">
        <f t="shared" si="128"/>
        <v>9.9317993223964401E-10</v>
      </c>
      <c r="AG93" s="8">
        <f t="shared" si="129"/>
        <v>4.687679815403788E-9</v>
      </c>
      <c r="AH93" s="9">
        <f t="shared" si="130"/>
        <v>1.097002469958351E-3</v>
      </c>
      <c r="AJ93">
        <f t="shared" si="131"/>
        <v>3.5177673463382213E-3</v>
      </c>
      <c r="AK93">
        <f t="shared" si="132"/>
        <v>2.7379723483421438E-7</v>
      </c>
      <c r="AL93">
        <v>0</v>
      </c>
      <c r="AM93" s="8">
        <f t="shared" si="133"/>
        <v>1.5256984999814016E-6</v>
      </c>
      <c r="AN93" s="8">
        <f t="shared" si="134"/>
        <v>1.7994957348156159E-6</v>
      </c>
      <c r="AO93" s="9">
        <f t="shared" si="135"/>
        <v>2.2739189884214046E-2</v>
      </c>
      <c r="AP93" s="9"/>
      <c r="AQ93" t="e">
        <f t="shared" si="136"/>
        <v>#VALUE!</v>
      </c>
      <c r="AR93" t="e">
        <f t="shared" si="137"/>
        <v>#VALUE!</v>
      </c>
      <c r="AS93">
        <v>0</v>
      </c>
      <c r="AT93" s="8" t="e">
        <f t="shared" si="138"/>
        <v>#VALUE!</v>
      </c>
      <c r="AU93" s="8" t="e">
        <f t="shared" si="139"/>
        <v>#VALUE!</v>
      </c>
      <c r="AV93" s="9">
        <f t="shared" si="140"/>
        <v>1.5759424160826513E-2</v>
      </c>
      <c r="AX93">
        <f t="shared" si="141"/>
        <v>78.812974192989046</v>
      </c>
      <c r="AY93">
        <f t="shared" si="142"/>
        <v>15.215219993965075</v>
      </c>
      <c r="AZ93" t="e">
        <f t="shared" si="143"/>
        <v>#VALUE!</v>
      </c>
    </row>
    <row r="94" spans="1:52" x14ac:dyDescent="0.55000000000000004">
      <c r="A94" s="62">
        <v>44663.481944444444</v>
      </c>
      <c r="B94" s="42">
        <v>50</v>
      </c>
      <c r="C94" s="43">
        <v>6.2</v>
      </c>
      <c r="D94" t="s">
        <v>234</v>
      </c>
      <c r="E94" s="29">
        <v>1</v>
      </c>
      <c r="F94" s="84">
        <v>44664.627372685187</v>
      </c>
      <c r="G94" s="85">
        <v>147</v>
      </c>
      <c r="I94" s="3">
        <v>20.6</v>
      </c>
      <c r="J94" s="39">
        <v>30.0043273</v>
      </c>
      <c r="K94" s="38">
        <v>13.217066479700001</v>
      </c>
      <c r="L94" s="38">
        <v>5198.8228534580003</v>
      </c>
      <c r="M94" s="3" t="s">
        <v>40</v>
      </c>
      <c r="N94" s="4">
        <f t="shared" si="94"/>
        <v>6.8240360982280091E-2</v>
      </c>
      <c r="O94" s="4">
        <f t="shared" si="95"/>
        <v>139.03711296339455</v>
      </c>
      <c r="P94" s="4" t="e">
        <f t="shared" si="96"/>
        <v>#VALUE!</v>
      </c>
      <c r="Q94">
        <f t="shared" si="97"/>
        <v>1.0918457757164814</v>
      </c>
      <c r="R94">
        <f t="shared" si="98"/>
        <v>6117.6329703893598</v>
      </c>
      <c r="S94">
        <f t="shared" si="99"/>
        <v>1.8969152702351701</v>
      </c>
      <c r="T94">
        <f t="shared" si="100"/>
        <v>3864.8919629566594</v>
      </c>
      <c r="U94">
        <f t="shared" si="101"/>
        <v>3864.891962956659</v>
      </c>
      <c r="W94">
        <f t="shared" si="123"/>
        <v>0.9971686844558787</v>
      </c>
      <c r="X94">
        <v>313.14999999999998</v>
      </c>
      <c r="Y94">
        <f t="shared" si="124"/>
        <v>1.9073334166666699E-2</v>
      </c>
      <c r="Z94">
        <v>2E-3</v>
      </c>
      <c r="AA94">
        <f t="shared" si="125"/>
        <v>7.2765497523200454E-2</v>
      </c>
      <c r="AC94">
        <f t="shared" si="126"/>
        <v>1.3179644793928342E-5</v>
      </c>
      <c r="AD94">
        <f t="shared" si="127"/>
        <v>1.0258069807916683E-9</v>
      </c>
      <c r="AE94">
        <v>0</v>
      </c>
      <c r="AF94" s="8">
        <f t="shared" si="128"/>
        <v>2.7576422787732366E-10</v>
      </c>
      <c r="AG94" s="8">
        <f t="shared" si="129"/>
        <v>1.3015712086689918E-9</v>
      </c>
      <c r="AH94" s="9">
        <f t="shared" si="130"/>
        <v>1.097002469958351E-3</v>
      </c>
      <c r="AJ94">
        <f t="shared" si="131"/>
        <v>5.1841033455018717E-3</v>
      </c>
      <c r="AK94">
        <f t="shared" si="132"/>
        <v>4.0349261942257584E-7</v>
      </c>
      <c r="AL94">
        <v>0</v>
      </c>
      <c r="AM94" s="8">
        <f t="shared" si="133"/>
        <v>2.248408697696835E-6</v>
      </c>
      <c r="AN94" s="8">
        <f t="shared" si="134"/>
        <v>2.6519013171194109E-6</v>
      </c>
      <c r="AO94" s="9">
        <f t="shared" si="135"/>
        <v>2.2739189884214046E-2</v>
      </c>
      <c r="AP94" s="9"/>
      <c r="AQ94" t="e">
        <f t="shared" si="136"/>
        <v>#VALUE!</v>
      </c>
      <c r="AR94" t="e">
        <f t="shared" si="137"/>
        <v>#VALUE!</v>
      </c>
      <c r="AS94">
        <v>0</v>
      </c>
      <c r="AT94" s="8" t="e">
        <f t="shared" si="138"/>
        <v>#VALUE!</v>
      </c>
      <c r="AU94" s="8" t="e">
        <f t="shared" si="139"/>
        <v>#VALUE!</v>
      </c>
      <c r="AV94" s="9">
        <f t="shared" si="140"/>
        <v>1.5759424160826513E-2</v>
      </c>
      <c r="AX94">
        <f t="shared" si="141"/>
        <v>78.812974192989046</v>
      </c>
      <c r="AY94">
        <f t="shared" si="142"/>
        <v>15.215219993965079</v>
      </c>
      <c r="AZ94" t="e">
        <f t="shared" si="143"/>
        <v>#VALUE!</v>
      </c>
    </row>
    <row r="95" spans="1:52" x14ac:dyDescent="0.55000000000000004">
      <c r="A95" s="71">
        <v>44663.62222222222</v>
      </c>
      <c r="B95" s="44">
        <v>50</v>
      </c>
      <c r="C95" s="43">
        <v>9</v>
      </c>
      <c r="D95" t="s">
        <v>235</v>
      </c>
      <c r="E95" s="29">
        <v>2</v>
      </c>
      <c r="F95" s="84">
        <v>44664.648587962962</v>
      </c>
      <c r="G95" s="85">
        <v>111</v>
      </c>
      <c r="I95" s="3">
        <v>20.6</v>
      </c>
      <c r="J95" s="39">
        <v>30.0043273</v>
      </c>
      <c r="K95" s="38">
        <v>59.118877991561355</v>
      </c>
      <c r="L95" s="38">
        <v>3752.6659112000002</v>
      </c>
      <c r="M95" s="3" t="s">
        <v>40</v>
      </c>
      <c r="N95" s="4">
        <f t="shared" si="94"/>
        <v>0.30523365992050988</v>
      </c>
      <c r="O95" s="4">
        <f t="shared" si="95"/>
        <v>100.36114884398215</v>
      </c>
      <c r="P95" s="4" t="e">
        <f t="shared" si="96"/>
        <v>#VALUE!</v>
      </c>
      <c r="Q95">
        <f t="shared" si="97"/>
        <v>4.8837385587281581</v>
      </c>
      <c r="R95">
        <f t="shared" si="98"/>
        <v>4415.8905491352143</v>
      </c>
      <c r="S95">
        <f t="shared" si="99"/>
        <v>8.4847498190012978</v>
      </c>
      <c r="T95">
        <f t="shared" si="100"/>
        <v>2789.7946763489344</v>
      </c>
      <c r="U95">
        <f t="shared" si="101"/>
        <v>2789.7946763489349</v>
      </c>
      <c r="W95">
        <f t="shared" si="123"/>
        <v>0.9971686844558787</v>
      </c>
      <c r="X95">
        <v>313.14999999999998</v>
      </c>
      <c r="Y95">
        <f t="shared" si="124"/>
        <v>1.9073334166666699E-2</v>
      </c>
      <c r="Z95">
        <v>2E-3</v>
      </c>
      <c r="AA95">
        <f t="shared" si="125"/>
        <v>7.2765497523200454E-2</v>
      </c>
      <c r="AC95">
        <f t="shared" si="126"/>
        <v>5.8951493793352838E-5</v>
      </c>
      <c r="AD95">
        <f t="shared" si="127"/>
        <v>4.5883523271565671E-9</v>
      </c>
      <c r="AE95">
        <v>0</v>
      </c>
      <c r="AF95" s="8">
        <f t="shared" si="128"/>
        <v>1.2334712674220171E-9</v>
      </c>
      <c r="AG95" s="8">
        <f t="shared" si="129"/>
        <v>5.8218235945785846E-9</v>
      </c>
      <c r="AH95" s="9">
        <f t="shared" si="130"/>
        <v>1.097002469958351E-3</v>
      </c>
      <c r="AJ95">
        <f t="shared" si="131"/>
        <v>3.7420409298737252E-3</v>
      </c>
      <c r="AK95">
        <f t="shared" si="132"/>
        <v>2.9125304727795101E-7</v>
      </c>
      <c r="AL95">
        <v>0</v>
      </c>
      <c r="AM95" s="8">
        <f t="shared" si="133"/>
        <v>1.6229686819738958E-6</v>
      </c>
      <c r="AN95" s="8">
        <f t="shared" si="134"/>
        <v>1.9142217292518468E-6</v>
      </c>
      <c r="AO95" s="9">
        <f t="shared" si="135"/>
        <v>2.2739189884214046E-2</v>
      </c>
      <c r="AP95" s="9"/>
      <c r="AQ95" t="e">
        <f t="shared" si="136"/>
        <v>#VALUE!</v>
      </c>
      <c r="AR95" t="e">
        <f t="shared" si="137"/>
        <v>#VALUE!</v>
      </c>
      <c r="AS95">
        <v>0</v>
      </c>
      <c r="AT95" s="8" t="e">
        <f t="shared" si="138"/>
        <v>#VALUE!</v>
      </c>
      <c r="AU95" s="8" t="e">
        <f t="shared" si="139"/>
        <v>#VALUE!</v>
      </c>
      <c r="AV95" s="9">
        <f t="shared" si="140"/>
        <v>1.5759424160826513E-2</v>
      </c>
      <c r="AX95">
        <f t="shared" si="141"/>
        <v>78.812974192989046</v>
      </c>
      <c r="AY95">
        <f t="shared" si="142"/>
        <v>15.215219993965075</v>
      </c>
      <c r="AZ95" t="e">
        <f t="shared" si="143"/>
        <v>#VALUE!</v>
      </c>
    </row>
    <row r="96" spans="1:52" x14ac:dyDescent="0.55000000000000004">
      <c r="A96" s="62">
        <v>44663.458333333336</v>
      </c>
      <c r="B96" s="29">
        <v>50</v>
      </c>
      <c r="C96">
        <v>1.6</v>
      </c>
      <c r="D96" t="s">
        <v>234</v>
      </c>
      <c r="E96" s="29">
        <v>1</v>
      </c>
      <c r="F96" s="84">
        <v>44664.66982638889</v>
      </c>
      <c r="G96" s="85">
        <v>175</v>
      </c>
      <c r="I96" s="3">
        <v>20.6</v>
      </c>
      <c r="J96" s="39">
        <v>30.0043273</v>
      </c>
      <c r="K96" s="38">
        <v>47.545717457055936</v>
      </c>
      <c r="L96" s="38">
        <v>1157.87150841472</v>
      </c>
      <c r="M96" s="3" t="s">
        <v>40</v>
      </c>
      <c r="N96" s="4">
        <f t="shared" si="94"/>
        <v>0.24548086577413034</v>
      </c>
      <c r="O96" s="4">
        <f t="shared" si="95"/>
        <v>30.966069868195792</v>
      </c>
      <c r="P96" s="4" t="e">
        <f t="shared" si="96"/>
        <v>#VALUE!</v>
      </c>
      <c r="Q96">
        <f t="shared" si="97"/>
        <v>3.9276938523860854</v>
      </c>
      <c r="R96">
        <f t="shared" si="98"/>
        <v>1362.5070742006149</v>
      </c>
      <c r="S96">
        <f t="shared" si="99"/>
        <v>6.823768164978123</v>
      </c>
      <c r="T96">
        <f t="shared" si="100"/>
        <v>860.78106778190624</v>
      </c>
      <c r="U96">
        <f t="shared" si="101"/>
        <v>860.78106778190636</v>
      </c>
      <c r="W96">
        <f t="shared" si="123"/>
        <v>0.9971686844558787</v>
      </c>
      <c r="X96">
        <v>313.14999999999998</v>
      </c>
      <c r="Y96">
        <f t="shared" si="124"/>
        <v>1.9073334166666699E-2</v>
      </c>
      <c r="Z96">
        <v>2E-3</v>
      </c>
      <c r="AA96">
        <f t="shared" si="125"/>
        <v>7.2765497523200454E-2</v>
      </c>
      <c r="AC96">
        <f t="shared" si="126"/>
        <v>4.7411100528163373E-5</v>
      </c>
      <c r="AD96">
        <f t="shared" si="127"/>
        <v>3.6901326742288807E-9</v>
      </c>
      <c r="AE96">
        <v>0</v>
      </c>
      <c r="AF96" s="8">
        <f t="shared" si="128"/>
        <v>9.92005910203761E-10</v>
      </c>
      <c r="AG96" s="8">
        <f t="shared" si="129"/>
        <v>4.6821385844326417E-9</v>
      </c>
      <c r="AH96" s="9">
        <f t="shared" si="130"/>
        <v>1.097002469958351E-3</v>
      </c>
      <c r="AJ96">
        <f t="shared" si="131"/>
        <v>1.1545932088148502E-3</v>
      </c>
      <c r="AK96">
        <f t="shared" si="132"/>
        <v>8.9865075432272318E-8</v>
      </c>
      <c r="AL96">
        <v>0</v>
      </c>
      <c r="AM96" s="8">
        <f t="shared" si="133"/>
        <v>5.0076112299217473E-7</v>
      </c>
      <c r="AN96" s="8">
        <f t="shared" si="134"/>
        <v>5.9062619842444701E-7</v>
      </c>
      <c r="AO96" s="9">
        <f t="shared" si="135"/>
        <v>2.2739189884214046E-2</v>
      </c>
      <c r="AP96" s="9"/>
      <c r="AQ96" t="e">
        <f t="shared" si="136"/>
        <v>#VALUE!</v>
      </c>
      <c r="AR96" t="e">
        <f t="shared" si="137"/>
        <v>#VALUE!</v>
      </c>
      <c r="AS96">
        <v>0</v>
      </c>
      <c r="AT96" s="8" t="e">
        <f t="shared" si="138"/>
        <v>#VALUE!</v>
      </c>
      <c r="AU96" s="8" t="e">
        <f t="shared" si="139"/>
        <v>#VALUE!</v>
      </c>
      <c r="AV96" s="9">
        <f t="shared" si="140"/>
        <v>1.5759424160826513E-2</v>
      </c>
      <c r="AX96">
        <f t="shared" si="141"/>
        <v>78.812974192989046</v>
      </c>
      <c r="AY96">
        <f t="shared" si="142"/>
        <v>15.215219993965073</v>
      </c>
      <c r="AZ96" t="e">
        <f t="shared" si="143"/>
        <v>#VALUE!</v>
      </c>
    </row>
    <row r="97" spans="1:52" x14ac:dyDescent="0.55000000000000004">
      <c r="A97" s="62">
        <v>44663.499305555553</v>
      </c>
      <c r="B97" s="42">
        <v>50</v>
      </c>
      <c r="C97" s="43">
        <v>9</v>
      </c>
      <c r="D97" t="s">
        <v>234</v>
      </c>
      <c r="E97" s="29">
        <v>2</v>
      </c>
      <c r="F97" s="84">
        <v>44664.691053240742</v>
      </c>
      <c r="G97" s="85">
        <v>190</v>
      </c>
      <c r="I97" s="3">
        <v>20.6</v>
      </c>
      <c r="J97" s="39">
        <v>30.0043273</v>
      </c>
      <c r="K97" s="38">
        <v>8.8042768291999991</v>
      </c>
      <c r="L97" s="38">
        <v>7312.6205415679997</v>
      </c>
      <c r="M97" s="3" t="s">
        <v>40</v>
      </c>
      <c r="N97" s="4">
        <f t="shared" si="94"/>
        <v>4.5456912086755979E-2</v>
      </c>
      <c r="O97" s="4">
        <f t="shared" si="95"/>
        <v>195.56843480830545</v>
      </c>
      <c r="P97" s="4" t="e">
        <f t="shared" si="96"/>
        <v>#VALUE!</v>
      </c>
      <c r="Q97">
        <f t="shared" si="97"/>
        <v>0.72731059338809567</v>
      </c>
      <c r="R97">
        <f t="shared" si="98"/>
        <v>8605.0111315654394</v>
      </c>
      <c r="S97">
        <f t="shared" si="99"/>
        <v>1.2635910688909722</v>
      </c>
      <c r="T97">
        <f t="shared" si="100"/>
        <v>5436.3245595989329</v>
      </c>
      <c r="U97">
        <f t="shared" si="101"/>
        <v>5436.3245595989338</v>
      </c>
      <c r="W97">
        <f t="shared" si="123"/>
        <v>0.9971686844558787</v>
      </c>
      <c r="X97">
        <v>313.14999999999998</v>
      </c>
      <c r="Y97">
        <f t="shared" si="124"/>
        <v>1.9073334166666699E-2</v>
      </c>
      <c r="Z97">
        <v>2E-3</v>
      </c>
      <c r="AA97">
        <f t="shared" si="125"/>
        <v>7.2765497523200454E-2</v>
      </c>
      <c r="AC97">
        <f t="shared" si="126"/>
        <v>8.7793491433587388E-6</v>
      </c>
      <c r="AD97">
        <f t="shared" si="127"/>
        <v>6.8332020922245434E-10</v>
      </c>
      <c r="AE97">
        <v>0</v>
      </c>
      <c r="AF97" s="8">
        <f t="shared" si="128"/>
        <v>1.8369466519303287E-10</v>
      </c>
      <c r="AG97" s="8">
        <f t="shared" si="129"/>
        <v>8.6701487441548718E-10</v>
      </c>
      <c r="AH97" s="9">
        <f t="shared" si="130"/>
        <v>1.097002469958351E-3</v>
      </c>
      <c r="AJ97">
        <f t="shared" si="131"/>
        <v>7.2919162053603969E-3</v>
      </c>
      <c r="AK97">
        <f t="shared" si="132"/>
        <v>5.6754932805568116E-7</v>
      </c>
      <c r="AL97">
        <v>0</v>
      </c>
      <c r="AM97" s="8">
        <f t="shared" si="133"/>
        <v>3.1625927814951001E-6</v>
      </c>
      <c r="AN97" s="8">
        <f t="shared" si="134"/>
        <v>3.7301421095507813E-6</v>
      </c>
      <c r="AO97" s="9">
        <f t="shared" si="135"/>
        <v>2.2739189884214046E-2</v>
      </c>
      <c r="AP97" s="9"/>
      <c r="AQ97" t="e">
        <f t="shared" si="136"/>
        <v>#VALUE!</v>
      </c>
      <c r="AR97" t="e">
        <f t="shared" si="137"/>
        <v>#VALUE!</v>
      </c>
      <c r="AS97">
        <v>0</v>
      </c>
      <c r="AT97" s="8" t="e">
        <f t="shared" si="138"/>
        <v>#VALUE!</v>
      </c>
      <c r="AU97" s="8" t="e">
        <f t="shared" si="139"/>
        <v>#VALUE!</v>
      </c>
      <c r="AV97" s="9">
        <f t="shared" si="140"/>
        <v>1.5759424160826513E-2</v>
      </c>
      <c r="AX97">
        <f t="shared" si="141"/>
        <v>78.812974192989046</v>
      </c>
      <c r="AY97">
        <f t="shared" si="142"/>
        <v>15.215219993965079</v>
      </c>
      <c r="AZ97" t="e">
        <f t="shared" si="143"/>
        <v>#VALUE!</v>
      </c>
    </row>
    <row r="98" spans="1:52" x14ac:dyDescent="0.55000000000000004">
      <c r="A98" s="62">
        <v>44663.599305555559</v>
      </c>
      <c r="B98" s="42">
        <v>50</v>
      </c>
      <c r="C98" s="43">
        <v>0.1</v>
      </c>
      <c r="D98" t="s">
        <v>235</v>
      </c>
      <c r="E98" s="29">
        <v>1</v>
      </c>
      <c r="F98" s="84">
        <v>44664.712280092594</v>
      </c>
      <c r="G98" s="85">
        <v>195</v>
      </c>
      <c r="I98" s="3">
        <v>20.6</v>
      </c>
      <c r="J98" s="39">
        <v>30.0043273</v>
      </c>
      <c r="K98" s="38">
        <v>24.880307279379139</v>
      </c>
      <c r="L98" s="38">
        <v>570.69691767808001</v>
      </c>
      <c r="M98" s="3" t="s">
        <v>40</v>
      </c>
      <c r="N98" s="4">
        <f t="shared" ref="N98:N129" si="144">1000000*(AG98-AE98)/Y98</f>
        <v>0.12845824394562785</v>
      </c>
      <c r="O98" s="4">
        <f t="shared" ref="O98:O118" si="145">1000000*(AN98-AL98)/Y98</f>
        <v>15.262695815513297</v>
      </c>
      <c r="P98" s="4" t="e">
        <f t="shared" si="96"/>
        <v>#VALUE!</v>
      </c>
      <c r="Q98">
        <f t="shared" si="97"/>
        <v>2.0553319031300457</v>
      </c>
      <c r="R98">
        <f t="shared" si="98"/>
        <v>671.55861588258506</v>
      </c>
      <c r="S98">
        <f t="shared" si="99"/>
        <v>3.5708252567909309</v>
      </c>
      <c r="T98">
        <f t="shared" si="100"/>
        <v>424.26564485670821</v>
      </c>
      <c r="U98">
        <f t="shared" si="101"/>
        <v>424.26564485670821</v>
      </c>
      <c r="W98">
        <f t="shared" si="123"/>
        <v>0.9971686844558787</v>
      </c>
      <c r="X98">
        <v>313.14999999999998</v>
      </c>
      <c r="Y98">
        <f t="shared" si="124"/>
        <v>1.9073334166666699E-2</v>
      </c>
      <c r="Z98">
        <v>2E-3</v>
      </c>
      <c r="AA98">
        <f t="shared" si="125"/>
        <v>7.2765497523200454E-2</v>
      </c>
      <c r="AC98">
        <f t="shared" si="126"/>
        <v>2.4809863278636519E-5</v>
      </c>
      <c r="AD98">
        <f t="shared" si="127"/>
        <v>1.9310179706388358E-9</v>
      </c>
      <c r="AE98">
        <v>0</v>
      </c>
      <c r="AF98" s="8">
        <f t="shared" si="128"/>
        <v>5.1910904259931327E-10</v>
      </c>
      <c r="AG98" s="8">
        <f t="shared" si="129"/>
        <v>2.4501270132381493E-9</v>
      </c>
      <c r="AH98" s="9">
        <f t="shared" si="130"/>
        <v>1.097002469958351E-3</v>
      </c>
      <c r="AJ98">
        <f t="shared" si="131"/>
        <v>5.6908109462407597E-4</v>
      </c>
      <c r="AK98">
        <f t="shared" si="132"/>
        <v>4.429310263132991E-8</v>
      </c>
      <c r="AL98">
        <v>0</v>
      </c>
      <c r="AM98" s="8">
        <f t="shared" si="133"/>
        <v>2.4681739494214067E-7</v>
      </c>
      <c r="AN98" s="8">
        <f t="shared" si="134"/>
        <v>2.911104975734706E-7</v>
      </c>
      <c r="AO98" s="9">
        <f t="shared" si="135"/>
        <v>2.2739189884214046E-2</v>
      </c>
      <c r="AP98" s="9"/>
      <c r="AQ98" t="e">
        <f t="shared" si="136"/>
        <v>#VALUE!</v>
      </c>
      <c r="AR98" t="e">
        <f t="shared" si="137"/>
        <v>#VALUE!</v>
      </c>
      <c r="AS98">
        <v>0</v>
      </c>
      <c r="AT98" s="8" t="e">
        <f t="shared" si="138"/>
        <v>#VALUE!</v>
      </c>
      <c r="AU98" s="8" t="e">
        <f t="shared" si="139"/>
        <v>#VALUE!</v>
      </c>
      <c r="AV98" s="9">
        <f t="shared" si="140"/>
        <v>1.5759424160826513E-2</v>
      </c>
      <c r="AX98">
        <f t="shared" si="141"/>
        <v>78.81297419298906</v>
      </c>
      <c r="AY98">
        <f t="shared" si="142"/>
        <v>15.215219993965082</v>
      </c>
      <c r="AZ98" t="e">
        <f t="shared" si="143"/>
        <v>#VALUE!</v>
      </c>
    </row>
    <row r="99" spans="1:52" x14ac:dyDescent="0.55000000000000004">
      <c r="A99" s="71">
        <v>44663.606944444444</v>
      </c>
      <c r="B99" s="44">
        <v>50</v>
      </c>
      <c r="C99" s="43">
        <v>3</v>
      </c>
      <c r="D99" t="s">
        <v>235</v>
      </c>
      <c r="E99" s="29">
        <v>2</v>
      </c>
      <c r="F99" s="84">
        <v>44664.733506944445</v>
      </c>
      <c r="G99" s="85">
        <v>72</v>
      </c>
      <c r="I99" s="3">
        <v>20.6</v>
      </c>
      <c r="J99" s="39">
        <v>30.0043273</v>
      </c>
      <c r="K99" s="38">
        <v>28.19756407777594</v>
      </c>
      <c r="L99" s="38">
        <v>560.16364762311991</v>
      </c>
      <c r="M99" s="3" t="s">
        <v>40</v>
      </c>
      <c r="N99" s="4">
        <f t="shared" si="144"/>
        <v>0.14558540311829313</v>
      </c>
      <c r="O99" s="4">
        <f t="shared" si="145"/>
        <v>14.980994457381559</v>
      </c>
      <c r="P99" s="4" t="e">
        <f t="shared" si="96"/>
        <v>#VALUE!</v>
      </c>
      <c r="Q99">
        <f t="shared" si="97"/>
        <v>2.32936644989269</v>
      </c>
      <c r="R99">
        <f t="shared" si="98"/>
        <v>659.16375612478862</v>
      </c>
      <c r="S99">
        <f t="shared" si="99"/>
        <v>4.0469184266206373</v>
      </c>
      <c r="T99">
        <f t="shared" si="100"/>
        <v>416.43503551944463</v>
      </c>
      <c r="U99">
        <f t="shared" si="101"/>
        <v>416.43503551944463</v>
      </c>
      <c r="W99">
        <f t="shared" si="123"/>
        <v>0.9971686844558787</v>
      </c>
      <c r="X99">
        <v>313.14999999999998</v>
      </c>
      <c r="Y99">
        <f t="shared" si="124"/>
        <v>1.9073334166666699E-2</v>
      </c>
      <c r="Z99">
        <v>2E-3</v>
      </c>
      <c r="AA99">
        <f t="shared" si="125"/>
        <v>7.2765497523200454E-2</v>
      </c>
      <c r="AC99">
        <f t="shared" si="126"/>
        <v>2.8117727876296178E-5</v>
      </c>
      <c r="AD99">
        <f t="shared" si="127"/>
        <v>2.1884779135165159E-9</v>
      </c>
      <c r="AE99">
        <v>0</v>
      </c>
      <c r="AF99" s="8">
        <f t="shared" si="128"/>
        <v>5.883211299475688E-10</v>
      </c>
      <c r="AG99" s="8">
        <f t="shared" si="129"/>
        <v>2.7767990434640848E-9</v>
      </c>
      <c r="AH99" s="9">
        <f t="shared" si="130"/>
        <v>1.097002469958351E-3</v>
      </c>
      <c r="AJ99">
        <f t="shared" si="131"/>
        <v>5.5857764758035283E-4</v>
      </c>
      <c r="AK99">
        <f t="shared" si="132"/>
        <v>4.3475591274362955E-8</v>
      </c>
      <c r="AL99">
        <v>0</v>
      </c>
      <c r="AM99" s="8">
        <f t="shared" si="133"/>
        <v>2.4226192216025714E-7</v>
      </c>
      <c r="AN99" s="8">
        <f t="shared" si="134"/>
        <v>2.8573751343462012E-7</v>
      </c>
      <c r="AO99" s="9">
        <f t="shared" si="135"/>
        <v>2.2739189884214046E-2</v>
      </c>
      <c r="AP99" s="9"/>
      <c r="AQ99" t="e">
        <f t="shared" si="136"/>
        <v>#VALUE!</v>
      </c>
      <c r="AR99" t="e">
        <f t="shared" si="137"/>
        <v>#VALUE!</v>
      </c>
      <c r="AS99">
        <v>0</v>
      </c>
      <c r="AT99" s="8" t="e">
        <f t="shared" si="138"/>
        <v>#VALUE!</v>
      </c>
      <c r="AU99" s="8" t="e">
        <f t="shared" si="139"/>
        <v>#VALUE!</v>
      </c>
      <c r="AV99" s="9">
        <f t="shared" si="140"/>
        <v>1.5759424160826513E-2</v>
      </c>
      <c r="AX99">
        <f t="shared" si="141"/>
        <v>78.812974192989046</v>
      </c>
      <c r="AY99">
        <f t="shared" si="142"/>
        <v>15.215219993965082</v>
      </c>
      <c r="AZ99" t="e">
        <f t="shared" si="143"/>
        <v>#VALUE!</v>
      </c>
    </row>
    <row r="100" spans="1:52" x14ac:dyDescent="0.55000000000000004">
      <c r="A100" s="62">
        <v>44663.449305555558</v>
      </c>
      <c r="B100" s="29">
        <v>50</v>
      </c>
      <c r="C100">
        <v>0.1</v>
      </c>
      <c r="D100" t="s">
        <v>234</v>
      </c>
      <c r="E100" s="29">
        <v>1</v>
      </c>
      <c r="F100" s="84">
        <v>44664.75472222222</v>
      </c>
      <c r="G100" s="85">
        <v>68</v>
      </c>
      <c r="I100" s="3">
        <v>20.6</v>
      </c>
      <c r="J100" s="39">
        <v>30.0043273</v>
      </c>
      <c r="K100" s="38">
        <v>49.020417768185361</v>
      </c>
      <c r="L100" s="38">
        <v>978.29441684511994</v>
      </c>
      <c r="M100" s="3" t="s">
        <v>40</v>
      </c>
      <c r="N100" s="4">
        <f t="shared" si="144"/>
        <v>0.25309481564165315</v>
      </c>
      <c r="O100" s="4">
        <f t="shared" si="145"/>
        <v>26.163467227178149</v>
      </c>
      <c r="P100" s="4" t="e">
        <f t="shared" si="96"/>
        <v>#VALUE!</v>
      </c>
      <c r="Q100">
        <f t="shared" si="97"/>
        <v>4.0495170502664504</v>
      </c>
      <c r="R100">
        <f t="shared" si="98"/>
        <v>1151.1925579958386</v>
      </c>
      <c r="S100">
        <f t="shared" si="99"/>
        <v>7.0354173644051246</v>
      </c>
      <c r="T100">
        <f t="shared" si="100"/>
        <v>727.28045091114052</v>
      </c>
      <c r="U100">
        <f t="shared" si="101"/>
        <v>727.28045091114063</v>
      </c>
      <c r="W100">
        <f t="shared" si="123"/>
        <v>0.9971686844558787</v>
      </c>
      <c r="X100">
        <v>313.14999999999998</v>
      </c>
      <c r="Y100">
        <f t="shared" si="124"/>
        <v>1.9073334166666699E-2</v>
      </c>
      <c r="Z100">
        <v>2E-3</v>
      </c>
      <c r="AA100">
        <f t="shared" si="125"/>
        <v>7.2765497523200454E-2</v>
      </c>
      <c r="AC100">
        <f t="shared" si="126"/>
        <v>4.8881625497378978E-5</v>
      </c>
      <c r="AD100">
        <f t="shared" si="127"/>
        <v>3.80458756299377E-9</v>
      </c>
      <c r="AE100">
        <v>0</v>
      </c>
      <c r="AF100" s="8">
        <f t="shared" si="128"/>
        <v>1.022774431590383E-9</v>
      </c>
      <c r="AG100" s="8">
        <f t="shared" si="129"/>
        <v>4.8273619945841528E-9</v>
      </c>
      <c r="AH100" s="9">
        <f t="shared" si="130"/>
        <v>1.097002469958351E-3</v>
      </c>
      <c r="AJ100">
        <f t="shared" si="131"/>
        <v>9.7552455665597942E-4</v>
      </c>
      <c r="AK100">
        <f t="shared" si="132"/>
        <v>7.5927683621064507E-8</v>
      </c>
      <c r="AL100">
        <v>0</v>
      </c>
      <c r="AM100" s="8">
        <f t="shared" si="133"/>
        <v>4.2309686976153693E-7</v>
      </c>
      <c r="AN100" s="8">
        <f t="shared" si="134"/>
        <v>4.9902455338260142E-7</v>
      </c>
      <c r="AO100" s="9">
        <f t="shared" si="135"/>
        <v>2.2739189884214046E-2</v>
      </c>
      <c r="AP100" s="9"/>
      <c r="AQ100" t="e">
        <f t="shared" si="136"/>
        <v>#VALUE!</v>
      </c>
      <c r="AR100" t="e">
        <f t="shared" si="137"/>
        <v>#VALUE!</v>
      </c>
      <c r="AS100">
        <v>0</v>
      </c>
      <c r="AT100" s="8" t="e">
        <f t="shared" si="138"/>
        <v>#VALUE!</v>
      </c>
      <c r="AU100" s="8" t="e">
        <f t="shared" si="139"/>
        <v>#VALUE!</v>
      </c>
      <c r="AV100" s="9">
        <f t="shared" si="140"/>
        <v>1.5759424160826513E-2</v>
      </c>
      <c r="AX100">
        <f t="shared" si="141"/>
        <v>78.81297419298906</v>
      </c>
      <c r="AY100">
        <f t="shared" si="142"/>
        <v>15.215219993965077</v>
      </c>
      <c r="AZ100" t="e">
        <f t="shared" si="143"/>
        <v>#VALUE!</v>
      </c>
    </row>
    <row r="101" spans="1:52" x14ac:dyDescent="0.55000000000000004">
      <c r="A101" s="62">
        <v>44663.476388888892</v>
      </c>
      <c r="B101" s="42">
        <v>50</v>
      </c>
      <c r="C101" s="43">
        <v>5</v>
      </c>
      <c r="D101" t="s">
        <v>234</v>
      </c>
      <c r="E101" s="29">
        <v>2</v>
      </c>
      <c r="F101" s="84">
        <v>44664.775949074072</v>
      </c>
      <c r="G101" s="85">
        <v>73</v>
      </c>
      <c r="I101" s="3">
        <v>20.6</v>
      </c>
      <c r="J101" s="39">
        <v>30.0043273</v>
      </c>
      <c r="K101" s="38">
        <v>36.388447893260256</v>
      </c>
      <c r="L101" s="38">
        <v>2967.78708693512</v>
      </c>
      <c r="M101" s="3" t="s">
        <v>40</v>
      </c>
      <c r="N101" s="4">
        <f t="shared" si="144"/>
        <v>0.18787533706021972</v>
      </c>
      <c r="O101" s="4">
        <f t="shared" si="145"/>
        <v>79.370380582027167</v>
      </c>
      <c r="P101" s="4" t="e">
        <f t="shared" si="96"/>
        <v>#VALUE!</v>
      </c>
      <c r="Q101">
        <f t="shared" si="97"/>
        <v>3.0060053929635155</v>
      </c>
      <c r="R101">
        <f t="shared" si="98"/>
        <v>3492.2967456091956</v>
      </c>
      <c r="S101">
        <f t="shared" si="99"/>
        <v>5.2224752425130374</v>
      </c>
      <c r="T101">
        <f t="shared" si="100"/>
        <v>2206.3026156839924</v>
      </c>
      <c r="U101">
        <f t="shared" si="101"/>
        <v>2206.3026156839919</v>
      </c>
      <c r="W101">
        <f t="shared" si="123"/>
        <v>0.9971686844558787</v>
      </c>
      <c r="X101">
        <v>313.14999999999998</v>
      </c>
      <c r="Y101">
        <f t="shared" si="124"/>
        <v>1.9073334166666699E-2</v>
      </c>
      <c r="Z101">
        <v>2E-3</v>
      </c>
      <c r="AA101">
        <f t="shared" si="125"/>
        <v>7.2765497523200454E-2</v>
      </c>
      <c r="AC101">
        <f t="shared" si="126"/>
        <v>3.6285420715113622E-5</v>
      </c>
      <c r="AD101">
        <f t="shared" si="127"/>
        <v>2.8241912777250021E-9</v>
      </c>
      <c r="AE101">
        <v>0</v>
      </c>
      <c r="AF101" s="8">
        <f t="shared" si="128"/>
        <v>7.5921780769970859E-10</v>
      </c>
      <c r="AG101" s="8">
        <f t="shared" si="129"/>
        <v>3.5834090854247106E-9</v>
      </c>
      <c r="AH101" s="9">
        <f t="shared" si="130"/>
        <v>1.097002469958351E-3</v>
      </c>
      <c r="AJ101">
        <f t="shared" si="131"/>
        <v>2.9593843452242383E-3</v>
      </c>
      <c r="AK101">
        <f t="shared" si="132"/>
        <v>2.3033679341457898E-7</v>
      </c>
      <c r="AL101">
        <v>0</v>
      </c>
      <c r="AM101" s="8">
        <f t="shared" si="133"/>
        <v>1.2835209983619391E-6</v>
      </c>
      <c r="AN101" s="8">
        <f t="shared" si="134"/>
        <v>1.513857791776518E-6</v>
      </c>
      <c r="AO101" s="9">
        <f t="shared" si="135"/>
        <v>2.2739189884214046E-2</v>
      </c>
      <c r="AP101" s="9"/>
      <c r="AQ101" t="e">
        <f t="shared" si="136"/>
        <v>#VALUE!</v>
      </c>
      <c r="AR101" t="e">
        <f t="shared" si="137"/>
        <v>#VALUE!</v>
      </c>
      <c r="AS101">
        <v>0</v>
      </c>
      <c r="AT101" s="8" t="e">
        <f t="shared" si="138"/>
        <v>#VALUE!</v>
      </c>
      <c r="AU101" s="8" t="e">
        <f t="shared" si="139"/>
        <v>#VALUE!</v>
      </c>
      <c r="AV101" s="9">
        <f t="shared" si="140"/>
        <v>1.5759424160826513E-2</v>
      </c>
      <c r="AX101">
        <f t="shared" si="141"/>
        <v>78.812974192989046</v>
      </c>
      <c r="AY101">
        <f t="shared" si="142"/>
        <v>15.215219993965071</v>
      </c>
      <c r="AZ101" t="e">
        <f t="shared" si="143"/>
        <v>#VALUE!</v>
      </c>
    </row>
    <row r="102" spans="1:52" x14ac:dyDescent="0.55000000000000004">
      <c r="A102" s="62">
        <v>44663.465277777781</v>
      </c>
      <c r="B102" s="29">
        <v>50</v>
      </c>
      <c r="C102">
        <v>3.8</v>
      </c>
      <c r="D102" t="s">
        <v>234</v>
      </c>
      <c r="E102" s="29">
        <v>2</v>
      </c>
      <c r="F102" s="84">
        <v>44664.797152777777</v>
      </c>
      <c r="G102" s="85">
        <v>22</v>
      </c>
      <c r="I102" s="3">
        <v>20.6</v>
      </c>
      <c r="J102" s="39">
        <v>30.0043273</v>
      </c>
      <c r="K102" s="38">
        <v>55.181115385922958</v>
      </c>
      <c r="L102" s="38">
        <v>1557.7560832796798</v>
      </c>
      <c r="M102" s="3" t="s">
        <v>40</v>
      </c>
      <c r="N102" s="4">
        <f t="shared" si="144"/>
        <v>0.28490279890199227</v>
      </c>
      <c r="O102" s="4">
        <f t="shared" si="145"/>
        <v>41.660567137099065</v>
      </c>
      <c r="P102" s="4" t="e">
        <f t="shared" si="96"/>
        <v>#VALUE!</v>
      </c>
      <c r="Q102">
        <f t="shared" si="97"/>
        <v>4.5584447824318763</v>
      </c>
      <c r="R102">
        <f t="shared" si="98"/>
        <v>1833.0649540323589</v>
      </c>
      <c r="S102">
        <f t="shared" si="99"/>
        <v>7.9196015670295727</v>
      </c>
      <c r="T102">
        <f t="shared" si="100"/>
        <v>1158.0619567581343</v>
      </c>
      <c r="U102">
        <f t="shared" si="101"/>
        <v>1158.0619567581346</v>
      </c>
      <c r="W102">
        <f t="shared" ref="W102:W126" si="146">((0.001316*((J102*25.4)-(2.5*2053/100)))*(273.15+40))/(273.15+I102)</f>
        <v>0.9971686844558787</v>
      </c>
      <c r="X102">
        <v>313.14999999999998</v>
      </c>
      <c r="Y102">
        <f t="shared" ref="Y102:Y126" si="147">(21.0733341666667/1000)-Z102</f>
        <v>1.9073334166666699E-2</v>
      </c>
      <c r="Z102">
        <v>2E-3</v>
      </c>
      <c r="AA102">
        <f t="shared" ref="AA102:AA126" si="148">(0.001316*10^(8.07131-(1730.63/(233.46+(X102-273.15)))))</f>
        <v>7.2765497523200454E-2</v>
      </c>
      <c r="AC102">
        <f t="shared" ref="AC102:AC126" si="149">W102*(K102/10^6)</f>
        <v>5.5024880236188843E-5</v>
      </c>
      <c r="AD102">
        <f t="shared" ref="AD102:AD126" si="150">(AC102*Z102)/(0.082057*X102)</f>
        <v>4.2827334989719374E-9</v>
      </c>
      <c r="AE102">
        <v>0</v>
      </c>
      <c r="AF102" s="8">
        <f t="shared" ref="AF102:AF126" si="151">AC102*AH102*Y102</f>
        <v>1.1513127895044031E-9</v>
      </c>
      <c r="AG102" s="8">
        <f t="shared" ref="AG102:AG126" si="152">AD102+AF102</f>
        <v>5.4340462884763408E-9</v>
      </c>
      <c r="AH102" s="9">
        <f t="shared" ref="AH102:AH126" si="153">101.325*(0.000014*EXP(1600*((1/X102)-(1/298.15))))</f>
        <v>1.097002469958351E-3</v>
      </c>
      <c r="AJ102">
        <f t="shared" ref="AJ102:AJ126" si="154">W102*(L102/10^6)</f>
        <v>1.5533455842671406E-3</v>
      </c>
      <c r="AK102">
        <f t="shared" ref="AK102:AK126" si="155">(AJ102*Z102)/(0.082057*X102)</f>
        <v>1.2090103859682281E-7</v>
      </c>
      <c r="AL102">
        <v>0</v>
      </c>
      <c r="AM102" s="8">
        <f t="shared" ref="AM102:AM126" si="156">AJ102*AO102*Y102</f>
        <v>6.7370487998192053E-7</v>
      </c>
      <c r="AN102" s="8">
        <f t="shared" ref="AN102:AN126" si="157">AK102+AM102</f>
        <v>7.9460591857874337E-7</v>
      </c>
      <c r="AO102" s="9">
        <f t="shared" ref="AO102:AO126" si="158">101.325*(0.00033*EXP(2400*((1/X102)-(1/298.15))))</f>
        <v>2.2739189884214046E-2</v>
      </c>
      <c r="AP102" s="9"/>
      <c r="AQ102" t="e">
        <f t="shared" ref="AQ102:AQ126" si="159">W102*(M102/10^6)</f>
        <v>#VALUE!</v>
      </c>
      <c r="AR102" t="e">
        <f t="shared" ref="AR102:AR126" si="160">(AQ102*Z102)/(0.082057*X102)</f>
        <v>#VALUE!</v>
      </c>
      <c r="AS102">
        <v>0</v>
      </c>
      <c r="AT102" s="8" t="e">
        <f t="shared" ref="AT102:AT126" si="161">AQ102*AV102*Y102</f>
        <v>#VALUE!</v>
      </c>
      <c r="AU102" s="8" t="e">
        <f t="shared" ref="AU102:AU126" si="162">AR102+AT102</f>
        <v>#VALUE!</v>
      </c>
      <c r="AV102" s="9">
        <f t="shared" ref="AV102:AV126" si="163">101.325*((2.4*10^-4)*EXP(2700*((1/X102)-(1/298.15))))</f>
        <v>1.5759424160826513E-2</v>
      </c>
      <c r="AX102">
        <f t="shared" ref="AX102:AX126" si="164">100*(AG102-AF102)/AG102</f>
        <v>78.812974192989046</v>
      </c>
      <c r="AY102">
        <f t="shared" ref="AY102:AY126" si="165">100*(AN102-AM102)/AN102</f>
        <v>15.21521999396508</v>
      </c>
      <c r="AZ102" t="e">
        <f t="shared" ref="AZ102:AZ126" si="166">100*(AU102-AT102)/AU102</f>
        <v>#VALUE!</v>
      </c>
    </row>
    <row r="103" spans="1:52" x14ac:dyDescent="0.55000000000000004">
      <c r="A103" s="71">
        <v>44663.599305555559</v>
      </c>
      <c r="B103" s="44">
        <v>50</v>
      </c>
      <c r="C103" s="43">
        <v>0.1</v>
      </c>
      <c r="D103" t="s">
        <v>235</v>
      </c>
      <c r="E103" s="29">
        <v>2</v>
      </c>
      <c r="F103" s="84">
        <v>44664.818391203706</v>
      </c>
      <c r="G103" s="85">
        <v>69</v>
      </c>
      <c r="I103" s="3">
        <v>20.6</v>
      </c>
      <c r="J103" s="39">
        <v>30.0043273</v>
      </c>
      <c r="K103" s="38">
        <v>25.206416811197439</v>
      </c>
      <c r="L103" s="38">
        <v>512.8655633868799</v>
      </c>
      <c r="M103" s="3" t="s">
        <v>40</v>
      </c>
      <c r="N103" s="4">
        <f t="shared" si="144"/>
        <v>0.13014196341584636</v>
      </c>
      <c r="O103" s="4">
        <f t="shared" si="145"/>
        <v>13.71605636153317</v>
      </c>
      <c r="P103" s="4" t="e">
        <f t="shared" si="96"/>
        <v>#VALUE!</v>
      </c>
      <c r="Q103">
        <f t="shared" si="97"/>
        <v>2.0822714146535417</v>
      </c>
      <c r="R103">
        <f t="shared" si="98"/>
        <v>603.50647990745949</v>
      </c>
      <c r="S103">
        <f t="shared" si="99"/>
        <v>3.617628543407176</v>
      </c>
      <c r="T103">
        <f t="shared" si="100"/>
        <v>381.27284769719552</v>
      </c>
      <c r="U103">
        <f t="shared" si="101"/>
        <v>381.27284769719557</v>
      </c>
      <c r="W103">
        <f t="shared" si="146"/>
        <v>0.9971686844558787</v>
      </c>
      <c r="X103">
        <v>313.14999999999998</v>
      </c>
      <c r="Y103">
        <f t="shared" si="147"/>
        <v>1.9073334166666699E-2</v>
      </c>
      <c r="Z103">
        <v>2E-3</v>
      </c>
      <c r="AA103">
        <f t="shared" si="148"/>
        <v>7.2765497523200454E-2</v>
      </c>
      <c r="AC103">
        <f t="shared" si="149"/>
        <v>2.5135049491468296E-5</v>
      </c>
      <c r="AD103">
        <f t="shared" si="150"/>
        <v>1.9563280827394077E-9</v>
      </c>
      <c r="AE103">
        <v>0</v>
      </c>
      <c r="AF103" s="8">
        <f t="shared" si="151"/>
        <v>5.2591307459714199E-10</v>
      </c>
      <c r="AG103" s="8">
        <f t="shared" si="152"/>
        <v>2.4822411573365497E-9</v>
      </c>
      <c r="AH103" s="9">
        <f t="shared" si="153"/>
        <v>1.097002469958351E-3</v>
      </c>
      <c r="AJ103">
        <f t="shared" si="154"/>
        <v>5.1141347914521814E-4</v>
      </c>
      <c r="AK103">
        <f t="shared" si="155"/>
        <v>3.9804677984933204E-8</v>
      </c>
      <c r="AL103">
        <v>0</v>
      </c>
      <c r="AM103" s="8">
        <f t="shared" si="156"/>
        <v>2.2180624844742352E-7</v>
      </c>
      <c r="AN103" s="8">
        <f t="shared" si="157"/>
        <v>2.6161092643235674E-7</v>
      </c>
      <c r="AO103" s="9">
        <f t="shared" si="158"/>
        <v>2.2739189884214046E-2</v>
      </c>
      <c r="AP103" s="9"/>
      <c r="AQ103" t="e">
        <f t="shared" si="159"/>
        <v>#VALUE!</v>
      </c>
      <c r="AR103" t="e">
        <f t="shared" si="160"/>
        <v>#VALUE!</v>
      </c>
      <c r="AS103">
        <v>0</v>
      </c>
      <c r="AT103" s="8" t="e">
        <f t="shared" si="161"/>
        <v>#VALUE!</v>
      </c>
      <c r="AU103" s="8" t="e">
        <f t="shared" si="162"/>
        <v>#VALUE!</v>
      </c>
      <c r="AV103" s="9">
        <f t="shared" si="163"/>
        <v>1.5759424160826513E-2</v>
      </c>
      <c r="AX103">
        <f t="shared" si="164"/>
        <v>78.812974192989046</v>
      </c>
      <c r="AY103">
        <f t="shared" si="165"/>
        <v>15.21521999396508</v>
      </c>
      <c r="AZ103" t="e">
        <f t="shared" si="166"/>
        <v>#VALUE!</v>
      </c>
    </row>
    <row r="104" spans="1:52" x14ac:dyDescent="0.55000000000000004">
      <c r="A104" s="62">
        <v>44663.491666666669</v>
      </c>
      <c r="B104" s="42">
        <v>50</v>
      </c>
      <c r="C104" s="43">
        <v>8</v>
      </c>
      <c r="D104" t="s">
        <v>234</v>
      </c>
      <c r="E104" s="29">
        <v>2</v>
      </c>
      <c r="F104" s="84">
        <v>44664.839618055557</v>
      </c>
      <c r="G104" s="85">
        <v>108</v>
      </c>
      <c r="I104" s="3">
        <v>20.6</v>
      </c>
      <c r="J104" s="39">
        <v>30.0043273</v>
      </c>
      <c r="K104" s="38">
        <v>3.3595366325000002</v>
      </c>
      <c r="L104" s="38">
        <v>6735.9409602204796</v>
      </c>
      <c r="M104" s="3" t="s">
        <v>40</v>
      </c>
      <c r="N104" s="4">
        <f t="shared" si="144"/>
        <v>1.7345452025009204E-2</v>
      </c>
      <c r="O104" s="4">
        <f t="shared" si="145"/>
        <v>180.14573887201931</v>
      </c>
      <c r="P104" s="4" t="e">
        <f t="shared" si="96"/>
        <v>#VALUE!</v>
      </c>
      <c r="Q104">
        <f t="shared" si="97"/>
        <v>0.27752723240014726</v>
      </c>
      <c r="R104">
        <f t="shared" si="98"/>
        <v>7926.4125103688493</v>
      </c>
      <c r="S104">
        <f t="shared" si="99"/>
        <v>0.48216117766310429</v>
      </c>
      <c r="T104">
        <f t="shared" si="100"/>
        <v>5007.6113023913431</v>
      </c>
      <c r="U104">
        <f t="shared" si="101"/>
        <v>5007.6113023913431</v>
      </c>
      <c r="W104">
        <f t="shared" si="146"/>
        <v>0.9971686844558787</v>
      </c>
      <c r="X104">
        <v>313.14999999999998</v>
      </c>
      <c r="Y104">
        <f t="shared" si="147"/>
        <v>1.9073334166666699E-2</v>
      </c>
      <c r="Z104">
        <v>2E-3</v>
      </c>
      <c r="AA104">
        <f t="shared" si="148"/>
        <v>7.2765497523200454E-2</v>
      </c>
      <c r="AC104">
        <f t="shared" si="149"/>
        <v>3.350024724211358E-6</v>
      </c>
      <c r="AD104">
        <f t="shared" si="150"/>
        <v>2.6074137821254688E-10</v>
      </c>
      <c r="AE104">
        <v>0</v>
      </c>
      <c r="AF104" s="8">
        <f t="shared" si="151"/>
        <v>7.0094224532339252E-11</v>
      </c>
      <c r="AG104" s="8">
        <f t="shared" si="152"/>
        <v>3.3083560274488612E-10</v>
      </c>
      <c r="AH104" s="9">
        <f t="shared" si="153"/>
        <v>1.097002469958351E-3</v>
      </c>
      <c r="AJ104">
        <f t="shared" si="154"/>
        <v>6.7168693858755237E-3</v>
      </c>
      <c r="AK104">
        <f t="shared" si="155"/>
        <v>5.2279189711327968E-7</v>
      </c>
      <c r="AL104">
        <v>0</v>
      </c>
      <c r="AM104" s="8">
        <f t="shared" si="156"/>
        <v>2.9131879790938233E-6</v>
      </c>
      <c r="AN104" s="8">
        <f t="shared" si="157"/>
        <v>3.435979876207103E-6</v>
      </c>
      <c r="AO104" s="9">
        <f t="shared" si="158"/>
        <v>2.2739189884214046E-2</v>
      </c>
      <c r="AP104" s="9"/>
      <c r="AQ104" t="e">
        <f t="shared" si="159"/>
        <v>#VALUE!</v>
      </c>
      <c r="AR104" t="e">
        <f t="shared" si="160"/>
        <v>#VALUE!</v>
      </c>
      <c r="AS104">
        <v>0</v>
      </c>
      <c r="AT104" s="8" t="e">
        <f t="shared" si="161"/>
        <v>#VALUE!</v>
      </c>
      <c r="AU104" s="8" t="e">
        <f t="shared" si="162"/>
        <v>#VALUE!</v>
      </c>
      <c r="AV104" s="9">
        <f t="shared" si="163"/>
        <v>1.5759424160826513E-2</v>
      </c>
      <c r="AX104">
        <f t="shared" si="164"/>
        <v>78.812974192989046</v>
      </c>
      <c r="AY104">
        <f t="shared" si="165"/>
        <v>15.215219993965077</v>
      </c>
      <c r="AZ104" t="e">
        <f t="shared" si="166"/>
        <v>#VALUE!</v>
      </c>
    </row>
    <row r="105" spans="1:52" x14ac:dyDescent="0.55000000000000004">
      <c r="A105" s="62">
        <v>44663.481944444444</v>
      </c>
      <c r="B105" s="42">
        <v>50</v>
      </c>
      <c r="C105" s="43">
        <v>6.2</v>
      </c>
      <c r="D105" t="s">
        <v>234</v>
      </c>
      <c r="E105" s="29">
        <v>2</v>
      </c>
      <c r="F105" s="84">
        <v>44664.860844907409</v>
      </c>
      <c r="G105" s="85">
        <v>132</v>
      </c>
      <c r="I105" s="3">
        <v>20.6</v>
      </c>
      <c r="J105" s="39">
        <v>30.0043273</v>
      </c>
      <c r="K105" s="38">
        <v>16.328798253199999</v>
      </c>
      <c r="L105" s="38">
        <v>5536.2039593603195</v>
      </c>
      <c r="M105" s="3" t="s">
        <v>40</v>
      </c>
      <c r="N105" s="4">
        <f t="shared" si="144"/>
        <v>8.4306384394495684E-2</v>
      </c>
      <c r="O105" s="4">
        <f t="shared" si="145"/>
        <v>148.06001992816152</v>
      </c>
      <c r="P105" s="4" t="e">
        <f t="shared" si="96"/>
        <v>#VALUE!</v>
      </c>
      <c r="Q105">
        <f t="shared" si="97"/>
        <v>1.3489021503119309</v>
      </c>
      <c r="R105">
        <f t="shared" si="98"/>
        <v>6514.6408768391066</v>
      </c>
      <c r="S105">
        <f t="shared" si="99"/>
        <v>2.3435114591167205</v>
      </c>
      <c r="T105">
        <f t="shared" si="100"/>
        <v>4115.706726492599</v>
      </c>
      <c r="U105">
        <f t="shared" si="101"/>
        <v>4115.706726492599</v>
      </c>
      <c r="W105">
        <f t="shared" si="146"/>
        <v>0.9971686844558787</v>
      </c>
      <c r="X105">
        <v>313.14999999999998</v>
      </c>
      <c r="Y105">
        <f t="shared" si="147"/>
        <v>1.9073334166666699E-2</v>
      </c>
      <c r="Z105">
        <v>2E-3</v>
      </c>
      <c r="AA105">
        <f t="shared" si="148"/>
        <v>7.2765497523200454E-2</v>
      </c>
      <c r="AC105">
        <f t="shared" si="149"/>
        <v>1.6282566272888892E-5</v>
      </c>
      <c r="AD105">
        <f t="shared" si="150"/>
        <v>1.2673156529701851E-9</v>
      </c>
      <c r="AE105">
        <v>0</v>
      </c>
      <c r="AF105" s="8">
        <f t="shared" si="151"/>
        <v>3.4068818896948567E-10</v>
      </c>
      <c r="AG105" s="8">
        <f t="shared" si="152"/>
        <v>1.6080038419396707E-9</v>
      </c>
      <c r="AH105" s="9">
        <f t="shared" si="153"/>
        <v>1.097002469958351E-3</v>
      </c>
      <c r="AJ105">
        <f t="shared" si="154"/>
        <v>5.5205292190347571E-3</v>
      </c>
      <c r="AK105">
        <f t="shared" si="155"/>
        <v>4.2967754435681645E-7</v>
      </c>
      <c r="AL105">
        <v>0</v>
      </c>
      <c r="AM105" s="8">
        <f t="shared" si="156"/>
        <v>2.3943206924563388E-6</v>
      </c>
      <c r="AN105" s="8">
        <f t="shared" si="157"/>
        <v>2.8239982368131554E-6</v>
      </c>
      <c r="AO105" s="9">
        <f t="shared" si="158"/>
        <v>2.2739189884214046E-2</v>
      </c>
      <c r="AP105" s="9"/>
      <c r="AQ105" t="e">
        <f t="shared" si="159"/>
        <v>#VALUE!</v>
      </c>
      <c r="AR105" t="e">
        <f t="shared" si="160"/>
        <v>#VALUE!</v>
      </c>
      <c r="AS105">
        <v>0</v>
      </c>
      <c r="AT105" s="8" t="e">
        <f t="shared" si="161"/>
        <v>#VALUE!</v>
      </c>
      <c r="AU105" s="8" t="e">
        <f t="shared" si="162"/>
        <v>#VALUE!</v>
      </c>
      <c r="AV105" s="9">
        <f t="shared" si="163"/>
        <v>1.5759424160826513E-2</v>
      </c>
      <c r="AX105">
        <f t="shared" si="164"/>
        <v>78.81297419298906</v>
      </c>
      <c r="AY105">
        <f t="shared" si="165"/>
        <v>15.215219993965082</v>
      </c>
      <c r="AZ105" t="e">
        <f t="shared" si="166"/>
        <v>#VALUE!</v>
      </c>
    </row>
    <row r="106" spans="1:52" x14ac:dyDescent="0.55000000000000004">
      <c r="A106" s="62">
        <v>44663.449305555558</v>
      </c>
      <c r="B106" s="29">
        <v>50</v>
      </c>
      <c r="C106">
        <v>0.1</v>
      </c>
      <c r="D106" t="s">
        <v>234</v>
      </c>
      <c r="E106" s="29">
        <v>2</v>
      </c>
      <c r="F106" s="84">
        <v>44664.882094907407</v>
      </c>
      <c r="G106" s="85">
        <v>66</v>
      </c>
      <c r="H106" t="s">
        <v>243</v>
      </c>
      <c r="I106" s="3">
        <v>20.6</v>
      </c>
      <c r="J106" s="39">
        <v>30.0043273</v>
      </c>
      <c r="K106" s="38">
        <v>52.218118099705997</v>
      </c>
      <c r="L106" s="38">
        <v>986.55168211232012</v>
      </c>
      <c r="M106" s="3" t="s">
        <v>40</v>
      </c>
      <c r="N106" s="4">
        <f t="shared" si="144"/>
        <v>0.26960469892560845</v>
      </c>
      <c r="O106" s="4">
        <f t="shared" si="145"/>
        <v>26.38429920320149</v>
      </c>
      <c r="P106" s="4" t="e">
        <f t="shared" si="96"/>
        <v>#VALUE!</v>
      </c>
      <c r="Q106">
        <f t="shared" si="97"/>
        <v>4.3136751828097353</v>
      </c>
      <c r="R106">
        <f t="shared" si="98"/>
        <v>1160.9091649408656</v>
      </c>
      <c r="S106">
        <f t="shared" si="99"/>
        <v>7.494351773020977</v>
      </c>
      <c r="T106">
        <f t="shared" si="100"/>
        <v>733.41904017774266</v>
      </c>
      <c r="U106">
        <f t="shared" si="101"/>
        <v>733.41904017774277</v>
      </c>
      <c r="W106">
        <f t="shared" si="146"/>
        <v>0.9971686844558787</v>
      </c>
      <c r="X106">
        <v>313.14999999999998</v>
      </c>
      <c r="Y106">
        <f t="shared" si="147"/>
        <v>1.9073334166666699E-2</v>
      </c>
      <c r="Z106">
        <v>2E-3</v>
      </c>
      <c r="AA106">
        <f t="shared" si="148"/>
        <v>7.2765497523200454E-2</v>
      </c>
      <c r="AC106">
        <f t="shared" si="149"/>
        <v>5.2070272130245538E-5</v>
      </c>
      <c r="AD106">
        <f t="shared" si="150"/>
        <v>4.0527684530264989E-9</v>
      </c>
      <c r="AE106">
        <v>0</v>
      </c>
      <c r="AF106" s="8">
        <f t="shared" si="151"/>
        <v>1.0894920624851976E-9</v>
      </c>
      <c r="AG106" s="8">
        <f t="shared" si="152"/>
        <v>5.1422605155116963E-9</v>
      </c>
      <c r="AH106" s="9">
        <f t="shared" si="153"/>
        <v>1.097002469958351E-3</v>
      </c>
      <c r="AJ106">
        <f t="shared" si="154"/>
        <v>9.837584429996766E-4</v>
      </c>
      <c r="AK106">
        <f t="shared" si="155"/>
        <v>7.6568549002679398E-8</v>
      </c>
      <c r="AL106">
        <v>0</v>
      </c>
      <c r="AM106" s="8">
        <f t="shared" si="156"/>
        <v>4.266680064533005E-7</v>
      </c>
      <c r="AN106" s="8">
        <f t="shared" si="157"/>
        <v>5.0323655545597991E-7</v>
      </c>
      <c r="AO106" s="9">
        <f t="shared" si="158"/>
        <v>2.2739189884214046E-2</v>
      </c>
      <c r="AP106" s="9"/>
      <c r="AQ106" t="e">
        <f t="shared" si="159"/>
        <v>#VALUE!</v>
      </c>
      <c r="AR106" t="e">
        <f t="shared" si="160"/>
        <v>#VALUE!</v>
      </c>
      <c r="AS106">
        <v>0</v>
      </c>
      <c r="AT106" s="8" t="e">
        <f t="shared" si="161"/>
        <v>#VALUE!</v>
      </c>
      <c r="AU106" s="8" t="e">
        <f t="shared" si="162"/>
        <v>#VALUE!</v>
      </c>
      <c r="AV106" s="9">
        <f t="shared" si="163"/>
        <v>1.5759424160826513E-2</v>
      </c>
      <c r="AX106">
        <f t="shared" si="164"/>
        <v>78.812974192989046</v>
      </c>
      <c r="AY106">
        <f t="shared" si="165"/>
        <v>15.215219993965079</v>
      </c>
      <c r="AZ106" t="e">
        <f t="shared" si="166"/>
        <v>#VALUE!</v>
      </c>
    </row>
    <row r="107" spans="1:52" x14ac:dyDescent="0.55000000000000004">
      <c r="A107" s="62">
        <v>44663.458333333336</v>
      </c>
      <c r="B107" s="29">
        <v>50</v>
      </c>
      <c r="C107">
        <v>1.6</v>
      </c>
      <c r="D107" t="s">
        <v>234</v>
      </c>
      <c r="E107" s="29">
        <v>2</v>
      </c>
      <c r="F107" s="84">
        <v>44664.903356481482</v>
      </c>
      <c r="G107" s="85">
        <v>208</v>
      </c>
      <c r="H107" t="s">
        <v>244</v>
      </c>
      <c r="I107" s="3">
        <v>20.6</v>
      </c>
      <c r="J107" s="39">
        <v>30.0043273</v>
      </c>
      <c r="K107" s="38">
        <v>45.902136933013757</v>
      </c>
      <c r="L107" s="38">
        <v>1019.3735040711199</v>
      </c>
      <c r="M107" s="3" t="s">
        <v>40</v>
      </c>
      <c r="N107" s="4">
        <f t="shared" si="144"/>
        <v>0.23699497910356337</v>
      </c>
      <c r="O107" s="4">
        <f t="shared" si="145"/>
        <v>27.262084712725954</v>
      </c>
      <c r="P107" s="4" t="e">
        <f t="shared" si="96"/>
        <v>#VALUE!</v>
      </c>
      <c r="Q107">
        <f t="shared" si="97"/>
        <v>3.791919665657014</v>
      </c>
      <c r="R107">
        <f t="shared" si="98"/>
        <v>1199.5317273599419</v>
      </c>
      <c r="S107">
        <f t="shared" si="99"/>
        <v>6.5878812532564295</v>
      </c>
      <c r="T107">
        <f t="shared" si="100"/>
        <v>757.81933221958127</v>
      </c>
      <c r="U107">
        <f t="shared" si="101"/>
        <v>757.81933221958127</v>
      </c>
      <c r="W107">
        <f t="shared" si="146"/>
        <v>0.9971686844558787</v>
      </c>
      <c r="X107">
        <v>313.14999999999998</v>
      </c>
      <c r="Y107">
        <f t="shared" si="147"/>
        <v>1.9073334166666699E-2</v>
      </c>
      <c r="Z107">
        <v>2E-3</v>
      </c>
      <c r="AA107">
        <f t="shared" si="148"/>
        <v>7.2765497523200454E-2</v>
      </c>
      <c r="AC107">
        <f t="shared" si="149"/>
        <v>4.5772173499206933E-5</v>
      </c>
      <c r="AD107">
        <f t="shared" si="150"/>
        <v>3.5625706030502871E-9</v>
      </c>
      <c r="AE107">
        <v>0</v>
      </c>
      <c r="AF107" s="8">
        <f t="shared" si="151"/>
        <v>9.577138292141688E-10</v>
      </c>
      <c r="AG107" s="8">
        <f t="shared" si="152"/>
        <v>4.5202844322644558E-9</v>
      </c>
      <c r="AH107" s="9">
        <f t="shared" si="153"/>
        <v>1.097002469958351E-3</v>
      </c>
      <c r="AJ107">
        <f t="shared" si="154"/>
        <v>1.016487336023778E-3</v>
      </c>
      <c r="AK107">
        <f t="shared" si="155"/>
        <v>7.9115926224345783E-8</v>
      </c>
      <c r="AL107">
        <v>0</v>
      </c>
      <c r="AM107" s="8">
        <f t="shared" si="156"/>
        <v>4.4086292558145203E-7</v>
      </c>
      <c r="AN107" s="8">
        <f t="shared" si="157"/>
        <v>5.1997885180579784E-7</v>
      </c>
      <c r="AO107" s="9">
        <f t="shared" si="158"/>
        <v>2.2739189884214046E-2</v>
      </c>
      <c r="AP107" s="9"/>
      <c r="AQ107" t="e">
        <f t="shared" si="159"/>
        <v>#VALUE!</v>
      </c>
      <c r="AR107" t="e">
        <f t="shared" si="160"/>
        <v>#VALUE!</v>
      </c>
      <c r="AS107">
        <v>0</v>
      </c>
      <c r="AT107" s="8" t="e">
        <f t="shared" si="161"/>
        <v>#VALUE!</v>
      </c>
      <c r="AU107" s="8" t="e">
        <f t="shared" si="162"/>
        <v>#VALUE!</v>
      </c>
      <c r="AV107" s="9">
        <f t="shared" si="163"/>
        <v>1.5759424160826513E-2</v>
      </c>
      <c r="AX107">
        <f t="shared" si="164"/>
        <v>78.812974192989046</v>
      </c>
      <c r="AY107">
        <f t="shared" si="165"/>
        <v>15.21521999396508</v>
      </c>
      <c r="AZ107" t="e">
        <f t="shared" si="166"/>
        <v>#VALUE!</v>
      </c>
    </row>
    <row r="108" spans="1:52" x14ac:dyDescent="0.55000000000000004">
      <c r="A108" s="62">
        <v>44670.53125</v>
      </c>
      <c r="B108" s="29">
        <v>100</v>
      </c>
      <c r="C108" s="41">
        <v>0.1</v>
      </c>
      <c r="D108" t="s">
        <v>234</v>
      </c>
      <c r="E108">
        <v>1</v>
      </c>
      <c r="F108" s="84">
        <v>44671.505694444444</v>
      </c>
      <c r="G108" s="85">
        <v>88</v>
      </c>
      <c r="I108" s="35">
        <v>21.2</v>
      </c>
      <c r="J108" s="35">
        <v>30.443000000000001</v>
      </c>
      <c r="K108" s="40">
        <v>0.43</v>
      </c>
      <c r="L108" s="40">
        <v>1289</v>
      </c>
      <c r="M108" s="35" t="s">
        <v>40</v>
      </c>
      <c r="N108" s="36">
        <f t="shared" si="144"/>
        <v>2.2503171788150977E-3</v>
      </c>
      <c r="O108" s="36">
        <f t="shared" si="145"/>
        <v>34.941993466200842</v>
      </c>
      <c r="P108" s="36" t="e">
        <f t="shared" si="96"/>
        <v>#VALUE!</v>
      </c>
      <c r="Q108">
        <f t="shared" si="97"/>
        <v>3.6005074861041562E-2</v>
      </c>
      <c r="R108">
        <f t="shared" si="98"/>
        <v>1537.4477125128369</v>
      </c>
      <c r="S108">
        <f t="shared" si="99"/>
        <v>6.1648522890356286E-2</v>
      </c>
      <c r="T108">
        <f t="shared" si="100"/>
        <v>957.25273944271873</v>
      </c>
      <c r="U108">
        <f t="shared" si="101"/>
        <v>957.25273944271885</v>
      </c>
      <c r="W108">
        <f t="shared" si="146"/>
        <v>1.0107358502696788</v>
      </c>
      <c r="X108">
        <v>313.14999999999998</v>
      </c>
      <c r="Y108">
        <f t="shared" si="147"/>
        <v>1.9073334166666699E-2</v>
      </c>
      <c r="Z108">
        <v>2E-3</v>
      </c>
      <c r="AA108">
        <f t="shared" si="148"/>
        <v>7.2765497523200454E-2</v>
      </c>
      <c r="AC108">
        <f t="shared" si="149"/>
        <v>4.3461641561596191E-7</v>
      </c>
      <c r="AD108">
        <f t="shared" si="150"/>
        <v>3.3827357267693198E-11</v>
      </c>
      <c r="AE108">
        <v>0</v>
      </c>
      <c r="AF108">
        <f t="shared" si="151"/>
        <v>9.093694264837815E-12</v>
      </c>
      <c r="AG108">
        <f t="shared" si="152"/>
        <v>4.2921051532531012E-11</v>
      </c>
      <c r="AH108">
        <f t="shared" si="153"/>
        <v>1.097002469958351E-3</v>
      </c>
      <c r="AJ108">
        <f t="shared" si="154"/>
        <v>1.3028385109976159E-3</v>
      </c>
      <c r="AK108">
        <f t="shared" si="155"/>
        <v>1.0140340353036402E-7</v>
      </c>
      <c r="AL108">
        <v>0</v>
      </c>
      <c r="AM108">
        <f t="shared" si="156"/>
        <v>5.6505691429996897E-7</v>
      </c>
      <c r="AN108">
        <f t="shared" si="157"/>
        <v>6.6646031783033299E-7</v>
      </c>
      <c r="AO108">
        <f t="shared" si="158"/>
        <v>2.2739189884214046E-2</v>
      </c>
      <c r="AQ108" t="e">
        <f t="shared" si="159"/>
        <v>#VALUE!</v>
      </c>
      <c r="AR108" t="e">
        <f t="shared" si="160"/>
        <v>#VALUE!</v>
      </c>
      <c r="AS108">
        <v>0</v>
      </c>
      <c r="AT108" t="e">
        <f t="shared" si="161"/>
        <v>#VALUE!</v>
      </c>
      <c r="AU108" t="e">
        <f t="shared" si="162"/>
        <v>#VALUE!</v>
      </c>
      <c r="AV108">
        <f t="shared" si="163"/>
        <v>1.5759424160826513E-2</v>
      </c>
      <c r="AX108">
        <f t="shared" si="164"/>
        <v>78.81297419298906</v>
      </c>
      <c r="AY108">
        <f t="shared" si="165"/>
        <v>15.215219993965075</v>
      </c>
      <c r="AZ108" t="e">
        <f t="shared" si="166"/>
        <v>#VALUE!</v>
      </c>
    </row>
    <row r="109" spans="1:52" x14ac:dyDescent="0.55000000000000004">
      <c r="A109" s="62">
        <v>44670.45</v>
      </c>
      <c r="B109" s="29">
        <v>50</v>
      </c>
      <c r="C109" s="41">
        <v>8</v>
      </c>
      <c r="D109" t="s">
        <v>234</v>
      </c>
      <c r="E109">
        <v>1</v>
      </c>
      <c r="F109" s="84">
        <v>44671.526898148149</v>
      </c>
      <c r="G109" s="85">
        <v>174</v>
      </c>
      <c r="I109" s="35">
        <v>21.2</v>
      </c>
      <c r="J109" s="35">
        <v>30.443000000000001</v>
      </c>
      <c r="K109" s="40">
        <v>9.6199999999999992</v>
      </c>
      <c r="L109" s="40">
        <v>7606</v>
      </c>
      <c r="M109" s="35" t="s">
        <v>40</v>
      </c>
      <c r="N109" s="36">
        <f t="shared" si="144"/>
        <v>5.0344305256281946E-2</v>
      </c>
      <c r="O109" s="36">
        <f t="shared" si="145"/>
        <v>206.18215849800126</v>
      </c>
      <c r="P109" s="36" t="e">
        <f t="shared" si="96"/>
        <v>#VALUE!</v>
      </c>
      <c r="Q109">
        <f t="shared" si="97"/>
        <v>0.80550888410051114</v>
      </c>
      <c r="R109">
        <f t="shared" si="98"/>
        <v>9072.0149739120552</v>
      </c>
      <c r="S109">
        <f t="shared" si="99"/>
        <v>1.3792064888493663</v>
      </c>
      <c r="T109">
        <f t="shared" si="100"/>
        <v>5648.4595315758879</v>
      </c>
      <c r="U109">
        <f t="shared" si="101"/>
        <v>5648.4595315758879</v>
      </c>
      <c r="W109">
        <f t="shared" si="146"/>
        <v>1.0107358502696788</v>
      </c>
      <c r="X109">
        <v>313.14999999999998</v>
      </c>
      <c r="Y109">
        <f t="shared" si="147"/>
        <v>1.9073334166666699E-2</v>
      </c>
      <c r="Z109">
        <v>2E-3</v>
      </c>
      <c r="AA109">
        <f t="shared" si="148"/>
        <v>7.2765497523200454E-2</v>
      </c>
      <c r="AC109">
        <f t="shared" si="149"/>
        <v>9.7232788795943104E-6</v>
      </c>
      <c r="AD109">
        <f t="shared" si="150"/>
        <v>7.5678878352374089E-10</v>
      </c>
      <c r="AE109">
        <v>0</v>
      </c>
      <c r="AF109">
        <f t="shared" si="151"/>
        <v>2.0344497401799949E-10</v>
      </c>
      <c r="AG109">
        <f t="shared" si="152"/>
        <v>9.602337575417403E-10</v>
      </c>
      <c r="AH109">
        <f t="shared" si="153"/>
        <v>1.097002469958351E-3</v>
      </c>
      <c r="AJ109">
        <f t="shared" si="154"/>
        <v>7.6876568771511774E-3</v>
      </c>
      <c r="AK109">
        <f t="shared" si="155"/>
        <v>5.9835088227459175E-7</v>
      </c>
      <c r="AL109">
        <v>0</v>
      </c>
      <c r="AM109">
        <f t="shared" si="156"/>
        <v>3.3342303259624238E-6</v>
      </c>
      <c r="AN109">
        <f t="shared" si="157"/>
        <v>3.9325812082370158E-6</v>
      </c>
      <c r="AO109">
        <f t="shared" si="158"/>
        <v>2.2739189884214046E-2</v>
      </c>
      <c r="AQ109" t="e">
        <f t="shared" si="159"/>
        <v>#VALUE!</v>
      </c>
      <c r="AR109" t="e">
        <f t="shared" si="160"/>
        <v>#VALUE!</v>
      </c>
      <c r="AS109">
        <v>0</v>
      </c>
      <c r="AT109" t="e">
        <f t="shared" si="161"/>
        <v>#VALUE!</v>
      </c>
      <c r="AU109" t="e">
        <f t="shared" si="162"/>
        <v>#VALUE!</v>
      </c>
      <c r="AV109">
        <f t="shared" si="163"/>
        <v>1.5759424160826513E-2</v>
      </c>
      <c r="AX109">
        <f t="shared" si="164"/>
        <v>78.812974192989046</v>
      </c>
      <c r="AY109">
        <f t="shared" si="165"/>
        <v>15.21521999396508</v>
      </c>
      <c r="AZ109" t="e">
        <f t="shared" si="166"/>
        <v>#VALUE!</v>
      </c>
    </row>
    <row r="110" spans="1:52" x14ac:dyDescent="0.55000000000000004">
      <c r="A110" s="62">
        <v>44670.417361111111</v>
      </c>
      <c r="B110" s="42">
        <v>50</v>
      </c>
      <c r="C110" s="43">
        <v>0.1</v>
      </c>
      <c r="D110" t="s">
        <v>234</v>
      </c>
      <c r="E110">
        <v>1</v>
      </c>
      <c r="F110" s="84">
        <v>44671.548125000001</v>
      </c>
      <c r="G110" s="85">
        <v>141</v>
      </c>
      <c r="I110" s="35">
        <v>21.2</v>
      </c>
      <c r="J110" s="35">
        <v>30.443000000000001</v>
      </c>
      <c r="K110" s="40">
        <v>51.22</v>
      </c>
      <c r="L110" s="40">
        <v>840</v>
      </c>
      <c r="M110" s="35" t="s">
        <v>40</v>
      </c>
      <c r="N110" s="36">
        <f t="shared" si="144"/>
        <v>0.2680494090672309</v>
      </c>
      <c r="O110" s="36">
        <f t="shared" si="145"/>
        <v>22.77057758852499</v>
      </c>
      <c r="P110" s="36" t="e">
        <f t="shared" si="96"/>
        <v>#VALUE!</v>
      </c>
      <c r="Q110">
        <f t="shared" si="97"/>
        <v>4.2887905450756945</v>
      </c>
      <c r="R110">
        <f t="shared" si="98"/>
        <v>1001.9054138950995</v>
      </c>
      <c r="S110">
        <f t="shared" si="99"/>
        <v>7.3433426568466249</v>
      </c>
      <c r="T110">
        <f t="shared" si="100"/>
        <v>623.81093959028999</v>
      </c>
      <c r="U110">
        <f t="shared" si="101"/>
        <v>623.8109395902901</v>
      </c>
      <c r="W110">
        <f t="shared" si="146"/>
        <v>1.0107358502696788</v>
      </c>
      <c r="X110">
        <v>313.14999999999998</v>
      </c>
      <c r="Y110">
        <f t="shared" si="147"/>
        <v>1.9073334166666699E-2</v>
      </c>
      <c r="Z110">
        <v>2E-3</v>
      </c>
      <c r="AA110">
        <f t="shared" si="148"/>
        <v>7.2765497523200454E-2</v>
      </c>
      <c r="AC110">
        <f t="shared" si="149"/>
        <v>5.1769890250812947E-5</v>
      </c>
      <c r="AD110">
        <f t="shared" si="150"/>
        <v>4.0293889284912683E-9</v>
      </c>
      <c r="AE110">
        <v>0</v>
      </c>
      <c r="AF110" s="8">
        <f t="shared" si="151"/>
        <v>1.0832070238255647E-9</v>
      </c>
      <c r="AG110" s="8">
        <f t="shared" si="152"/>
        <v>5.1125959523168331E-9</v>
      </c>
      <c r="AH110" s="9">
        <f t="shared" si="153"/>
        <v>1.097002469958351E-3</v>
      </c>
      <c r="AJ110">
        <f t="shared" si="154"/>
        <v>8.4901811422653025E-4</v>
      </c>
      <c r="AK110">
        <f t="shared" si="155"/>
        <v>6.6081349081075085E-8</v>
      </c>
      <c r="AL110">
        <v>0</v>
      </c>
      <c r="AM110" s="8">
        <f t="shared" si="156"/>
        <v>3.6822948643287359E-7</v>
      </c>
      <c r="AN110" s="8">
        <f t="shared" si="157"/>
        <v>4.3431083551394866E-7</v>
      </c>
      <c r="AO110" s="9">
        <f t="shared" si="158"/>
        <v>2.2739189884214046E-2</v>
      </c>
      <c r="AP110" s="9"/>
      <c r="AQ110" t="e">
        <f t="shared" si="159"/>
        <v>#VALUE!</v>
      </c>
      <c r="AR110" t="e">
        <f t="shared" si="160"/>
        <v>#VALUE!</v>
      </c>
      <c r="AS110">
        <v>0</v>
      </c>
      <c r="AT110" s="8" t="e">
        <f t="shared" si="161"/>
        <v>#VALUE!</v>
      </c>
      <c r="AU110" s="8" t="e">
        <f t="shared" si="162"/>
        <v>#VALUE!</v>
      </c>
      <c r="AV110" s="9">
        <f t="shared" si="163"/>
        <v>1.5759424160826513E-2</v>
      </c>
      <c r="AX110">
        <f t="shared" si="164"/>
        <v>78.812974192989046</v>
      </c>
      <c r="AY110">
        <f t="shared" si="165"/>
        <v>15.215219993965071</v>
      </c>
      <c r="AZ110" t="e">
        <f t="shared" si="166"/>
        <v>#VALUE!</v>
      </c>
    </row>
    <row r="111" spans="1:52" x14ac:dyDescent="0.55000000000000004">
      <c r="A111" s="62">
        <v>44670.566666666666</v>
      </c>
      <c r="B111" s="29">
        <v>200</v>
      </c>
      <c r="C111" s="41">
        <v>0.1</v>
      </c>
      <c r="D111" t="s">
        <v>234</v>
      </c>
      <c r="E111">
        <v>1</v>
      </c>
      <c r="F111" s="84">
        <v>44671.569340277776</v>
      </c>
      <c r="G111" s="85">
        <v>134</v>
      </c>
      <c r="I111" s="35">
        <v>21.2</v>
      </c>
      <c r="J111" s="35">
        <v>30.443000000000001</v>
      </c>
      <c r="K111" s="40">
        <v>357.87</v>
      </c>
      <c r="L111" s="40">
        <v>3188</v>
      </c>
      <c r="M111" s="35" t="s">
        <v>40</v>
      </c>
      <c r="N111" s="36">
        <f t="shared" si="144"/>
        <v>1.8728395553082764</v>
      </c>
      <c r="O111" s="36">
        <f t="shared" si="145"/>
        <v>86.419763514544826</v>
      </c>
      <c r="P111" s="36" t="e">
        <f t="shared" si="96"/>
        <v>#VALUE!</v>
      </c>
      <c r="Q111">
        <f t="shared" si="97"/>
        <v>29.965432884932422</v>
      </c>
      <c r="R111">
        <f t="shared" si="98"/>
        <v>3802.4695946399725</v>
      </c>
      <c r="S111">
        <f t="shared" si="99"/>
        <v>51.307341597143733</v>
      </c>
      <c r="T111">
        <f t="shared" si="100"/>
        <v>2367.5110421593386</v>
      </c>
      <c r="U111">
        <f t="shared" si="101"/>
        <v>2367.5110421593386</v>
      </c>
      <c r="W111">
        <f t="shared" si="146"/>
        <v>1.0107358502696788</v>
      </c>
      <c r="X111">
        <v>313.14999999999998</v>
      </c>
      <c r="Y111">
        <f t="shared" si="147"/>
        <v>1.9073334166666699E-2</v>
      </c>
      <c r="Z111">
        <v>2E-3</v>
      </c>
      <c r="AA111">
        <f t="shared" si="148"/>
        <v>7.2765497523200454E-2</v>
      </c>
      <c r="AC111">
        <f t="shared" si="149"/>
        <v>3.6171203873600993E-4</v>
      </c>
      <c r="AD111">
        <f t="shared" si="150"/>
        <v>2.8153014756719451E-8</v>
      </c>
      <c r="AE111">
        <v>0</v>
      </c>
      <c r="AF111" s="8">
        <f t="shared" si="151"/>
        <v>7.5682799222267635E-9</v>
      </c>
      <c r="AG111" s="8">
        <f t="shared" si="152"/>
        <v>3.5721294678946214E-8</v>
      </c>
      <c r="AH111" s="9">
        <f t="shared" si="153"/>
        <v>1.097002469958351E-3</v>
      </c>
      <c r="AJ111">
        <f t="shared" si="154"/>
        <v>3.2222258906597361E-3</v>
      </c>
      <c r="AK111">
        <f t="shared" si="155"/>
        <v>2.5079445341722306E-7</v>
      </c>
      <c r="AL111">
        <v>0</v>
      </c>
      <c r="AM111" s="8">
        <f t="shared" si="156"/>
        <v>1.3975185747000009E-6</v>
      </c>
      <c r="AN111" s="8">
        <f t="shared" si="157"/>
        <v>1.6483130281172241E-6</v>
      </c>
      <c r="AO111" s="9">
        <f t="shared" si="158"/>
        <v>2.2739189884214046E-2</v>
      </c>
      <c r="AP111" s="9"/>
      <c r="AQ111" t="e">
        <f t="shared" si="159"/>
        <v>#VALUE!</v>
      </c>
      <c r="AR111" t="e">
        <f t="shared" si="160"/>
        <v>#VALUE!</v>
      </c>
      <c r="AS111">
        <v>0</v>
      </c>
      <c r="AT111" s="8" t="e">
        <f t="shared" si="161"/>
        <v>#VALUE!</v>
      </c>
      <c r="AU111" s="8" t="e">
        <f t="shared" si="162"/>
        <v>#VALUE!</v>
      </c>
      <c r="AV111" s="9">
        <f t="shared" si="163"/>
        <v>1.5759424160826513E-2</v>
      </c>
      <c r="AX111">
        <f t="shared" si="164"/>
        <v>78.81297419298906</v>
      </c>
      <c r="AY111">
        <f t="shared" si="165"/>
        <v>15.21521999396508</v>
      </c>
      <c r="AZ111" t="e">
        <f t="shared" si="166"/>
        <v>#VALUE!</v>
      </c>
    </row>
    <row r="112" spans="1:52" x14ac:dyDescent="0.55000000000000004">
      <c r="A112" s="62">
        <v>44670.436111111114</v>
      </c>
      <c r="B112" s="29">
        <v>50</v>
      </c>
      <c r="C112" s="41">
        <v>5</v>
      </c>
      <c r="D112" t="s">
        <v>234</v>
      </c>
      <c r="E112">
        <v>1</v>
      </c>
      <c r="F112" s="84">
        <v>44671.590567129628</v>
      </c>
      <c r="G112" s="85">
        <v>46</v>
      </c>
      <c r="I112" s="35">
        <v>21.2</v>
      </c>
      <c r="J112" s="35">
        <v>30.443000000000001</v>
      </c>
      <c r="K112" s="40">
        <v>26.13</v>
      </c>
      <c r="L112" s="40">
        <v>3244</v>
      </c>
      <c r="M112" s="35" t="s">
        <v>40</v>
      </c>
      <c r="N112" s="36">
        <f t="shared" si="144"/>
        <v>0.13674601833125233</v>
      </c>
      <c r="O112" s="36">
        <f t="shared" si="145"/>
        <v>87.937802020446483</v>
      </c>
      <c r="P112" s="36" t="e">
        <f t="shared" si="96"/>
        <v>#VALUE!</v>
      </c>
      <c r="Q112">
        <f t="shared" si="97"/>
        <v>2.1879362933000372</v>
      </c>
      <c r="R112">
        <f t="shared" si="98"/>
        <v>3869.2632888996454</v>
      </c>
      <c r="S112">
        <f t="shared" si="99"/>
        <v>3.7462230305232787</v>
      </c>
      <c r="T112">
        <f t="shared" si="100"/>
        <v>2409.0984381320245</v>
      </c>
      <c r="U112">
        <f t="shared" si="101"/>
        <v>2409.0984381320245</v>
      </c>
      <c r="W112">
        <f t="shared" si="146"/>
        <v>1.0107358502696788</v>
      </c>
      <c r="X112">
        <v>313.14999999999998</v>
      </c>
      <c r="Y112">
        <f t="shared" si="147"/>
        <v>1.9073334166666699E-2</v>
      </c>
      <c r="Z112">
        <v>2E-3</v>
      </c>
      <c r="AA112">
        <f t="shared" si="148"/>
        <v>7.2765497523200454E-2</v>
      </c>
      <c r="AC112">
        <f t="shared" si="149"/>
        <v>2.6410527767546706E-5</v>
      </c>
      <c r="AD112">
        <f t="shared" si="150"/>
        <v>2.0556019660577284E-9</v>
      </c>
      <c r="AE112">
        <v>0</v>
      </c>
      <c r="AF112" s="8">
        <f t="shared" si="151"/>
        <v>5.5260053753537696E-10</v>
      </c>
      <c r="AG112" s="8">
        <f t="shared" si="152"/>
        <v>2.6082025035931056E-9</v>
      </c>
      <c r="AH112" s="9">
        <f t="shared" si="153"/>
        <v>1.097002469958351E-3</v>
      </c>
      <c r="AJ112">
        <f t="shared" si="154"/>
        <v>3.2788270982748381E-3</v>
      </c>
      <c r="AK112">
        <f t="shared" si="155"/>
        <v>2.551998766892947E-7</v>
      </c>
      <c r="AL112">
        <v>0</v>
      </c>
      <c r="AM112" s="8">
        <f t="shared" si="156"/>
        <v>1.422067207128859E-6</v>
      </c>
      <c r="AN112" s="8">
        <f t="shared" si="157"/>
        <v>1.6772670838181537E-6</v>
      </c>
      <c r="AO112" s="9">
        <f t="shared" si="158"/>
        <v>2.2739189884214046E-2</v>
      </c>
      <c r="AP112" s="9"/>
      <c r="AQ112" t="e">
        <f t="shared" si="159"/>
        <v>#VALUE!</v>
      </c>
      <c r="AR112" t="e">
        <f t="shared" si="160"/>
        <v>#VALUE!</v>
      </c>
      <c r="AS112">
        <v>0</v>
      </c>
      <c r="AT112" s="8" t="e">
        <f t="shared" si="161"/>
        <v>#VALUE!</v>
      </c>
      <c r="AU112" s="8" t="e">
        <f t="shared" si="162"/>
        <v>#VALUE!</v>
      </c>
      <c r="AV112" s="9">
        <f t="shared" si="163"/>
        <v>1.5759424160826513E-2</v>
      </c>
      <c r="AX112">
        <f t="shared" si="164"/>
        <v>78.81297419298906</v>
      </c>
      <c r="AY112">
        <f t="shared" si="165"/>
        <v>15.215219993965079</v>
      </c>
      <c r="AZ112" t="e">
        <f t="shared" si="166"/>
        <v>#VALUE!</v>
      </c>
    </row>
    <row r="113" spans="1:52" x14ac:dyDescent="0.55000000000000004">
      <c r="A113" s="62">
        <v>44670.44027777778</v>
      </c>
      <c r="B113" s="29">
        <v>50</v>
      </c>
      <c r="C113" s="41">
        <v>6.2</v>
      </c>
      <c r="D113" t="s">
        <v>234</v>
      </c>
      <c r="E113">
        <v>1</v>
      </c>
      <c r="F113" s="84">
        <v>44671.611770833333</v>
      </c>
      <c r="G113" s="85">
        <v>118</v>
      </c>
      <c r="I113" s="35">
        <v>21.2</v>
      </c>
      <c r="J113" s="35">
        <v>30.443000000000001</v>
      </c>
      <c r="K113" s="40">
        <v>13.18</v>
      </c>
      <c r="L113" s="40">
        <v>5426</v>
      </c>
      <c r="M113" s="35" t="s">
        <v>40</v>
      </c>
      <c r="N113" s="36">
        <f t="shared" si="144"/>
        <v>6.8974838178565076E-2</v>
      </c>
      <c r="O113" s="36">
        <f t="shared" si="145"/>
        <v>147.08708808968643</v>
      </c>
      <c r="P113" s="36" t="e">
        <f t="shared" si="96"/>
        <v>#VALUE!</v>
      </c>
      <c r="Q113">
        <f t="shared" si="97"/>
        <v>1.1035974108570412</v>
      </c>
      <c r="R113">
        <f t="shared" si="98"/>
        <v>6471.8318759462027</v>
      </c>
      <c r="S113">
        <f t="shared" si="99"/>
        <v>1.8895989109183626</v>
      </c>
      <c r="T113">
        <f t="shared" si="100"/>
        <v>4029.5216169248974</v>
      </c>
      <c r="U113">
        <f t="shared" si="101"/>
        <v>4029.5216169248979</v>
      </c>
      <c r="W113">
        <f t="shared" si="146"/>
        <v>1.0107358502696788</v>
      </c>
      <c r="X113">
        <v>313.14999999999998</v>
      </c>
      <c r="Y113">
        <f t="shared" si="147"/>
        <v>1.9073334166666699E-2</v>
      </c>
      <c r="Z113">
        <v>2E-3</v>
      </c>
      <c r="AA113">
        <f t="shared" si="148"/>
        <v>7.2765497523200454E-2</v>
      </c>
      <c r="AC113">
        <f t="shared" si="149"/>
        <v>1.3321498506554367E-5</v>
      </c>
      <c r="AD113">
        <f t="shared" si="150"/>
        <v>1.0368478343911543E-9</v>
      </c>
      <c r="AE113">
        <v>0</v>
      </c>
      <c r="AF113" s="8">
        <f t="shared" si="151"/>
        <v>2.7873230328037765E-10</v>
      </c>
      <c r="AG113" s="8">
        <f t="shared" si="152"/>
        <v>1.315580137671532E-9</v>
      </c>
      <c r="AH113" s="9">
        <f t="shared" si="153"/>
        <v>1.097002469958351E-3</v>
      </c>
      <c r="AJ113">
        <f t="shared" si="154"/>
        <v>5.4842527235632772E-3</v>
      </c>
      <c r="AK113">
        <f t="shared" si="155"/>
        <v>4.2685404775465882E-7</v>
      </c>
      <c r="AL113">
        <v>0</v>
      </c>
      <c r="AM113" s="8">
        <f t="shared" si="156"/>
        <v>2.3785871349818714E-6</v>
      </c>
      <c r="AN113" s="8">
        <f t="shared" si="157"/>
        <v>2.8054411827365303E-6</v>
      </c>
      <c r="AO113" s="9">
        <f t="shared" si="158"/>
        <v>2.2739189884214046E-2</v>
      </c>
      <c r="AP113" s="9"/>
      <c r="AQ113" t="e">
        <f t="shared" si="159"/>
        <v>#VALUE!</v>
      </c>
      <c r="AR113" t="e">
        <f t="shared" si="160"/>
        <v>#VALUE!</v>
      </c>
      <c r="AS113">
        <v>0</v>
      </c>
      <c r="AT113" s="8" t="e">
        <f t="shared" si="161"/>
        <v>#VALUE!</v>
      </c>
      <c r="AU113" s="8" t="e">
        <f t="shared" si="162"/>
        <v>#VALUE!</v>
      </c>
      <c r="AV113" s="9">
        <f t="shared" si="163"/>
        <v>1.5759424160826513E-2</v>
      </c>
      <c r="AX113">
        <f t="shared" si="164"/>
        <v>78.812974192989046</v>
      </c>
      <c r="AY113">
        <f t="shared" si="165"/>
        <v>15.215219993965077</v>
      </c>
      <c r="AZ113" t="e">
        <f t="shared" si="166"/>
        <v>#VALUE!</v>
      </c>
    </row>
    <row r="114" spans="1:52" x14ac:dyDescent="0.55000000000000004">
      <c r="A114" s="62">
        <v>44670.429861111108</v>
      </c>
      <c r="B114" s="42">
        <v>50</v>
      </c>
      <c r="C114" s="43">
        <v>3.8</v>
      </c>
      <c r="D114" t="s">
        <v>234</v>
      </c>
      <c r="E114">
        <v>1</v>
      </c>
      <c r="F114" s="84">
        <v>44671.632974537039</v>
      </c>
      <c r="G114" s="85">
        <v>122</v>
      </c>
      <c r="I114" s="35">
        <v>21.2</v>
      </c>
      <c r="J114" s="35">
        <v>30.443000000000001</v>
      </c>
      <c r="K114" s="40">
        <v>41.4</v>
      </c>
      <c r="L114" s="40">
        <v>1908</v>
      </c>
      <c r="M114" s="35" t="s">
        <v>40</v>
      </c>
      <c r="N114" s="36">
        <f t="shared" si="144"/>
        <v>0.21665844465801165</v>
      </c>
      <c r="O114" s="36">
        <f t="shared" si="145"/>
        <v>51.721740522506749</v>
      </c>
      <c r="P114" s="36" t="e">
        <f t="shared" si="96"/>
        <v>#VALUE!</v>
      </c>
      <c r="Q114">
        <f t="shared" si="97"/>
        <v>3.4665351145281864</v>
      </c>
      <c r="R114">
        <f t="shared" si="98"/>
        <v>2275.7565829902969</v>
      </c>
      <c r="S114">
        <f t="shared" si="99"/>
        <v>5.9354624364203481</v>
      </c>
      <c r="T114">
        <f t="shared" si="100"/>
        <v>1416.9419913550871</v>
      </c>
      <c r="U114">
        <f t="shared" si="101"/>
        <v>1416.9419913550871</v>
      </c>
      <c r="W114">
        <f t="shared" si="146"/>
        <v>1.0107358502696788</v>
      </c>
      <c r="X114">
        <v>313.14999999999998</v>
      </c>
      <c r="Y114">
        <f t="shared" si="147"/>
        <v>1.9073334166666699E-2</v>
      </c>
      <c r="Z114">
        <v>2E-3</v>
      </c>
      <c r="AA114">
        <f t="shared" si="148"/>
        <v>7.2765497523200454E-2</v>
      </c>
      <c r="AC114">
        <f t="shared" si="149"/>
        <v>4.1844464201164698E-5</v>
      </c>
      <c r="AD114">
        <f t="shared" si="150"/>
        <v>3.256866490424414E-9</v>
      </c>
      <c r="AE114">
        <v>0</v>
      </c>
      <c r="AF114" s="8">
        <f t="shared" si="151"/>
        <v>8.7553242456810576E-10</v>
      </c>
      <c r="AG114" s="8">
        <f t="shared" si="152"/>
        <v>4.1323989149925195E-9</v>
      </c>
      <c r="AH114" s="9">
        <f t="shared" si="153"/>
        <v>1.097002469958351E-3</v>
      </c>
      <c r="AJ114">
        <f t="shared" si="154"/>
        <v>1.9284840023145473E-3</v>
      </c>
      <c r="AK114">
        <f t="shared" si="155"/>
        <v>1.5009906434129913E-7</v>
      </c>
      <c r="AL114">
        <v>0</v>
      </c>
      <c r="AM114" s="8">
        <f t="shared" si="156"/>
        <v>8.3640697632609842E-7</v>
      </c>
      <c r="AN114" s="8">
        <f t="shared" si="157"/>
        <v>9.8650604066739747E-7</v>
      </c>
      <c r="AO114" s="9">
        <f t="shared" si="158"/>
        <v>2.2739189884214046E-2</v>
      </c>
      <c r="AP114" s="9"/>
      <c r="AQ114" t="e">
        <f t="shared" si="159"/>
        <v>#VALUE!</v>
      </c>
      <c r="AR114" t="e">
        <f t="shared" si="160"/>
        <v>#VALUE!</v>
      </c>
      <c r="AS114">
        <v>0</v>
      </c>
      <c r="AT114" s="8" t="e">
        <f t="shared" si="161"/>
        <v>#VALUE!</v>
      </c>
      <c r="AU114" s="8" t="e">
        <f t="shared" si="162"/>
        <v>#VALUE!</v>
      </c>
      <c r="AV114" s="9">
        <f t="shared" si="163"/>
        <v>1.5759424160826513E-2</v>
      </c>
      <c r="AX114">
        <f t="shared" si="164"/>
        <v>78.812974192989046</v>
      </c>
      <c r="AY114">
        <f t="shared" si="165"/>
        <v>15.21521999396507</v>
      </c>
      <c r="AZ114" t="e">
        <f t="shared" si="166"/>
        <v>#VALUE!</v>
      </c>
    </row>
    <row r="115" spans="1:52" x14ac:dyDescent="0.55000000000000004">
      <c r="A115" s="62">
        <v>44670.436111111114</v>
      </c>
      <c r="B115" s="29">
        <v>50</v>
      </c>
      <c r="C115" s="41">
        <v>5</v>
      </c>
      <c r="D115" t="s">
        <v>234</v>
      </c>
      <c r="E115">
        <v>2</v>
      </c>
      <c r="F115" s="84">
        <v>44671.654178240744</v>
      </c>
      <c r="G115" s="85">
        <v>68</v>
      </c>
      <c r="I115" s="35">
        <v>21.2</v>
      </c>
      <c r="J115" s="35">
        <v>30.443000000000001</v>
      </c>
      <c r="K115" s="40">
        <v>28.1</v>
      </c>
      <c r="L115" s="40">
        <v>3949</v>
      </c>
      <c r="M115" s="35" t="s">
        <v>40</v>
      </c>
      <c r="N115" s="36">
        <f t="shared" si="144"/>
        <v>0.1470556109876843</v>
      </c>
      <c r="O115" s="36">
        <f t="shared" si="145"/>
        <v>107.04882249652998</v>
      </c>
      <c r="P115" s="36" t="e">
        <f t="shared" si="96"/>
        <v>#VALUE!</v>
      </c>
      <c r="Q115">
        <f t="shared" si="97"/>
        <v>2.3528897758029488</v>
      </c>
      <c r="R115">
        <f t="shared" si="98"/>
        <v>4710.1481898473194</v>
      </c>
      <c r="S115">
        <f t="shared" si="99"/>
        <v>4.0286592865558424</v>
      </c>
      <c r="T115">
        <f t="shared" si="100"/>
        <v>2932.6540481453039</v>
      </c>
      <c r="U115">
        <f t="shared" si="101"/>
        <v>2932.6540481453044</v>
      </c>
      <c r="W115">
        <f t="shared" si="146"/>
        <v>1.0107358502696788</v>
      </c>
      <c r="X115">
        <v>313.14999999999998</v>
      </c>
      <c r="Y115">
        <f t="shared" si="147"/>
        <v>1.9073334166666699E-2</v>
      </c>
      <c r="Z115">
        <v>2E-3</v>
      </c>
      <c r="AA115">
        <f t="shared" si="148"/>
        <v>7.2765497523200454E-2</v>
      </c>
      <c r="AC115">
        <f t="shared" si="149"/>
        <v>2.8401677392577978E-5</v>
      </c>
      <c r="AD115">
        <f t="shared" si="150"/>
        <v>2.210578463307393E-9</v>
      </c>
      <c r="AE115">
        <v>0</v>
      </c>
      <c r="AF115" s="8">
        <f t="shared" si="151"/>
        <v>5.9426234614405259E-10</v>
      </c>
      <c r="AG115" s="8">
        <f t="shared" si="152"/>
        <v>2.8048408094514458E-9</v>
      </c>
      <c r="AH115" s="9">
        <f t="shared" si="153"/>
        <v>1.097002469958351E-3</v>
      </c>
      <c r="AJ115">
        <f t="shared" si="154"/>
        <v>3.9913958727149619E-3</v>
      </c>
      <c r="AK115">
        <f t="shared" si="155"/>
        <v>3.1066100895376842E-7</v>
      </c>
      <c r="AL115">
        <v>0</v>
      </c>
      <c r="AM115" s="8">
        <f t="shared" si="156"/>
        <v>1.7311169546707352E-6</v>
      </c>
      <c r="AN115" s="8">
        <f t="shared" si="157"/>
        <v>2.0417779636245037E-6</v>
      </c>
      <c r="AO115" s="9">
        <f t="shared" si="158"/>
        <v>2.2739189884214046E-2</v>
      </c>
      <c r="AP115" s="9"/>
      <c r="AQ115" t="e">
        <f t="shared" si="159"/>
        <v>#VALUE!</v>
      </c>
      <c r="AR115" t="e">
        <f t="shared" si="160"/>
        <v>#VALUE!</v>
      </c>
      <c r="AS115">
        <v>0</v>
      </c>
      <c r="AT115" s="8" t="e">
        <f t="shared" si="161"/>
        <v>#VALUE!</v>
      </c>
      <c r="AU115" s="8" t="e">
        <f t="shared" si="162"/>
        <v>#VALUE!</v>
      </c>
      <c r="AV115" s="9">
        <f t="shared" si="163"/>
        <v>1.5759424160826513E-2</v>
      </c>
      <c r="AX115">
        <f t="shared" si="164"/>
        <v>78.81297419298906</v>
      </c>
      <c r="AY115">
        <f t="shared" si="165"/>
        <v>15.215219993965077</v>
      </c>
      <c r="AZ115" t="e">
        <f t="shared" si="166"/>
        <v>#VALUE!</v>
      </c>
    </row>
    <row r="116" spans="1:52" x14ac:dyDescent="0.55000000000000004">
      <c r="A116" s="62">
        <v>44670.417361111111</v>
      </c>
      <c r="B116" s="42">
        <v>50</v>
      </c>
      <c r="C116" s="43">
        <v>0.1</v>
      </c>
      <c r="D116" t="s">
        <v>234</v>
      </c>
      <c r="E116">
        <v>2</v>
      </c>
      <c r="F116" s="84">
        <v>44671.675416666665</v>
      </c>
      <c r="G116" s="85">
        <v>76</v>
      </c>
      <c r="I116" s="35">
        <v>21.2</v>
      </c>
      <c r="J116" s="35">
        <v>30.443000000000001</v>
      </c>
      <c r="K116" s="40">
        <v>51.12</v>
      </c>
      <c r="L116" s="40">
        <v>894</v>
      </c>
      <c r="M116" s="35" t="s">
        <v>40</v>
      </c>
      <c r="N116" s="36">
        <f t="shared" si="144"/>
        <v>0.26752607949076229</v>
      </c>
      <c r="O116" s="36">
        <f t="shared" si="145"/>
        <v>24.234400433501591</v>
      </c>
      <c r="P116" s="36" t="e">
        <f t="shared" si="96"/>
        <v>#VALUE!</v>
      </c>
      <c r="Q116">
        <f t="shared" si="97"/>
        <v>4.2804172718521967</v>
      </c>
      <c r="R116">
        <f t="shared" si="98"/>
        <v>1066.3136190740699</v>
      </c>
      <c r="S116">
        <f t="shared" si="99"/>
        <v>7.3290057910581714</v>
      </c>
      <c r="T116">
        <f t="shared" si="100"/>
        <v>663.91307142109429</v>
      </c>
      <c r="U116">
        <f t="shared" si="101"/>
        <v>663.91307142109429</v>
      </c>
      <c r="W116">
        <f t="shared" si="146"/>
        <v>1.0107358502696788</v>
      </c>
      <c r="X116">
        <v>313.14999999999998</v>
      </c>
      <c r="Y116">
        <f t="shared" si="147"/>
        <v>1.9073334166666699E-2</v>
      </c>
      <c r="Z116">
        <v>2E-3</v>
      </c>
      <c r="AA116">
        <f t="shared" si="148"/>
        <v>7.2765497523200454E-2</v>
      </c>
      <c r="AC116">
        <f t="shared" si="149"/>
        <v>5.1668816665785982E-5</v>
      </c>
      <c r="AD116">
        <f t="shared" si="150"/>
        <v>4.021522101219712E-9</v>
      </c>
      <c r="AE116">
        <v>0</v>
      </c>
      <c r="AF116">
        <f t="shared" si="151"/>
        <v>1.0810922112058351E-9</v>
      </c>
      <c r="AG116">
        <f t="shared" si="152"/>
        <v>5.1026143124255471E-9</v>
      </c>
      <c r="AH116">
        <f t="shared" si="153"/>
        <v>1.097002469958351E-3</v>
      </c>
      <c r="AJ116">
        <f t="shared" si="154"/>
        <v>9.0359785014109296E-4</v>
      </c>
      <c r="AK116">
        <f t="shared" si="155"/>
        <v>7.0329435807715634E-8</v>
      </c>
      <c r="AL116">
        <v>0</v>
      </c>
      <c r="AM116">
        <f t="shared" si="156"/>
        <v>3.9190138198927253E-7</v>
      </c>
      <c r="AN116">
        <f t="shared" si="157"/>
        <v>4.6223081779698815E-7</v>
      </c>
      <c r="AO116">
        <f t="shared" si="158"/>
        <v>2.2739189884214046E-2</v>
      </c>
      <c r="AQ116" t="e">
        <f t="shared" si="159"/>
        <v>#VALUE!</v>
      </c>
      <c r="AR116" t="e">
        <f t="shared" si="160"/>
        <v>#VALUE!</v>
      </c>
      <c r="AS116">
        <v>0</v>
      </c>
      <c r="AT116" t="e">
        <f t="shared" si="161"/>
        <v>#VALUE!</v>
      </c>
      <c r="AU116" t="e">
        <f t="shared" si="162"/>
        <v>#VALUE!</v>
      </c>
      <c r="AV116">
        <f t="shared" si="163"/>
        <v>1.5759424160826513E-2</v>
      </c>
      <c r="AX116">
        <f t="shared" si="164"/>
        <v>78.812974192989046</v>
      </c>
      <c r="AY116">
        <f t="shared" si="165"/>
        <v>15.215219993965075</v>
      </c>
      <c r="AZ116" t="e">
        <f t="shared" si="166"/>
        <v>#VALUE!</v>
      </c>
    </row>
    <row r="117" spans="1:52" x14ac:dyDescent="0.55000000000000004">
      <c r="A117" s="62">
        <v>44670.566666666666</v>
      </c>
      <c r="B117" s="29">
        <v>200</v>
      </c>
      <c r="C117" s="41">
        <v>0.1</v>
      </c>
      <c r="D117" t="s">
        <v>234</v>
      </c>
      <c r="E117" s="29">
        <v>2</v>
      </c>
      <c r="F117" s="84">
        <v>44671.696643518517</v>
      </c>
      <c r="G117" s="85">
        <v>7</v>
      </c>
      <c r="I117" s="35">
        <v>21.2</v>
      </c>
      <c r="J117" s="35">
        <v>30.443000000000001</v>
      </c>
      <c r="K117" s="38">
        <v>390.36</v>
      </c>
      <c r="L117" s="38">
        <v>3414</v>
      </c>
      <c r="M117" s="3" t="s">
        <v>40</v>
      </c>
      <c r="N117" s="4">
        <f t="shared" si="144"/>
        <v>2.0428693347029334</v>
      </c>
      <c r="O117" s="4">
        <f t="shared" si="145"/>
        <v>92.546133199076536</v>
      </c>
      <c r="P117" s="4" t="e">
        <f t="shared" si="96"/>
        <v>#VALUE!</v>
      </c>
      <c r="Q117">
        <f t="shared" si="97"/>
        <v>32.685909355246935</v>
      </c>
      <c r="R117">
        <f t="shared" si="98"/>
        <v>4072.0298607593677</v>
      </c>
      <c r="S117">
        <f t="shared" si="99"/>
        <v>55.965389291812762</v>
      </c>
      <c r="T117">
        <f t="shared" si="100"/>
        <v>2535.3458901919644</v>
      </c>
      <c r="U117">
        <f t="shared" si="101"/>
        <v>2535.3458901919639</v>
      </c>
      <c r="W117">
        <f t="shared" si="146"/>
        <v>1.0107358502696788</v>
      </c>
      <c r="X117">
        <v>313.14999999999998</v>
      </c>
      <c r="Y117">
        <f t="shared" si="147"/>
        <v>1.9073334166666699E-2</v>
      </c>
      <c r="Z117">
        <v>2E-3</v>
      </c>
      <c r="AA117">
        <f t="shared" si="148"/>
        <v>7.2765497523200454E-2</v>
      </c>
      <c r="AC117">
        <f t="shared" si="149"/>
        <v>3.9455084651127185E-4</v>
      </c>
      <c r="AD117">
        <f t="shared" si="150"/>
        <v>3.070894693724818E-8</v>
      </c>
      <c r="AE117">
        <v>0</v>
      </c>
      <c r="AF117" s="8">
        <f t="shared" si="151"/>
        <v>8.2553825423769521E-9</v>
      </c>
      <c r="AG117" s="8">
        <f t="shared" si="152"/>
        <v>3.8964329479625133E-8</v>
      </c>
      <c r="AH117" s="9">
        <f t="shared" si="153"/>
        <v>1.097002469958351E-3</v>
      </c>
      <c r="AJ117">
        <f t="shared" si="154"/>
        <v>3.4506521928206833E-3</v>
      </c>
      <c r="AK117">
        <f t="shared" si="155"/>
        <v>2.6857348305094084E-7</v>
      </c>
      <c r="AL117">
        <v>0</v>
      </c>
      <c r="AM117" s="8">
        <f t="shared" si="156"/>
        <v>1.496589841287893E-6</v>
      </c>
      <c r="AN117" s="8">
        <f t="shared" si="157"/>
        <v>1.7651633243388339E-6</v>
      </c>
      <c r="AO117" s="9">
        <f t="shared" si="158"/>
        <v>2.2739189884214046E-2</v>
      </c>
      <c r="AP117" s="9"/>
      <c r="AQ117" t="e">
        <f t="shared" si="159"/>
        <v>#VALUE!</v>
      </c>
      <c r="AR117" t="e">
        <f t="shared" si="160"/>
        <v>#VALUE!</v>
      </c>
      <c r="AS117">
        <v>0</v>
      </c>
      <c r="AT117" s="8" t="e">
        <f t="shared" si="161"/>
        <v>#VALUE!</v>
      </c>
      <c r="AU117" s="8" t="e">
        <f t="shared" si="162"/>
        <v>#VALUE!</v>
      </c>
      <c r="AV117" s="9">
        <f t="shared" si="163"/>
        <v>1.5759424160826513E-2</v>
      </c>
      <c r="AX117">
        <f t="shared" si="164"/>
        <v>78.812974192989046</v>
      </c>
      <c r="AY117">
        <f t="shared" si="165"/>
        <v>15.215219993965077</v>
      </c>
      <c r="AZ117" t="e">
        <f t="shared" si="166"/>
        <v>#VALUE!</v>
      </c>
    </row>
    <row r="118" spans="1:52" x14ac:dyDescent="0.55000000000000004">
      <c r="A118" s="62">
        <v>44670.429861111108</v>
      </c>
      <c r="B118" s="42">
        <v>50</v>
      </c>
      <c r="C118" s="43">
        <v>3.8</v>
      </c>
      <c r="D118" t="s">
        <v>234</v>
      </c>
      <c r="E118" s="29">
        <v>2</v>
      </c>
      <c r="F118" s="84">
        <v>44671.717893518522</v>
      </c>
      <c r="G118" s="85">
        <v>112</v>
      </c>
      <c r="I118" s="35">
        <v>21.2</v>
      </c>
      <c r="J118" s="35">
        <v>30.443000000000001</v>
      </c>
      <c r="K118" s="38">
        <v>40.08</v>
      </c>
      <c r="L118" s="38">
        <v>2132</v>
      </c>
      <c r="M118" s="3" t="s">
        <v>40</v>
      </c>
      <c r="N118" s="4">
        <f t="shared" si="144"/>
        <v>0.20975049424862585</v>
      </c>
      <c r="O118" s="4">
        <f t="shared" si="145"/>
        <v>57.793894546113428</v>
      </c>
      <c r="P118" s="4" t="e">
        <f t="shared" si="96"/>
        <v>#VALUE!</v>
      </c>
      <c r="Q118">
        <f t="shared" si="97"/>
        <v>3.3560079079780136</v>
      </c>
      <c r="R118">
        <f t="shared" si="98"/>
        <v>2542.9313600289906</v>
      </c>
      <c r="S118">
        <f t="shared" si="99"/>
        <v>5.746215808012745</v>
      </c>
      <c r="T118">
        <f t="shared" si="100"/>
        <v>1583.2915752458316</v>
      </c>
      <c r="U118">
        <f t="shared" si="101"/>
        <v>1583.2915752458316</v>
      </c>
      <c r="W118">
        <f t="shared" si="146"/>
        <v>1.0107358502696788</v>
      </c>
      <c r="X118">
        <v>313.14999999999998</v>
      </c>
      <c r="Y118">
        <f t="shared" si="147"/>
        <v>1.9073334166666699E-2</v>
      </c>
      <c r="Z118">
        <v>2E-3</v>
      </c>
      <c r="AA118">
        <f t="shared" si="148"/>
        <v>7.2765497523200454E-2</v>
      </c>
      <c r="AC118">
        <f t="shared" si="149"/>
        <v>4.0510292878808726E-5</v>
      </c>
      <c r="AD118">
        <f t="shared" si="150"/>
        <v>3.1530243704398683E-9</v>
      </c>
      <c r="AE118">
        <v>0</v>
      </c>
      <c r="AF118">
        <f t="shared" si="151"/>
        <v>8.4761689798767353E-10</v>
      </c>
      <c r="AG118">
        <f t="shared" si="152"/>
        <v>4.0006412684275421E-9</v>
      </c>
      <c r="AH118">
        <f t="shared" si="153"/>
        <v>1.097002469958351E-3</v>
      </c>
      <c r="AJ118">
        <f t="shared" si="154"/>
        <v>2.1548888327749555E-3</v>
      </c>
      <c r="AK118">
        <f t="shared" si="155"/>
        <v>1.6772075742958582E-7</v>
      </c>
      <c r="AL118">
        <v>0</v>
      </c>
      <c r="AM118">
        <f t="shared" si="156"/>
        <v>9.3460150604153148E-7</v>
      </c>
      <c r="AN118">
        <f t="shared" si="157"/>
        <v>1.1023222634711174E-6</v>
      </c>
      <c r="AO118">
        <f t="shared" si="158"/>
        <v>2.2739189884214046E-2</v>
      </c>
      <c r="AQ118" t="e">
        <f t="shared" si="159"/>
        <v>#VALUE!</v>
      </c>
      <c r="AR118" t="e">
        <f t="shared" si="160"/>
        <v>#VALUE!</v>
      </c>
      <c r="AS118">
        <v>0</v>
      </c>
      <c r="AT118" t="e">
        <f t="shared" si="161"/>
        <v>#VALUE!</v>
      </c>
      <c r="AU118" t="e">
        <f t="shared" si="162"/>
        <v>#VALUE!</v>
      </c>
      <c r="AV118">
        <f t="shared" si="163"/>
        <v>1.5759424160826513E-2</v>
      </c>
      <c r="AX118">
        <f t="shared" si="164"/>
        <v>78.812974192989046</v>
      </c>
      <c r="AY118">
        <f t="shared" si="165"/>
        <v>15.215219993965084</v>
      </c>
      <c r="AZ118" t="e">
        <f t="shared" si="166"/>
        <v>#VALUE!</v>
      </c>
    </row>
    <row r="119" spans="1:52" x14ac:dyDescent="0.55000000000000004">
      <c r="A119" s="62">
        <v>44670.53125</v>
      </c>
      <c r="B119" s="29">
        <v>100</v>
      </c>
      <c r="C119" s="41">
        <v>0.1</v>
      </c>
      <c r="D119" t="s">
        <v>234</v>
      </c>
      <c r="E119" s="29">
        <v>2</v>
      </c>
      <c r="F119" s="84">
        <v>44671.73909722222</v>
      </c>
      <c r="G119" s="85">
        <v>138</v>
      </c>
      <c r="I119" s="35">
        <v>21.2</v>
      </c>
      <c r="J119" s="35">
        <v>30.443000000000001</v>
      </c>
      <c r="K119" s="38">
        <v>0.28000000000000003</v>
      </c>
      <c r="L119" s="38">
        <v>1709</v>
      </c>
      <c r="M119" s="3" t="s">
        <v>40</v>
      </c>
      <c r="N119" s="4">
        <f t="shared" si="144"/>
        <v>1.4653228141121564E-3</v>
      </c>
      <c r="O119" s="4">
        <v>0</v>
      </c>
      <c r="P119" s="4" t="e">
        <f t="shared" si="96"/>
        <v>#VALUE!</v>
      </c>
      <c r="Q119">
        <f t="shared" si="97"/>
        <v>2.3445165025794502E-2</v>
      </c>
      <c r="R119">
        <f t="shared" si="98"/>
        <v>0</v>
      </c>
      <c r="S119">
        <f t="shared" si="99"/>
        <v>4.0143224207673862E-2</v>
      </c>
      <c r="T119">
        <f t="shared" si="100"/>
        <v>1269.1582092378642</v>
      </c>
      <c r="U119">
        <f t="shared" si="101"/>
        <v>0</v>
      </c>
      <c r="W119">
        <f t="shared" si="146"/>
        <v>1.0107358502696788</v>
      </c>
      <c r="X119">
        <v>313.14999999999998</v>
      </c>
      <c r="Y119">
        <f t="shared" si="147"/>
        <v>1.9073334166666699E-2</v>
      </c>
      <c r="Z119">
        <v>2E-3</v>
      </c>
      <c r="AA119">
        <f t="shared" si="148"/>
        <v>7.2765497523200454E-2</v>
      </c>
      <c r="AC119">
        <f t="shared" si="149"/>
        <v>2.8300603807551009E-7</v>
      </c>
      <c r="AD119">
        <f t="shared" si="150"/>
        <v>2.2027116360358361E-11</v>
      </c>
      <c r="AE119">
        <v>0</v>
      </c>
      <c r="AF119" s="8">
        <f t="shared" si="151"/>
        <v>5.921475335243228E-12</v>
      </c>
      <c r="AG119" s="8">
        <f t="shared" si="152"/>
        <v>2.7948591695601589E-11</v>
      </c>
      <c r="AH119" s="9">
        <f t="shared" si="153"/>
        <v>1.097002469958351E-3</v>
      </c>
      <c r="AJ119">
        <f t="shared" si="154"/>
        <v>1.7273475681108812E-3</v>
      </c>
      <c r="AK119">
        <f t="shared" si="155"/>
        <v>1.3444407807090158E-7</v>
      </c>
      <c r="AL119">
        <v>0</v>
      </c>
      <c r="AM119" s="8">
        <f t="shared" si="156"/>
        <v>7.4917165751640587E-7</v>
      </c>
      <c r="AN119" s="8">
        <f t="shared" si="157"/>
        <v>8.8361573558730745E-7</v>
      </c>
      <c r="AO119" s="9">
        <f t="shared" si="158"/>
        <v>2.2739189884214046E-2</v>
      </c>
      <c r="AP119" s="9"/>
      <c r="AQ119" t="e">
        <f t="shared" si="159"/>
        <v>#VALUE!</v>
      </c>
      <c r="AR119" t="e">
        <f t="shared" si="160"/>
        <v>#VALUE!</v>
      </c>
      <c r="AS119">
        <v>0</v>
      </c>
      <c r="AT119" s="8" t="e">
        <f t="shared" si="161"/>
        <v>#VALUE!</v>
      </c>
      <c r="AU119" s="8" t="e">
        <f t="shared" si="162"/>
        <v>#VALUE!</v>
      </c>
      <c r="AV119" s="9">
        <f t="shared" si="163"/>
        <v>1.5759424160826513E-2</v>
      </c>
      <c r="AX119">
        <f t="shared" si="164"/>
        <v>78.812974192989046</v>
      </c>
      <c r="AY119">
        <f t="shared" si="165"/>
        <v>15.215219993965077</v>
      </c>
      <c r="AZ119" t="e">
        <f t="shared" si="166"/>
        <v>#VALUE!</v>
      </c>
    </row>
    <row r="120" spans="1:52" x14ac:dyDescent="0.55000000000000004">
      <c r="A120" s="62">
        <v>44670.45</v>
      </c>
      <c r="B120" s="29">
        <v>50</v>
      </c>
      <c r="C120" s="41">
        <v>8</v>
      </c>
      <c r="D120" t="s">
        <v>234</v>
      </c>
      <c r="E120" s="29">
        <v>2</v>
      </c>
      <c r="F120" s="84">
        <v>44671.760312500002</v>
      </c>
      <c r="G120" s="85">
        <v>98</v>
      </c>
      <c r="I120" s="35">
        <v>21.2</v>
      </c>
      <c r="J120" s="35">
        <v>30.443000000000001</v>
      </c>
      <c r="K120" s="38">
        <v>7.44</v>
      </c>
      <c r="L120" s="38">
        <v>7305</v>
      </c>
      <c r="M120" s="3" t="s">
        <v>40</v>
      </c>
      <c r="N120" s="4">
        <f t="shared" si="144"/>
        <v>3.8935720489265878E-2</v>
      </c>
      <c r="O120" s="4">
        <v>0</v>
      </c>
      <c r="P120" s="4" t="e">
        <f t="shared" si="96"/>
        <v>#VALUE!</v>
      </c>
      <c r="Q120">
        <f t="shared" si="97"/>
        <v>0.62297152782825405</v>
      </c>
      <c r="R120">
        <f t="shared" si="98"/>
        <v>0</v>
      </c>
      <c r="S120">
        <f t="shared" si="99"/>
        <v>1.0666628146610484</v>
      </c>
      <c r="T120">
        <f t="shared" si="100"/>
        <v>5424.9272782226999</v>
      </c>
      <c r="U120">
        <f t="shared" si="101"/>
        <v>0</v>
      </c>
      <c r="W120">
        <f t="shared" si="146"/>
        <v>1.0107358502696788</v>
      </c>
      <c r="X120">
        <v>313.14999999999998</v>
      </c>
      <c r="Y120">
        <f t="shared" si="147"/>
        <v>1.9073334166666699E-2</v>
      </c>
      <c r="Z120">
        <v>2E-3</v>
      </c>
      <c r="AA120">
        <f t="shared" si="148"/>
        <v>7.2765497523200454E-2</v>
      </c>
      <c r="AC120">
        <f t="shared" si="149"/>
        <v>7.519874726006411E-6</v>
      </c>
      <c r="AD120">
        <f t="shared" si="150"/>
        <v>5.8529194900380794E-10</v>
      </c>
      <c r="AE120">
        <v>0</v>
      </c>
      <c r="AF120" s="8">
        <f t="shared" si="151"/>
        <v>1.573420589078915E-10</v>
      </c>
      <c r="AG120" s="8">
        <f t="shared" si="152"/>
        <v>7.4263400791169944E-10</v>
      </c>
      <c r="AH120" s="9">
        <f t="shared" si="153"/>
        <v>1.097002469958351E-3</v>
      </c>
      <c r="AJ120">
        <f t="shared" si="154"/>
        <v>7.3834253862200038E-3</v>
      </c>
      <c r="AK120">
        <f t="shared" si="155"/>
        <v>5.7467173218720649E-7</v>
      </c>
      <c r="AL120">
        <v>0</v>
      </c>
      <c r="AM120" s="8">
        <f t="shared" si="156"/>
        <v>3.2022814266573107E-6</v>
      </c>
      <c r="AN120" s="8">
        <f t="shared" si="157"/>
        <v>3.7769531588445174E-6</v>
      </c>
      <c r="AO120" s="9">
        <f t="shared" si="158"/>
        <v>2.2739189884214046E-2</v>
      </c>
      <c r="AP120" s="9"/>
      <c r="AQ120" t="e">
        <f t="shared" si="159"/>
        <v>#VALUE!</v>
      </c>
      <c r="AR120" t="e">
        <f t="shared" si="160"/>
        <v>#VALUE!</v>
      </c>
      <c r="AS120">
        <v>0</v>
      </c>
      <c r="AT120" s="8" t="e">
        <f t="shared" si="161"/>
        <v>#VALUE!</v>
      </c>
      <c r="AU120" s="8" t="e">
        <f t="shared" si="162"/>
        <v>#VALUE!</v>
      </c>
      <c r="AV120" s="9">
        <f t="shared" si="163"/>
        <v>1.5759424160826513E-2</v>
      </c>
      <c r="AX120">
        <f t="shared" si="164"/>
        <v>78.812974192989046</v>
      </c>
      <c r="AY120">
        <f t="shared" si="165"/>
        <v>15.21521999396508</v>
      </c>
      <c r="AZ120" t="e">
        <f t="shared" si="166"/>
        <v>#VALUE!</v>
      </c>
    </row>
    <row r="121" spans="1:52" x14ac:dyDescent="0.55000000000000004">
      <c r="A121" s="62">
        <v>44670.424305555556</v>
      </c>
      <c r="B121" s="42">
        <v>50</v>
      </c>
      <c r="C121" s="43">
        <v>1.6</v>
      </c>
      <c r="D121" t="s">
        <v>234</v>
      </c>
      <c r="E121" s="29">
        <v>1</v>
      </c>
      <c r="F121" s="84">
        <v>44671.781527777777</v>
      </c>
      <c r="G121" s="85">
        <v>71</v>
      </c>
      <c r="I121" s="35">
        <v>21.2</v>
      </c>
      <c r="J121" s="35">
        <v>30.443000000000001</v>
      </c>
      <c r="K121" s="38">
        <v>46.18</v>
      </c>
      <c r="L121" s="38">
        <v>775</v>
      </c>
      <c r="M121" s="3" t="s">
        <v>40</v>
      </c>
      <c r="N121" s="4">
        <f t="shared" si="144"/>
        <v>0.24167359841321209</v>
      </c>
      <c r="O121" s="4">
        <v>0</v>
      </c>
      <c r="P121" s="4" t="e">
        <f t="shared" si="96"/>
        <v>#VALUE!</v>
      </c>
      <c r="Q121">
        <f t="shared" si="97"/>
        <v>3.8667775746113935</v>
      </c>
      <c r="R121">
        <f t="shared" si="98"/>
        <v>0</v>
      </c>
      <c r="S121">
        <f t="shared" si="99"/>
        <v>6.6207646211084965</v>
      </c>
      <c r="T121">
        <f t="shared" si="100"/>
        <v>575.53985497913663</v>
      </c>
      <c r="U121">
        <f t="shared" si="101"/>
        <v>0</v>
      </c>
      <c r="W121">
        <f t="shared" si="146"/>
        <v>1.0107358502696788</v>
      </c>
      <c r="X121">
        <v>313.14999999999998</v>
      </c>
      <c r="Y121">
        <f t="shared" si="147"/>
        <v>1.9073334166666699E-2</v>
      </c>
      <c r="Z121">
        <v>2E-3</v>
      </c>
      <c r="AA121">
        <f t="shared" si="148"/>
        <v>7.2765497523200454E-2</v>
      </c>
      <c r="AC121">
        <f t="shared" si="149"/>
        <v>4.667578156545377E-5</v>
      </c>
      <c r="AD121">
        <f t="shared" si="150"/>
        <v>3.6329008340048184E-9</v>
      </c>
      <c r="AE121">
        <v>0</v>
      </c>
      <c r="AF121" s="8">
        <f t="shared" si="151"/>
        <v>9.7662046779118675E-10</v>
      </c>
      <c r="AG121" s="8">
        <f t="shared" si="152"/>
        <v>4.6095213017960052E-9</v>
      </c>
      <c r="AH121" s="9">
        <f t="shared" si="153"/>
        <v>1.097002469958351E-3</v>
      </c>
      <c r="AJ121">
        <f t="shared" si="154"/>
        <v>7.8332028395900106E-4</v>
      </c>
      <c r="AK121">
        <f t="shared" si="155"/>
        <v>6.0967911354563308E-8</v>
      </c>
      <c r="AL121">
        <v>0</v>
      </c>
      <c r="AM121" s="8">
        <f t="shared" si="156"/>
        <v>3.397355380779488E-7</v>
      </c>
      <c r="AN121" s="8">
        <f t="shared" si="157"/>
        <v>4.0070344943251212E-7</v>
      </c>
      <c r="AO121" s="9">
        <f t="shared" si="158"/>
        <v>2.2739189884214046E-2</v>
      </c>
      <c r="AP121" s="9"/>
      <c r="AQ121" t="e">
        <f t="shared" si="159"/>
        <v>#VALUE!</v>
      </c>
      <c r="AR121" t="e">
        <f t="shared" si="160"/>
        <v>#VALUE!</v>
      </c>
      <c r="AS121">
        <v>0</v>
      </c>
      <c r="AT121" s="8" t="e">
        <f t="shared" si="161"/>
        <v>#VALUE!</v>
      </c>
      <c r="AU121" s="8" t="e">
        <f t="shared" si="162"/>
        <v>#VALUE!</v>
      </c>
      <c r="AV121" s="9">
        <f t="shared" si="163"/>
        <v>1.5759424160826513E-2</v>
      </c>
      <c r="AX121">
        <f t="shared" si="164"/>
        <v>78.812974192989046</v>
      </c>
      <c r="AY121">
        <f t="shared" si="165"/>
        <v>15.215219993965077</v>
      </c>
      <c r="AZ121" t="e">
        <f t="shared" si="166"/>
        <v>#VALUE!</v>
      </c>
    </row>
    <row r="122" spans="1:52" x14ac:dyDescent="0.55000000000000004">
      <c r="A122" s="62">
        <v>44670.424305555556</v>
      </c>
      <c r="B122" s="42">
        <v>50</v>
      </c>
      <c r="C122" s="43">
        <v>1.6</v>
      </c>
      <c r="D122" t="s">
        <v>234</v>
      </c>
      <c r="E122" s="29">
        <v>2</v>
      </c>
      <c r="F122" s="84">
        <v>44671.802754629629</v>
      </c>
      <c r="G122" s="85">
        <v>193</v>
      </c>
      <c r="I122" s="35">
        <v>21.2</v>
      </c>
      <c r="J122" s="35">
        <v>30.443000000000001</v>
      </c>
      <c r="K122" s="38">
        <v>46.56</v>
      </c>
      <c r="L122" s="38">
        <v>883</v>
      </c>
      <c r="M122" s="3" t="s">
        <v>40</v>
      </c>
      <c r="N122" s="4">
        <f t="shared" si="144"/>
        <v>0.24366225080379286</v>
      </c>
      <c r="O122" s="4">
        <v>0</v>
      </c>
      <c r="P122" s="4" t="e">
        <f t="shared" si="96"/>
        <v>#VALUE!</v>
      </c>
      <c r="Q122">
        <f t="shared" si="97"/>
        <v>3.8985960128606858</v>
      </c>
      <c r="R122">
        <f t="shared" si="98"/>
        <v>0</v>
      </c>
      <c r="S122">
        <f t="shared" si="99"/>
        <v>6.6752447111046243</v>
      </c>
      <c r="T122">
        <f t="shared" si="100"/>
        <v>655.74411864074534</v>
      </c>
      <c r="U122">
        <f t="shared" si="101"/>
        <v>0</v>
      </c>
      <c r="W122">
        <f t="shared" si="146"/>
        <v>1.0107358502696788</v>
      </c>
      <c r="X122">
        <v>313.14999999999998</v>
      </c>
      <c r="Y122">
        <f t="shared" si="147"/>
        <v>1.9073334166666699E-2</v>
      </c>
      <c r="Z122">
        <v>2E-3</v>
      </c>
      <c r="AA122">
        <f t="shared" si="148"/>
        <v>7.2765497523200454E-2</v>
      </c>
      <c r="AC122">
        <f t="shared" si="149"/>
        <v>4.7059861188556249E-5</v>
      </c>
      <c r="AD122">
        <f t="shared" si="150"/>
        <v>3.6627947776367331E-9</v>
      </c>
      <c r="AE122">
        <v>0</v>
      </c>
      <c r="AF122" s="8">
        <f t="shared" si="151"/>
        <v>9.8465675574615983E-10</v>
      </c>
      <c r="AG122" s="8">
        <f t="shared" si="152"/>
        <v>4.6474515333828929E-9</v>
      </c>
      <c r="AH122" s="9">
        <f t="shared" si="153"/>
        <v>1.097002469958351E-3</v>
      </c>
      <c r="AJ122">
        <f t="shared" si="154"/>
        <v>8.9247975578812637E-4</v>
      </c>
      <c r="AK122">
        <f t="shared" si="155"/>
        <v>6.9464084807844405E-8</v>
      </c>
      <c r="AL122">
        <v>0</v>
      </c>
      <c r="AM122" s="8">
        <f t="shared" si="156"/>
        <v>3.8707932919074679E-7</v>
      </c>
      <c r="AN122" s="8">
        <f t="shared" si="157"/>
        <v>4.5654341399859121E-7</v>
      </c>
      <c r="AO122" s="9">
        <f t="shared" si="158"/>
        <v>2.2739189884214046E-2</v>
      </c>
      <c r="AP122" s="9"/>
      <c r="AQ122" t="e">
        <f t="shared" si="159"/>
        <v>#VALUE!</v>
      </c>
      <c r="AR122" t="e">
        <f t="shared" si="160"/>
        <v>#VALUE!</v>
      </c>
      <c r="AS122">
        <v>0</v>
      </c>
      <c r="AT122" s="8" t="e">
        <f t="shared" si="161"/>
        <v>#VALUE!</v>
      </c>
      <c r="AU122" s="8" t="e">
        <f t="shared" si="162"/>
        <v>#VALUE!</v>
      </c>
      <c r="AV122" s="9">
        <f t="shared" si="163"/>
        <v>1.5759424160826513E-2</v>
      </c>
      <c r="AX122">
        <f t="shared" si="164"/>
        <v>78.812974192989046</v>
      </c>
      <c r="AY122">
        <f t="shared" si="165"/>
        <v>15.21521999396508</v>
      </c>
      <c r="AZ122" t="e">
        <f t="shared" si="166"/>
        <v>#VALUE!</v>
      </c>
    </row>
    <row r="123" spans="1:52" x14ac:dyDescent="0.55000000000000004">
      <c r="A123" s="62">
        <v>44670.459027777775</v>
      </c>
      <c r="B123" s="29">
        <v>50</v>
      </c>
      <c r="C123" s="41">
        <v>9</v>
      </c>
      <c r="D123" t="s">
        <v>234</v>
      </c>
      <c r="E123" s="29">
        <v>1</v>
      </c>
      <c r="F123" s="84">
        <v>44671.823969907404</v>
      </c>
      <c r="G123" s="85">
        <v>140</v>
      </c>
      <c r="I123" s="35">
        <v>21.2</v>
      </c>
      <c r="J123" s="35">
        <v>30.443000000000001</v>
      </c>
      <c r="K123" s="38">
        <v>4.47</v>
      </c>
      <c r="L123" s="38">
        <v>9461</v>
      </c>
      <c r="M123" s="3" t="s">
        <v>40</v>
      </c>
      <c r="N123" s="4">
        <f t="shared" si="144"/>
        <v>2.3392832068147639E-2</v>
      </c>
      <c r="O123" s="4">
        <f t="shared" ref="O123:O166" si="167">1000000*(AN123-AL123)/Y123</f>
        <v>256.46718400599389</v>
      </c>
      <c r="P123" s="4" t="e">
        <f t="shared" si="96"/>
        <v>#VALUE!</v>
      </c>
      <c r="Q123">
        <f t="shared" si="97"/>
        <v>0.37428531309036223</v>
      </c>
      <c r="R123">
        <f t="shared" si="98"/>
        <v>11284.556096263732</v>
      </c>
      <c r="S123">
        <f t="shared" si="99"/>
        <v>0.64085790074393634</v>
      </c>
      <c r="T123">
        <f t="shared" si="100"/>
        <v>7026.0420231711114</v>
      </c>
      <c r="U123">
        <f t="shared" si="101"/>
        <v>7026.0420231711105</v>
      </c>
      <c r="W123">
        <f t="shared" si="146"/>
        <v>1.0107358502696788</v>
      </c>
      <c r="X123">
        <v>313.14999999999998</v>
      </c>
      <c r="Y123">
        <f t="shared" si="147"/>
        <v>1.9073334166666699E-2</v>
      </c>
      <c r="Z123">
        <v>2E-3</v>
      </c>
      <c r="AA123">
        <f t="shared" si="148"/>
        <v>7.2765497523200454E-2</v>
      </c>
      <c r="AC123">
        <f t="shared" si="149"/>
        <v>4.5179892507054636E-6</v>
      </c>
      <c r="AD123">
        <f t="shared" si="150"/>
        <v>3.5164717903857808E-10</v>
      </c>
      <c r="AE123">
        <v>0</v>
      </c>
      <c r="AF123" s="8">
        <f t="shared" si="151"/>
        <v>9.4532124101918662E-11</v>
      </c>
      <c r="AG123" s="8">
        <f t="shared" si="152"/>
        <v>4.4617930314049675E-10</v>
      </c>
      <c r="AH123" s="9">
        <f t="shared" si="153"/>
        <v>1.097002469958351E-3</v>
      </c>
      <c r="AJ123">
        <f t="shared" si="154"/>
        <v>9.5625718794014325E-3</v>
      </c>
      <c r="AK123">
        <f t="shared" si="155"/>
        <v>7.4428052816196604E-7</v>
      </c>
      <c r="AL123">
        <v>0</v>
      </c>
      <c r="AM123" s="8">
        <f t="shared" si="156"/>
        <v>4.147403775168353E-6</v>
      </c>
      <c r="AN123" s="8">
        <f t="shared" si="157"/>
        <v>4.8916843033303187E-6</v>
      </c>
      <c r="AO123" s="9">
        <f t="shared" si="158"/>
        <v>2.2739189884214046E-2</v>
      </c>
      <c r="AP123" s="9"/>
      <c r="AQ123" t="e">
        <f t="shared" si="159"/>
        <v>#VALUE!</v>
      </c>
      <c r="AR123" t="e">
        <f t="shared" si="160"/>
        <v>#VALUE!</v>
      </c>
      <c r="AS123">
        <v>0</v>
      </c>
      <c r="AT123" s="8" t="e">
        <f t="shared" si="161"/>
        <v>#VALUE!</v>
      </c>
      <c r="AU123" s="8" t="e">
        <f t="shared" si="162"/>
        <v>#VALUE!</v>
      </c>
      <c r="AV123" s="9">
        <f t="shared" si="163"/>
        <v>1.5759424160826513E-2</v>
      </c>
      <c r="AX123">
        <f t="shared" si="164"/>
        <v>78.81297419298906</v>
      </c>
      <c r="AY123">
        <f t="shared" si="165"/>
        <v>15.215219993965071</v>
      </c>
      <c r="AZ123" t="e">
        <f t="shared" si="166"/>
        <v>#VALUE!</v>
      </c>
    </row>
    <row r="124" spans="1:52" x14ac:dyDescent="0.55000000000000004">
      <c r="A124" s="62">
        <v>44670.459027777775</v>
      </c>
      <c r="B124" s="29">
        <v>50</v>
      </c>
      <c r="C124" s="41">
        <v>9</v>
      </c>
      <c r="D124" t="s">
        <v>234</v>
      </c>
      <c r="E124" s="29">
        <v>2</v>
      </c>
      <c r="F124" s="84">
        <v>44671.845185185186</v>
      </c>
      <c r="G124" s="85">
        <v>62</v>
      </c>
      <c r="I124" s="35">
        <v>21.2</v>
      </c>
      <c r="J124" s="35">
        <v>30.443000000000001</v>
      </c>
      <c r="K124" s="38">
        <v>4.53</v>
      </c>
      <c r="L124" s="38">
        <v>8839</v>
      </c>
      <c r="M124" s="3" t="s">
        <v>40</v>
      </c>
      <c r="N124" s="4">
        <f t="shared" si="144"/>
        <v>2.3706829814028815E-2</v>
      </c>
      <c r="O124" s="4">
        <f t="shared" si="167"/>
        <v>239.60611345830037</v>
      </c>
      <c r="P124" s="4" t="e">
        <f t="shared" si="96"/>
        <v>#VALUE!</v>
      </c>
      <c r="Q124">
        <f t="shared" si="97"/>
        <v>0.37930927702446104</v>
      </c>
      <c r="R124">
        <f t="shared" si="98"/>
        <v>10542.668992165216</v>
      </c>
      <c r="S124">
        <f t="shared" si="99"/>
        <v>0.64946002021700922</v>
      </c>
      <c r="T124">
        <f t="shared" si="100"/>
        <v>6564.1248750459199</v>
      </c>
      <c r="U124">
        <f t="shared" si="101"/>
        <v>6564.124875045919</v>
      </c>
      <c r="W124">
        <f t="shared" si="146"/>
        <v>1.0107358502696788</v>
      </c>
      <c r="X124">
        <v>313.14999999999998</v>
      </c>
      <c r="Y124">
        <f t="shared" si="147"/>
        <v>1.9073334166666699E-2</v>
      </c>
      <c r="Z124">
        <v>2E-3</v>
      </c>
      <c r="AA124">
        <f t="shared" si="148"/>
        <v>7.2765497523200454E-2</v>
      </c>
      <c r="AC124">
        <f t="shared" si="149"/>
        <v>4.578633401721645E-6</v>
      </c>
      <c r="AD124">
        <f t="shared" si="150"/>
        <v>3.5636727540151201E-10</v>
      </c>
      <c r="AE124">
        <v>0</v>
      </c>
      <c r="AF124">
        <f t="shared" si="151"/>
        <v>9.58010116737565E-11</v>
      </c>
      <c r="AG124">
        <f t="shared" si="152"/>
        <v>4.5216828707526853E-10</v>
      </c>
      <c r="AH124">
        <f t="shared" si="153"/>
        <v>1.097002469958351E-3</v>
      </c>
      <c r="AJ124">
        <f t="shared" si="154"/>
        <v>8.9338941805336899E-3</v>
      </c>
      <c r="AK124">
        <f t="shared" si="155"/>
        <v>6.9534886253288404E-7</v>
      </c>
      <c r="AL124">
        <v>0</v>
      </c>
      <c r="AM124">
        <f t="shared" si="156"/>
        <v>3.8747386078335341E-6</v>
      </c>
      <c r="AN124">
        <f t="shared" si="157"/>
        <v>4.5700874703664181E-6</v>
      </c>
      <c r="AO124">
        <f t="shared" si="158"/>
        <v>2.2739189884214046E-2</v>
      </c>
      <c r="AQ124" t="e">
        <f t="shared" si="159"/>
        <v>#VALUE!</v>
      </c>
      <c r="AR124" t="e">
        <f t="shared" si="160"/>
        <v>#VALUE!</v>
      </c>
      <c r="AS124">
        <v>0</v>
      </c>
      <c r="AT124" t="e">
        <f t="shared" si="161"/>
        <v>#VALUE!</v>
      </c>
      <c r="AU124" t="e">
        <f t="shared" si="162"/>
        <v>#VALUE!</v>
      </c>
      <c r="AV124">
        <f t="shared" si="163"/>
        <v>1.5759424160826513E-2</v>
      </c>
      <c r="AX124">
        <f t="shared" si="164"/>
        <v>78.812974192989046</v>
      </c>
      <c r="AY124">
        <f t="shared" si="165"/>
        <v>15.215219993965075</v>
      </c>
      <c r="AZ124" t="e">
        <f t="shared" si="166"/>
        <v>#VALUE!</v>
      </c>
    </row>
    <row r="125" spans="1:52" x14ac:dyDescent="0.55000000000000004">
      <c r="A125" s="62">
        <v>44670.44027777778</v>
      </c>
      <c r="B125" s="29">
        <v>50</v>
      </c>
      <c r="C125" s="41">
        <v>6.2</v>
      </c>
      <c r="D125" t="s">
        <v>234</v>
      </c>
      <c r="E125" s="29">
        <v>2</v>
      </c>
      <c r="F125" s="84">
        <v>44671.866377314815</v>
      </c>
      <c r="G125" s="85">
        <v>217</v>
      </c>
      <c r="I125" s="35">
        <v>21.2</v>
      </c>
      <c r="J125" s="35">
        <v>30.443000000000001</v>
      </c>
      <c r="K125" s="38">
        <v>15.6</v>
      </c>
      <c r="L125" s="38">
        <v>4980</v>
      </c>
      <c r="M125" s="3" t="s">
        <v>40</v>
      </c>
      <c r="N125" s="4">
        <f t="shared" si="144"/>
        <v>8.1639413929105856E-2</v>
      </c>
      <c r="O125" s="4">
        <f t="shared" si="167"/>
        <v>134.99699570339814</v>
      </c>
      <c r="P125" s="4" t="e">
        <f t="shared" si="96"/>
        <v>#VALUE!</v>
      </c>
      <c r="Q125">
        <f t="shared" si="97"/>
        <v>1.3062306228656937</v>
      </c>
      <c r="R125">
        <f t="shared" si="98"/>
        <v>5939.8678109495186</v>
      </c>
      <c r="S125">
        <f t="shared" si="99"/>
        <v>2.2365510629989722</v>
      </c>
      <c r="T125">
        <f t="shared" si="100"/>
        <v>3698.3077132852904</v>
      </c>
      <c r="U125">
        <f t="shared" si="101"/>
        <v>3698.3077132852909</v>
      </c>
      <c r="W125">
        <f t="shared" si="146"/>
        <v>1.0107358502696788</v>
      </c>
      <c r="X125">
        <v>313.14999999999998</v>
      </c>
      <c r="Y125">
        <f t="shared" si="147"/>
        <v>1.9073334166666699E-2</v>
      </c>
      <c r="Z125">
        <v>2E-3</v>
      </c>
      <c r="AA125">
        <f t="shared" si="148"/>
        <v>7.2765497523200454E-2</v>
      </c>
      <c r="AC125">
        <f t="shared" si="149"/>
        <v>1.5767479264206988E-5</v>
      </c>
      <c r="AD125">
        <f t="shared" si="150"/>
        <v>1.2272250543628229E-9</v>
      </c>
      <c r="AE125">
        <v>0</v>
      </c>
      <c r="AF125" s="8">
        <f t="shared" si="151"/>
        <v>3.2991076867783696E-10</v>
      </c>
      <c r="AG125" s="8">
        <f t="shared" si="152"/>
        <v>1.5571358230406599E-9</v>
      </c>
      <c r="AH125" s="9">
        <f t="shared" si="153"/>
        <v>1.097002469958351E-3</v>
      </c>
      <c r="AJ125">
        <f t="shared" si="154"/>
        <v>5.0334645343430009E-3</v>
      </c>
      <c r="AK125">
        <f t="shared" si="155"/>
        <v>3.9176799812351663E-7</v>
      </c>
      <c r="AL125">
        <v>0</v>
      </c>
      <c r="AM125" s="8">
        <f t="shared" si="156"/>
        <v>2.1830748124234644E-6</v>
      </c>
      <c r="AN125" s="8">
        <f t="shared" si="157"/>
        <v>2.5748428105469812E-6</v>
      </c>
      <c r="AO125" s="9">
        <f t="shared" si="158"/>
        <v>2.2739189884214046E-2</v>
      </c>
      <c r="AP125" s="9"/>
      <c r="AQ125" t="e">
        <f t="shared" si="159"/>
        <v>#VALUE!</v>
      </c>
      <c r="AR125" t="e">
        <f t="shared" si="160"/>
        <v>#VALUE!</v>
      </c>
      <c r="AS125">
        <v>0</v>
      </c>
      <c r="AT125" s="8" t="e">
        <f t="shared" si="161"/>
        <v>#VALUE!</v>
      </c>
      <c r="AU125" s="8" t="e">
        <f t="shared" si="162"/>
        <v>#VALUE!</v>
      </c>
      <c r="AV125" s="9">
        <f t="shared" si="163"/>
        <v>1.5759424160826513E-2</v>
      </c>
      <c r="AX125">
        <f t="shared" si="164"/>
        <v>78.812974192989032</v>
      </c>
      <c r="AY125">
        <f t="shared" si="165"/>
        <v>15.215219993965086</v>
      </c>
      <c r="AZ125" t="e">
        <f t="shared" si="166"/>
        <v>#VALUE!</v>
      </c>
    </row>
    <row r="126" spans="1:52" x14ac:dyDescent="0.55000000000000004">
      <c r="A126" s="62">
        <v>44683.597222222219</v>
      </c>
      <c r="B126" s="29">
        <v>50</v>
      </c>
      <c r="C126" s="41">
        <v>0.1</v>
      </c>
      <c r="D126" t="s">
        <v>234</v>
      </c>
      <c r="E126" s="29">
        <v>1</v>
      </c>
      <c r="F126" s="84">
        <v>44684.485763888886</v>
      </c>
      <c r="G126" s="85">
        <v>160</v>
      </c>
      <c r="I126" s="3">
        <v>20</v>
      </c>
      <c r="J126" s="3">
        <v>30.032</v>
      </c>
      <c r="K126" s="3">
        <v>55.83</v>
      </c>
      <c r="L126" s="3">
        <v>319</v>
      </c>
      <c r="M126" s="3" t="s">
        <v>40</v>
      </c>
      <c r="N126" s="4">
        <f t="shared" si="144"/>
        <v>0.28912863244438458</v>
      </c>
      <c r="O126" s="4">
        <f t="shared" si="167"/>
        <v>8.5572385319428914</v>
      </c>
      <c r="P126" s="4" t="e">
        <f t="shared" si="96"/>
        <v>#VALUE!</v>
      </c>
      <c r="Q126">
        <f t="shared" si="97"/>
        <v>4.6260581191101533</v>
      </c>
      <c r="R126">
        <f t="shared" si="98"/>
        <v>376.51849540548722</v>
      </c>
      <c r="S126">
        <f t="shared" si="99"/>
        <v>8.0108198982217633</v>
      </c>
      <c r="T126">
        <f t="shared" si="100"/>
        <v>237.09342145041327</v>
      </c>
      <c r="U126">
        <f t="shared" si="101"/>
        <v>237.0934214504133</v>
      </c>
      <c r="W126">
        <f t="shared" si="146"/>
        <v>1.0001977295381883</v>
      </c>
      <c r="X126">
        <v>313.14999999999998</v>
      </c>
      <c r="Y126">
        <f t="shared" si="147"/>
        <v>1.9073334166666699E-2</v>
      </c>
      <c r="Z126">
        <v>2E-3</v>
      </c>
      <c r="AA126">
        <f t="shared" si="148"/>
        <v>7.2765497523200454E-2</v>
      </c>
      <c r="AC126">
        <f t="shared" si="149"/>
        <v>5.5841039240117052E-5</v>
      </c>
      <c r="AD126">
        <f t="shared" si="150"/>
        <v>4.3462573356728495E-9</v>
      </c>
      <c r="AE126">
        <v>0</v>
      </c>
      <c r="AF126" s="8">
        <f t="shared" si="151"/>
        <v>1.168389688090249E-9</v>
      </c>
      <c r="AG126" s="8">
        <f t="shared" si="152"/>
        <v>5.5146470237630983E-9</v>
      </c>
      <c r="AH126" s="9">
        <f t="shared" si="153"/>
        <v>1.097002469958351E-3</v>
      </c>
      <c r="AJ126">
        <f t="shared" si="154"/>
        <v>3.1906307572268205E-4</v>
      </c>
      <c r="AK126">
        <f t="shared" si="155"/>
        <v>2.4833531973484489E-8</v>
      </c>
      <c r="AL126">
        <v>0</v>
      </c>
      <c r="AM126" s="8">
        <f t="shared" si="156"/>
        <v>1.3838153809013862E-7</v>
      </c>
      <c r="AN126" s="8">
        <f t="shared" si="157"/>
        <v>1.6321507006362312E-7</v>
      </c>
      <c r="AO126" s="9">
        <f t="shared" si="158"/>
        <v>2.2739189884214046E-2</v>
      </c>
      <c r="AP126" s="9"/>
      <c r="AQ126" t="e">
        <f t="shared" si="159"/>
        <v>#VALUE!</v>
      </c>
      <c r="AR126" t="e">
        <f t="shared" si="160"/>
        <v>#VALUE!</v>
      </c>
      <c r="AS126">
        <v>0</v>
      </c>
      <c r="AT126" s="8" t="e">
        <f t="shared" si="161"/>
        <v>#VALUE!</v>
      </c>
      <c r="AU126" s="8" t="e">
        <f t="shared" si="162"/>
        <v>#VALUE!</v>
      </c>
      <c r="AV126" s="9">
        <f t="shared" si="163"/>
        <v>1.5759424160826513E-2</v>
      </c>
      <c r="AX126">
        <f t="shared" si="164"/>
        <v>78.81297419298906</v>
      </c>
      <c r="AY126">
        <f t="shared" si="165"/>
        <v>15.215219993965082</v>
      </c>
      <c r="AZ126" t="e">
        <f t="shared" si="166"/>
        <v>#VALUE!</v>
      </c>
    </row>
    <row r="127" spans="1:52" x14ac:dyDescent="0.55000000000000004">
      <c r="A127" s="62">
        <v>44683.45</v>
      </c>
      <c r="B127" s="29">
        <v>50</v>
      </c>
      <c r="C127" s="41">
        <v>9</v>
      </c>
      <c r="D127" t="s">
        <v>235</v>
      </c>
      <c r="E127" s="29">
        <v>1</v>
      </c>
      <c r="F127" s="84">
        <v>44684.506990740738</v>
      </c>
      <c r="G127" s="85">
        <v>164</v>
      </c>
      <c r="H127" t="s">
        <v>238</v>
      </c>
      <c r="I127" s="3">
        <v>20</v>
      </c>
      <c r="J127" s="3">
        <v>30.032</v>
      </c>
      <c r="K127" s="3">
        <v>5.96</v>
      </c>
      <c r="L127" s="3">
        <v>9166</v>
      </c>
      <c r="M127" s="3" t="s">
        <v>40</v>
      </c>
      <c r="N127" s="4">
        <f t="shared" si="144"/>
        <v>3.0865245376473796E-2</v>
      </c>
      <c r="O127" s="4">
        <f t="shared" si="167"/>
        <v>245.87977549776969</v>
      </c>
      <c r="P127" s="4" t="e">
        <f t="shared" si="96"/>
        <v>#VALUE!</v>
      </c>
      <c r="Q127">
        <f t="shared" si="97"/>
        <v>0.49384392602358074</v>
      </c>
      <c r="R127">
        <f t="shared" si="98"/>
        <v>10818.710121901866</v>
      </c>
      <c r="S127">
        <f t="shared" si="99"/>
        <v>0.85517618831097464</v>
      </c>
      <c r="T127">
        <f t="shared" si="100"/>
        <v>6812.5338589795856</v>
      </c>
      <c r="U127">
        <f t="shared" si="101"/>
        <v>6812.5338589795856</v>
      </c>
      <c r="W127">
        <f t="shared" ref="W127" si="168">((0.001316*((J127*25.4)-(2.5*2053/100)))*(273.15+40))/(273.15+I127)</f>
        <v>1.0001977295381883</v>
      </c>
      <c r="X127">
        <v>313.14999999999998</v>
      </c>
      <c r="Y127">
        <f t="shared" ref="Y127" si="169">(21.0733341666667/1000)-Z127</f>
        <v>1.9073334166666699E-2</v>
      </c>
      <c r="Z127">
        <v>2E-3</v>
      </c>
      <c r="AA127">
        <f t="shared" ref="AA127" si="170">(0.001316*10^(8.07131-(1730.63/(233.46+(X127-273.15)))))</f>
        <v>7.2765497523200454E-2</v>
      </c>
      <c r="AC127">
        <f t="shared" ref="AC127" si="171">W127*(K127/10^6)</f>
        <v>5.9611784680476016E-6</v>
      </c>
      <c r="AD127">
        <f t="shared" ref="AD127" si="172">(AC127*Z127)/(0.082057*X127)</f>
        <v>4.6397445317231202E-10</v>
      </c>
      <c r="AE127">
        <v>0</v>
      </c>
      <c r="AF127" s="8">
        <f t="shared" ref="AF127" si="173">AC127*AH127*Y127</f>
        <v>1.2472868602933699E-10</v>
      </c>
      <c r="AG127" s="8">
        <f t="shared" ref="AG127" si="174">AD127+AF127</f>
        <v>5.8870313920164898E-10</v>
      </c>
      <c r="AH127" s="9">
        <f t="shared" ref="AH127" si="175">101.325*(0.000014*EXP(1600*((1/X127)-(1/298.15))))</f>
        <v>1.097002469958351E-3</v>
      </c>
      <c r="AJ127">
        <f t="shared" ref="AJ127" si="176">W127*(L127/10^6)</f>
        <v>9.1678123889470352E-3</v>
      </c>
      <c r="AK127">
        <f t="shared" ref="AK127" si="177">(AJ127*Z127)/(0.082057*X127)</f>
        <v>7.1355534190896189E-7</v>
      </c>
      <c r="AL127">
        <v>0</v>
      </c>
      <c r="AM127" s="8">
        <f t="shared" ref="AM127" si="178">AJ127*AO127*Y127</f>
        <v>3.9761917809849862E-6</v>
      </c>
      <c r="AN127" s="8">
        <f t="shared" ref="AN127" si="179">AK127+AM127</f>
        <v>4.6897471228939482E-6</v>
      </c>
      <c r="AO127" s="9">
        <f t="shared" ref="AO127" si="180">101.325*(0.00033*EXP(2400*((1/X127)-(1/298.15))))</f>
        <v>2.2739189884214046E-2</v>
      </c>
      <c r="AP127" s="9"/>
      <c r="AQ127" t="e">
        <f t="shared" ref="AQ127" si="181">W127*(M127/10^6)</f>
        <v>#VALUE!</v>
      </c>
      <c r="AR127" t="e">
        <f t="shared" ref="AR127" si="182">(AQ127*Z127)/(0.082057*X127)</f>
        <v>#VALUE!</v>
      </c>
      <c r="AS127">
        <v>0</v>
      </c>
      <c r="AT127" s="8" t="e">
        <f t="shared" ref="AT127" si="183">AQ127*AV127*Y127</f>
        <v>#VALUE!</v>
      </c>
      <c r="AU127" s="8" t="e">
        <f t="shared" ref="AU127" si="184">AR127+AT127</f>
        <v>#VALUE!</v>
      </c>
      <c r="AV127" s="9">
        <f t="shared" ref="AV127" si="185">101.325*((2.4*10^-4)*EXP(2700*((1/X127)-(1/298.15))))</f>
        <v>1.5759424160826513E-2</v>
      </c>
      <c r="AX127">
        <f t="shared" ref="AX127" si="186">100*(AG127-AF127)/AG127</f>
        <v>78.812974192989046</v>
      </c>
      <c r="AY127">
        <f t="shared" ref="AY127" si="187">100*(AN127-AM127)/AN127</f>
        <v>15.215219993965079</v>
      </c>
      <c r="AZ127" t="e">
        <f t="shared" ref="AZ127" si="188">100*(AU127-AT127)/AU127</f>
        <v>#VALUE!</v>
      </c>
    </row>
    <row r="128" spans="1:52" x14ac:dyDescent="0.55000000000000004">
      <c r="A128" s="62">
        <v>44683.517361111109</v>
      </c>
      <c r="B128" s="29" t="s">
        <v>232</v>
      </c>
      <c r="C128" s="41">
        <v>0.1</v>
      </c>
      <c r="D128" t="s">
        <v>235</v>
      </c>
      <c r="E128" s="29">
        <v>1</v>
      </c>
      <c r="F128" s="84">
        <v>44684.52820601852</v>
      </c>
      <c r="G128" s="85">
        <v>41</v>
      </c>
      <c r="I128" s="3">
        <v>20</v>
      </c>
      <c r="J128" s="3">
        <v>30.032</v>
      </c>
      <c r="K128" s="3">
        <v>512.96</v>
      </c>
      <c r="L128" s="3">
        <v>842</v>
      </c>
      <c r="M128" s="3" t="s">
        <v>40</v>
      </c>
      <c r="N128" s="4">
        <f t="shared" si="144"/>
        <v>2.6564825953550337</v>
      </c>
      <c r="O128" s="4">
        <f t="shared" si="167"/>
        <v>22.586817692463676</v>
      </c>
      <c r="P128" s="4" t="e">
        <f t="shared" si="96"/>
        <v>#VALUE!</v>
      </c>
      <c r="Q128">
        <f t="shared" si="97"/>
        <v>42.50372152568054</v>
      </c>
      <c r="R128">
        <f t="shared" si="98"/>
        <v>993.8199784684017</v>
      </c>
      <c r="S128">
        <f t="shared" si="99"/>
        <v>73.602546569798264</v>
      </c>
      <c r="T128">
        <f t="shared" si="100"/>
        <v>625.80771429858294</v>
      </c>
      <c r="U128">
        <f t="shared" si="101"/>
        <v>625.80771429858282</v>
      </c>
      <c r="W128">
        <f t="shared" ref="W128:W159" si="189">((0.001316*((J128*25.4)-(2.5*2053/100)))*(273.15+40))/(273.15+I128)</f>
        <v>1.0001977295381883</v>
      </c>
      <c r="X128">
        <v>313.14999999999998</v>
      </c>
      <c r="Y128">
        <f t="shared" ref="Y128:Y159" si="190">(21.0733341666667/1000)-Z128</f>
        <v>1.9073334166666699E-2</v>
      </c>
      <c r="Z128">
        <v>2E-3</v>
      </c>
      <c r="AA128">
        <f t="shared" ref="AA128:AA159" si="191">(0.001316*10^(8.07131-(1730.63/(233.46+(X128-273.15)))))</f>
        <v>7.2765497523200454E-2</v>
      </c>
      <c r="AC128">
        <f t="shared" ref="AC128:AC159" si="192">W128*(K128/10^6)</f>
        <v>5.1306142734390905E-4</v>
      </c>
      <c r="AD128">
        <f t="shared" ref="AD128:AD159" si="193">(AC128*Z128)/(0.082057*X128)</f>
        <v>3.9932942197863964E-8</v>
      </c>
      <c r="AE128">
        <v>0</v>
      </c>
      <c r="AF128" s="8">
        <f t="shared" ref="AF128:AF159" si="194">AC128*AH128*Y128</f>
        <v>1.0735038051276629E-8</v>
      </c>
      <c r="AG128" s="8">
        <f t="shared" ref="AG128:AG159" si="195">AD128+AF128</f>
        <v>5.0667980249140594E-8</v>
      </c>
      <c r="AH128" s="9">
        <f t="shared" ref="AH128:AH159" si="196">101.325*(0.000014*EXP(1600*((1/X128)-(1/298.15))))</f>
        <v>1.097002469958351E-3</v>
      </c>
      <c r="AJ128">
        <f t="shared" ref="AJ128:AJ159" si="197">W128*(L128/10^6)</f>
        <v>8.4216648827115451E-4</v>
      </c>
      <c r="AK128">
        <f t="shared" ref="AK128:AK159" si="198">(AJ128*Z128)/(0.082057*X128)</f>
        <v>6.5548068719981004E-8</v>
      </c>
      <c r="AL128">
        <v>0</v>
      </c>
      <c r="AM128" s="8">
        <f t="shared" ref="AM128:AM159" si="199">AJ128*AO128*Y128</f>
        <v>3.6525785288995832E-7</v>
      </c>
      <c r="AN128" s="8">
        <f t="shared" ref="AN128:AN159" si="200">AK128+AM128</f>
        <v>4.3080592160993932E-7</v>
      </c>
      <c r="AO128" s="9">
        <f t="shared" ref="AO128:AO159" si="201">101.325*(0.00033*EXP(2400*((1/X128)-(1/298.15))))</f>
        <v>2.2739189884214046E-2</v>
      </c>
      <c r="AP128" s="9"/>
      <c r="AQ128" t="e">
        <f t="shared" ref="AQ128:AQ159" si="202">W128*(M128/10^6)</f>
        <v>#VALUE!</v>
      </c>
      <c r="AR128" t="e">
        <f t="shared" ref="AR128:AR159" si="203">(AQ128*Z128)/(0.082057*X128)</f>
        <v>#VALUE!</v>
      </c>
      <c r="AS128">
        <v>0</v>
      </c>
      <c r="AT128" s="8" t="e">
        <f t="shared" ref="AT128:AT159" si="204">AQ128*AV128*Y128</f>
        <v>#VALUE!</v>
      </c>
      <c r="AU128" s="8" t="e">
        <f t="shared" ref="AU128:AU159" si="205">AR128+AT128</f>
        <v>#VALUE!</v>
      </c>
      <c r="AV128" s="9">
        <f t="shared" ref="AV128:AV159" si="206">101.325*((2.4*10^-4)*EXP(2700*((1/X128)-(1/298.15))))</f>
        <v>1.5759424160826513E-2</v>
      </c>
      <c r="AX128">
        <f t="shared" ref="AX128:AX159" si="207">100*(AG128-AF128)/AG128</f>
        <v>78.812974192989046</v>
      </c>
      <c r="AY128">
        <f t="shared" ref="AY128:AY159" si="208">100*(AN128-AM128)/AN128</f>
        <v>15.215219993965077</v>
      </c>
      <c r="AZ128" t="e">
        <f t="shared" ref="AZ128:AZ159" si="209">100*(AU128-AT128)/AU128</f>
        <v>#VALUE!</v>
      </c>
    </row>
    <row r="129" spans="1:52" x14ac:dyDescent="0.55000000000000004">
      <c r="A129" s="62">
        <v>44683.515277777777</v>
      </c>
      <c r="B129" s="29" t="s">
        <v>233</v>
      </c>
      <c r="C129" s="41">
        <v>0.1</v>
      </c>
      <c r="D129" t="s">
        <v>235</v>
      </c>
      <c r="E129">
        <v>1</v>
      </c>
      <c r="F129" s="84">
        <v>44684.549432870372</v>
      </c>
      <c r="G129" s="85">
        <v>136</v>
      </c>
      <c r="I129" s="3">
        <v>20</v>
      </c>
      <c r="J129" s="3">
        <v>30.032</v>
      </c>
      <c r="K129" s="3">
        <v>36.1</v>
      </c>
      <c r="L129" s="3">
        <v>5374</v>
      </c>
      <c r="M129" s="3" t="s">
        <v>40</v>
      </c>
      <c r="N129" s="4">
        <f t="shared" si="144"/>
        <v>0.18695224129038668</v>
      </c>
      <c r="O129" s="4">
        <f t="shared" si="167"/>
        <v>144.15862028420406</v>
      </c>
      <c r="P129" s="4" t="e">
        <f t="shared" si="96"/>
        <v>#VALUE!</v>
      </c>
      <c r="Q129">
        <f t="shared" si="97"/>
        <v>2.9912358606461869</v>
      </c>
      <c r="R129">
        <f t="shared" si="98"/>
        <v>6342.9792925049787</v>
      </c>
      <c r="S129">
        <f t="shared" si="99"/>
        <v>5.1798423486621132</v>
      </c>
      <c r="T129">
        <f t="shared" si="100"/>
        <v>3994.1694259389374</v>
      </c>
      <c r="U129">
        <f t="shared" si="101"/>
        <v>3994.1694259389374</v>
      </c>
      <c r="W129">
        <f t="shared" si="189"/>
        <v>1.0001977295381883</v>
      </c>
      <c r="X129">
        <v>313.14999999999998</v>
      </c>
      <c r="Y129">
        <f t="shared" si="190"/>
        <v>1.9073334166666699E-2</v>
      </c>
      <c r="Z129">
        <v>2E-3</v>
      </c>
      <c r="AA129">
        <f t="shared" si="191"/>
        <v>7.2765497523200454E-2</v>
      </c>
      <c r="AC129">
        <f t="shared" si="192"/>
        <v>3.6107138036328602E-5</v>
      </c>
      <c r="AD129">
        <f t="shared" si="193"/>
        <v>2.8103150603222267E-9</v>
      </c>
      <c r="AE129">
        <v>0</v>
      </c>
      <c r="AF129" s="8">
        <f t="shared" si="194"/>
        <v>7.5548751101662184E-10</v>
      </c>
      <c r="AG129" s="8">
        <f t="shared" si="195"/>
        <v>3.5658025713388488E-9</v>
      </c>
      <c r="AH129" s="9">
        <f t="shared" si="196"/>
        <v>1.097002469958351E-3</v>
      </c>
      <c r="AJ129">
        <f t="shared" si="197"/>
        <v>5.3750625985382241E-3</v>
      </c>
      <c r="AK129">
        <f t="shared" si="198"/>
        <v>4.1835548848120893E-7</v>
      </c>
      <c r="AL129">
        <v>0</v>
      </c>
      <c r="AM129" s="8">
        <f t="shared" si="199"/>
        <v>2.3312300492050314E-6</v>
      </c>
      <c r="AN129" s="8">
        <f t="shared" si="200"/>
        <v>2.7495855376862401E-6</v>
      </c>
      <c r="AO129" s="9">
        <f t="shared" si="201"/>
        <v>2.2739189884214046E-2</v>
      </c>
      <c r="AP129" s="9"/>
      <c r="AQ129" t="e">
        <f t="shared" si="202"/>
        <v>#VALUE!</v>
      </c>
      <c r="AR129" t="e">
        <f t="shared" si="203"/>
        <v>#VALUE!</v>
      </c>
      <c r="AS129">
        <v>0</v>
      </c>
      <c r="AT129" s="8" t="e">
        <f t="shared" si="204"/>
        <v>#VALUE!</v>
      </c>
      <c r="AU129" s="8" t="e">
        <f t="shared" si="205"/>
        <v>#VALUE!</v>
      </c>
      <c r="AV129" s="9">
        <f t="shared" si="206"/>
        <v>1.5759424160826513E-2</v>
      </c>
      <c r="AX129">
        <f t="shared" si="207"/>
        <v>78.81297419298906</v>
      </c>
      <c r="AY129">
        <f t="shared" si="208"/>
        <v>15.215219993965068</v>
      </c>
      <c r="AZ129" t="e">
        <f t="shared" si="209"/>
        <v>#VALUE!</v>
      </c>
    </row>
    <row r="130" spans="1:52" x14ac:dyDescent="0.55000000000000004">
      <c r="A130" s="62">
        <v>44683.438888888886</v>
      </c>
      <c r="B130" s="29">
        <v>50</v>
      </c>
      <c r="C130" s="41">
        <v>3</v>
      </c>
      <c r="D130" t="s">
        <v>235</v>
      </c>
      <c r="E130" s="29">
        <v>1</v>
      </c>
      <c r="F130" s="84">
        <v>44684.570648148147</v>
      </c>
      <c r="G130" s="85">
        <v>104</v>
      </c>
      <c r="H130" t="s">
        <v>250</v>
      </c>
      <c r="I130" s="3">
        <v>20</v>
      </c>
      <c r="J130" s="3">
        <v>30.032</v>
      </c>
      <c r="K130" s="3">
        <v>35.590000000000003</v>
      </c>
      <c r="L130" s="3">
        <v>551</v>
      </c>
      <c r="M130" s="3" t="s">
        <v>40</v>
      </c>
      <c r="N130" s="4">
        <f t="shared" ref="N130:N166" si="210">1000000*(AG130-AE130)/Y130</f>
        <v>0.18431108774307092</v>
      </c>
      <c r="O130" s="4">
        <f t="shared" si="167"/>
        <v>14.780684736992265</v>
      </c>
      <c r="P130" s="4" t="e">
        <f t="shared" ref="P130:P193" si="211">1000000*(AU130-AS130)/Y130</f>
        <v>#VALUE!</v>
      </c>
      <c r="Q130">
        <f t="shared" ref="Q130:Q193" si="212">(N130*16)</f>
        <v>2.9489774038891348</v>
      </c>
      <c r="R130">
        <f t="shared" ref="R130:R193" si="213">(O130*44)</f>
        <v>650.35012842765968</v>
      </c>
      <c r="S130">
        <f t="shared" ref="S130:S193" si="214">1000000*(((AG130-AE130)*0.082057*X130)/(W130-AA130))/Y130</f>
        <v>5.1066645204677172</v>
      </c>
      <c r="T130">
        <f t="shared" ref="T130:T193" si="215">1000000*(((AN130-AL130)*0.082057*X130)/(W130-AA130))/Y130</f>
        <v>409.52500068707747</v>
      </c>
      <c r="U130">
        <f t="shared" ref="U130:U193" si="216">O130*((1*0.082057*X130)/(W130-AA130))</f>
        <v>409.52500068707747</v>
      </c>
      <c r="W130">
        <f t="shared" si="189"/>
        <v>1.0001977295381883</v>
      </c>
      <c r="X130">
        <v>313.14999999999998</v>
      </c>
      <c r="Y130">
        <f t="shared" si="190"/>
        <v>1.9073334166666699E-2</v>
      </c>
      <c r="Z130">
        <v>2E-3</v>
      </c>
      <c r="AA130">
        <f t="shared" si="191"/>
        <v>7.2765497523200454E-2</v>
      </c>
      <c r="AC130">
        <f t="shared" si="192"/>
        <v>3.5597037194264126E-5</v>
      </c>
      <c r="AD130">
        <f t="shared" si="193"/>
        <v>2.7706125483896963E-9</v>
      </c>
      <c r="AE130">
        <v>0</v>
      </c>
      <c r="AF130" s="8">
        <f t="shared" si="194"/>
        <v>7.4481441875572223E-10</v>
      </c>
      <c r="AG130" s="8">
        <f t="shared" si="195"/>
        <v>3.5154269671454184E-9</v>
      </c>
      <c r="AH130" s="9">
        <f t="shared" si="196"/>
        <v>1.097002469958351E-3</v>
      </c>
      <c r="AJ130">
        <f t="shared" si="197"/>
        <v>5.5110894897554173E-4</v>
      </c>
      <c r="AK130">
        <f t="shared" si="198"/>
        <v>4.2894282499655032E-8</v>
      </c>
      <c r="AL130">
        <v>0</v>
      </c>
      <c r="AM130" s="8">
        <f t="shared" si="199"/>
        <v>2.3902265670114849E-7</v>
      </c>
      <c r="AN130" s="8">
        <f t="shared" si="200"/>
        <v>2.8191693920080355E-7</v>
      </c>
      <c r="AO130" s="9">
        <f t="shared" si="201"/>
        <v>2.2739189884214046E-2</v>
      </c>
      <c r="AP130" s="9"/>
      <c r="AQ130" t="e">
        <f t="shared" si="202"/>
        <v>#VALUE!</v>
      </c>
      <c r="AR130" t="e">
        <f t="shared" si="203"/>
        <v>#VALUE!</v>
      </c>
      <c r="AS130">
        <v>0</v>
      </c>
      <c r="AT130" s="8" t="e">
        <f t="shared" si="204"/>
        <v>#VALUE!</v>
      </c>
      <c r="AU130" s="8" t="e">
        <f t="shared" si="205"/>
        <v>#VALUE!</v>
      </c>
      <c r="AV130" s="9">
        <f t="shared" si="206"/>
        <v>1.5759424160826513E-2</v>
      </c>
      <c r="AX130">
        <f t="shared" si="207"/>
        <v>78.812974192989046</v>
      </c>
      <c r="AY130">
        <f t="shared" si="208"/>
        <v>15.215219993965084</v>
      </c>
      <c r="AZ130" t="e">
        <f t="shared" si="209"/>
        <v>#VALUE!</v>
      </c>
    </row>
    <row r="131" spans="1:52" x14ac:dyDescent="0.55000000000000004">
      <c r="A131" s="62">
        <v>44683.520833333336</v>
      </c>
      <c r="B131" s="29" t="s">
        <v>251</v>
      </c>
      <c r="C131">
        <v>0.1</v>
      </c>
      <c r="D131" t="s">
        <v>235</v>
      </c>
      <c r="E131" s="29">
        <v>1</v>
      </c>
      <c r="F131" s="84">
        <v>44684.591874999998</v>
      </c>
      <c r="G131" s="85">
        <v>130</v>
      </c>
      <c r="I131" s="3">
        <v>20</v>
      </c>
      <c r="J131" s="3">
        <v>30.032</v>
      </c>
      <c r="K131" s="3">
        <v>-0.28000000000000003</v>
      </c>
      <c r="L131" s="3">
        <v>6706</v>
      </c>
      <c r="M131" s="3" t="s">
        <v>40</v>
      </c>
      <c r="N131" s="4">
        <f t="shared" si="210"/>
        <v>-1.4500450848007826E-3</v>
      </c>
      <c r="O131" s="4">
        <f t="shared" si="167"/>
        <v>179.88978556491855</v>
      </c>
      <c r="P131" s="4" t="e">
        <f t="shared" si="211"/>
        <v>#VALUE!</v>
      </c>
      <c r="Q131">
        <f t="shared" si="212"/>
        <v>-2.3200721356812521E-2</v>
      </c>
      <c r="R131">
        <f t="shared" si="213"/>
        <v>7915.1505648564162</v>
      </c>
      <c r="S131">
        <f t="shared" si="214"/>
        <v>-4.017606253809948E-2</v>
      </c>
      <c r="T131">
        <f t="shared" si="215"/>
        <v>4984.1645274184048</v>
      </c>
      <c r="U131">
        <f t="shared" si="216"/>
        <v>4984.1645274184048</v>
      </c>
      <c r="W131">
        <f t="shared" si="189"/>
        <v>1.0001977295381883</v>
      </c>
      <c r="X131">
        <v>313.14999999999998</v>
      </c>
      <c r="Y131">
        <f t="shared" si="190"/>
        <v>1.9073334166666699E-2</v>
      </c>
      <c r="Z131">
        <v>2E-3</v>
      </c>
      <c r="AA131">
        <f t="shared" si="191"/>
        <v>7.2765497523200454E-2</v>
      </c>
      <c r="AC131">
        <f t="shared" si="192"/>
        <v>-2.8005536427069272E-7</v>
      </c>
      <c r="AD131">
        <f t="shared" si="193"/>
        <v>-2.1797457531585133E-11</v>
      </c>
      <c r="AE131">
        <v>0</v>
      </c>
      <c r="AF131" s="8">
        <f t="shared" si="194"/>
        <v>-5.8597369275527445E-12</v>
      </c>
      <c r="AG131" s="8">
        <f t="shared" si="195"/>
        <v>-2.7657194459137876E-11</v>
      </c>
      <c r="AH131" s="9">
        <f t="shared" si="196"/>
        <v>1.097002469958351E-3</v>
      </c>
      <c r="AJ131">
        <f t="shared" si="197"/>
        <v>6.7073259742830909E-3</v>
      </c>
      <c r="AK131">
        <f t="shared" si="198"/>
        <v>5.2204910788146397E-7</v>
      </c>
      <c r="AL131">
        <v>0</v>
      </c>
      <c r="AM131" s="8">
        <f t="shared" si="199"/>
        <v>2.9090488853682431E-6</v>
      </c>
      <c r="AN131" s="8">
        <f t="shared" si="200"/>
        <v>3.4310979932497069E-6</v>
      </c>
      <c r="AO131" s="9">
        <f t="shared" si="201"/>
        <v>2.2739189884214046E-2</v>
      </c>
      <c r="AP131" s="9"/>
      <c r="AQ131" t="e">
        <f t="shared" si="202"/>
        <v>#VALUE!</v>
      </c>
      <c r="AR131" t="e">
        <f t="shared" si="203"/>
        <v>#VALUE!</v>
      </c>
      <c r="AS131">
        <v>0</v>
      </c>
      <c r="AT131" s="8" t="e">
        <f t="shared" si="204"/>
        <v>#VALUE!</v>
      </c>
      <c r="AU131" s="8" t="e">
        <f t="shared" si="205"/>
        <v>#VALUE!</v>
      </c>
      <c r="AV131" s="9">
        <f t="shared" si="206"/>
        <v>1.5759424160826513E-2</v>
      </c>
      <c r="AX131">
        <f t="shared" si="207"/>
        <v>78.812974192989046</v>
      </c>
      <c r="AY131">
        <f t="shared" si="208"/>
        <v>15.215219993965071</v>
      </c>
      <c r="AZ131" t="e">
        <f t="shared" si="209"/>
        <v>#VALUE!</v>
      </c>
    </row>
    <row r="132" spans="1:52" x14ac:dyDescent="0.55000000000000004">
      <c r="A132" s="62">
        <v>44683.512499999997</v>
      </c>
      <c r="B132" s="29" t="s">
        <v>252</v>
      </c>
      <c r="C132">
        <v>0.1</v>
      </c>
      <c r="D132" t="s">
        <v>235</v>
      </c>
      <c r="E132" s="29">
        <v>1</v>
      </c>
      <c r="F132" s="84">
        <v>44684.61310185185</v>
      </c>
      <c r="G132" s="85">
        <v>10</v>
      </c>
      <c r="I132" s="3">
        <v>20</v>
      </c>
      <c r="J132" s="3">
        <v>30.032</v>
      </c>
      <c r="K132" s="3">
        <v>2.97</v>
      </c>
      <c r="L132" s="3">
        <v>3175</v>
      </c>
      <c r="M132" s="3" t="s">
        <v>40</v>
      </c>
      <c r="N132" s="4">
        <f t="shared" si="210"/>
        <v>1.5380835363779734E-2</v>
      </c>
      <c r="O132" s="4">
        <f t="shared" si="167"/>
        <v>85.170007332033464</v>
      </c>
      <c r="P132" s="4" t="e">
        <f t="shared" si="211"/>
        <v>#VALUE!</v>
      </c>
      <c r="Q132">
        <f t="shared" si="212"/>
        <v>0.24609336582047575</v>
      </c>
      <c r="R132">
        <f t="shared" si="213"/>
        <v>3747.4803226094723</v>
      </c>
      <c r="S132">
        <f t="shared" si="214"/>
        <v>0.42615323477912675</v>
      </c>
      <c r="T132">
        <f t="shared" si="215"/>
        <v>2359.7856210190039</v>
      </c>
      <c r="U132">
        <f t="shared" si="216"/>
        <v>2359.7856210190034</v>
      </c>
      <c r="W132">
        <f t="shared" si="189"/>
        <v>1.0001977295381883</v>
      </c>
      <c r="X132">
        <v>313.14999999999998</v>
      </c>
      <c r="Y132">
        <f t="shared" si="190"/>
        <v>1.9073334166666699E-2</v>
      </c>
      <c r="Z132">
        <v>2E-3</v>
      </c>
      <c r="AA132">
        <f t="shared" si="191"/>
        <v>7.2765497523200454E-2</v>
      </c>
      <c r="AC132">
        <f t="shared" si="192"/>
        <v>2.9705872567284195E-6</v>
      </c>
      <c r="AD132">
        <f t="shared" si="193"/>
        <v>2.3120874596002803E-10</v>
      </c>
      <c r="AE132">
        <v>0</v>
      </c>
      <c r="AF132" s="8">
        <f t="shared" si="194"/>
        <v>6.2155066695827333E-11</v>
      </c>
      <c r="AG132" s="8">
        <f t="shared" si="195"/>
        <v>2.9336381265585539E-10</v>
      </c>
      <c r="AH132" s="9">
        <f t="shared" si="196"/>
        <v>1.097002469958351E-3</v>
      </c>
      <c r="AJ132">
        <f t="shared" si="197"/>
        <v>3.1756277912837476E-3</v>
      </c>
      <c r="AK132">
        <f t="shared" si="198"/>
        <v>2.4716759879565286E-7</v>
      </c>
      <c r="AL132">
        <v>0</v>
      </c>
      <c r="AM132" s="8">
        <f t="shared" si="199"/>
        <v>1.3773084120256744E-6</v>
      </c>
      <c r="AN132" s="8">
        <f t="shared" si="200"/>
        <v>1.6244760108213273E-6</v>
      </c>
      <c r="AO132" s="9">
        <f t="shared" si="201"/>
        <v>2.2739189884214046E-2</v>
      </c>
      <c r="AP132" s="9"/>
      <c r="AQ132" t="e">
        <f t="shared" si="202"/>
        <v>#VALUE!</v>
      </c>
      <c r="AR132" t="e">
        <f t="shared" si="203"/>
        <v>#VALUE!</v>
      </c>
      <c r="AS132">
        <v>0</v>
      </c>
      <c r="AT132" s="8" t="e">
        <f t="shared" si="204"/>
        <v>#VALUE!</v>
      </c>
      <c r="AU132" s="8" t="e">
        <f t="shared" si="205"/>
        <v>#VALUE!</v>
      </c>
      <c r="AV132" s="9">
        <f t="shared" si="206"/>
        <v>1.5759424160826513E-2</v>
      </c>
      <c r="AX132">
        <f t="shared" si="207"/>
        <v>78.81297419298906</v>
      </c>
      <c r="AY132">
        <f t="shared" si="208"/>
        <v>15.21521999396508</v>
      </c>
      <c r="AZ132" t="e">
        <f t="shared" si="209"/>
        <v>#VALUE!</v>
      </c>
    </row>
    <row r="133" spans="1:52" x14ac:dyDescent="0.55000000000000004">
      <c r="A133" s="62">
        <v>44683.607638888891</v>
      </c>
      <c r="B133" s="29">
        <v>50</v>
      </c>
      <c r="C133" s="41">
        <v>1.6</v>
      </c>
      <c r="D133" t="s">
        <v>234</v>
      </c>
      <c r="E133" s="29">
        <v>1</v>
      </c>
      <c r="F133" s="84">
        <v>44684.634305555555</v>
      </c>
      <c r="G133" s="85">
        <v>182</v>
      </c>
      <c r="I133" s="3">
        <v>20</v>
      </c>
      <c r="J133" s="3">
        <v>30.032</v>
      </c>
      <c r="K133" s="3">
        <v>72.81</v>
      </c>
      <c r="L133" s="3">
        <v>292</v>
      </c>
      <c r="M133" s="3" t="s">
        <v>40</v>
      </c>
      <c r="N133" s="4">
        <f t="shared" si="210"/>
        <v>0.3770635093726607</v>
      </c>
      <c r="O133" s="4">
        <f t="shared" si="167"/>
        <v>7.8329581546311093</v>
      </c>
      <c r="P133" s="4" t="e">
        <f t="shared" si="211"/>
        <v>#VALUE!</v>
      </c>
      <c r="Q133">
        <f t="shared" si="212"/>
        <v>6.0330161499625712</v>
      </c>
      <c r="R133">
        <f t="shared" si="213"/>
        <v>344.65015880376882</v>
      </c>
      <c r="S133">
        <f t="shared" si="214"/>
        <v>10.447211119282228</v>
      </c>
      <c r="T133">
        <f t="shared" si="215"/>
        <v>217.02595317718078</v>
      </c>
      <c r="U133">
        <f t="shared" si="216"/>
        <v>217.02595317718078</v>
      </c>
      <c r="W133">
        <f t="shared" si="189"/>
        <v>1.0001977295381883</v>
      </c>
      <c r="X133">
        <v>313.14999999999998</v>
      </c>
      <c r="Y133">
        <f t="shared" si="190"/>
        <v>1.9073334166666699E-2</v>
      </c>
      <c r="Z133">
        <v>2E-3</v>
      </c>
      <c r="AA133">
        <f t="shared" si="191"/>
        <v>7.2765497523200454E-2</v>
      </c>
      <c r="AC133">
        <f t="shared" si="192"/>
        <v>7.2824396687675498E-5</v>
      </c>
      <c r="AD133">
        <f t="shared" si="193"/>
        <v>5.6681174388382631E-9</v>
      </c>
      <c r="AE133">
        <v>0</v>
      </c>
      <c r="AF133" s="8">
        <f t="shared" si="194"/>
        <v>1.523740877482555E-9</v>
      </c>
      <c r="AG133" s="8">
        <f t="shared" si="195"/>
        <v>7.1918583163208181E-9</v>
      </c>
      <c r="AH133" s="9">
        <f t="shared" si="196"/>
        <v>1.097002469958351E-3</v>
      </c>
      <c r="AJ133">
        <f t="shared" si="197"/>
        <v>2.9205773702515101E-4</v>
      </c>
      <c r="AK133">
        <f t="shared" si="198"/>
        <v>2.2731634282938787E-8</v>
      </c>
      <c r="AL133">
        <v>0</v>
      </c>
      <c r="AM133" s="8">
        <f t="shared" si="199"/>
        <v>1.2666899411385731E-7</v>
      </c>
      <c r="AN133" s="8">
        <f t="shared" si="200"/>
        <v>1.4940062839679608E-7</v>
      </c>
      <c r="AO133" s="9">
        <f t="shared" si="201"/>
        <v>2.2739189884214046E-2</v>
      </c>
      <c r="AP133" s="9"/>
      <c r="AQ133" t="e">
        <f t="shared" si="202"/>
        <v>#VALUE!</v>
      </c>
      <c r="AR133" t="e">
        <f t="shared" si="203"/>
        <v>#VALUE!</v>
      </c>
      <c r="AS133">
        <v>0</v>
      </c>
      <c r="AT133" s="8" t="e">
        <f t="shared" si="204"/>
        <v>#VALUE!</v>
      </c>
      <c r="AU133" s="8" t="e">
        <f t="shared" si="205"/>
        <v>#VALUE!</v>
      </c>
      <c r="AV133" s="9">
        <f t="shared" si="206"/>
        <v>1.5759424160826513E-2</v>
      </c>
      <c r="AX133">
        <f t="shared" si="207"/>
        <v>78.812974192989046</v>
      </c>
      <c r="AY133">
        <f t="shared" si="208"/>
        <v>15.21521999396507</v>
      </c>
      <c r="AZ133" t="e">
        <f t="shared" si="209"/>
        <v>#VALUE!</v>
      </c>
    </row>
    <row r="134" spans="1:52" x14ac:dyDescent="0.55000000000000004">
      <c r="A134" s="62">
        <v>44683.5</v>
      </c>
      <c r="B134" s="29">
        <v>200</v>
      </c>
      <c r="C134" s="41">
        <v>0.1</v>
      </c>
      <c r="D134" t="s">
        <v>234</v>
      </c>
      <c r="E134" s="29">
        <v>1</v>
      </c>
      <c r="F134" s="84">
        <v>44684.655555555553</v>
      </c>
      <c r="G134" s="85">
        <v>153</v>
      </c>
      <c r="I134" s="3">
        <v>20</v>
      </c>
      <c r="J134" s="3">
        <v>30.032</v>
      </c>
      <c r="K134" s="3">
        <v>360.44</v>
      </c>
      <c r="L134" s="3">
        <v>3908</v>
      </c>
      <c r="M134" s="3" t="s">
        <v>40</v>
      </c>
      <c r="N134" s="4">
        <f t="shared" si="210"/>
        <v>1.8666223227342646</v>
      </c>
      <c r="O134" s="4">
        <f t="shared" si="167"/>
        <v>104.83287831609032</v>
      </c>
      <c r="P134" s="4" t="e">
        <f t="shared" si="211"/>
        <v>#VALUE!</v>
      </c>
      <c r="Q134">
        <f t="shared" si="212"/>
        <v>29.865957163748234</v>
      </c>
      <c r="R134">
        <f t="shared" si="213"/>
        <v>4612.6466459079738</v>
      </c>
      <c r="S134">
        <f t="shared" si="214"/>
        <v>51.718071361544922</v>
      </c>
      <c r="T134">
        <f t="shared" si="215"/>
        <v>2904.5802226589808</v>
      </c>
      <c r="U134">
        <f t="shared" si="216"/>
        <v>2904.5802226589808</v>
      </c>
      <c r="W134">
        <f t="shared" si="189"/>
        <v>1.0001977295381883</v>
      </c>
      <c r="X134">
        <v>313.14999999999998</v>
      </c>
      <c r="Y134">
        <f t="shared" si="190"/>
        <v>1.9073334166666699E-2</v>
      </c>
      <c r="Z134">
        <v>2E-3</v>
      </c>
      <c r="AA134">
        <f t="shared" si="191"/>
        <v>7.2765497523200454E-2</v>
      </c>
      <c r="AC134">
        <f t="shared" si="192"/>
        <v>3.6051126963474459E-4</v>
      </c>
      <c r="AD134">
        <f t="shared" si="193"/>
        <v>2.8059555688159092E-8</v>
      </c>
      <c r="AE134">
        <v>0</v>
      </c>
      <c r="AF134" s="8">
        <f t="shared" si="194"/>
        <v>7.5431556363111114E-9</v>
      </c>
      <c r="AG134" s="8">
        <f t="shared" si="195"/>
        <v>3.56027113244702E-8</v>
      </c>
      <c r="AH134" s="9">
        <f t="shared" si="196"/>
        <v>1.097002469958351E-3</v>
      </c>
      <c r="AJ134">
        <f t="shared" si="197"/>
        <v>3.9087727270352398E-3</v>
      </c>
      <c r="AK134">
        <f t="shared" si="198"/>
        <v>3.0423022869083816E-7</v>
      </c>
      <c r="AL134">
        <v>0</v>
      </c>
      <c r="AM134" s="8">
        <f t="shared" si="199"/>
        <v>1.6952822910854598E-6</v>
      </c>
      <c r="AN134" s="8">
        <f t="shared" si="200"/>
        <v>1.9995125197762979E-6</v>
      </c>
      <c r="AO134" s="9">
        <f t="shared" si="201"/>
        <v>2.2739189884214046E-2</v>
      </c>
      <c r="AP134" s="9"/>
      <c r="AQ134" t="e">
        <f t="shared" si="202"/>
        <v>#VALUE!</v>
      </c>
      <c r="AR134" t="e">
        <f t="shared" si="203"/>
        <v>#VALUE!</v>
      </c>
      <c r="AS134">
        <v>0</v>
      </c>
      <c r="AT134" s="8" t="e">
        <f t="shared" si="204"/>
        <v>#VALUE!</v>
      </c>
      <c r="AU134" s="8" t="e">
        <f t="shared" si="205"/>
        <v>#VALUE!</v>
      </c>
      <c r="AV134" s="9">
        <f t="shared" si="206"/>
        <v>1.5759424160826513E-2</v>
      </c>
      <c r="AX134">
        <f t="shared" si="207"/>
        <v>78.812974192989046</v>
      </c>
      <c r="AY134">
        <f t="shared" si="208"/>
        <v>15.215219993965071</v>
      </c>
      <c r="AZ134" t="e">
        <f t="shared" si="209"/>
        <v>#VALUE!</v>
      </c>
    </row>
    <row r="135" spans="1:52" x14ac:dyDescent="0.55000000000000004">
      <c r="A135" s="62">
        <v>44683.520833333336</v>
      </c>
      <c r="B135" s="29" t="s">
        <v>251</v>
      </c>
      <c r="C135" s="41">
        <v>0.1</v>
      </c>
      <c r="D135" t="s">
        <v>235</v>
      </c>
      <c r="E135" s="29">
        <v>2</v>
      </c>
      <c r="F135" s="84">
        <v>44684.676793981482</v>
      </c>
      <c r="G135" s="85">
        <v>131</v>
      </c>
      <c r="I135" s="3">
        <v>20</v>
      </c>
      <c r="J135" s="3">
        <v>30.032</v>
      </c>
      <c r="K135" s="3">
        <v>7.0000000000000007E-2</v>
      </c>
      <c r="L135" s="3">
        <v>5871</v>
      </c>
      <c r="M135" s="3" t="s">
        <v>40</v>
      </c>
      <c r="N135" s="4">
        <f t="shared" si="210"/>
        <v>3.6251127120019564E-4</v>
      </c>
      <c r="O135" s="4">
        <f t="shared" si="167"/>
        <v>157.49074426657279</v>
      </c>
      <c r="P135" s="4" t="e">
        <f t="shared" si="211"/>
        <v>#VALUE!</v>
      </c>
      <c r="Q135">
        <f t="shared" si="212"/>
        <v>5.8001803392031303E-3</v>
      </c>
      <c r="R135">
        <f t="shared" si="213"/>
        <v>6929.5927477292025</v>
      </c>
      <c r="S135">
        <f t="shared" si="214"/>
        <v>1.004401563452487E-2</v>
      </c>
      <c r="T135">
        <f t="shared" si="215"/>
        <v>4363.5594900795495</v>
      </c>
      <c r="U135">
        <f t="shared" si="216"/>
        <v>4363.5594900795504</v>
      </c>
      <c r="W135">
        <f t="shared" si="189"/>
        <v>1.0001977295381883</v>
      </c>
      <c r="X135">
        <v>313.14999999999998</v>
      </c>
      <c r="Y135">
        <f t="shared" si="190"/>
        <v>1.9073334166666699E-2</v>
      </c>
      <c r="Z135">
        <v>2E-3</v>
      </c>
      <c r="AA135">
        <f t="shared" si="191"/>
        <v>7.2765497523200454E-2</v>
      </c>
      <c r="AC135">
        <f t="shared" si="192"/>
        <v>7.0013841067673181E-8</v>
      </c>
      <c r="AD135">
        <f t="shared" si="193"/>
        <v>5.4493643828962833E-12</v>
      </c>
      <c r="AE135">
        <v>0</v>
      </c>
      <c r="AF135" s="8">
        <f t="shared" si="194"/>
        <v>1.4649342318881861E-12</v>
      </c>
      <c r="AG135" s="8">
        <f t="shared" si="195"/>
        <v>6.914298614784469E-12</v>
      </c>
      <c r="AH135" s="9">
        <f t="shared" si="196"/>
        <v>1.097002469958351E-3</v>
      </c>
      <c r="AJ135">
        <f t="shared" si="197"/>
        <v>5.8721608701187041E-3</v>
      </c>
      <c r="AK135">
        <f t="shared" si="198"/>
        <v>4.5704597559977259E-7</v>
      </c>
      <c r="AL135">
        <v>0</v>
      </c>
      <c r="AM135" s="8">
        <f t="shared" si="199"/>
        <v>2.5468276179536173E-6</v>
      </c>
      <c r="AN135" s="8">
        <f t="shared" si="200"/>
        <v>3.0038735935533899E-6</v>
      </c>
      <c r="AO135" s="9">
        <f t="shared" si="201"/>
        <v>2.2739189884214046E-2</v>
      </c>
      <c r="AP135" s="9"/>
      <c r="AQ135" t="e">
        <f t="shared" si="202"/>
        <v>#VALUE!</v>
      </c>
      <c r="AR135" t="e">
        <f t="shared" si="203"/>
        <v>#VALUE!</v>
      </c>
      <c r="AS135">
        <v>0</v>
      </c>
      <c r="AT135" s="8" t="e">
        <f t="shared" si="204"/>
        <v>#VALUE!</v>
      </c>
      <c r="AU135" s="8" t="e">
        <f t="shared" si="205"/>
        <v>#VALUE!</v>
      </c>
      <c r="AV135" s="9">
        <f t="shared" si="206"/>
        <v>1.5759424160826513E-2</v>
      </c>
      <c r="AX135">
        <f t="shared" si="207"/>
        <v>78.812974192989046</v>
      </c>
      <c r="AY135">
        <f t="shared" si="208"/>
        <v>15.215219993965077</v>
      </c>
      <c r="AZ135" t="e">
        <f t="shared" si="209"/>
        <v>#VALUE!</v>
      </c>
    </row>
    <row r="136" spans="1:52" x14ac:dyDescent="0.55000000000000004">
      <c r="A136" s="62">
        <v>44683.43472222222</v>
      </c>
      <c r="B136" s="29">
        <v>50</v>
      </c>
      <c r="C136" s="41">
        <v>0.1</v>
      </c>
      <c r="D136" t="s">
        <v>235</v>
      </c>
      <c r="E136" s="29">
        <v>1</v>
      </c>
      <c r="F136" s="84">
        <v>44684.698020833333</v>
      </c>
      <c r="G136" s="85">
        <v>179</v>
      </c>
      <c r="I136" s="3">
        <v>20</v>
      </c>
      <c r="J136" s="3">
        <v>30.032</v>
      </c>
      <c r="K136" s="3">
        <v>41.3</v>
      </c>
      <c r="L136" s="3">
        <v>467</v>
      </c>
      <c r="M136" s="3" t="s">
        <v>40</v>
      </c>
      <c r="N136" s="4">
        <f t="shared" si="210"/>
        <v>0.21388165000811546</v>
      </c>
      <c r="O136" s="4">
        <f t="shared" si="167"/>
        <v>12.527368007577836</v>
      </c>
      <c r="P136" s="4" t="e">
        <f t="shared" si="211"/>
        <v>#VALUE!</v>
      </c>
      <c r="Q136">
        <f t="shared" si="212"/>
        <v>3.4221064001298473</v>
      </c>
      <c r="R136">
        <f t="shared" si="213"/>
        <v>551.20419233342477</v>
      </c>
      <c r="S136">
        <f t="shared" si="214"/>
        <v>5.9259692243696742</v>
      </c>
      <c r="T136">
        <f t="shared" si="215"/>
        <v>347.09287717035414</v>
      </c>
      <c r="U136">
        <f t="shared" si="216"/>
        <v>347.0928771703542</v>
      </c>
      <c r="W136">
        <f t="shared" si="189"/>
        <v>1.0001977295381883</v>
      </c>
      <c r="X136">
        <v>313.14999999999998</v>
      </c>
      <c r="Y136">
        <f t="shared" si="190"/>
        <v>1.9073334166666699E-2</v>
      </c>
      <c r="Z136">
        <v>2E-3</v>
      </c>
      <c r="AA136">
        <f t="shared" si="191"/>
        <v>7.2765497523200454E-2</v>
      </c>
      <c r="AC136">
        <f t="shared" si="192"/>
        <v>4.1308166229927174E-5</v>
      </c>
      <c r="AD136">
        <f t="shared" si="193"/>
        <v>3.2151249859088069E-9</v>
      </c>
      <c r="AE136">
        <v>0</v>
      </c>
      <c r="AF136" s="8">
        <f t="shared" si="194"/>
        <v>8.6431119681402976E-10</v>
      </c>
      <c r="AG136" s="8">
        <f t="shared" si="195"/>
        <v>4.0794361827228371E-9</v>
      </c>
      <c r="AH136" s="9">
        <f t="shared" si="196"/>
        <v>1.097002469958351E-3</v>
      </c>
      <c r="AJ136">
        <f t="shared" si="197"/>
        <v>4.6709233969433397E-4</v>
      </c>
      <c r="AK136">
        <f t="shared" si="198"/>
        <v>3.6355045240179489E-8</v>
      </c>
      <c r="AL136">
        <v>0</v>
      </c>
      <c r="AM136" s="8">
        <f t="shared" si="199"/>
        <v>2.025836309971622E-7</v>
      </c>
      <c r="AN136" s="8">
        <f t="shared" si="200"/>
        <v>2.3893867623734166E-7</v>
      </c>
      <c r="AO136" s="9">
        <f t="shared" si="201"/>
        <v>2.2739189884214046E-2</v>
      </c>
      <c r="AP136" s="9"/>
      <c r="AQ136" t="e">
        <f t="shared" si="202"/>
        <v>#VALUE!</v>
      </c>
      <c r="AR136" t="e">
        <f t="shared" si="203"/>
        <v>#VALUE!</v>
      </c>
      <c r="AS136">
        <v>0</v>
      </c>
      <c r="AT136" s="8" t="e">
        <f t="shared" si="204"/>
        <v>#VALUE!</v>
      </c>
      <c r="AU136" s="8" t="e">
        <f t="shared" si="205"/>
        <v>#VALUE!</v>
      </c>
      <c r="AV136" s="9">
        <f t="shared" si="206"/>
        <v>1.5759424160826513E-2</v>
      </c>
      <c r="AX136">
        <f t="shared" si="207"/>
        <v>78.81297419298906</v>
      </c>
      <c r="AY136">
        <f t="shared" si="208"/>
        <v>15.215219993965064</v>
      </c>
      <c r="AZ136" t="e">
        <f t="shared" si="209"/>
        <v>#VALUE!</v>
      </c>
    </row>
    <row r="137" spans="1:52" x14ac:dyDescent="0.55000000000000004">
      <c r="A137" s="62">
        <v>44683.5</v>
      </c>
      <c r="B137" s="29">
        <v>100</v>
      </c>
      <c r="C137" s="41">
        <v>0.1</v>
      </c>
      <c r="D137" t="s">
        <v>234</v>
      </c>
      <c r="E137" s="29">
        <v>1</v>
      </c>
      <c r="F137" s="84">
        <v>44684.719270833331</v>
      </c>
      <c r="G137" s="85">
        <v>20</v>
      </c>
      <c r="I137" s="3">
        <v>20</v>
      </c>
      <c r="J137" s="3">
        <v>30.032</v>
      </c>
      <c r="K137" s="3">
        <v>0.64</v>
      </c>
      <c r="L137" s="3">
        <v>1749</v>
      </c>
      <c r="M137" s="3" t="s">
        <v>40</v>
      </c>
      <c r="N137" s="4">
        <f t="shared" si="210"/>
        <v>3.3143887652589319E-3</v>
      </c>
      <c r="O137" s="4">
        <f t="shared" si="167"/>
        <v>46.917273330307573</v>
      </c>
      <c r="P137" s="4" t="e">
        <f t="shared" si="211"/>
        <v>#VALUE!</v>
      </c>
      <c r="Q137">
        <f t="shared" si="212"/>
        <v>5.303022024414291E-2</v>
      </c>
      <c r="R137">
        <f t="shared" si="213"/>
        <v>2064.3600265335331</v>
      </c>
      <c r="S137">
        <f t="shared" si="214"/>
        <v>9.1831000087084544E-2</v>
      </c>
      <c r="T137">
        <f t="shared" si="215"/>
        <v>1299.926000366059</v>
      </c>
      <c r="U137">
        <f t="shared" si="216"/>
        <v>1299.926000366059</v>
      </c>
      <c r="W137">
        <f t="shared" si="189"/>
        <v>1.0001977295381883</v>
      </c>
      <c r="X137">
        <v>313.14999999999998</v>
      </c>
      <c r="Y137">
        <f t="shared" si="190"/>
        <v>1.9073334166666699E-2</v>
      </c>
      <c r="Z137">
        <v>2E-3</v>
      </c>
      <c r="AA137">
        <f t="shared" si="191"/>
        <v>7.2765497523200454E-2</v>
      </c>
      <c r="AC137">
        <f t="shared" si="192"/>
        <v>6.4012654690444057E-7</v>
      </c>
      <c r="AD137">
        <f t="shared" si="193"/>
        <v>4.9822760072194598E-11</v>
      </c>
      <c r="AE137">
        <v>0</v>
      </c>
      <c r="AF137" s="8">
        <f t="shared" si="194"/>
        <v>1.3393684405834846E-11</v>
      </c>
      <c r="AG137" s="8">
        <f t="shared" si="195"/>
        <v>6.3216444478029438E-11</v>
      </c>
      <c r="AH137" s="9">
        <f t="shared" si="196"/>
        <v>1.097002469958351E-3</v>
      </c>
      <c r="AJ137">
        <f t="shared" si="197"/>
        <v>1.7493458289622912E-3</v>
      </c>
      <c r="AK137">
        <f t="shared" si="198"/>
        <v>1.3615626150979426E-7</v>
      </c>
      <c r="AL137">
        <v>0</v>
      </c>
      <c r="AM137" s="8">
        <f t="shared" si="199"/>
        <v>7.5871257090800143E-7</v>
      </c>
      <c r="AN137" s="8">
        <f t="shared" si="200"/>
        <v>8.9486883241779574E-7</v>
      </c>
      <c r="AO137" s="9">
        <f t="shared" si="201"/>
        <v>2.2739189884214046E-2</v>
      </c>
      <c r="AP137" s="9"/>
      <c r="AQ137" t="e">
        <f t="shared" si="202"/>
        <v>#VALUE!</v>
      </c>
      <c r="AR137" t="e">
        <f t="shared" si="203"/>
        <v>#VALUE!</v>
      </c>
      <c r="AS137">
        <v>0</v>
      </c>
      <c r="AT137" s="8" t="e">
        <f t="shared" si="204"/>
        <v>#VALUE!</v>
      </c>
      <c r="AU137" s="8" t="e">
        <f t="shared" si="205"/>
        <v>#VALUE!</v>
      </c>
      <c r="AV137" s="9">
        <f t="shared" si="206"/>
        <v>1.5759424160826513E-2</v>
      </c>
      <c r="AX137">
        <f t="shared" si="207"/>
        <v>78.812974192989046</v>
      </c>
      <c r="AY137">
        <f t="shared" si="208"/>
        <v>15.21521999396508</v>
      </c>
      <c r="AZ137" t="e">
        <f t="shared" si="209"/>
        <v>#VALUE!</v>
      </c>
    </row>
    <row r="138" spans="1:52" x14ac:dyDescent="0.55000000000000004">
      <c r="A138" s="62">
        <v>44683.443749999999</v>
      </c>
      <c r="B138" s="29">
        <v>50</v>
      </c>
      <c r="C138" s="41">
        <v>6</v>
      </c>
      <c r="D138" t="s">
        <v>235</v>
      </c>
      <c r="E138" s="29">
        <v>1</v>
      </c>
      <c r="F138" s="84">
        <v>44684.74050925926</v>
      </c>
      <c r="G138" s="85">
        <v>135</v>
      </c>
      <c r="I138" s="3">
        <v>20</v>
      </c>
      <c r="J138" s="3">
        <v>30.032</v>
      </c>
      <c r="K138" s="3">
        <v>11.93</v>
      </c>
      <c r="L138" s="3">
        <v>2943</v>
      </c>
      <c r="M138" s="3" t="s">
        <v>40</v>
      </c>
      <c r="N138" s="4">
        <f t="shared" si="210"/>
        <v>6.1782278077404773E-2</v>
      </c>
      <c r="O138" s="4">
        <f t="shared" si="167"/>
        <v>78.946561126984108</v>
      </c>
      <c r="P138" s="4" t="e">
        <f t="shared" si="211"/>
        <v>#VALUE!</v>
      </c>
      <c r="Q138">
        <f t="shared" si="212"/>
        <v>0.98851644923847637</v>
      </c>
      <c r="R138">
        <f t="shared" si="213"/>
        <v>3473.6486895873009</v>
      </c>
      <c r="S138">
        <f t="shared" si="214"/>
        <v>1.7117872359983102</v>
      </c>
      <c r="T138">
        <f t="shared" si="215"/>
        <v>2187.3540417823392</v>
      </c>
      <c r="U138">
        <f t="shared" si="216"/>
        <v>2187.3540417823397</v>
      </c>
      <c r="W138">
        <f t="shared" si="189"/>
        <v>1.0001977295381883</v>
      </c>
      <c r="X138">
        <v>313.14999999999998</v>
      </c>
      <c r="Y138">
        <f t="shared" si="190"/>
        <v>1.9073334166666699E-2</v>
      </c>
      <c r="Z138">
        <v>2E-3</v>
      </c>
      <c r="AA138">
        <f t="shared" si="191"/>
        <v>7.2765497523200454E-2</v>
      </c>
      <c r="AC138">
        <f t="shared" si="192"/>
        <v>1.1932358913390585E-5</v>
      </c>
      <c r="AD138">
        <f t="shared" si="193"/>
        <v>9.2872738697075222E-10</v>
      </c>
      <c r="AE138">
        <v>0</v>
      </c>
      <c r="AF138" s="8">
        <f t="shared" si="194"/>
        <v>2.4966664837751516E-10</v>
      </c>
      <c r="AG138" s="8">
        <f t="shared" si="195"/>
        <v>1.1783940353482674E-9</v>
      </c>
      <c r="AH138" s="9">
        <f t="shared" si="196"/>
        <v>1.097002469958351E-3</v>
      </c>
      <c r="AJ138">
        <f t="shared" si="197"/>
        <v>2.9435819180308881E-3</v>
      </c>
      <c r="AK138">
        <f t="shared" si="198"/>
        <v>2.2910684826948231E-7</v>
      </c>
      <c r="AL138">
        <v>0</v>
      </c>
      <c r="AM138" s="8">
        <f t="shared" si="199"/>
        <v>1.2766672934146646E-6</v>
      </c>
      <c r="AN138" s="8">
        <f t="shared" si="200"/>
        <v>1.505774141684147E-6</v>
      </c>
      <c r="AO138" s="9">
        <f t="shared" si="201"/>
        <v>2.2739189884214046E-2</v>
      </c>
      <c r="AP138" s="9"/>
      <c r="AQ138" t="e">
        <f t="shared" si="202"/>
        <v>#VALUE!</v>
      </c>
      <c r="AR138" t="e">
        <f t="shared" si="203"/>
        <v>#VALUE!</v>
      </c>
      <c r="AS138">
        <v>0</v>
      </c>
      <c r="AT138" s="8" t="e">
        <f t="shared" si="204"/>
        <v>#VALUE!</v>
      </c>
      <c r="AU138" s="8" t="e">
        <f t="shared" si="205"/>
        <v>#VALUE!</v>
      </c>
      <c r="AV138" s="9">
        <f t="shared" si="206"/>
        <v>1.5759424160826513E-2</v>
      </c>
      <c r="AX138">
        <f t="shared" si="207"/>
        <v>78.812974192989046</v>
      </c>
      <c r="AY138">
        <f t="shared" si="208"/>
        <v>15.215219993965079</v>
      </c>
      <c r="AZ138" t="e">
        <f t="shared" si="209"/>
        <v>#VALUE!</v>
      </c>
    </row>
    <row r="139" spans="1:52" x14ac:dyDescent="0.55000000000000004">
      <c r="A139" s="62">
        <v>44683.5</v>
      </c>
      <c r="B139" s="29">
        <v>100</v>
      </c>
      <c r="C139">
        <v>0.1</v>
      </c>
      <c r="D139" t="s">
        <v>234</v>
      </c>
      <c r="E139" s="29">
        <v>2</v>
      </c>
      <c r="F139" s="84">
        <v>44684.761736111112</v>
      </c>
      <c r="G139" s="85">
        <v>77</v>
      </c>
      <c r="I139" s="3">
        <v>20</v>
      </c>
      <c r="J139" s="3">
        <v>30.032</v>
      </c>
      <c r="K139" s="3">
        <v>0.3</v>
      </c>
      <c r="L139" s="3">
        <v>1830</v>
      </c>
      <c r="M139" s="3" t="s">
        <v>40</v>
      </c>
      <c r="N139" s="4">
        <f t="shared" si="210"/>
        <v>1.5536197337151247E-3</v>
      </c>
      <c r="O139" s="4">
        <f t="shared" si="167"/>
        <v>49.090114462242916</v>
      </c>
      <c r="P139" s="4" t="e">
        <f t="shared" si="211"/>
        <v>#VALUE!</v>
      </c>
      <c r="Q139">
        <f t="shared" si="212"/>
        <v>2.4857915739441995E-2</v>
      </c>
      <c r="R139">
        <f t="shared" si="213"/>
        <v>2159.9650363386882</v>
      </c>
      <c r="S139">
        <f t="shared" si="214"/>
        <v>4.3045781290820893E-2</v>
      </c>
      <c r="T139">
        <f t="shared" si="215"/>
        <v>1360.1284051857565</v>
      </c>
      <c r="U139">
        <f t="shared" si="216"/>
        <v>1360.1284051857565</v>
      </c>
      <c r="W139">
        <f t="shared" si="189"/>
        <v>1.0001977295381883</v>
      </c>
      <c r="X139">
        <v>313.14999999999998</v>
      </c>
      <c r="Y139">
        <f t="shared" si="190"/>
        <v>1.9073334166666699E-2</v>
      </c>
      <c r="Z139">
        <v>2E-3</v>
      </c>
      <c r="AA139">
        <f t="shared" si="191"/>
        <v>7.2765497523200454E-2</v>
      </c>
      <c r="AC139">
        <f t="shared" si="192"/>
        <v>3.000593188614565E-7</v>
      </c>
      <c r="AD139">
        <f t="shared" si="193"/>
        <v>2.3354418783841218E-11</v>
      </c>
      <c r="AE139">
        <v>0</v>
      </c>
      <c r="AF139" s="8">
        <f t="shared" si="194"/>
        <v>6.2782895652350841E-12</v>
      </c>
      <c r="AG139" s="8">
        <f t="shared" si="195"/>
        <v>2.9632708349076304E-11</v>
      </c>
      <c r="AH139" s="9">
        <f t="shared" si="196"/>
        <v>1.097002469958351E-3</v>
      </c>
      <c r="AJ139">
        <f t="shared" si="197"/>
        <v>1.8303618450548845E-3</v>
      </c>
      <c r="AK139">
        <f t="shared" si="198"/>
        <v>1.4246195458143141E-7</v>
      </c>
      <c r="AL139">
        <v>0</v>
      </c>
      <c r="AM139" s="8">
        <f t="shared" si="199"/>
        <v>7.9385020283684539E-7</v>
      </c>
      <c r="AN139" s="8">
        <f t="shared" si="200"/>
        <v>9.3631215741827682E-7</v>
      </c>
      <c r="AO139" s="9">
        <f t="shared" si="201"/>
        <v>2.2739189884214046E-2</v>
      </c>
      <c r="AP139" s="9"/>
      <c r="AQ139" t="e">
        <f t="shared" si="202"/>
        <v>#VALUE!</v>
      </c>
      <c r="AR139" t="e">
        <f t="shared" si="203"/>
        <v>#VALUE!</v>
      </c>
      <c r="AS139">
        <v>0</v>
      </c>
      <c r="AT139" s="8" t="e">
        <f t="shared" si="204"/>
        <v>#VALUE!</v>
      </c>
      <c r="AU139" s="8" t="e">
        <f t="shared" si="205"/>
        <v>#VALUE!</v>
      </c>
      <c r="AV139" s="9">
        <f t="shared" si="206"/>
        <v>1.5759424160826513E-2</v>
      </c>
      <c r="AX139">
        <f t="shared" si="207"/>
        <v>78.81297419298906</v>
      </c>
      <c r="AY139">
        <f t="shared" si="208"/>
        <v>15.215219993965079</v>
      </c>
      <c r="AZ139" t="e">
        <f t="shared" si="209"/>
        <v>#VALUE!</v>
      </c>
    </row>
    <row r="140" spans="1:52" x14ac:dyDescent="0.55000000000000004">
      <c r="A140" s="62">
        <v>44683.607638888891</v>
      </c>
      <c r="B140" s="29">
        <v>50</v>
      </c>
      <c r="C140" s="41">
        <v>1.6</v>
      </c>
      <c r="D140" t="s">
        <v>234</v>
      </c>
      <c r="E140" s="29">
        <v>2</v>
      </c>
      <c r="F140" s="84">
        <v>44684.782951388886</v>
      </c>
      <c r="G140" s="85">
        <v>194</v>
      </c>
      <c r="I140" s="3">
        <v>20</v>
      </c>
      <c r="J140" s="3">
        <v>30.032</v>
      </c>
      <c r="K140" s="3">
        <v>76.23</v>
      </c>
      <c r="L140" s="3">
        <v>335</v>
      </c>
      <c r="M140" s="3" t="s">
        <v>40</v>
      </c>
      <c r="N140" s="4">
        <f t="shared" si="210"/>
        <v>0.39477477433701313</v>
      </c>
      <c r="O140" s="4">
        <f t="shared" si="167"/>
        <v>8.9864417184980194</v>
      </c>
      <c r="P140" s="4" t="e">
        <f t="shared" si="211"/>
        <v>#VALUE!</v>
      </c>
      <c r="Q140">
        <f t="shared" si="212"/>
        <v>6.3163963893922102</v>
      </c>
      <c r="R140">
        <f t="shared" si="213"/>
        <v>395.40343561391285</v>
      </c>
      <c r="S140">
        <f t="shared" si="214"/>
        <v>10.937933025997587</v>
      </c>
      <c r="T140">
        <f t="shared" si="215"/>
        <v>248.9852545012177</v>
      </c>
      <c r="U140">
        <f t="shared" si="216"/>
        <v>248.9852545012177</v>
      </c>
      <c r="W140">
        <f t="shared" si="189"/>
        <v>1.0001977295381883</v>
      </c>
      <c r="X140">
        <v>313.14999999999998</v>
      </c>
      <c r="Y140">
        <f t="shared" si="190"/>
        <v>1.9073334166666699E-2</v>
      </c>
      <c r="Z140">
        <v>2E-3</v>
      </c>
      <c r="AA140">
        <f t="shared" si="191"/>
        <v>7.2765497523200454E-2</v>
      </c>
      <c r="AC140">
        <f t="shared" si="192"/>
        <v>7.6245072922696106E-5</v>
      </c>
      <c r="AD140">
        <f t="shared" si="193"/>
        <v>5.9343578129740536E-9</v>
      </c>
      <c r="AE140">
        <v>0</v>
      </c>
      <c r="AF140" s="8">
        <f t="shared" si="194"/>
        <v>1.595313378526235E-9</v>
      </c>
      <c r="AG140" s="8">
        <f t="shared" si="195"/>
        <v>7.5296711915002887E-9</v>
      </c>
      <c r="AH140" s="9">
        <f t="shared" si="196"/>
        <v>1.097002469958351E-3</v>
      </c>
      <c r="AJ140">
        <f t="shared" si="197"/>
        <v>3.3506623939529311E-4</v>
      </c>
      <c r="AK140">
        <f t="shared" si="198"/>
        <v>2.6079100975289359E-8</v>
      </c>
      <c r="AL140">
        <v>0</v>
      </c>
      <c r="AM140" s="8">
        <f t="shared" si="199"/>
        <v>1.4532230489089793E-7</v>
      </c>
      <c r="AN140" s="8">
        <f t="shared" si="200"/>
        <v>1.7140140586618727E-7</v>
      </c>
      <c r="AO140" s="9">
        <f t="shared" si="201"/>
        <v>2.2739189884214046E-2</v>
      </c>
      <c r="AP140" s="9"/>
      <c r="AQ140" t="e">
        <f t="shared" si="202"/>
        <v>#VALUE!</v>
      </c>
      <c r="AR140" t="e">
        <f t="shared" si="203"/>
        <v>#VALUE!</v>
      </c>
      <c r="AS140">
        <v>0</v>
      </c>
      <c r="AT140" s="8" t="e">
        <f t="shared" si="204"/>
        <v>#VALUE!</v>
      </c>
      <c r="AU140" s="8" t="e">
        <f t="shared" si="205"/>
        <v>#VALUE!</v>
      </c>
      <c r="AV140" s="9">
        <f t="shared" si="206"/>
        <v>1.5759424160826513E-2</v>
      </c>
      <c r="AX140">
        <f t="shared" si="207"/>
        <v>78.812974192989046</v>
      </c>
      <c r="AY140">
        <f t="shared" si="208"/>
        <v>15.215219993965073</v>
      </c>
      <c r="AZ140" t="e">
        <f t="shared" si="209"/>
        <v>#VALUE!</v>
      </c>
    </row>
    <row r="141" spans="1:52" x14ac:dyDescent="0.55000000000000004">
      <c r="A141" s="62">
        <v>44683.515277777777</v>
      </c>
      <c r="B141" s="29" t="s">
        <v>233</v>
      </c>
      <c r="C141" s="41">
        <v>0.1</v>
      </c>
      <c r="D141" t="s">
        <v>235</v>
      </c>
      <c r="E141">
        <v>2</v>
      </c>
      <c r="F141" s="84">
        <v>44684.804201388892</v>
      </c>
      <c r="G141" s="85">
        <v>90</v>
      </c>
      <c r="I141" s="3">
        <v>20</v>
      </c>
      <c r="J141" s="3">
        <v>30.032</v>
      </c>
      <c r="K141" s="3">
        <v>46.31</v>
      </c>
      <c r="L141" s="3">
        <v>5554</v>
      </c>
      <c r="M141" s="3" t="s">
        <v>40</v>
      </c>
      <c r="N141" s="4">
        <f t="shared" si="210"/>
        <v>0.239827099561158</v>
      </c>
      <c r="O141" s="4">
        <f t="shared" si="167"/>
        <v>148.98715613294925</v>
      </c>
      <c r="P141" s="4" t="e">
        <f t="shared" si="211"/>
        <v>#VALUE!</v>
      </c>
      <c r="Q141">
        <f t="shared" si="212"/>
        <v>3.837233592978528</v>
      </c>
      <c r="R141">
        <f t="shared" si="213"/>
        <v>6555.434869849767</v>
      </c>
      <c r="S141">
        <f t="shared" si="214"/>
        <v>6.6448337719263817</v>
      </c>
      <c r="T141">
        <f t="shared" si="215"/>
        <v>4127.9525477604866</v>
      </c>
      <c r="U141">
        <f t="shared" si="216"/>
        <v>4127.9525477604866</v>
      </c>
      <c r="W141">
        <f t="shared" si="189"/>
        <v>1.0001977295381883</v>
      </c>
      <c r="X141">
        <v>313.14999999999998</v>
      </c>
      <c r="Y141">
        <f t="shared" si="190"/>
        <v>1.9073334166666699E-2</v>
      </c>
      <c r="Z141">
        <v>2E-3</v>
      </c>
      <c r="AA141">
        <f t="shared" si="191"/>
        <v>7.2765497523200454E-2</v>
      </c>
      <c r="AC141">
        <f t="shared" si="192"/>
        <v>4.6319156854913499E-5</v>
      </c>
      <c r="AD141">
        <f t="shared" si="193"/>
        <v>3.6051437795989552E-9</v>
      </c>
      <c r="AE141">
        <v>0</v>
      </c>
      <c r="AF141" s="8">
        <f t="shared" si="194"/>
        <v>9.6915863255345577E-10</v>
      </c>
      <c r="AG141" s="8">
        <f t="shared" si="195"/>
        <v>4.5743024121524112E-9</v>
      </c>
      <c r="AH141" s="9">
        <f t="shared" si="196"/>
        <v>1.097002469958351E-3</v>
      </c>
      <c r="AJ141">
        <f t="shared" si="197"/>
        <v>5.5550981898550974E-3</v>
      </c>
      <c r="AK141">
        <f t="shared" si="198"/>
        <v>4.323681397515136E-7</v>
      </c>
      <c r="AL141">
        <v>0</v>
      </c>
      <c r="AM141" s="8">
        <f t="shared" si="199"/>
        <v>2.4093136757135733E-6</v>
      </c>
      <c r="AN141" s="8">
        <f t="shared" si="200"/>
        <v>2.8416818154650868E-6</v>
      </c>
      <c r="AO141" s="9">
        <f t="shared" si="201"/>
        <v>2.2739189884214046E-2</v>
      </c>
      <c r="AP141" s="9"/>
      <c r="AQ141" t="e">
        <f t="shared" si="202"/>
        <v>#VALUE!</v>
      </c>
      <c r="AR141" t="e">
        <f t="shared" si="203"/>
        <v>#VALUE!</v>
      </c>
      <c r="AS141">
        <v>0</v>
      </c>
      <c r="AT141" s="8" t="e">
        <f t="shared" si="204"/>
        <v>#VALUE!</v>
      </c>
      <c r="AU141" s="8" t="e">
        <f t="shared" si="205"/>
        <v>#VALUE!</v>
      </c>
      <c r="AV141" s="9">
        <f t="shared" si="206"/>
        <v>1.5759424160826513E-2</v>
      </c>
      <c r="AX141">
        <f t="shared" si="207"/>
        <v>78.812974192989046</v>
      </c>
      <c r="AY141">
        <f t="shared" si="208"/>
        <v>15.215219993965071</v>
      </c>
      <c r="AZ141" t="e">
        <f t="shared" si="209"/>
        <v>#VALUE!</v>
      </c>
    </row>
    <row r="142" spans="1:52" x14ac:dyDescent="0.55000000000000004">
      <c r="A142" s="62">
        <v>44683.638888888891</v>
      </c>
      <c r="B142" s="29">
        <v>50</v>
      </c>
      <c r="C142" s="41">
        <v>8</v>
      </c>
      <c r="D142" t="s">
        <v>234</v>
      </c>
      <c r="E142" s="29">
        <v>1</v>
      </c>
      <c r="F142" s="84">
        <v>44684.825439814813</v>
      </c>
      <c r="G142" s="85">
        <v>203</v>
      </c>
      <c r="I142" s="3">
        <v>20</v>
      </c>
      <c r="J142" s="3">
        <v>30.032</v>
      </c>
      <c r="K142" s="3">
        <v>0.71</v>
      </c>
      <c r="L142" s="3">
        <v>11728</v>
      </c>
      <c r="M142" s="3" t="s">
        <v>40</v>
      </c>
      <c r="N142" s="4">
        <f t="shared" si="210"/>
        <v>3.6769000364591281E-3</v>
      </c>
      <c r="O142" s="4">
        <f t="shared" si="167"/>
        <v>314.6059357449098</v>
      </c>
      <c r="P142" s="4" t="e">
        <f t="shared" si="211"/>
        <v>#VALUE!</v>
      </c>
      <c r="Q142">
        <f t="shared" si="212"/>
        <v>5.883040058334605E-2</v>
      </c>
      <c r="R142">
        <f t="shared" si="213"/>
        <v>13842.661172776032</v>
      </c>
      <c r="S142">
        <f t="shared" si="214"/>
        <v>0.10187501572160942</v>
      </c>
      <c r="T142">
        <f t="shared" si="215"/>
        <v>8716.7136262396471</v>
      </c>
      <c r="U142">
        <f t="shared" si="216"/>
        <v>8716.7136262396452</v>
      </c>
      <c r="W142">
        <f t="shared" si="189"/>
        <v>1.0001977295381883</v>
      </c>
      <c r="X142">
        <v>313.14999999999998</v>
      </c>
      <c r="Y142">
        <f t="shared" si="190"/>
        <v>1.9073334166666699E-2</v>
      </c>
      <c r="Z142">
        <v>2E-3</v>
      </c>
      <c r="AA142">
        <f t="shared" si="191"/>
        <v>7.2765497523200454E-2</v>
      </c>
      <c r="AC142">
        <f t="shared" si="192"/>
        <v>7.1014038797211373E-7</v>
      </c>
      <c r="AD142">
        <f t="shared" si="193"/>
        <v>5.527212445509088E-11</v>
      </c>
      <c r="AE142">
        <v>0</v>
      </c>
      <c r="AF142" s="8">
        <f t="shared" si="194"/>
        <v>1.4858618637723034E-11</v>
      </c>
      <c r="AG142" s="8">
        <f t="shared" si="195"/>
        <v>7.013074309281392E-11</v>
      </c>
      <c r="AH142" s="9">
        <f t="shared" si="196"/>
        <v>1.097002469958351E-3</v>
      </c>
      <c r="AJ142">
        <f t="shared" si="197"/>
        <v>1.1730318972023873E-2</v>
      </c>
      <c r="AK142">
        <f t="shared" si="198"/>
        <v>9.1300207832296583E-7</v>
      </c>
      <c r="AL142">
        <v>0</v>
      </c>
      <c r="AM142" s="8">
        <f t="shared" si="199"/>
        <v>5.0875820649565699E-6</v>
      </c>
      <c r="AN142" s="8">
        <f t="shared" si="200"/>
        <v>6.0005841432795357E-6</v>
      </c>
      <c r="AO142" s="9">
        <f t="shared" si="201"/>
        <v>2.2739189884214046E-2</v>
      </c>
      <c r="AP142" s="9"/>
      <c r="AQ142" t="e">
        <f t="shared" si="202"/>
        <v>#VALUE!</v>
      </c>
      <c r="AR142" t="e">
        <f t="shared" si="203"/>
        <v>#VALUE!</v>
      </c>
      <c r="AS142">
        <v>0</v>
      </c>
      <c r="AT142" s="8" t="e">
        <f t="shared" si="204"/>
        <v>#VALUE!</v>
      </c>
      <c r="AU142" s="8" t="e">
        <f t="shared" si="205"/>
        <v>#VALUE!</v>
      </c>
      <c r="AV142" s="9">
        <f t="shared" si="206"/>
        <v>1.5759424160826513E-2</v>
      </c>
      <c r="AX142">
        <f t="shared" si="207"/>
        <v>78.812974192989046</v>
      </c>
      <c r="AY142">
        <f t="shared" si="208"/>
        <v>15.215219993965075</v>
      </c>
      <c r="AZ142" t="e">
        <f t="shared" si="209"/>
        <v>#VALUE!</v>
      </c>
    </row>
    <row r="143" spans="1:52" x14ac:dyDescent="0.55000000000000004">
      <c r="A143" s="62">
        <v>44683.625</v>
      </c>
      <c r="B143" s="29">
        <v>50</v>
      </c>
      <c r="C143" s="41">
        <v>5</v>
      </c>
      <c r="D143" t="s">
        <v>234</v>
      </c>
      <c r="E143" s="29">
        <v>1</v>
      </c>
      <c r="F143" s="84">
        <v>44684.846655092595</v>
      </c>
      <c r="G143" s="85">
        <v>59</v>
      </c>
      <c r="I143" s="3">
        <v>20</v>
      </c>
      <c r="J143" s="3">
        <v>30.032</v>
      </c>
      <c r="K143" s="3">
        <v>26.62</v>
      </c>
      <c r="L143" s="3">
        <v>2992</v>
      </c>
      <c r="M143" s="3" t="s">
        <v>40</v>
      </c>
      <c r="N143" s="4">
        <f t="shared" si="210"/>
        <v>0.13785785770498871</v>
      </c>
      <c r="O143" s="4">
        <f t="shared" si="167"/>
        <v>80.26099588580918</v>
      </c>
      <c r="P143" s="4" t="e">
        <f t="shared" si="211"/>
        <v>#VALUE!</v>
      </c>
      <c r="Q143">
        <f t="shared" si="212"/>
        <v>2.2057257232798193</v>
      </c>
      <c r="R143">
        <f t="shared" si="213"/>
        <v>3531.4838189756038</v>
      </c>
      <c r="S143">
        <f t="shared" si="214"/>
        <v>3.8195956598721725</v>
      </c>
      <c r="T143">
        <f t="shared" si="215"/>
        <v>2223.7727805004279</v>
      </c>
      <c r="U143">
        <f t="shared" si="216"/>
        <v>2223.7727805004279</v>
      </c>
      <c r="W143">
        <f t="shared" si="189"/>
        <v>1.0001977295381883</v>
      </c>
      <c r="X143">
        <v>313.14999999999998</v>
      </c>
      <c r="Y143">
        <f t="shared" si="190"/>
        <v>1.9073334166666699E-2</v>
      </c>
      <c r="Z143">
        <v>2E-3</v>
      </c>
      <c r="AA143">
        <f t="shared" si="191"/>
        <v>7.2765497523200454E-2</v>
      </c>
      <c r="AC143">
        <f t="shared" si="192"/>
        <v>2.6625263560306575E-5</v>
      </c>
      <c r="AD143">
        <f t="shared" si="193"/>
        <v>2.072315426752844E-9</v>
      </c>
      <c r="AE143">
        <v>0</v>
      </c>
      <c r="AF143" s="8">
        <f t="shared" si="194"/>
        <v>5.5709356075519318E-10</v>
      </c>
      <c r="AG143" s="8">
        <f t="shared" si="195"/>
        <v>2.6294089875080371E-9</v>
      </c>
      <c r="AH143" s="9">
        <f t="shared" si="196"/>
        <v>1.097002469958351E-3</v>
      </c>
      <c r="AJ143">
        <f t="shared" si="197"/>
        <v>2.9925916067782593E-3</v>
      </c>
      <c r="AK143">
        <f t="shared" si="198"/>
        <v>2.3292140333750973E-7</v>
      </c>
      <c r="AL143">
        <v>0</v>
      </c>
      <c r="AM143" s="8">
        <f t="shared" si="199"/>
        <v>1.2979233917419898E-6</v>
      </c>
      <c r="AN143" s="8">
        <f t="shared" si="200"/>
        <v>1.5308447950794995E-6</v>
      </c>
      <c r="AO143" s="9">
        <f t="shared" si="201"/>
        <v>2.2739189884214046E-2</v>
      </c>
      <c r="AP143" s="9"/>
      <c r="AQ143" t="e">
        <f t="shared" si="202"/>
        <v>#VALUE!</v>
      </c>
      <c r="AR143" t="e">
        <f t="shared" si="203"/>
        <v>#VALUE!</v>
      </c>
      <c r="AS143">
        <v>0</v>
      </c>
      <c r="AT143" s="8" t="e">
        <f t="shared" si="204"/>
        <v>#VALUE!</v>
      </c>
      <c r="AU143" s="8" t="e">
        <f t="shared" si="205"/>
        <v>#VALUE!</v>
      </c>
      <c r="AV143" s="9">
        <f t="shared" si="206"/>
        <v>1.5759424160826513E-2</v>
      </c>
      <c r="AX143">
        <f t="shared" si="207"/>
        <v>78.81297419298906</v>
      </c>
      <c r="AY143">
        <f t="shared" si="208"/>
        <v>15.215219993965079</v>
      </c>
      <c r="AZ143" t="e">
        <f t="shared" si="209"/>
        <v>#VALUE!</v>
      </c>
    </row>
    <row r="144" spans="1:52" x14ac:dyDescent="0.55000000000000004">
      <c r="A144" s="62">
        <v>44683.618055555555</v>
      </c>
      <c r="B144" s="29">
        <v>50</v>
      </c>
      <c r="C144" s="41">
        <v>3.8</v>
      </c>
      <c r="D144" t="s">
        <v>234</v>
      </c>
      <c r="E144" s="29">
        <v>1</v>
      </c>
      <c r="F144" s="84">
        <v>44684.867881944447</v>
      </c>
      <c r="G144" s="85">
        <v>87</v>
      </c>
      <c r="H144" t="s">
        <v>239</v>
      </c>
      <c r="I144" s="3">
        <v>20</v>
      </c>
      <c r="J144" s="3">
        <v>30.032</v>
      </c>
      <c r="K144" s="3">
        <v>77.33</v>
      </c>
      <c r="L144" s="3">
        <v>310</v>
      </c>
      <c r="M144" s="3" t="s">
        <v>40</v>
      </c>
      <c r="N144" s="4">
        <f t="shared" si="210"/>
        <v>0.40047138002730182</v>
      </c>
      <c r="O144" s="4">
        <f t="shared" si="167"/>
        <v>8.3158117395056284</v>
      </c>
      <c r="P144" s="4" t="e">
        <f t="shared" si="211"/>
        <v>#VALUE!</v>
      </c>
      <c r="Q144">
        <f t="shared" si="212"/>
        <v>6.407542080436829</v>
      </c>
      <c r="R144">
        <f t="shared" si="213"/>
        <v>365.89571653824765</v>
      </c>
      <c r="S144">
        <f t="shared" si="214"/>
        <v>11.095767557397263</v>
      </c>
      <c r="T144">
        <f t="shared" si="215"/>
        <v>230.40426535933577</v>
      </c>
      <c r="U144">
        <f t="shared" si="216"/>
        <v>230.40426535933571</v>
      </c>
      <c r="W144">
        <f t="shared" si="189"/>
        <v>1.0001977295381883</v>
      </c>
      <c r="X144">
        <v>313.14999999999998</v>
      </c>
      <c r="Y144">
        <f t="shared" si="190"/>
        <v>1.9073334166666699E-2</v>
      </c>
      <c r="Z144">
        <v>2E-3</v>
      </c>
      <c r="AA144">
        <f t="shared" si="191"/>
        <v>7.2765497523200454E-2</v>
      </c>
      <c r="AC144">
        <f t="shared" si="192"/>
        <v>7.7345290425188089E-5</v>
      </c>
      <c r="AD144">
        <f t="shared" si="193"/>
        <v>6.0199906818481367E-9</v>
      </c>
      <c r="AE144">
        <v>0</v>
      </c>
      <c r="AF144" s="8">
        <f t="shared" si="194"/>
        <v>1.6183337735987632E-9</v>
      </c>
      <c r="AG144" s="8">
        <f t="shared" si="195"/>
        <v>7.6383244554469003E-9</v>
      </c>
      <c r="AH144" s="9">
        <f t="shared" si="196"/>
        <v>1.097002469958351E-3</v>
      </c>
      <c r="AJ144">
        <f t="shared" si="197"/>
        <v>3.1006129615683835E-4</v>
      </c>
      <c r="AK144">
        <f t="shared" si="198"/>
        <v>2.4132899409969253E-8</v>
      </c>
      <c r="AL144">
        <v>0</v>
      </c>
      <c r="AM144" s="8">
        <f t="shared" si="199"/>
        <v>1.344773567647115E-7</v>
      </c>
      <c r="AN144" s="8">
        <f t="shared" si="200"/>
        <v>1.5861025617468074E-7</v>
      </c>
      <c r="AO144" s="9">
        <f t="shared" si="201"/>
        <v>2.2739189884214046E-2</v>
      </c>
      <c r="AP144" s="9"/>
      <c r="AQ144" t="e">
        <f t="shared" si="202"/>
        <v>#VALUE!</v>
      </c>
      <c r="AR144" t="e">
        <f t="shared" si="203"/>
        <v>#VALUE!</v>
      </c>
      <c r="AS144">
        <v>0</v>
      </c>
      <c r="AT144" s="8" t="e">
        <f t="shared" si="204"/>
        <v>#VALUE!</v>
      </c>
      <c r="AU144" s="8" t="e">
        <f t="shared" si="205"/>
        <v>#VALUE!</v>
      </c>
      <c r="AV144" s="9">
        <f t="shared" si="206"/>
        <v>1.5759424160826513E-2</v>
      </c>
      <c r="AX144">
        <f t="shared" si="207"/>
        <v>78.81297419298906</v>
      </c>
      <c r="AY144">
        <f t="shared" si="208"/>
        <v>15.21521999396507</v>
      </c>
      <c r="AZ144" t="e">
        <f t="shared" si="209"/>
        <v>#VALUE!</v>
      </c>
    </row>
    <row r="145" spans="1:52" x14ac:dyDescent="0.55000000000000004">
      <c r="A145" s="62">
        <v>44683.512499999997</v>
      </c>
      <c r="B145" s="29" t="s">
        <v>252</v>
      </c>
      <c r="C145">
        <v>0.1</v>
      </c>
      <c r="D145" t="s">
        <v>235</v>
      </c>
      <c r="E145" s="29">
        <v>2</v>
      </c>
      <c r="F145" s="84">
        <v>44684.889062499999</v>
      </c>
      <c r="G145" s="85">
        <v>151</v>
      </c>
      <c r="I145" s="3">
        <v>20</v>
      </c>
      <c r="J145" s="3">
        <v>30.032</v>
      </c>
      <c r="K145" s="3">
        <v>5.04</v>
      </c>
      <c r="L145" s="3">
        <v>3062</v>
      </c>
      <c r="M145" s="3" t="s">
        <v>40</v>
      </c>
      <c r="N145" s="4">
        <f t="shared" si="210"/>
        <v>2.6100811526414084E-2</v>
      </c>
      <c r="O145" s="4">
        <f t="shared" si="167"/>
        <v>82.138759826987879</v>
      </c>
      <c r="P145" s="4" t="e">
        <f t="shared" si="211"/>
        <v>#VALUE!</v>
      </c>
      <c r="Q145">
        <f t="shared" si="212"/>
        <v>0.41761298442262534</v>
      </c>
      <c r="R145">
        <f t="shared" si="213"/>
        <v>3614.1054323874669</v>
      </c>
      <c r="S145">
        <f t="shared" si="214"/>
        <v>0.72316912568579073</v>
      </c>
      <c r="T145">
        <f t="shared" si="215"/>
        <v>2275.7995500976972</v>
      </c>
      <c r="U145">
        <f t="shared" si="216"/>
        <v>2275.7995500976976</v>
      </c>
      <c r="W145">
        <f t="shared" si="189"/>
        <v>1.0001977295381883</v>
      </c>
      <c r="X145">
        <v>313.14999999999998</v>
      </c>
      <c r="Y145">
        <f t="shared" si="190"/>
        <v>1.9073334166666699E-2</v>
      </c>
      <c r="Z145">
        <v>2E-3</v>
      </c>
      <c r="AA145">
        <f t="shared" si="191"/>
        <v>7.2765497523200454E-2</v>
      </c>
      <c r="AC145">
        <f t="shared" si="192"/>
        <v>5.0409965568724688E-6</v>
      </c>
      <c r="AD145">
        <f t="shared" si="193"/>
        <v>3.9235423556853239E-10</v>
      </c>
      <c r="AE145">
        <v>0</v>
      </c>
      <c r="AF145" s="8">
        <f t="shared" si="194"/>
        <v>1.054752646959494E-10</v>
      </c>
      <c r="AG145" s="8">
        <f t="shared" si="195"/>
        <v>4.9782950026448177E-10</v>
      </c>
      <c r="AH145" s="9">
        <f t="shared" si="196"/>
        <v>1.097002469958351E-3</v>
      </c>
      <c r="AJ145">
        <f t="shared" si="197"/>
        <v>3.0626054478459326E-3</v>
      </c>
      <c r="AK145">
        <f t="shared" si="198"/>
        <v>2.3837076772040601E-7</v>
      </c>
      <c r="AL145">
        <v>0</v>
      </c>
      <c r="AM145" s="8">
        <f t="shared" si="199"/>
        <v>1.3282892464953118E-6</v>
      </c>
      <c r="AN145" s="8">
        <f t="shared" si="200"/>
        <v>1.5666600142157179E-6</v>
      </c>
      <c r="AO145" s="9">
        <f t="shared" si="201"/>
        <v>2.2739189884214046E-2</v>
      </c>
      <c r="AP145" s="9"/>
      <c r="AQ145" t="e">
        <f t="shared" si="202"/>
        <v>#VALUE!</v>
      </c>
      <c r="AR145" t="e">
        <f t="shared" si="203"/>
        <v>#VALUE!</v>
      </c>
      <c r="AS145">
        <v>0</v>
      </c>
      <c r="AT145" s="8" t="e">
        <f t="shared" si="204"/>
        <v>#VALUE!</v>
      </c>
      <c r="AU145" s="8" t="e">
        <f t="shared" si="205"/>
        <v>#VALUE!</v>
      </c>
      <c r="AV145" s="9">
        <f t="shared" si="206"/>
        <v>1.5759424160826513E-2</v>
      </c>
      <c r="AX145">
        <f t="shared" si="207"/>
        <v>78.812974192989046</v>
      </c>
      <c r="AY145">
        <f t="shared" si="208"/>
        <v>15.215219993965079</v>
      </c>
      <c r="AZ145" t="e">
        <f t="shared" si="209"/>
        <v>#VALUE!</v>
      </c>
    </row>
    <row r="146" spans="1:52" x14ac:dyDescent="0.55000000000000004">
      <c r="A146" s="62">
        <v>44683.45</v>
      </c>
      <c r="B146" s="29">
        <v>50</v>
      </c>
      <c r="C146" s="41">
        <v>9</v>
      </c>
      <c r="D146" t="s">
        <v>235</v>
      </c>
      <c r="E146" s="29">
        <v>2</v>
      </c>
      <c r="F146" s="84">
        <v>44684.91028935185</v>
      </c>
      <c r="G146" s="85">
        <v>192</v>
      </c>
      <c r="I146" s="3">
        <v>20</v>
      </c>
      <c r="J146" s="3">
        <v>30.032</v>
      </c>
      <c r="K146" s="3">
        <v>4.22</v>
      </c>
      <c r="L146" s="3">
        <v>9920</v>
      </c>
      <c r="M146" s="3" t="s">
        <v>40</v>
      </c>
      <c r="N146" s="4">
        <f t="shared" si="210"/>
        <v>2.1854250920926081E-2</v>
      </c>
      <c r="O146" s="4">
        <f t="shared" si="167"/>
        <v>266.10597566418011</v>
      </c>
      <c r="P146" s="4" t="e">
        <f t="shared" si="211"/>
        <v>#VALUE!</v>
      </c>
      <c r="Q146">
        <f t="shared" si="212"/>
        <v>0.34966801473481729</v>
      </c>
      <c r="R146">
        <f t="shared" si="213"/>
        <v>11708.662929223925</v>
      </c>
      <c r="S146">
        <f t="shared" si="214"/>
        <v>0.60551065682421368</v>
      </c>
      <c r="T146">
        <f t="shared" si="215"/>
        <v>7372.9364914987445</v>
      </c>
      <c r="U146">
        <f t="shared" si="216"/>
        <v>7372.9364914987427</v>
      </c>
      <c r="W146">
        <f t="shared" si="189"/>
        <v>1.0001977295381883</v>
      </c>
      <c r="X146">
        <v>313.14999999999998</v>
      </c>
      <c r="Y146">
        <f t="shared" si="190"/>
        <v>1.9073334166666699E-2</v>
      </c>
      <c r="Z146">
        <v>2E-3</v>
      </c>
      <c r="AA146">
        <f t="shared" si="191"/>
        <v>7.2765497523200454E-2</v>
      </c>
      <c r="AC146">
        <f t="shared" si="192"/>
        <v>4.2208344186511545E-6</v>
      </c>
      <c r="AD146">
        <f t="shared" si="193"/>
        <v>3.2851882422603306E-10</v>
      </c>
      <c r="AE146">
        <v>0</v>
      </c>
      <c r="AF146" s="8">
        <f t="shared" si="194"/>
        <v>8.8314606550973516E-11</v>
      </c>
      <c r="AG146" s="8">
        <f t="shared" si="195"/>
        <v>4.168334307770066E-10</v>
      </c>
      <c r="AH146" s="9">
        <f t="shared" si="196"/>
        <v>1.097002469958351E-3</v>
      </c>
      <c r="AJ146">
        <f t="shared" si="197"/>
        <v>9.9219614770188272E-3</v>
      </c>
      <c r="AK146">
        <f t="shared" si="198"/>
        <v>7.722527811190161E-7</v>
      </c>
      <c r="AL146">
        <v>0</v>
      </c>
      <c r="AM146" s="8">
        <f t="shared" si="199"/>
        <v>4.3032754164707679E-6</v>
      </c>
      <c r="AN146" s="8">
        <f t="shared" si="200"/>
        <v>5.0755281975897836E-6</v>
      </c>
      <c r="AO146" s="9">
        <f t="shared" si="201"/>
        <v>2.2739189884214046E-2</v>
      </c>
      <c r="AP146" s="9"/>
      <c r="AQ146" t="e">
        <f t="shared" si="202"/>
        <v>#VALUE!</v>
      </c>
      <c r="AR146" t="e">
        <f t="shared" si="203"/>
        <v>#VALUE!</v>
      </c>
      <c r="AS146">
        <v>0</v>
      </c>
      <c r="AT146" s="8" t="e">
        <f t="shared" si="204"/>
        <v>#VALUE!</v>
      </c>
      <c r="AU146" s="8" t="e">
        <f t="shared" si="205"/>
        <v>#VALUE!</v>
      </c>
      <c r="AV146" s="9">
        <f t="shared" si="206"/>
        <v>1.5759424160826513E-2</v>
      </c>
      <c r="AX146">
        <f t="shared" si="207"/>
        <v>78.812974192989046</v>
      </c>
      <c r="AY146">
        <f t="shared" si="208"/>
        <v>15.21521999396507</v>
      </c>
      <c r="AZ146" t="e">
        <f t="shared" si="209"/>
        <v>#VALUE!</v>
      </c>
    </row>
    <row r="147" spans="1:52" x14ac:dyDescent="0.55000000000000004">
      <c r="A147" s="62">
        <v>44683.517361111109</v>
      </c>
      <c r="B147" s="29" t="s">
        <v>232</v>
      </c>
      <c r="C147">
        <v>0.1</v>
      </c>
      <c r="D147" t="s">
        <v>235</v>
      </c>
      <c r="E147" s="29">
        <v>2</v>
      </c>
      <c r="F147" s="84">
        <v>44684.931527777779</v>
      </c>
      <c r="G147" s="85">
        <v>163</v>
      </c>
      <c r="I147" s="3">
        <v>20</v>
      </c>
      <c r="J147" s="3">
        <v>30.032</v>
      </c>
      <c r="K147" s="3">
        <v>560.35</v>
      </c>
      <c r="L147" s="3">
        <v>1247</v>
      </c>
      <c r="M147" s="3" t="s">
        <v>40</v>
      </c>
      <c r="N147" s="4">
        <f t="shared" si="210"/>
        <v>2.9019027259575663</v>
      </c>
      <c r="O147" s="4">
        <f t="shared" si="167"/>
        <v>33.451023352140389</v>
      </c>
      <c r="P147" s="4" t="e">
        <f t="shared" si="211"/>
        <v>#VALUE!</v>
      </c>
      <c r="Q147">
        <f t="shared" si="212"/>
        <v>46.43044361532106</v>
      </c>
      <c r="R147">
        <f t="shared" si="213"/>
        <v>1471.8450274941772</v>
      </c>
      <c r="S147">
        <f t="shared" si="214"/>
        <v>80.402345154371616</v>
      </c>
      <c r="T147">
        <f t="shared" si="215"/>
        <v>926.81973839707007</v>
      </c>
      <c r="U147">
        <f t="shared" si="216"/>
        <v>926.81973839706995</v>
      </c>
      <c r="W147">
        <f t="shared" si="189"/>
        <v>1.0001977295381883</v>
      </c>
      <c r="X147">
        <v>313.14999999999998</v>
      </c>
      <c r="Y147">
        <f t="shared" si="190"/>
        <v>1.9073334166666699E-2</v>
      </c>
      <c r="Z147">
        <v>2E-3</v>
      </c>
      <c r="AA147">
        <f t="shared" si="191"/>
        <v>7.2765497523200454E-2</v>
      </c>
      <c r="AC147">
        <f t="shared" si="192"/>
        <v>5.6046079774672386E-4</v>
      </c>
      <c r="AD147">
        <f t="shared" si="193"/>
        <v>4.3622161885084751E-8</v>
      </c>
      <c r="AE147">
        <v>0</v>
      </c>
      <c r="AF147" s="8">
        <f t="shared" si="194"/>
        <v>1.1726798526264932E-8</v>
      </c>
      <c r="AG147" s="8">
        <f t="shared" si="195"/>
        <v>5.5348960411349681E-8</v>
      </c>
      <c r="AH147" s="9">
        <f t="shared" si="196"/>
        <v>1.097002469958351E-3</v>
      </c>
      <c r="AJ147">
        <f t="shared" si="197"/>
        <v>1.2472465687341208E-3</v>
      </c>
      <c r="AK147">
        <f t="shared" si="198"/>
        <v>9.7076534078166642E-8</v>
      </c>
      <c r="AL147">
        <v>0</v>
      </c>
      <c r="AM147" s="8">
        <f t="shared" si="199"/>
        <v>5.4094601253417828E-7</v>
      </c>
      <c r="AN147" s="8">
        <f t="shared" si="200"/>
        <v>6.3802254661234491E-7</v>
      </c>
      <c r="AO147" s="9">
        <f t="shared" si="201"/>
        <v>2.2739189884214046E-2</v>
      </c>
      <c r="AP147" s="9"/>
      <c r="AQ147" t="e">
        <f t="shared" si="202"/>
        <v>#VALUE!</v>
      </c>
      <c r="AR147" t="e">
        <f t="shared" si="203"/>
        <v>#VALUE!</v>
      </c>
      <c r="AS147">
        <v>0</v>
      </c>
      <c r="AT147" s="8" t="e">
        <f t="shared" si="204"/>
        <v>#VALUE!</v>
      </c>
      <c r="AU147" s="8" t="e">
        <f t="shared" si="205"/>
        <v>#VALUE!</v>
      </c>
      <c r="AV147" s="9">
        <f t="shared" si="206"/>
        <v>1.5759424160826513E-2</v>
      </c>
      <c r="AX147">
        <f t="shared" si="207"/>
        <v>78.812974192989046</v>
      </c>
      <c r="AY147">
        <f t="shared" si="208"/>
        <v>15.215219993965075</v>
      </c>
      <c r="AZ147" t="e">
        <f t="shared" si="209"/>
        <v>#VALUE!</v>
      </c>
    </row>
    <row r="148" spans="1:52" x14ac:dyDescent="0.55000000000000004">
      <c r="A148" s="62">
        <v>44683.638888888891</v>
      </c>
      <c r="B148" s="29">
        <v>50</v>
      </c>
      <c r="C148" s="41">
        <v>8</v>
      </c>
      <c r="D148" t="s">
        <v>234</v>
      </c>
      <c r="E148" s="29">
        <v>2</v>
      </c>
      <c r="F148" s="84">
        <v>44684.952731481484</v>
      </c>
      <c r="G148" s="85">
        <v>24</v>
      </c>
      <c r="I148" s="3">
        <v>20</v>
      </c>
      <c r="J148" s="3">
        <v>30.032</v>
      </c>
      <c r="K148" s="3">
        <v>1.1299999999999999</v>
      </c>
      <c r="L148" s="3">
        <v>11220</v>
      </c>
      <c r="M148" s="3" t="s">
        <v>40</v>
      </c>
      <c r="N148" s="4">
        <f t="shared" si="210"/>
        <v>5.8519676636603025E-3</v>
      </c>
      <c r="O148" s="4">
        <f t="shared" si="167"/>
        <v>300.97873457178446</v>
      </c>
      <c r="P148" s="4" t="e">
        <f t="shared" si="211"/>
        <v>#VALUE!</v>
      </c>
      <c r="Q148">
        <f t="shared" si="212"/>
        <v>9.363148261856484E-2</v>
      </c>
      <c r="R148">
        <f t="shared" si="213"/>
        <v>13243.064321158516</v>
      </c>
      <c r="S148">
        <f t="shared" si="214"/>
        <v>0.16213910952875865</v>
      </c>
      <c r="T148">
        <f t="shared" si="215"/>
        <v>8339.1479268766052</v>
      </c>
      <c r="U148">
        <f t="shared" si="216"/>
        <v>8339.1479268766052</v>
      </c>
      <c r="W148">
        <f t="shared" si="189"/>
        <v>1.0001977295381883</v>
      </c>
      <c r="X148">
        <v>313.14999999999998</v>
      </c>
      <c r="Y148">
        <f t="shared" si="190"/>
        <v>1.9073334166666699E-2</v>
      </c>
      <c r="Z148">
        <v>2E-3</v>
      </c>
      <c r="AA148">
        <f t="shared" si="191"/>
        <v>7.2765497523200454E-2</v>
      </c>
      <c r="AC148">
        <f t="shared" si="192"/>
        <v>1.1302234343781529E-6</v>
      </c>
      <c r="AD148">
        <f t="shared" si="193"/>
        <v>8.7968310752468575E-11</v>
      </c>
      <c r="AE148">
        <v>0</v>
      </c>
      <c r="AF148" s="8">
        <f t="shared" si="194"/>
        <v>2.3648224029052153E-11</v>
      </c>
      <c r="AG148" s="8">
        <f t="shared" si="195"/>
        <v>1.1161653478152073E-10</v>
      </c>
      <c r="AH148" s="9">
        <f t="shared" si="196"/>
        <v>1.097002469958351E-3</v>
      </c>
      <c r="AJ148">
        <f t="shared" si="197"/>
        <v>1.1222218525418473E-2</v>
      </c>
      <c r="AK148">
        <f t="shared" si="198"/>
        <v>8.7345526251566149E-7</v>
      </c>
      <c r="AL148">
        <v>0</v>
      </c>
      <c r="AM148" s="8">
        <f t="shared" si="199"/>
        <v>4.8672127190324624E-6</v>
      </c>
      <c r="AN148" s="8">
        <f t="shared" si="200"/>
        <v>5.7406679815481241E-6</v>
      </c>
      <c r="AO148" s="9">
        <f t="shared" si="201"/>
        <v>2.2739189884214046E-2</v>
      </c>
      <c r="AP148" s="9"/>
      <c r="AQ148" t="e">
        <f t="shared" si="202"/>
        <v>#VALUE!</v>
      </c>
      <c r="AR148" t="e">
        <f t="shared" si="203"/>
        <v>#VALUE!</v>
      </c>
      <c r="AS148">
        <v>0</v>
      </c>
      <c r="AT148" s="8" t="e">
        <f t="shared" si="204"/>
        <v>#VALUE!</v>
      </c>
      <c r="AU148" s="8" t="e">
        <f t="shared" si="205"/>
        <v>#VALUE!</v>
      </c>
      <c r="AV148" s="9">
        <f t="shared" si="206"/>
        <v>1.5759424160826513E-2</v>
      </c>
      <c r="AX148">
        <f t="shared" si="207"/>
        <v>78.812974192989032</v>
      </c>
      <c r="AY148">
        <f t="shared" si="208"/>
        <v>15.215219993965079</v>
      </c>
      <c r="AZ148" t="e">
        <f t="shared" si="209"/>
        <v>#VALUE!</v>
      </c>
    </row>
    <row r="149" spans="1:52" x14ac:dyDescent="0.55000000000000004">
      <c r="A149" s="62">
        <v>44683.634027777778</v>
      </c>
      <c r="B149" s="29">
        <v>50</v>
      </c>
      <c r="C149" s="41">
        <v>6.2</v>
      </c>
      <c r="D149" t="s">
        <v>234</v>
      </c>
      <c r="E149" s="29">
        <v>1</v>
      </c>
      <c r="F149" s="84">
        <v>44684.973946759259</v>
      </c>
      <c r="G149" s="85">
        <v>161</v>
      </c>
      <c r="I149" s="3">
        <v>20</v>
      </c>
      <c r="J149" s="3">
        <v>30.032</v>
      </c>
      <c r="K149" s="3">
        <v>6.62</v>
      </c>
      <c r="L149" s="3">
        <v>7732</v>
      </c>
      <c r="M149" s="3" t="s">
        <v>40</v>
      </c>
      <c r="N149" s="4">
        <f t="shared" si="210"/>
        <v>3.4283208790647078E-2</v>
      </c>
      <c r="O149" s="4">
        <f t="shared" si="167"/>
        <v>207.41243990276624</v>
      </c>
      <c r="P149" s="4" t="e">
        <f t="shared" si="211"/>
        <v>#VALUE!</v>
      </c>
      <c r="Q149">
        <f t="shared" si="212"/>
        <v>0.54853134065035325</v>
      </c>
      <c r="R149">
        <f t="shared" si="213"/>
        <v>9126.1473557217141</v>
      </c>
      <c r="S149">
        <f t="shared" si="214"/>
        <v>0.94987690715078066</v>
      </c>
      <c r="T149">
        <f t="shared" si="215"/>
        <v>5746.728321801239</v>
      </c>
      <c r="U149">
        <f t="shared" si="216"/>
        <v>5746.7283218012399</v>
      </c>
      <c r="W149">
        <f t="shared" si="189"/>
        <v>1.0001977295381883</v>
      </c>
      <c r="X149">
        <v>313.14999999999998</v>
      </c>
      <c r="Y149">
        <f t="shared" si="190"/>
        <v>1.9073334166666699E-2</v>
      </c>
      <c r="Z149">
        <v>2E-3</v>
      </c>
      <c r="AA149">
        <f t="shared" si="191"/>
        <v>7.2765497523200454E-2</v>
      </c>
      <c r="AC149">
        <f t="shared" si="192"/>
        <v>6.6213089695428069E-6</v>
      </c>
      <c r="AD149">
        <f t="shared" si="193"/>
        <v>5.1535417449676283E-10</v>
      </c>
      <c r="AE149">
        <v>0</v>
      </c>
      <c r="AF149" s="8">
        <f t="shared" si="194"/>
        <v>1.3854092307285418E-10</v>
      </c>
      <c r="AG149" s="8">
        <f t="shared" si="195"/>
        <v>6.5389509756961698E-10</v>
      </c>
      <c r="AH149" s="9">
        <f t="shared" si="196"/>
        <v>1.097002469958351E-3</v>
      </c>
      <c r="AJ149">
        <f t="shared" si="197"/>
        <v>7.7335288447892723E-3</v>
      </c>
      <c r="AK149">
        <f t="shared" si="198"/>
        <v>6.0192122012220092E-7</v>
      </c>
      <c r="AL149">
        <v>0</v>
      </c>
      <c r="AM149" s="8">
        <f t="shared" si="199"/>
        <v>3.3541255564669334E-6</v>
      </c>
      <c r="AN149" s="8">
        <f t="shared" si="200"/>
        <v>3.9560467765891345E-6</v>
      </c>
      <c r="AO149" s="9">
        <f t="shared" si="201"/>
        <v>2.2739189884214046E-2</v>
      </c>
      <c r="AP149" s="9"/>
      <c r="AQ149" t="e">
        <f t="shared" si="202"/>
        <v>#VALUE!</v>
      </c>
      <c r="AR149" t="e">
        <f t="shared" si="203"/>
        <v>#VALUE!</v>
      </c>
      <c r="AS149">
        <v>0</v>
      </c>
      <c r="AT149" s="8" t="e">
        <f t="shared" si="204"/>
        <v>#VALUE!</v>
      </c>
      <c r="AU149" s="8" t="e">
        <f t="shared" si="205"/>
        <v>#VALUE!</v>
      </c>
      <c r="AV149" s="9">
        <f t="shared" si="206"/>
        <v>1.5759424160826513E-2</v>
      </c>
      <c r="AX149">
        <f t="shared" si="207"/>
        <v>78.812974192989046</v>
      </c>
      <c r="AY149">
        <f t="shared" si="208"/>
        <v>15.21521999396508</v>
      </c>
      <c r="AZ149" t="e">
        <f t="shared" si="209"/>
        <v>#VALUE!</v>
      </c>
    </row>
    <row r="150" spans="1:52" x14ac:dyDescent="0.55000000000000004">
      <c r="A150" s="62">
        <v>44683.644444444442</v>
      </c>
      <c r="B150" s="29">
        <v>50</v>
      </c>
      <c r="C150" s="41">
        <v>9</v>
      </c>
      <c r="D150" t="s">
        <v>234</v>
      </c>
      <c r="E150" s="29">
        <v>1</v>
      </c>
      <c r="F150" s="84">
        <v>44684.995196759257</v>
      </c>
      <c r="G150" s="85">
        <v>169</v>
      </c>
      <c r="I150" s="3">
        <v>20</v>
      </c>
      <c r="J150" s="3">
        <v>30.032</v>
      </c>
      <c r="K150" s="3">
        <v>4.18</v>
      </c>
      <c r="L150" s="3">
        <v>10363</v>
      </c>
      <c r="M150" s="3" t="s">
        <v>40</v>
      </c>
      <c r="N150" s="4">
        <f t="shared" si="210"/>
        <v>2.1647101623097399E-2</v>
      </c>
      <c r="O150" s="4">
        <f t="shared" si="167"/>
        <v>277.98953889192541</v>
      </c>
      <c r="P150" s="4" t="e">
        <f t="shared" si="211"/>
        <v>#VALUE!</v>
      </c>
      <c r="Q150">
        <f t="shared" si="212"/>
        <v>0.34635362596955838</v>
      </c>
      <c r="R150">
        <f t="shared" si="213"/>
        <v>12231.539711244717</v>
      </c>
      <c r="S150">
        <f t="shared" si="214"/>
        <v>0.59977121931877087</v>
      </c>
      <c r="T150">
        <f t="shared" si="215"/>
        <v>7702.1916190928932</v>
      </c>
      <c r="U150">
        <f t="shared" si="216"/>
        <v>7702.1916190928951</v>
      </c>
      <c r="W150">
        <f t="shared" si="189"/>
        <v>1.0001977295381883</v>
      </c>
      <c r="X150">
        <v>313.14999999999998</v>
      </c>
      <c r="Y150">
        <f t="shared" si="190"/>
        <v>1.9073334166666699E-2</v>
      </c>
      <c r="Z150">
        <v>2E-3</v>
      </c>
      <c r="AA150">
        <f t="shared" si="191"/>
        <v>7.2765497523200454E-2</v>
      </c>
      <c r="AC150">
        <f t="shared" si="192"/>
        <v>4.1808265094696266E-6</v>
      </c>
      <c r="AD150">
        <f t="shared" si="193"/>
        <v>3.2540490172152089E-10</v>
      </c>
      <c r="AE150">
        <v>0</v>
      </c>
      <c r="AF150" s="8">
        <f t="shared" si="194"/>
        <v>8.7477501275608828E-11</v>
      </c>
      <c r="AG150" s="8">
        <f t="shared" si="195"/>
        <v>4.1288240299712973E-10</v>
      </c>
      <c r="AH150" s="9">
        <f t="shared" si="196"/>
        <v>1.097002469958351E-3</v>
      </c>
      <c r="AJ150">
        <f t="shared" si="197"/>
        <v>1.0365049071204247E-2</v>
      </c>
      <c r="AK150">
        <f t="shared" si="198"/>
        <v>8.0673947285648846E-7</v>
      </c>
      <c r="AL150">
        <v>0</v>
      </c>
      <c r="AM150" s="8">
        <f t="shared" si="199"/>
        <v>4.4954478972667923E-6</v>
      </c>
      <c r="AN150" s="8">
        <f t="shared" si="200"/>
        <v>5.3021873701232809E-6</v>
      </c>
      <c r="AO150" s="9">
        <f t="shared" si="201"/>
        <v>2.2739189884214046E-2</v>
      </c>
      <c r="AP150" s="9"/>
      <c r="AQ150" t="e">
        <f t="shared" si="202"/>
        <v>#VALUE!</v>
      </c>
      <c r="AR150" t="e">
        <f t="shared" si="203"/>
        <v>#VALUE!</v>
      </c>
      <c r="AS150">
        <v>0</v>
      </c>
      <c r="AT150" s="8" t="e">
        <f t="shared" si="204"/>
        <v>#VALUE!</v>
      </c>
      <c r="AU150" s="8" t="e">
        <f t="shared" si="205"/>
        <v>#VALUE!</v>
      </c>
      <c r="AV150" s="9">
        <f t="shared" si="206"/>
        <v>1.5759424160826513E-2</v>
      </c>
      <c r="AX150">
        <f t="shared" si="207"/>
        <v>78.812974192989046</v>
      </c>
      <c r="AY150">
        <f t="shared" si="208"/>
        <v>15.215219993965079</v>
      </c>
      <c r="AZ150" t="e">
        <f t="shared" si="209"/>
        <v>#VALUE!</v>
      </c>
    </row>
    <row r="151" spans="1:52" x14ac:dyDescent="0.55000000000000004">
      <c r="A151" s="62">
        <v>44683.443749999999</v>
      </c>
      <c r="B151" s="29">
        <v>50</v>
      </c>
      <c r="C151" s="41">
        <v>6</v>
      </c>
      <c r="D151" t="s">
        <v>235</v>
      </c>
      <c r="E151" s="29">
        <v>2</v>
      </c>
      <c r="F151" s="84">
        <v>44685.016400462962</v>
      </c>
      <c r="G151" s="85">
        <v>102</v>
      </c>
      <c r="I151" s="3">
        <v>20</v>
      </c>
      <c r="J151" s="3">
        <v>30.032</v>
      </c>
      <c r="K151" s="3">
        <v>10.69</v>
      </c>
      <c r="L151" s="3">
        <v>3421</v>
      </c>
      <c r="M151" s="3" t="s">
        <v>40</v>
      </c>
      <c r="N151" s="4">
        <f t="shared" si="210"/>
        <v>5.5360649844715594E-2</v>
      </c>
      <c r="O151" s="4">
        <f t="shared" si="167"/>
        <v>91.769006325318585</v>
      </c>
      <c r="P151" s="4" t="e">
        <f t="shared" si="211"/>
        <v>#VALUE!</v>
      </c>
      <c r="Q151">
        <f t="shared" si="212"/>
        <v>0.8857703975154495</v>
      </c>
      <c r="R151">
        <f t="shared" si="213"/>
        <v>4037.8362783140178</v>
      </c>
      <c r="S151">
        <f t="shared" si="214"/>
        <v>1.533864673329584</v>
      </c>
      <c r="T151">
        <f t="shared" si="215"/>
        <v>2542.6225541751214</v>
      </c>
      <c r="U151">
        <f t="shared" si="216"/>
        <v>2542.6225541751214</v>
      </c>
      <c r="W151">
        <f t="shared" si="189"/>
        <v>1.0001977295381883</v>
      </c>
      <c r="X151">
        <v>313.14999999999998</v>
      </c>
      <c r="Y151">
        <f t="shared" si="190"/>
        <v>1.9073334166666699E-2</v>
      </c>
      <c r="Z151">
        <v>2E-3</v>
      </c>
      <c r="AA151">
        <f t="shared" si="191"/>
        <v>7.2765497523200454E-2</v>
      </c>
      <c r="AC151">
        <f t="shared" si="192"/>
        <v>1.0692113728763232E-5</v>
      </c>
      <c r="AD151">
        <f t="shared" si="193"/>
        <v>8.3219578933087524E-10</v>
      </c>
      <c r="AE151">
        <v>0</v>
      </c>
      <c r="AF151" s="8">
        <f t="shared" si="194"/>
        <v>2.2371638484121015E-10</v>
      </c>
      <c r="AG151" s="8">
        <f t="shared" si="195"/>
        <v>1.0559121741720855E-9</v>
      </c>
      <c r="AH151" s="9">
        <f t="shared" si="196"/>
        <v>1.097002469958351E-3</v>
      </c>
      <c r="AJ151">
        <f t="shared" si="197"/>
        <v>3.4216764327501424E-3</v>
      </c>
      <c r="AK151">
        <f t="shared" si="198"/>
        <v>2.6631822219840267E-7</v>
      </c>
      <c r="AL151">
        <v>0</v>
      </c>
      <c r="AM151" s="8">
        <f t="shared" si="199"/>
        <v>1.4840227015873487E-6</v>
      </c>
      <c r="AN151" s="8">
        <f t="shared" si="200"/>
        <v>1.7503409237857513E-6</v>
      </c>
      <c r="AO151" s="9">
        <f t="shared" si="201"/>
        <v>2.2739189884214046E-2</v>
      </c>
      <c r="AP151" s="9"/>
      <c r="AQ151" t="e">
        <f t="shared" si="202"/>
        <v>#VALUE!</v>
      </c>
      <c r="AR151" t="e">
        <f t="shared" si="203"/>
        <v>#VALUE!</v>
      </c>
      <c r="AS151">
        <v>0</v>
      </c>
      <c r="AT151" s="8" t="e">
        <f t="shared" si="204"/>
        <v>#VALUE!</v>
      </c>
      <c r="AU151" s="8" t="e">
        <f t="shared" si="205"/>
        <v>#VALUE!</v>
      </c>
      <c r="AV151" s="9">
        <f t="shared" si="206"/>
        <v>1.5759424160826513E-2</v>
      </c>
      <c r="AX151">
        <f t="shared" si="207"/>
        <v>78.812974192989046</v>
      </c>
      <c r="AY151">
        <f t="shared" si="208"/>
        <v>15.215219993965071</v>
      </c>
      <c r="AZ151" t="e">
        <f t="shared" si="209"/>
        <v>#VALUE!</v>
      </c>
    </row>
    <row r="152" spans="1:52" x14ac:dyDescent="0.55000000000000004">
      <c r="A152" s="62">
        <v>44683.597222222219</v>
      </c>
      <c r="B152" s="29">
        <v>50</v>
      </c>
      <c r="C152" s="41">
        <v>0.1</v>
      </c>
      <c r="D152" t="s">
        <v>234</v>
      </c>
      <c r="E152" s="29">
        <v>2</v>
      </c>
      <c r="F152" s="84">
        <v>44685.037615740737</v>
      </c>
      <c r="G152" s="85">
        <v>81</v>
      </c>
      <c r="I152" s="3">
        <v>20</v>
      </c>
      <c r="J152" s="3">
        <v>30.032</v>
      </c>
      <c r="K152" s="3">
        <v>58.88</v>
      </c>
      <c r="L152" s="3">
        <v>595</v>
      </c>
      <c r="M152" s="3" t="s">
        <v>40</v>
      </c>
      <c r="N152" s="4">
        <f t="shared" si="210"/>
        <v>0.30492376640382174</v>
      </c>
      <c r="O152" s="4">
        <f t="shared" si="167"/>
        <v>15.960993500018871</v>
      </c>
      <c r="P152" s="4" t="e">
        <f t="shared" si="211"/>
        <v>#VALUE!</v>
      </c>
      <c r="Q152">
        <f t="shared" si="212"/>
        <v>4.8787802624611478</v>
      </c>
      <c r="R152">
        <f t="shared" si="213"/>
        <v>702.28371400083029</v>
      </c>
      <c r="S152">
        <f t="shared" si="214"/>
        <v>8.4484520080117793</v>
      </c>
      <c r="T152">
        <f t="shared" si="215"/>
        <v>442.22754157678963</v>
      </c>
      <c r="U152">
        <f t="shared" si="216"/>
        <v>442.22754157678963</v>
      </c>
      <c r="W152">
        <f t="shared" si="189"/>
        <v>1.0001977295381883</v>
      </c>
      <c r="X152">
        <v>313.14999999999998</v>
      </c>
      <c r="Y152">
        <f t="shared" si="190"/>
        <v>1.9073334166666699E-2</v>
      </c>
      <c r="Z152">
        <v>2E-3</v>
      </c>
      <c r="AA152">
        <f t="shared" si="191"/>
        <v>7.2765497523200454E-2</v>
      </c>
      <c r="AC152">
        <f t="shared" si="192"/>
        <v>5.8891642315208531E-5</v>
      </c>
      <c r="AD152">
        <f t="shared" si="193"/>
        <v>4.5836939266419026E-9</v>
      </c>
      <c r="AE152">
        <v>0</v>
      </c>
      <c r="AF152" s="8">
        <f t="shared" si="194"/>
        <v>1.2322189653368058E-9</v>
      </c>
      <c r="AG152" s="8">
        <f t="shared" si="195"/>
        <v>5.8159128919787081E-9</v>
      </c>
      <c r="AH152" s="9">
        <f t="shared" si="196"/>
        <v>1.097002469958351E-3</v>
      </c>
      <c r="AJ152">
        <f t="shared" si="197"/>
        <v>5.9511764907522211E-4</v>
      </c>
      <c r="AK152">
        <f t="shared" si="198"/>
        <v>4.6319597254618416E-8</v>
      </c>
      <c r="AL152">
        <v>0</v>
      </c>
      <c r="AM152" s="8">
        <f t="shared" si="199"/>
        <v>2.5810976540323662E-7</v>
      </c>
      <c r="AN152" s="8">
        <f t="shared" si="200"/>
        <v>3.0442936265785502E-7</v>
      </c>
      <c r="AO152" s="9">
        <f t="shared" si="201"/>
        <v>2.2739189884214046E-2</v>
      </c>
      <c r="AP152" s="9"/>
      <c r="AQ152" t="e">
        <f t="shared" si="202"/>
        <v>#VALUE!</v>
      </c>
      <c r="AR152" t="e">
        <f t="shared" si="203"/>
        <v>#VALUE!</v>
      </c>
      <c r="AS152">
        <v>0</v>
      </c>
      <c r="AT152" s="8" t="e">
        <f t="shared" si="204"/>
        <v>#VALUE!</v>
      </c>
      <c r="AU152" s="8" t="e">
        <f t="shared" si="205"/>
        <v>#VALUE!</v>
      </c>
      <c r="AV152" s="9">
        <f t="shared" si="206"/>
        <v>1.5759424160826513E-2</v>
      </c>
      <c r="AX152">
        <f t="shared" si="207"/>
        <v>78.81297419298906</v>
      </c>
      <c r="AY152">
        <f t="shared" si="208"/>
        <v>15.215219993965073</v>
      </c>
      <c r="AZ152" t="e">
        <f t="shared" si="209"/>
        <v>#VALUE!</v>
      </c>
    </row>
    <row r="153" spans="1:52" x14ac:dyDescent="0.55000000000000004">
      <c r="A153" s="62">
        <v>44683.5</v>
      </c>
      <c r="B153" s="29">
        <v>200</v>
      </c>
      <c r="C153" s="41">
        <v>0.1</v>
      </c>
      <c r="D153" t="s">
        <v>234</v>
      </c>
      <c r="E153" s="29">
        <v>2</v>
      </c>
      <c r="F153" s="84">
        <v>44685.058807870373</v>
      </c>
      <c r="G153" s="85">
        <v>87</v>
      </c>
      <c r="I153" s="3">
        <v>20</v>
      </c>
      <c r="J153" s="3">
        <v>30.032</v>
      </c>
      <c r="K153" s="3">
        <v>310.04000000000002</v>
      </c>
      <c r="L153" s="3">
        <v>4112</v>
      </c>
      <c r="M153" s="3" t="s">
        <v>40</v>
      </c>
      <c r="N153" s="4">
        <f t="shared" si="210"/>
        <v>1.6056142074701238</v>
      </c>
      <c r="O153" s="4">
        <f t="shared" si="167"/>
        <v>110.30521894466824</v>
      </c>
      <c r="P153" s="4" t="e">
        <f t="shared" si="211"/>
        <v>#VALUE!</v>
      </c>
      <c r="Q153">
        <f t="shared" si="212"/>
        <v>25.689827319521982</v>
      </c>
      <c r="R153">
        <f t="shared" si="213"/>
        <v>4853.4296335654026</v>
      </c>
      <c r="S153">
        <f t="shared" si="214"/>
        <v>44.486380104687029</v>
      </c>
      <c r="T153">
        <f t="shared" si="215"/>
        <v>3056.2010940567379</v>
      </c>
      <c r="U153">
        <f t="shared" si="216"/>
        <v>3056.2010940567379</v>
      </c>
      <c r="W153">
        <f t="shared" si="189"/>
        <v>1.0001977295381883</v>
      </c>
      <c r="X153">
        <v>313.14999999999998</v>
      </c>
      <c r="Y153">
        <f t="shared" si="190"/>
        <v>1.9073334166666699E-2</v>
      </c>
      <c r="Z153">
        <v>2E-3</v>
      </c>
      <c r="AA153">
        <f t="shared" si="191"/>
        <v>7.2765497523200454E-2</v>
      </c>
      <c r="AC153">
        <f t="shared" si="192"/>
        <v>3.1010130406601994E-4</v>
      </c>
      <c r="AD153">
        <f t="shared" si="193"/>
        <v>2.4136013332473769E-8</v>
      </c>
      <c r="AE153">
        <v>0</v>
      </c>
      <c r="AF153" s="8">
        <f t="shared" si="194"/>
        <v>6.4884029893516181E-9</v>
      </c>
      <c r="AG153" s="8">
        <f t="shared" si="195"/>
        <v>3.0624416321825388E-8</v>
      </c>
      <c r="AH153" s="9">
        <f t="shared" si="196"/>
        <v>1.097002469958351E-3</v>
      </c>
      <c r="AJ153">
        <f t="shared" si="197"/>
        <v>4.1128130638610309E-3</v>
      </c>
      <c r="AK153">
        <f t="shared" si="198"/>
        <v>3.2011123346385033E-7</v>
      </c>
      <c r="AL153">
        <v>0</v>
      </c>
      <c r="AM153" s="8">
        <f t="shared" si="199"/>
        <v>1.7837770677951413E-6</v>
      </c>
      <c r="AN153" s="8">
        <f t="shared" si="200"/>
        <v>2.1038883012589914E-6</v>
      </c>
      <c r="AO153" s="9">
        <f t="shared" si="201"/>
        <v>2.2739189884214046E-2</v>
      </c>
      <c r="AP153" s="9"/>
      <c r="AQ153" t="e">
        <f t="shared" si="202"/>
        <v>#VALUE!</v>
      </c>
      <c r="AR153" t="e">
        <f t="shared" si="203"/>
        <v>#VALUE!</v>
      </c>
      <c r="AS153">
        <v>0</v>
      </c>
      <c r="AT153" s="8" t="e">
        <f t="shared" si="204"/>
        <v>#VALUE!</v>
      </c>
      <c r="AU153" s="8" t="e">
        <f t="shared" si="205"/>
        <v>#VALUE!</v>
      </c>
      <c r="AV153" s="9">
        <f t="shared" si="206"/>
        <v>1.5759424160826513E-2</v>
      </c>
      <c r="AX153">
        <f t="shared" si="207"/>
        <v>78.812974192989046</v>
      </c>
      <c r="AY153">
        <f t="shared" si="208"/>
        <v>15.215219993965071</v>
      </c>
      <c r="AZ153" t="e">
        <f t="shared" si="209"/>
        <v>#VALUE!</v>
      </c>
    </row>
    <row r="154" spans="1:52" x14ac:dyDescent="0.55000000000000004">
      <c r="A154" s="62">
        <v>44683.618055555555</v>
      </c>
      <c r="B154" s="29">
        <v>50</v>
      </c>
      <c r="C154" s="41">
        <v>3.8</v>
      </c>
      <c r="D154" t="s">
        <v>234</v>
      </c>
      <c r="E154" s="29">
        <v>2</v>
      </c>
      <c r="F154" s="84">
        <v>44685.080011574071</v>
      </c>
      <c r="G154" s="85">
        <v>42</v>
      </c>
      <c r="I154" s="3">
        <v>20</v>
      </c>
      <c r="J154" s="3">
        <v>30.032</v>
      </c>
      <c r="K154" s="3">
        <v>99.63</v>
      </c>
      <c r="L154" s="3">
        <v>534</v>
      </c>
      <c r="M154" s="3" t="s">
        <v>40</v>
      </c>
      <c r="N154" s="4">
        <f t="shared" si="210"/>
        <v>0.51595711356679275</v>
      </c>
      <c r="O154" s="4">
        <f t="shared" si="167"/>
        <v>14.324656351277442</v>
      </c>
      <c r="P154" s="4" t="e">
        <f t="shared" si="211"/>
        <v>#VALUE!</v>
      </c>
      <c r="Q154">
        <f t="shared" si="212"/>
        <v>8.2553138170686839</v>
      </c>
      <c r="R154">
        <f t="shared" si="213"/>
        <v>630.28487945620748</v>
      </c>
      <c r="S154">
        <f t="shared" si="214"/>
        <v>14.295503966681613</v>
      </c>
      <c r="T154">
        <f t="shared" si="215"/>
        <v>396.88992807059776</v>
      </c>
      <c r="U154">
        <f t="shared" si="216"/>
        <v>396.88992807059782</v>
      </c>
      <c r="W154">
        <f t="shared" si="189"/>
        <v>1.0001977295381883</v>
      </c>
      <c r="X154">
        <v>313.14999999999998</v>
      </c>
      <c r="Y154">
        <f t="shared" si="190"/>
        <v>1.9073334166666699E-2</v>
      </c>
      <c r="Z154">
        <v>2E-3</v>
      </c>
      <c r="AA154">
        <f t="shared" si="191"/>
        <v>7.2765497523200454E-2</v>
      </c>
      <c r="AC154">
        <f t="shared" si="192"/>
        <v>9.96496997938897E-5</v>
      </c>
      <c r="AD154">
        <f t="shared" si="193"/>
        <v>7.7560024781136671E-9</v>
      </c>
      <c r="AE154">
        <v>0</v>
      </c>
      <c r="AF154" s="8">
        <f t="shared" si="194"/>
        <v>2.0850199646145711E-9</v>
      </c>
      <c r="AG154" s="8">
        <f t="shared" si="195"/>
        <v>9.8410224427282386E-9</v>
      </c>
      <c r="AH154" s="9">
        <f t="shared" si="196"/>
        <v>1.097002469958351E-3</v>
      </c>
      <c r="AJ154">
        <f t="shared" si="197"/>
        <v>5.341055875733925E-4</v>
      </c>
      <c r="AK154">
        <f t="shared" si="198"/>
        <v>4.157086543523736E-8</v>
      </c>
      <c r="AL154">
        <v>0</v>
      </c>
      <c r="AM154" s="8">
        <f t="shared" si="199"/>
        <v>2.3164809197534176E-7</v>
      </c>
      <c r="AN154" s="8">
        <f t="shared" si="200"/>
        <v>2.7321895741057914E-7</v>
      </c>
      <c r="AO154" s="9">
        <f t="shared" si="201"/>
        <v>2.2739189884214046E-2</v>
      </c>
      <c r="AP154" s="9"/>
      <c r="AQ154" t="e">
        <f t="shared" si="202"/>
        <v>#VALUE!</v>
      </c>
      <c r="AR154" t="e">
        <f t="shared" si="203"/>
        <v>#VALUE!</v>
      </c>
      <c r="AS154">
        <v>0</v>
      </c>
      <c r="AT154" s="8" t="e">
        <f t="shared" si="204"/>
        <v>#VALUE!</v>
      </c>
      <c r="AU154" s="8" t="e">
        <f t="shared" si="205"/>
        <v>#VALUE!</v>
      </c>
      <c r="AV154" s="9">
        <f t="shared" si="206"/>
        <v>1.5759424160826513E-2</v>
      </c>
      <c r="AX154">
        <f t="shared" si="207"/>
        <v>78.812974192989046</v>
      </c>
      <c r="AY154">
        <f t="shared" si="208"/>
        <v>15.215219993965082</v>
      </c>
      <c r="AZ154" t="e">
        <f t="shared" si="209"/>
        <v>#VALUE!</v>
      </c>
    </row>
    <row r="155" spans="1:52" x14ac:dyDescent="0.55000000000000004">
      <c r="A155" s="62">
        <v>44683.438888888886</v>
      </c>
      <c r="B155" s="29">
        <v>50</v>
      </c>
      <c r="C155" s="41">
        <v>3</v>
      </c>
      <c r="D155" t="s">
        <v>235</v>
      </c>
      <c r="E155" s="29">
        <v>2</v>
      </c>
      <c r="F155" s="84">
        <v>44685.101215277777</v>
      </c>
      <c r="G155" s="85">
        <v>18</v>
      </c>
      <c r="I155" s="3">
        <v>20</v>
      </c>
      <c r="J155" s="3">
        <v>30.032</v>
      </c>
      <c r="K155" s="3">
        <v>43.19</v>
      </c>
      <c r="L155" s="3">
        <v>814</v>
      </c>
      <c r="M155" s="3" t="s">
        <v>40</v>
      </c>
      <c r="N155" s="4">
        <f t="shared" si="210"/>
        <v>0.22366945433052077</v>
      </c>
      <c r="O155" s="4">
        <f t="shared" si="167"/>
        <v>21.835712115992202</v>
      </c>
      <c r="P155" s="4" t="e">
        <f t="shared" si="211"/>
        <v>#VALUE!</v>
      </c>
      <c r="Q155">
        <f t="shared" si="212"/>
        <v>3.5787112692883323</v>
      </c>
      <c r="R155">
        <f t="shared" si="213"/>
        <v>960.77133310365684</v>
      </c>
      <c r="S155">
        <f t="shared" si="214"/>
        <v>6.1971576465018474</v>
      </c>
      <c r="T155">
        <f t="shared" si="215"/>
        <v>604.99700645967539</v>
      </c>
      <c r="U155">
        <f t="shared" si="216"/>
        <v>604.99700645967516</v>
      </c>
      <c r="W155">
        <f t="shared" si="189"/>
        <v>1.0001977295381883</v>
      </c>
      <c r="X155">
        <v>313.14999999999998</v>
      </c>
      <c r="Y155">
        <f t="shared" si="190"/>
        <v>1.9073334166666699E-2</v>
      </c>
      <c r="Z155">
        <v>2E-3</v>
      </c>
      <c r="AA155">
        <f t="shared" si="191"/>
        <v>7.2765497523200454E-2</v>
      </c>
      <c r="AC155">
        <f t="shared" si="192"/>
        <v>4.3198539938754354E-5</v>
      </c>
      <c r="AD155">
        <f t="shared" si="193"/>
        <v>3.3622578242470072E-9</v>
      </c>
      <c r="AE155">
        <v>0</v>
      </c>
      <c r="AF155" s="8">
        <f t="shared" si="194"/>
        <v>9.0386442107501092E-10</v>
      </c>
      <c r="AG155" s="8">
        <f t="shared" si="195"/>
        <v>4.2661222453220182E-9</v>
      </c>
      <c r="AH155" s="9">
        <f t="shared" si="196"/>
        <v>1.097002469958351E-3</v>
      </c>
      <c r="AJ155">
        <f t="shared" si="197"/>
        <v>8.1416095184408529E-4</v>
      </c>
      <c r="AK155">
        <f t="shared" si="198"/>
        <v>6.3368322966822496E-8</v>
      </c>
      <c r="AL155">
        <v>0</v>
      </c>
      <c r="AM155" s="8">
        <f t="shared" si="199"/>
        <v>3.5311151098862958E-7</v>
      </c>
      <c r="AN155" s="8">
        <f t="shared" si="200"/>
        <v>4.1647983395545206E-7</v>
      </c>
      <c r="AO155" s="9">
        <f t="shared" si="201"/>
        <v>2.2739189884214046E-2</v>
      </c>
      <c r="AP155" s="9"/>
      <c r="AQ155" t="e">
        <f t="shared" si="202"/>
        <v>#VALUE!</v>
      </c>
      <c r="AR155" t="e">
        <f t="shared" si="203"/>
        <v>#VALUE!</v>
      </c>
      <c r="AS155">
        <v>0</v>
      </c>
      <c r="AT155" s="8" t="e">
        <f t="shared" si="204"/>
        <v>#VALUE!</v>
      </c>
      <c r="AU155" s="8" t="e">
        <f t="shared" si="205"/>
        <v>#VALUE!</v>
      </c>
      <c r="AV155" s="9">
        <f t="shared" si="206"/>
        <v>1.5759424160826513E-2</v>
      </c>
      <c r="AX155">
        <f t="shared" si="207"/>
        <v>78.812974192989046</v>
      </c>
      <c r="AY155">
        <f t="shared" si="208"/>
        <v>15.215219993965073</v>
      </c>
      <c r="AZ155" t="e">
        <f t="shared" si="209"/>
        <v>#VALUE!</v>
      </c>
    </row>
    <row r="156" spans="1:52" x14ac:dyDescent="0.55000000000000004">
      <c r="A156" s="62">
        <v>44683.634027777778</v>
      </c>
      <c r="B156" s="29">
        <v>50</v>
      </c>
      <c r="C156" s="41">
        <v>6.2</v>
      </c>
      <c r="D156" t="s">
        <v>234</v>
      </c>
      <c r="E156" s="29">
        <v>2</v>
      </c>
      <c r="F156" s="84">
        <v>44685.122442129628</v>
      </c>
      <c r="G156" s="85">
        <v>172</v>
      </c>
      <c r="I156" s="3">
        <v>20</v>
      </c>
      <c r="J156" s="3">
        <v>30.032</v>
      </c>
      <c r="K156" s="3">
        <v>5.67</v>
      </c>
      <c r="L156" s="3">
        <v>8139</v>
      </c>
      <c r="M156" s="3" t="s">
        <v>40</v>
      </c>
      <c r="N156" s="4">
        <f t="shared" si="210"/>
        <v>2.9363412967215851E-2</v>
      </c>
      <c r="O156" s="4">
        <f t="shared" si="167"/>
        <v>218.33029596076233</v>
      </c>
      <c r="P156" s="4" t="e">
        <f t="shared" si="211"/>
        <v>#VALUE!</v>
      </c>
      <c r="Q156">
        <f t="shared" si="212"/>
        <v>0.46981460747545362</v>
      </c>
      <c r="R156">
        <f t="shared" si="213"/>
        <v>9606.5330222735429</v>
      </c>
      <c r="S156">
        <f t="shared" si="214"/>
        <v>0.81356526639651472</v>
      </c>
      <c r="T156">
        <f t="shared" si="215"/>
        <v>6049.2268250310772</v>
      </c>
      <c r="U156">
        <f t="shared" si="216"/>
        <v>6049.2268250310772</v>
      </c>
      <c r="W156">
        <f t="shared" si="189"/>
        <v>1.0001977295381883</v>
      </c>
      <c r="X156">
        <v>313.14999999999998</v>
      </c>
      <c r="Y156">
        <f t="shared" si="190"/>
        <v>1.9073334166666699E-2</v>
      </c>
      <c r="Z156">
        <v>2E-3</v>
      </c>
      <c r="AA156">
        <f t="shared" si="191"/>
        <v>7.2765497523200454E-2</v>
      </c>
      <c r="AC156">
        <f t="shared" si="192"/>
        <v>5.6711211264815276E-6</v>
      </c>
      <c r="AD156">
        <f t="shared" si="193"/>
        <v>4.4139851501459896E-10</v>
      </c>
      <c r="AE156">
        <v>0</v>
      </c>
      <c r="AF156" s="8">
        <f t="shared" si="194"/>
        <v>1.186596727829431E-10</v>
      </c>
      <c r="AG156" s="8">
        <f t="shared" si="195"/>
        <v>5.6005818779754211E-10</v>
      </c>
      <c r="AH156" s="9">
        <f t="shared" si="196"/>
        <v>1.097002469958351E-3</v>
      </c>
      <c r="AJ156">
        <f t="shared" si="197"/>
        <v>8.1406093207113152E-3</v>
      </c>
      <c r="AK156">
        <f t="shared" si="198"/>
        <v>6.3360538160561214E-7</v>
      </c>
      <c r="AL156">
        <v>0</v>
      </c>
      <c r="AM156" s="8">
        <f t="shared" si="199"/>
        <v>3.5306813119612486E-6</v>
      </c>
      <c r="AN156" s="8">
        <f t="shared" si="200"/>
        <v>4.1642866935668607E-6</v>
      </c>
      <c r="AO156" s="9">
        <f t="shared" si="201"/>
        <v>2.2739189884214046E-2</v>
      </c>
      <c r="AP156" s="9"/>
      <c r="AQ156" t="e">
        <f t="shared" si="202"/>
        <v>#VALUE!</v>
      </c>
      <c r="AR156" t="e">
        <f t="shared" si="203"/>
        <v>#VALUE!</v>
      </c>
      <c r="AS156">
        <v>0</v>
      </c>
      <c r="AT156" s="8" t="e">
        <f t="shared" si="204"/>
        <v>#VALUE!</v>
      </c>
      <c r="AU156" s="8" t="e">
        <f t="shared" si="205"/>
        <v>#VALUE!</v>
      </c>
      <c r="AV156" s="9">
        <f t="shared" si="206"/>
        <v>1.5759424160826513E-2</v>
      </c>
      <c r="AX156">
        <f t="shared" si="207"/>
        <v>78.812974192989046</v>
      </c>
      <c r="AY156">
        <f t="shared" si="208"/>
        <v>15.215219993965075</v>
      </c>
      <c r="AZ156" t="e">
        <f t="shared" si="209"/>
        <v>#VALUE!</v>
      </c>
    </row>
    <row r="157" spans="1:52" x14ac:dyDescent="0.55000000000000004">
      <c r="A157" s="62">
        <v>44683.644444444442</v>
      </c>
      <c r="B157" s="29">
        <v>50</v>
      </c>
      <c r="C157" s="41">
        <v>9</v>
      </c>
      <c r="D157" t="s">
        <v>234</v>
      </c>
      <c r="E157" s="29">
        <v>2</v>
      </c>
      <c r="F157" s="84">
        <v>44685.14366898148</v>
      </c>
      <c r="G157" s="85">
        <v>148</v>
      </c>
      <c r="H157" t="s">
        <v>237</v>
      </c>
      <c r="I157" s="3">
        <v>20</v>
      </c>
      <c r="J157" s="3">
        <v>30.032</v>
      </c>
      <c r="K157" s="3">
        <v>3.63</v>
      </c>
      <c r="L157" s="3">
        <v>10963</v>
      </c>
      <c r="M157" s="3" t="s">
        <v>40</v>
      </c>
      <c r="N157" s="4">
        <f t="shared" si="210"/>
        <v>1.8798798777953003E-2</v>
      </c>
      <c r="O157" s="4">
        <f t="shared" si="167"/>
        <v>294.08465838774271</v>
      </c>
      <c r="P157" s="4" t="e">
        <f t="shared" si="211"/>
        <v>#VALUE!</v>
      </c>
      <c r="Q157">
        <f t="shared" si="212"/>
        <v>0.30078078044724804</v>
      </c>
      <c r="R157">
        <f t="shared" si="213"/>
        <v>12939.724969060679</v>
      </c>
      <c r="S157">
        <f t="shared" si="214"/>
        <v>0.52085395361893261</v>
      </c>
      <c r="T157">
        <f t="shared" si="215"/>
        <v>8148.1353584980579</v>
      </c>
      <c r="U157">
        <f t="shared" si="216"/>
        <v>8148.1353584980598</v>
      </c>
      <c r="W157">
        <f t="shared" si="189"/>
        <v>1.0001977295381883</v>
      </c>
      <c r="X157">
        <v>313.14999999999998</v>
      </c>
      <c r="Y157">
        <f t="shared" si="190"/>
        <v>1.9073334166666699E-2</v>
      </c>
      <c r="Z157">
        <v>2E-3</v>
      </c>
      <c r="AA157">
        <f t="shared" si="191"/>
        <v>7.2765497523200454E-2</v>
      </c>
      <c r="AC157">
        <f t="shared" si="192"/>
        <v>3.6307177582236235E-6</v>
      </c>
      <c r="AD157">
        <f t="shared" si="193"/>
        <v>2.8258846728447866E-10</v>
      </c>
      <c r="AE157">
        <v>0</v>
      </c>
      <c r="AF157" s="8">
        <f t="shared" si="194"/>
        <v>7.5967303739344511E-11</v>
      </c>
      <c r="AG157" s="8">
        <f t="shared" si="195"/>
        <v>3.5855577102382318E-10</v>
      </c>
      <c r="AH157" s="9">
        <f t="shared" si="196"/>
        <v>1.097002469958351E-3</v>
      </c>
      <c r="AJ157">
        <f t="shared" si="197"/>
        <v>1.096516770892716E-2</v>
      </c>
      <c r="AK157">
        <f t="shared" si="198"/>
        <v>8.5344831042417088E-7</v>
      </c>
      <c r="AL157">
        <v>0</v>
      </c>
      <c r="AM157" s="8">
        <f t="shared" si="199"/>
        <v>4.7557266522952661E-6</v>
      </c>
      <c r="AN157" s="8">
        <f t="shared" si="200"/>
        <v>5.6091749627194368E-6</v>
      </c>
      <c r="AO157" s="9">
        <f t="shared" si="201"/>
        <v>2.2739189884214046E-2</v>
      </c>
      <c r="AP157" s="9"/>
      <c r="AQ157" t="e">
        <f t="shared" si="202"/>
        <v>#VALUE!</v>
      </c>
      <c r="AR157" t="e">
        <f t="shared" si="203"/>
        <v>#VALUE!</v>
      </c>
      <c r="AS157">
        <v>0</v>
      </c>
      <c r="AT157" s="8" t="e">
        <f t="shared" si="204"/>
        <v>#VALUE!</v>
      </c>
      <c r="AU157" s="8" t="e">
        <f t="shared" si="205"/>
        <v>#VALUE!</v>
      </c>
      <c r="AV157" s="9">
        <f t="shared" si="206"/>
        <v>1.5759424160826513E-2</v>
      </c>
      <c r="AX157">
        <f t="shared" si="207"/>
        <v>78.812974192989046</v>
      </c>
      <c r="AY157">
        <f t="shared" si="208"/>
        <v>15.215219993965073</v>
      </c>
      <c r="AZ157" t="e">
        <f t="shared" si="209"/>
        <v>#VALUE!</v>
      </c>
    </row>
    <row r="158" spans="1:52" x14ac:dyDescent="0.55000000000000004">
      <c r="A158" s="62">
        <v>44683.43472222222</v>
      </c>
      <c r="B158" s="29">
        <v>50</v>
      </c>
      <c r="C158" s="41">
        <v>0.1</v>
      </c>
      <c r="D158" t="s">
        <v>235</v>
      </c>
      <c r="E158" s="29">
        <v>2</v>
      </c>
      <c r="F158" s="84">
        <v>44685.164884259262</v>
      </c>
      <c r="G158" s="85">
        <v>205</v>
      </c>
      <c r="H158" t="s">
        <v>236</v>
      </c>
      <c r="I158" s="3">
        <v>20</v>
      </c>
      <c r="J158" s="3">
        <v>30.032</v>
      </c>
      <c r="K158" s="3">
        <v>42.84</v>
      </c>
      <c r="L158" s="3">
        <v>804</v>
      </c>
      <c r="M158" s="3" t="s">
        <v>40</v>
      </c>
      <c r="N158" s="4">
        <f t="shared" si="210"/>
        <v>0.22185689797451977</v>
      </c>
      <c r="O158" s="4">
        <f t="shared" si="167"/>
        <v>21.56746012439525</v>
      </c>
      <c r="P158" s="4" t="e">
        <f t="shared" si="211"/>
        <v>#VALUE!</v>
      </c>
      <c r="Q158">
        <f t="shared" si="212"/>
        <v>3.5497103675923163</v>
      </c>
      <c r="R158">
        <f t="shared" si="213"/>
        <v>948.96824547339099</v>
      </c>
      <c r="S158">
        <f t="shared" si="214"/>
        <v>6.1469375683292222</v>
      </c>
      <c r="T158">
        <f t="shared" si="215"/>
        <v>597.56461080292263</v>
      </c>
      <c r="U158">
        <f t="shared" si="216"/>
        <v>597.56461080292252</v>
      </c>
      <c r="W158">
        <f t="shared" si="189"/>
        <v>1.0001977295381883</v>
      </c>
      <c r="X158">
        <v>313.14999999999998</v>
      </c>
      <c r="Y158">
        <f t="shared" si="190"/>
        <v>1.9073334166666699E-2</v>
      </c>
      <c r="Z158">
        <v>2E-3</v>
      </c>
      <c r="AA158">
        <f t="shared" si="191"/>
        <v>7.2765497523200454E-2</v>
      </c>
      <c r="AC158">
        <f t="shared" si="192"/>
        <v>4.2848470733415993E-5</v>
      </c>
      <c r="AD158">
        <f t="shared" si="193"/>
        <v>3.335011002332526E-9</v>
      </c>
      <c r="AE158">
        <v>0</v>
      </c>
      <c r="AF158" s="8">
        <f t="shared" si="194"/>
        <v>8.965397499155701E-10</v>
      </c>
      <c r="AG158" s="8">
        <f t="shared" si="195"/>
        <v>4.2315507522480959E-9</v>
      </c>
      <c r="AH158" s="9">
        <f t="shared" si="196"/>
        <v>1.097002469958351E-3</v>
      </c>
      <c r="AJ158">
        <f t="shared" si="197"/>
        <v>8.0415897454870348E-4</v>
      </c>
      <c r="AK158">
        <f t="shared" si="198"/>
        <v>6.2589842340694455E-8</v>
      </c>
      <c r="AL158">
        <v>0</v>
      </c>
      <c r="AM158" s="8">
        <f t="shared" si="199"/>
        <v>3.4877353173815508E-7</v>
      </c>
      <c r="AN158" s="8">
        <f t="shared" si="200"/>
        <v>4.1136337407884956E-7</v>
      </c>
      <c r="AO158" s="9">
        <f t="shared" si="201"/>
        <v>2.2739189884214046E-2</v>
      </c>
      <c r="AP158" s="9"/>
      <c r="AQ158" t="e">
        <f t="shared" si="202"/>
        <v>#VALUE!</v>
      </c>
      <c r="AR158" t="e">
        <f t="shared" si="203"/>
        <v>#VALUE!</v>
      </c>
      <c r="AS158">
        <v>0</v>
      </c>
      <c r="AT158" s="8" t="e">
        <f t="shared" si="204"/>
        <v>#VALUE!</v>
      </c>
      <c r="AU158" s="8" t="e">
        <f t="shared" si="205"/>
        <v>#VALUE!</v>
      </c>
      <c r="AV158" s="9">
        <f t="shared" si="206"/>
        <v>1.5759424160826513E-2</v>
      </c>
      <c r="AX158">
        <f t="shared" si="207"/>
        <v>78.812974192989046</v>
      </c>
      <c r="AY158">
        <f t="shared" si="208"/>
        <v>15.215219993965079</v>
      </c>
      <c r="AZ158" t="e">
        <f t="shared" si="209"/>
        <v>#VALUE!</v>
      </c>
    </row>
    <row r="159" spans="1:52" x14ac:dyDescent="0.55000000000000004">
      <c r="A159" s="62">
        <v>44683.625</v>
      </c>
      <c r="B159" s="29">
        <v>50</v>
      </c>
      <c r="C159" s="41">
        <v>5</v>
      </c>
      <c r="D159" t="s">
        <v>234</v>
      </c>
      <c r="E159" s="29">
        <v>2</v>
      </c>
      <c r="F159" s="84">
        <v>44685.186076388891</v>
      </c>
      <c r="G159" s="85">
        <v>105</v>
      </c>
      <c r="H159" t="s">
        <v>236</v>
      </c>
      <c r="I159" s="3">
        <v>20</v>
      </c>
      <c r="J159" s="3">
        <v>30.032</v>
      </c>
      <c r="K159" s="3">
        <v>26.22</v>
      </c>
      <c r="L159" s="3">
        <v>3714</v>
      </c>
      <c r="M159" s="3" t="s">
        <v>40</v>
      </c>
      <c r="N159" s="4">
        <f t="shared" si="210"/>
        <v>0.13578636472670189</v>
      </c>
      <c r="O159" s="4">
        <f t="shared" si="167"/>
        <v>99.628789679109389</v>
      </c>
      <c r="P159" s="4" t="e">
        <f t="shared" si="211"/>
        <v>#VALUE!</v>
      </c>
      <c r="Q159">
        <f t="shared" si="212"/>
        <v>2.1725818356272302</v>
      </c>
      <c r="R159">
        <f t="shared" si="213"/>
        <v>4383.6667458808133</v>
      </c>
      <c r="S159">
        <f t="shared" si="214"/>
        <v>3.7622012848177455</v>
      </c>
      <c r="T159">
        <f t="shared" si="215"/>
        <v>2760.3917469179773</v>
      </c>
      <c r="U159">
        <f t="shared" si="216"/>
        <v>2760.3917469179778</v>
      </c>
      <c r="W159">
        <f t="shared" si="189"/>
        <v>1.0001977295381883</v>
      </c>
      <c r="X159">
        <v>313.14999999999998</v>
      </c>
      <c r="Y159">
        <f t="shared" si="190"/>
        <v>1.9073334166666699E-2</v>
      </c>
      <c r="Z159">
        <v>2E-3</v>
      </c>
      <c r="AA159">
        <f t="shared" si="191"/>
        <v>7.2765497523200454E-2</v>
      </c>
      <c r="AC159">
        <f t="shared" si="192"/>
        <v>2.6225184468491298E-5</v>
      </c>
      <c r="AD159">
        <f t="shared" si="193"/>
        <v>2.0411762017077224E-9</v>
      </c>
      <c r="AE159">
        <v>0</v>
      </c>
      <c r="AF159" s="8">
        <f t="shared" si="194"/>
        <v>5.4872250800154638E-10</v>
      </c>
      <c r="AG159" s="8">
        <f t="shared" si="195"/>
        <v>2.5898987097092689E-9</v>
      </c>
      <c r="AH159" s="9">
        <f t="shared" si="196"/>
        <v>1.097002469958351E-3</v>
      </c>
      <c r="AJ159">
        <f t="shared" si="197"/>
        <v>3.7147343675048312E-3</v>
      </c>
      <c r="AK159">
        <f t="shared" si="198"/>
        <v>2.8912770454395421E-7</v>
      </c>
      <c r="AL159">
        <v>0</v>
      </c>
      <c r="AM159" s="8">
        <f t="shared" si="199"/>
        <v>1.6111254936262533E-6</v>
      </c>
      <c r="AN159" s="8">
        <f t="shared" si="200"/>
        <v>1.9002531981702076E-6</v>
      </c>
      <c r="AO159" s="9">
        <f t="shared" si="201"/>
        <v>2.2739189884214046E-2</v>
      </c>
      <c r="AP159" s="9"/>
      <c r="AQ159" t="e">
        <f t="shared" si="202"/>
        <v>#VALUE!</v>
      </c>
      <c r="AR159" t="e">
        <f t="shared" si="203"/>
        <v>#VALUE!</v>
      </c>
      <c r="AS159">
        <v>0</v>
      </c>
      <c r="AT159" s="8" t="e">
        <f t="shared" si="204"/>
        <v>#VALUE!</v>
      </c>
      <c r="AU159" s="8" t="e">
        <f t="shared" si="205"/>
        <v>#VALUE!</v>
      </c>
      <c r="AV159" s="9">
        <f t="shared" si="206"/>
        <v>1.5759424160826513E-2</v>
      </c>
      <c r="AX159">
        <f t="shared" si="207"/>
        <v>78.812974192989046</v>
      </c>
      <c r="AY159">
        <f t="shared" si="208"/>
        <v>15.215219993965077</v>
      </c>
      <c r="AZ159" t="e">
        <f t="shared" si="209"/>
        <v>#VALUE!</v>
      </c>
    </row>
    <row r="160" spans="1:52" x14ac:dyDescent="0.55000000000000004">
      <c r="A160" s="62">
        <v>44686.451388888891</v>
      </c>
      <c r="B160" s="29">
        <v>1</v>
      </c>
      <c r="C160" s="41">
        <v>0.1</v>
      </c>
      <c r="D160" t="s">
        <v>235</v>
      </c>
      <c r="E160" s="29">
        <v>1</v>
      </c>
      <c r="F160" s="84">
        <v>44687.457777777781</v>
      </c>
      <c r="G160" s="85">
        <v>128</v>
      </c>
      <c r="I160" s="3">
        <v>20.2</v>
      </c>
      <c r="J160" s="3">
        <v>29.766999999999999</v>
      </c>
      <c r="K160" s="37">
        <v>47.278435856987137</v>
      </c>
      <c r="L160" s="37">
        <v>518.23578624799995</v>
      </c>
      <c r="M160" s="3" t="s">
        <v>40</v>
      </c>
      <c r="N160" s="4">
        <f t="shared" si="210"/>
        <v>0.24236069967940105</v>
      </c>
      <c r="O160" s="4">
        <f t="shared" si="167"/>
        <v>13.760872717097106</v>
      </c>
      <c r="P160" s="4" t="e">
        <f t="shared" si="211"/>
        <v>#VALUE!</v>
      </c>
      <c r="Q160">
        <f t="shared" si="212"/>
        <v>3.8777711948704168</v>
      </c>
      <c r="R160">
        <f t="shared" si="213"/>
        <v>605.47839955227266</v>
      </c>
      <c r="S160">
        <f t="shared" si="214"/>
        <v>6.7892450947304832</v>
      </c>
      <c r="T160">
        <f t="shared" si="215"/>
        <v>385.48303300554733</v>
      </c>
      <c r="U160">
        <f t="shared" si="216"/>
        <v>385.48303300554733</v>
      </c>
      <c r="W160">
        <f t="shared" ref="W160:W189" si="217">((0.001316*((J160*25.4)-(2.5*2053/100)))*(273.15+40))/(273.15+I160)</f>
        <v>0.99005993852640173</v>
      </c>
      <c r="X160">
        <v>313.14999999999998</v>
      </c>
      <c r="Y160">
        <f t="shared" ref="Y160:Y190" si="218">(21.0733341666667/1000)-Z160</f>
        <v>1.9073334166666699E-2</v>
      </c>
      <c r="Z160">
        <v>2E-3</v>
      </c>
      <c r="AA160">
        <f t="shared" ref="AA160:AA189" si="219">(0.001316*10^(8.07131-(1730.63/(233.46+(X160-273.15)))))</f>
        <v>7.2765497523200454E-2</v>
      </c>
      <c r="AC160">
        <f t="shared" ref="AC160:AC189" si="220">W160*(K160/10^6)</f>
        <v>4.6808485298193114E-5</v>
      </c>
      <c r="AD160">
        <f t="shared" ref="AD160:AD189" si="221">(AC160*Z160)/(0.082057*X160)</f>
        <v>3.6432295202137095E-9</v>
      </c>
      <c r="AE160">
        <v>0</v>
      </c>
      <c r="AF160" s="8">
        <f t="shared" ref="AF160:AF189" si="222">AC160*AH160*Y160</f>
        <v>9.7939709363865731E-10</v>
      </c>
      <c r="AG160" s="8">
        <f t="shared" ref="AG160:AG189" si="223">AD160+AF160</f>
        <v>4.6226266138523664E-9</v>
      </c>
      <c r="AH160" s="9">
        <f t="shared" ref="AH160:AH189" si="224">101.325*(0.000014*EXP(1600*((1/X160)-(1/298.15))))</f>
        <v>1.097002469958351E-3</v>
      </c>
      <c r="AJ160">
        <f t="shared" ref="AJ160:AJ189" si="225">W160*(L160/10^6)</f>
        <v>5.130844906748763E-4</v>
      </c>
      <c r="AK160">
        <f t="shared" ref="AK160:AK189" si="226">(AJ160*Z160)/(0.082057*X160)</f>
        <v>3.9934737278556683E-8</v>
      </c>
      <c r="AL160">
        <v>0</v>
      </c>
      <c r="AM160" s="8">
        <f t="shared" ref="AM160:AM189" si="227">AJ160*AO160*Y160</f>
        <v>2.2253098647960318E-7</v>
      </c>
      <c r="AN160" s="8">
        <f t="shared" ref="AN160:AN189" si="228">AK160+AM160</f>
        <v>2.6246572375815986E-7</v>
      </c>
      <c r="AO160" s="9">
        <f t="shared" ref="AO160:AO189" si="229">101.325*(0.00033*EXP(2400*((1/X160)-(1/298.15))))</f>
        <v>2.2739189884214046E-2</v>
      </c>
      <c r="AP160" s="9"/>
      <c r="AQ160" t="e">
        <f t="shared" ref="AQ160:AQ189" si="230">W160*(M160/10^6)</f>
        <v>#VALUE!</v>
      </c>
      <c r="AR160" t="e">
        <f t="shared" ref="AR160:AR189" si="231">(AQ160*Z160)/(0.082057*X160)</f>
        <v>#VALUE!</v>
      </c>
      <c r="AS160">
        <v>0</v>
      </c>
      <c r="AT160" s="8" t="e">
        <f t="shared" ref="AT160:AT189" si="232">AQ160*AV160*Y160</f>
        <v>#VALUE!</v>
      </c>
      <c r="AU160" s="8" t="e">
        <f t="shared" ref="AU160:AU189" si="233">AR160+AT160</f>
        <v>#VALUE!</v>
      </c>
      <c r="AV160" s="9">
        <f t="shared" ref="AV160:AV189" si="234">101.325*((2.4*10^-4)*EXP(2700*((1/X160)-(1/298.15))))</f>
        <v>1.5759424160826513E-2</v>
      </c>
      <c r="AX160">
        <f t="shared" ref="AX160:AX189" si="235">100*(AG160-AF160)/AG160</f>
        <v>78.812974192989046</v>
      </c>
      <c r="AY160">
        <f t="shared" ref="AY160:AY189" si="236">100*(AN160-AM160)/AN160</f>
        <v>15.215219993965073</v>
      </c>
      <c r="AZ160" t="e">
        <f t="shared" ref="AZ160:AZ189" si="237">100*(AU160-AT160)/AU160</f>
        <v>#VALUE!</v>
      </c>
    </row>
    <row r="161" spans="1:52" x14ac:dyDescent="0.55000000000000004">
      <c r="A161" s="62">
        <v>44686.486111111109</v>
      </c>
      <c r="B161" s="29">
        <v>1</v>
      </c>
      <c r="C161" s="41">
        <v>3</v>
      </c>
      <c r="D161" t="s">
        <v>235</v>
      </c>
      <c r="E161" s="29">
        <v>1</v>
      </c>
      <c r="F161" s="84">
        <v>44687.478981481479</v>
      </c>
      <c r="G161" s="85">
        <v>37</v>
      </c>
      <c r="I161" s="3">
        <v>20.2</v>
      </c>
      <c r="J161" s="3">
        <v>29.766999999999999</v>
      </c>
      <c r="K161" s="37">
        <v>44.771982859423758</v>
      </c>
      <c r="L161" s="37">
        <v>453.99739698247998</v>
      </c>
      <c r="M161" s="3" t="s">
        <v>40</v>
      </c>
      <c r="N161" s="4">
        <f t="shared" si="210"/>
        <v>0.2295120152592878</v>
      </c>
      <c r="O161" s="4">
        <f t="shared" si="167"/>
        <v>12.055131196168766</v>
      </c>
      <c r="P161" s="4" t="e">
        <f t="shared" si="211"/>
        <v>#VALUE!</v>
      </c>
      <c r="Q161">
        <f t="shared" si="212"/>
        <v>3.6721922441486048</v>
      </c>
      <c r="R161">
        <f t="shared" si="213"/>
        <v>530.42577263142573</v>
      </c>
      <c r="S161">
        <f t="shared" si="214"/>
        <v>6.4293151729717719</v>
      </c>
      <c r="T161">
        <f t="shared" si="215"/>
        <v>337.70013227469445</v>
      </c>
      <c r="U161">
        <f t="shared" si="216"/>
        <v>337.70013227469451</v>
      </c>
      <c r="W161">
        <f t="shared" si="217"/>
        <v>0.99005993852640173</v>
      </c>
      <c r="X161">
        <v>313.14999999999998</v>
      </c>
      <c r="Y161">
        <f t="shared" si="218"/>
        <v>1.9073334166666699E-2</v>
      </c>
      <c r="Z161">
        <v>2E-3</v>
      </c>
      <c r="AA161">
        <f t="shared" si="219"/>
        <v>7.2765497523200454E-2</v>
      </c>
      <c r="AC161">
        <f t="shared" si="220"/>
        <v>4.4326946597506199E-5</v>
      </c>
      <c r="AD161">
        <f t="shared" si="221"/>
        <v>3.4500847304966123E-9</v>
      </c>
      <c r="AE161">
        <v>0</v>
      </c>
      <c r="AF161" s="8">
        <f t="shared" si="222"/>
        <v>9.2747463180889092E-10</v>
      </c>
      <c r="AG161" s="8">
        <f t="shared" si="223"/>
        <v>4.3775593623055033E-9</v>
      </c>
      <c r="AH161" s="9">
        <f t="shared" si="224"/>
        <v>1.097002469958351E-3</v>
      </c>
      <c r="AJ161">
        <f t="shared" si="225"/>
        <v>4.4948463494762052E-4</v>
      </c>
      <c r="AK161">
        <f t="shared" si="226"/>
        <v>3.4984590517968906E-8</v>
      </c>
      <c r="AL161">
        <v>0</v>
      </c>
      <c r="AM161" s="8">
        <f t="shared" si="227"/>
        <v>1.9494695520956643E-7</v>
      </c>
      <c r="AN161" s="8">
        <f t="shared" si="228"/>
        <v>2.2993154572753533E-7</v>
      </c>
      <c r="AO161" s="9">
        <f t="shared" si="229"/>
        <v>2.2739189884214046E-2</v>
      </c>
      <c r="AP161" s="9"/>
      <c r="AQ161" t="e">
        <f t="shared" si="230"/>
        <v>#VALUE!</v>
      </c>
      <c r="AR161" t="e">
        <f t="shared" si="231"/>
        <v>#VALUE!</v>
      </c>
      <c r="AS161">
        <v>0</v>
      </c>
      <c r="AT161" s="8" t="e">
        <f t="shared" si="232"/>
        <v>#VALUE!</v>
      </c>
      <c r="AU161" s="8" t="e">
        <f t="shared" si="233"/>
        <v>#VALUE!</v>
      </c>
      <c r="AV161" s="9">
        <f t="shared" si="234"/>
        <v>1.5759424160826513E-2</v>
      </c>
      <c r="AX161">
        <f t="shared" si="235"/>
        <v>78.812974192989046</v>
      </c>
      <c r="AY161">
        <f t="shared" si="236"/>
        <v>15.21521999396507</v>
      </c>
      <c r="AZ161" t="e">
        <f t="shared" si="237"/>
        <v>#VALUE!</v>
      </c>
    </row>
    <row r="162" spans="1:52" x14ac:dyDescent="0.55000000000000004">
      <c r="A162" s="62">
        <v>44686.451388888891</v>
      </c>
      <c r="B162" s="29">
        <v>1</v>
      </c>
      <c r="C162" s="41">
        <v>0.1</v>
      </c>
      <c r="D162" t="s">
        <v>235</v>
      </c>
      <c r="E162" s="29">
        <v>2</v>
      </c>
      <c r="F162" s="84">
        <v>44687.500196759262</v>
      </c>
      <c r="G162" s="85">
        <v>66</v>
      </c>
      <c r="H162" t="s">
        <v>240</v>
      </c>
      <c r="I162" s="3">
        <v>20.2</v>
      </c>
      <c r="J162" s="3">
        <v>29.766999999999999</v>
      </c>
      <c r="K162" s="37">
        <v>51.573444571938502</v>
      </c>
      <c r="L162" s="37">
        <v>484.98115923847996</v>
      </c>
      <c r="M162" s="3" t="s">
        <v>40</v>
      </c>
      <c r="N162" s="4">
        <f t="shared" si="210"/>
        <v>0.26437795338960179</v>
      </c>
      <c r="O162" s="4">
        <f t="shared" si="167"/>
        <v>12.877852474813887</v>
      </c>
      <c r="P162" s="4" t="e">
        <f t="shared" si="211"/>
        <v>#VALUE!</v>
      </c>
      <c r="Q162">
        <f t="shared" si="212"/>
        <v>4.2300472542336287</v>
      </c>
      <c r="R162">
        <f t="shared" si="213"/>
        <v>566.62550889181102</v>
      </c>
      <c r="S162">
        <f t="shared" si="214"/>
        <v>7.4060139518478003</v>
      </c>
      <c r="T162">
        <f t="shared" si="215"/>
        <v>360.74700585098213</v>
      </c>
      <c r="U162">
        <f t="shared" si="216"/>
        <v>360.74700585098213</v>
      </c>
      <c r="W162">
        <f t="shared" si="217"/>
        <v>0.99005993852640173</v>
      </c>
      <c r="X162">
        <v>313.14999999999998</v>
      </c>
      <c r="Y162">
        <f t="shared" si="218"/>
        <v>1.9073334166666699E-2</v>
      </c>
      <c r="Z162">
        <v>2E-3</v>
      </c>
      <c r="AA162">
        <f t="shared" si="219"/>
        <v>7.2765497523200454E-2</v>
      </c>
      <c r="AC162">
        <f t="shared" si="220"/>
        <v>5.1060801362488224E-5</v>
      </c>
      <c r="AD162">
        <f t="shared" si="221"/>
        <v>3.9741986450641762E-9</v>
      </c>
      <c r="AE162">
        <v>0</v>
      </c>
      <c r="AF162" s="8">
        <f t="shared" si="222"/>
        <v>1.0683704062351316E-9</v>
      </c>
      <c r="AG162" s="8">
        <f t="shared" si="223"/>
        <v>5.042569051299308E-9</v>
      </c>
      <c r="AH162" s="9">
        <f t="shared" si="224"/>
        <v>1.097002469958351E-3</v>
      </c>
      <c r="AJ162">
        <f t="shared" si="225"/>
        <v>4.8016041670211252E-4</v>
      </c>
      <c r="AK162">
        <f t="shared" si="226"/>
        <v>3.7372168601977375E-8</v>
      </c>
      <c r="AL162">
        <v>0</v>
      </c>
      <c r="AM162" s="8">
        <f t="shared" si="227"/>
        <v>2.0825141499918362E-7</v>
      </c>
      <c r="AN162" s="8">
        <f t="shared" si="228"/>
        <v>2.4562358360116101E-7</v>
      </c>
      <c r="AO162" s="9">
        <f t="shared" si="229"/>
        <v>2.2739189884214046E-2</v>
      </c>
      <c r="AP162" s="9"/>
      <c r="AQ162" t="e">
        <f t="shared" si="230"/>
        <v>#VALUE!</v>
      </c>
      <c r="AR162" t="e">
        <f t="shared" si="231"/>
        <v>#VALUE!</v>
      </c>
      <c r="AS162">
        <v>0</v>
      </c>
      <c r="AT162" s="8" t="e">
        <f t="shared" si="232"/>
        <v>#VALUE!</v>
      </c>
      <c r="AU162" s="8" t="e">
        <f t="shared" si="233"/>
        <v>#VALUE!</v>
      </c>
      <c r="AV162" s="9">
        <f t="shared" si="234"/>
        <v>1.5759424160826513E-2</v>
      </c>
      <c r="AX162">
        <f t="shared" si="235"/>
        <v>78.812974192989046</v>
      </c>
      <c r="AY162">
        <f t="shared" si="236"/>
        <v>15.215219993965086</v>
      </c>
      <c r="AZ162" t="e">
        <f t="shared" si="237"/>
        <v>#VALUE!</v>
      </c>
    </row>
    <row r="163" spans="1:52" x14ac:dyDescent="0.55000000000000004">
      <c r="A163" s="62">
        <v>44686.490972222222</v>
      </c>
      <c r="B163" s="29">
        <v>1</v>
      </c>
      <c r="C163" s="41">
        <v>4</v>
      </c>
      <c r="D163" t="s">
        <v>235</v>
      </c>
      <c r="E163" s="29">
        <v>1</v>
      </c>
      <c r="F163" s="84">
        <v>44687.521412037036</v>
      </c>
      <c r="G163" s="85">
        <v>132</v>
      </c>
      <c r="I163" s="3">
        <v>20.2</v>
      </c>
      <c r="J163" s="3">
        <v>29.766999999999999</v>
      </c>
      <c r="K163" s="37">
        <v>38.567192440202234</v>
      </c>
      <c r="L163" s="37">
        <v>1353.5046322892799</v>
      </c>
      <c r="M163" s="3" t="s">
        <v>40</v>
      </c>
      <c r="N163" s="4">
        <f t="shared" si="210"/>
        <v>0.19770475852356542</v>
      </c>
      <c r="O163" s="4">
        <f t="shared" si="167"/>
        <v>35.940020857650651</v>
      </c>
      <c r="P163" s="4" t="e">
        <f t="shared" si="211"/>
        <v>#VALUE!</v>
      </c>
      <c r="Q163">
        <f t="shared" si="212"/>
        <v>3.1632761363770467</v>
      </c>
      <c r="R163">
        <f t="shared" si="213"/>
        <v>1581.3609177366286</v>
      </c>
      <c r="S163">
        <f t="shared" si="214"/>
        <v>5.5382991705609221</v>
      </c>
      <c r="T163">
        <f t="shared" si="215"/>
        <v>1006.7870353365495</v>
      </c>
      <c r="U163">
        <f t="shared" si="216"/>
        <v>1006.7870353365495</v>
      </c>
      <c r="W163">
        <f t="shared" si="217"/>
        <v>0.99005993852640173</v>
      </c>
      <c r="X163">
        <v>313.14999999999998</v>
      </c>
      <c r="Y163">
        <f t="shared" si="218"/>
        <v>1.9073334166666699E-2</v>
      </c>
      <c r="Z163">
        <v>2E-3</v>
      </c>
      <c r="AA163">
        <f t="shared" si="219"/>
        <v>7.2765497523200454E-2</v>
      </c>
      <c r="AC163">
        <f t="shared" si="220"/>
        <v>3.8183832176482526E-5</v>
      </c>
      <c r="AD163">
        <f t="shared" si="221"/>
        <v>2.9719497158267843E-9</v>
      </c>
      <c r="AE163">
        <v>0</v>
      </c>
      <c r="AF163" s="8">
        <f t="shared" si="222"/>
        <v>7.9893920983332531E-10</v>
      </c>
      <c r="AG163" s="8">
        <f t="shared" si="223"/>
        <v>3.7708889256601092E-9</v>
      </c>
      <c r="AH163" s="9">
        <f t="shared" si="224"/>
        <v>1.097002469958351E-3</v>
      </c>
      <c r="AJ163">
        <f t="shared" si="225"/>
        <v>1.3400507130395245E-3</v>
      </c>
      <c r="AK163">
        <f t="shared" si="226"/>
        <v>1.0429972867584938E-7</v>
      </c>
      <c r="AL163">
        <v>0</v>
      </c>
      <c r="AM163" s="8">
        <f t="shared" si="227"/>
        <v>5.8119629909909265E-7</v>
      </c>
      <c r="AN163" s="8">
        <f t="shared" si="228"/>
        <v>6.85496027774942E-7</v>
      </c>
      <c r="AO163" s="9">
        <f t="shared" si="229"/>
        <v>2.2739189884214046E-2</v>
      </c>
      <c r="AP163" s="9"/>
      <c r="AQ163" t="e">
        <f t="shared" si="230"/>
        <v>#VALUE!</v>
      </c>
      <c r="AR163" t="e">
        <f t="shared" si="231"/>
        <v>#VALUE!</v>
      </c>
      <c r="AS163">
        <v>0</v>
      </c>
      <c r="AT163" s="8" t="e">
        <f t="shared" si="232"/>
        <v>#VALUE!</v>
      </c>
      <c r="AU163" s="8" t="e">
        <f t="shared" si="233"/>
        <v>#VALUE!</v>
      </c>
      <c r="AV163" s="9">
        <f t="shared" si="234"/>
        <v>1.5759424160826513E-2</v>
      </c>
      <c r="AX163">
        <f t="shared" si="235"/>
        <v>78.812974192989046</v>
      </c>
      <c r="AY163">
        <f t="shared" si="236"/>
        <v>15.215219993965073</v>
      </c>
      <c r="AZ163" t="e">
        <f t="shared" si="237"/>
        <v>#VALUE!</v>
      </c>
    </row>
    <row r="164" spans="1:52" x14ac:dyDescent="0.55000000000000004">
      <c r="A164" s="62">
        <v>44686.486111111109</v>
      </c>
      <c r="B164" s="29">
        <v>1</v>
      </c>
      <c r="C164" s="41">
        <v>3</v>
      </c>
      <c r="D164" t="s">
        <v>235</v>
      </c>
      <c r="E164" s="29">
        <v>2</v>
      </c>
      <c r="F164" s="84">
        <v>44687.542615740742</v>
      </c>
      <c r="G164" s="85">
        <v>173</v>
      </c>
      <c r="I164" s="3">
        <v>20.2</v>
      </c>
      <c r="J164" s="3">
        <v>29.766999999999999</v>
      </c>
      <c r="K164" s="37">
        <v>46.045162062982335</v>
      </c>
      <c r="L164" s="37">
        <v>321.99370332799998</v>
      </c>
      <c r="M164" s="3" t="s">
        <v>40</v>
      </c>
      <c r="N164" s="4">
        <f t="shared" si="210"/>
        <v>0.23603863986093729</v>
      </c>
      <c r="O164" s="4">
        <f t="shared" si="167"/>
        <v>8.5499969025352787</v>
      </c>
      <c r="P164" s="4" t="e">
        <f t="shared" si="211"/>
        <v>#VALUE!</v>
      </c>
      <c r="Q164">
        <f t="shared" si="212"/>
        <v>3.7766182377749966</v>
      </c>
      <c r="R164">
        <f t="shared" si="213"/>
        <v>376.19986371155227</v>
      </c>
      <c r="S164">
        <f t="shared" si="214"/>
        <v>6.6121453682984539</v>
      </c>
      <c r="T164">
        <f t="shared" si="215"/>
        <v>239.51088030066518</v>
      </c>
      <c r="U164">
        <f t="shared" si="216"/>
        <v>239.51088030066518</v>
      </c>
      <c r="W164">
        <f t="shared" si="217"/>
        <v>0.99005993852640173</v>
      </c>
      <c r="X164">
        <v>313.14999999999998</v>
      </c>
      <c r="Y164">
        <f t="shared" si="218"/>
        <v>1.9073334166666699E-2</v>
      </c>
      <c r="Z164">
        <v>2E-3</v>
      </c>
      <c r="AA164">
        <f t="shared" si="219"/>
        <v>7.2765497523200454E-2</v>
      </c>
      <c r="AC164">
        <f t="shared" si="220"/>
        <v>4.5587470321514498E-5</v>
      </c>
      <c r="AD164">
        <f t="shared" si="221"/>
        <v>3.5481946610568738E-9</v>
      </c>
      <c r="AE164">
        <v>0</v>
      </c>
      <c r="AF164" s="8">
        <f t="shared" si="222"/>
        <v>9.5384919325627804E-10</v>
      </c>
      <c r="AG164" s="8">
        <f t="shared" si="223"/>
        <v>4.5020438543131516E-9</v>
      </c>
      <c r="AH164" s="9">
        <f t="shared" si="224"/>
        <v>1.097002469958351E-3</v>
      </c>
      <c r="AJ164">
        <f t="shared" si="225"/>
        <v>3.1879306612280807E-4</v>
      </c>
      <c r="AK164">
        <f t="shared" si="226"/>
        <v>2.4812516404646164E-8</v>
      </c>
      <c r="AL164">
        <v>0</v>
      </c>
      <c r="AM164" s="8">
        <f t="shared" si="227"/>
        <v>1.3826443164137441E-7</v>
      </c>
      <c r="AN164" s="8">
        <f t="shared" si="228"/>
        <v>1.6307694804602057E-7</v>
      </c>
      <c r="AO164" s="9">
        <f t="shared" si="229"/>
        <v>2.2739189884214046E-2</v>
      </c>
      <c r="AP164" s="9"/>
      <c r="AQ164" t="e">
        <f t="shared" si="230"/>
        <v>#VALUE!</v>
      </c>
      <c r="AR164" t="e">
        <f t="shared" si="231"/>
        <v>#VALUE!</v>
      </c>
      <c r="AS164">
        <v>0</v>
      </c>
      <c r="AT164" s="8" t="e">
        <f t="shared" si="232"/>
        <v>#VALUE!</v>
      </c>
      <c r="AU164" s="8" t="e">
        <f t="shared" si="233"/>
        <v>#VALUE!</v>
      </c>
      <c r="AV164" s="9">
        <f t="shared" si="234"/>
        <v>1.5759424160826513E-2</v>
      </c>
      <c r="AX164">
        <f t="shared" si="235"/>
        <v>78.812974192989046</v>
      </c>
      <c r="AY164">
        <f t="shared" si="236"/>
        <v>15.215219993965073</v>
      </c>
      <c r="AZ164" t="e">
        <f t="shared" si="237"/>
        <v>#VALUE!</v>
      </c>
    </row>
    <row r="165" spans="1:52" x14ac:dyDescent="0.55000000000000004">
      <c r="A165" s="62">
        <v>44686.490972222222</v>
      </c>
      <c r="B165" s="29">
        <v>1</v>
      </c>
      <c r="C165" s="41">
        <v>4</v>
      </c>
      <c r="D165" t="s">
        <v>235</v>
      </c>
      <c r="E165" s="29">
        <v>2</v>
      </c>
      <c r="F165" s="84">
        <v>44687.56386574074</v>
      </c>
      <c r="G165" s="85">
        <v>34</v>
      </c>
      <c r="I165" s="3">
        <v>20.2</v>
      </c>
      <c r="J165" s="3">
        <v>29.766999999999999</v>
      </c>
      <c r="K165" s="37">
        <v>35.17588937216744</v>
      </c>
      <c r="L165" s="37">
        <v>1427.9899965927198</v>
      </c>
      <c r="M165" s="3" t="s">
        <v>40</v>
      </c>
      <c r="N165" s="4">
        <f t="shared" si="210"/>
        <v>0.18032011858158345</v>
      </c>
      <c r="O165" s="4">
        <f t="shared" si="167"/>
        <v>37.917853428587286</v>
      </c>
      <c r="P165" s="4" t="e">
        <f t="shared" si="211"/>
        <v>#VALUE!</v>
      </c>
      <c r="Q165">
        <f t="shared" si="212"/>
        <v>2.8851218973053352</v>
      </c>
      <c r="R165">
        <f t="shared" si="213"/>
        <v>1668.3855508578406</v>
      </c>
      <c r="S165">
        <f t="shared" si="214"/>
        <v>5.0513036238163922</v>
      </c>
      <c r="T165">
        <f t="shared" si="215"/>
        <v>1062.1920168298054</v>
      </c>
      <c r="U165">
        <f t="shared" si="216"/>
        <v>1062.1920168298052</v>
      </c>
      <c r="W165">
        <f t="shared" si="217"/>
        <v>0.99005993852640173</v>
      </c>
      <c r="X165">
        <v>313.14999999999998</v>
      </c>
      <c r="Y165">
        <f t="shared" si="218"/>
        <v>1.9073334166666699E-2</v>
      </c>
      <c r="Z165">
        <v>2E-3</v>
      </c>
      <c r="AA165">
        <f t="shared" si="219"/>
        <v>7.2765497523200454E-2</v>
      </c>
      <c r="AC165">
        <f t="shared" si="220"/>
        <v>3.48262388694196E-5</v>
      </c>
      <c r="AD165">
        <f t="shared" si="221"/>
        <v>2.7106192545816339E-9</v>
      </c>
      <c r="AE165">
        <v>0</v>
      </c>
      <c r="AF165" s="8">
        <f t="shared" si="222"/>
        <v>7.2868662409787171E-10</v>
      </c>
      <c r="AG165" s="8">
        <f t="shared" si="223"/>
        <v>3.4393058786795059E-9</v>
      </c>
      <c r="AH165" s="9">
        <f t="shared" si="224"/>
        <v>1.097002469958351E-3</v>
      </c>
      <c r="AJ165">
        <f t="shared" si="225"/>
        <v>1.4137956882429048E-3</v>
      </c>
      <c r="AK165">
        <f t="shared" si="226"/>
        <v>1.1003949720108201E-7</v>
      </c>
      <c r="AL165">
        <v>0</v>
      </c>
      <c r="AM165" s="8">
        <f t="shared" si="227"/>
        <v>6.1318039212505185E-7</v>
      </c>
      <c r="AN165" s="8">
        <f t="shared" si="228"/>
        <v>7.232198893261339E-7</v>
      </c>
      <c r="AO165" s="9">
        <f t="shared" si="229"/>
        <v>2.2739189884214046E-2</v>
      </c>
      <c r="AP165" s="9"/>
      <c r="AQ165" t="e">
        <f t="shared" si="230"/>
        <v>#VALUE!</v>
      </c>
      <c r="AR165" t="e">
        <f t="shared" si="231"/>
        <v>#VALUE!</v>
      </c>
      <c r="AS165">
        <v>0</v>
      </c>
      <c r="AT165" s="8" t="e">
        <f t="shared" si="232"/>
        <v>#VALUE!</v>
      </c>
      <c r="AU165" s="8" t="e">
        <f t="shared" si="233"/>
        <v>#VALUE!</v>
      </c>
      <c r="AV165" s="9">
        <f t="shared" si="234"/>
        <v>1.5759424160826513E-2</v>
      </c>
      <c r="AX165">
        <f t="shared" si="235"/>
        <v>78.812974192989046</v>
      </c>
      <c r="AY165">
        <f t="shared" si="236"/>
        <v>15.21521999396508</v>
      </c>
      <c r="AZ165" t="e">
        <f t="shared" si="237"/>
        <v>#VALUE!</v>
      </c>
    </row>
    <row r="166" spans="1:52" x14ac:dyDescent="0.55000000000000004">
      <c r="A166" s="62">
        <v>44686.486111111109</v>
      </c>
      <c r="B166" s="29">
        <v>1</v>
      </c>
      <c r="C166" s="41">
        <v>3</v>
      </c>
      <c r="D166" t="s">
        <v>235</v>
      </c>
      <c r="E166" s="29">
        <v>3</v>
      </c>
      <c r="F166" s="84">
        <v>44687.585057870368</v>
      </c>
      <c r="G166" s="85">
        <v>74</v>
      </c>
      <c r="I166" s="3">
        <v>20.2</v>
      </c>
      <c r="J166" s="3">
        <v>29.766999999999999</v>
      </c>
      <c r="K166" s="37">
        <v>45.473057946835937</v>
      </c>
      <c r="L166" s="37">
        <v>432.30808010528</v>
      </c>
      <c r="M166" s="3" t="s">
        <v>40</v>
      </c>
      <c r="N166" s="4">
        <f t="shared" si="210"/>
        <v>0.23310589575962806</v>
      </c>
      <c r="O166" s="4">
        <f t="shared" si="167"/>
        <v>11.479208157297219</v>
      </c>
      <c r="P166" s="4" t="e">
        <f t="shared" si="211"/>
        <v>#VALUE!</v>
      </c>
      <c r="Q166">
        <f t="shared" si="212"/>
        <v>3.729694332154049</v>
      </c>
      <c r="R166">
        <f t="shared" si="213"/>
        <v>505.08515892107761</v>
      </c>
      <c r="S166">
        <f t="shared" si="214"/>
        <v>6.5299904705355232</v>
      </c>
      <c r="T166">
        <f t="shared" si="215"/>
        <v>321.56681250885265</v>
      </c>
      <c r="U166">
        <f t="shared" si="216"/>
        <v>321.56681250885271</v>
      </c>
      <c r="W166">
        <f t="shared" si="217"/>
        <v>0.99005993852640173</v>
      </c>
      <c r="X166">
        <v>313.14999999999998</v>
      </c>
      <c r="Y166">
        <f t="shared" si="218"/>
        <v>1.9073334166666699E-2</v>
      </c>
      <c r="Z166">
        <v>2E-3</v>
      </c>
      <c r="AA166">
        <f t="shared" si="219"/>
        <v>7.2765497523200454E-2</v>
      </c>
      <c r="AC166">
        <f t="shared" si="220"/>
        <v>4.5021052955451894E-5</v>
      </c>
      <c r="AD166">
        <f t="shared" si="221"/>
        <v>3.5041088835390821E-9</v>
      </c>
      <c r="AE166">
        <v>0</v>
      </c>
      <c r="AF166" s="8">
        <f t="shared" si="222"/>
        <v>9.4199776250447811E-10</v>
      </c>
      <c r="AG166" s="8">
        <f t="shared" si="223"/>
        <v>4.4461066460435602E-9</v>
      </c>
      <c r="AH166" s="9">
        <f t="shared" si="224"/>
        <v>1.097002469958351E-3</v>
      </c>
      <c r="AJ166">
        <f t="shared" si="225"/>
        <v>4.2801091121350026E-4</v>
      </c>
      <c r="AK166">
        <f t="shared" si="226"/>
        <v>3.3313233204894722E-8</v>
      </c>
      <c r="AL166">
        <v>0</v>
      </c>
      <c r="AM166" s="8">
        <f t="shared" si="227"/>
        <v>1.8563353994796137E-7</v>
      </c>
      <c r="AN166" s="8">
        <f t="shared" si="228"/>
        <v>2.189467731528561E-7</v>
      </c>
      <c r="AO166" s="9">
        <f t="shared" si="229"/>
        <v>2.2739189884214046E-2</v>
      </c>
      <c r="AP166" s="9"/>
      <c r="AQ166" t="e">
        <f t="shared" si="230"/>
        <v>#VALUE!</v>
      </c>
      <c r="AR166" t="e">
        <f t="shared" si="231"/>
        <v>#VALUE!</v>
      </c>
      <c r="AS166">
        <v>0</v>
      </c>
      <c r="AT166" s="8" t="e">
        <f t="shared" si="232"/>
        <v>#VALUE!</v>
      </c>
      <c r="AU166" s="8" t="e">
        <f t="shared" si="233"/>
        <v>#VALUE!</v>
      </c>
      <c r="AV166" s="9">
        <f t="shared" si="234"/>
        <v>1.5759424160826513E-2</v>
      </c>
      <c r="AX166">
        <f t="shared" si="235"/>
        <v>78.812974192989046</v>
      </c>
      <c r="AY166">
        <f t="shared" si="236"/>
        <v>15.21521999396508</v>
      </c>
      <c r="AZ166" t="e">
        <f t="shared" si="237"/>
        <v>#VALUE!</v>
      </c>
    </row>
    <row r="167" spans="1:52" x14ac:dyDescent="0.55000000000000004">
      <c r="A167" s="62">
        <v>44690.463888888888</v>
      </c>
      <c r="B167" s="29">
        <v>1</v>
      </c>
      <c r="C167" s="41">
        <v>4</v>
      </c>
      <c r="D167" t="s">
        <v>235</v>
      </c>
      <c r="E167" s="29">
        <v>2</v>
      </c>
      <c r="F167" s="84">
        <v>44691.495289351849</v>
      </c>
      <c r="G167" s="85">
        <v>208</v>
      </c>
      <c r="H167" t="s">
        <v>242</v>
      </c>
      <c r="I167" s="3">
        <v>20.7</v>
      </c>
      <c r="J167" s="3">
        <v>30.312000000000001</v>
      </c>
      <c r="K167" s="38" t="s">
        <v>231</v>
      </c>
      <c r="L167" s="38" t="s">
        <v>231</v>
      </c>
      <c r="M167" s="3" t="s">
        <v>40</v>
      </c>
      <c r="N167" s="4" t="s">
        <v>231</v>
      </c>
      <c r="O167" s="4" t="s">
        <v>231</v>
      </c>
      <c r="P167" s="4" t="e">
        <f t="shared" si="211"/>
        <v>#VALUE!</v>
      </c>
      <c r="Q167" t="e">
        <f t="shared" si="212"/>
        <v>#VALUE!</v>
      </c>
      <c r="R167" t="e">
        <f t="shared" si="213"/>
        <v>#VALUE!</v>
      </c>
      <c r="S167" t="e">
        <f t="shared" si="214"/>
        <v>#VALUE!</v>
      </c>
      <c r="T167" t="e">
        <f t="shared" si="215"/>
        <v>#VALUE!</v>
      </c>
      <c r="U167" t="e">
        <f t="shared" si="216"/>
        <v>#VALUE!</v>
      </c>
      <c r="W167">
        <f t="shared" si="217"/>
        <v>1.0077892054412796</v>
      </c>
      <c r="X167">
        <v>313.14999999999998</v>
      </c>
      <c r="Y167">
        <f t="shared" si="218"/>
        <v>1.9073334166666699E-2</v>
      </c>
      <c r="Z167">
        <v>2E-3</v>
      </c>
      <c r="AA167">
        <f t="shared" si="219"/>
        <v>7.2765497523200454E-2</v>
      </c>
      <c r="AC167" t="e">
        <f t="shared" si="220"/>
        <v>#VALUE!</v>
      </c>
      <c r="AD167" t="e">
        <f t="shared" si="221"/>
        <v>#VALUE!</v>
      </c>
      <c r="AE167">
        <v>0</v>
      </c>
      <c r="AF167" s="8" t="e">
        <f t="shared" si="222"/>
        <v>#VALUE!</v>
      </c>
      <c r="AG167" s="8" t="e">
        <f t="shared" si="223"/>
        <v>#VALUE!</v>
      </c>
      <c r="AH167" s="9">
        <f t="shared" si="224"/>
        <v>1.097002469958351E-3</v>
      </c>
      <c r="AJ167" t="e">
        <f t="shared" si="225"/>
        <v>#VALUE!</v>
      </c>
      <c r="AK167" t="e">
        <f t="shared" si="226"/>
        <v>#VALUE!</v>
      </c>
      <c r="AL167">
        <v>0</v>
      </c>
      <c r="AM167" s="8" t="e">
        <f t="shared" si="227"/>
        <v>#VALUE!</v>
      </c>
      <c r="AN167" s="8" t="e">
        <f t="shared" si="228"/>
        <v>#VALUE!</v>
      </c>
      <c r="AO167" s="9">
        <f t="shared" si="229"/>
        <v>2.2739189884214046E-2</v>
      </c>
      <c r="AP167" s="9"/>
      <c r="AQ167" t="e">
        <f t="shared" si="230"/>
        <v>#VALUE!</v>
      </c>
      <c r="AR167" t="e">
        <f t="shared" si="231"/>
        <v>#VALUE!</v>
      </c>
      <c r="AS167">
        <v>0</v>
      </c>
      <c r="AT167" s="8" t="e">
        <f t="shared" si="232"/>
        <v>#VALUE!</v>
      </c>
      <c r="AU167" s="8" t="e">
        <f t="shared" si="233"/>
        <v>#VALUE!</v>
      </c>
      <c r="AV167" s="9">
        <f t="shared" si="234"/>
        <v>1.5759424160826513E-2</v>
      </c>
      <c r="AX167" t="e">
        <f t="shared" si="235"/>
        <v>#VALUE!</v>
      </c>
      <c r="AY167" t="e">
        <f t="shared" si="236"/>
        <v>#VALUE!</v>
      </c>
      <c r="AZ167" t="e">
        <f t="shared" si="237"/>
        <v>#VALUE!</v>
      </c>
    </row>
    <row r="168" spans="1:52" x14ac:dyDescent="0.55000000000000004">
      <c r="A168" s="62">
        <v>44690.510416666664</v>
      </c>
      <c r="B168" s="29">
        <v>50</v>
      </c>
      <c r="C168" s="41">
        <v>9</v>
      </c>
      <c r="D168" t="s">
        <v>235</v>
      </c>
      <c r="E168" s="29">
        <v>1</v>
      </c>
      <c r="F168" s="84">
        <v>44691.516493055555</v>
      </c>
      <c r="G168" s="85">
        <v>91</v>
      </c>
      <c r="I168" s="3">
        <v>20.7</v>
      </c>
      <c r="J168" s="3">
        <v>30.312000000000001</v>
      </c>
      <c r="K168" s="38">
        <v>3826.3844085747196</v>
      </c>
      <c r="L168" s="38">
        <v>11769.100435578319</v>
      </c>
      <c r="M168" s="3" t="s">
        <v>40</v>
      </c>
      <c r="N168" s="4">
        <f t="shared" ref="N168:N231" si="238">1000000*(AG168-AE168)/Y168</f>
        <v>19.96622267591296</v>
      </c>
      <c r="O168" s="4">
        <f t="shared" ref="O168:O196" si="239">1000000*(AN168-AL168)/Y168</f>
        <v>318.10468250163404</v>
      </c>
      <c r="P168" s="4" t="e">
        <f t="shared" si="211"/>
        <v>#VALUE!</v>
      </c>
      <c r="Q168">
        <f t="shared" si="212"/>
        <v>319.45956281460735</v>
      </c>
      <c r="R168">
        <f t="shared" si="213"/>
        <v>13996.606030071898</v>
      </c>
      <c r="S168">
        <f t="shared" si="214"/>
        <v>548.70805893385034</v>
      </c>
      <c r="T168">
        <f t="shared" si="215"/>
        <v>8742.0943714011355</v>
      </c>
      <c r="U168">
        <f t="shared" si="216"/>
        <v>8742.0943714011337</v>
      </c>
      <c r="W168">
        <f t="shared" si="217"/>
        <v>1.0077892054412796</v>
      </c>
      <c r="X168">
        <v>313.14999999999998</v>
      </c>
      <c r="Y168">
        <f t="shared" si="218"/>
        <v>1.9073334166666699E-2</v>
      </c>
      <c r="Z168">
        <v>2E-3</v>
      </c>
      <c r="AA168">
        <f t="shared" si="219"/>
        <v>7.2765497523200454E-2</v>
      </c>
      <c r="AC168">
        <f t="shared" si="220"/>
        <v>3.8561889028304172E-3</v>
      </c>
      <c r="AD168">
        <f t="shared" si="221"/>
        <v>3.0013748910722827E-7</v>
      </c>
      <c r="AE168">
        <v>0</v>
      </c>
      <c r="AF168" s="8">
        <f t="shared" si="222"/>
        <v>8.0684948036537779E-8</v>
      </c>
      <c r="AG168" s="8">
        <f t="shared" si="223"/>
        <v>3.8082243714376605E-7</v>
      </c>
      <c r="AH168" s="9">
        <f t="shared" si="224"/>
        <v>1.097002469958351E-3</v>
      </c>
      <c r="AJ168">
        <f t="shared" si="225"/>
        <v>1.1860772376730092E-2</v>
      </c>
      <c r="AK168">
        <f t="shared" si="226"/>
        <v>9.2315561548637483E-7</v>
      </c>
      <c r="AL168">
        <v>0</v>
      </c>
      <c r="AM168" s="8">
        <f t="shared" si="227"/>
        <v>5.144161293848704E-6</v>
      </c>
      <c r="AN168" s="8">
        <f t="shared" si="228"/>
        <v>6.0673169093350792E-6</v>
      </c>
      <c r="AO168" s="9">
        <f t="shared" si="229"/>
        <v>2.2739189884214046E-2</v>
      </c>
      <c r="AP168" s="9"/>
      <c r="AQ168" t="e">
        <f t="shared" si="230"/>
        <v>#VALUE!</v>
      </c>
      <c r="AR168" t="e">
        <f t="shared" si="231"/>
        <v>#VALUE!</v>
      </c>
      <c r="AS168">
        <v>0</v>
      </c>
      <c r="AT168" s="8" t="e">
        <f t="shared" si="232"/>
        <v>#VALUE!</v>
      </c>
      <c r="AU168" s="8" t="e">
        <f t="shared" si="233"/>
        <v>#VALUE!</v>
      </c>
      <c r="AV168" s="9">
        <f t="shared" si="234"/>
        <v>1.5759424160826513E-2</v>
      </c>
      <c r="AX168">
        <f t="shared" si="235"/>
        <v>78.812974192989046</v>
      </c>
      <c r="AY168">
        <f t="shared" si="236"/>
        <v>15.21521999396508</v>
      </c>
      <c r="AZ168" t="e">
        <f t="shared" si="237"/>
        <v>#VALUE!</v>
      </c>
    </row>
    <row r="169" spans="1:52" x14ac:dyDescent="0.55000000000000004">
      <c r="A169" s="62">
        <v>44690.478472222225</v>
      </c>
      <c r="B169" s="29">
        <v>50</v>
      </c>
      <c r="C169" s="41">
        <v>0.1</v>
      </c>
      <c r="D169" t="s">
        <v>235</v>
      </c>
      <c r="E169" s="29">
        <v>1</v>
      </c>
      <c r="F169" s="84">
        <v>44691.537708333337</v>
      </c>
      <c r="G169" s="85">
        <v>137</v>
      </c>
      <c r="I169" s="3">
        <v>20.7</v>
      </c>
      <c r="J169" s="3">
        <v>30.312000000000001</v>
      </c>
      <c r="K169" s="38">
        <v>50.839674061066638</v>
      </c>
      <c r="L169" s="38">
        <v>725.3761216071199</v>
      </c>
      <c r="M169" s="3" t="s">
        <v>40</v>
      </c>
      <c r="N169" s="4">
        <f t="shared" si="238"/>
        <v>0.26528339672285983</v>
      </c>
      <c r="O169" s="4">
        <f t="shared" si="239"/>
        <v>19.60604738834154</v>
      </c>
      <c r="P169" s="4" t="e">
        <f t="shared" si="211"/>
        <v>#VALUE!</v>
      </c>
      <c r="Q169">
        <f t="shared" si="212"/>
        <v>4.2445343475657573</v>
      </c>
      <c r="R169">
        <f t="shared" si="213"/>
        <v>862.6660850870278</v>
      </c>
      <c r="S169">
        <f t="shared" si="214"/>
        <v>7.2904695117311693</v>
      </c>
      <c r="T169">
        <f t="shared" si="215"/>
        <v>538.80978793251188</v>
      </c>
      <c r="U169">
        <f t="shared" si="216"/>
        <v>538.80978793251199</v>
      </c>
      <c r="W169">
        <f t="shared" si="217"/>
        <v>1.0077892054412796</v>
      </c>
      <c r="X169">
        <v>313.14999999999998</v>
      </c>
      <c r="Y169">
        <f t="shared" si="218"/>
        <v>1.9073334166666699E-2</v>
      </c>
      <c r="Z169">
        <v>2E-3</v>
      </c>
      <c r="AA169">
        <f t="shared" si="219"/>
        <v>7.2765497523200454E-2</v>
      </c>
      <c r="AC169">
        <f t="shared" si="220"/>
        <v>5.1235674726895978E-5</v>
      </c>
      <c r="AD169">
        <f t="shared" si="221"/>
        <v>3.9878095064165736E-9</v>
      </c>
      <c r="AE169">
        <v>0</v>
      </c>
      <c r="AF169" s="8">
        <f t="shared" si="222"/>
        <v>1.0720293681469452E-9</v>
      </c>
      <c r="AG169" s="8">
        <f t="shared" si="223"/>
        <v>5.0598388745635189E-9</v>
      </c>
      <c r="AH169" s="9">
        <f t="shared" si="224"/>
        <v>1.097002469958351E-3</v>
      </c>
      <c r="AJ169">
        <f t="shared" si="225"/>
        <v>7.3102622524051641E-4</v>
      </c>
      <c r="AK169">
        <f t="shared" si="226"/>
        <v>5.6897724993238638E-8</v>
      </c>
      <c r="AL169">
        <v>0</v>
      </c>
      <c r="AM169" s="8">
        <f t="shared" si="227"/>
        <v>3.1705496853210246E-7</v>
      </c>
      <c r="AN169" s="8">
        <f t="shared" si="228"/>
        <v>3.7395269352534112E-7</v>
      </c>
      <c r="AO169" s="9">
        <f t="shared" si="229"/>
        <v>2.2739189884214046E-2</v>
      </c>
      <c r="AP169" s="9"/>
      <c r="AQ169" t="e">
        <f t="shared" si="230"/>
        <v>#VALUE!</v>
      </c>
      <c r="AR169" t="e">
        <f t="shared" si="231"/>
        <v>#VALUE!</v>
      </c>
      <c r="AS169">
        <v>0</v>
      </c>
      <c r="AT169" s="8" t="e">
        <f t="shared" si="232"/>
        <v>#VALUE!</v>
      </c>
      <c r="AU169" s="8" t="e">
        <f t="shared" si="233"/>
        <v>#VALUE!</v>
      </c>
      <c r="AV169" s="9">
        <f t="shared" si="234"/>
        <v>1.5759424160826513E-2</v>
      </c>
      <c r="AX169">
        <f t="shared" si="235"/>
        <v>78.812974192989046</v>
      </c>
      <c r="AY169">
        <f t="shared" si="236"/>
        <v>15.21521999396508</v>
      </c>
      <c r="AZ169" t="e">
        <f t="shared" si="237"/>
        <v>#VALUE!</v>
      </c>
    </row>
    <row r="170" spans="1:52" x14ac:dyDescent="0.55000000000000004">
      <c r="A170" s="62">
        <v>44690.460416666669</v>
      </c>
      <c r="B170" s="29">
        <v>1</v>
      </c>
      <c r="C170" s="41">
        <v>3</v>
      </c>
      <c r="D170" t="s">
        <v>235</v>
      </c>
      <c r="E170" s="29">
        <v>1</v>
      </c>
      <c r="F170" s="84">
        <v>44691.558888888889</v>
      </c>
      <c r="G170" s="85">
        <v>195</v>
      </c>
      <c r="I170" s="3">
        <v>20.7</v>
      </c>
      <c r="J170" s="3">
        <v>30.312000000000001</v>
      </c>
      <c r="K170" s="38">
        <v>82.855355653158497</v>
      </c>
      <c r="L170" s="38">
        <v>828.82379947807999</v>
      </c>
      <c r="M170" s="3" t="s">
        <v>40</v>
      </c>
      <c r="N170" s="4">
        <f t="shared" si="238"/>
        <v>0.43234246856006175</v>
      </c>
      <c r="O170" s="4">
        <f t="shared" si="239"/>
        <v>22.402114165475474</v>
      </c>
      <c r="P170" s="4" t="e">
        <f t="shared" si="211"/>
        <v>#VALUE!</v>
      </c>
      <c r="Q170">
        <f t="shared" si="212"/>
        <v>6.9174794969609881</v>
      </c>
      <c r="R170">
        <f t="shared" si="213"/>
        <v>985.6930232809209</v>
      </c>
      <c r="S170">
        <f t="shared" si="214"/>
        <v>11.881556194625245</v>
      </c>
      <c r="T170">
        <f t="shared" si="215"/>
        <v>615.65078078497879</v>
      </c>
      <c r="U170">
        <f t="shared" si="216"/>
        <v>615.65078078497868</v>
      </c>
      <c r="W170">
        <f t="shared" si="217"/>
        <v>1.0077892054412796</v>
      </c>
      <c r="X170">
        <v>313.14999999999998</v>
      </c>
      <c r="Y170">
        <f t="shared" si="218"/>
        <v>1.9073334166666699E-2</v>
      </c>
      <c r="Z170">
        <v>2E-3</v>
      </c>
      <c r="AA170">
        <f t="shared" si="219"/>
        <v>7.2765497523200454E-2</v>
      </c>
      <c r="AC170">
        <f t="shared" si="220"/>
        <v>8.3500733040251231E-5</v>
      </c>
      <c r="AD170">
        <f t="shared" si="221"/>
        <v>6.4990852328107831E-9</v>
      </c>
      <c r="AE170">
        <v>0</v>
      </c>
      <c r="AF170" s="8">
        <f t="shared" si="222"/>
        <v>1.7471271444768655E-9</v>
      </c>
      <c r="AG170" s="8">
        <f t="shared" si="223"/>
        <v>8.2462123772876484E-9</v>
      </c>
      <c r="AH170" s="9">
        <f t="shared" si="224"/>
        <v>1.097002469958351E-3</v>
      </c>
      <c r="AJ170">
        <f t="shared" si="225"/>
        <v>8.3527967832683673E-4</v>
      </c>
      <c r="AK170">
        <f t="shared" si="226"/>
        <v>6.5012049894988001E-8</v>
      </c>
      <c r="AL170">
        <v>0</v>
      </c>
      <c r="AM170" s="8">
        <f t="shared" si="227"/>
        <v>3.622709596229434E-7</v>
      </c>
      <c r="AN170" s="8">
        <f t="shared" si="228"/>
        <v>4.2728300951793143E-7</v>
      </c>
      <c r="AO170" s="9">
        <f t="shared" si="229"/>
        <v>2.2739189884214046E-2</v>
      </c>
      <c r="AP170" s="9"/>
      <c r="AQ170" t="e">
        <f t="shared" si="230"/>
        <v>#VALUE!</v>
      </c>
      <c r="AR170" t="e">
        <f t="shared" si="231"/>
        <v>#VALUE!</v>
      </c>
      <c r="AS170">
        <v>0</v>
      </c>
      <c r="AT170" s="8" t="e">
        <f t="shared" si="232"/>
        <v>#VALUE!</v>
      </c>
      <c r="AU170" s="8" t="e">
        <f t="shared" si="233"/>
        <v>#VALUE!</v>
      </c>
      <c r="AV170" s="9">
        <f t="shared" si="234"/>
        <v>1.5759424160826513E-2</v>
      </c>
      <c r="AX170">
        <f t="shared" si="235"/>
        <v>78.812974192989046</v>
      </c>
      <c r="AY170">
        <f t="shared" si="236"/>
        <v>15.21521999396508</v>
      </c>
      <c r="AZ170" t="e">
        <f t="shared" si="237"/>
        <v>#VALUE!</v>
      </c>
    </row>
    <row r="171" spans="1:52" x14ac:dyDescent="0.55000000000000004">
      <c r="A171" s="62">
        <v>44690.540277777778</v>
      </c>
      <c r="B171" s="29">
        <v>50</v>
      </c>
      <c r="C171" s="41">
        <v>8</v>
      </c>
      <c r="D171" t="s">
        <v>234</v>
      </c>
      <c r="E171" s="29">
        <v>1</v>
      </c>
      <c r="F171" s="84">
        <v>44691.580127314817</v>
      </c>
      <c r="G171" s="85">
        <v>48</v>
      </c>
      <c r="I171" s="3">
        <v>20.7</v>
      </c>
      <c r="J171" s="3">
        <v>30.312000000000001</v>
      </c>
      <c r="K171" s="38">
        <v>1.4906698612999996</v>
      </c>
      <c r="L171" s="38">
        <v>11921.08163171848</v>
      </c>
      <c r="M171" s="3" t="s">
        <v>40</v>
      </c>
      <c r="N171" s="4">
        <f t="shared" si="238"/>
        <v>7.7783733177175596E-3</v>
      </c>
      <c r="O171" s="4">
        <f t="shared" si="239"/>
        <v>322.21255212251288</v>
      </c>
      <c r="P171" s="4" t="e">
        <f t="shared" si="211"/>
        <v>#VALUE!</v>
      </c>
      <c r="Q171">
        <f t="shared" si="212"/>
        <v>0.12445397308348095</v>
      </c>
      <c r="R171">
        <f t="shared" si="213"/>
        <v>14177.352293390566</v>
      </c>
      <c r="S171">
        <f t="shared" si="214"/>
        <v>0.21376382474070035</v>
      </c>
      <c r="T171">
        <f t="shared" si="215"/>
        <v>8854.9860887085342</v>
      </c>
      <c r="U171">
        <f t="shared" si="216"/>
        <v>8854.9860887085342</v>
      </c>
      <c r="W171">
        <f t="shared" si="217"/>
        <v>1.0077892054412796</v>
      </c>
      <c r="X171">
        <v>313.14999999999998</v>
      </c>
      <c r="Y171">
        <f t="shared" si="218"/>
        <v>1.9073334166666699E-2</v>
      </c>
      <c r="Z171">
        <v>2E-3</v>
      </c>
      <c r="AA171">
        <f t="shared" si="219"/>
        <v>7.2765497523200454E-2</v>
      </c>
      <c r="AC171">
        <f t="shared" si="220"/>
        <v>1.5022809950947891E-6</v>
      </c>
      <c r="AD171">
        <f t="shared" si="221"/>
        <v>1.1692654513639295E-10</v>
      </c>
      <c r="AE171">
        <v>0</v>
      </c>
      <c r="AF171" s="8">
        <f t="shared" si="222"/>
        <v>3.1432968425517975E-11</v>
      </c>
      <c r="AG171" s="8">
        <f t="shared" si="223"/>
        <v>1.4835951356191094E-10</v>
      </c>
      <c r="AH171" s="9">
        <f t="shared" si="224"/>
        <v>1.097002469958351E-3</v>
      </c>
      <c r="AJ171">
        <f t="shared" si="225"/>
        <v>1.20139373856302E-2</v>
      </c>
      <c r="AK171">
        <f t="shared" si="226"/>
        <v>9.3507685750764163E-7</v>
      </c>
      <c r="AL171">
        <v>0</v>
      </c>
      <c r="AM171" s="8">
        <f t="shared" si="227"/>
        <v>5.2105908218195579E-6</v>
      </c>
      <c r="AN171" s="8">
        <f t="shared" si="228"/>
        <v>6.1456676793271991E-6</v>
      </c>
      <c r="AO171" s="9">
        <f t="shared" si="229"/>
        <v>2.2739189884214046E-2</v>
      </c>
      <c r="AP171" s="9"/>
      <c r="AQ171" t="e">
        <f t="shared" si="230"/>
        <v>#VALUE!</v>
      </c>
      <c r="AR171" t="e">
        <f t="shared" si="231"/>
        <v>#VALUE!</v>
      </c>
      <c r="AS171">
        <v>0</v>
      </c>
      <c r="AT171" s="8" t="e">
        <f t="shared" si="232"/>
        <v>#VALUE!</v>
      </c>
      <c r="AU171" s="8" t="e">
        <f t="shared" si="233"/>
        <v>#VALUE!</v>
      </c>
      <c r="AV171" s="9">
        <f t="shared" si="234"/>
        <v>1.5759424160826513E-2</v>
      </c>
      <c r="AX171">
        <f t="shared" si="235"/>
        <v>78.81297419298906</v>
      </c>
      <c r="AY171">
        <f t="shared" si="236"/>
        <v>15.21521999396507</v>
      </c>
      <c r="AZ171" t="e">
        <f t="shared" si="237"/>
        <v>#VALUE!</v>
      </c>
    </row>
    <row r="172" spans="1:52" x14ac:dyDescent="0.55000000000000004">
      <c r="A172" s="62">
        <v>44690.456944444442</v>
      </c>
      <c r="B172" s="29">
        <v>1</v>
      </c>
      <c r="C172" s="41">
        <v>0.1</v>
      </c>
      <c r="D172" t="s">
        <v>235</v>
      </c>
      <c r="E172" s="29">
        <v>1</v>
      </c>
      <c r="F172" s="84">
        <v>44691.601342592592</v>
      </c>
      <c r="G172" s="85">
        <v>26</v>
      </c>
      <c r="I172" s="3">
        <v>20.7</v>
      </c>
      <c r="J172" s="3">
        <v>30.312000000000001</v>
      </c>
      <c r="K172" s="38">
        <v>76.512252337902339</v>
      </c>
      <c r="L172" s="38">
        <v>694.19476807711999</v>
      </c>
      <c r="M172" s="3" t="s">
        <v>40</v>
      </c>
      <c r="N172" s="4">
        <f t="shared" si="238"/>
        <v>0.39924390873818</v>
      </c>
      <c r="O172" s="4">
        <f t="shared" si="239"/>
        <v>18.763252765343285</v>
      </c>
      <c r="P172" s="4" t="e">
        <f t="shared" si="211"/>
        <v>#VALUE!</v>
      </c>
      <c r="Q172">
        <f t="shared" si="212"/>
        <v>6.38790253981088</v>
      </c>
      <c r="R172">
        <f t="shared" si="213"/>
        <v>825.58312167510451</v>
      </c>
      <c r="S172">
        <f t="shared" si="214"/>
        <v>10.971947661846514</v>
      </c>
      <c r="T172">
        <f t="shared" si="215"/>
        <v>515.64826112938999</v>
      </c>
      <c r="U172">
        <f t="shared" si="216"/>
        <v>515.64826112938999</v>
      </c>
      <c r="W172">
        <f t="shared" si="217"/>
        <v>1.0077892054412796</v>
      </c>
      <c r="X172">
        <v>313.14999999999998</v>
      </c>
      <c r="Y172">
        <f t="shared" si="218"/>
        <v>1.9073334166666699E-2</v>
      </c>
      <c r="Z172">
        <v>2E-3</v>
      </c>
      <c r="AA172">
        <f t="shared" si="219"/>
        <v>7.2765497523200454E-2</v>
      </c>
      <c r="AC172">
        <f t="shared" si="220"/>
        <v>7.7108221990137286E-5</v>
      </c>
      <c r="AD172">
        <f t="shared" si="221"/>
        <v>6.0015390119129568E-9</v>
      </c>
      <c r="AE172">
        <v>0</v>
      </c>
      <c r="AF172" s="8">
        <f t="shared" si="222"/>
        <v>1.6133734734565327E-9</v>
      </c>
      <c r="AG172" s="8">
        <f t="shared" si="223"/>
        <v>7.6149124853694903E-9</v>
      </c>
      <c r="AH172" s="9">
        <f t="shared" si="224"/>
        <v>1.097002469958351E-3</v>
      </c>
      <c r="AJ172">
        <f t="shared" si="225"/>
        <v>6.9960199374193412E-4</v>
      </c>
      <c r="AK172">
        <f t="shared" si="226"/>
        <v>5.4451893065195371E-8</v>
      </c>
      <c r="AL172">
        <v>0</v>
      </c>
      <c r="AM172" s="8">
        <f t="shared" si="227"/>
        <v>3.0342589698183009E-7</v>
      </c>
      <c r="AN172" s="8">
        <f t="shared" si="228"/>
        <v>3.5787779004702547E-7</v>
      </c>
      <c r="AO172" s="9">
        <f t="shared" si="229"/>
        <v>2.2739189884214046E-2</v>
      </c>
      <c r="AP172" s="9"/>
      <c r="AQ172" t="e">
        <f t="shared" si="230"/>
        <v>#VALUE!</v>
      </c>
      <c r="AR172" t="e">
        <f t="shared" si="231"/>
        <v>#VALUE!</v>
      </c>
      <c r="AS172">
        <v>0</v>
      </c>
      <c r="AT172" s="8" t="e">
        <f t="shared" si="232"/>
        <v>#VALUE!</v>
      </c>
      <c r="AU172" s="8" t="e">
        <f t="shared" si="233"/>
        <v>#VALUE!</v>
      </c>
      <c r="AV172" s="9">
        <f t="shared" si="234"/>
        <v>1.5759424160826513E-2</v>
      </c>
      <c r="AX172">
        <f t="shared" si="235"/>
        <v>78.81297419298906</v>
      </c>
      <c r="AY172">
        <f t="shared" si="236"/>
        <v>15.215219993965079</v>
      </c>
      <c r="AZ172" t="e">
        <f t="shared" si="237"/>
        <v>#VALUE!</v>
      </c>
    </row>
    <row r="173" spans="1:52" x14ac:dyDescent="0.55000000000000004">
      <c r="A173" s="62">
        <v>44690.540277777778</v>
      </c>
      <c r="B173" s="29">
        <v>50</v>
      </c>
      <c r="C173" s="41">
        <v>8</v>
      </c>
      <c r="D173" t="s">
        <v>234</v>
      </c>
      <c r="E173" s="29">
        <v>2</v>
      </c>
      <c r="F173" s="84">
        <v>44691.622557870367</v>
      </c>
      <c r="G173" s="85">
        <v>157</v>
      </c>
      <c r="I173" s="3">
        <v>20.7</v>
      </c>
      <c r="J173" s="3">
        <v>30.312000000000001</v>
      </c>
      <c r="K173" s="38">
        <v>1.9275060677000002</v>
      </c>
      <c r="L173" s="38">
        <v>12243.285569539279</v>
      </c>
      <c r="M173" s="3" t="s">
        <v>40</v>
      </c>
      <c r="N173" s="4">
        <f t="shared" si="238"/>
        <v>1.0057801633999119E-2</v>
      </c>
      <c r="O173" s="4">
        <f t="shared" si="239"/>
        <v>330.92133848237927</v>
      </c>
      <c r="P173" s="4" t="e">
        <f t="shared" si="211"/>
        <v>#VALUE!</v>
      </c>
      <c r="Q173">
        <f t="shared" si="212"/>
        <v>0.1609248261439859</v>
      </c>
      <c r="R173">
        <f t="shared" si="213"/>
        <v>14560.538893224688</v>
      </c>
      <c r="S173">
        <f t="shared" si="214"/>
        <v>0.27640665444401669</v>
      </c>
      <c r="T173">
        <f t="shared" si="215"/>
        <v>9094.31935353066</v>
      </c>
      <c r="U173">
        <f t="shared" si="216"/>
        <v>9094.3193535306636</v>
      </c>
      <c r="W173">
        <f t="shared" si="217"/>
        <v>1.0077892054412796</v>
      </c>
      <c r="X173">
        <v>313.14999999999998</v>
      </c>
      <c r="Y173">
        <f t="shared" si="218"/>
        <v>1.9073334166666699E-2</v>
      </c>
      <c r="Z173">
        <v>2E-3</v>
      </c>
      <c r="AA173">
        <f t="shared" si="219"/>
        <v>7.2765497523200454E-2</v>
      </c>
      <c r="AC173">
        <f t="shared" si="220"/>
        <v>1.9425198084506286E-6</v>
      </c>
      <c r="AD173">
        <f t="shared" si="221"/>
        <v>1.5119150864769376E-10</v>
      </c>
      <c r="AE173">
        <v>0</v>
      </c>
      <c r="AF173" s="8">
        <f t="shared" si="222"/>
        <v>4.0644302899617791E-11</v>
      </c>
      <c r="AG173" s="8">
        <f t="shared" si="223"/>
        <v>1.9183581154731155E-10</v>
      </c>
      <c r="AH173" s="9">
        <f t="shared" si="224"/>
        <v>1.097002469958351E-3</v>
      </c>
      <c r="AJ173">
        <f t="shared" si="225"/>
        <v>1.2338651036116675E-2</v>
      </c>
      <c r="AK173">
        <f t="shared" si="226"/>
        <v>9.6035018881781654E-7</v>
      </c>
      <c r="AL173">
        <v>0</v>
      </c>
      <c r="AM173" s="8">
        <f t="shared" si="227"/>
        <v>5.3514230829372231E-6</v>
      </c>
      <c r="AN173" s="8">
        <f t="shared" si="228"/>
        <v>6.3117732717550397E-6</v>
      </c>
      <c r="AO173" s="9">
        <f t="shared" si="229"/>
        <v>2.2739189884214046E-2</v>
      </c>
      <c r="AP173" s="9"/>
      <c r="AQ173" t="e">
        <f t="shared" si="230"/>
        <v>#VALUE!</v>
      </c>
      <c r="AR173" t="e">
        <f t="shared" si="231"/>
        <v>#VALUE!</v>
      </c>
      <c r="AS173">
        <v>0</v>
      </c>
      <c r="AT173" s="8" t="e">
        <f t="shared" si="232"/>
        <v>#VALUE!</v>
      </c>
      <c r="AU173" s="8" t="e">
        <f t="shared" si="233"/>
        <v>#VALUE!</v>
      </c>
      <c r="AV173" s="9">
        <f t="shared" si="234"/>
        <v>1.5759424160826513E-2</v>
      </c>
      <c r="AX173">
        <f t="shared" si="235"/>
        <v>78.81297419298906</v>
      </c>
      <c r="AY173">
        <f t="shared" si="236"/>
        <v>15.215219993965077</v>
      </c>
      <c r="AZ173" t="e">
        <f t="shared" si="237"/>
        <v>#VALUE!</v>
      </c>
    </row>
    <row r="174" spans="1:52" x14ac:dyDescent="0.55000000000000004">
      <c r="A174" s="62">
        <v>44690.500694444447</v>
      </c>
      <c r="B174" s="29">
        <v>50</v>
      </c>
      <c r="C174" s="41">
        <v>6</v>
      </c>
      <c r="D174" t="s">
        <v>235</v>
      </c>
      <c r="E174" s="29">
        <v>1</v>
      </c>
      <c r="F174" s="84">
        <v>44691.643761574072</v>
      </c>
      <c r="G174" s="85">
        <v>21</v>
      </c>
      <c r="I174" s="3">
        <v>20.7</v>
      </c>
      <c r="J174" s="3">
        <v>30.312000000000001</v>
      </c>
      <c r="K174" s="38">
        <v>10.191993099699999</v>
      </c>
      <c r="L174" s="38">
        <v>5153.6365914580001</v>
      </c>
      <c r="M174" s="3" t="s">
        <v>40</v>
      </c>
      <c r="N174" s="4">
        <f t="shared" si="238"/>
        <v>5.3182216424454372E-2</v>
      </c>
      <c r="O174" s="4">
        <f t="shared" si="239"/>
        <v>139.29662174507502</v>
      </c>
      <c r="P174" s="4" t="e">
        <f t="shared" si="211"/>
        <v>#VALUE!</v>
      </c>
      <c r="Q174">
        <f t="shared" si="212"/>
        <v>0.85091546279126995</v>
      </c>
      <c r="R174">
        <f t="shared" si="213"/>
        <v>6129.0513567833004</v>
      </c>
      <c r="S174">
        <f t="shared" si="214"/>
        <v>1.4615438892839034</v>
      </c>
      <c r="T174">
        <f t="shared" si="215"/>
        <v>3828.1241361687844</v>
      </c>
      <c r="U174">
        <f t="shared" si="216"/>
        <v>3828.1241361687839</v>
      </c>
      <c r="W174">
        <f t="shared" si="217"/>
        <v>1.0077892054412796</v>
      </c>
      <c r="X174">
        <v>313.14999999999998</v>
      </c>
      <c r="Y174">
        <f t="shared" si="218"/>
        <v>1.9073334166666699E-2</v>
      </c>
      <c r="Z174">
        <v>2E-3</v>
      </c>
      <c r="AA174">
        <f t="shared" si="219"/>
        <v>7.2765497523200454E-2</v>
      </c>
      <c r="AC174">
        <f t="shared" si="220"/>
        <v>1.0271380627809667E-5</v>
      </c>
      <c r="AD174">
        <f t="shared" si="221"/>
        <v>7.9944900755060137E-10</v>
      </c>
      <c r="AE174">
        <v>0</v>
      </c>
      <c r="AF174" s="8">
        <f t="shared" si="222"/>
        <v>2.1491317803700689E-10</v>
      </c>
      <c r="AG174" s="8">
        <f t="shared" si="223"/>
        <v>1.0143621855876083E-9</v>
      </c>
      <c r="AH174" s="9">
        <f t="shared" si="224"/>
        <v>1.097002469958351E-3</v>
      </c>
      <c r="AJ174">
        <f t="shared" si="225"/>
        <v>5.1937793256385629E-3</v>
      </c>
      <c r="AK174">
        <f t="shared" si="226"/>
        <v>4.0424572681851964E-7</v>
      </c>
      <c r="AL174">
        <v>0</v>
      </c>
      <c r="AM174" s="8">
        <f t="shared" si="227"/>
        <v>2.2526052880130671E-6</v>
      </c>
      <c r="AN174" s="8">
        <f t="shared" si="228"/>
        <v>2.6568510148315868E-6</v>
      </c>
      <c r="AO174" s="9">
        <f t="shared" si="229"/>
        <v>2.2739189884214046E-2</v>
      </c>
      <c r="AP174" s="9"/>
      <c r="AQ174" t="e">
        <f t="shared" si="230"/>
        <v>#VALUE!</v>
      </c>
      <c r="AR174" t="e">
        <f t="shared" si="231"/>
        <v>#VALUE!</v>
      </c>
      <c r="AS174">
        <v>0</v>
      </c>
      <c r="AT174" s="8" t="e">
        <f t="shared" si="232"/>
        <v>#VALUE!</v>
      </c>
      <c r="AU174" s="8" t="e">
        <f t="shared" si="233"/>
        <v>#VALUE!</v>
      </c>
      <c r="AV174" s="9">
        <f t="shared" si="234"/>
        <v>1.5759424160826513E-2</v>
      </c>
      <c r="AX174">
        <f t="shared" si="235"/>
        <v>78.81297419298906</v>
      </c>
      <c r="AY174">
        <f t="shared" si="236"/>
        <v>15.215219993965077</v>
      </c>
      <c r="AZ174" t="e">
        <f t="shared" si="237"/>
        <v>#VALUE!</v>
      </c>
    </row>
    <row r="175" spans="1:52" x14ac:dyDescent="0.55000000000000004">
      <c r="A175" s="62">
        <v>44690.530555555553</v>
      </c>
      <c r="B175" s="29">
        <v>50</v>
      </c>
      <c r="C175" s="41">
        <v>6.2</v>
      </c>
      <c r="D175" t="s">
        <v>234</v>
      </c>
      <c r="E175" s="29">
        <v>1</v>
      </c>
      <c r="F175" s="84">
        <v>44691.664988425924</v>
      </c>
      <c r="G175" s="85">
        <v>33</v>
      </c>
      <c r="I175" s="3">
        <v>20.7</v>
      </c>
      <c r="J175" s="3">
        <v>30.312000000000001</v>
      </c>
      <c r="K175" s="38">
        <v>17.946838592500001</v>
      </c>
      <c r="L175" s="38">
        <v>8896.9165774752782</v>
      </c>
      <c r="M175" s="3" t="s">
        <v>40</v>
      </c>
      <c r="N175" s="4">
        <f t="shared" si="238"/>
        <v>9.3647301840223893E-2</v>
      </c>
      <c r="O175" s="4">
        <f t="shared" si="239"/>
        <v>240.4729943985925</v>
      </c>
      <c r="P175" s="4" t="e">
        <f t="shared" si="211"/>
        <v>#VALUE!</v>
      </c>
      <c r="Q175">
        <f t="shared" si="212"/>
        <v>1.4983568294435823</v>
      </c>
      <c r="R175">
        <f t="shared" si="213"/>
        <v>10580.81175353807</v>
      </c>
      <c r="S175">
        <f t="shared" si="214"/>
        <v>2.573597923413526</v>
      </c>
      <c r="T175">
        <f t="shared" si="215"/>
        <v>6608.6345987538652</v>
      </c>
      <c r="U175">
        <f t="shared" si="216"/>
        <v>6608.6345987538652</v>
      </c>
      <c r="W175">
        <f t="shared" si="217"/>
        <v>1.0077892054412796</v>
      </c>
      <c r="X175">
        <v>313.14999999999998</v>
      </c>
      <c r="Y175">
        <f t="shared" si="218"/>
        <v>1.9073334166666699E-2</v>
      </c>
      <c r="Z175">
        <v>2E-3</v>
      </c>
      <c r="AA175">
        <f t="shared" si="219"/>
        <v>7.2765497523200454E-2</v>
      </c>
      <c r="AC175">
        <f t="shared" si="220"/>
        <v>1.8086630205318468E-5</v>
      </c>
      <c r="AD175">
        <f t="shared" si="221"/>
        <v>1.4077307707230766E-9</v>
      </c>
      <c r="AE175">
        <v>0</v>
      </c>
      <c r="AF175" s="8">
        <f t="shared" si="222"/>
        <v>3.7843551108221507E-10</v>
      </c>
      <c r="AG175" s="8">
        <f t="shared" si="223"/>
        <v>1.7861662818052917E-9</v>
      </c>
      <c r="AH175" s="9">
        <f t="shared" si="224"/>
        <v>1.097002469958351E-3</v>
      </c>
      <c r="AJ175">
        <f t="shared" si="225"/>
        <v>8.9662164884911598E-3</v>
      </c>
      <c r="AK175">
        <f t="shared" si="226"/>
        <v>6.9786459415209611E-7</v>
      </c>
      <c r="AL175">
        <v>0</v>
      </c>
      <c r="AM175" s="8">
        <f t="shared" si="227"/>
        <v>3.8887571860712281E-6</v>
      </c>
      <c r="AN175" s="8">
        <f t="shared" si="228"/>
        <v>4.5866217802233245E-6</v>
      </c>
      <c r="AO175" s="9">
        <f t="shared" si="229"/>
        <v>2.2739189884214046E-2</v>
      </c>
      <c r="AP175" s="9"/>
      <c r="AQ175" t="e">
        <f t="shared" si="230"/>
        <v>#VALUE!</v>
      </c>
      <c r="AR175" t="e">
        <f t="shared" si="231"/>
        <v>#VALUE!</v>
      </c>
      <c r="AS175">
        <v>0</v>
      </c>
      <c r="AT175" s="8" t="e">
        <f t="shared" si="232"/>
        <v>#VALUE!</v>
      </c>
      <c r="AU175" s="8" t="e">
        <f t="shared" si="233"/>
        <v>#VALUE!</v>
      </c>
      <c r="AV175" s="9">
        <f t="shared" si="234"/>
        <v>1.5759424160826513E-2</v>
      </c>
      <c r="AX175">
        <f t="shared" si="235"/>
        <v>78.812974192989046</v>
      </c>
      <c r="AY175">
        <f t="shared" si="236"/>
        <v>15.21521999396508</v>
      </c>
      <c r="AZ175" t="e">
        <f t="shared" si="237"/>
        <v>#VALUE!</v>
      </c>
    </row>
    <row r="176" spans="1:52" x14ac:dyDescent="0.55000000000000004">
      <c r="A176" s="62">
        <v>44690.463888888888</v>
      </c>
      <c r="B176" s="29">
        <v>1</v>
      </c>
      <c r="C176" s="41">
        <v>4</v>
      </c>
      <c r="D176" t="s">
        <v>235</v>
      </c>
      <c r="E176" s="29">
        <v>1</v>
      </c>
      <c r="F176" s="84">
        <v>44691.686215277776</v>
      </c>
      <c r="G176" s="85">
        <v>27</v>
      </c>
      <c r="I176" s="3">
        <v>20.7</v>
      </c>
      <c r="J176" s="3">
        <v>30.312000000000001</v>
      </c>
      <c r="K176" s="38">
        <v>102.65472499126825</v>
      </c>
      <c r="L176" s="38">
        <v>1705.2399093120798</v>
      </c>
      <c r="M176" s="3" t="s">
        <v>40</v>
      </c>
      <c r="N176" s="4">
        <f t="shared" si="238"/>
        <v>0.53565634788735972</v>
      </c>
      <c r="O176" s="4">
        <f t="shared" si="239"/>
        <v>46.090591452598069</v>
      </c>
      <c r="P176" s="4" t="e">
        <f t="shared" si="211"/>
        <v>#VALUE!</v>
      </c>
      <c r="Q176">
        <f t="shared" si="212"/>
        <v>8.5705015661977555</v>
      </c>
      <c r="R176">
        <f t="shared" si="213"/>
        <v>2027.986023914315</v>
      </c>
      <c r="S176">
        <f t="shared" si="214"/>
        <v>14.720809222439911</v>
      </c>
      <c r="T176">
        <f t="shared" si="215"/>
        <v>1266.6531562616558</v>
      </c>
      <c r="U176">
        <f t="shared" si="216"/>
        <v>1266.6531562616562</v>
      </c>
      <c r="W176">
        <f t="shared" si="217"/>
        <v>1.0077892054412796</v>
      </c>
      <c r="X176">
        <v>313.14999999999998</v>
      </c>
      <c r="Y176">
        <f t="shared" si="218"/>
        <v>1.9073334166666699E-2</v>
      </c>
      <c r="Z176">
        <v>2E-3</v>
      </c>
      <c r="AA176">
        <f t="shared" si="219"/>
        <v>7.2765497523200454E-2</v>
      </c>
      <c r="AC176">
        <f t="shared" si="220"/>
        <v>1.0345432373374331E-4</v>
      </c>
      <c r="AD176">
        <f t="shared" si="221"/>
        <v>8.0521265283298678E-9</v>
      </c>
      <c r="AE176">
        <v>0</v>
      </c>
      <c r="AF176" s="8">
        <f t="shared" si="222"/>
        <v>2.1646259934220134E-9</v>
      </c>
      <c r="AG176" s="8">
        <f t="shared" si="223"/>
        <v>1.0216752521751881E-8</v>
      </c>
      <c r="AH176" s="9">
        <f t="shared" si="224"/>
        <v>1.097002469958351E-3</v>
      </c>
      <c r="AJ176">
        <f t="shared" si="225"/>
        <v>1.7185223732923804E-3</v>
      </c>
      <c r="AK176">
        <f t="shared" si="226"/>
        <v>1.3375718957024674E-7</v>
      </c>
      <c r="AL176">
        <v>0</v>
      </c>
      <c r="AM176" s="8">
        <f t="shared" si="227"/>
        <v>7.4534406314446808E-7</v>
      </c>
      <c r="AN176" s="8">
        <f t="shared" si="228"/>
        <v>8.7910125271471483E-7</v>
      </c>
      <c r="AO176" s="9">
        <f t="shared" si="229"/>
        <v>2.2739189884214046E-2</v>
      </c>
      <c r="AP176" s="9"/>
      <c r="AQ176" t="e">
        <f t="shared" si="230"/>
        <v>#VALUE!</v>
      </c>
      <c r="AR176" t="e">
        <f t="shared" si="231"/>
        <v>#VALUE!</v>
      </c>
      <c r="AS176">
        <v>0</v>
      </c>
      <c r="AT176" s="8" t="e">
        <f t="shared" si="232"/>
        <v>#VALUE!</v>
      </c>
      <c r="AU176" s="8" t="e">
        <f t="shared" si="233"/>
        <v>#VALUE!</v>
      </c>
      <c r="AV176" s="9">
        <f t="shared" si="234"/>
        <v>1.5759424160826513E-2</v>
      </c>
      <c r="AX176">
        <f t="shared" si="235"/>
        <v>78.812974192989046</v>
      </c>
      <c r="AY176">
        <f t="shared" si="236"/>
        <v>15.215219993965075</v>
      </c>
      <c r="AZ176" t="e">
        <f t="shared" si="237"/>
        <v>#VALUE!</v>
      </c>
    </row>
    <row r="177" spans="1:52" x14ac:dyDescent="0.55000000000000004">
      <c r="A177" s="62">
        <v>44690.504166666666</v>
      </c>
      <c r="B177" s="29">
        <v>50</v>
      </c>
      <c r="C177" s="41">
        <v>1.6</v>
      </c>
      <c r="D177" t="s">
        <v>234</v>
      </c>
      <c r="E177" s="29">
        <v>1</v>
      </c>
      <c r="F177" s="84">
        <v>44691.707442129627</v>
      </c>
      <c r="G177" s="85">
        <v>29</v>
      </c>
      <c r="I177" s="3">
        <v>20.7</v>
      </c>
      <c r="J177" s="3">
        <v>30.312000000000001</v>
      </c>
      <c r="K177" s="38">
        <v>100.01188508545023</v>
      </c>
      <c r="L177" s="38">
        <v>644.83912118792</v>
      </c>
      <c r="M177" s="3" t="s">
        <v>40</v>
      </c>
      <c r="N177" s="4">
        <f t="shared" si="238"/>
        <v>0.52186590646226338</v>
      </c>
      <c r="O177" s="4">
        <f t="shared" si="239"/>
        <v>17.429228770111717</v>
      </c>
      <c r="P177" s="4" t="e">
        <f t="shared" si="211"/>
        <v>#VALUE!</v>
      </c>
      <c r="Q177">
        <f t="shared" si="212"/>
        <v>8.3498545033962142</v>
      </c>
      <c r="R177">
        <f t="shared" si="213"/>
        <v>766.88606588491552</v>
      </c>
      <c r="S177">
        <f t="shared" si="214"/>
        <v>14.341822847849681</v>
      </c>
      <c r="T177">
        <f t="shared" si="215"/>
        <v>478.98685907672433</v>
      </c>
      <c r="U177">
        <f t="shared" si="216"/>
        <v>478.98685907672444</v>
      </c>
      <c r="W177">
        <f t="shared" si="217"/>
        <v>1.0077892054412796</v>
      </c>
      <c r="X177">
        <v>313.14999999999998</v>
      </c>
      <c r="Y177">
        <f t="shared" si="218"/>
        <v>1.9073334166666699E-2</v>
      </c>
      <c r="Z177">
        <v>2E-3</v>
      </c>
      <c r="AA177">
        <f t="shared" si="219"/>
        <v>7.2765497523200454E-2</v>
      </c>
      <c r="AC177">
        <f t="shared" si="220"/>
        <v>1.0079089820495046E-4</v>
      </c>
      <c r="AD177">
        <f t="shared" si="221"/>
        <v>7.8448250006351975E-9</v>
      </c>
      <c r="AE177">
        <v>0</v>
      </c>
      <c r="AF177" s="8">
        <f t="shared" si="222"/>
        <v>2.1088978235099778E-9</v>
      </c>
      <c r="AG177" s="8">
        <f t="shared" si="223"/>
        <v>9.9537228241451757E-9</v>
      </c>
      <c r="AH177" s="9">
        <f t="shared" si="224"/>
        <v>1.097002469958351E-3</v>
      </c>
      <c r="AJ177">
        <f t="shared" si="225"/>
        <v>6.4986190557942683E-4</v>
      </c>
      <c r="AK177">
        <f t="shared" si="226"/>
        <v>5.0580489058480499E-8</v>
      </c>
      <c r="AL177">
        <v>0</v>
      </c>
      <c r="AM177" s="8">
        <f t="shared" si="227"/>
        <v>2.8185301554114153E-7</v>
      </c>
      <c r="AN177" s="8">
        <f t="shared" si="228"/>
        <v>3.3243350459962201E-7</v>
      </c>
      <c r="AO177" s="9">
        <f t="shared" si="229"/>
        <v>2.2739189884214046E-2</v>
      </c>
      <c r="AP177" s="9"/>
      <c r="AQ177" t="e">
        <f t="shared" si="230"/>
        <v>#VALUE!</v>
      </c>
      <c r="AR177" t="e">
        <f t="shared" si="231"/>
        <v>#VALUE!</v>
      </c>
      <c r="AS177">
        <v>0</v>
      </c>
      <c r="AT177" s="8" t="e">
        <f t="shared" si="232"/>
        <v>#VALUE!</v>
      </c>
      <c r="AU177" s="8" t="e">
        <f t="shared" si="233"/>
        <v>#VALUE!</v>
      </c>
      <c r="AV177" s="9">
        <f t="shared" si="234"/>
        <v>1.5759424160826513E-2</v>
      </c>
      <c r="AX177">
        <f t="shared" si="235"/>
        <v>78.812974192989046</v>
      </c>
      <c r="AY177">
        <f t="shared" si="236"/>
        <v>15.215219993965068</v>
      </c>
      <c r="AZ177" t="e">
        <f t="shared" si="237"/>
        <v>#VALUE!</v>
      </c>
    </row>
    <row r="178" spans="1:52" x14ac:dyDescent="0.55000000000000004">
      <c r="A178" s="62">
        <v>44690.491666666669</v>
      </c>
      <c r="B178" s="29">
        <v>50</v>
      </c>
      <c r="C178" s="41">
        <v>3</v>
      </c>
      <c r="D178" t="s">
        <v>235</v>
      </c>
      <c r="E178" s="29">
        <v>1</v>
      </c>
      <c r="F178" s="84">
        <v>44691.72865740741</v>
      </c>
      <c r="G178" s="85">
        <v>143</v>
      </c>
      <c r="I178" s="3">
        <v>20.7</v>
      </c>
      <c r="J178" s="3">
        <v>30.312000000000001</v>
      </c>
      <c r="K178" s="38">
        <v>61.624277158662338</v>
      </c>
      <c r="L178" s="38">
        <v>931.22644544800005</v>
      </c>
      <c r="M178" s="3" t="s">
        <v>40</v>
      </c>
      <c r="N178" s="4">
        <f t="shared" si="238"/>
        <v>0.32155787516663514</v>
      </c>
      <c r="O178" s="4">
        <f t="shared" si="239"/>
        <v>25.16993498252911</v>
      </c>
      <c r="P178" s="4" t="e">
        <f t="shared" si="211"/>
        <v>#VALUE!</v>
      </c>
      <c r="Q178">
        <f t="shared" si="212"/>
        <v>5.1449260026661623</v>
      </c>
      <c r="R178">
        <f t="shared" si="213"/>
        <v>1107.4771392312809</v>
      </c>
      <c r="S178">
        <f t="shared" si="214"/>
        <v>8.836994377030301</v>
      </c>
      <c r="T178">
        <f t="shared" si="215"/>
        <v>691.71552335816341</v>
      </c>
      <c r="U178">
        <f t="shared" si="216"/>
        <v>691.71552335816352</v>
      </c>
      <c r="W178">
        <f t="shared" si="217"/>
        <v>1.0077892054412796</v>
      </c>
      <c r="X178">
        <v>313.14999999999998</v>
      </c>
      <c r="Y178">
        <f t="shared" si="218"/>
        <v>1.9073334166666699E-2</v>
      </c>
      <c r="Z178">
        <v>2E-3</v>
      </c>
      <c r="AA178">
        <f t="shared" si="219"/>
        <v>7.2765497523200454E-2</v>
      </c>
      <c r="AC178">
        <f t="shared" si="220"/>
        <v>6.21042813136215E-5</v>
      </c>
      <c r="AD178">
        <f t="shared" si="221"/>
        <v>4.8337422066117681E-9</v>
      </c>
      <c r="AE178">
        <v>0</v>
      </c>
      <c r="AF178" s="8">
        <f t="shared" si="222"/>
        <v>1.2994386003647593E-9</v>
      </c>
      <c r="AG178" s="8">
        <f t="shared" si="223"/>
        <v>6.1331808069765273E-9</v>
      </c>
      <c r="AH178" s="9">
        <f t="shared" si="224"/>
        <v>1.097002469958351E-3</v>
      </c>
      <c r="AJ178">
        <f t="shared" si="225"/>
        <v>9.384799595439471E-4</v>
      </c>
      <c r="AK178">
        <f t="shared" si="226"/>
        <v>7.3044403615244917E-8</v>
      </c>
      <c r="AL178">
        <v>0</v>
      </c>
      <c r="AM178" s="8">
        <f t="shared" si="227"/>
        <v>4.0703017725980689E-7</v>
      </c>
      <c r="AN178" s="8">
        <f t="shared" si="228"/>
        <v>4.8007458087505182E-7</v>
      </c>
      <c r="AO178" s="9">
        <f t="shared" si="229"/>
        <v>2.2739189884214046E-2</v>
      </c>
      <c r="AP178" s="9"/>
      <c r="AQ178" t="e">
        <f t="shared" si="230"/>
        <v>#VALUE!</v>
      </c>
      <c r="AR178" t="e">
        <f t="shared" si="231"/>
        <v>#VALUE!</v>
      </c>
      <c r="AS178">
        <v>0</v>
      </c>
      <c r="AT178" s="8" t="e">
        <f t="shared" si="232"/>
        <v>#VALUE!</v>
      </c>
      <c r="AU178" s="8" t="e">
        <f t="shared" si="233"/>
        <v>#VALUE!</v>
      </c>
      <c r="AV178" s="9">
        <f t="shared" si="234"/>
        <v>1.5759424160826513E-2</v>
      </c>
      <c r="AX178">
        <f t="shared" si="235"/>
        <v>78.81297419298906</v>
      </c>
      <c r="AY178">
        <f t="shared" si="236"/>
        <v>15.215219993965077</v>
      </c>
      <c r="AZ178" t="e">
        <f t="shared" si="237"/>
        <v>#VALUE!</v>
      </c>
    </row>
    <row r="179" spans="1:52" x14ac:dyDescent="0.55000000000000004">
      <c r="A179" s="62">
        <v>44690.522222222222</v>
      </c>
      <c r="B179" s="29">
        <v>50</v>
      </c>
      <c r="C179" s="41">
        <v>5</v>
      </c>
      <c r="D179" t="s">
        <v>234</v>
      </c>
      <c r="E179" s="29">
        <v>1</v>
      </c>
      <c r="F179" s="84">
        <v>44691.749872685185</v>
      </c>
      <c r="G179" s="85">
        <v>178</v>
      </c>
      <c r="I179" s="3">
        <v>20.7</v>
      </c>
      <c r="J179" s="3">
        <v>30.312000000000001</v>
      </c>
      <c r="K179" s="38">
        <v>46.760278722145038</v>
      </c>
      <c r="L179" s="38">
        <v>3775.0918731648799</v>
      </c>
      <c r="M179" s="3" t="s">
        <v>40</v>
      </c>
      <c r="N179" s="4">
        <f t="shared" si="238"/>
        <v>0.24399695317122275</v>
      </c>
      <c r="O179" s="4">
        <f t="shared" si="239"/>
        <v>102.03620984466545</v>
      </c>
      <c r="P179" s="4" t="e">
        <f t="shared" si="211"/>
        <v>#VALUE!</v>
      </c>
      <c r="Q179">
        <f t="shared" si="212"/>
        <v>3.9039512507395639</v>
      </c>
      <c r="R179">
        <f t="shared" si="213"/>
        <v>4489.5932331652803</v>
      </c>
      <c r="S179">
        <f t="shared" si="214"/>
        <v>6.7054793855359724</v>
      </c>
      <c r="T179">
        <f t="shared" si="215"/>
        <v>2804.1403501112331</v>
      </c>
      <c r="U179">
        <f t="shared" si="216"/>
        <v>2804.1403501112331</v>
      </c>
      <c r="W179">
        <f t="shared" si="217"/>
        <v>1.0077892054412796</v>
      </c>
      <c r="X179">
        <v>313.14999999999998</v>
      </c>
      <c r="Y179">
        <f t="shared" si="218"/>
        <v>1.9073334166666699E-2</v>
      </c>
      <c r="Z179">
        <v>2E-3</v>
      </c>
      <c r="AA179">
        <f t="shared" si="219"/>
        <v>7.2765497523200454E-2</v>
      </c>
      <c r="AC179">
        <f t="shared" si="220"/>
        <v>4.7124504139603325E-5</v>
      </c>
      <c r="AD179">
        <f t="shared" si="221"/>
        <v>3.6678261112940422E-9</v>
      </c>
      <c r="AE179">
        <v>0</v>
      </c>
      <c r="AF179" s="8">
        <f t="shared" si="222"/>
        <v>9.8600931218921499E-10</v>
      </c>
      <c r="AG179" s="8">
        <f t="shared" si="223"/>
        <v>4.6538354234832576E-9</v>
      </c>
      <c r="AH179" s="9">
        <f t="shared" si="224"/>
        <v>1.097002469958351E-3</v>
      </c>
      <c r="AJ179">
        <f t="shared" si="225"/>
        <v>3.8044968393246659E-3</v>
      </c>
      <c r="AK179">
        <f t="shared" si="226"/>
        <v>2.9611415764232003E-7</v>
      </c>
      <c r="AL179">
        <v>0</v>
      </c>
      <c r="AM179" s="8">
        <f t="shared" si="227"/>
        <v>1.6500565698251105E-6</v>
      </c>
      <c r="AN179" s="8">
        <f t="shared" si="228"/>
        <v>1.9461707274674304E-6</v>
      </c>
      <c r="AO179" s="9">
        <f t="shared" si="229"/>
        <v>2.2739189884214046E-2</v>
      </c>
      <c r="AP179" s="9"/>
      <c r="AQ179" t="e">
        <f t="shared" si="230"/>
        <v>#VALUE!</v>
      </c>
      <c r="AR179" t="e">
        <f t="shared" si="231"/>
        <v>#VALUE!</v>
      </c>
      <c r="AS179">
        <v>0</v>
      </c>
      <c r="AT179" s="8" t="e">
        <f t="shared" si="232"/>
        <v>#VALUE!</v>
      </c>
      <c r="AU179" s="8" t="e">
        <f t="shared" si="233"/>
        <v>#VALUE!</v>
      </c>
      <c r="AV179" s="9">
        <f t="shared" si="234"/>
        <v>1.5759424160826513E-2</v>
      </c>
      <c r="AX179">
        <f t="shared" si="235"/>
        <v>78.812974192989046</v>
      </c>
      <c r="AY179">
        <f t="shared" si="236"/>
        <v>15.215219993965071</v>
      </c>
      <c r="AZ179" t="e">
        <f t="shared" si="237"/>
        <v>#VALUE!</v>
      </c>
    </row>
    <row r="180" spans="1:52" x14ac:dyDescent="0.55000000000000004">
      <c r="A180" s="62">
        <v>44690.551388888889</v>
      </c>
      <c r="B180" s="29">
        <v>50</v>
      </c>
      <c r="C180" s="41">
        <v>9</v>
      </c>
      <c r="D180" t="s">
        <v>234</v>
      </c>
      <c r="E180" s="29">
        <v>1</v>
      </c>
      <c r="F180" s="84">
        <v>44691.771157407406</v>
      </c>
      <c r="G180" s="85">
        <v>85</v>
      </c>
      <c r="I180" s="3">
        <v>20.7</v>
      </c>
      <c r="J180" s="3">
        <v>30.312000000000001</v>
      </c>
      <c r="K180" s="38">
        <v>27.406988259434002</v>
      </c>
      <c r="L180" s="38">
        <v>11906.414443715919</v>
      </c>
      <c r="M180" s="3" t="s">
        <v>40</v>
      </c>
      <c r="N180" s="4">
        <f t="shared" si="238"/>
        <v>0.14301073076654677</v>
      </c>
      <c r="O180" s="4">
        <f t="shared" si="239"/>
        <v>321.81611560569621</v>
      </c>
      <c r="P180" s="4" t="e">
        <f t="shared" si="211"/>
        <v>#VALUE!</v>
      </c>
      <c r="Q180">
        <f t="shared" si="212"/>
        <v>2.2881716922647484</v>
      </c>
      <c r="R180">
        <f t="shared" si="213"/>
        <v>14159.909086650634</v>
      </c>
      <c r="S180">
        <f t="shared" si="214"/>
        <v>3.9301945971127576</v>
      </c>
      <c r="T180">
        <f t="shared" si="215"/>
        <v>8844.0912932750743</v>
      </c>
      <c r="U180">
        <f t="shared" si="216"/>
        <v>8844.0912932750743</v>
      </c>
      <c r="W180">
        <f t="shared" si="217"/>
        <v>1.0077892054412796</v>
      </c>
      <c r="X180">
        <v>313.14999999999998</v>
      </c>
      <c r="Y180">
        <f t="shared" si="218"/>
        <v>1.9073334166666699E-2</v>
      </c>
      <c r="Z180">
        <v>2E-3</v>
      </c>
      <c r="AA180">
        <f t="shared" si="219"/>
        <v>7.2765497523200454E-2</v>
      </c>
      <c r="AC180">
        <f t="shared" si="220"/>
        <v>2.762046692151347E-5</v>
      </c>
      <c r="AD180">
        <f t="shared" si="221"/>
        <v>2.1497747643295041E-9</v>
      </c>
      <c r="AE180">
        <v>0</v>
      </c>
      <c r="AF180" s="8">
        <f t="shared" si="222"/>
        <v>5.7791669300004454E-10</v>
      </c>
      <c r="AG180" s="8">
        <f t="shared" si="223"/>
        <v>2.7276914573295487E-9</v>
      </c>
      <c r="AH180" s="9">
        <f t="shared" si="224"/>
        <v>1.097002469958351E-3</v>
      </c>
      <c r="AJ180">
        <f t="shared" si="225"/>
        <v>1.1999155951887041E-2</v>
      </c>
      <c r="AK180">
        <f t="shared" si="226"/>
        <v>9.3392637901167883E-7</v>
      </c>
      <c r="AL180">
        <v>0</v>
      </c>
      <c r="AM180" s="8">
        <f t="shared" si="227"/>
        <v>5.2041799341544068E-6</v>
      </c>
      <c r="AN180" s="8">
        <f t="shared" si="228"/>
        <v>6.1381063131660854E-6</v>
      </c>
      <c r="AO180" s="9">
        <f t="shared" si="229"/>
        <v>2.2739189884214046E-2</v>
      </c>
      <c r="AP180" s="9"/>
      <c r="AQ180" t="e">
        <f t="shared" si="230"/>
        <v>#VALUE!</v>
      </c>
      <c r="AR180" t="e">
        <f t="shared" si="231"/>
        <v>#VALUE!</v>
      </c>
      <c r="AS180">
        <v>0</v>
      </c>
      <c r="AT180" s="8" t="e">
        <f t="shared" si="232"/>
        <v>#VALUE!</v>
      </c>
      <c r="AU180" s="8" t="e">
        <f t="shared" si="233"/>
        <v>#VALUE!</v>
      </c>
      <c r="AV180" s="9">
        <f t="shared" si="234"/>
        <v>1.5759424160826513E-2</v>
      </c>
      <c r="AX180">
        <f t="shared" si="235"/>
        <v>78.812974192989046</v>
      </c>
      <c r="AY180">
        <f t="shared" si="236"/>
        <v>15.215219993965071</v>
      </c>
      <c r="AZ180" t="e">
        <f t="shared" si="237"/>
        <v>#VALUE!</v>
      </c>
    </row>
    <row r="181" spans="1:52" x14ac:dyDescent="0.55000000000000004">
      <c r="A181" s="62">
        <v>44690.40625</v>
      </c>
      <c r="B181" s="29">
        <v>100</v>
      </c>
      <c r="C181" s="41">
        <v>0.1</v>
      </c>
      <c r="D181" t="s">
        <v>234</v>
      </c>
      <c r="E181" s="29">
        <v>1</v>
      </c>
      <c r="F181" s="84">
        <v>44691.792384259257</v>
      </c>
      <c r="G181" s="85">
        <v>69</v>
      </c>
      <c r="I181" s="3">
        <v>20.7</v>
      </c>
      <c r="J181" s="3">
        <v>30.312000000000001</v>
      </c>
      <c r="K181" s="38">
        <v>0.41632597730000032</v>
      </c>
      <c r="L181" s="38">
        <v>1573.6402105479199</v>
      </c>
      <c r="M181" s="3" t="s">
        <v>40</v>
      </c>
      <c r="N181" s="4">
        <f t="shared" si="238"/>
        <v>2.1724051430669447E-3</v>
      </c>
      <c r="O181" s="4">
        <f t="shared" si="239"/>
        <v>42.533609283754281</v>
      </c>
      <c r="P181" s="4" t="e">
        <f t="shared" si="211"/>
        <v>#VALUE!</v>
      </c>
      <c r="Q181">
        <f t="shared" si="212"/>
        <v>3.4758482289071115E-2</v>
      </c>
      <c r="R181">
        <f t="shared" si="213"/>
        <v>1871.4788084851884</v>
      </c>
      <c r="S181">
        <f t="shared" si="214"/>
        <v>5.9701638543188863E-2</v>
      </c>
      <c r="T181">
        <f t="shared" si="215"/>
        <v>1168.900826579229</v>
      </c>
      <c r="U181">
        <f t="shared" si="216"/>
        <v>1168.9008265792293</v>
      </c>
      <c r="W181">
        <f t="shared" si="217"/>
        <v>1.0077892054412796</v>
      </c>
      <c r="X181">
        <v>313.14999999999998</v>
      </c>
      <c r="Y181">
        <f t="shared" si="218"/>
        <v>1.9073334166666699E-2</v>
      </c>
      <c r="Z181">
        <v>2E-3</v>
      </c>
      <c r="AA181">
        <f t="shared" si="219"/>
        <v>7.2765497523200454E-2</v>
      </c>
      <c r="AC181">
        <f t="shared" si="220"/>
        <v>4.1956882586773154E-7</v>
      </c>
      <c r="AD181">
        <f t="shared" si="221"/>
        <v>3.2656163138475471E-11</v>
      </c>
      <c r="AE181">
        <v>0</v>
      </c>
      <c r="AF181" s="8">
        <f t="shared" si="222"/>
        <v>8.7788461006257465E-12</v>
      </c>
      <c r="AG181" s="8">
        <f t="shared" si="223"/>
        <v>4.1435009239101218E-11</v>
      </c>
      <c r="AH181" s="9">
        <f t="shared" si="224"/>
        <v>1.097002469958351E-3</v>
      </c>
      <c r="AJ181">
        <f t="shared" si="225"/>
        <v>1.585897617438536E-3</v>
      </c>
      <c r="AK181">
        <f t="shared" si="226"/>
        <v>1.2343465034344308E-7</v>
      </c>
      <c r="AL181">
        <v>0</v>
      </c>
      <c r="AM181" s="8">
        <f t="shared" si="227"/>
        <v>6.8782309284003944E-7</v>
      </c>
      <c r="AN181" s="8">
        <f t="shared" si="228"/>
        <v>8.1125774318348247E-7</v>
      </c>
      <c r="AO181" s="9">
        <f t="shared" si="229"/>
        <v>2.2739189884214046E-2</v>
      </c>
      <c r="AP181" s="9"/>
      <c r="AQ181" t="e">
        <f t="shared" si="230"/>
        <v>#VALUE!</v>
      </c>
      <c r="AR181" t="e">
        <f t="shared" si="231"/>
        <v>#VALUE!</v>
      </c>
      <c r="AS181">
        <v>0</v>
      </c>
      <c r="AT181" s="8" t="e">
        <f t="shared" si="232"/>
        <v>#VALUE!</v>
      </c>
      <c r="AU181" s="8" t="e">
        <f t="shared" si="233"/>
        <v>#VALUE!</v>
      </c>
      <c r="AV181" s="9">
        <f t="shared" si="234"/>
        <v>1.5759424160826513E-2</v>
      </c>
      <c r="AX181">
        <f t="shared" si="235"/>
        <v>78.812974192989046</v>
      </c>
      <c r="AY181">
        <f t="shared" si="236"/>
        <v>15.215219993965071</v>
      </c>
      <c r="AZ181" t="e">
        <f t="shared" si="237"/>
        <v>#VALUE!</v>
      </c>
    </row>
    <row r="182" spans="1:52" x14ac:dyDescent="0.55000000000000004">
      <c r="A182" s="62">
        <v>44690.513888888891</v>
      </c>
      <c r="B182" s="29">
        <v>50</v>
      </c>
      <c r="C182" s="41">
        <v>3.8</v>
      </c>
      <c r="D182" t="s">
        <v>234</v>
      </c>
      <c r="E182" s="29">
        <v>1</v>
      </c>
      <c r="F182" s="84">
        <v>44691.813611111109</v>
      </c>
      <c r="G182" s="85">
        <v>198</v>
      </c>
      <c r="I182" s="3">
        <v>20.7</v>
      </c>
      <c r="J182" s="3">
        <v>30.312000000000001</v>
      </c>
      <c r="K182" s="38">
        <v>104.22769077256874</v>
      </c>
      <c r="L182" s="38">
        <v>909.54951368199988</v>
      </c>
      <c r="M182" s="3" t="s">
        <v>40</v>
      </c>
      <c r="N182" s="4">
        <f t="shared" si="238"/>
        <v>0.54386414451664167</v>
      </c>
      <c r="O182" s="4">
        <f t="shared" si="239"/>
        <v>24.584033491180826</v>
      </c>
      <c r="P182" s="4" t="e">
        <f t="shared" si="211"/>
        <v>#VALUE!</v>
      </c>
      <c r="Q182">
        <f t="shared" si="212"/>
        <v>8.7018263122662667</v>
      </c>
      <c r="R182">
        <f t="shared" si="213"/>
        <v>1081.6974736119564</v>
      </c>
      <c r="S182">
        <f t="shared" si="214"/>
        <v>14.946374379639643</v>
      </c>
      <c r="T182">
        <f t="shared" si="215"/>
        <v>675.61388634536956</v>
      </c>
      <c r="U182">
        <f t="shared" si="216"/>
        <v>675.61388634536956</v>
      </c>
      <c r="W182">
        <f t="shared" si="217"/>
        <v>1.0077892054412796</v>
      </c>
      <c r="X182">
        <v>313.14999999999998</v>
      </c>
      <c r="Y182">
        <f t="shared" si="218"/>
        <v>1.9073334166666699E-2</v>
      </c>
      <c r="Z182">
        <v>2E-3</v>
      </c>
      <c r="AA182">
        <f t="shared" si="219"/>
        <v>7.2765497523200454E-2</v>
      </c>
      <c r="AC182">
        <f t="shared" si="220"/>
        <v>1.0503954166866643E-4</v>
      </c>
      <c r="AD182">
        <f t="shared" si="221"/>
        <v>8.1755082771664852E-9</v>
      </c>
      <c r="AE182">
        <v>0</v>
      </c>
      <c r="AF182" s="8">
        <f t="shared" si="222"/>
        <v>2.1977942924677316E-9</v>
      </c>
      <c r="AG182" s="8">
        <f t="shared" si="223"/>
        <v>1.0373302569634216E-8</v>
      </c>
      <c r="AH182" s="9">
        <f t="shared" si="224"/>
        <v>1.097002469958351E-3</v>
      </c>
      <c r="AJ182">
        <f t="shared" si="225"/>
        <v>9.1663418170308492E-4</v>
      </c>
      <c r="AK182">
        <f t="shared" si="226"/>
        <v>7.1344088336618895E-8</v>
      </c>
      <c r="AL182">
        <v>0</v>
      </c>
      <c r="AM182" s="8">
        <f t="shared" si="227"/>
        <v>3.9755539760519874E-7</v>
      </c>
      <c r="AN182" s="8">
        <f t="shared" si="228"/>
        <v>4.6889948594181764E-7</v>
      </c>
      <c r="AO182" s="9">
        <f t="shared" si="229"/>
        <v>2.2739189884214046E-2</v>
      </c>
      <c r="AP182" s="9"/>
      <c r="AQ182" t="e">
        <f t="shared" si="230"/>
        <v>#VALUE!</v>
      </c>
      <c r="AR182" t="e">
        <f t="shared" si="231"/>
        <v>#VALUE!</v>
      </c>
      <c r="AS182">
        <v>0</v>
      </c>
      <c r="AT182" s="8" t="e">
        <f t="shared" si="232"/>
        <v>#VALUE!</v>
      </c>
      <c r="AU182" s="8" t="e">
        <f t="shared" si="233"/>
        <v>#VALUE!</v>
      </c>
      <c r="AV182" s="9">
        <f t="shared" si="234"/>
        <v>1.5759424160826513E-2</v>
      </c>
      <c r="AX182">
        <f t="shared" si="235"/>
        <v>78.812974192989046</v>
      </c>
      <c r="AY182">
        <f t="shared" si="236"/>
        <v>15.215219993965075</v>
      </c>
      <c r="AZ182" t="e">
        <f t="shared" si="237"/>
        <v>#VALUE!</v>
      </c>
    </row>
    <row r="183" spans="1:52" x14ac:dyDescent="0.55000000000000004">
      <c r="A183" s="62">
        <v>44690.447916666664</v>
      </c>
      <c r="B183" s="29">
        <v>200</v>
      </c>
      <c r="C183" s="41">
        <v>0.1</v>
      </c>
      <c r="D183" t="s">
        <v>234</v>
      </c>
      <c r="E183" s="29">
        <v>1</v>
      </c>
      <c r="F183" s="84">
        <v>44691.834849537037</v>
      </c>
      <c r="G183" s="85">
        <v>71</v>
      </c>
      <c r="I183" s="3">
        <v>20.7</v>
      </c>
      <c r="J183" s="3">
        <v>30.312000000000001</v>
      </c>
      <c r="K183" s="38">
        <v>722.44054224584079</v>
      </c>
      <c r="L183" s="38">
        <v>5014.1597776140807</v>
      </c>
      <c r="M183" s="3" t="s">
        <v>40</v>
      </c>
      <c r="N183" s="4">
        <f t="shared" si="238"/>
        <v>3.7697228496602286</v>
      </c>
      <c r="O183" s="4">
        <f t="shared" si="239"/>
        <v>135.52673059434329</v>
      </c>
      <c r="P183" s="4" t="e">
        <f t="shared" si="211"/>
        <v>#VALUE!</v>
      </c>
      <c r="Q183">
        <f t="shared" si="212"/>
        <v>60.315565594563658</v>
      </c>
      <c r="R183">
        <f t="shared" si="213"/>
        <v>5963.1761461511051</v>
      </c>
      <c r="S183">
        <f t="shared" si="214"/>
        <v>103.59882994047922</v>
      </c>
      <c r="T183">
        <f t="shared" si="215"/>
        <v>3724.520681009215</v>
      </c>
      <c r="U183">
        <f t="shared" si="216"/>
        <v>3724.5206810092159</v>
      </c>
      <c r="W183">
        <f t="shared" si="217"/>
        <v>1.0077892054412796</v>
      </c>
      <c r="X183">
        <v>313.14999999999998</v>
      </c>
      <c r="Y183">
        <f t="shared" si="218"/>
        <v>1.9073334166666699E-2</v>
      </c>
      <c r="Z183">
        <v>2E-3</v>
      </c>
      <c r="AA183">
        <f t="shared" si="219"/>
        <v>7.2765497523200454E-2</v>
      </c>
      <c r="AC183">
        <f t="shared" si="220"/>
        <v>7.28067780048503E-4</v>
      </c>
      <c r="AD183">
        <f t="shared" si="221"/>
        <v>5.6667461296628621E-8</v>
      </c>
      <c r="AE183">
        <v>0</v>
      </c>
      <c r="AF183" s="8">
        <f t="shared" si="222"/>
        <v>1.5233722330659964E-8</v>
      </c>
      <c r="AG183" s="8">
        <f t="shared" si="223"/>
        <v>7.1901183627288585E-8</v>
      </c>
      <c r="AH183" s="9">
        <f t="shared" si="224"/>
        <v>1.097002469958351E-3</v>
      </c>
      <c r="AJ183">
        <f t="shared" si="225"/>
        <v>5.0532160982373177E-3</v>
      </c>
      <c r="AK183">
        <f t="shared" si="226"/>
        <v>3.9330531513327981E-7</v>
      </c>
      <c r="AL183">
        <v>0</v>
      </c>
      <c r="AM183" s="8">
        <f t="shared" si="227"/>
        <v>2.1916413060084411E-6</v>
      </c>
      <c r="AN183" s="8">
        <f t="shared" si="228"/>
        <v>2.5849466211417209E-6</v>
      </c>
      <c r="AO183" s="9">
        <f t="shared" si="229"/>
        <v>2.2739189884214046E-2</v>
      </c>
      <c r="AP183" s="9"/>
      <c r="AQ183" t="e">
        <f t="shared" si="230"/>
        <v>#VALUE!</v>
      </c>
      <c r="AR183" t="e">
        <f t="shared" si="231"/>
        <v>#VALUE!</v>
      </c>
      <c r="AS183">
        <v>0</v>
      </c>
      <c r="AT183" s="8" t="e">
        <f t="shared" si="232"/>
        <v>#VALUE!</v>
      </c>
      <c r="AU183" s="8" t="e">
        <f t="shared" si="233"/>
        <v>#VALUE!</v>
      </c>
      <c r="AV183" s="9">
        <f t="shared" si="234"/>
        <v>1.5759424160826513E-2</v>
      </c>
      <c r="AX183">
        <f t="shared" si="235"/>
        <v>78.812974192989046</v>
      </c>
      <c r="AY183">
        <f t="shared" si="236"/>
        <v>15.215219993965079</v>
      </c>
      <c r="AZ183" t="e">
        <f t="shared" si="237"/>
        <v>#VALUE!</v>
      </c>
    </row>
    <row r="184" spans="1:52" x14ac:dyDescent="0.55000000000000004">
      <c r="A184" s="62">
        <v>44690.40625</v>
      </c>
      <c r="B184" s="29">
        <v>100</v>
      </c>
      <c r="C184" s="41">
        <v>0.1</v>
      </c>
      <c r="D184" t="s">
        <v>234</v>
      </c>
      <c r="E184" s="29">
        <v>2</v>
      </c>
      <c r="F184" s="84">
        <v>44691.856111111112</v>
      </c>
      <c r="G184" s="85">
        <v>213</v>
      </c>
      <c r="I184" s="3">
        <v>20.7</v>
      </c>
      <c r="J184" s="3">
        <v>30.312000000000001</v>
      </c>
      <c r="K184" s="38">
        <v>0.68214838880000017</v>
      </c>
      <c r="L184" s="38">
        <v>1491.7408837404798</v>
      </c>
      <c r="M184" s="3" t="s">
        <v>40</v>
      </c>
      <c r="N184" s="4">
        <f t="shared" si="238"/>
        <v>3.5594768257665222E-3</v>
      </c>
      <c r="O184" s="4">
        <f t="shared" si="239"/>
        <v>40.319968615651845</v>
      </c>
      <c r="P184" s="4" t="e">
        <f t="shared" si="211"/>
        <v>#VALUE!</v>
      </c>
      <c r="Q184">
        <f t="shared" si="212"/>
        <v>5.6951629212264356E-2</v>
      </c>
      <c r="R184">
        <f t="shared" si="213"/>
        <v>1774.0786190886811</v>
      </c>
      <c r="S184">
        <f t="shared" si="214"/>
        <v>9.7820887385102986E-2</v>
      </c>
      <c r="T184">
        <f t="shared" si="215"/>
        <v>1108.0659609219983</v>
      </c>
      <c r="U184">
        <f t="shared" si="216"/>
        <v>1108.0659609219986</v>
      </c>
      <c r="W184">
        <f t="shared" si="217"/>
        <v>1.0077892054412796</v>
      </c>
      <c r="X184">
        <v>313.14999999999998</v>
      </c>
      <c r="Y184">
        <f t="shared" si="218"/>
        <v>1.9073334166666699E-2</v>
      </c>
      <c r="Z184">
        <v>2E-3</v>
      </c>
      <c r="AA184">
        <f t="shared" si="219"/>
        <v>7.2765497523200454E-2</v>
      </c>
      <c r="AC184">
        <f t="shared" si="220"/>
        <v>6.8746178274180122E-7</v>
      </c>
      <c r="AD184">
        <f t="shared" si="221"/>
        <v>5.3506987994767583E-11</v>
      </c>
      <c r="AE184">
        <v>0</v>
      </c>
      <c r="AF184" s="8">
        <f t="shared" si="222"/>
        <v>1.4384102961583349E-11</v>
      </c>
      <c r="AG184" s="8">
        <f t="shared" si="223"/>
        <v>6.7891090956350933E-11</v>
      </c>
      <c r="AH184" s="9">
        <f t="shared" si="224"/>
        <v>1.097002469958351E-3</v>
      </c>
      <c r="AJ184">
        <f t="shared" si="225"/>
        <v>1.5033603599490903E-3</v>
      </c>
      <c r="AK184">
        <f t="shared" si="226"/>
        <v>1.170105549879235E-7</v>
      </c>
      <c r="AL184">
        <v>0</v>
      </c>
      <c r="AM184" s="8">
        <f t="shared" si="227"/>
        <v>6.5202568000791779E-7</v>
      </c>
      <c r="AN184" s="8">
        <f t="shared" si="228"/>
        <v>7.6903623499584129E-7</v>
      </c>
      <c r="AO184" s="9">
        <f t="shared" si="229"/>
        <v>2.2739189884214046E-2</v>
      </c>
      <c r="AP184" s="9"/>
      <c r="AQ184" t="e">
        <f t="shared" si="230"/>
        <v>#VALUE!</v>
      </c>
      <c r="AR184" t="e">
        <f t="shared" si="231"/>
        <v>#VALUE!</v>
      </c>
      <c r="AS184">
        <v>0</v>
      </c>
      <c r="AT184" s="8" t="e">
        <f t="shared" si="232"/>
        <v>#VALUE!</v>
      </c>
      <c r="AU184" s="8" t="e">
        <f t="shared" si="233"/>
        <v>#VALUE!</v>
      </c>
      <c r="AV184" s="9">
        <f t="shared" si="234"/>
        <v>1.5759424160826513E-2</v>
      </c>
      <c r="AX184">
        <f t="shared" si="235"/>
        <v>78.812974192989046</v>
      </c>
      <c r="AY184">
        <f t="shared" si="236"/>
        <v>15.215219993965077</v>
      </c>
      <c r="AZ184" t="e">
        <f t="shared" si="237"/>
        <v>#VALUE!</v>
      </c>
    </row>
    <row r="185" spans="1:52" x14ac:dyDescent="0.55000000000000004">
      <c r="A185" s="62">
        <v>44690.500694444447</v>
      </c>
      <c r="B185" s="29">
        <v>50</v>
      </c>
      <c r="C185" s="41">
        <v>6</v>
      </c>
      <c r="D185" t="s">
        <v>235</v>
      </c>
      <c r="E185" s="29">
        <v>2</v>
      </c>
      <c r="F185" s="84">
        <v>44691.87736111111</v>
      </c>
      <c r="G185" s="85">
        <v>177</v>
      </c>
      <c r="I185" s="3">
        <v>20.7</v>
      </c>
      <c r="J185" s="3">
        <v>30.312000000000001</v>
      </c>
      <c r="K185" s="38">
        <v>9.1127783692999991</v>
      </c>
      <c r="L185" s="38">
        <v>5680.1085602496796</v>
      </c>
      <c r="M185" s="3" t="s">
        <v>40</v>
      </c>
      <c r="N185" s="4">
        <f t="shared" si="238"/>
        <v>4.7550831983830928E-2</v>
      </c>
      <c r="O185" s="4">
        <f t="shared" si="239"/>
        <v>153.52652821882819</v>
      </c>
      <c r="P185" s="4" t="e">
        <f t="shared" si="211"/>
        <v>#VALUE!</v>
      </c>
      <c r="Q185">
        <f t="shared" si="212"/>
        <v>0.76081331174129485</v>
      </c>
      <c r="R185">
        <f t="shared" si="213"/>
        <v>6755.16724162844</v>
      </c>
      <c r="S185">
        <f t="shared" si="214"/>
        <v>1.3067832179400694</v>
      </c>
      <c r="T185">
        <f t="shared" si="215"/>
        <v>4219.1878083897145</v>
      </c>
      <c r="U185">
        <f t="shared" si="216"/>
        <v>4219.1878083897145</v>
      </c>
      <c r="W185">
        <f t="shared" si="217"/>
        <v>1.0077892054412796</v>
      </c>
      <c r="X185">
        <v>313.14999999999998</v>
      </c>
      <c r="Y185">
        <f t="shared" si="218"/>
        <v>1.9073334166666699E-2</v>
      </c>
      <c r="Z185">
        <v>2E-3</v>
      </c>
      <c r="AA185">
        <f t="shared" si="219"/>
        <v>7.2765497523200454E-2</v>
      </c>
      <c r="AC185">
        <f t="shared" si="220"/>
        <v>9.1837596721593255E-6</v>
      </c>
      <c r="AD185">
        <f t="shared" si="221"/>
        <v>7.1479656158518311E-10</v>
      </c>
      <c r="AE185">
        <v>0</v>
      </c>
      <c r="AF185" s="8">
        <f t="shared" si="222"/>
        <v>1.9215634674544696E-10</v>
      </c>
      <c r="AG185" s="8">
        <f t="shared" si="223"/>
        <v>9.0695290833063009E-10</v>
      </c>
      <c r="AH185" s="9">
        <f t="shared" si="224"/>
        <v>1.097002469958351E-3</v>
      </c>
      <c r="AJ185">
        <f t="shared" si="225"/>
        <v>5.7243520927542351E-3</v>
      </c>
      <c r="AK185">
        <f t="shared" si="226"/>
        <v>4.4554162339503003E-7</v>
      </c>
      <c r="AL185">
        <v>0</v>
      </c>
      <c r="AM185" s="8">
        <f t="shared" si="227"/>
        <v>2.4827211527708648E-6</v>
      </c>
      <c r="AN185" s="8">
        <f t="shared" si="228"/>
        <v>2.9282627761658948E-6</v>
      </c>
      <c r="AO185" s="9">
        <f t="shared" si="229"/>
        <v>2.2739189884214046E-2</v>
      </c>
      <c r="AP185" s="9"/>
      <c r="AQ185" t="e">
        <f t="shared" si="230"/>
        <v>#VALUE!</v>
      </c>
      <c r="AR185" t="e">
        <f t="shared" si="231"/>
        <v>#VALUE!</v>
      </c>
      <c r="AS185">
        <v>0</v>
      </c>
      <c r="AT185" s="8" t="e">
        <f t="shared" si="232"/>
        <v>#VALUE!</v>
      </c>
      <c r="AU185" s="8" t="e">
        <f t="shared" si="233"/>
        <v>#VALUE!</v>
      </c>
      <c r="AV185" s="9">
        <f t="shared" si="234"/>
        <v>1.5759424160826513E-2</v>
      </c>
      <c r="AX185">
        <f t="shared" si="235"/>
        <v>78.812974192989046</v>
      </c>
      <c r="AY185">
        <f t="shared" si="236"/>
        <v>15.215219993965075</v>
      </c>
      <c r="AZ185" t="e">
        <f t="shared" si="237"/>
        <v>#VALUE!</v>
      </c>
    </row>
    <row r="186" spans="1:52" x14ac:dyDescent="0.55000000000000004">
      <c r="A186" s="62">
        <v>44690.460416666669</v>
      </c>
      <c r="B186" s="29">
        <v>1</v>
      </c>
      <c r="C186" s="41">
        <v>3</v>
      </c>
      <c r="D186" t="s">
        <v>235</v>
      </c>
      <c r="E186" s="29">
        <v>2</v>
      </c>
      <c r="F186" s="84">
        <v>44691.898564814815</v>
      </c>
      <c r="G186" s="85">
        <v>159</v>
      </c>
      <c r="I186" s="3">
        <v>20.7</v>
      </c>
      <c r="J186" s="3">
        <v>30.312000000000001</v>
      </c>
      <c r="K186" s="38">
        <v>116.179385560424</v>
      </c>
      <c r="L186" s="38">
        <v>972.10141430272006</v>
      </c>
      <c r="M186" s="3" t="s">
        <v>40</v>
      </c>
      <c r="N186" s="4">
        <f t="shared" si="238"/>
        <v>0.60622855279567123</v>
      </c>
      <c r="O186" s="4">
        <f t="shared" si="239"/>
        <v>26.274736412423263</v>
      </c>
      <c r="P186" s="4" t="e">
        <f t="shared" si="211"/>
        <v>#VALUE!</v>
      </c>
      <c r="Q186">
        <f t="shared" si="212"/>
        <v>9.6996568447307396</v>
      </c>
      <c r="R186">
        <f t="shared" si="213"/>
        <v>1156.0884021466236</v>
      </c>
      <c r="S186">
        <f t="shared" si="214"/>
        <v>16.660261576471665</v>
      </c>
      <c r="T186">
        <f t="shared" si="215"/>
        <v>722.07747303409758</v>
      </c>
      <c r="U186">
        <f t="shared" si="216"/>
        <v>722.07747303409758</v>
      </c>
      <c r="W186">
        <f t="shared" si="217"/>
        <v>1.0077892054412796</v>
      </c>
      <c r="X186">
        <v>313.14999999999998</v>
      </c>
      <c r="Y186">
        <f t="shared" si="218"/>
        <v>1.9073334166666699E-2</v>
      </c>
      <c r="Z186">
        <v>2E-3</v>
      </c>
      <c r="AA186">
        <f t="shared" si="219"/>
        <v>7.2765497523200454E-2</v>
      </c>
      <c r="AC186">
        <f t="shared" si="220"/>
        <v>1.1708433066259578E-4</v>
      </c>
      <c r="AD186">
        <f t="shared" si="221"/>
        <v>9.112986397808055E-9</v>
      </c>
      <c r="AE186">
        <v>0</v>
      </c>
      <c r="AF186" s="8">
        <f t="shared" si="222"/>
        <v>2.4498133710385279E-9</v>
      </c>
      <c r="AG186" s="8">
        <f t="shared" si="223"/>
        <v>1.1562799768846583E-8</v>
      </c>
      <c r="AH186" s="9">
        <f t="shared" si="224"/>
        <v>1.097002469958351E-3</v>
      </c>
      <c r="AJ186">
        <f t="shared" si="225"/>
        <v>9.7967331192848231E-4</v>
      </c>
      <c r="AK186">
        <f t="shared" si="226"/>
        <v>7.6250592332693076E-8</v>
      </c>
      <c r="AL186">
        <v>0</v>
      </c>
      <c r="AM186" s="8">
        <f t="shared" si="227"/>
        <v>4.2489623540254113E-7</v>
      </c>
      <c r="AN186" s="8">
        <f t="shared" si="228"/>
        <v>5.0114682773523422E-7</v>
      </c>
      <c r="AO186" s="9">
        <f t="shared" si="229"/>
        <v>2.2739189884214046E-2</v>
      </c>
      <c r="AP186" s="9"/>
      <c r="AQ186" t="e">
        <f t="shared" si="230"/>
        <v>#VALUE!</v>
      </c>
      <c r="AR186" t="e">
        <f t="shared" si="231"/>
        <v>#VALUE!</v>
      </c>
      <c r="AS186">
        <v>0</v>
      </c>
      <c r="AT186" s="8" t="e">
        <f t="shared" si="232"/>
        <v>#VALUE!</v>
      </c>
      <c r="AU186" s="8" t="e">
        <f t="shared" si="233"/>
        <v>#VALUE!</v>
      </c>
      <c r="AV186" s="9">
        <f t="shared" si="234"/>
        <v>1.5759424160826513E-2</v>
      </c>
      <c r="AX186">
        <f t="shared" si="235"/>
        <v>78.812974192989046</v>
      </c>
      <c r="AY186">
        <f t="shared" si="236"/>
        <v>15.215219993965079</v>
      </c>
      <c r="AZ186" t="e">
        <f t="shared" si="237"/>
        <v>#VALUE!</v>
      </c>
    </row>
    <row r="187" spans="1:52" x14ac:dyDescent="0.55000000000000004">
      <c r="A187" s="62">
        <v>44690.551388888889</v>
      </c>
      <c r="B187" s="29">
        <v>50</v>
      </c>
      <c r="C187" s="41">
        <v>9</v>
      </c>
      <c r="D187" t="s">
        <v>234</v>
      </c>
      <c r="E187" s="29">
        <v>2</v>
      </c>
      <c r="F187" s="84">
        <v>44691.919756944444</v>
      </c>
      <c r="G187" s="85">
        <v>119</v>
      </c>
      <c r="I187" s="3">
        <v>20.7</v>
      </c>
      <c r="J187" s="3">
        <v>30.312000000000001</v>
      </c>
      <c r="K187" s="38">
        <v>24.3453870634625</v>
      </c>
      <c r="L187" s="38">
        <v>11873.20858222208</v>
      </c>
      <c r="M187" s="3" t="s">
        <v>40</v>
      </c>
      <c r="N187" s="4">
        <f t="shared" si="238"/>
        <v>0.12703517664118952</v>
      </c>
      <c r="O187" s="4">
        <f t="shared" si="239"/>
        <v>320.91860095829298</v>
      </c>
      <c r="P187" s="4" t="e">
        <f t="shared" si="211"/>
        <v>#VALUE!</v>
      </c>
      <c r="Q187">
        <f t="shared" si="212"/>
        <v>2.0325628262590323</v>
      </c>
      <c r="R187">
        <f t="shared" si="213"/>
        <v>14120.418442164892</v>
      </c>
      <c r="S187">
        <f t="shared" si="214"/>
        <v>3.4911573572299961</v>
      </c>
      <c r="T187">
        <f t="shared" si="215"/>
        <v>8819.4259608266148</v>
      </c>
      <c r="U187">
        <f t="shared" si="216"/>
        <v>8819.4259608266166</v>
      </c>
      <c r="W187">
        <f t="shared" si="217"/>
        <v>1.0077892054412796</v>
      </c>
      <c r="X187">
        <v>313.14999999999998</v>
      </c>
      <c r="Y187">
        <f t="shared" si="218"/>
        <v>1.9073334166666699E-2</v>
      </c>
      <c r="Z187">
        <v>2E-3</v>
      </c>
      <c r="AA187">
        <f t="shared" si="219"/>
        <v>7.2765497523200454E-2</v>
      </c>
      <c r="AC187">
        <f t="shared" si="220"/>
        <v>2.4535018284847281E-5</v>
      </c>
      <c r="AD187">
        <f t="shared" si="221"/>
        <v>1.9096260501680712E-9</v>
      </c>
      <c r="AE187">
        <v>0</v>
      </c>
      <c r="AF187" s="8">
        <f t="shared" si="222"/>
        <v>5.133583248308683E-10</v>
      </c>
      <c r="AG187" s="8">
        <f t="shared" si="223"/>
        <v>2.4229843749989395E-9</v>
      </c>
      <c r="AH187" s="9">
        <f t="shared" si="224"/>
        <v>1.097002469958351E-3</v>
      </c>
      <c r="AJ187">
        <f t="shared" si="225"/>
        <v>1.1965691443116171E-2</v>
      </c>
      <c r="AK187">
        <f t="shared" si="226"/>
        <v>9.3132174685029179E-7</v>
      </c>
      <c r="AL187">
        <v>0</v>
      </c>
      <c r="AM187" s="8">
        <f t="shared" si="227"/>
        <v>5.1896659695263939E-6</v>
      </c>
      <c r="AN187" s="8">
        <f t="shared" si="228"/>
        <v>6.120987716376686E-6</v>
      </c>
      <c r="AO187" s="9">
        <f t="shared" si="229"/>
        <v>2.2739189884214046E-2</v>
      </c>
      <c r="AP187" s="9"/>
      <c r="AQ187" t="e">
        <f t="shared" si="230"/>
        <v>#VALUE!</v>
      </c>
      <c r="AR187" t="e">
        <f t="shared" si="231"/>
        <v>#VALUE!</v>
      </c>
      <c r="AS187">
        <v>0</v>
      </c>
      <c r="AT187" s="8" t="e">
        <f t="shared" si="232"/>
        <v>#VALUE!</v>
      </c>
      <c r="AU187" s="8" t="e">
        <f t="shared" si="233"/>
        <v>#VALUE!</v>
      </c>
      <c r="AV187" s="9">
        <f t="shared" si="234"/>
        <v>1.5759424160826513E-2</v>
      </c>
      <c r="AX187">
        <f t="shared" si="235"/>
        <v>78.812974192989046</v>
      </c>
      <c r="AY187">
        <f t="shared" si="236"/>
        <v>15.21521999396508</v>
      </c>
      <c r="AZ187" t="e">
        <f t="shared" si="237"/>
        <v>#VALUE!</v>
      </c>
    </row>
    <row r="188" spans="1:52" x14ac:dyDescent="0.55000000000000004">
      <c r="A188" s="62">
        <v>44690.478472222225</v>
      </c>
      <c r="B188" s="29">
        <v>50</v>
      </c>
      <c r="C188" s="41">
        <v>0.1</v>
      </c>
      <c r="D188" t="s">
        <v>235</v>
      </c>
      <c r="E188" s="29">
        <v>2</v>
      </c>
      <c r="F188" s="84">
        <v>44691.941006944442</v>
      </c>
      <c r="G188" s="85">
        <v>190</v>
      </c>
      <c r="I188" s="3">
        <v>20.7</v>
      </c>
      <c r="J188" s="3">
        <v>30.312000000000001</v>
      </c>
      <c r="K188" s="38">
        <v>66.268973615166502</v>
      </c>
      <c r="L188" s="38">
        <v>793.31027235872</v>
      </c>
      <c r="M188" s="3" t="s">
        <v>40</v>
      </c>
      <c r="N188" s="4">
        <f t="shared" si="238"/>
        <v>0.34579408193790662</v>
      </c>
      <c r="O188" s="4">
        <f t="shared" si="239"/>
        <v>21.442226081364474</v>
      </c>
      <c r="P188" s="4" t="e">
        <f t="shared" si="211"/>
        <v>#VALUE!</v>
      </c>
      <c r="Q188">
        <f t="shared" si="212"/>
        <v>5.5327053110065059</v>
      </c>
      <c r="R188">
        <f t="shared" si="213"/>
        <v>943.45794758003683</v>
      </c>
      <c r="S188">
        <f t="shared" si="214"/>
        <v>9.5030493534393905</v>
      </c>
      <c r="T188">
        <f t="shared" si="215"/>
        <v>589.27131302207113</v>
      </c>
      <c r="U188">
        <f t="shared" si="216"/>
        <v>589.27131302207124</v>
      </c>
      <c r="W188">
        <f t="shared" si="217"/>
        <v>1.0077892054412796</v>
      </c>
      <c r="X188">
        <v>313.14999999999998</v>
      </c>
      <c r="Y188">
        <f t="shared" si="218"/>
        <v>1.9073334166666699E-2</v>
      </c>
      <c r="Z188">
        <v>2E-3</v>
      </c>
      <c r="AA188">
        <f t="shared" si="219"/>
        <v>7.2765497523200454E-2</v>
      </c>
      <c r="AC188">
        <f t="shared" si="220"/>
        <v>6.6785156265037766E-5</v>
      </c>
      <c r="AD188">
        <f t="shared" si="221"/>
        <v>5.1980672150966496E-9</v>
      </c>
      <c r="AE188">
        <v>0</v>
      </c>
      <c r="AF188" s="8">
        <f t="shared" si="222"/>
        <v>1.3973788625607689E-9</v>
      </c>
      <c r="AG188" s="8">
        <f t="shared" si="223"/>
        <v>6.5954460776574186E-9</v>
      </c>
      <c r="AH188" s="9">
        <f t="shared" si="224"/>
        <v>1.097002469958351E-3</v>
      </c>
      <c r="AJ188">
        <f t="shared" si="225"/>
        <v>7.9948952904879947E-4</v>
      </c>
      <c r="AK188">
        <f t="shared" si="226"/>
        <v>6.2226406916969355E-8</v>
      </c>
      <c r="AL188">
        <v>0</v>
      </c>
      <c r="AM188" s="8">
        <f t="shared" si="227"/>
        <v>3.4674833641011149E-7</v>
      </c>
      <c r="AN188" s="8">
        <f t="shared" si="228"/>
        <v>4.0897474332708086E-7</v>
      </c>
      <c r="AO188" s="9">
        <f t="shared" si="229"/>
        <v>2.2739189884214046E-2</v>
      </c>
      <c r="AP188" s="9"/>
      <c r="AQ188" t="e">
        <f t="shared" si="230"/>
        <v>#VALUE!</v>
      </c>
      <c r="AR188" t="e">
        <f t="shared" si="231"/>
        <v>#VALUE!</v>
      </c>
      <c r="AS188">
        <v>0</v>
      </c>
      <c r="AT188" s="8" t="e">
        <f t="shared" si="232"/>
        <v>#VALUE!</v>
      </c>
      <c r="AU188" s="8" t="e">
        <f t="shared" si="233"/>
        <v>#VALUE!</v>
      </c>
      <c r="AV188" s="9">
        <f t="shared" si="234"/>
        <v>1.5759424160826513E-2</v>
      </c>
      <c r="AX188">
        <f t="shared" si="235"/>
        <v>78.812974192989046</v>
      </c>
      <c r="AY188">
        <f t="shared" si="236"/>
        <v>15.215219993965079</v>
      </c>
      <c r="AZ188" t="e">
        <f t="shared" si="237"/>
        <v>#VALUE!</v>
      </c>
    </row>
    <row r="189" spans="1:52" x14ac:dyDescent="0.55000000000000004">
      <c r="A189" s="62">
        <v>44690.510416666664</v>
      </c>
      <c r="B189" s="29">
        <v>50</v>
      </c>
      <c r="C189" s="41">
        <v>9</v>
      </c>
      <c r="D189" t="s">
        <v>235</v>
      </c>
      <c r="E189" s="29">
        <v>2</v>
      </c>
      <c r="F189" s="84">
        <v>44691.962280092594</v>
      </c>
      <c r="G189" s="85">
        <v>73</v>
      </c>
      <c r="I189" s="3">
        <v>20.7</v>
      </c>
      <c r="J189" s="3">
        <v>30.312000000000001</v>
      </c>
      <c r="K189" s="38">
        <v>2855.7234974604798</v>
      </c>
      <c r="L189" s="38">
        <v>12248.783516702719</v>
      </c>
      <c r="M189" s="3" t="s">
        <v>40</v>
      </c>
      <c r="N189" s="4">
        <f t="shared" si="238"/>
        <v>14.90127628665814</v>
      </c>
      <c r="O189" s="4">
        <f t="shared" si="239"/>
        <v>331.06994140631633</v>
      </c>
      <c r="P189" s="4" t="e">
        <f t="shared" si="211"/>
        <v>#VALUE!</v>
      </c>
      <c r="Q189">
        <f t="shared" si="212"/>
        <v>238.42042058653024</v>
      </c>
      <c r="R189">
        <f t="shared" si="213"/>
        <v>14567.077421877919</v>
      </c>
      <c r="S189">
        <f t="shared" si="214"/>
        <v>409.51413392545118</v>
      </c>
      <c r="T189">
        <f t="shared" si="215"/>
        <v>9098.4032317518431</v>
      </c>
      <c r="U189">
        <f t="shared" si="216"/>
        <v>9098.4032317518431</v>
      </c>
      <c r="W189">
        <f t="shared" si="217"/>
        <v>1.0077892054412796</v>
      </c>
      <c r="X189">
        <v>313.14999999999998</v>
      </c>
      <c r="Y189">
        <f t="shared" si="218"/>
        <v>1.9073334166666699E-2</v>
      </c>
      <c r="Z189">
        <v>2E-3</v>
      </c>
      <c r="AA189">
        <f t="shared" si="219"/>
        <v>7.2765497523200454E-2</v>
      </c>
      <c r="AC189">
        <f t="shared" si="220"/>
        <v>2.8779673144656891E-3</v>
      </c>
      <c r="AD189">
        <f t="shared" si="221"/>
        <v>2.2399988829966073E-7</v>
      </c>
      <c r="AE189">
        <v>0</v>
      </c>
      <c r="AF189" s="8">
        <f t="shared" si="222"/>
        <v>6.0217133825596219E-8</v>
      </c>
      <c r="AG189" s="8">
        <f t="shared" si="223"/>
        <v>2.8421702212525694E-7</v>
      </c>
      <c r="AH189" s="9">
        <f t="shared" si="224"/>
        <v>1.097002469958351E-3</v>
      </c>
      <c r="AJ189">
        <f t="shared" si="225"/>
        <v>1.2344191807920074E-2</v>
      </c>
      <c r="AK189">
        <f t="shared" si="226"/>
        <v>9.6078144189661856E-7</v>
      </c>
      <c r="AL189">
        <v>0</v>
      </c>
      <c r="AM189" s="8">
        <f t="shared" si="227"/>
        <v>5.3538261830848169E-6</v>
      </c>
      <c r="AN189" s="8">
        <f t="shared" si="228"/>
        <v>6.3146076249814353E-6</v>
      </c>
      <c r="AO189" s="9">
        <f t="shared" si="229"/>
        <v>2.2739189884214046E-2</v>
      </c>
      <c r="AP189" s="9"/>
      <c r="AQ189" t="e">
        <f t="shared" si="230"/>
        <v>#VALUE!</v>
      </c>
      <c r="AR189" t="e">
        <f t="shared" si="231"/>
        <v>#VALUE!</v>
      </c>
      <c r="AS189">
        <v>0</v>
      </c>
      <c r="AT189" s="8" t="e">
        <f t="shared" si="232"/>
        <v>#VALUE!</v>
      </c>
      <c r="AU189" s="8" t="e">
        <f t="shared" si="233"/>
        <v>#VALUE!</v>
      </c>
      <c r="AV189" s="9">
        <f t="shared" si="234"/>
        <v>1.5759424160826513E-2</v>
      </c>
      <c r="AX189">
        <f t="shared" si="235"/>
        <v>78.812974192989046</v>
      </c>
      <c r="AY189">
        <f t="shared" si="236"/>
        <v>15.215219993965073</v>
      </c>
      <c r="AZ189" t="e">
        <f t="shared" si="237"/>
        <v>#VALUE!</v>
      </c>
    </row>
    <row r="190" spans="1:52" x14ac:dyDescent="0.55000000000000004">
      <c r="A190" s="62">
        <v>44690.522222222222</v>
      </c>
      <c r="B190" s="29">
        <v>50</v>
      </c>
      <c r="C190" s="41">
        <v>5</v>
      </c>
      <c r="D190" t="s">
        <v>234</v>
      </c>
      <c r="E190" s="29">
        <v>2</v>
      </c>
      <c r="F190" s="84">
        <v>44691.983472222222</v>
      </c>
      <c r="G190" s="85">
        <v>121</v>
      </c>
      <c r="I190" s="3">
        <v>20.7</v>
      </c>
      <c r="J190" s="3">
        <v>30.312000000000001</v>
      </c>
      <c r="K190" s="38">
        <v>53.247226231819454</v>
      </c>
      <c r="L190" s="38">
        <v>4279.4128913120803</v>
      </c>
      <c r="M190" s="3" t="s">
        <v>40</v>
      </c>
      <c r="N190" s="4">
        <f t="shared" ref="N190" si="240">1000000*(AG190-AE190)/Y190</f>
        <v>0.2778460975945774</v>
      </c>
      <c r="O190" s="4">
        <f t="shared" ref="O190" si="241">1000000*(AN190-AL190)/Y190</f>
        <v>115.66740266477609</v>
      </c>
      <c r="P190" s="4" t="e">
        <f t="shared" ref="P190" si="242">1000000*(AU190-AS190)/Y190</f>
        <v>#VALUE!</v>
      </c>
      <c r="Q190">
        <f t="shared" ref="Q190" si="243">(N190*16)</f>
        <v>4.4455375615132384</v>
      </c>
      <c r="R190">
        <f t="shared" ref="R190" si="244">(O190*44)</f>
        <v>5089.365717250148</v>
      </c>
      <c r="S190">
        <f t="shared" ref="S190" si="245">1000000*(((AG190-AE190)*0.082057*X190)/(W190-AA190))/Y190</f>
        <v>7.6357153462676495</v>
      </c>
      <c r="T190">
        <f t="shared" ref="T190" si="246">1000000*(((AN190-AL190)*0.082057*X190)/(W190-AA190))/Y190</f>
        <v>3178.7502838319056</v>
      </c>
      <c r="U190">
        <f t="shared" ref="U190" si="247">O190*((1*0.082057*X190)/(W190-AA190))</f>
        <v>3178.750283831906</v>
      </c>
      <c r="W190">
        <f t="shared" ref="W190" si="248">((0.001316*((J190*25.4)-(2.5*2053/100)))*(273.15+40))/(273.15+I190)</f>
        <v>1.0077892054412796</v>
      </c>
      <c r="X190">
        <v>313.14999999999998</v>
      </c>
      <c r="Y190">
        <f t="shared" si="218"/>
        <v>1.9073334166666699E-2</v>
      </c>
      <c r="Z190">
        <v>2E-3</v>
      </c>
      <c r="AA190">
        <f t="shared" ref="AA190" si="249">(0.001316*10^(8.07131-(1730.63/(233.46+(X190-273.15)))))</f>
        <v>7.2765497523200454E-2</v>
      </c>
      <c r="AC190">
        <f t="shared" ref="AC190" si="250">W190*(K190/10^6)</f>
        <v>5.3661979816117388E-5</v>
      </c>
      <c r="AD190">
        <f t="shared" ref="AD190" si="251">(AC190*Z190)/(0.082057*X190)</f>
        <v>4.1766553165252249E-9</v>
      </c>
      <c r="AE190">
        <v>0</v>
      </c>
      <c r="AF190" s="8">
        <f t="shared" ref="AF190" si="252">AC190*AH190*Y190</f>
        <v>1.1227961498004386E-9</v>
      </c>
      <c r="AG190" s="8">
        <f t="shared" ref="AG190" si="253">AD190+AF190</f>
        <v>5.2994514663256634E-9</v>
      </c>
      <c r="AH190" s="9">
        <f t="shared" ref="AH190" si="254">101.325*(0.000014*EXP(1600*((1/X190)-(1/298.15))))</f>
        <v>1.097002469958351E-3</v>
      </c>
      <c r="AJ190">
        <f t="shared" ref="AJ190" si="255">W190*(L190/10^6)</f>
        <v>4.3127461174905703E-3</v>
      </c>
      <c r="AK190">
        <f t="shared" ref="AK190" si="256">(AJ190*Z190)/(0.082057*X190)</f>
        <v>3.3567255740777479E-7</v>
      </c>
      <c r="AL190">
        <v>0</v>
      </c>
      <c r="AM190" s="8">
        <f t="shared" ref="AM190" si="257">AJ190*AO190*Y190</f>
        <v>1.8704904658078936E-6</v>
      </c>
      <c r="AN190" s="8">
        <f t="shared" ref="AN190" si="258">AK190+AM190</f>
        <v>2.2061630232156685E-6</v>
      </c>
      <c r="AO190" s="9">
        <f t="shared" ref="AO190" si="259">101.325*(0.00033*EXP(2400*((1/X190)-(1/298.15))))</f>
        <v>2.2739189884214046E-2</v>
      </c>
      <c r="AP190" s="9"/>
      <c r="AQ190" t="e">
        <f t="shared" ref="AQ190" si="260">W190*(M190/10^6)</f>
        <v>#VALUE!</v>
      </c>
      <c r="AR190" t="e">
        <f t="shared" ref="AR190" si="261">(AQ190*Z190)/(0.082057*X190)</f>
        <v>#VALUE!</v>
      </c>
      <c r="AS190">
        <v>0</v>
      </c>
      <c r="AT190" s="8" t="e">
        <f t="shared" ref="AT190" si="262">AQ190*AV190*Y190</f>
        <v>#VALUE!</v>
      </c>
      <c r="AU190" s="8" t="e">
        <f t="shared" ref="AU190" si="263">AR190+AT190</f>
        <v>#VALUE!</v>
      </c>
      <c r="AV190" s="9">
        <f t="shared" ref="AV190" si="264">101.325*((2.4*10^-4)*EXP(2700*((1/X190)-(1/298.15))))</f>
        <v>1.5759424160826513E-2</v>
      </c>
      <c r="AX190">
        <f t="shared" ref="AX190" si="265">100*(AG190-AF190)/AG190</f>
        <v>78.812974192989046</v>
      </c>
      <c r="AY190">
        <f t="shared" ref="AY190" si="266">100*(AN190-AM190)/AN190</f>
        <v>15.215219993965082</v>
      </c>
      <c r="AZ190" t="e">
        <f t="shared" ref="AZ190" si="267">100*(AU190-AT190)/AU190</f>
        <v>#VALUE!</v>
      </c>
    </row>
    <row r="191" spans="1:52" x14ac:dyDescent="0.55000000000000004">
      <c r="A191" s="62">
        <v>44690.504166666666</v>
      </c>
      <c r="B191" s="29">
        <v>50</v>
      </c>
      <c r="C191" s="41">
        <v>1.6</v>
      </c>
      <c r="D191" t="s">
        <v>234</v>
      </c>
      <c r="E191" s="29">
        <v>2</v>
      </c>
      <c r="F191" s="84">
        <v>44692.004664351851</v>
      </c>
      <c r="G191" s="85">
        <v>166</v>
      </c>
      <c r="I191" s="3">
        <v>20.7</v>
      </c>
      <c r="J191" s="3">
        <v>30.312000000000001</v>
      </c>
      <c r="K191" s="38">
        <v>111.19280771143465</v>
      </c>
      <c r="L191" s="38">
        <v>862.89058959367992</v>
      </c>
      <c r="M191" s="3" t="s">
        <v>40</v>
      </c>
      <c r="N191" s="4">
        <f t="shared" si="238"/>
        <v>0.58020839562051096</v>
      </c>
      <c r="O191" s="4">
        <f t="shared" si="239"/>
        <v>23.322898681920993</v>
      </c>
      <c r="P191" s="4" t="e">
        <f t="shared" si="211"/>
        <v>#VALUE!</v>
      </c>
      <c r="Q191">
        <f t="shared" si="212"/>
        <v>9.2833343299281754</v>
      </c>
      <c r="R191">
        <f t="shared" si="213"/>
        <v>1026.2075420045237</v>
      </c>
      <c r="S191">
        <f t="shared" si="214"/>
        <v>15.945180403207978</v>
      </c>
      <c r="T191">
        <f t="shared" si="215"/>
        <v>640.95561149412833</v>
      </c>
      <c r="U191">
        <f t="shared" si="216"/>
        <v>640.95561149412845</v>
      </c>
      <c r="W191">
        <f t="shared" ref="W191:W222" si="268">((0.001316*((J191*25.4)-(2.5*2053/100)))*(273.15+40))/(273.15+I191)</f>
        <v>1.0077892054412796</v>
      </c>
      <c r="X191">
        <v>313.14999999999998</v>
      </c>
      <c r="Y191">
        <f t="shared" ref="Y191:Y222" si="269">(21.0733341666667/1000)-Z191</f>
        <v>1.9073334166666699E-2</v>
      </c>
      <c r="Z191">
        <v>2E-3</v>
      </c>
      <c r="AA191">
        <f t="shared" ref="AA191:AA222" si="270">(0.001316*10^(8.07131-(1730.63/(233.46+(X191-273.15)))))</f>
        <v>7.2765497523200454E-2</v>
      </c>
      <c r="AC191">
        <f t="shared" ref="AC191:AC222" si="271">W191*(K191/10^6)</f>
        <v>1.1205891133429173E-4</v>
      </c>
      <c r="AD191">
        <f t="shared" ref="AD191:AD222" si="272">(AC191*Z191)/(0.082057*X191)</f>
        <v>8.7218445795737297E-9</v>
      </c>
      <c r="AE191">
        <v>0</v>
      </c>
      <c r="AF191" s="8">
        <f t="shared" ref="AF191:AF222" si="273">AC191*AH191*Y191</f>
        <v>2.3446640364018333E-9</v>
      </c>
      <c r="AG191" s="8">
        <f t="shared" ref="AG191:AG222" si="274">AD191+AF191</f>
        <v>1.1066508615975562E-8</v>
      </c>
      <c r="AH191" s="9">
        <f t="shared" ref="AH191:AH222" si="275">101.325*(0.000014*EXP(1600*((1/X191)-(1/298.15))))</f>
        <v>1.097002469958351E-3</v>
      </c>
      <c r="AJ191">
        <f t="shared" ref="AJ191:AJ222" si="276">W191*(L191/10^6)</f>
        <v>8.6961182166937193E-4</v>
      </c>
      <c r="AK191">
        <f t="shared" ref="AK191:AK222" si="277">(AJ191*Z191)/(0.082057*X191)</f>
        <v>6.7684212374096482E-8</v>
      </c>
      <c r="AL191">
        <v>0</v>
      </c>
      <c r="AM191" s="8">
        <f t="shared" ref="AM191:AM222" si="278">AJ191*AO191*Y191</f>
        <v>3.7716122792149284E-7</v>
      </c>
      <c r="AN191" s="8">
        <f t="shared" ref="AN191:AN222" si="279">AK191+AM191</f>
        <v>4.4484544029558934E-7</v>
      </c>
      <c r="AO191" s="9">
        <f t="shared" ref="AO191:AO222" si="280">101.325*(0.00033*EXP(2400*((1/X191)-(1/298.15))))</f>
        <v>2.2739189884214046E-2</v>
      </c>
      <c r="AP191" s="9"/>
      <c r="AQ191" t="e">
        <f t="shared" ref="AQ191:AQ222" si="281">W191*(M191/10^6)</f>
        <v>#VALUE!</v>
      </c>
      <c r="AR191" t="e">
        <f t="shared" ref="AR191:AR222" si="282">(AQ191*Z191)/(0.082057*X191)</f>
        <v>#VALUE!</v>
      </c>
      <c r="AS191">
        <v>0</v>
      </c>
      <c r="AT191" s="8" t="e">
        <f t="shared" ref="AT191:AT222" si="283">AQ191*AV191*Y191</f>
        <v>#VALUE!</v>
      </c>
      <c r="AU191" s="8" t="e">
        <f t="shared" ref="AU191:AU222" si="284">AR191+AT191</f>
        <v>#VALUE!</v>
      </c>
      <c r="AV191" s="9">
        <f t="shared" ref="AV191:AV222" si="285">101.325*((2.4*10^-4)*EXP(2700*((1/X191)-(1/298.15))))</f>
        <v>1.5759424160826513E-2</v>
      </c>
      <c r="AX191">
        <f t="shared" ref="AX191:AX222" si="286">100*(AG191-AF191)/AG191</f>
        <v>78.812974192989032</v>
      </c>
      <c r="AY191">
        <f t="shared" ref="AY191:AY222" si="287">100*(AN191-AM191)/AN191</f>
        <v>15.21521999396508</v>
      </c>
      <c r="AZ191" t="e">
        <f t="shared" ref="AZ191:AZ222" si="288">100*(AU191-AT191)/AU191</f>
        <v>#VALUE!</v>
      </c>
    </row>
    <row r="192" spans="1:52" x14ac:dyDescent="0.55000000000000004">
      <c r="A192" s="62">
        <v>44690.493055555555</v>
      </c>
      <c r="B192" s="29">
        <v>50</v>
      </c>
      <c r="C192" s="41">
        <v>0.1</v>
      </c>
      <c r="D192" t="s">
        <v>234</v>
      </c>
      <c r="E192" s="29">
        <v>1</v>
      </c>
      <c r="F192" s="84">
        <v>44692.025891203702</v>
      </c>
      <c r="G192" s="85">
        <v>79</v>
      </c>
      <c r="I192" s="3">
        <v>20.7</v>
      </c>
      <c r="J192" s="3">
        <v>30.312000000000001</v>
      </c>
      <c r="K192" s="38">
        <v>105.11947388113255</v>
      </c>
      <c r="L192" s="38">
        <v>1171.69940645</v>
      </c>
      <c r="M192" s="3" t="s">
        <v>40</v>
      </c>
      <c r="N192" s="4">
        <f t="shared" si="238"/>
        <v>0.5485175034641383</v>
      </c>
      <c r="O192" s="4">
        <f t="shared" si="239"/>
        <v>31.66963097276135</v>
      </c>
      <c r="P192" s="4" t="e">
        <f t="shared" si="211"/>
        <v>#VALUE!</v>
      </c>
      <c r="Q192">
        <f t="shared" si="212"/>
        <v>8.7762800554262128</v>
      </c>
      <c r="R192">
        <f t="shared" si="213"/>
        <v>1393.4637628014993</v>
      </c>
      <c r="S192">
        <f t="shared" si="214"/>
        <v>15.074257134282243</v>
      </c>
      <c r="T192">
        <f t="shared" si="215"/>
        <v>870.33897298857232</v>
      </c>
      <c r="U192">
        <f t="shared" si="216"/>
        <v>870.33897298857221</v>
      </c>
      <c r="W192">
        <f t="shared" si="268"/>
        <v>1.0077892054412796</v>
      </c>
      <c r="X192">
        <v>313.14999999999998</v>
      </c>
      <c r="Y192">
        <f t="shared" si="269"/>
        <v>1.9073334166666699E-2</v>
      </c>
      <c r="Z192">
        <v>2E-3</v>
      </c>
      <c r="AA192">
        <f t="shared" si="270"/>
        <v>7.2765497523200454E-2</v>
      </c>
      <c r="AC192">
        <f t="shared" si="271"/>
        <v>1.059382710590719E-4</v>
      </c>
      <c r="AD192">
        <f t="shared" si="272"/>
        <v>8.2454587877405855E-9</v>
      </c>
      <c r="AE192">
        <v>0</v>
      </c>
      <c r="AF192" s="8">
        <f t="shared" si="273"/>
        <v>2.2165988520966828E-9</v>
      </c>
      <c r="AG192" s="8">
        <f t="shared" si="274"/>
        <v>1.0462057639837268E-8</v>
      </c>
      <c r="AH192" s="9">
        <f t="shared" si="275"/>
        <v>1.097002469958351E-3</v>
      </c>
      <c r="AJ192">
        <f t="shared" si="276"/>
        <v>1.1808260138422644E-3</v>
      </c>
      <c r="AK192">
        <f t="shared" si="277"/>
        <v>9.1906844762449197E-8</v>
      </c>
      <c r="AL192">
        <v>0</v>
      </c>
      <c r="AM192" s="8">
        <f t="shared" si="278"/>
        <v>5.1213860971604588E-7</v>
      </c>
      <c r="AN192" s="8">
        <f t="shared" si="279"/>
        <v>6.0404545447849504E-7</v>
      </c>
      <c r="AO192" s="9">
        <f t="shared" si="280"/>
        <v>2.2739189884214046E-2</v>
      </c>
      <c r="AP192" s="9"/>
      <c r="AQ192" t="e">
        <f t="shared" si="281"/>
        <v>#VALUE!</v>
      </c>
      <c r="AR192" t="e">
        <f t="shared" si="282"/>
        <v>#VALUE!</v>
      </c>
      <c r="AS192">
        <v>0</v>
      </c>
      <c r="AT192" s="8" t="e">
        <f t="shared" si="283"/>
        <v>#VALUE!</v>
      </c>
      <c r="AU192" s="8" t="e">
        <f t="shared" si="284"/>
        <v>#VALUE!</v>
      </c>
      <c r="AV192" s="9">
        <f t="shared" si="285"/>
        <v>1.5759424160826513E-2</v>
      </c>
      <c r="AX192">
        <f t="shared" si="286"/>
        <v>78.812974192989046</v>
      </c>
      <c r="AY192">
        <f t="shared" si="287"/>
        <v>15.215219993965071</v>
      </c>
      <c r="AZ192" t="e">
        <f t="shared" si="288"/>
        <v>#VALUE!</v>
      </c>
    </row>
    <row r="193" spans="1:52" x14ac:dyDescent="0.55000000000000004">
      <c r="A193" s="62">
        <v>44690.493055555555</v>
      </c>
      <c r="B193" s="29">
        <v>50</v>
      </c>
      <c r="C193" s="41">
        <v>0.1</v>
      </c>
      <c r="D193" t="s">
        <v>234</v>
      </c>
      <c r="E193" s="29">
        <v>2</v>
      </c>
      <c r="F193" s="84">
        <v>44692.047118055554</v>
      </c>
      <c r="G193" s="85">
        <v>80</v>
      </c>
      <c r="I193" s="3">
        <v>20.7</v>
      </c>
      <c r="J193" s="3">
        <v>30.312000000000001</v>
      </c>
      <c r="K193" s="38">
        <v>110.376071803816</v>
      </c>
      <c r="L193" s="38">
        <v>10941.466211613519</v>
      </c>
      <c r="M193" s="3" t="s">
        <v>40</v>
      </c>
      <c r="N193" s="4">
        <f t="shared" si="238"/>
        <v>0.57594663588660022</v>
      </c>
      <c r="O193" s="4">
        <f t="shared" si="239"/>
        <v>295.73472113687893</v>
      </c>
      <c r="P193" s="4" t="e">
        <f t="shared" si="211"/>
        <v>#VALUE!</v>
      </c>
      <c r="Q193">
        <f t="shared" si="212"/>
        <v>9.2151461741856036</v>
      </c>
      <c r="R193">
        <f t="shared" si="213"/>
        <v>13012.327730022673</v>
      </c>
      <c r="S193">
        <f t="shared" si="214"/>
        <v>15.828059506121233</v>
      </c>
      <c r="T193">
        <f t="shared" si="215"/>
        <v>8127.3272079712724</v>
      </c>
      <c r="U193">
        <f t="shared" si="216"/>
        <v>8127.3272079712715</v>
      </c>
      <c r="W193">
        <f t="shared" si="268"/>
        <v>1.0077892054412796</v>
      </c>
      <c r="X193">
        <v>313.14999999999998</v>
      </c>
      <c r="Y193">
        <f t="shared" si="269"/>
        <v>1.9073334166666699E-2</v>
      </c>
      <c r="Z193">
        <v>2E-3</v>
      </c>
      <c r="AA193">
        <f t="shared" si="270"/>
        <v>7.2765497523200454E-2</v>
      </c>
      <c r="AC193">
        <f t="shared" si="271"/>
        <v>1.1123581370289735E-4</v>
      </c>
      <c r="AD193">
        <f t="shared" si="272"/>
        <v>8.6577806909516021E-9</v>
      </c>
      <c r="AE193">
        <v>0</v>
      </c>
      <c r="AF193" s="8">
        <f t="shared" si="273"/>
        <v>2.3274419574810345E-9</v>
      </c>
      <c r="AG193" s="8">
        <f t="shared" si="274"/>
        <v>1.0985222648432636E-8</v>
      </c>
      <c r="AH193" s="9">
        <f t="shared" si="275"/>
        <v>1.097002469958351E-3</v>
      </c>
      <c r="AJ193">
        <f t="shared" si="276"/>
        <v>1.1026691539764596E-2</v>
      </c>
      <c r="AK193">
        <f t="shared" si="277"/>
        <v>8.5823687461879635E-7</v>
      </c>
      <c r="AL193">
        <v>0</v>
      </c>
      <c r="AM193" s="8">
        <f t="shared" si="278"/>
        <v>4.7824102863108852E-6</v>
      </c>
      <c r="AN193" s="8">
        <f t="shared" si="279"/>
        <v>5.640647160929682E-6</v>
      </c>
      <c r="AO193" s="9">
        <f t="shared" si="280"/>
        <v>2.2739189884214046E-2</v>
      </c>
      <c r="AP193" s="9"/>
      <c r="AQ193" t="e">
        <f t="shared" si="281"/>
        <v>#VALUE!</v>
      </c>
      <c r="AR193" t="e">
        <f t="shared" si="282"/>
        <v>#VALUE!</v>
      </c>
      <c r="AS193">
        <v>0</v>
      </c>
      <c r="AT193" s="8" t="e">
        <f t="shared" si="283"/>
        <v>#VALUE!</v>
      </c>
      <c r="AU193" s="8" t="e">
        <f t="shared" si="284"/>
        <v>#VALUE!</v>
      </c>
      <c r="AV193" s="9">
        <f t="shared" si="285"/>
        <v>1.5759424160826513E-2</v>
      </c>
      <c r="AX193">
        <f t="shared" si="286"/>
        <v>78.81297419298906</v>
      </c>
      <c r="AY193">
        <f t="shared" si="287"/>
        <v>15.215219993965084</v>
      </c>
      <c r="AZ193" t="e">
        <f t="shared" si="288"/>
        <v>#VALUE!</v>
      </c>
    </row>
    <row r="194" spans="1:52" x14ac:dyDescent="0.55000000000000004">
      <c r="A194" s="62">
        <v>44690.447916666664</v>
      </c>
      <c r="B194" s="29">
        <v>200</v>
      </c>
      <c r="C194" s="41">
        <v>0.1</v>
      </c>
      <c r="D194" t="s">
        <v>234</v>
      </c>
      <c r="E194" s="29">
        <v>2</v>
      </c>
      <c r="F194" s="84">
        <v>44692.068333333336</v>
      </c>
      <c r="G194" s="85">
        <v>216</v>
      </c>
      <c r="I194" s="3">
        <v>20.7</v>
      </c>
      <c r="J194" s="3">
        <v>30.312000000000001</v>
      </c>
      <c r="K194" s="38">
        <v>752.04720599529196</v>
      </c>
      <c r="L194" s="38">
        <v>5349.5627848352797</v>
      </c>
      <c r="M194" s="3" t="s">
        <v>40</v>
      </c>
      <c r="N194" s="4">
        <f t="shared" si="238"/>
        <v>3.9242115726927929</v>
      </c>
      <c r="O194" s="4">
        <f t="shared" si="239"/>
        <v>144.59227198437648</v>
      </c>
      <c r="P194" s="4" t="e">
        <f t="shared" ref="P194:P257" si="289">1000000*(AU194-AS194)/Y194</f>
        <v>#VALUE!</v>
      </c>
      <c r="Q194">
        <f t="shared" ref="Q194:Q257" si="290">(N194*16)</f>
        <v>62.787385163084686</v>
      </c>
      <c r="R194">
        <f t="shared" ref="R194:R257" si="291">(O194*44)</f>
        <v>6362.0599673125653</v>
      </c>
      <c r="S194">
        <f t="shared" ref="S194:S257" si="292">1000000*(((AG194-AE194)*0.082057*X194)/(W194-AA194))/Y194</f>
        <v>107.84446060975111</v>
      </c>
      <c r="T194">
        <f t="shared" ref="T194:T257" si="293">1000000*(((AN194-AL194)*0.082057*X194)/(W194-AA194))/Y194</f>
        <v>3973.6582219478219</v>
      </c>
      <c r="U194">
        <f t="shared" ref="U194:U257" si="294">O194*((1*0.082057*X194)/(W194-AA194))</f>
        <v>3973.6582219478219</v>
      </c>
      <c r="W194">
        <f t="shared" si="268"/>
        <v>1.0077892054412796</v>
      </c>
      <c r="X194">
        <v>313.14999999999998</v>
      </c>
      <c r="Y194">
        <f t="shared" si="269"/>
        <v>1.9073334166666699E-2</v>
      </c>
      <c r="Z194">
        <v>2E-3</v>
      </c>
      <c r="AA194">
        <f t="shared" si="270"/>
        <v>7.2765497523200454E-2</v>
      </c>
      <c r="AC194">
        <f t="shared" si="271"/>
        <v>7.5790505618432956E-4</v>
      </c>
      <c r="AD194">
        <f t="shared" si="272"/>
        <v>5.8989776247183274E-8</v>
      </c>
      <c r="AE194">
        <v>0</v>
      </c>
      <c r="AF194" s="8">
        <f t="shared" si="273"/>
        <v>1.5858022419487038E-8</v>
      </c>
      <c r="AG194" s="8">
        <f t="shared" si="274"/>
        <v>7.4847798666670309E-8</v>
      </c>
      <c r="AH194" s="9">
        <f t="shared" si="275"/>
        <v>1.097002469958351E-3</v>
      </c>
      <c r="AJ194">
        <f t="shared" si="276"/>
        <v>5.3912316283873853E-3</v>
      </c>
      <c r="AK194">
        <f t="shared" si="277"/>
        <v>4.1961396729086092E-7</v>
      </c>
      <c r="AL194">
        <v>0</v>
      </c>
      <c r="AM194" s="8">
        <f t="shared" si="278"/>
        <v>2.338242754184711E-6</v>
      </c>
      <c r="AN194" s="8">
        <f t="shared" si="279"/>
        <v>2.7578567214755721E-6</v>
      </c>
      <c r="AO194" s="9">
        <f t="shared" si="280"/>
        <v>2.2739189884214046E-2</v>
      </c>
      <c r="AP194" s="9"/>
      <c r="AQ194" t="e">
        <f t="shared" si="281"/>
        <v>#VALUE!</v>
      </c>
      <c r="AR194" t="e">
        <f t="shared" si="282"/>
        <v>#VALUE!</v>
      </c>
      <c r="AS194">
        <v>0</v>
      </c>
      <c r="AT194" s="8" t="e">
        <f t="shared" si="283"/>
        <v>#VALUE!</v>
      </c>
      <c r="AU194" s="8" t="e">
        <f t="shared" si="284"/>
        <v>#VALUE!</v>
      </c>
      <c r="AV194" s="9">
        <f t="shared" si="285"/>
        <v>1.5759424160826513E-2</v>
      </c>
      <c r="AX194">
        <f t="shared" si="286"/>
        <v>78.812974192989046</v>
      </c>
      <c r="AY194">
        <f t="shared" si="287"/>
        <v>15.215219993965079</v>
      </c>
      <c r="AZ194" t="e">
        <f t="shared" si="288"/>
        <v>#VALUE!</v>
      </c>
    </row>
    <row r="195" spans="1:52" x14ac:dyDescent="0.55000000000000004">
      <c r="A195" s="62">
        <v>44690.456944444442</v>
      </c>
      <c r="B195" s="29">
        <v>1</v>
      </c>
      <c r="C195" s="41">
        <v>0.1</v>
      </c>
      <c r="D195" t="s">
        <v>235</v>
      </c>
      <c r="E195" s="29">
        <v>2</v>
      </c>
      <c r="F195" s="84">
        <v>44692.089594907404</v>
      </c>
      <c r="G195" s="85">
        <v>129</v>
      </c>
      <c r="I195" s="3">
        <v>20.7</v>
      </c>
      <c r="J195" s="3">
        <v>30.312000000000001</v>
      </c>
      <c r="K195" s="38">
        <v>87.911658559554553</v>
      </c>
      <c r="L195" s="38">
        <v>1049.0978142432798</v>
      </c>
      <c r="M195" s="3" t="s">
        <v>40</v>
      </c>
      <c r="N195" s="4">
        <f t="shared" si="238"/>
        <v>0.45872645379681282</v>
      </c>
      <c r="O195" s="4">
        <f t="shared" si="239"/>
        <v>28.355856842224156</v>
      </c>
      <c r="P195" s="4" t="e">
        <f t="shared" si="289"/>
        <v>#VALUE!</v>
      </c>
      <c r="Q195">
        <f t="shared" si="290"/>
        <v>7.3396232607490051</v>
      </c>
      <c r="R195">
        <f t="shared" si="291"/>
        <v>1247.6577010578628</v>
      </c>
      <c r="S195">
        <f t="shared" si="292"/>
        <v>12.606636023753969</v>
      </c>
      <c r="T195">
        <f t="shared" si="293"/>
        <v>779.27044187848674</v>
      </c>
      <c r="U195">
        <f t="shared" si="294"/>
        <v>779.27044187848685</v>
      </c>
      <c r="W195">
        <f t="shared" si="268"/>
        <v>1.0077892054412796</v>
      </c>
      <c r="X195">
        <v>313.14999999999998</v>
      </c>
      <c r="Y195">
        <f t="shared" si="269"/>
        <v>1.9073334166666699E-2</v>
      </c>
      <c r="Z195">
        <v>2E-3</v>
      </c>
      <c r="AA195">
        <f t="shared" si="270"/>
        <v>7.2765497523200454E-2</v>
      </c>
      <c r="AC195">
        <f t="shared" si="271"/>
        <v>8.8596420528758548E-5</v>
      </c>
      <c r="AD195">
        <f t="shared" si="272"/>
        <v>6.89569620976607E-9</v>
      </c>
      <c r="AE195">
        <v>0</v>
      </c>
      <c r="AF195" s="8">
        <f t="shared" si="273"/>
        <v>1.8537467345905317E-9</v>
      </c>
      <c r="AG195" s="8">
        <f t="shared" si="274"/>
        <v>8.7494429443566025E-9</v>
      </c>
      <c r="AH195" s="9">
        <f t="shared" si="275"/>
        <v>1.097002469958351E-3</v>
      </c>
      <c r="AJ195">
        <f t="shared" si="276"/>
        <v>1.057269452646418E-3</v>
      </c>
      <c r="AK195">
        <f t="shared" si="277"/>
        <v>8.2290107363297006E-8</v>
      </c>
      <c r="AL195">
        <v>0</v>
      </c>
      <c r="AM195" s="8">
        <f t="shared" si="278"/>
        <v>4.5855062577060662E-7</v>
      </c>
      <c r="AN195" s="8">
        <f t="shared" si="279"/>
        <v>5.4084073313390366E-7</v>
      </c>
      <c r="AO195" s="9">
        <f t="shared" si="280"/>
        <v>2.2739189884214046E-2</v>
      </c>
      <c r="AP195" s="9"/>
      <c r="AQ195" t="e">
        <f t="shared" si="281"/>
        <v>#VALUE!</v>
      </c>
      <c r="AR195" t="e">
        <f t="shared" si="282"/>
        <v>#VALUE!</v>
      </c>
      <c r="AS195">
        <v>0</v>
      </c>
      <c r="AT195" s="8" t="e">
        <f t="shared" si="283"/>
        <v>#VALUE!</v>
      </c>
      <c r="AU195" s="8" t="e">
        <f t="shared" si="284"/>
        <v>#VALUE!</v>
      </c>
      <c r="AV195" s="9">
        <f t="shared" si="285"/>
        <v>1.5759424160826513E-2</v>
      </c>
      <c r="AX195">
        <f t="shared" si="286"/>
        <v>78.81297419298906</v>
      </c>
      <c r="AY195">
        <f t="shared" si="287"/>
        <v>15.21521999396508</v>
      </c>
      <c r="AZ195" t="e">
        <f t="shared" si="288"/>
        <v>#VALUE!</v>
      </c>
    </row>
    <row r="196" spans="1:52" x14ac:dyDescent="0.55000000000000004">
      <c r="A196" s="62">
        <v>44690.491666666669</v>
      </c>
      <c r="B196" s="29">
        <v>50</v>
      </c>
      <c r="C196" s="41">
        <v>3</v>
      </c>
      <c r="D196" t="s">
        <v>235</v>
      </c>
      <c r="E196" s="29">
        <v>2</v>
      </c>
      <c r="F196" s="84">
        <v>44692.110798611109</v>
      </c>
      <c r="G196" s="85">
        <v>22</v>
      </c>
      <c r="I196" s="3">
        <v>20.7</v>
      </c>
      <c r="J196" s="3">
        <v>30.312000000000001</v>
      </c>
      <c r="K196" s="38">
        <v>66.25257065436584</v>
      </c>
      <c r="L196" s="38">
        <v>494.89572061832001</v>
      </c>
      <c r="M196" s="3" t="s">
        <v>40</v>
      </c>
      <c r="N196" s="4">
        <f t="shared" si="238"/>
        <v>0.34570849065043535</v>
      </c>
      <c r="O196" s="4">
        <f t="shared" si="239"/>
        <v>13.376438321725667</v>
      </c>
      <c r="P196" s="4" t="e">
        <f t="shared" si="289"/>
        <v>#VALUE!</v>
      </c>
      <c r="Q196">
        <f t="shared" si="290"/>
        <v>5.5313358504069656</v>
      </c>
      <c r="R196">
        <f t="shared" si="291"/>
        <v>588.56328615592929</v>
      </c>
      <c r="S196">
        <f t="shared" si="292"/>
        <v>9.5006971494210166</v>
      </c>
      <c r="T196">
        <f t="shared" si="293"/>
        <v>367.60881745634686</v>
      </c>
      <c r="U196">
        <f t="shared" si="294"/>
        <v>367.60881745634691</v>
      </c>
      <c r="W196">
        <f t="shared" si="268"/>
        <v>1.0077892054412796</v>
      </c>
      <c r="X196">
        <v>313.14999999999998</v>
      </c>
      <c r="Y196">
        <f t="shared" si="269"/>
        <v>1.9073334166666699E-2</v>
      </c>
      <c r="Z196">
        <v>2E-3</v>
      </c>
      <c r="AA196">
        <f t="shared" si="270"/>
        <v>7.2765497523200454E-2</v>
      </c>
      <c r="AC196">
        <f t="shared" si="271"/>
        <v>6.6768625538205593E-5</v>
      </c>
      <c r="AD196">
        <f t="shared" si="272"/>
        <v>5.1967805844440684E-9</v>
      </c>
      <c r="AE196">
        <v>0</v>
      </c>
      <c r="AF196" s="8">
        <f t="shared" si="273"/>
        <v>1.3970329819856544E-9</v>
      </c>
      <c r="AG196" s="8">
        <f t="shared" si="274"/>
        <v>6.593813566429723E-9</v>
      </c>
      <c r="AH196" s="9">
        <f t="shared" si="275"/>
        <v>1.097002469958351E-3</v>
      </c>
      <c r="AJ196">
        <f t="shared" si="276"/>
        <v>4.9875056505822618E-4</v>
      </c>
      <c r="AK196">
        <f t="shared" si="277"/>
        <v>3.8819089536177312E-8</v>
      </c>
      <c r="AL196">
        <v>0</v>
      </c>
      <c r="AM196" s="8">
        <f t="shared" si="278"/>
        <v>2.1631418853390261E-7</v>
      </c>
      <c r="AN196" s="8">
        <f t="shared" si="279"/>
        <v>2.5513327807007992E-7</v>
      </c>
      <c r="AO196" s="9">
        <f t="shared" si="280"/>
        <v>2.2739189884214046E-2</v>
      </c>
      <c r="AP196" s="9"/>
      <c r="AQ196" t="e">
        <f t="shared" si="281"/>
        <v>#VALUE!</v>
      </c>
      <c r="AR196" t="e">
        <f t="shared" si="282"/>
        <v>#VALUE!</v>
      </c>
      <c r="AS196">
        <v>0</v>
      </c>
      <c r="AT196" s="8" t="e">
        <f t="shared" si="283"/>
        <v>#VALUE!</v>
      </c>
      <c r="AU196" s="8" t="e">
        <f t="shared" si="284"/>
        <v>#VALUE!</v>
      </c>
      <c r="AV196" s="9">
        <f t="shared" si="285"/>
        <v>1.5759424160826513E-2</v>
      </c>
      <c r="AX196">
        <f t="shared" si="286"/>
        <v>78.812974192989046</v>
      </c>
      <c r="AY196">
        <f t="shared" si="287"/>
        <v>15.215219993965077</v>
      </c>
      <c r="AZ196" t="e">
        <f t="shared" si="288"/>
        <v>#VALUE!</v>
      </c>
    </row>
    <row r="197" spans="1:52" x14ac:dyDescent="0.55000000000000004">
      <c r="A197" s="62">
        <v>44690.530555555553</v>
      </c>
      <c r="B197" s="29">
        <v>50</v>
      </c>
      <c r="C197" s="41">
        <v>6.2</v>
      </c>
      <c r="D197" t="s">
        <v>234</v>
      </c>
      <c r="E197" s="29">
        <v>2</v>
      </c>
      <c r="F197" s="84">
        <v>44692.662615740737</v>
      </c>
      <c r="G197" s="85">
        <v>14</v>
      </c>
      <c r="H197" t="s">
        <v>241</v>
      </c>
      <c r="I197" s="3">
        <v>20.7</v>
      </c>
      <c r="J197" s="3">
        <v>30.312000000000001</v>
      </c>
      <c r="K197" s="38">
        <v>21.762167646032957</v>
      </c>
      <c r="L197" s="38">
        <v>8205.3272767999988</v>
      </c>
      <c r="M197" s="3" t="s">
        <v>40</v>
      </c>
      <c r="N197" s="4">
        <f t="shared" si="238"/>
        <v>0.11355583724351719</v>
      </c>
      <c r="O197" s="4">
        <v>0</v>
      </c>
      <c r="P197" s="4" t="e">
        <f t="shared" si="289"/>
        <v>#VALUE!</v>
      </c>
      <c r="Q197">
        <f t="shared" si="290"/>
        <v>1.816893395896275</v>
      </c>
      <c r="R197">
        <f t="shared" si="291"/>
        <v>0</v>
      </c>
      <c r="S197">
        <f t="shared" si="292"/>
        <v>3.120720631332409</v>
      </c>
      <c r="T197">
        <f t="shared" si="293"/>
        <v>6094.9216802645678</v>
      </c>
      <c r="U197">
        <f t="shared" si="294"/>
        <v>0</v>
      </c>
      <c r="W197">
        <f t="shared" si="268"/>
        <v>1.0077892054412796</v>
      </c>
      <c r="X197">
        <v>313.14999999999998</v>
      </c>
      <c r="Y197">
        <f t="shared" si="269"/>
        <v>1.9073334166666699E-2</v>
      </c>
      <c r="Z197">
        <v>2E-3</v>
      </c>
      <c r="AA197">
        <f t="shared" si="270"/>
        <v>7.2765497523200454E-2</v>
      </c>
      <c r="AC197">
        <f t="shared" si="271"/>
        <v>2.1931677640675476E-5</v>
      </c>
      <c r="AD197">
        <f t="shared" si="272"/>
        <v>1.7070010896379979E-9</v>
      </c>
      <c r="AE197">
        <v>0</v>
      </c>
      <c r="AF197" s="8">
        <f t="shared" si="273"/>
        <v>4.5888734068322104E-10</v>
      </c>
      <c r="AG197" s="8">
        <f t="shared" si="274"/>
        <v>2.1658884303212191E-9</v>
      </c>
      <c r="AH197" s="9">
        <f t="shared" si="275"/>
        <v>1.097002469958351E-3</v>
      </c>
      <c r="AJ197">
        <f t="shared" si="276"/>
        <v>8.2692402566719291E-3</v>
      </c>
      <c r="AK197">
        <f t="shared" si="277"/>
        <v>6.436170711554665E-7</v>
      </c>
      <c r="AL197">
        <v>0</v>
      </c>
      <c r="AM197" s="8">
        <f t="shared" si="278"/>
        <v>3.5864701139838154E-6</v>
      </c>
      <c r="AN197" s="8">
        <f t="shared" si="279"/>
        <v>4.2300871851392818E-6</v>
      </c>
      <c r="AO197" s="9">
        <f t="shared" si="280"/>
        <v>2.2739189884214046E-2</v>
      </c>
      <c r="AP197" s="9"/>
      <c r="AQ197" t="e">
        <f t="shared" si="281"/>
        <v>#VALUE!</v>
      </c>
      <c r="AR197" t="e">
        <f t="shared" si="282"/>
        <v>#VALUE!</v>
      </c>
      <c r="AS197">
        <v>0</v>
      </c>
      <c r="AT197" s="8" t="e">
        <f t="shared" si="283"/>
        <v>#VALUE!</v>
      </c>
      <c r="AU197" s="8" t="e">
        <f t="shared" si="284"/>
        <v>#VALUE!</v>
      </c>
      <c r="AV197" s="9">
        <f t="shared" si="285"/>
        <v>1.5759424160826513E-2</v>
      </c>
      <c r="AX197">
        <f t="shared" si="286"/>
        <v>78.812974192989046</v>
      </c>
      <c r="AY197">
        <f t="shared" si="287"/>
        <v>15.215219993965073</v>
      </c>
      <c r="AZ197" t="e">
        <f t="shared" si="288"/>
        <v>#VALUE!</v>
      </c>
    </row>
    <row r="198" spans="1:52" x14ac:dyDescent="0.55000000000000004">
      <c r="A198" s="62">
        <v>44698.69027777778</v>
      </c>
      <c r="B198" s="29">
        <v>100</v>
      </c>
      <c r="C198" s="41">
        <v>0.1</v>
      </c>
      <c r="D198" t="s">
        <v>234</v>
      </c>
      <c r="E198" s="29">
        <v>1</v>
      </c>
      <c r="F198" s="84">
        <v>44699.458298611113</v>
      </c>
      <c r="G198" s="85">
        <v>105</v>
      </c>
      <c r="I198" s="3">
        <v>20.100000000000001</v>
      </c>
      <c r="J198" s="3">
        <v>30.029</v>
      </c>
      <c r="K198" s="3">
        <v>0.72</v>
      </c>
      <c r="L198" s="3">
        <v>2283</v>
      </c>
      <c r="M198" s="3" t="s">
        <v>40</v>
      </c>
      <c r="N198" s="4">
        <f t="shared" si="238"/>
        <v>3.7270166518356225E-3</v>
      </c>
      <c r="O198" s="4">
        <f t="shared" ref="O198:O261" si="295">1000000*(AN198-AL198)/Y198</f>
        <v>61.214489073635498</v>
      </c>
      <c r="P198" s="4" t="e">
        <f t="shared" si="289"/>
        <v>#VALUE!</v>
      </c>
      <c r="Q198">
        <f t="shared" si="290"/>
        <v>5.9632266429369959E-2</v>
      </c>
      <c r="R198">
        <f t="shared" si="291"/>
        <v>2693.4375192399621</v>
      </c>
      <c r="S198">
        <f t="shared" si="292"/>
        <v>0.1033135087214986</v>
      </c>
      <c r="T198">
        <f t="shared" si="293"/>
        <v>1696.8756089877672</v>
      </c>
      <c r="U198">
        <f t="shared" si="294"/>
        <v>1696.8756089877675</v>
      </c>
      <c r="W198">
        <f t="shared" si="268"/>
        <v>0.99974957197831171</v>
      </c>
      <c r="X198">
        <v>313.14999999999998</v>
      </c>
      <c r="Y198">
        <f t="shared" si="269"/>
        <v>1.9073334166666699E-2</v>
      </c>
      <c r="Z198">
        <v>2E-3</v>
      </c>
      <c r="AA198">
        <f t="shared" si="270"/>
        <v>7.2765497523200454E-2</v>
      </c>
      <c r="AC198">
        <f t="shared" si="271"/>
        <v>7.1981969182438439E-7</v>
      </c>
      <c r="AD198">
        <f t="shared" si="272"/>
        <v>5.6025490544701813E-11</v>
      </c>
      <c r="AE198">
        <v>0</v>
      </c>
      <c r="AF198" s="8">
        <f t="shared" si="273"/>
        <v>1.5061143500490281E-11</v>
      </c>
      <c r="AG198" s="8">
        <f t="shared" si="274"/>
        <v>7.1086634045192101E-11</v>
      </c>
      <c r="AH198" s="9">
        <f t="shared" si="275"/>
        <v>1.097002469958351E-3</v>
      </c>
      <c r="AJ198">
        <f t="shared" si="276"/>
        <v>2.2824282728264853E-3</v>
      </c>
      <c r="AK198">
        <f t="shared" si="277"/>
        <v>1.7764749293549197E-7</v>
      </c>
      <c r="AL198">
        <v>0</v>
      </c>
      <c r="AM198" s="8">
        <f t="shared" si="278"/>
        <v>9.8991691300772545E-7</v>
      </c>
      <c r="AN198" s="8">
        <f t="shared" si="279"/>
        <v>1.1675644059432173E-6</v>
      </c>
      <c r="AO198" s="9">
        <f t="shared" si="280"/>
        <v>2.2739189884214046E-2</v>
      </c>
      <c r="AP198" s="9"/>
      <c r="AQ198" t="e">
        <f t="shared" si="281"/>
        <v>#VALUE!</v>
      </c>
      <c r="AR198" t="e">
        <f t="shared" si="282"/>
        <v>#VALUE!</v>
      </c>
      <c r="AS198">
        <v>0</v>
      </c>
      <c r="AT198" s="8" t="e">
        <f t="shared" si="283"/>
        <v>#VALUE!</v>
      </c>
      <c r="AU198" s="8" t="e">
        <f t="shared" si="284"/>
        <v>#VALUE!</v>
      </c>
      <c r="AV198" s="9">
        <f t="shared" si="285"/>
        <v>1.5759424160826513E-2</v>
      </c>
      <c r="AX198">
        <f t="shared" si="286"/>
        <v>78.812974192989046</v>
      </c>
      <c r="AY198">
        <f t="shared" si="287"/>
        <v>15.21521999396507</v>
      </c>
      <c r="AZ198" t="e">
        <f t="shared" si="288"/>
        <v>#VALUE!</v>
      </c>
    </row>
    <row r="199" spans="1:52" x14ac:dyDescent="0.55000000000000004">
      <c r="A199" s="62">
        <v>44698.517361111109</v>
      </c>
      <c r="B199" s="29">
        <v>50</v>
      </c>
      <c r="C199" s="41">
        <v>0.1</v>
      </c>
      <c r="D199" t="s">
        <v>235</v>
      </c>
      <c r="E199" s="29">
        <v>1</v>
      </c>
      <c r="F199" s="84">
        <v>44699.479490740741</v>
      </c>
      <c r="G199" s="85">
        <v>205</v>
      </c>
      <c r="I199" s="3">
        <v>20.100000000000001</v>
      </c>
      <c r="J199" s="3">
        <v>30.029</v>
      </c>
      <c r="K199" s="3">
        <v>55.44</v>
      </c>
      <c r="L199" s="3">
        <v>269</v>
      </c>
      <c r="M199" s="3" t="s">
        <v>40</v>
      </c>
      <c r="N199" s="4">
        <f t="shared" si="238"/>
        <v>0.28698028219134297</v>
      </c>
      <c r="O199" s="4">
        <f t="shared" si="295"/>
        <v>7.2127453179185075</v>
      </c>
      <c r="P199" s="4" t="e">
        <f t="shared" si="289"/>
        <v>#VALUE!</v>
      </c>
      <c r="Q199">
        <f t="shared" si="290"/>
        <v>4.5916845150614876</v>
      </c>
      <c r="R199">
        <f t="shared" si="291"/>
        <v>317.36079398841434</v>
      </c>
      <c r="S199">
        <f t="shared" si="292"/>
        <v>7.9551401715553913</v>
      </c>
      <c r="T199">
        <f t="shared" si="293"/>
        <v>199.93847517201468</v>
      </c>
      <c r="U199">
        <f t="shared" si="294"/>
        <v>199.93847517201471</v>
      </c>
      <c r="W199">
        <f t="shared" si="268"/>
        <v>0.99974957197831171</v>
      </c>
      <c r="X199">
        <v>313.14999999999998</v>
      </c>
      <c r="Y199">
        <f t="shared" si="269"/>
        <v>1.9073334166666699E-2</v>
      </c>
      <c r="Z199">
        <v>2E-3</v>
      </c>
      <c r="AA199">
        <f t="shared" si="270"/>
        <v>7.2765497523200454E-2</v>
      </c>
      <c r="AC199">
        <f t="shared" si="271"/>
        <v>5.5426116270477601E-5</v>
      </c>
      <c r="AD199">
        <f t="shared" si="272"/>
        <v>4.3139627719420397E-9</v>
      </c>
      <c r="AE199">
        <v>0</v>
      </c>
      <c r="AF199" s="8">
        <f t="shared" si="273"/>
        <v>1.1597080495377517E-9</v>
      </c>
      <c r="AG199" s="8">
        <f t="shared" si="274"/>
        <v>5.4736708214797919E-9</v>
      </c>
      <c r="AH199" s="9">
        <f t="shared" si="275"/>
        <v>1.097002469958351E-3</v>
      </c>
      <c r="AJ199">
        <f t="shared" si="276"/>
        <v>2.6893263486216581E-4</v>
      </c>
      <c r="AK199">
        <f t="shared" si="277"/>
        <v>2.0931745772951092E-8</v>
      </c>
      <c r="AL199">
        <v>0</v>
      </c>
      <c r="AM199" s="8">
        <f t="shared" si="278"/>
        <v>1.1663935593476924E-7</v>
      </c>
      <c r="AN199" s="8">
        <f t="shared" si="279"/>
        <v>1.3757110170772033E-7</v>
      </c>
      <c r="AO199" s="9">
        <f t="shared" si="280"/>
        <v>2.2739189884214046E-2</v>
      </c>
      <c r="AP199" s="9"/>
      <c r="AQ199" t="e">
        <f t="shared" si="281"/>
        <v>#VALUE!</v>
      </c>
      <c r="AR199" t="e">
        <f t="shared" si="282"/>
        <v>#VALUE!</v>
      </c>
      <c r="AS199">
        <v>0</v>
      </c>
      <c r="AT199" s="8" t="e">
        <f t="shared" si="283"/>
        <v>#VALUE!</v>
      </c>
      <c r="AU199" s="8" t="e">
        <f t="shared" si="284"/>
        <v>#VALUE!</v>
      </c>
      <c r="AV199" s="9">
        <f t="shared" si="285"/>
        <v>1.5759424160826513E-2</v>
      </c>
      <c r="AX199">
        <f t="shared" si="286"/>
        <v>78.812974192989046</v>
      </c>
      <c r="AY199">
        <f t="shared" si="287"/>
        <v>15.215219993965077</v>
      </c>
      <c r="AZ199" t="e">
        <f t="shared" si="288"/>
        <v>#VALUE!</v>
      </c>
    </row>
    <row r="200" spans="1:52" x14ac:dyDescent="0.55000000000000004">
      <c r="A200" s="62">
        <v>44698.552083333336</v>
      </c>
      <c r="B200" s="29">
        <v>50</v>
      </c>
      <c r="C200" s="41">
        <v>6</v>
      </c>
      <c r="D200" t="s">
        <v>235</v>
      </c>
      <c r="E200" s="29">
        <v>1</v>
      </c>
      <c r="F200" s="84">
        <v>44699.50072916667</v>
      </c>
      <c r="G200" s="85">
        <v>201</v>
      </c>
      <c r="I200" s="3">
        <v>20.100000000000001</v>
      </c>
      <c r="J200" s="3">
        <v>30.029</v>
      </c>
      <c r="K200" s="3">
        <v>235.61</v>
      </c>
      <c r="L200" s="3">
        <v>10024</v>
      </c>
      <c r="M200" s="3" t="s">
        <v>40</v>
      </c>
      <c r="N200" s="4">
        <f t="shared" si="238"/>
        <v>1.2196144351930431</v>
      </c>
      <c r="O200" s="4">
        <f t="shared" si="295"/>
        <v>268.77531251604131</v>
      </c>
      <c r="P200" s="4" t="e">
        <f t="shared" si="289"/>
        <v>#VALUE!</v>
      </c>
      <c r="Q200">
        <f t="shared" si="290"/>
        <v>19.51383096308869</v>
      </c>
      <c r="R200">
        <f t="shared" si="291"/>
        <v>11826.113750705817</v>
      </c>
      <c r="S200">
        <f t="shared" si="292"/>
        <v>33.807910819267065</v>
      </c>
      <c r="T200">
        <f t="shared" si="293"/>
        <v>7450.4954465586443</v>
      </c>
      <c r="U200">
        <f t="shared" si="294"/>
        <v>7450.4954465586434</v>
      </c>
      <c r="W200">
        <f t="shared" si="268"/>
        <v>0.99974957197831171</v>
      </c>
      <c r="X200">
        <v>313.14999999999998</v>
      </c>
      <c r="Y200">
        <f t="shared" si="269"/>
        <v>1.9073334166666699E-2</v>
      </c>
      <c r="Z200">
        <v>2E-3</v>
      </c>
      <c r="AA200">
        <f t="shared" si="270"/>
        <v>7.2765497523200454E-2</v>
      </c>
      <c r="AC200">
        <f t="shared" si="271"/>
        <v>2.3555099665381002E-4</v>
      </c>
      <c r="AD200">
        <f t="shared" si="272"/>
        <v>1.8333563648940548E-8</v>
      </c>
      <c r="AE200">
        <v>0</v>
      </c>
      <c r="AF200" s="8">
        <f t="shared" si="273"/>
        <v>4.9285500279868275E-9</v>
      </c>
      <c r="AG200" s="8">
        <f t="shared" si="274"/>
        <v>2.3262113676927377E-8</v>
      </c>
      <c r="AH200" s="9">
        <f t="shared" si="275"/>
        <v>1.097002469958351E-3</v>
      </c>
      <c r="AJ200">
        <f t="shared" si="276"/>
        <v>1.0021489709510596E-2</v>
      </c>
      <c r="AK200">
        <f t="shared" si="277"/>
        <v>7.7999932947234861E-7</v>
      </c>
      <c r="AL200">
        <v>0</v>
      </c>
      <c r="AM200" s="8">
        <f t="shared" si="278"/>
        <v>4.3464420218963822E-6</v>
      </c>
      <c r="AN200" s="8">
        <f t="shared" si="279"/>
        <v>5.1264413513687307E-6</v>
      </c>
      <c r="AO200" s="9">
        <f t="shared" si="280"/>
        <v>2.2739189884214046E-2</v>
      </c>
      <c r="AP200" s="9"/>
      <c r="AQ200" t="e">
        <f t="shared" si="281"/>
        <v>#VALUE!</v>
      </c>
      <c r="AR200" t="e">
        <f t="shared" si="282"/>
        <v>#VALUE!</v>
      </c>
      <c r="AS200">
        <v>0</v>
      </c>
      <c r="AT200" s="8" t="e">
        <f t="shared" si="283"/>
        <v>#VALUE!</v>
      </c>
      <c r="AU200" s="8" t="e">
        <f t="shared" si="284"/>
        <v>#VALUE!</v>
      </c>
      <c r="AV200" s="9">
        <f t="shared" si="285"/>
        <v>1.5759424160826513E-2</v>
      </c>
      <c r="AX200">
        <f t="shared" si="286"/>
        <v>78.812974192989046</v>
      </c>
      <c r="AY200">
        <f t="shared" si="287"/>
        <v>15.215219993965077</v>
      </c>
      <c r="AZ200" t="e">
        <f t="shared" si="288"/>
        <v>#VALUE!</v>
      </c>
    </row>
    <row r="201" spans="1:52" x14ac:dyDescent="0.55000000000000004">
      <c r="A201" s="62">
        <v>44698.534722222219</v>
      </c>
      <c r="B201" s="29">
        <v>50</v>
      </c>
      <c r="C201" s="41">
        <v>3</v>
      </c>
      <c r="D201" t="s">
        <v>235</v>
      </c>
      <c r="E201" s="29">
        <v>1</v>
      </c>
      <c r="F201" s="84">
        <v>44699.521944444445</v>
      </c>
      <c r="G201" s="85">
        <v>154</v>
      </c>
      <c r="I201" s="3">
        <v>20.100000000000001</v>
      </c>
      <c r="J201" s="3">
        <v>30.029</v>
      </c>
      <c r="K201" s="3">
        <v>59.54</v>
      </c>
      <c r="L201" s="3">
        <v>175</v>
      </c>
      <c r="M201" s="3" t="s">
        <v>40</v>
      </c>
      <c r="N201" s="4">
        <f t="shared" si="238"/>
        <v>0.30820357145874017</v>
      </c>
      <c r="O201" s="4">
        <f t="shared" si="295"/>
        <v>4.6923064335901072</v>
      </c>
      <c r="P201" s="4" t="e">
        <f t="shared" si="289"/>
        <v>#VALUE!</v>
      </c>
      <c r="Q201">
        <f t="shared" si="290"/>
        <v>4.9312571433398427</v>
      </c>
      <c r="R201">
        <f t="shared" si="291"/>
        <v>206.46148307796471</v>
      </c>
      <c r="S201">
        <f t="shared" si="292"/>
        <v>8.5434532073305931</v>
      </c>
      <c r="T201">
        <f t="shared" si="293"/>
        <v>130.07149871785342</v>
      </c>
      <c r="U201">
        <f t="shared" si="294"/>
        <v>130.07149871785344</v>
      </c>
      <c r="W201">
        <f t="shared" si="268"/>
        <v>0.99974957197831171</v>
      </c>
      <c r="X201">
        <v>313.14999999999998</v>
      </c>
      <c r="Y201">
        <f t="shared" si="269"/>
        <v>1.9073334166666699E-2</v>
      </c>
      <c r="Z201">
        <v>2E-3</v>
      </c>
      <c r="AA201">
        <f t="shared" si="270"/>
        <v>7.2765497523200454E-2</v>
      </c>
      <c r="AC201">
        <f t="shared" si="271"/>
        <v>5.9525089515588677E-5</v>
      </c>
      <c r="AD201">
        <f t="shared" si="272"/>
        <v>4.6329968153215917E-9</v>
      </c>
      <c r="AE201">
        <v>0</v>
      </c>
      <c r="AF201" s="8">
        <f t="shared" si="273"/>
        <v>1.2454728944710991E-9</v>
      </c>
      <c r="AG201" s="8">
        <f t="shared" si="274"/>
        <v>5.8784697097926908E-9</v>
      </c>
      <c r="AH201" s="9">
        <f t="shared" si="275"/>
        <v>1.097002469958351E-3</v>
      </c>
      <c r="AJ201">
        <f t="shared" si="276"/>
        <v>1.7495617509620455E-4</v>
      </c>
      <c r="AK201">
        <f t="shared" si="277"/>
        <v>1.3617306729615025E-8</v>
      </c>
      <c r="AL201">
        <v>0</v>
      </c>
      <c r="AM201" s="8">
        <f t="shared" si="278"/>
        <v>7.5880621890649127E-8</v>
      </c>
      <c r="AN201" s="8">
        <f t="shared" si="279"/>
        <v>8.949792862026415E-8</v>
      </c>
      <c r="AO201" s="9">
        <f t="shared" si="280"/>
        <v>2.2739189884214046E-2</v>
      </c>
      <c r="AP201" s="9"/>
      <c r="AQ201" t="e">
        <f t="shared" si="281"/>
        <v>#VALUE!</v>
      </c>
      <c r="AR201" t="e">
        <f t="shared" si="282"/>
        <v>#VALUE!</v>
      </c>
      <c r="AS201">
        <v>0</v>
      </c>
      <c r="AT201" s="8" t="e">
        <f t="shared" si="283"/>
        <v>#VALUE!</v>
      </c>
      <c r="AU201" s="8" t="e">
        <f t="shared" si="284"/>
        <v>#VALUE!</v>
      </c>
      <c r="AV201" s="9">
        <f t="shared" si="285"/>
        <v>1.5759424160826513E-2</v>
      </c>
      <c r="AX201">
        <f t="shared" si="286"/>
        <v>78.812974192989046</v>
      </c>
      <c r="AY201">
        <f t="shared" si="287"/>
        <v>15.215219993965077</v>
      </c>
      <c r="AZ201" t="e">
        <f t="shared" si="288"/>
        <v>#VALUE!</v>
      </c>
    </row>
    <row r="202" spans="1:52" x14ac:dyDescent="0.55000000000000004">
      <c r="A202" s="62">
        <v>44698.627083333333</v>
      </c>
      <c r="B202" s="29">
        <v>50</v>
      </c>
      <c r="C202" s="41">
        <v>5</v>
      </c>
      <c r="D202" t="s">
        <v>234</v>
      </c>
      <c r="E202" s="29">
        <v>1</v>
      </c>
      <c r="F202" s="84">
        <v>44699.543171296296</v>
      </c>
      <c r="G202" s="85">
        <v>94</v>
      </c>
      <c r="I202" s="3">
        <v>20.100000000000001</v>
      </c>
      <c r="J202" s="3">
        <v>30.029</v>
      </c>
      <c r="K202" s="3">
        <v>41.33</v>
      </c>
      <c r="L202" s="3">
        <v>4613</v>
      </c>
      <c r="M202" s="3" t="s">
        <v>40</v>
      </c>
      <c r="N202" s="4">
        <f t="shared" si="238"/>
        <v>0.21394110863939758</v>
      </c>
      <c r="O202" s="4">
        <f t="shared" si="295"/>
        <v>123.68919758943522</v>
      </c>
      <c r="P202" s="4" t="e">
        <f t="shared" si="289"/>
        <v>#VALUE!</v>
      </c>
      <c r="Q202">
        <f t="shared" si="290"/>
        <v>3.4230577382303613</v>
      </c>
      <c r="R202">
        <f t="shared" si="291"/>
        <v>5442.3246939351502</v>
      </c>
      <c r="S202">
        <f t="shared" si="292"/>
        <v>5.9304823825826887</v>
      </c>
      <c r="T202">
        <f t="shared" si="293"/>
        <v>3428.6847062026159</v>
      </c>
      <c r="U202">
        <f t="shared" si="294"/>
        <v>3428.6847062026163</v>
      </c>
      <c r="W202">
        <f t="shared" si="268"/>
        <v>0.99974957197831171</v>
      </c>
      <c r="X202">
        <v>313.14999999999998</v>
      </c>
      <c r="Y202">
        <f t="shared" si="269"/>
        <v>1.9073334166666699E-2</v>
      </c>
      <c r="Z202">
        <v>2E-3</v>
      </c>
      <c r="AA202">
        <f t="shared" si="270"/>
        <v>7.2765497523200454E-2</v>
      </c>
      <c r="AC202">
        <f t="shared" si="271"/>
        <v>4.1319649809863621E-5</v>
      </c>
      <c r="AD202">
        <f t="shared" si="272"/>
        <v>3.2160187836285082E-9</v>
      </c>
      <c r="AE202">
        <v>0</v>
      </c>
      <c r="AF202" s="8">
        <f t="shared" si="273"/>
        <v>8.6455147343786572E-10</v>
      </c>
      <c r="AG202" s="8">
        <f t="shared" si="274"/>
        <v>4.0805702570663738E-9</v>
      </c>
      <c r="AH202" s="9">
        <f t="shared" si="275"/>
        <v>1.097002469958351E-3</v>
      </c>
      <c r="AJ202">
        <f t="shared" si="276"/>
        <v>4.6118447755359518E-3</v>
      </c>
      <c r="AK202">
        <f t="shared" si="277"/>
        <v>3.58952205392652E-7</v>
      </c>
      <c r="AL202">
        <v>0</v>
      </c>
      <c r="AM202" s="8">
        <f t="shared" si="278"/>
        <v>2.0002131930375111E-6</v>
      </c>
      <c r="AN202" s="8">
        <f t="shared" si="279"/>
        <v>2.359165398430163E-6</v>
      </c>
      <c r="AO202" s="9">
        <f t="shared" si="280"/>
        <v>2.2739189884214046E-2</v>
      </c>
      <c r="AP202" s="9"/>
      <c r="AQ202" t="e">
        <f t="shared" si="281"/>
        <v>#VALUE!</v>
      </c>
      <c r="AR202" t="e">
        <f t="shared" si="282"/>
        <v>#VALUE!</v>
      </c>
      <c r="AS202">
        <v>0</v>
      </c>
      <c r="AT202" s="8" t="e">
        <f t="shared" si="283"/>
        <v>#VALUE!</v>
      </c>
      <c r="AU202" s="8" t="e">
        <f t="shared" si="284"/>
        <v>#VALUE!</v>
      </c>
      <c r="AV202" s="9">
        <f t="shared" si="285"/>
        <v>1.5759424160826513E-2</v>
      </c>
      <c r="AX202">
        <f t="shared" si="286"/>
        <v>78.812974192989046</v>
      </c>
      <c r="AY202">
        <f t="shared" si="287"/>
        <v>15.215219993965071</v>
      </c>
      <c r="AZ202" t="e">
        <f t="shared" si="288"/>
        <v>#VALUE!</v>
      </c>
    </row>
    <row r="203" spans="1:52" x14ac:dyDescent="0.55000000000000004">
      <c r="A203" s="62">
        <v>44698.517361111109</v>
      </c>
      <c r="B203" s="29">
        <v>50</v>
      </c>
      <c r="C203" s="41">
        <v>0.1</v>
      </c>
      <c r="D203" t="s">
        <v>235</v>
      </c>
      <c r="E203" s="29">
        <v>2</v>
      </c>
      <c r="F203" s="84">
        <v>44699.564398148148</v>
      </c>
      <c r="G203" s="85">
        <v>182</v>
      </c>
      <c r="I203" s="3">
        <v>20.100000000000001</v>
      </c>
      <c r="J203" s="3">
        <v>30.029</v>
      </c>
      <c r="K203" s="3">
        <v>57.47</v>
      </c>
      <c r="L203" s="3">
        <v>154</v>
      </c>
      <c r="M203" s="3" t="s">
        <v>40</v>
      </c>
      <c r="N203" s="4">
        <f t="shared" si="238"/>
        <v>0.29748839858471277</v>
      </c>
      <c r="O203" s="4">
        <f t="shared" si="295"/>
        <v>4.1292296615592941</v>
      </c>
      <c r="P203" s="4" t="e">
        <f t="shared" si="289"/>
        <v>#VALUE!</v>
      </c>
      <c r="Q203">
        <f t="shared" si="290"/>
        <v>4.7598143773554042</v>
      </c>
      <c r="R203">
        <f t="shared" si="291"/>
        <v>181.68610510860893</v>
      </c>
      <c r="S203">
        <f t="shared" si="292"/>
        <v>8.2464268697562844</v>
      </c>
      <c r="T203">
        <f t="shared" si="293"/>
        <v>114.462918871711</v>
      </c>
      <c r="U203">
        <f t="shared" si="294"/>
        <v>114.46291887171101</v>
      </c>
      <c r="W203">
        <f t="shared" si="268"/>
        <v>0.99974957197831171</v>
      </c>
      <c r="X203">
        <v>313.14999999999998</v>
      </c>
      <c r="Y203">
        <f t="shared" si="269"/>
        <v>1.9073334166666699E-2</v>
      </c>
      <c r="Z203">
        <v>2E-3</v>
      </c>
      <c r="AA203">
        <f t="shared" si="270"/>
        <v>7.2765497523200454E-2</v>
      </c>
      <c r="AC203">
        <f t="shared" si="271"/>
        <v>5.745560790159357E-5</v>
      </c>
      <c r="AD203">
        <f t="shared" si="272"/>
        <v>4.4719235300055738E-9</v>
      </c>
      <c r="AE203">
        <v>0</v>
      </c>
      <c r="AF203" s="8">
        <f t="shared" si="273"/>
        <v>1.2021721069071896E-9</v>
      </c>
      <c r="AG203" s="8">
        <f t="shared" si="274"/>
        <v>5.6740956369127635E-9</v>
      </c>
      <c r="AH203" s="9">
        <f t="shared" si="275"/>
        <v>1.097002469958351E-3</v>
      </c>
      <c r="AJ203">
        <f t="shared" si="276"/>
        <v>1.5396143408465999E-4</v>
      </c>
      <c r="AK203">
        <f t="shared" si="277"/>
        <v>1.1983229922061221E-8</v>
      </c>
      <c r="AL203">
        <v>0</v>
      </c>
      <c r="AM203" s="8">
        <f t="shared" si="278"/>
        <v>6.6774947263771228E-8</v>
      </c>
      <c r="AN203" s="8">
        <f t="shared" si="279"/>
        <v>7.8758177185832454E-8</v>
      </c>
      <c r="AO203" s="9">
        <f t="shared" si="280"/>
        <v>2.2739189884214046E-2</v>
      </c>
      <c r="AP203" s="9"/>
      <c r="AQ203" t="e">
        <f t="shared" si="281"/>
        <v>#VALUE!</v>
      </c>
      <c r="AR203" t="e">
        <f t="shared" si="282"/>
        <v>#VALUE!</v>
      </c>
      <c r="AS203">
        <v>0</v>
      </c>
      <c r="AT203" s="8" t="e">
        <f t="shared" si="283"/>
        <v>#VALUE!</v>
      </c>
      <c r="AU203" s="8" t="e">
        <f t="shared" si="284"/>
        <v>#VALUE!</v>
      </c>
      <c r="AV203" s="9">
        <f t="shared" si="285"/>
        <v>1.5759424160826513E-2</v>
      </c>
      <c r="AX203">
        <f t="shared" si="286"/>
        <v>78.812974192989046</v>
      </c>
      <c r="AY203">
        <f t="shared" si="287"/>
        <v>15.215219993965082</v>
      </c>
      <c r="AZ203" t="e">
        <f t="shared" si="288"/>
        <v>#VALUE!</v>
      </c>
    </row>
    <row r="204" spans="1:52" x14ac:dyDescent="0.55000000000000004">
      <c r="A204" s="62">
        <v>44698.620833333334</v>
      </c>
      <c r="B204" s="29">
        <v>50</v>
      </c>
      <c r="C204" s="41">
        <v>3.8</v>
      </c>
      <c r="D204" t="s">
        <v>234</v>
      </c>
      <c r="E204" s="29">
        <v>1</v>
      </c>
      <c r="F204" s="84">
        <v>44699.585613425923</v>
      </c>
      <c r="G204" s="85">
        <v>116</v>
      </c>
      <c r="I204" s="3">
        <v>20.100000000000001</v>
      </c>
      <c r="J204" s="3">
        <v>30.029</v>
      </c>
      <c r="K204" s="3">
        <v>93.73</v>
      </c>
      <c r="L204" s="3">
        <v>124</v>
      </c>
      <c r="M204" s="3" t="s">
        <v>40</v>
      </c>
      <c r="N204" s="4">
        <f t="shared" si="238"/>
        <v>0.485185098300768</v>
      </c>
      <c r="O204" s="4">
        <f t="shared" si="295"/>
        <v>3.324834272943848</v>
      </c>
      <c r="P204" s="4" t="e">
        <f t="shared" si="289"/>
        <v>#VALUE!</v>
      </c>
      <c r="Q204">
        <f t="shared" si="290"/>
        <v>7.762961572812288</v>
      </c>
      <c r="R204">
        <f t="shared" si="291"/>
        <v>146.29270800952932</v>
      </c>
      <c r="S204">
        <f t="shared" si="292"/>
        <v>13.449409961758422</v>
      </c>
      <c r="T204">
        <f t="shared" si="293"/>
        <v>92.164947662936143</v>
      </c>
      <c r="U204">
        <f t="shared" si="294"/>
        <v>92.164947662936171</v>
      </c>
      <c r="W204">
        <f t="shared" si="268"/>
        <v>0.99974957197831171</v>
      </c>
      <c r="X204">
        <v>313.14999999999998</v>
      </c>
      <c r="Y204">
        <f t="shared" si="269"/>
        <v>1.9073334166666699E-2</v>
      </c>
      <c r="Z204">
        <v>2E-3</v>
      </c>
      <c r="AA204">
        <f t="shared" si="270"/>
        <v>7.2765497523200454E-2</v>
      </c>
      <c r="AC204">
        <f t="shared" si="271"/>
        <v>9.3706527381527162E-5</v>
      </c>
      <c r="AD204">
        <f t="shared" si="272"/>
        <v>7.2934294843818084E-9</v>
      </c>
      <c r="AE204">
        <v>0</v>
      </c>
      <c r="AF204" s="8">
        <f t="shared" si="273"/>
        <v>1.9606680281957699E-9</v>
      </c>
      <c r="AG204" s="8">
        <f t="shared" si="274"/>
        <v>9.2540975125775783E-9</v>
      </c>
      <c r="AH204" s="9">
        <f t="shared" si="275"/>
        <v>1.097002469958351E-3</v>
      </c>
      <c r="AJ204">
        <f t="shared" si="276"/>
        <v>1.2396894692531067E-4</v>
      </c>
      <c r="AK204">
        <f t="shared" si="277"/>
        <v>9.6488344826986484E-9</v>
      </c>
      <c r="AL204">
        <v>0</v>
      </c>
      <c r="AM204" s="8">
        <f t="shared" si="278"/>
        <v>5.3766840653945675E-8</v>
      </c>
      <c r="AN204" s="8">
        <f t="shared" si="279"/>
        <v>6.3415675136644324E-8</v>
      </c>
      <c r="AO204" s="9">
        <f t="shared" si="280"/>
        <v>2.2739189884214046E-2</v>
      </c>
      <c r="AP204" s="9"/>
      <c r="AQ204" t="e">
        <f t="shared" si="281"/>
        <v>#VALUE!</v>
      </c>
      <c r="AR204" t="e">
        <f t="shared" si="282"/>
        <v>#VALUE!</v>
      </c>
      <c r="AS204">
        <v>0</v>
      </c>
      <c r="AT204" s="8" t="e">
        <f t="shared" si="283"/>
        <v>#VALUE!</v>
      </c>
      <c r="AU204" s="8" t="e">
        <f t="shared" si="284"/>
        <v>#VALUE!</v>
      </c>
      <c r="AV204" s="9">
        <f t="shared" si="285"/>
        <v>1.5759424160826513E-2</v>
      </c>
      <c r="AX204">
        <f t="shared" si="286"/>
        <v>78.812974192989046</v>
      </c>
      <c r="AY204">
        <f t="shared" si="287"/>
        <v>15.215219993965079</v>
      </c>
      <c r="AZ204" t="e">
        <f t="shared" si="288"/>
        <v>#VALUE!</v>
      </c>
    </row>
    <row r="205" spans="1:52" x14ac:dyDescent="0.55000000000000004">
      <c r="A205" s="62">
        <v>44698.709722222222</v>
      </c>
      <c r="B205" s="29">
        <v>200</v>
      </c>
      <c r="C205" s="41">
        <v>0.1</v>
      </c>
      <c r="D205" t="s">
        <v>234</v>
      </c>
      <c r="E205" s="29">
        <v>1</v>
      </c>
      <c r="F205" s="84">
        <v>44699.606851851851</v>
      </c>
      <c r="G205" s="85">
        <v>164</v>
      </c>
      <c r="I205" s="3">
        <v>20.100000000000001</v>
      </c>
      <c r="J205" s="3">
        <v>30.029</v>
      </c>
      <c r="K205" s="3">
        <v>589.41999999999996</v>
      </c>
      <c r="L205" s="3">
        <v>3989</v>
      </c>
      <c r="M205" s="3" t="s">
        <v>40</v>
      </c>
      <c r="N205" s="4">
        <f t="shared" si="238"/>
        <v>3.0510807707291003</v>
      </c>
      <c r="O205" s="4">
        <f t="shared" si="295"/>
        <v>106.95777350623393</v>
      </c>
      <c r="P205" s="4" t="e">
        <f t="shared" si="289"/>
        <v>#VALUE!</v>
      </c>
      <c r="Q205">
        <f t="shared" si="290"/>
        <v>48.817292331665605</v>
      </c>
      <c r="R205">
        <f t="shared" si="291"/>
        <v>4706.1420342742931</v>
      </c>
      <c r="S205">
        <f t="shared" si="292"/>
        <v>84.576455986980136</v>
      </c>
      <c r="T205">
        <f t="shared" si="293"/>
        <v>2964.8869050600997</v>
      </c>
      <c r="U205">
        <f t="shared" si="294"/>
        <v>2964.8869050600993</v>
      </c>
      <c r="W205">
        <f t="shared" si="268"/>
        <v>0.99974957197831171</v>
      </c>
      <c r="X205">
        <v>313.14999999999998</v>
      </c>
      <c r="Y205">
        <f t="shared" si="269"/>
        <v>1.9073334166666699E-2</v>
      </c>
      <c r="Z205">
        <v>2E-3</v>
      </c>
      <c r="AA205">
        <f t="shared" si="270"/>
        <v>7.2765497523200454E-2</v>
      </c>
      <c r="AC205">
        <f t="shared" si="271"/>
        <v>5.8927239271545646E-4</v>
      </c>
      <c r="AD205">
        <f t="shared" si="272"/>
        <v>4.586464532896964E-8</v>
      </c>
      <c r="AE205">
        <v>0</v>
      </c>
      <c r="AF205" s="8">
        <f t="shared" si="273"/>
        <v>1.2329637780637474E-8</v>
      </c>
      <c r="AG205" s="8">
        <f t="shared" si="274"/>
        <v>5.8194283109607115E-8</v>
      </c>
      <c r="AH205" s="9">
        <f t="shared" si="275"/>
        <v>1.097002469958351E-3</v>
      </c>
      <c r="AJ205">
        <f t="shared" si="276"/>
        <v>3.9880010426214859E-3</v>
      </c>
      <c r="AK205">
        <f t="shared" si="277"/>
        <v>3.1039678025391051E-7</v>
      </c>
      <c r="AL205">
        <v>0</v>
      </c>
      <c r="AM205" s="8">
        <f t="shared" si="278"/>
        <v>1.7296445755531398E-6</v>
      </c>
      <c r="AN205" s="8">
        <f t="shared" si="279"/>
        <v>2.0400413558070502E-6</v>
      </c>
      <c r="AO205" s="9">
        <f t="shared" si="280"/>
        <v>2.2739189884214046E-2</v>
      </c>
      <c r="AP205" s="9"/>
      <c r="AQ205" t="e">
        <f t="shared" si="281"/>
        <v>#VALUE!</v>
      </c>
      <c r="AR205" t="e">
        <f t="shared" si="282"/>
        <v>#VALUE!</v>
      </c>
      <c r="AS205">
        <v>0</v>
      </c>
      <c r="AT205" s="8" t="e">
        <f t="shared" si="283"/>
        <v>#VALUE!</v>
      </c>
      <c r="AU205" s="8" t="e">
        <f t="shared" si="284"/>
        <v>#VALUE!</v>
      </c>
      <c r="AV205" s="9">
        <f t="shared" si="285"/>
        <v>1.5759424160826513E-2</v>
      </c>
      <c r="AX205">
        <f t="shared" si="286"/>
        <v>78.81297419298906</v>
      </c>
      <c r="AY205">
        <f t="shared" si="287"/>
        <v>15.21521999396507</v>
      </c>
      <c r="AZ205" t="e">
        <f t="shared" si="288"/>
        <v>#VALUE!</v>
      </c>
    </row>
    <row r="206" spans="1:52" x14ac:dyDescent="0.55000000000000004">
      <c r="A206" s="62">
        <v>44698.604166666664</v>
      </c>
      <c r="B206" s="29">
        <v>50</v>
      </c>
      <c r="C206" s="41">
        <v>0.1</v>
      </c>
      <c r="D206" t="s">
        <v>234</v>
      </c>
      <c r="E206" s="29">
        <v>1</v>
      </c>
      <c r="F206" s="84">
        <v>44699.62809027778</v>
      </c>
      <c r="G206" s="85">
        <v>170</v>
      </c>
      <c r="I206" s="3">
        <v>20.100000000000001</v>
      </c>
      <c r="J206" s="3">
        <v>30.029</v>
      </c>
      <c r="K206" s="3">
        <v>78.37</v>
      </c>
      <c r="L206" s="3">
        <v>107</v>
      </c>
      <c r="M206" s="3" t="s">
        <v>40</v>
      </c>
      <c r="N206" s="4">
        <f t="shared" si="238"/>
        <v>0.40567540972827471</v>
      </c>
      <c r="O206" s="4">
        <f t="shared" si="295"/>
        <v>2.8690102193950939</v>
      </c>
      <c r="P206" s="4" t="e">
        <f t="shared" si="289"/>
        <v>#VALUE!</v>
      </c>
      <c r="Q206">
        <f t="shared" si="290"/>
        <v>6.4908065556523953</v>
      </c>
      <c r="R206">
        <f t="shared" si="291"/>
        <v>126.23644965338413</v>
      </c>
      <c r="S206">
        <f t="shared" si="292"/>
        <v>11.245388442366455</v>
      </c>
      <c r="T206">
        <f t="shared" si="293"/>
        <v>79.529430644630366</v>
      </c>
      <c r="U206">
        <f t="shared" si="294"/>
        <v>79.529430644630381</v>
      </c>
      <c r="W206">
        <f t="shared" si="268"/>
        <v>0.99974957197831171</v>
      </c>
      <c r="X206">
        <v>313.14999999999998</v>
      </c>
      <c r="Y206">
        <f t="shared" si="269"/>
        <v>1.9073334166666699E-2</v>
      </c>
      <c r="Z206">
        <v>2E-3</v>
      </c>
      <c r="AA206">
        <f t="shared" si="270"/>
        <v>7.2765497523200454E-2</v>
      </c>
      <c r="AC206">
        <f t="shared" si="271"/>
        <v>7.8350373955940304E-5</v>
      </c>
      <c r="AD206">
        <f t="shared" si="272"/>
        <v>6.0982190194281695E-9</v>
      </c>
      <c r="AE206">
        <v>0</v>
      </c>
      <c r="AF206" s="8">
        <f t="shared" si="273"/>
        <v>1.6393636335186438E-9</v>
      </c>
      <c r="AG206" s="8">
        <f t="shared" si="274"/>
        <v>7.7375826529468141E-9</v>
      </c>
      <c r="AH206" s="9">
        <f t="shared" si="275"/>
        <v>1.097002469958351E-3</v>
      </c>
      <c r="AJ206">
        <f t="shared" si="276"/>
        <v>1.0697320420167935E-4</v>
      </c>
      <c r="AK206">
        <f t="shared" si="277"/>
        <v>8.3260104003931867E-9</v>
      </c>
      <c r="AL206">
        <v>0</v>
      </c>
      <c r="AM206" s="8">
        <f t="shared" si="278"/>
        <v>4.639558024171118E-8</v>
      </c>
      <c r="AN206" s="8">
        <f t="shared" si="279"/>
        <v>5.4721590642104364E-8</v>
      </c>
      <c r="AO206" s="9">
        <f t="shared" si="280"/>
        <v>2.2739189884214046E-2</v>
      </c>
      <c r="AP206" s="9"/>
      <c r="AQ206" t="e">
        <f t="shared" si="281"/>
        <v>#VALUE!</v>
      </c>
      <c r="AR206" t="e">
        <f t="shared" si="282"/>
        <v>#VALUE!</v>
      </c>
      <c r="AS206">
        <v>0</v>
      </c>
      <c r="AT206" s="8" t="e">
        <f t="shared" si="283"/>
        <v>#VALUE!</v>
      </c>
      <c r="AU206" s="8" t="e">
        <f t="shared" si="284"/>
        <v>#VALUE!</v>
      </c>
      <c r="AV206" s="9">
        <f t="shared" si="285"/>
        <v>1.5759424160826513E-2</v>
      </c>
      <c r="AX206">
        <f t="shared" si="286"/>
        <v>78.812974192989046</v>
      </c>
      <c r="AY206">
        <f t="shared" si="287"/>
        <v>15.215219993965073</v>
      </c>
      <c r="AZ206" t="e">
        <f t="shared" si="288"/>
        <v>#VALUE!</v>
      </c>
    </row>
    <row r="207" spans="1:52" x14ac:dyDescent="0.55000000000000004">
      <c r="A207" s="62">
        <v>44698.647222222222</v>
      </c>
      <c r="B207" s="29">
        <v>50</v>
      </c>
      <c r="C207" s="41">
        <v>9</v>
      </c>
      <c r="D207" t="s">
        <v>234</v>
      </c>
      <c r="E207" s="29">
        <v>1</v>
      </c>
      <c r="F207" s="84">
        <v>44699.649317129632</v>
      </c>
      <c r="G207" s="85">
        <v>194</v>
      </c>
      <c r="I207" s="3">
        <v>20.100000000000001</v>
      </c>
      <c r="J207" s="3">
        <v>30.029</v>
      </c>
      <c r="K207" s="3">
        <v>5746.95</v>
      </c>
      <c r="L207" s="3">
        <v>16771</v>
      </c>
      <c r="M207" s="3" t="s">
        <v>40</v>
      </c>
      <c r="N207" s="4">
        <f t="shared" si="238"/>
        <v>29.748581037870458</v>
      </c>
      <c r="O207" s="4">
        <f t="shared" si="295"/>
        <v>449.68383541565544</v>
      </c>
      <c r="P207" s="4" t="e">
        <f t="shared" si="289"/>
        <v>#VALUE!</v>
      </c>
      <c r="Q207">
        <f t="shared" si="290"/>
        <v>475.97729660592734</v>
      </c>
      <c r="R207">
        <f t="shared" si="291"/>
        <v>19786.088758288839</v>
      </c>
      <c r="S207">
        <f t="shared" si="292"/>
        <v>824.63551242641165</v>
      </c>
      <c r="T207">
        <f t="shared" si="293"/>
        <v>12465.309171412115</v>
      </c>
      <c r="U207">
        <f t="shared" si="294"/>
        <v>12465.309171412116</v>
      </c>
      <c r="W207">
        <f t="shared" si="268"/>
        <v>0.99974957197831171</v>
      </c>
      <c r="X207">
        <v>313.14999999999998</v>
      </c>
      <c r="Y207">
        <f t="shared" si="269"/>
        <v>1.9073334166666699E-2</v>
      </c>
      <c r="Z207">
        <v>2E-3</v>
      </c>
      <c r="AA207">
        <f t="shared" si="270"/>
        <v>7.2765497523200454E-2</v>
      </c>
      <c r="AC207">
        <f t="shared" si="271"/>
        <v>5.7455108026807583E-3</v>
      </c>
      <c r="AD207">
        <f t="shared" si="272"/>
        <v>4.4718846234149176E-7</v>
      </c>
      <c r="AE207">
        <v>0</v>
      </c>
      <c r="AF207" s="8">
        <f t="shared" si="273"/>
        <v>1.2021616477797587E-7</v>
      </c>
      <c r="AG207" s="8">
        <f t="shared" si="274"/>
        <v>5.6740462711946766E-7</v>
      </c>
      <c r="AH207" s="9">
        <f t="shared" si="275"/>
        <v>1.097002469958351E-3</v>
      </c>
      <c r="AJ207">
        <f t="shared" si="276"/>
        <v>1.6766800071648266E-2</v>
      </c>
      <c r="AK207">
        <f t="shared" si="277"/>
        <v>1.305004863784992E-6</v>
      </c>
      <c r="AL207">
        <v>0</v>
      </c>
      <c r="AM207" s="8">
        <f t="shared" si="278"/>
        <v>7.2719651984461528E-6</v>
      </c>
      <c r="AN207" s="8">
        <f t="shared" si="279"/>
        <v>8.5769700622311454E-6</v>
      </c>
      <c r="AO207" s="9">
        <f t="shared" si="280"/>
        <v>2.2739189884214046E-2</v>
      </c>
      <c r="AP207" s="9"/>
      <c r="AQ207" t="e">
        <f t="shared" si="281"/>
        <v>#VALUE!</v>
      </c>
      <c r="AR207" t="e">
        <f t="shared" si="282"/>
        <v>#VALUE!</v>
      </c>
      <c r="AS207">
        <v>0</v>
      </c>
      <c r="AT207" s="8" t="e">
        <f t="shared" si="283"/>
        <v>#VALUE!</v>
      </c>
      <c r="AU207" s="8" t="e">
        <f t="shared" si="284"/>
        <v>#VALUE!</v>
      </c>
      <c r="AV207" s="9">
        <f t="shared" si="285"/>
        <v>1.5759424160826513E-2</v>
      </c>
      <c r="AX207">
        <f t="shared" si="286"/>
        <v>78.81297419298906</v>
      </c>
      <c r="AY207">
        <f t="shared" si="287"/>
        <v>15.215219993965084</v>
      </c>
      <c r="AZ207" t="e">
        <f t="shared" si="288"/>
        <v>#VALUE!</v>
      </c>
    </row>
    <row r="208" spans="1:52" x14ac:dyDescent="0.55000000000000004">
      <c r="A208" s="62">
        <v>44698.493055555555</v>
      </c>
      <c r="B208" s="29">
        <v>1</v>
      </c>
      <c r="C208" s="41">
        <v>3</v>
      </c>
      <c r="D208" t="s">
        <v>235</v>
      </c>
      <c r="E208" s="29">
        <v>1</v>
      </c>
      <c r="F208" s="84">
        <v>44699.670555555553</v>
      </c>
      <c r="G208" s="85">
        <v>140</v>
      </c>
      <c r="I208" s="3">
        <v>20.100000000000001</v>
      </c>
      <c r="J208" s="3">
        <v>30.029</v>
      </c>
      <c r="K208" s="3">
        <v>112</v>
      </c>
      <c r="L208" s="3">
        <v>64</v>
      </c>
      <c r="M208" s="3" t="s">
        <v>40</v>
      </c>
      <c r="N208" s="4">
        <f t="shared" si="238"/>
        <v>0.57975814584109675</v>
      </c>
      <c r="O208" s="4">
        <f t="shared" si="295"/>
        <v>1.7160434957129536</v>
      </c>
      <c r="P208" s="4" t="e">
        <f t="shared" si="289"/>
        <v>#VALUE!</v>
      </c>
      <c r="Q208">
        <f t="shared" si="290"/>
        <v>9.276130333457548</v>
      </c>
      <c r="R208">
        <f t="shared" si="291"/>
        <v>75.50591381136995</v>
      </c>
      <c r="S208">
        <f t="shared" si="292"/>
        <v>16.070990245566449</v>
      </c>
      <c r="T208">
        <f t="shared" si="293"/>
        <v>47.5690052453864</v>
      </c>
      <c r="U208">
        <f t="shared" si="294"/>
        <v>47.5690052453864</v>
      </c>
      <c r="W208">
        <f t="shared" si="268"/>
        <v>0.99974957197831171</v>
      </c>
      <c r="X208">
        <v>313.14999999999998</v>
      </c>
      <c r="Y208">
        <f t="shared" si="269"/>
        <v>1.9073334166666699E-2</v>
      </c>
      <c r="Z208">
        <v>2E-3</v>
      </c>
      <c r="AA208">
        <f t="shared" si="270"/>
        <v>7.2765497523200454E-2</v>
      </c>
      <c r="AC208">
        <f t="shared" si="271"/>
        <v>1.1197195206157091E-4</v>
      </c>
      <c r="AD208">
        <f t="shared" si="272"/>
        <v>8.7150763069536162E-9</v>
      </c>
      <c r="AE208">
        <v>0</v>
      </c>
      <c r="AF208" s="8">
        <f t="shared" si="273"/>
        <v>2.3428445445207105E-9</v>
      </c>
      <c r="AG208" s="8">
        <f t="shared" si="274"/>
        <v>1.1057920851474326E-8</v>
      </c>
      <c r="AH208" s="9">
        <f t="shared" si="275"/>
        <v>1.097002469958351E-3</v>
      </c>
      <c r="AJ208">
        <f t="shared" si="276"/>
        <v>6.3983972606611948E-5</v>
      </c>
      <c r="AK208">
        <f t="shared" si="277"/>
        <v>4.9800436039734948E-9</v>
      </c>
      <c r="AL208">
        <v>0</v>
      </c>
      <c r="AM208" s="8">
        <f t="shared" si="278"/>
        <v>2.7750627434294539E-8</v>
      </c>
      <c r="AN208" s="8">
        <f t="shared" si="279"/>
        <v>3.2730671038268037E-8</v>
      </c>
      <c r="AO208" s="9">
        <f t="shared" si="280"/>
        <v>2.2739189884214046E-2</v>
      </c>
      <c r="AP208" s="9"/>
      <c r="AQ208" t="e">
        <f t="shared" si="281"/>
        <v>#VALUE!</v>
      </c>
      <c r="AR208" t="e">
        <f t="shared" si="282"/>
        <v>#VALUE!</v>
      </c>
      <c r="AS208">
        <v>0</v>
      </c>
      <c r="AT208" s="8" t="e">
        <f t="shared" si="283"/>
        <v>#VALUE!</v>
      </c>
      <c r="AU208" s="8" t="e">
        <f t="shared" si="284"/>
        <v>#VALUE!</v>
      </c>
      <c r="AV208" s="9">
        <f t="shared" si="285"/>
        <v>1.5759424160826513E-2</v>
      </c>
      <c r="AX208">
        <f t="shared" si="286"/>
        <v>78.81297419298906</v>
      </c>
      <c r="AY208">
        <f t="shared" si="287"/>
        <v>15.215219993965082</v>
      </c>
      <c r="AZ208" t="e">
        <f t="shared" si="288"/>
        <v>#VALUE!</v>
      </c>
    </row>
    <row r="209" spans="1:52" x14ac:dyDescent="0.55000000000000004">
      <c r="A209" s="62">
        <v>44698.614583333336</v>
      </c>
      <c r="B209" s="29">
        <v>50</v>
      </c>
      <c r="C209" s="41">
        <v>1.6</v>
      </c>
      <c r="D209" t="s">
        <v>234</v>
      </c>
      <c r="E209" s="29">
        <v>1</v>
      </c>
      <c r="F209" s="84">
        <v>44699.691770833335</v>
      </c>
      <c r="G209" s="85">
        <v>41</v>
      </c>
      <c r="H209" t="s">
        <v>254</v>
      </c>
      <c r="I209" s="3">
        <v>20.100000000000001</v>
      </c>
      <c r="J209" s="3">
        <v>30.029</v>
      </c>
      <c r="K209" s="3">
        <v>92.07</v>
      </c>
      <c r="L209" s="3">
        <v>4</v>
      </c>
      <c r="M209" s="3" t="s">
        <v>40</v>
      </c>
      <c r="N209" s="4">
        <f t="shared" si="238"/>
        <v>0.47659225435348013</v>
      </c>
      <c r="O209" s="4">
        <f t="shared" si="295"/>
        <v>0.1072527184820596</v>
      </c>
      <c r="P209" s="4" t="e">
        <f t="shared" si="289"/>
        <v>#VALUE!</v>
      </c>
      <c r="Q209">
        <f t="shared" si="290"/>
        <v>7.625476069655682</v>
      </c>
      <c r="R209">
        <f t="shared" si="291"/>
        <v>4.7191196132106219</v>
      </c>
      <c r="S209">
        <f t="shared" si="292"/>
        <v>13.211214927761629</v>
      </c>
      <c r="T209">
        <f t="shared" si="293"/>
        <v>2.97306282783665</v>
      </c>
      <c r="U209">
        <f t="shared" si="294"/>
        <v>2.97306282783665</v>
      </c>
      <c r="W209">
        <f t="shared" si="268"/>
        <v>0.99974957197831171</v>
      </c>
      <c r="X209">
        <v>313.14999999999998</v>
      </c>
      <c r="Y209">
        <f t="shared" si="269"/>
        <v>1.9073334166666699E-2</v>
      </c>
      <c r="Z209">
        <v>2E-3</v>
      </c>
      <c r="AA209">
        <f t="shared" si="270"/>
        <v>7.2765497523200454E-2</v>
      </c>
      <c r="AC209">
        <f t="shared" si="271"/>
        <v>9.2046943092043146E-5</v>
      </c>
      <c r="AD209">
        <f t="shared" si="272"/>
        <v>7.1642596034037437E-9</v>
      </c>
      <c r="AE209">
        <v>0</v>
      </c>
      <c r="AF209" s="8">
        <f t="shared" si="273"/>
        <v>1.9259437251251946E-9</v>
      </c>
      <c r="AG209" s="8">
        <f t="shared" si="274"/>
        <v>9.0902033285289375E-9</v>
      </c>
      <c r="AH209" s="9">
        <f t="shared" si="275"/>
        <v>1.097002469958351E-3</v>
      </c>
      <c r="AJ209">
        <f t="shared" si="276"/>
        <v>3.9989982879132468E-6</v>
      </c>
      <c r="AK209">
        <f t="shared" si="277"/>
        <v>3.1125272524834343E-10</v>
      </c>
      <c r="AL209">
        <v>0</v>
      </c>
      <c r="AM209" s="8">
        <f t="shared" si="278"/>
        <v>1.7344142146434087E-9</v>
      </c>
      <c r="AN209" s="8">
        <f t="shared" si="279"/>
        <v>2.0456669398917523E-9</v>
      </c>
      <c r="AO209" s="9">
        <f t="shared" si="280"/>
        <v>2.2739189884214046E-2</v>
      </c>
      <c r="AP209" s="9"/>
      <c r="AQ209" t="e">
        <f t="shared" si="281"/>
        <v>#VALUE!</v>
      </c>
      <c r="AR209" t="e">
        <f t="shared" si="282"/>
        <v>#VALUE!</v>
      </c>
      <c r="AS209">
        <v>0</v>
      </c>
      <c r="AT209" s="8" t="e">
        <f t="shared" si="283"/>
        <v>#VALUE!</v>
      </c>
      <c r="AU209" s="8" t="e">
        <f t="shared" si="284"/>
        <v>#VALUE!</v>
      </c>
      <c r="AV209" s="9">
        <f t="shared" si="285"/>
        <v>1.5759424160826513E-2</v>
      </c>
      <c r="AX209">
        <f t="shared" si="286"/>
        <v>78.812974192989046</v>
      </c>
      <c r="AY209">
        <f t="shared" si="287"/>
        <v>15.215219993965082</v>
      </c>
      <c r="AZ209" t="e">
        <f t="shared" si="288"/>
        <v>#VALUE!</v>
      </c>
    </row>
    <row r="210" spans="1:52" x14ac:dyDescent="0.55000000000000004">
      <c r="A210" s="62">
        <v>44698.635416666664</v>
      </c>
      <c r="B210" s="29">
        <v>50</v>
      </c>
      <c r="C210" s="41">
        <v>6.2</v>
      </c>
      <c r="D210" t="s">
        <v>234</v>
      </c>
      <c r="E210" s="29">
        <v>1</v>
      </c>
      <c r="F210" s="84">
        <v>44699.712997685187</v>
      </c>
      <c r="G210" s="85">
        <v>82</v>
      </c>
      <c r="I210" s="3">
        <v>20.100000000000001</v>
      </c>
      <c r="J210" s="3">
        <v>30.029</v>
      </c>
      <c r="K210" s="3">
        <v>3.89</v>
      </c>
      <c r="L210" s="3">
        <v>9408</v>
      </c>
      <c r="M210" s="3" t="s">
        <v>40</v>
      </c>
      <c r="N210" s="4">
        <f t="shared" si="238"/>
        <v>2.0136242743945237E-2</v>
      </c>
      <c r="O210" s="4">
        <f t="shared" si="295"/>
        <v>252.25839386980422</v>
      </c>
      <c r="P210" s="4" t="e">
        <f t="shared" si="289"/>
        <v>#VALUE!</v>
      </c>
      <c r="Q210">
        <f t="shared" si="290"/>
        <v>0.3221798839031238</v>
      </c>
      <c r="R210">
        <f t="shared" si="291"/>
        <v>11099.369330271385</v>
      </c>
      <c r="S210">
        <f t="shared" si="292"/>
        <v>0.5581799290647631</v>
      </c>
      <c r="T210">
        <f t="shared" si="293"/>
        <v>6992.6437710718001</v>
      </c>
      <c r="U210">
        <f t="shared" si="294"/>
        <v>6992.6437710718019</v>
      </c>
      <c r="W210">
        <f t="shared" si="268"/>
        <v>0.99974957197831171</v>
      </c>
      <c r="X210">
        <v>313.14999999999998</v>
      </c>
      <c r="Y210">
        <f t="shared" si="269"/>
        <v>1.9073334166666699E-2</v>
      </c>
      <c r="Z210">
        <v>2E-3</v>
      </c>
      <c r="AA210">
        <f t="shared" si="270"/>
        <v>7.2765497523200454E-2</v>
      </c>
      <c r="AC210">
        <f t="shared" si="271"/>
        <v>3.8890258349956329E-6</v>
      </c>
      <c r="AD210">
        <f t="shared" si="272"/>
        <v>3.0269327530401398E-10</v>
      </c>
      <c r="AE210">
        <v>0</v>
      </c>
      <c r="AF210" s="8">
        <f t="shared" si="273"/>
        <v>8.137201141237111E-11</v>
      </c>
      <c r="AG210" s="8">
        <f t="shared" si="274"/>
        <v>3.8406528671638507E-10</v>
      </c>
      <c r="AH210" s="9">
        <f t="shared" si="275"/>
        <v>1.097002469958351E-3</v>
      </c>
      <c r="AJ210">
        <f t="shared" si="276"/>
        <v>9.4056439731719562E-3</v>
      </c>
      <c r="AK210">
        <f t="shared" si="277"/>
        <v>7.3206640978410376E-7</v>
      </c>
      <c r="AL210">
        <v>0</v>
      </c>
      <c r="AM210" s="8">
        <f t="shared" si="278"/>
        <v>4.0793422328412976E-6</v>
      </c>
      <c r="AN210" s="8">
        <f t="shared" si="279"/>
        <v>4.8114086426254017E-6</v>
      </c>
      <c r="AO210" s="9">
        <f t="shared" si="280"/>
        <v>2.2739189884214046E-2</v>
      </c>
      <c r="AP210" s="9"/>
      <c r="AQ210" t="e">
        <f t="shared" si="281"/>
        <v>#VALUE!</v>
      </c>
      <c r="AR210" t="e">
        <f t="shared" si="282"/>
        <v>#VALUE!</v>
      </c>
      <c r="AS210">
        <v>0</v>
      </c>
      <c r="AT210" s="8" t="e">
        <f t="shared" si="283"/>
        <v>#VALUE!</v>
      </c>
      <c r="AU210" s="8" t="e">
        <f t="shared" si="284"/>
        <v>#VALUE!</v>
      </c>
      <c r="AV210" s="9">
        <f t="shared" si="285"/>
        <v>1.5759424160826513E-2</v>
      </c>
      <c r="AX210">
        <f t="shared" si="286"/>
        <v>78.812974192989046</v>
      </c>
      <c r="AY210">
        <f t="shared" si="287"/>
        <v>15.215219993965082</v>
      </c>
      <c r="AZ210" t="e">
        <f t="shared" si="288"/>
        <v>#VALUE!</v>
      </c>
    </row>
    <row r="211" spans="1:52" x14ac:dyDescent="0.55000000000000004">
      <c r="A211" s="62">
        <v>44698.604166666664</v>
      </c>
      <c r="B211" s="29">
        <v>50</v>
      </c>
      <c r="C211" s="41">
        <v>0.1</v>
      </c>
      <c r="D211" t="s">
        <v>234</v>
      </c>
      <c r="E211" s="29">
        <v>2</v>
      </c>
      <c r="F211" s="84">
        <v>44699.734224537038</v>
      </c>
      <c r="G211" s="85">
        <v>204</v>
      </c>
      <c r="I211" s="3">
        <v>20.100000000000001</v>
      </c>
      <c r="J211" s="3">
        <v>30.029</v>
      </c>
      <c r="K211" s="3">
        <v>89</v>
      </c>
      <c r="L211" s="3">
        <v>178</v>
      </c>
      <c r="M211" s="3" t="s">
        <v>40</v>
      </c>
      <c r="N211" s="4">
        <f t="shared" si="238"/>
        <v>0.46070066946301441</v>
      </c>
      <c r="O211" s="4">
        <f t="shared" si="295"/>
        <v>4.7727459724516521</v>
      </c>
      <c r="P211" s="4" t="e">
        <f t="shared" si="289"/>
        <v>#VALUE!</v>
      </c>
      <c r="Q211">
        <f t="shared" si="290"/>
        <v>7.3712107114082306</v>
      </c>
      <c r="R211">
        <f t="shared" si="291"/>
        <v>210.00082278787269</v>
      </c>
      <c r="S211">
        <f t="shared" si="292"/>
        <v>12.770697605851909</v>
      </c>
      <c r="T211">
        <f t="shared" si="293"/>
        <v>132.30129583873088</v>
      </c>
      <c r="U211">
        <f t="shared" si="294"/>
        <v>132.30129583873094</v>
      </c>
      <c r="W211">
        <f t="shared" si="268"/>
        <v>0.99974957197831171</v>
      </c>
      <c r="X211">
        <v>313.14999999999998</v>
      </c>
      <c r="Y211">
        <f t="shared" si="269"/>
        <v>1.9073334166666699E-2</v>
      </c>
      <c r="Z211">
        <v>2E-3</v>
      </c>
      <c r="AA211">
        <f t="shared" si="270"/>
        <v>7.2765497523200454E-2</v>
      </c>
      <c r="AC211">
        <f t="shared" si="271"/>
        <v>8.8977711906069738E-5</v>
      </c>
      <c r="AD211">
        <f t="shared" si="272"/>
        <v>6.9253731367756408E-9</v>
      </c>
      <c r="AE211">
        <v>0</v>
      </c>
      <c r="AF211" s="8">
        <f t="shared" si="273"/>
        <v>1.8617246826994932E-9</v>
      </c>
      <c r="AG211" s="8">
        <f t="shared" si="274"/>
        <v>8.7870978194751347E-9</v>
      </c>
      <c r="AH211" s="9">
        <f t="shared" si="275"/>
        <v>1.097002469958351E-3</v>
      </c>
      <c r="AJ211">
        <f t="shared" si="276"/>
        <v>1.7795542381213948E-4</v>
      </c>
      <c r="AK211">
        <f t="shared" si="277"/>
        <v>1.3850746273551282E-8</v>
      </c>
      <c r="AL211">
        <v>0</v>
      </c>
      <c r="AM211" s="8">
        <f t="shared" si="278"/>
        <v>7.7181432551631689E-8</v>
      </c>
      <c r="AN211" s="8">
        <f t="shared" si="279"/>
        <v>9.1032178825182966E-8</v>
      </c>
      <c r="AO211" s="9">
        <f t="shared" si="280"/>
        <v>2.2739189884214046E-2</v>
      </c>
      <c r="AP211" s="9"/>
      <c r="AQ211" t="e">
        <f t="shared" si="281"/>
        <v>#VALUE!</v>
      </c>
      <c r="AR211" t="e">
        <f t="shared" si="282"/>
        <v>#VALUE!</v>
      </c>
      <c r="AS211">
        <v>0</v>
      </c>
      <c r="AT211" s="8" t="e">
        <f t="shared" si="283"/>
        <v>#VALUE!</v>
      </c>
      <c r="AU211" s="8" t="e">
        <f t="shared" si="284"/>
        <v>#VALUE!</v>
      </c>
      <c r="AV211" s="9">
        <f t="shared" si="285"/>
        <v>1.5759424160826513E-2</v>
      </c>
      <c r="AX211">
        <f t="shared" si="286"/>
        <v>78.81297419298906</v>
      </c>
      <c r="AY211">
        <f t="shared" si="287"/>
        <v>15.215219993965071</v>
      </c>
      <c r="AZ211" t="e">
        <f t="shared" si="288"/>
        <v>#VALUE!</v>
      </c>
    </row>
    <row r="212" spans="1:52" x14ac:dyDescent="0.55000000000000004">
      <c r="A212" s="62">
        <v>44698.614583333336</v>
      </c>
      <c r="B212" s="29">
        <v>50</v>
      </c>
      <c r="C212" s="41">
        <v>1.6</v>
      </c>
      <c r="D212" t="s">
        <v>234</v>
      </c>
      <c r="E212" s="29">
        <v>2</v>
      </c>
      <c r="F212" s="84">
        <v>44699.755486111113</v>
      </c>
      <c r="G212" s="85">
        <v>76</v>
      </c>
      <c r="I212" s="3">
        <v>20.100000000000001</v>
      </c>
      <c r="J212" s="3">
        <v>30.029</v>
      </c>
      <c r="K212" s="3">
        <v>92.46</v>
      </c>
      <c r="L212" s="3">
        <v>-10</v>
      </c>
      <c r="M212" s="3" t="s">
        <v>40</v>
      </c>
      <c r="N212" s="4">
        <f t="shared" si="238"/>
        <v>0.47861105503989104</v>
      </c>
      <c r="O212" s="4">
        <f t="shared" si="295"/>
        <v>-0.26813179620514904</v>
      </c>
      <c r="P212" s="4" t="e">
        <f t="shared" si="289"/>
        <v>#VALUE!</v>
      </c>
      <c r="Q212">
        <f t="shared" si="290"/>
        <v>7.6577768806382567</v>
      </c>
      <c r="R212">
        <f t="shared" si="291"/>
        <v>-11.797799033026557</v>
      </c>
      <c r="S212">
        <f t="shared" si="292"/>
        <v>13.267176411652443</v>
      </c>
      <c r="T212">
        <f t="shared" si="293"/>
        <v>-7.4326570695916274</v>
      </c>
      <c r="U212">
        <f t="shared" si="294"/>
        <v>-7.4326570695916265</v>
      </c>
      <c r="W212">
        <f t="shared" si="268"/>
        <v>0.99974957197831171</v>
      </c>
      <c r="X212">
        <v>313.14999999999998</v>
      </c>
      <c r="Y212">
        <f t="shared" si="269"/>
        <v>1.9073334166666699E-2</v>
      </c>
      <c r="Z212">
        <v>2E-3</v>
      </c>
      <c r="AA212">
        <f t="shared" si="270"/>
        <v>7.2765497523200454E-2</v>
      </c>
      <c r="AC212">
        <f t="shared" si="271"/>
        <v>9.2436845425114688E-5</v>
      </c>
      <c r="AD212">
        <f t="shared" si="272"/>
        <v>7.1946067441154574E-9</v>
      </c>
      <c r="AE212">
        <v>0</v>
      </c>
      <c r="AF212" s="8">
        <f t="shared" si="273"/>
        <v>1.9341018445212932E-9</v>
      </c>
      <c r="AG212" s="8">
        <f t="shared" si="274"/>
        <v>9.1287085886367502E-9</v>
      </c>
      <c r="AH212" s="9">
        <f t="shared" si="275"/>
        <v>1.097002469958351E-3</v>
      </c>
      <c r="AJ212">
        <f t="shared" si="276"/>
        <v>-9.9974957197831182E-6</v>
      </c>
      <c r="AK212">
        <f t="shared" si="277"/>
        <v>-7.7813181312085865E-10</v>
      </c>
      <c r="AL212">
        <v>0</v>
      </c>
      <c r="AM212" s="8">
        <f t="shared" si="278"/>
        <v>-4.3360355366085229E-9</v>
      </c>
      <c r="AN212" s="8">
        <f t="shared" si="279"/>
        <v>-5.1141673497293812E-9</v>
      </c>
      <c r="AO212" s="9">
        <f t="shared" si="280"/>
        <v>2.2739189884214046E-2</v>
      </c>
      <c r="AP212" s="9"/>
      <c r="AQ212" t="e">
        <f t="shared" si="281"/>
        <v>#VALUE!</v>
      </c>
      <c r="AR212" t="e">
        <f t="shared" si="282"/>
        <v>#VALUE!</v>
      </c>
      <c r="AS212">
        <v>0</v>
      </c>
      <c r="AT212" s="8" t="e">
        <f t="shared" si="283"/>
        <v>#VALUE!</v>
      </c>
      <c r="AU212" s="8" t="e">
        <f t="shared" si="284"/>
        <v>#VALUE!</v>
      </c>
      <c r="AV212" s="9">
        <f t="shared" si="285"/>
        <v>1.5759424160826513E-2</v>
      </c>
      <c r="AX212">
        <f t="shared" si="286"/>
        <v>78.812974192989046</v>
      </c>
      <c r="AY212">
        <f t="shared" si="287"/>
        <v>15.21521999396507</v>
      </c>
      <c r="AZ212" t="e">
        <f t="shared" si="288"/>
        <v>#VALUE!</v>
      </c>
    </row>
    <row r="213" spans="1:52" x14ac:dyDescent="0.55000000000000004">
      <c r="A213" s="62">
        <v>44698.493055555555</v>
      </c>
      <c r="B213" s="29">
        <v>1</v>
      </c>
      <c r="C213" s="41">
        <v>3</v>
      </c>
      <c r="D213" t="s">
        <v>235</v>
      </c>
      <c r="E213" s="29">
        <v>2</v>
      </c>
      <c r="F213" s="84">
        <v>44699.776724537034</v>
      </c>
      <c r="G213" s="85">
        <v>130</v>
      </c>
      <c r="I213" s="3">
        <v>20.100000000000001</v>
      </c>
      <c r="J213" s="3">
        <v>30.029</v>
      </c>
      <c r="K213" s="3">
        <v>115.38</v>
      </c>
      <c r="L213" s="3">
        <v>38</v>
      </c>
      <c r="M213" s="3" t="s">
        <v>40</v>
      </c>
      <c r="N213" s="4">
        <f t="shared" si="238"/>
        <v>0.59725441845665839</v>
      </c>
      <c r="O213" s="4">
        <f t="shared" si="295"/>
        <v>1.0189008255795662</v>
      </c>
      <c r="P213" s="4" t="e">
        <f t="shared" si="289"/>
        <v>#VALUE!</v>
      </c>
      <c r="Q213">
        <f t="shared" si="290"/>
        <v>9.5560706953065342</v>
      </c>
      <c r="R213">
        <f t="shared" si="291"/>
        <v>44.831636325500909</v>
      </c>
      <c r="S213">
        <f t="shared" si="292"/>
        <v>16.555989772620151</v>
      </c>
      <c r="T213">
        <f t="shared" si="293"/>
        <v>28.244096864448174</v>
      </c>
      <c r="U213">
        <f t="shared" si="294"/>
        <v>28.244096864448174</v>
      </c>
      <c r="W213">
        <f t="shared" si="268"/>
        <v>0.99974957197831171</v>
      </c>
      <c r="X213">
        <v>313.14999999999998</v>
      </c>
      <c r="Y213">
        <f t="shared" si="269"/>
        <v>1.9073334166666699E-2</v>
      </c>
      <c r="Z213">
        <v>2E-3</v>
      </c>
      <c r="AA213">
        <f t="shared" si="270"/>
        <v>7.2765497523200454E-2</v>
      </c>
      <c r="AC213">
        <f t="shared" si="271"/>
        <v>1.153511056148576E-4</v>
      </c>
      <c r="AD213">
        <f t="shared" si="272"/>
        <v>8.9780848597884657E-9</v>
      </c>
      <c r="AE213">
        <v>0</v>
      </c>
      <c r="AF213" s="8">
        <f t="shared" si="273"/>
        <v>2.4135482459535678E-9</v>
      </c>
      <c r="AG213" s="8">
        <f t="shared" si="274"/>
        <v>1.1391633105742034E-8</v>
      </c>
      <c r="AH213" s="9">
        <f t="shared" si="275"/>
        <v>1.097002469958351E-3</v>
      </c>
      <c r="AJ213">
        <f t="shared" si="276"/>
        <v>3.7990483735175845E-5</v>
      </c>
      <c r="AK213">
        <f t="shared" si="277"/>
        <v>2.9569008898592623E-9</v>
      </c>
      <c r="AL213">
        <v>0</v>
      </c>
      <c r="AM213" s="8">
        <f t="shared" si="278"/>
        <v>1.6476935039112383E-8</v>
      </c>
      <c r="AN213" s="8">
        <f t="shared" si="279"/>
        <v>1.9433835928971646E-8</v>
      </c>
      <c r="AO213" s="9">
        <f t="shared" si="280"/>
        <v>2.2739189884214046E-2</v>
      </c>
      <c r="AP213" s="9"/>
      <c r="AQ213" t="e">
        <f t="shared" si="281"/>
        <v>#VALUE!</v>
      </c>
      <c r="AR213" t="e">
        <f t="shared" si="282"/>
        <v>#VALUE!</v>
      </c>
      <c r="AS213">
        <v>0</v>
      </c>
      <c r="AT213" s="8" t="e">
        <f t="shared" si="283"/>
        <v>#VALUE!</v>
      </c>
      <c r="AU213" s="8" t="e">
        <f t="shared" si="284"/>
        <v>#VALUE!</v>
      </c>
      <c r="AV213" s="9">
        <f t="shared" si="285"/>
        <v>1.5759424160826513E-2</v>
      </c>
      <c r="AX213">
        <f t="shared" si="286"/>
        <v>78.812974192989046</v>
      </c>
      <c r="AY213">
        <f t="shared" si="287"/>
        <v>15.215219993965079</v>
      </c>
      <c r="AZ213" t="e">
        <f t="shared" si="288"/>
        <v>#VALUE!</v>
      </c>
    </row>
    <row r="214" spans="1:52" x14ac:dyDescent="0.55000000000000004">
      <c r="A214" s="62">
        <v>44698.627083333333</v>
      </c>
      <c r="B214" s="29">
        <v>50</v>
      </c>
      <c r="C214" s="41">
        <v>5</v>
      </c>
      <c r="D214" t="s">
        <v>234</v>
      </c>
      <c r="E214" s="29">
        <v>2</v>
      </c>
      <c r="F214" s="84">
        <v>44699.797939814816</v>
      </c>
      <c r="G214" s="85">
        <v>20</v>
      </c>
      <c r="I214" s="3">
        <v>20.100000000000001</v>
      </c>
      <c r="J214" s="3">
        <v>30.029</v>
      </c>
      <c r="K214" s="3">
        <v>43.99</v>
      </c>
      <c r="L214" s="3">
        <v>4112</v>
      </c>
      <c r="M214" s="3" t="s">
        <v>40</v>
      </c>
      <c r="N214" s="4">
        <f t="shared" si="238"/>
        <v>0.22771036460312369</v>
      </c>
      <c r="O214" s="4">
        <f t="shared" si="295"/>
        <v>110.25579459955729</v>
      </c>
      <c r="P214" s="4" t="e">
        <f t="shared" si="289"/>
        <v>#VALUE!</v>
      </c>
      <c r="Q214">
        <f t="shared" si="290"/>
        <v>3.643365833649979</v>
      </c>
      <c r="R214">
        <f t="shared" si="291"/>
        <v>4851.2549623805207</v>
      </c>
      <c r="S214">
        <f t="shared" si="292"/>
        <v>6.3121684009148948</v>
      </c>
      <c r="T214">
        <f t="shared" si="293"/>
        <v>3056.3085870160762</v>
      </c>
      <c r="U214">
        <f t="shared" si="294"/>
        <v>3056.3085870160771</v>
      </c>
      <c r="W214">
        <f t="shared" si="268"/>
        <v>0.99974957197831171</v>
      </c>
      <c r="X214">
        <v>313.14999999999998</v>
      </c>
      <c r="Y214">
        <f t="shared" si="269"/>
        <v>1.9073334166666699E-2</v>
      </c>
      <c r="Z214">
        <v>2E-3</v>
      </c>
      <c r="AA214">
        <f t="shared" si="270"/>
        <v>7.2765497523200454E-2</v>
      </c>
      <c r="AC214">
        <f t="shared" si="271"/>
        <v>4.3978983671325937E-5</v>
      </c>
      <c r="AD214">
        <f t="shared" si="272"/>
        <v>3.4230018459186574E-9</v>
      </c>
      <c r="AE214">
        <v>0</v>
      </c>
      <c r="AF214" s="8">
        <f t="shared" si="273"/>
        <v>9.2019403137023282E-10</v>
      </c>
      <c r="AG214" s="8">
        <f t="shared" si="274"/>
        <v>4.3431958772888902E-9</v>
      </c>
      <c r="AH214" s="9">
        <f t="shared" si="275"/>
        <v>1.097002469958351E-3</v>
      </c>
      <c r="AJ214">
        <f t="shared" si="276"/>
        <v>4.110970239974818E-3</v>
      </c>
      <c r="AK214">
        <f t="shared" si="277"/>
        <v>3.1996780155529706E-7</v>
      </c>
      <c r="AL214">
        <v>0</v>
      </c>
      <c r="AM214" s="8">
        <f t="shared" si="278"/>
        <v>1.7829778126534244E-6</v>
      </c>
      <c r="AN214" s="8">
        <f t="shared" si="279"/>
        <v>2.1029456142087215E-6</v>
      </c>
      <c r="AO214" s="9">
        <f t="shared" si="280"/>
        <v>2.2739189884214046E-2</v>
      </c>
      <c r="AP214" s="9"/>
      <c r="AQ214" t="e">
        <f t="shared" si="281"/>
        <v>#VALUE!</v>
      </c>
      <c r="AR214" t="e">
        <f t="shared" si="282"/>
        <v>#VALUE!</v>
      </c>
      <c r="AS214">
        <v>0</v>
      </c>
      <c r="AT214" s="8" t="e">
        <f t="shared" si="283"/>
        <v>#VALUE!</v>
      </c>
      <c r="AU214" s="8" t="e">
        <f t="shared" si="284"/>
        <v>#VALUE!</v>
      </c>
      <c r="AV214" s="9">
        <f t="shared" si="285"/>
        <v>1.5759424160826513E-2</v>
      </c>
      <c r="AX214">
        <f t="shared" si="286"/>
        <v>78.812974192989046</v>
      </c>
      <c r="AY214">
        <f t="shared" si="287"/>
        <v>15.215219993965079</v>
      </c>
      <c r="AZ214" t="e">
        <f t="shared" si="288"/>
        <v>#VALUE!</v>
      </c>
    </row>
    <row r="215" spans="1:52" x14ac:dyDescent="0.55000000000000004">
      <c r="A215" s="62">
        <v>44698.642361111109</v>
      </c>
      <c r="B215" s="29">
        <v>50</v>
      </c>
      <c r="C215" s="41">
        <v>8</v>
      </c>
      <c r="D215" t="s">
        <v>234</v>
      </c>
      <c r="E215" s="29">
        <v>1</v>
      </c>
      <c r="F215" s="84">
        <v>44699.819155092591</v>
      </c>
      <c r="G215" s="85">
        <v>141</v>
      </c>
      <c r="I215" s="3">
        <v>20.100000000000001</v>
      </c>
      <c r="J215" s="3">
        <v>30.029</v>
      </c>
      <c r="K215" s="3">
        <v>48.82</v>
      </c>
      <c r="L215" s="3">
        <v>12285</v>
      </c>
      <c r="M215" s="3" t="s">
        <v>40</v>
      </c>
      <c r="N215" s="4">
        <f t="shared" si="238"/>
        <v>0.25271243464252097</v>
      </c>
      <c r="O215" s="4">
        <f t="shared" si="295"/>
        <v>329.39991163802557</v>
      </c>
      <c r="P215" s="4" t="e">
        <f t="shared" si="289"/>
        <v>#VALUE!</v>
      </c>
      <c r="Q215">
        <f t="shared" si="290"/>
        <v>4.0433989542803355</v>
      </c>
      <c r="R215">
        <f t="shared" si="291"/>
        <v>14493.596112073124</v>
      </c>
      <c r="S215">
        <f t="shared" si="292"/>
        <v>7.0052298552549468</v>
      </c>
      <c r="T215">
        <f t="shared" si="293"/>
        <v>9131.0192099933101</v>
      </c>
      <c r="U215">
        <f t="shared" si="294"/>
        <v>9131.019209993312</v>
      </c>
      <c r="W215">
        <f t="shared" si="268"/>
        <v>0.99974957197831171</v>
      </c>
      <c r="X215">
        <v>313.14999999999998</v>
      </c>
      <c r="Y215">
        <f t="shared" si="269"/>
        <v>1.9073334166666699E-2</v>
      </c>
      <c r="Z215">
        <v>2E-3</v>
      </c>
      <c r="AA215">
        <f t="shared" si="270"/>
        <v>7.2765497523200454E-2</v>
      </c>
      <c r="AC215">
        <f t="shared" si="271"/>
        <v>4.8807774103981181E-5</v>
      </c>
      <c r="AD215">
        <f t="shared" si="272"/>
        <v>3.7988395116560319E-9</v>
      </c>
      <c r="AE215">
        <v>0</v>
      </c>
      <c r="AF215" s="8">
        <f t="shared" si="273"/>
        <v>1.0212292023526883E-9</v>
      </c>
      <c r="AG215" s="8">
        <f t="shared" si="274"/>
        <v>4.8200687140087205E-9</v>
      </c>
      <c r="AH215" s="9">
        <f t="shared" si="275"/>
        <v>1.097002469958351E-3</v>
      </c>
      <c r="AJ215">
        <f t="shared" si="276"/>
        <v>1.228192349175356E-2</v>
      </c>
      <c r="AK215">
        <f t="shared" si="277"/>
        <v>9.559349324189748E-7</v>
      </c>
      <c r="AL215">
        <v>0</v>
      </c>
      <c r="AM215" s="8">
        <f t="shared" si="278"/>
        <v>5.32681965672357E-6</v>
      </c>
      <c r="AN215" s="8">
        <f t="shared" si="279"/>
        <v>6.2827545891425443E-6</v>
      </c>
      <c r="AO215" s="9">
        <f t="shared" si="280"/>
        <v>2.2739189884214046E-2</v>
      </c>
      <c r="AP215" s="9"/>
      <c r="AQ215" t="e">
        <f t="shared" si="281"/>
        <v>#VALUE!</v>
      </c>
      <c r="AR215" t="e">
        <f t="shared" si="282"/>
        <v>#VALUE!</v>
      </c>
      <c r="AS215">
        <v>0</v>
      </c>
      <c r="AT215" s="8" t="e">
        <f t="shared" si="283"/>
        <v>#VALUE!</v>
      </c>
      <c r="AU215" s="8" t="e">
        <f t="shared" si="284"/>
        <v>#VALUE!</v>
      </c>
      <c r="AV215" s="9">
        <f t="shared" si="285"/>
        <v>1.5759424160826513E-2</v>
      </c>
      <c r="AX215">
        <f t="shared" si="286"/>
        <v>78.812974192989046</v>
      </c>
      <c r="AY215">
        <f t="shared" si="287"/>
        <v>15.215219993965068</v>
      </c>
      <c r="AZ215" t="e">
        <f t="shared" si="288"/>
        <v>#VALUE!</v>
      </c>
    </row>
    <row r="216" spans="1:52" x14ac:dyDescent="0.55000000000000004">
      <c r="A216" s="62">
        <v>44698.5</v>
      </c>
      <c r="B216" s="29">
        <v>1</v>
      </c>
      <c r="C216" s="41">
        <v>4</v>
      </c>
      <c r="D216" t="s">
        <v>235</v>
      </c>
      <c r="E216" s="29">
        <v>1</v>
      </c>
      <c r="F216" s="84">
        <v>44699.840381944443</v>
      </c>
      <c r="G216" s="85">
        <v>77</v>
      </c>
      <c r="I216" s="3">
        <v>20.100000000000001</v>
      </c>
      <c r="J216" s="3">
        <v>30.029</v>
      </c>
      <c r="K216" s="3">
        <v>69.319999999999993</v>
      </c>
      <c r="L216" s="3">
        <v>2269</v>
      </c>
      <c r="M216" s="3" t="s">
        <v>40</v>
      </c>
      <c r="N216" s="4">
        <f t="shared" si="238"/>
        <v>0.35882888097950744</v>
      </c>
      <c r="O216" s="4">
        <f t="shared" si="295"/>
        <v>60.839104558948321</v>
      </c>
      <c r="P216" s="4" t="e">
        <f t="shared" si="289"/>
        <v>#VALUE!</v>
      </c>
      <c r="Q216">
        <f t="shared" si="290"/>
        <v>5.741262095672119</v>
      </c>
      <c r="R216">
        <f t="shared" si="291"/>
        <v>2676.9206005937262</v>
      </c>
      <c r="S216">
        <f t="shared" si="292"/>
        <v>9.9467950341309486</v>
      </c>
      <c r="T216">
        <f t="shared" si="293"/>
        <v>1686.4698890903396</v>
      </c>
      <c r="U216">
        <f t="shared" si="294"/>
        <v>1686.4698890903401</v>
      </c>
      <c r="W216">
        <f t="shared" si="268"/>
        <v>0.99974957197831171</v>
      </c>
      <c r="X216">
        <v>313.14999999999998</v>
      </c>
      <c r="Y216">
        <f t="shared" si="269"/>
        <v>1.9073334166666699E-2</v>
      </c>
      <c r="Z216">
        <v>2E-3</v>
      </c>
      <c r="AA216">
        <f t="shared" si="270"/>
        <v>7.2765497523200454E-2</v>
      </c>
      <c r="AC216">
        <f t="shared" si="271"/>
        <v>6.9302640329536568E-5</v>
      </c>
      <c r="AD216">
        <f t="shared" si="272"/>
        <v>5.3940097285537916E-9</v>
      </c>
      <c r="AE216">
        <v>0</v>
      </c>
      <c r="AF216" s="8">
        <f t="shared" si="273"/>
        <v>1.4500534270194254E-9</v>
      </c>
      <c r="AG216" s="8">
        <f t="shared" si="274"/>
        <v>6.8440631555732173E-9</v>
      </c>
      <c r="AH216" s="9">
        <f t="shared" si="275"/>
        <v>1.097002469958351E-3</v>
      </c>
      <c r="AJ216">
        <f t="shared" si="276"/>
        <v>2.2684317788187894E-3</v>
      </c>
      <c r="AK216">
        <f t="shared" si="277"/>
        <v>1.7655810839712283E-7</v>
      </c>
      <c r="AL216">
        <v>0</v>
      </c>
      <c r="AM216" s="8">
        <f t="shared" si="278"/>
        <v>9.8384646325647363E-7</v>
      </c>
      <c r="AN216" s="8">
        <f t="shared" si="279"/>
        <v>1.1604045716535966E-6</v>
      </c>
      <c r="AO216" s="9">
        <f t="shared" si="280"/>
        <v>2.2739189884214046E-2</v>
      </c>
      <c r="AP216" s="9"/>
      <c r="AQ216" t="e">
        <f t="shared" si="281"/>
        <v>#VALUE!</v>
      </c>
      <c r="AR216" t="e">
        <f t="shared" si="282"/>
        <v>#VALUE!</v>
      </c>
      <c r="AS216">
        <v>0</v>
      </c>
      <c r="AT216" s="8" t="e">
        <f t="shared" si="283"/>
        <v>#VALUE!</v>
      </c>
      <c r="AU216" s="8" t="e">
        <f t="shared" si="284"/>
        <v>#VALUE!</v>
      </c>
      <c r="AV216" s="9">
        <f t="shared" si="285"/>
        <v>1.5759424160826513E-2</v>
      </c>
      <c r="AX216">
        <f t="shared" si="286"/>
        <v>78.812974192989046</v>
      </c>
      <c r="AY216">
        <f t="shared" si="287"/>
        <v>15.215219993965086</v>
      </c>
      <c r="AZ216" t="e">
        <f t="shared" si="288"/>
        <v>#VALUE!</v>
      </c>
    </row>
    <row r="217" spans="1:52" x14ac:dyDescent="0.55000000000000004">
      <c r="A217" s="62">
        <v>44698.620833333334</v>
      </c>
      <c r="B217" s="29">
        <v>50</v>
      </c>
      <c r="C217" s="41">
        <v>3.8</v>
      </c>
      <c r="D217" t="s">
        <v>234</v>
      </c>
      <c r="E217" s="29">
        <v>2</v>
      </c>
      <c r="F217" s="84">
        <v>44699.861620370371</v>
      </c>
      <c r="G217" s="85">
        <v>185</v>
      </c>
      <c r="I217" s="3">
        <v>20.100000000000001</v>
      </c>
      <c r="J217" s="3">
        <v>30.029</v>
      </c>
      <c r="K217" s="3">
        <v>108.12</v>
      </c>
      <c r="L217" s="3">
        <v>162</v>
      </c>
      <c r="M217" s="3" t="s">
        <v>40</v>
      </c>
      <c r="N217" s="4">
        <f t="shared" si="238"/>
        <v>0.55967366721731593</v>
      </c>
      <c r="O217" s="4">
        <f t="shared" si="295"/>
        <v>4.343735098523414</v>
      </c>
      <c r="P217" s="4" t="e">
        <f t="shared" si="289"/>
        <v>#VALUE!</v>
      </c>
      <c r="Q217">
        <f t="shared" si="290"/>
        <v>8.9547786754770549</v>
      </c>
      <c r="R217">
        <f t="shared" si="291"/>
        <v>191.12434433503023</v>
      </c>
      <c r="S217">
        <f t="shared" si="292"/>
        <v>15.514245226345041</v>
      </c>
      <c r="T217">
        <f t="shared" si="293"/>
        <v>120.40904452738431</v>
      </c>
      <c r="U217">
        <f t="shared" si="294"/>
        <v>120.40904452738434</v>
      </c>
      <c r="W217">
        <f t="shared" si="268"/>
        <v>0.99974957197831171</v>
      </c>
      <c r="X217">
        <v>313.14999999999998</v>
      </c>
      <c r="Y217">
        <f t="shared" si="269"/>
        <v>1.9073334166666699E-2</v>
      </c>
      <c r="Z217">
        <v>2E-3</v>
      </c>
      <c r="AA217">
        <f t="shared" si="270"/>
        <v>7.2765497523200454E-2</v>
      </c>
      <c r="AC217">
        <f t="shared" si="271"/>
        <v>1.0809292372229506E-4</v>
      </c>
      <c r="AD217">
        <f t="shared" si="272"/>
        <v>8.4131611634627233E-9</v>
      </c>
      <c r="AE217">
        <v>0</v>
      </c>
      <c r="AF217" s="8">
        <f t="shared" si="273"/>
        <v>2.2616817156569575E-9</v>
      </c>
      <c r="AG217" s="8">
        <f t="shared" si="274"/>
        <v>1.0674842879119681E-8</v>
      </c>
      <c r="AH217" s="9">
        <f t="shared" si="275"/>
        <v>1.097002469958351E-3</v>
      </c>
      <c r="AJ217">
        <f t="shared" si="276"/>
        <v>1.6195943066048651E-4</v>
      </c>
      <c r="AK217">
        <f t="shared" si="277"/>
        <v>1.260573537255791E-8</v>
      </c>
      <c r="AL217">
        <v>0</v>
      </c>
      <c r="AM217" s="8">
        <f t="shared" si="278"/>
        <v>7.0243775693058062E-8</v>
      </c>
      <c r="AN217" s="8">
        <f t="shared" si="279"/>
        <v>8.2849511065615967E-8</v>
      </c>
      <c r="AO217" s="9">
        <f t="shared" si="280"/>
        <v>2.2739189884214046E-2</v>
      </c>
      <c r="AP217" s="9"/>
      <c r="AQ217" t="e">
        <f t="shared" si="281"/>
        <v>#VALUE!</v>
      </c>
      <c r="AR217" t="e">
        <f t="shared" si="282"/>
        <v>#VALUE!</v>
      </c>
      <c r="AS217">
        <v>0</v>
      </c>
      <c r="AT217" s="8" t="e">
        <f t="shared" si="283"/>
        <v>#VALUE!</v>
      </c>
      <c r="AU217" s="8" t="e">
        <f t="shared" si="284"/>
        <v>#VALUE!</v>
      </c>
      <c r="AV217" s="9">
        <f t="shared" si="285"/>
        <v>1.5759424160826513E-2</v>
      </c>
      <c r="AX217">
        <f t="shared" si="286"/>
        <v>78.81297419298906</v>
      </c>
      <c r="AY217">
        <f t="shared" si="287"/>
        <v>15.215219993965071</v>
      </c>
      <c r="AZ217" t="e">
        <f t="shared" si="288"/>
        <v>#VALUE!</v>
      </c>
    </row>
    <row r="218" spans="1:52" x14ac:dyDescent="0.55000000000000004">
      <c r="A218" s="62">
        <v>44698.642361111109</v>
      </c>
      <c r="B218" s="29">
        <v>50</v>
      </c>
      <c r="C218" s="41">
        <v>8</v>
      </c>
      <c r="D218" t="s">
        <v>234</v>
      </c>
      <c r="E218" s="29">
        <v>2</v>
      </c>
      <c r="F218" s="84">
        <v>44699.8828587963</v>
      </c>
      <c r="G218" s="85">
        <v>158</v>
      </c>
      <c r="I218" s="3">
        <v>20.100000000000001</v>
      </c>
      <c r="J218" s="3">
        <v>30.029</v>
      </c>
      <c r="K218" s="3">
        <v>46.74</v>
      </c>
      <c r="L218" s="3">
        <v>12473</v>
      </c>
      <c r="M218" s="3" t="s">
        <v>40</v>
      </c>
      <c r="N218" s="4">
        <f t="shared" si="238"/>
        <v>0.24194549764832918</v>
      </c>
      <c r="O218" s="4">
        <f t="shared" si="295"/>
        <v>334.44078940668231</v>
      </c>
      <c r="P218" s="4" t="e">
        <f t="shared" si="289"/>
        <v>#VALUE!</v>
      </c>
      <c r="Q218">
        <f t="shared" si="290"/>
        <v>3.8711279623732668</v>
      </c>
      <c r="R218">
        <f t="shared" si="291"/>
        <v>14715.394733894022</v>
      </c>
      <c r="S218">
        <f t="shared" si="292"/>
        <v>6.7067686078372857</v>
      </c>
      <c r="T218">
        <f t="shared" si="293"/>
        <v>9270.7531629016321</v>
      </c>
      <c r="U218">
        <f t="shared" si="294"/>
        <v>9270.7531629016339</v>
      </c>
      <c r="W218">
        <f t="shared" si="268"/>
        <v>0.99974957197831171</v>
      </c>
      <c r="X218">
        <v>313.14999999999998</v>
      </c>
      <c r="Y218">
        <f t="shared" si="269"/>
        <v>1.9073334166666699E-2</v>
      </c>
      <c r="Z218">
        <v>2E-3</v>
      </c>
      <c r="AA218">
        <f t="shared" si="270"/>
        <v>7.2765497523200454E-2</v>
      </c>
      <c r="AC218">
        <f t="shared" si="271"/>
        <v>4.6728294994266296E-5</v>
      </c>
      <c r="AD218">
        <f t="shared" si="272"/>
        <v>3.6369880945268938E-9</v>
      </c>
      <c r="AE218">
        <v>0</v>
      </c>
      <c r="AF218" s="8">
        <f t="shared" si="273"/>
        <v>9.7771923224016091E-10</v>
      </c>
      <c r="AG218" s="8">
        <f t="shared" si="274"/>
        <v>4.6147073267670547E-9</v>
      </c>
      <c r="AH218" s="9">
        <f t="shared" si="275"/>
        <v>1.097002469958351E-3</v>
      </c>
      <c r="AJ218">
        <f t="shared" si="276"/>
        <v>1.2469876411285481E-2</v>
      </c>
      <c r="AK218">
        <f t="shared" si="277"/>
        <v>9.7056381050564678E-7</v>
      </c>
      <c r="AL218">
        <v>0</v>
      </c>
      <c r="AM218" s="8">
        <f t="shared" si="278"/>
        <v>5.408337124811809E-6</v>
      </c>
      <c r="AN218" s="8">
        <f t="shared" si="279"/>
        <v>6.3789009353174558E-6</v>
      </c>
      <c r="AO218" s="9">
        <f t="shared" si="280"/>
        <v>2.2739189884214046E-2</v>
      </c>
      <c r="AP218" s="9"/>
      <c r="AQ218" t="e">
        <f t="shared" si="281"/>
        <v>#VALUE!</v>
      </c>
      <c r="AR218" t="e">
        <f t="shared" si="282"/>
        <v>#VALUE!</v>
      </c>
      <c r="AS218">
        <v>0</v>
      </c>
      <c r="AT218" s="8" t="e">
        <f t="shared" si="283"/>
        <v>#VALUE!</v>
      </c>
      <c r="AU218" s="8" t="e">
        <f t="shared" si="284"/>
        <v>#VALUE!</v>
      </c>
      <c r="AV218" s="9">
        <f t="shared" si="285"/>
        <v>1.5759424160826513E-2</v>
      </c>
      <c r="AX218">
        <f t="shared" si="286"/>
        <v>78.812974192989046</v>
      </c>
      <c r="AY218">
        <f t="shared" si="287"/>
        <v>15.215219993965077</v>
      </c>
      <c r="AZ218" t="e">
        <f t="shared" si="288"/>
        <v>#VALUE!</v>
      </c>
    </row>
    <row r="219" spans="1:52" x14ac:dyDescent="0.55000000000000004">
      <c r="A219" s="62">
        <v>44698.709722222222</v>
      </c>
      <c r="B219" s="29">
        <v>200</v>
      </c>
      <c r="C219" s="41">
        <v>0.1</v>
      </c>
      <c r="D219" t="s">
        <v>234</v>
      </c>
      <c r="E219" s="29">
        <v>2</v>
      </c>
      <c r="F219" s="84">
        <v>44699.904108796298</v>
      </c>
      <c r="G219" s="85">
        <v>18</v>
      </c>
      <c r="I219" s="3">
        <v>20.100000000000001</v>
      </c>
      <c r="J219" s="3">
        <v>30.029</v>
      </c>
      <c r="K219" s="3">
        <v>300.95999999999998</v>
      </c>
      <c r="L219" s="3">
        <v>3975</v>
      </c>
      <c r="M219" s="3" t="s">
        <v>40</v>
      </c>
      <c r="N219" s="4">
        <f t="shared" si="238"/>
        <v>1.55789296046729</v>
      </c>
      <c r="O219" s="4">
        <f t="shared" si="295"/>
        <v>106.58238899154676</v>
      </c>
      <c r="P219" s="4" t="e">
        <f t="shared" si="289"/>
        <v>#VALUE!</v>
      </c>
      <c r="Q219">
        <f t="shared" si="290"/>
        <v>24.92628736747664</v>
      </c>
      <c r="R219">
        <f t="shared" si="291"/>
        <v>4689.6251156280578</v>
      </c>
      <c r="S219">
        <f t="shared" si="292"/>
        <v>43.185046645586411</v>
      </c>
      <c r="T219">
        <f t="shared" si="293"/>
        <v>2954.481185162671</v>
      </c>
      <c r="U219">
        <f t="shared" si="294"/>
        <v>2954.4811851626719</v>
      </c>
      <c r="W219">
        <f t="shared" si="268"/>
        <v>0.99974957197831171</v>
      </c>
      <c r="X219">
        <v>313.14999999999998</v>
      </c>
      <c r="Y219">
        <f t="shared" si="269"/>
        <v>1.9073334166666699E-2</v>
      </c>
      <c r="Z219">
        <v>2E-3</v>
      </c>
      <c r="AA219">
        <f t="shared" si="270"/>
        <v>7.2765497523200454E-2</v>
      </c>
      <c r="AC219">
        <f t="shared" si="271"/>
        <v>3.0088463118259264E-4</v>
      </c>
      <c r="AD219">
        <f t="shared" si="272"/>
        <v>2.3418655047685356E-8</v>
      </c>
      <c r="AE219">
        <v>0</v>
      </c>
      <c r="AF219" s="8">
        <f t="shared" si="273"/>
        <v>6.2955579832049376E-9</v>
      </c>
      <c r="AG219" s="8">
        <f t="shared" si="274"/>
        <v>2.9714213030890295E-8</v>
      </c>
      <c r="AH219" s="9">
        <f t="shared" si="275"/>
        <v>1.097002469958351E-3</v>
      </c>
      <c r="AJ219">
        <f t="shared" si="276"/>
        <v>3.9740045486137895E-3</v>
      </c>
      <c r="AK219">
        <f t="shared" si="277"/>
        <v>3.0930739571554128E-7</v>
      </c>
      <c r="AL219">
        <v>0</v>
      </c>
      <c r="AM219" s="8">
        <f t="shared" si="278"/>
        <v>1.7235741258018879E-6</v>
      </c>
      <c r="AN219" s="8">
        <f t="shared" si="279"/>
        <v>2.0328815215174294E-6</v>
      </c>
      <c r="AO219" s="9">
        <f t="shared" si="280"/>
        <v>2.2739189884214046E-2</v>
      </c>
      <c r="AP219" s="9"/>
      <c r="AQ219" t="e">
        <f t="shared" si="281"/>
        <v>#VALUE!</v>
      </c>
      <c r="AR219" t="e">
        <f t="shared" si="282"/>
        <v>#VALUE!</v>
      </c>
      <c r="AS219">
        <v>0</v>
      </c>
      <c r="AT219" s="8" t="e">
        <f t="shared" si="283"/>
        <v>#VALUE!</v>
      </c>
      <c r="AU219" s="8" t="e">
        <f t="shared" si="284"/>
        <v>#VALUE!</v>
      </c>
      <c r="AV219" s="9">
        <f t="shared" si="285"/>
        <v>1.5759424160826513E-2</v>
      </c>
      <c r="AX219">
        <f t="shared" si="286"/>
        <v>78.812974192989046</v>
      </c>
      <c r="AY219">
        <f t="shared" si="287"/>
        <v>15.215219993965079</v>
      </c>
      <c r="AZ219" t="e">
        <f t="shared" si="288"/>
        <v>#VALUE!</v>
      </c>
    </row>
    <row r="220" spans="1:52" x14ac:dyDescent="0.55000000000000004">
      <c r="A220" s="62">
        <v>44698.69027777778</v>
      </c>
      <c r="B220" s="29">
        <v>100</v>
      </c>
      <c r="C220" s="41">
        <v>0.1</v>
      </c>
      <c r="D220" t="s">
        <v>234</v>
      </c>
      <c r="E220" s="29">
        <v>2</v>
      </c>
      <c r="F220" s="84">
        <v>44699.925324074073</v>
      </c>
      <c r="G220" s="85">
        <v>46</v>
      </c>
      <c r="I220" s="3">
        <v>20.100000000000001</v>
      </c>
      <c r="J220" s="3">
        <v>30.029</v>
      </c>
      <c r="K220" s="3">
        <v>1.42</v>
      </c>
      <c r="L220" s="3">
        <v>1661</v>
      </c>
      <c r="M220" s="3" t="s">
        <v>40</v>
      </c>
      <c r="N220" s="4">
        <f t="shared" si="238"/>
        <v>7.3505050633424765E-3</v>
      </c>
      <c r="O220" s="4">
        <f t="shared" si="295"/>
        <v>44.536691349675245</v>
      </c>
      <c r="P220" s="4" t="e">
        <f t="shared" si="289"/>
        <v>#VALUE!</v>
      </c>
      <c r="Q220">
        <f t="shared" si="290"/>
        <v>0.11760808101347962</v>
      </c>
      <c r="R220">
        <f t="shared" si="291"/>
        <v>1959.6144193857108</v>
      </c>
      <c r="S220">
        <f t="shared" si="292"/>
        <v>0.20375719775628884</v>
      </c>
      <c r="T220">
        <f t="shared" si="293"/>
        <v>1234.5643392591689</v>
      </c>
      <c r="U220">
        <f t="shared" si="294"/>
        <v>1234.5643392591687</v>
      </c>
      <c r="W220">
        <f t="shared" si="268"/>
        <v>0.99974957197831171</v>
      </c>
      <c r="X220">
        <v>313.14999999999998</v>
      </c>
      <c r="Y220">
        <f t="shared" si="269"/>
        <v>1.9073334166666699E-2</v>
      </c>
      <c r="Z220">
        <v>2E-3</v>
      </c>
      <c r="AA220">
        <f t="shared" si="270"/>
        <v>7.2765497523200454E-2</v>
      </c>
      <c r="AC220">
        <f t="shared" si="271"/>
        <v>1.4196443922092025E-6</v>
      </c>
      <c r="AD220">
        <f t="shared" si="272"/>
        <v>1.1049471746316191E-10</v>
      </c>
      <c r="AE220">
        <v>0</v>
      </c>
      <c r="AF220" s="8">
        <f t="shared" si="273"/>
        <v>2.9703921903744721E-11</v>
      </c>
      <c r="AG220" s="8">
        <f t="shared" si="274"/>
        <v>1.4019863936690662E-10</v>
      </c>
      <c r="AH220" s="9">
        <f t="shared" si="275"/>
        <v>1.097002469958351E-3</v>
      </c>
      <c r="AJ220">
        <f t="shared" si="276"/>
        <v>1.6605840390559758E-3</v>
      </c>
      <c r="AK220">
        <f t="shared" si="277"/>
        <v>1.2924769415937462E-7</v>
      </c>
      <c r="AL220">
        <v>0</v>
      </c>
      <c r="AM220" s="8">
        <f t="shared" si="278"/>
        <v>7.2021550263067555E-7</v>
      </c>
      <c r="AN220" s="8">
        <f t="shared" si="279"/>
        <v>8.4946319679005017E-7</v>
      </c>
      <c r="AO220" s="9">
        <f t="shared" si="280"/>
        <v>2.2739189884214046E-2</v>
      </c>
      <c r="AP220" s="9"/>
      <c r="AQ220" t="e">
        <f t="shared" si="281"/>
        <v>#VALUE!</v>
      </c>
      <c r="AR220" t="e">
        <f t="shared" si="282"/>
        <v>#VALUE!</v>
      </c>
      <c r="AS220">
        <v>0</v>
      </c>
      <c r="AT220" s="8" t="e">
        <f t="shared" si="283"/>
        <v>#VALUE!</v>
      </c>
      <c r="AU220" s="8" t="e">
        <f t="shared" si="284"/>
        <v>#VALUE!</v>
      </c>
      <c r="AV220" s="9">
        <f t="shared" si="285"/>
        <v>1.5759424160826513E-2</v>
      </c>
      <c r="AX220">
        <f t="shared" si="286"/>
        <v>78.812974192989046</v>
      </c>
      <c r="AY220">
        <f t="shared" si="287"/>
        <v>15.215219993965077</v>
      </c>
      <c r="AZ220" t="e">
        <f t="shared" si="288"/>
        <v>#VALUE!</v>
      </c>
    </row>
    <row r="221" spans="1:52" x14ac:dyDescent="0.55000000000000004">
      <c r="A221" s="62">
        <v>44698.552083333336</v>
      </c>
      <c r="B221" s="29">
        <v>50</v>
      </c>
      <c r="C221" s="41">
        <v>6</v>
      </c>
      <c r="D221" t="s">
        <v>235</v>
      </c>
      <c r="E221" s="29">
        <v>2</v>
      </c>
      <c r="F221" s="84">
        <v>44699.946562500001</v>
      </c>
      <c r="G221" s="85">
        <v>8</v>
      </c>
      <c r="I221" s="3">
        <v>20.100000000000001</v>
      </c>
      <c r="J221" s="3">
        <v>30.029</v>
      </c>
      <c r="K221" s="3">
        <v>190.34</v>
      </c>
      <c r="L221" s="3">
        <v>9671</v>
      </c>
      <c r="M221" s="3" t="s">
        <v>40</v>
      </c>
      <c r="N221" s="4">
        <f t="shared" si="238"/>
        <v>0.98527826320887824</v>
      </c>
      <c r="O221" s="4">
        <f t="shared" si="295"/>
        <v>259.3102601099996</v>
      </c>
      <c r="P221" s="4" t="e">
        <f t="shared" si="289"/>
        <v>#VALUE!</v>
      </c>
      <c r="Q221">
        <f t="shared" si="290"/>
        <v>15.764452211342052</v>
      </c>
      <c r="R221">
        <f t="shared" si="291"/>
        <v>11409.651444839983</v>
      </c>
      <c r="S221">
        <f t="shared" si="292"/>
        <v>27.312073958402834</v>
      </c>
      <c r="T221">
        <f t="shared" si="293"/>
        <v>7188.12265200206</v>
      </c>
      <c r="U221">
        <f t="shared" si="294"/>
        <v>7188.1226520020609</v>
      </c>
      <c r="W221">
        <f t="shared" si="268"/>
        <v>0.99974957197831171</v>
      </c>
      <c r="X221">
        <v>313.14999999999998</v>
      </c>
      <c r="Y221">
        <f t="shared" si="269"/>
        <v>1.9073334166666699E-2</v>
      </c>
      <c r="Z221">
        <v>2E-3</v>
      </c>
      <c r="AA221">
        <f t="shared" si="270"/>
        <v>7.2765497523200454E-2</v>
      </c>
      <c r="AC221">
        <f t="shared" si="271"/>
        <v>1.9029233353035186E-4</v>
      </c>
      <c r="AD221">
        <f t="shared" si="272"/>
        <v>1.4810960930942421E-8</v>
      </c>
      <c r="AE221">
        <v>0</v>
      </c>
      <c r="AF221" s="8">
        <f t="shared" si="273"/>
        <v>3.9815806303935001E-9</v>
      </c>
      <c r="AG221" s="8">
        <f t="shared" si="274"/>
        <v>1.8792541561335922E-8</v>
      </c>
      <c r="AH221" s="9">
        <f t="shared" si="275"/>
        <v>1.097002469958351E-3</v>
      </c>
      <c r="AJ221">
        <f t="shared" si="276"/>
        <v>9.6685781106022536E-3</v>
      </c>
      <c r="AK221">
        <f t="shared" si="277"/>
        <v>7.525312764691824E-7</v>
      </c>
      <c r="AL221">
        <v>0</v>
      </c>
      <c r="AM221" s="8">
        <f t="shared" si="278"/>
        <v>4.1933799674541022E-6</v>
      </c>
      <c r="AN221" s="8">
        <f t="shared" si="279"/>
        <v>4.9459112439232843E-6</v>
      </c>
      <c r="AO221" s="9">
        <f t="shared" si="280"/>
        <v>2.2739189884214046E-2</v>
      </c>
      <c r="AP221" s="9"/>
      <c r="AQ221" t="e">
        <f t="shared" si="281"/>
        <v>#VALUE!</v>
      </c>
      <c r="AR221" t="e">
        <f t="shared" si="282"/>
        <v>#VALUE!</v>
      </c>
      <c r="AS221">
        <v>0</v>
      </c>
      <c r="AT221" s="8" t="e">
        <f t="shared" si="283"/>
        <v>#VALUE!</v>
      </c>
      <c r="AU221" s="8" t="e">
        <f t="shared" si="284"/>
        <v>#VALUE!</v>
      </c>
      <c r="AV221" s="9">
        <f t="shared" si="285"/>
        <v>1.5759424160826513E-2</v>
      </c>
      <c r="AX221">
        <f t="shared" si="286"/>
        <v>78.812974192989046</v>
      </c>
      <c r="AY221">
        <f t="shared" si="287"/>
        <v>15.215219993965071</v>
      </c>
      <c r="AZ221" t="e">
        <f t="shared" si="288"/>
        <v>#VALUE!</v>
      </c>
    </row>
    <row r="222" spans="1:52" x14ac:dyDescent="0.55000000000000004">
      <c r="A222" s="62">
        <v>44698.5</v>
      </c>
      <c r="B222" s="29">
        <v>1</v>
      </c>
      <c r="C222" s="41">
        <v>4</v>
      </c>
      <c r="D222" t="s">
        <v>235</v>
      </c>
      <c r="E222" s="29">
        <v>2</v>
      </c>
      <c r="F222" s="84">
        <v>44699.967789351853</v>
      </c>
      <c r="G222" s="85">
        <v>15</v>
      </c>
      <c r="I222" s="3">
        <v>20.100000000000001</v>
      </c>
      <c r="J222" s="3">
        <v>30.029</v>
      </c>
      <c r="K222" s="3">
        <v>72.38</v>
      </c>
      <c r="L222" s="3">
        <v>3048</v>
      </c>
      <c r="M222" s="3" t="s">
        <v>40</v>
      </c>
      <c r="N222" s="4">
        <f t="shared" si="238"/>
        <v>0.37466870174980882</v>
      </c>
      <c r="O222" s="4">
        <f t="shared" si="295"/>
        <v>81.726571483329408</v>
      </c>
      <c r="P222" s="4" t="e">
        <f t="shared" si="289"/>
        <v>#VALUE!</v>
      </c>
      <c r="Q222">
        <f t="shared" si="290"/>
        <v>5.9946992279969411</v>
      </c>
      <c r="R222">
        <f t="shared" si="291"/>
        <v>3595.9691452664938</v>
      </c>
      <c r="S222">
        <f t="shared" si="292"/>
        <v>10.385877446197316</v>
      </c>
      <c r="T222">
        <f t="shared" si="293"/>
        <v>2265.4738748115274</v>
      </c>
      <c r="U222">
        <f t="shared" si="294"/>
        <v>2265.4738748115274</v>
      </c>
      <c r="W222">
        <f t="shared" si="268"/>
        <v>0.99974957197831171</v>
      </c>
      <c r="X222">
        <v>313.14999999999998</v>
      </c>
      <c r="Y222">
        <f t="shared" si="269"/>
        <v>1.9073334166666699E-2</v>
      </c>
      <c r="Z222">
        <v>2E-3</v>
      </c>
      <c r="AA222">
        <f t="shared" si="270"/>
        <v>7.2765497523200454E-2</v>
      </c>
      <c r="AC222">
        <f t="shared" si="271"/>
        <v>7.2361874019790198E-5</v>
      </c>
      <c r="AD222">
        <f t="shared" si="272"/>
        <v>5.6321180633687739E-9</v>
      </c>
      <c r="AE222">
        <v>0</v>
      </c>
      <c r="AF222" s="8">
        <f t="shared" si="273"/>
        <v>1.5140632868965091E-9</v>
      </c>
      <c r="AG222" s="8">
        <f t="shared" si="274"/>
        <v>7.1461813502652833E-9</v>
      </c>
      <c r="AH222" s="9">
        <f t="shared" si="275"/>
        <v>1.097002469958351E-3</v>
      </c>
      <c r="AJ222">
        <f t="shared" si="276"/>
        <v>3.0472366953898941E-3</v>
      </c>
      <c r="AK222">
        <f t="shared" si="277"/>
        <v>2.3717457663923771E-7</v>
      </c>
      <c r="AL222">
        <v>0</v>
      </c>
      <c r="AM222" s="8">
        <f t="shared" si="278"/>
        <v>1.3216236315582776E-6</v>
      </c>
      <c r="AN222" s="8">
        <f t="shared" si="279"/>
        <v>1.5587982081975152E-6</v>
      </c>
      <c r="AO222" s="9">
        <f t="shared" si="280"/>
        <v>2.2739189884214046E-2</v>
      </c>
      <c r="AP222" s="9"/>
      <c r="AQ222" t="e">
        <f t="shared" si="281"/>
        <v>#VALUE!</v>
      </c>
      <c r="AR222" t="e">
        <f t="shared" si="282"/>
        <v>#VALUE!</v>
      </c>
      <c r="AS222">
        <v>0</v>
      </c>
      <c r="AT222" s="8" t="e">
        <f t="shared" si="283"/>
        <v>#VALUE!</v>
      </c>
      <c r="AU222" s="8" t="e">
        <f t="shared" si="284"/>
        <v>#VALUE!</v>
      </c>
      <c r="AV222" s="9">
        <f t="shared" si="285"/>
        <v>1.5759424160826513E-2</v>
      </c>
      <c r="AX222">
        <f t="shared" si="286"/>
        <v>78.812974192989046</v>
      </c>
      <c r="AY222">
        <f t="shared" si="287"/>
        <v>15.215219993965077</v>
      </c>
      <c r="AZ222" t="e">
        <f t="shared" si="288"/>
        <v>#VALUE!</v>
      </c>
    </row>
    <row r="223" spans="1:52" x14ac:dyDescent="0.55000000000000004">
      <c r="A223" s="62">
        <v>44698.534722222219</v>
      </c>
      <c r="B223" s="29">
        <v>50</v>
      </c>
      <c r="C223" s="41">
        <v>3</v>
      </c>
      <c r="D223" t="s">
        <v>235</v>
      </c>
      <c r="E223" s="29">
        <v>2</v>
      </c>
      <c r="F223" s="84">
        <v>44699.988993055558</v>
      </c>
      <c r="G223" s="85">
        <v>62</v>
      </c>
      <c r="H223" t="s">
        <v>253</v>
      </c>
      <c r="I223" s="3">
        <v>20.100000000000001</v>
      </c>
      <c r="J223" s="3">
        <v>30.029</v>
      </c>
      <c r="K223" s="3">
        <v>76.62</v>
      </c>
      <c r="L223" s="3">
        <v>180</v>
      </c>
      <c r="M223" s="3" t="s">
        <v>40</v>
      </c>
      <c r="N223" s="4">
        <f t="shared" si="238"/>
        <v>0.39661668869950745</v>
      </c>
      <c r="O223" s="4">
        <f t="shared" si="295"/>
        <v>4.8263723316926814</v>
      </c>
      <c r="P223" s="4" t="e">
        <f t="shared" si="289"/>
        <v>#VALUE!</v>
      </c>
      <c r="Q223">
        <f t="shared" si="290"/>
        <v>6.3458670191921192</v>
      </c>
      <c r="R223">
        <f t="shared" si="291"/>
        <v>212.36038259447798</v>
      </c>
      <c r="S223">
        <f t="shared" si="292"/>
        <v>10.994279219779473</v>
      </c>
      <c r="T223">
        <f t="shared" si="293"/>
        <v>133.78782725264924</v>
      </c>
      <c r="U223">
        <f t="shared" si="294"/>
        <v>133.78782725264924</v>
      </c>
      <c r="W223">
        <f t="shared" ref="W223:W254" si="296">((0.001316*((J223*25.4)-(2.5*2053/100)))*(273.15+40))/(273.15+I223)</f>
        <v>0.99974957197831171</v>
      </c>
      <c r="X223">
        <v>313.14999999999998</v>
      </c>
      <c r="Y223">
        <f t="shared" ref="Y223:Y254" si="297">(21.0733341666667/1000)-Z223</f>
        <v>1.9073334166666699E-2</v>
      </c>
      <c r="Z223">
        <v>2E-3</v>
      </c>
      <c r="AA223">
        <f t="shared" ref="AA223:AA254" si="298">(0.001316*10^(8.07131-(1730.63/(233.46+(X223-273.15)))))</f>
        <v>7.2765497523200454E-2</v>
      </c>
      <c r="AC223">
        <f t="shared" ref="AC223:AC254" si="299">W223*(K223/10^6)</f>
        <v>7.6600812204978246E-5</v>
      </c>
      <c r="AD223">
        <f t="shared" ref="AD223:AD254" si="300">(AC223*Z223)/(0.082057*X223)</f>
        <v>5.962045952132018E-9</v>
      </c>
      <c r="AE223">
        <v>0</v>
      </c>
      <c r="AF223" s="8">
        <f t="shared" ref="AF223:AF254" si="301">AC223*AH223*Y223</f>
        <v>1.6027566875105076E-9</v>
      </c>
      <c r="AG223" s="8">
        <f t="shared" ref="AG223:AG254" si="302">AD223+AF223</f>
        <v>7.5648026396425252E-9</v>
      </c>
      <c r="AH223" s="9">
        <f t="shared" ref="AH223:AH254" si="303">101.325*(0.000014*EXP(1600*((1/X223)-(1/298.15))))</f>
        <v>1.097002469958351E-3</v>
      </c>
      <c r="AJ223">
        <f t="shared" ref="AJ223:AJ254" si="304">W223*(L223/10^6)</f>
        <v>1.7995492295609612E-4</v>
      </c>
      <c r="AK223">
        <f t="shared" ref="AK223:AK254" si="305">(AJ223*Z223)/(0.082057*X223)</f>
        <v>1.4006372636175455E-8</v>
      </c>
      <c r="AL223">
        <v>0</v>
      </c>
      <c r="AM223" s="8">
        <f t="shared" ref="AM223:AM254" si="306">AJ223*AO223*Y223</f>
        <v>7.8048639658953398E-8</v>
      </c>
      <c r="AN223" s="8">
        <f t="shared" ref="AN223:AN254" si="307">AK223+AM223</f>
        <v>9.2055012295128848E-8</v>
      </c>
      <c r="AO223" s="9">
        <f t="shared" ref="AO223:AO254" si="308">101.325*(0.00033*EXP(2400*((1/X223)-(1/298.15))))</f>
        <v>2.2739189884214046E-2</v>
      </c>
      <c r="AP223" s="9"/>
      <c r="AQ223" t="e">
        <f t="shared" ref="AQ223:AQ254" si="309">W223*(M223/10^6)</f>
        <v>#VALUE!</v>
      </c>
      <c r="AR223" t="e">
        <f t="shared" ref="AR223:AR254" si="310">(AQ223*Z223)/(0.082057*X223)</f>
        <v>#VALUE!</v>
      </c>
      <c r="AS223">
        <v>0</v>
      </c>
      <c r="AT223" s="8" t="e">
        <f t="shared" ref="AT223:AT254" si="311">AQ223*AV223*Y223</f>
        <v>#VALUE!</v>
      </c>
      <c r="AU223" s="8" t="e">
        <f t="shared" ref="AU223:AU254" si="312">AR223+AT223</f>
        <v>#VALUE!</v>
      </c>
      <c r="AV223" s="9">
        <f t="shared" ref="AV223:AV254" si="313">101.325*((2.4*10^-4)*EXP(2700*((1/X223)-(1/298.15))))</f>
        <v>1.5759424160826513E-2</v>
      </c>
      <c r="AX223">
        <f t="shared" ref="AX223:AX254" si="314">100*(AG223-AF223)/AG223</f>
        <v>78.81297419298906</v>
      </c>
      <c r="AY223">
        <f t="shared" ref="AY223:AY254" si="315">100*(AN223-AM223)/AN223</f>
        <v>15.215219993965071</v>
      </c>
      <c r="AZ223" t="e">
        <f t="shared" ref="AZ223:AZ254" si="316">100*(AU223-AT223)/AU223</f>
        <v>#VALUE!</v>
      </c>
    </row>
    <row r="224" spans="1:52" x14ac:dyDescent="0.55000000000000004">
      <c r="A224" s="62">
        <v>44698.472222222219</v>
      </c>
      <c r="B224" s="29">
        <v>1</v>
      </c>
      <c r="C224" s="41">
        <v>0.1</v>
      </c>
      <c r="D224" t="s">
        <v>235</v>
      </c>
      <c r="E224" s="29">
        <v>1</v>
      </c>
      <c r="F224" s="84">
        <v>44700.01021990741</v>
      </c>
      <c r="G224" s="85">
        <v>112</v>
      </c>
      <c r="I224" s="3">
        <v>20.100000000000001</v>
      </c>
      <c r="J224" s="3">
        <v>30.029</v>
      </c>
      <c r="K224" s="3">
        <v>67.819999999999993</v>
      </c>
      <c r="L224" s="3">
        <v>151</v>
      </c>
      <c r="M224" s="3" t="s">
        <v>40</v>
      </c>
      <c r="N224" s="4">
        <f t="shared" si="238"/>
        <v>0.35106426295484983</v>
      </c>
      <c r="O224" s="4">
        <f t="shared" si="295"/>
        <v>4.0487901226977501</v>
      </c>
      <c r="P224" s="4" t="e">
        <f t="shared" si="289"/>
        <v>#VALUE!</v>
      </c>
      <c r="Q224">
        <f t="shared" si="290"/>
        <v>5.6170282072775972</v>
      </c>
      <c r="R224">
        <f t="shared" si="291"/>
        <v>178.14676539870101</v>
      </c>
      <c r="S224">
        <f t="shared" si="292"/>
        <v>9.7315585576278245</v>
      </c>
      <c r="T224">
        <f t="shared" si="293"/>
        <v>112.23312175083352</v>
      </c>
      <c r="U224">
        <f t="shared" si="294"/>
        <v>112.23312175083355</v>
      </c>
      <c r="W224">
        <f t="shared" si="296"/>
        <v>0.99974957197831171</v>
      </c>
      <c r="X224">
        <v>313.14999999999998</v>
      </c>
      <c r="Y224">
        <f t="shared" si="297"/>
        <v>1.9073334166666699E-2</v>
      </c>
      <c r="Z224">
        <v>2E-3</v>
      </c>
      <c r="AA224">
        <f t="shared" si="298"/>
        <v>7.2765497523200454E-2</v>
      </c>
      <c r="AC224">
        <f t="shared" si="299"/>
        <v>6.7803015971569093E-5</v>
      </c>
      <c r="AD224">
        <f t="shared" si="300"/>
        <v>5.2772899565856618E-9</v>
      </c>
      <c r="AE224">
        <v>0</v>
      </c>
      <c r="AF224" s="8">
        <f t="shared" si="301"/>
        <v>1.4186760447267373E-9</v>
      </c>
      <c r="AG224" s="8">
        <f t="shared" si="302"/>
        <v>6.6959660013123989E-9</v>
      </c>
      <c r="AH224" s="9">
        <f t="shared" si="303"/>
        <v>1.097002469958351E-3</v>
      </c>
      <c r="AJ224">
        <f t="shared" si="304"/>
        <v>1.5096218536872507E-4</v>
      </c>
      <c r="AK224">
        <f t="shared" si="305"/>
        <v>1.1749790378124964E-8</v>
      </c>
      <c r="AL224">
        <v>0</v>
      </c>
      <c r="AM224" s="8">
        <f t="shared" si="306"/>
        <v>6.5474136602788692E-8</v>
      </c>
      <c r="AN224" s="8">
        <f t="shared" si="307"/>
        <v>7.7223926980913651E-8</v>
      </c>
      <c r="AO224" s="9">
        <f t="shared" si="308"/>
        <v>2.2739189884214046E-2</v>
      </c>
      <c r="AP224" s="9"/>
      <c r="AQ224" t="e">
        <f t="shared" si="309"/>
        <v>#VALUE!</v>
      </c>
      <c r="AR224" t="e">
        <f t="shared" si="310"/>
        <v>#VALUE!</v>
      </c>
      <c r="AS224">
        <v>0</v>
      </c>
      <c r="AT224" s="8" t="e">
        <f t="shared" si="311"/>
        <v>#VALUE!</v>
      </c>
      <c r="AU224" s="8" t="e">
        <f t="shared" si="312"/>
        <v>#VALUE!</v>
      </c>
      <c r="AV224" s="9">
        <f t="shared" si="313"/>
        <v>1.5759424160826513E-2</v>
      </c>
      <c r="AX224">
        <f t="shared" si="314"/>
        <v>78.812974192989046</v>
      </c>
      <c r="AY224">
        <f t="shared" si="315"/>
        <v>15.215219993965068</v>
      </c>
      <c r="AZ224" t="e">
        <f t="shared" si="316"/>
        <v>#VALUE!</v>
      </c>
    </row>
    <row r="225" spans="1:52" x14ac:dyDescent="0.55000000000000004">
      <c r="A225" s="62">
        <v>44698.472222222219</v>
      </c>
      <c r="B225" s="29">
        <v>1</v>
      </c>
      <c r="C225" s="41">
        <v>0.1</v>
      </c>
      <c r="D225" t="s">
        <v>235</v>
      </c>
      <c r="E225" s="29">
        <v>2</v>
      </c>
      <c r="F225" s="84">
        <v>44700.031435185185</v>
      </c>
      <c r="G225" s="85">
        <v>131</v>
      </c>
      <c r="I225" s="3">
        <v>20.100000000000001</v>
      </c>
      <c r="J225" s="3">
        <v>30.029</v>
      </c>
      <c r="K225" s="3">
        <v>73.069999999999993</v>
      </c>
      <c r="L225" s="3">
        <v>202</v>
      </c>
      <c r="M225" s="3" t="s">
        <v>40</v>
      </c>
      <c r="N225" s="4">
        <f t="shared" si="238"/>
        <v>0.37824042604115121</v>
      </c>
      <c r="O225" s="4">
        <f t="shared" si="295"/>
        <v>5.4162622833440093</v>
      </c>
      <c r="P225" s="4" t="e">
        <f t="shared" si="289"/>
        <v>#VALUE!</v>
      </c>
      <c r="Q225">
        <f t="shared" si="290"/>
        <v>6.0518468166584194</v>
      </c>
      <c r="R225">
        <f t="shared" si="291"/>
        <v>238.3155404671364</v>
      </c>
      <c r="S225">
        <f t="shared" si="292"/>
        <v>10.484886225388751</v>
      </c>
      <c r="T225">
        <f t="shared" si="293"/>
        <v>150.13967280575082</v>
      </c>
      <c r="U225">
        <f t="shared" si="294"/>
        <v>150.13967280575082</v>
      </c>
      <c r="W225">
        <f t="shared" si="296"/>
        <v>0.99974957197831171</v>
      </c>
      <c r="X225">
        <v>313.14999999999998</v>
      </c>
      <c r="Y225">
        <f t="shared" si="297"/>
        <v>1.9073334166666699E-2</v>
      </c>
      <c r="Z225">
        <v>2E-3</v>
      </c>
      <c r="AA225">
        <f t="shared" si="298"/>
        <v>7.2765497523200454E-2</v>
      </c>
      <c r="AC225">
        <f t="shared" si="299"/>
        <v>7.3051701224455227E-5</v>
      </c>
      <c r="AD225">
        <f t="shared" si="300"/>
        <v>5.685809158474113E-9</v>
      </c>
      <c r="AE225">
        <v>0</v>
      </c>
      <c r="AF225" s="8">
        <f t="shared" si="301"/>
        <v>1.5284968827511454E-9</v>
      </c>
      <c r="AG225" s="8">
        <f t="shared" si="302"/>
        <v>7.2143060412252582E-9</v>
      </c>
      <c r="AH225" s="9">
        <f t="shared" si="303"/>
        <v>1.097002469958351E-3</v>
      </c>
      <c r="AJ225">
        <f t="shared" si="304"/>
        <v>2.0194941353961896E-4</v>
      </c>
      <c r="AK225">
        <f t="shared" si="305"/>
        <v>1.5718262625041341E-8</v>
      </c>
      <c r="AL225">
        <v>0</v>
      </c>
      <c r="AM225" s="8">
        <f t="shared" si="306"/>
        <v>8.7587917839492137E-8</v>
      </c>
      <c r="AN225" s="8">
        <f t="shared" si="307"/>
        <v>1.0330618046453348E-7</v>
      </c>
      <c r="AO225" s="9">
        <f t="shared" si="308"/>
        <v>2.2739189884214046E-2</v>
      </c>
      <c r="AP225" s="9"/>
      <c r="AQ225" t="e">
        <f t="shared" si="309"/>
        <v>#VALUE!</v>
      </c>
      <c r="AR225" t="e">
        <f t="shared" si="310"/>
        <v>#VALUE!</v>
      </c>
      <c r="AS225">
        <v>0</v>
      </c>
      <c r="AT225" s="8" t="e">
        <f t="shared" si="311"/>
        <v>#VALUE!</v>
      </c>
      <c r="AU225" s="8" t="e">
        <f t="shared" si="312"/>
        <v>#VALUE!</v>
      </c>
      <c r="AV225" s="9">
        <f t="shared" si="313"/>
        <v>1.5759424160826513E-2</v>
      </c>
      <c r="AX225">
        <f t="shared" si="314"/>
        <v>78.81297419298906</v>
      </c>
      <c r="AY225">
        <f t="shared" si="315"/>
        <v>15.215219993965077</v>
      </c>
      <c r="AZ225" t="e">
        <f t="shared" si="316"/>
        <v>#VALUE!</v>
      </c>
    </row>
    <row r="226" spans="1:52" x14ac:dyDescent="0.55000000000000004">
      <c r="A226" s="62">
        <v>44698.635416666664</v>
      </c>
      <c r="B226" s="29">
        <v>50</v>
      </c>
      <c r="C226" s="41">
        <v>6.2</v>
      </c>
      <c r="D226" t="s">
        <v>234</v>
      </c>
      <c r="E226" s="29">
        <v>2</v>
      </c>
      <c r="F226" s="84">
        <v>44700.052673611113</v>
      </c>
      <c r="G226" s="85">
        <v>99</v>
      </c>
      <c r="I226" s="3">
        <v>20.100000000000001</v>
      </c>
      <c r="J226" s="3">
        <v>30.029</v>
      </c>
      <c r="K226" s="3">
        <v>4.6500000000000004</v>
      </c>
      <c r="L226" s="3">
        <v>9656</v>
      </c>
      <c r="M226" s="3" t="s">
        <v>40</v>
      </c>
      <c r="N226" s="4">
        <f t="shared" si="238"/>
        <v>2.4070315876438392E-2</v>
      </c>
      <c r="O226" s="4">
        <f t="shared" si="295"/>
        <v>258.90806241569186</v>
      </c>
      <c r="P226" s="4" t="e">
        <f t="shared" si="289"/>
        <v>#VALUE!</v>
      </c>
      <c r="Q226">
        <f t="shared" si="290"/>
        <v>0.38512505402301428</v>
      </c>
      <c r="R226">
        <f t="shared" si="291"/>
        <v>11391.954746290441</v>
      </c>
      <c r="S226">
        <f t="shared" si="292"/>
        <v>0.66723307715967839</v>
      </c>
      <c r="T226">
        <f t="shared" si="293"/>
        <v>7176.9736663976737</v>
      </c>
      <c r="U226">
        <f t="shared" si="294"/>
        <v>7176.9736663976728</v>
      </c>
      <c r="W226">
        <f t="shared" si="296"/>
        <v>0.99974957197831171</v>
      </c>
      <c r="X226">
        <v>313.14999999999998</v>
      </c>
      <c r="Y226">
        <f t="shared" si="297"/>
        <v>1.9073334166666699E-2</v>
      </c>
      <c r="Z226">
        <v>2E-3</v>
      </c>
      <c r="AA226">
        <f t="shared" si="298"/>
        <v>7.2765497523200454E-2</v>
      </c>
      <c r="AC226">
        <f t="shared" si="299"/>
        <v>4.6488355096991497E-6</v>
      </c>
      <c r="AD226">
        <f t="shared" si="300"/>
        <v>3.6183129310119926E-10</v>
      </c>
      <c r="AE226">
        <v>0</v>
      </c>
      <c r="AF226">
        <f t="shared" si="301"/>
        <v>9.7269885107333078E-11</v>
      </c>
      <c r="AG226">
        <f t="shared" si="302"/>
        <v>4.5910117820853233E-10</v>
      </c>
      <c r="AH226">
        <f t="shared" si="303"/>
        <v>1.097002469958351E-3</v>
      </c>
      <c r="AJ226">
        <f t="shared" si="304"/>
        <v>9.6535818670225784E-3</v>
      </c>
      <c r="AK226">
        <f t="shared" si="305"/>
        <v>7.5136407874950107E-7</v>
      </c>
      <c r="AL226">
        <v>0</v>
      </c>
      <c r="AM226">
        <f t="shared" si="306"/>
        <v>4.1868759141491889E-6</v>
      </c>
      <c r="AN226">
        <f t="shared" si="307"/>
        <v>4.9382399928986899E-6</v>
      </c>
      <c r="AO226">
        <f t="shared" si="308"/>
        <v>2.2739189884214046E-2</v>
      </c>
      <c r="AQ226" t="e">
        <f t="shared" si="309"/>
        <v>#VALUE!</v>
      </c>
      <c r="AR226" t="e">
        <f t="shared" si="310"/>
        <v>#VALUE!</v>
      </c>
      <c r="AS226">
        <v>0</v>
      </c>
      <c r="AT226" t="e">
        <f t="shared" si="311"/>
        <v>#VALUE!</v>
      </c>
      <c r="AU226" t="e">
        <f t="shared" si="312"/>
        <v>#VALUE!</v>
      </c>
      <c r="AV226">
        <f t="shared" si="313"/>
        <v>1.5759424160826513E-2</v>
      </c>
      <c r="AX226">
        <f t="shared" si="314"/>
        <v>78.812974192989046</v>
      </c>
      <c r="AY226">
        <f t="shared" si="315"/>
        <v>15.215219993965077</v>
      </c>
      <c r="AZ226" t="e">
        <f t="shared" si="316"/>
        <v>#VALUE!</v>
      </c>
    </row>
    <row r="227" spans="1:52" x14ac:dyDescent="0.55000000000000004">
      <c r="A227" s="62">
        <v>44698.559027777781</v>
      </c>
      <c r="B227" s="29">
        <v>50</v>
      </c>
      <c r="C227" s="41">
        <v>9</v>
      </c>
      <c r="D227" t="s">
        <v>235</v>
      </c>
      <c r="E227" s="29">
        <v>1</v>
      </c>
      <c r="F227" s="84">
        <v>44700.073912037034</v>
      </c>
      <c r="G227" s="85">
        <v>167</v>
      </c>
      <c r="I227" s="3">
        <v>20.100000000000001</v>
      </c>
      <c r="J227" s="3">
        <v>30.029</v>
      </c>
      <c r="K227" s="3">
        <v>13858.13</v>
      </c>
      <c r="L227" s="3">
        <v>11919</v>
      </c>
      <c r="M227" s="3" t="s">
        <v>40</v>
      </c>
      <c r="N227" s="4">
        <f t="shared" si="238"/>
        <v>71.735390657364974</v>
      </c>
      <c r="O227" s="4">
        <f t="shared" si="295"/>
        <v>319.58628789691716</v>
      </c>
      <c r="P227" s="4" t="e">
        <f t="shared" si="289"/>
        <v>#VALUE!</v>
      </c>
      <c r="Q227">
        <f t="shared" si="290"/>
        <v>1147.7662505178396</v>
      </c>
      <c r="R227">
        <f t="shared" si="291"/>
        <v>14061.796667464354</v>
      </c>
      <c r="S227">
        <f t="shared" si="292"/>
        <v>1988.5167147481404</v>
      </c>
      <c r="T227">
        <f t="shared" si="293"/>
        <v>8858.9839612462602</v>
      </c>
      <c r="U227">
        <f t="shared" si="294"/>
        <v>8858.9839612462602</v>
      </c>
      <c r="W227">
        <f t="shared" si="296"/>
        <v>0.99974957197831171</v>
      </c>
      <c r="X227">
        <v>313.14999999999998</v>
      </c>
      <c r="Y227">
        <f t="shared" si="297"/>
        <v>1.9073334166666699E-2</v>
      </c>
      <c r="Z227">
        <v>2E-3</v>
      </c>
      <c r="AA227">
        <f t="shared" si="298"/>
        <v>7.2765497523200454E-2</v>
      </c>
      <c r="AC227">
        <f t="shared" si="299"/>
        <v>1.38546595359198E-2</v>
      </c>
      <c r="AD227">
        <f t="shared" si="300"/>
        <v>1.0783451823364562E-6</v>
      </c>
      <c r="AE227">
        <v>0</v>
      </c>
      <c r="AF227" s="8">
        <f t="shared" si="301"/>
        <v>2.8988789524784634E-7</v>
      </c>
      <c r="AG227" s="8">
        <f t="shared" si="302"/>
        <v>1.3682330775843025E-6</v>
      </c>
      <c r="AH227" s="9">
        <f t="shared" si="303"/>
        <v>1.097002469958351E-3</v>
      </c>
      <c r="AJ227">
        <f t="shared" si="304"/>
        <v>1.1916015148409499E-2</v>
      </c>
      <c r="AK227">
        <f t="shared" si="305"/>
        <v>9.2745530805875136E-7</v>
      </c>
      <c r="AL227">
        <v>0</v>
      </c>
      <c r="AM227" s="8">
        <f t="shared" si="306"/>
        <v>5.1681207560836987E-6</v>
      </c>
      <c r="AN227" s="8">
        <f t="shared" si="307"/>
        <v>6.0955760641424499E-6</v>
      </c>
      <c r="AO227" s="9">
        <f t="shared" si="308"/>
        <v>2.2739189884214046E-2</v>
      </c>
      <c r="AP227" s="9"/>
      <c r="AQ227" t="e">
        <f t="shared" si="309"/>
        <v>#VALUE!</v>
      </c>
      <c r="AR227" t="e">
        <f t="shared" si="310"/>
        <v>#VALUE!</v>
      </c>
      <c r="AS227">
        <v>0</v>
      </c>
      <c r="AT227" s="8" t="e">
        <f t="shared" si="311"/>
        <v>#VALUE!</v>
      </c>
      <c r="AU227" s="8" t="e">
        <f t="shared" si="312"/>
        <v>#VALUE!</v>
      </c>
      <c r="AV227" s="9">
        <f t="shared" si="313"/>
        <v>1.5759424160826513E-2</v>
      </c>
      <c r="AX227">
        <f t="shared" si="314"/>
        <v>78.81297419298906</v>
      </c>
      <c r="AY227">
        <f t="shared" si="315"/>
        <v>15.215219993965071</v>
      </c>
      <c r="AZ227" t="e">
        <f t="shared" si="316"/>
        <v>#VALUE!</v>
      </c>
    </row>
    <row r="228" spans="1:52" x14ac:dyDescent="0.55000000000000004">
      <c r="A228" s="62">
        <v>44698.559027777781</v>
      </c>
      <c r="B228" s="29">
        <v>50</v>
      </c>
      <c r="C228" s="41">
        <v>9</v>
      </c>
      <c r="D228" t="s">
        <v>235</v>
      </c>
      <c r="E228" s="29">
        <v>2</v>
      </c>
      <c r="F228" s="84">
        <v>44700.09516203704</v>
      </c>
      <c r="G228" s="85">
        <v>89</v>
      </c>
      <c r="I228" s="3">
        <v>20.100000000000001</v>
      </c>
      <c r="J228" s="3">
        <v>30.029</v>
      </c>
      <c r="K228" s="3">
        <v>14384.93</v>
      </c>
      <c r="L228" s="3">
        <v>11884</v>
      </c>
      <c r="M228" s="3" t="s">
        <v>40</v>
      </c>
      <c r="N228" s="4">
        <f t="shared" si="238"/>
        <v>74.462324507624714</v>
      </c>
      <c r="O228" s="4">
        <f t="shared" si="295"/>
        <v>318.64782661019905</v>
      </c>
      <c r="P228" s="4" t="e">
        <f t="shared" si="289"/>
        <v>#VALUE!</v>
      </c>
      <c r="Q228">
        <f t="shared" si="290"/>
        <v>1191.3971921219954</v>
      </c>
      <c r="R228">
        <f t="shared" si="291"/>
        <v>14020.504370848757</v>
      </c>
      <c r="S228">
        <f t="shared" si="292"/>
        <v>2064.1077652960375</v>
      </c>
      <c r="T228">
        <f t="shared" si="293"/>
        <v>8832.969661502686</v>
      </c>
      <c r="U228">
        <f t="shared" si="294"/>
        <v>8832.969661502686</v>
      </c>
      <c r="W228">
        <f t="shared" si="296"/>
        <v>0.99974957197831171</v>
      </c>
      <c r="X228">
        <v>313.14999999999998</v>
      </c>
      <c r="Y228">
        <f t="shared" si="297"/>
        <v>1.9073334166666699E-2</v>
      </c>
      <c r="Z228">
        <v>2E-3</v>
      </c>
      <c r="AA228">
        <f t="shared" si="298"/>
        <v>7.2765497523200454E-2</v>
      </c>
      <c r="AC228">
        <f t="shared" si="299"/>
        <v>1.4381327610437976E-2</v>
      </c>
      <c r="AD228">
        <f t="shared" si="300"/>
        <v>1.1193371662516632E-6</v>
      </c>
      <c r="AE228">
        <v>0</v>
      </c>
      <c r="AF228" s="8">
        <f t="shared" si="301"/>
        <v>3.0090763190903845E-7</v>
      </c>
      <c r="AG228" s="8">
        <f t="shared" si="302"/>
        <v>1.4202447981607017E-6</v>
      </c>
      <c r="AH228" s="9">
        <f t="shared" si="303"/>
        <v>1.097002469958351E-3</v>
      </c>
      <c r="AJ228">
        <f t="shared" si="304"/>
        <v>1.1881023913390257E-2</v>
      </c>
      <c r="AK228">
        <f t="shared" si="305"/>
        <v>9.2473184671282833E-7</v>
      </c>
      <c r="AL228">
        <v>0</v>
      </c>
      <c r="AM228" s="8">
        <f t="shared" si="306"/>
        <v>5.1529446317055675E-6</v>
      </c>
      <c r="AN228" s="8">
        <f t="shared" si="307"/>
        <v>6.077676478418396E-6</v>
      </c>
      <c r="AO228" s="9">
        <f t="shared" si="308"/>
        <v>2.2739189884214046E-2</v>
      </c>
      <c r="AP228" s="9"/>
      <c r="AQ228" t="e">
        <f t="shared" si="309"/>
        <v>#VALUE!</v>
      </c>
      <c r="AR228" t="e">
        <f t="shared" si="310"/>
        <v>#VALUE!</v>
      </c>
      <c r="AS228">
        <v>0</v>
      </c>
      <c r="AT228" s="8" t="e">
        <f t="shared" si="311"/>
        <v>#VALUE!</v>
      </c>
      <c r="AU228" s="8" t="e">
        <f t="shared" si="312"/>
        <v>#VALUE!</v>
      </c>
      <c r="AV228" s="9">
        <f t="shared" si="313"/>
        <v>1.5759424160826513E-2</v>
      </c>
      <c r="AX228">
        <f t="shared" si="314"/>
        <v>78.812974192989046</v>
      </c>
      <c r="AY228">
        <f t="shared" si="315"/>
        <v>15.21521999396508</v>
      </c>
      <c r="AZ228" t="e">
        <f t="shared" si="316"/>
        <v>#VALUE!</v>
      </c>
    </row>
    <row r="229" spans="1:52" x14ac:dyDescent="0.55000000000000004">
      <c r="A229" s="62">
        <v>44698.647222222222</v>
      </c>
      <c r="B229" s="29">
        <v>50</v>
      </c>
      <c r="C229" s="41">
        <v>9</v>
      </c>
      <c r="D229" t="s">
        <v>234</v>
      </c>
      <c r="E229">
        <v>2</v>
      </c>
      <c r="F229" s="84">
        <v>44700.625960648147</v>
      </c>
      <c r="G229" s="85">
        <v>127</v>
      </c>
      <c r="I229" s="3">
        <v>20.100000000000001</v>
      </c>
      <c r="J229" s="3">
        <v>30.029</v>
      </c>
      <c r="K229" s="35">
        <v>3728.75</v>
      </c>
      <c r="L229" s="35">
        <v>16971</v>
      </c>
      <c r="M229" s="35" t="s">
        <v>40</v>
      </c>
      <c r="N229" s="36">
        <f t="shared" si="238"/>
        <v>19.301546306294551</v>
      </c>
      <c r="O229" s="36">
        <f t="shared" si="295"/>
        <v>455.04647133975834</v>
      </c>
      <c r="P229" s="36" t="e">
        <f t="shared" si="289"/>
        <v>#VALUE!</v>
      </c>
      <c r="Q229">
        <f t="shared" si="290"/>
        <v>308.82474090071281</v>
      </c>
      <c r="R229">
        <f t="shared" si="291"/>
        <v>20022.044738949367</v>
      </c>
      <c r="S229">
        <f t="shared" si="292"/>
        <v>535.04200784067757</v>
      </c>
      <c r="T229">
        <f t="shared" si="293"/>
        <v>12613.962312803946</v>
      </c>
      <c r="U229">
        <f t="shared" si="294"/>
        <v>12613.962312803946</v>
      </c>
      <c r="W229">
        <f t="shared" si="296"/>
        <v>0.99974957197831171</v>
      </c>
      <c r="X229">
        <v>313.14999999999998</v>
      </c>
      <c r="Y229">
        <f t="shared" si="297"/>
        <v>1.9073334166666699E-2</v>
      </c>
      <c r="Z229">
        <v>2E-3</v>
      </c>
      <c r="AA229">
        <f t="shared" si="298"/>
        <v>7.2765497523200454E-2</v>
      </c>
      <c r="AC229">
        <f t="shared" si="299"/>
        <v>3.7278162165141297E-3</v>
      </c>
      <c r="AD229">
        <f t="shared" si="300"/>
        <v>2.9014589981744009E-7</v>
      </c>
      <c r="AE229">
        <v>0</v>
      </c>
      <c r="AF229" s="8">
        <f t="shared" si="301"/>
        <v>7.7998942815907144E-8</v>
      </c>
      <c r="AG229" s="8">
        <f t="shared" si="302"/>
        <v>3.6814484263334724E-7</v>
      </c>
      <c r="AH229" s="9">
        <f t="shared" si="303"/>
        <v>1.097002469958351E-3</v>
      </c>
      <c r="AJ229">
        <f t="shared" si="304"/>
        <v>1.6966749986043927E-2</v>
      </c>
      <c r="AK229">
        <f t="shared" si="305"/>
        <v>1.320567500047409E-6</v>
      </c>
      <c r="AL229">
        <v>0</v>
      </c>
      <c r="AM229" s="8">
        <f t="shared" si="306"/>
        <v>7.3586859091783224E-6</v>
      </c>
      <c r="AN229" s="8">
        <f t="shared" si="307"/>
        <v>8.6792534092257317E-6</v>
      </c>
      <c r="AO229" s="9">
        <f t="shared" si="308"/>
        <v>2.2739189884214046E-2</v>
      </c>
      <c r="AP229" s="9"/>
      <c r="AQ229" t="e">
        <f t="shared" si="309"/>
        <v>#VALUE!</v>
      </c>
      <c r="AR229" t="e">
        <f t="shared" si="310"/>
        <v>#VALUE!</v>
      </c>
      <c r="AS229">
        <v>0</v>
      </c>
      <c r="AT229" s="8" t="e">
        <f t="shared" si="311"/>
        <v>#VALUE!</v>
      </c>
      <c r="AU229" s="8" t="e">
        <f t="shared" si="312"/>
        <v>#VALUE!</v>
      </c>
      <c r="AV229" s="9">
        <f t="shared" si="313"/>
        <v>1.5759424160826513E-2</v>
      </c>
      <c r="AX229">
        <f t="shared" si="314"/>
        <v>78.812974192989046</v>
      </c>
      <c r="AY229">
        <f t="shared" si="315"/>
        <v>15.215219993965079</v>
      </c>
      <c r="AZ229" t="e">
        <f t="shared" si="316"/>
        <v>#VALUE!</v>
      </c>
    </row>
    <row r="230" spans="1:52" x14ac:dyDescent="0.55000000000000004">
      <c r="A230" s="62">
        <v>44704.410416666666</v>
      </c>
      <c r="B230" s="29">
        <v>50</v>
      </c>
      <c r="C230" s="41">
        <v>0.1</v>
      </c>
      <c r="D230" t="s">
        <v>234</v>
      </c>
      <c r="E230" s="29">
        <v>1</v>
      </c>
      <c r="F230" s="84">
        <v>44705.521284722221</v>
      </c>
      <c r="G230" s="85">
        <v>153</v>
      </c>
      <c r="I230" s="3">
        <v>20.399999999999999</v>
      </c>
      <c r="J230" s="3">
        <v>30.111999999999998</v>
      </c>
      <c r="K230" s="3">
        <v>93.71</v>
      </c>
      <c r="L230" s="3">
        <v>3</v>
      </c>
      <c r="M230" s="3" t="s">
        <v>40</v>
      </c>
      <c r="N230" s="4">
        <f t="shared" si="238"/>
        <v>0.486021853680905</v>
      </c>
      <c r="O230" s="4">
        <f t="shared" si="295"/>
        <v>8.0595463113253371E-2</v>
      </c>
      <c r="P230" s="4" t="e">
        <f t="shared" si="289"/>
        <v>#VALUE!</v>
      </c>
      <c r="Q230">
        <f t="shared" si="290"/>
        <v>7.77634965889448</v>
      </c>
      <c r="R230">
        <f t="shared" si="291"/>
        <v>3.5462003769831485</v>
      </c>
      <c r="S230">
        <f t="shared" si="292"/>
        <v>13.444498399861926</v>
      </c>
      <c r="T230">
        <f t="shared" si="293"/>
        <v>2.2294585452399738</v>
      </c>
      <c r="U230">
        <f t="shared" si="294"/>
        <v>2.2294585452399742</v>
      </c>
      <c r="W230">
        <f t="shared" si="296"/>
        <v>1.0016874896505537</v>
      </c>
      <c r="X230">
        <v>313.14999999999998</v>
      </c>
      <c r="Y230">
        <f t="shared" si="297"/>
        <v>1.9073334166666699E-2</v>
      </c>
      <c r="Z230">
        <v>2E-3</v>
      </c>
      <c r="AA230">
        <f t="shared" si="298"/>
        <v>7.2765497523200454E-2</v>
      </c>
      <c r="AC230">
        <f t="shared" si="299"/>
        <v>9.3868134655153377E-5</v>
      </c>
      <c r="AD230">
        <f t="shared" si="300"/>
        <v>7.3060078104311448E-9</v>
      </c>
      <c r="AE230">
        <v>0</v>
      </c>
      <c r="AF230" s="8">
        <f t="shared" si="301"/>
        <v>1.9640494171275429E-9</v>
      </c>
      <c r="AG230" s="8">
        <f t="shared" si="302"/>
        <v>9.2700572275586881E-9</v>
      </c>
      <c r="AH230" s="9">
        <f t="shared" si="303"/>
        <v>1.097002469958351E-3</v>
      </c>
      <c r="AJ230">
        <f t="shared" si="304"/>
        <v>3.005062468951661E-6</v>
      </c>
      <c r="AK230">
        <f t="shared" si="305"/>
        <v>2.3389204387251562E-10</v>
      </c>
      <c r="AL230">
        <v>0</v>
      </c>
      <c r="AM230" s="8">
        <f t="shared" si="306"/>
        <v>1.3033321564038255E-9</v>
      </c>
      <c r="AN230" s="8">
        <f t="shared" si="307"/>
        <v>1.5372242002763411E-9</v>
      </c>
      <c r="AO230" s="9">
        <f t="shared" si="308"/>
        <v>2.2739189884214046E-2</v>
      </c>
      <c r="AP230" s="9"/>
      <c r="AQ230" t="e">
        <f t="shared" si="309"/>
        <v>#VALUE!</v>
      </c>
      <c r="AR230" t="e">
        <f t="shared" si="310"/>
        <v>#VALUE!</v>
      </c>
      <c r="AS230">
        <v>0</v>
      </c>
      <c r="AT230" s="8" t="e">
        <f t="shared" si="311"/>
        <v>#VALUE!</v>
      </c>
      <c r="AU230" s="8" t="e">
        <f t="shared" si="312"/>
        <v>#VALUE!</v>
      </c>
      <c r="AV230" s="9">
        <f t="shared" si="313"/>
        <v>1.5759424160826513E-2</v>
      </c>
      <c r="AX230">
        <f t="shared" si="314"/>
        <v>78.812974192989046</v>
      </c>
      <c r="AY230">
        <f t="shared" si="315"/>
        <v>15.215219993965079</v>
      </c>
      <c r="AZ230" t="e">
        <f t="shared" si="316"/>
        <v>#VALUE!</v>
      </c>
    </row>
    <row r="231" spans="1:52" x14ac:dyDescent="0.55000000000000004">
      <c r="A231" s="62">
        <v>44704.511111111111</v>
      </c>
      <c r="B231" s="29">
        <v>50</v>
      </c>
      <c r="C231" s="41">
        <v>6</v>
      </c>
      <c r="D231" t="s">
        <v>235</v>
      </c>
      <c r="E231" s="29">
        <v>1</v>
      </c>
      <c r="F231" s="84">
        <v>44705.542511574073</v>
      </c>
      <c r="G231" s="85">
        <v>45</v>
      </c>
      <c r="I231" s="3">
        <v>20.399999999999999</v>
      </c>
      <c r="J231" s="3">
        <v>30.111999999999998</v>
      </c>
      <c r="K231" s="3">
        <v>80.760000000000005</v>
      </c>
      <c r="L231" s="3">
        <v>7054</v>
      </c>
      <c r="M231" s="3" t="s">
        <v>40</v>
      </c>
      <c r="N231" s="4">
        <f t="shared" si="238"/>
        <v>0.41885737811620849</v>
      </c>
      <c r="O231" s="4">
        <f t="shared" si="295"/>
        <v>189.50679893362974</v>
      </c>
      <c r="P231" s="4" t="e">
        <f t="shared" si="289"/>
        <v>#VALUE!</v>
      </c>
      <c r="Q231">
        <f t="shared" si="290"/>
        <v>6.7017180498593358</v>
      </c>
      <c r="R231">
        <f t="shared" si="291"/>
        <v>8338.299153079708</v>
      </c>
      <c r="S231">
        <f t="shared" si="292"/>
        <v>11.586572305760852</v>
      </c>
      <c r="T231">
        <f t="shared" si="293"/>
        <v>5242.2001927075917</v>
      </c>
      <c r="U231">
        <f t="shared" si="294"/>
        <v>5242.2001927075917</v>
      </c>
      <c r="W231">
        <f t="shared" si="296"/>
        <v>1.0016874896505537</v>
      </c>
      <c r="X231">
        <v>313.14999999999998</v>
      </c>
      <c r="Y231">
        <f t="shared" si="297"/>
        <v>1.9073334166666699E-2</v>
      </c>
      <c r="Z231">
        <v>2E-3</v>
      </c>
      <c r="AA231">
        <f t="shared" si="298"/>
        <v>7.2765497523200454E-2</v>
      </c>
      <c r="AC231">
        <f t="shared" si="299"/>
        <v>8.0896281664178722E-5</v>
      </c>
      <c r="AD231">
        <f t="shared" si="300"/>
        <v>6.2963738210481209E-9</v>
      </c>
      <c r="AE231">
        <v>0</v>
      </c>
      <c r="AF231" s="8">
        <f t="shared" si="301"/>
        <v>1.6926329199361904E-9</v>
      </c>
      <c r="AG231" s="8">
        <f t="shared" si="302"/>
        <v>7.9890067409843113E-9</v>
      </c>
      <c r="AH231" s="9">
        <f t="shared" si="303"/>
        <v>1.097002469958351E-3</v>
      </c>
      <c r="AJ231">
        <f t="shared" si="304"/>
        <v>7.0659035519950062E-3</v>
      </c>
      <c r="AK231">
        <f t="shared" si="305"/>
        <v>5.4995815915890844E-7</v>
      </c>
      <c r="AL231">
        <v>0</v>
      </c>
      <c r="AM231" s="8">
        <f t="shared" si="306"/>
        <v>3.0645683437575286E-6</v>
      </c>
      <c r="AN231" s="8">
        <f t="shared" si="307"/>
        <v>3.6145265029164368E-6</v>
      </c>
      <c r="AO231" s="9">
        <f t="shared" si="308"/>
        <v>2.2739189884214046E-2</v>
      </c>
      <c r="AP231" s="9"/>
      <c r="AQ231" t="e">
        <f t="shared" si="309"/>
        <v>#VALUE!</v>
      </c>
      <c r="AR231" t="e">
        <f t="shared" si="310"/>
        <v>#VALUE!</v>
      </c>
      <c r="AS231">
        <v>0</v>
      </c>
      <c r="AT231" s="8" t="e">
        <f t="shared" si="311"/>
        <v>#VALUE!</v>
      </c>
      <c r="AU231" s="8" t="e">
        <f t="shared" si="312"/>
        <v>#VALUE!</v>
      </c>
      <c r="AV231" s="9">
        <f t="shared" si="313"/>
        <v>1.5759424160826513E-2</v>
      </c>
      <c r="AX231">
        <f t="shared" si="314"/>
        <v>78.81297419298906</v>
      </c>
      <c r="AY231">
        <f t="shared" si="315"/>
        <v>15.215219993965073</v>
      </c>
      <c r="AZ231" t="e">
        <f t="shared" si="316"/>
        <v>#VALUE!</v>
      </c>
    </row>
    <row r="232" spans="1:52" x14ac:dyDescent="0.55000000000000004">
      <c r="A232" s="62">
        <v>44704.425694444442</v>
      </c>
      <c r="B232" s="29">
        <v>50</v>
      </c>
      <c r="C232" s="41">
        <v>3.8</v>
      </c>
      <c r="D232" t="s">
        <v>234</v>
      </c>
      <c r="E232" s="29">
        <v>1</v>
      </c>
      <c r="F232" s="84">
        <v>44705.563750000001</v>
      </c>
      <c r="G232" s="85">
        <v>136</v>
      </c>
      <c r="I232" s="3">
        <v>20.399999999999999</v>
      </c>
      <c r="J232" s="3">
        <v>30.111999999999998</v>
      </c>
      <c r="K232" s="3" t="e">
        <v>#VALUE!</v>
      </c>
      <c r="L232" s="3" t="e">
        <v>#VALUE!</v>
      </c>
      <c r="M232" s="3" t="s">
        <v>40</v>
      </c>
      <c r="N232" s="4" t="e">
        <f t="shared" ref="N232:N295" si="317">1000000*(AG232-AE232)/Y232</f>
        <v>#VALUE!</v>
      </c>
      <c r="O232" s="4">
        <v>0</v>
      </c>
      <c r="P232" s="4" t="e">
        <f t="shared" si="289"/>
        <v>#VALUE!</v>
      </c>
      <c r="Q232" t="e">
        <f t="shared" si="290"/>
        <v>#VALUE!</v>
      </c>
      <c r="R232">
        <f t="shared" si="291"/>
        <v>0</v>
      </c>
      <c r="S232" t="e">
        <f t="shared" si="292"/>
        <v>#VALUE!</v>
      </c>
      <c r="T232" t="e">
        <f t="shared" si="293"/>
        <v>#VALUE!</v>
      </c>
      <c r="U232">
        <f t="shared" si="294"/>
        <v>0</v>
      </c>
      <c r="W232">
        <f t="shared" si="296"/>
        <v>1.0016874896505537</v>
      </c>
      <c r="X232">
        <v>313.14999999999998</v>
      </c>
      <c r="Y232">
        <f t="shared" si="297"/>
        <v>1.9073334166666699E-2</v>
      </c>
      <c r="Z232">
        <v>2E-3</v>
      </c>
      <c r="AA232">
        <f t="shared" si="298"/>
        <v>7.2765497523200454E-2</v>
      </c>
      <c r="AC232" t="e">
        <f t="shared" si="299"/>
        <v>#VALUE!</v>
      </c>
      <c r="AD232" t="e">
        <f t="shared" si="300"/>
        <v>#VALUE!</v>
      </c>
      <c r="AE232">
        <v>0</v>
      </c>
      <c r="AF232" s="8" t="e">
        <f t="shared" si="301"/>
        <v>#VALUE!</v>
      </c>
      <c r="AG232" s="8" t="e">
        <f t="shared" si="302"/>
        <v>#VALUE!</v>
      </c>
      <c r="AH232" s="9">
        <f t="shared" si="303"/>
        <v>1.097002469958351E-3</v>
      </c>
      <c r="AJ232" t="e">
        <f t="shared" si="304"/>
        <v>#VALUE!</v>
      </c>
      <c r="AK232" t="e">
        <f t="shared" si="305"/>
        <v>#VALUE!</v>
      </c>
      <c r="AL232">
        <v>0</v>
      </c>
      <c r="AM232" s="8" t="e">
        <f t="shared" si="306"/>
        <v>#VALUE!</v>
      </c>
      <c r="AN232" s="8" t="e">
        <f t="shared" si="307"/>
        <v>#VALUE!</v>
      </c>
      <c r="AO232" s="9">
        <f t="shared" si="308"/>
        <v>2.2739189884214046E-2</v>
      </c>
      <c r="AP232" s="9"/>
      <c r="AQ232" t="e">
        <f t="shared" si="309"/>
        <v>#VALUE!</v>
      </c>
      <c r="AR232" t="e">
        <f t="shared" si="310"/>
        <v>#VALUE!</v>
      </c>
      <c r="AS232">
        <v>0</v>
      </c>
      <c r="AT232" s="8" t="e">
        <f t="shared" si="311"/>
        <v>#VALUE!</v>
      </c>
      <c r="AU232" s="8" t="e">
        <f t="shared" si="312"/>
        <v>#VALUE!</v>
      </c>
      <c r="AV232" s="9">
        <f t="shared" si="313"/>
        <v>1.5759424160826513E-2</v>
      </c>
      <c r="AX232" t="e">
        <f t="shared" si="314"/>
        <v>#VALUE!</v>
      </c>
      <c r="AY232" t="e">
        <f t="shared" si="315"/>
        <v>#VALUE!</v>
      </c>
      <c r="AZ232" t="e">
        <f t="shared" si="316"/>
        <v>#VALUE!</v>
      </c>
    </row>
    <row r="233" spans="1:52" x14ac:dyDescent="0.55000000000000004">
      <c r="A233" s="62">
        <v>44704.55</v>
      </c>
      <c r="B233" s="29">
        <v>100</v>
      </c>
      <c r="C233" s="41">
        <v>0.1</v>
      </c>
      <c r="D233" t="s">
        <v>234</v>
      </c>
      <c r="E233" s="29">
        <v>1</v>
      </c>
      <c r="F233" s="84">
        <v>44705.642500000002</v>
      </c>
      <c r="G233" s="85">
        <v>163</v>
      </c>
      <c r="H233" t="s">
        <v>820</v>
      </c>
      <c r="I233" s="3">
        <v>20.399999999999999</v>
      </c>
      <c r="J233" s="3">
        <v>30.111999999999998</v>
      </c>
      <c r="K233" s="3">
        <v>8.7200000000000006</v>
      </c>
      <c r="L233" s="3">
        <v>1242</v>
      </c>
      <c r="M233" s="3" t="s">
        <v>40</v>
      </c>
      <c r="N233" s="4">
        <f t="shared" si="317"/>
        <v>4.5225809028892248E-2</v>
      </c>
      <c r="O233" s="4">
        <f t="shared" si="295"/>
        <v>33.366521728886894</v>
      </c>
      <c r="P233" s="4" t="e">
        <f t="shared" si="289"/>
        <v>#VALUE!</v>
      </c>
      <c r="Q233">
        <f t="shared" si="290"/>
        <v>0.72361294446227598</v>
      </c>
      <c r="R233">
        <f t="shared" si="291"/>
        <v>1468.1269560710234</v>
      </c>
      <c r="S233">
        <f t="shared" si="292"/>
        <v>1.2510513930935443</v>
      </c>
      <c r="T233">
        <f t="shared" si="293"/>
        <v>922.99583772934909</v>
      </c>
      <c r="U233">
        <f t="shared" si="294"/>
        <v>922.9958377293492</v>
      </c>
      <c r="W233">
        <f t="shared" si="296"/>
        <v>1.0016874896505537</v>
      </c>
      <c r="X233">
        <v>313.14999999999998</v>
      </c>
      <c r="Y233">
        <f t="shared" si="297"/>
        <v>1.9073334166666699E-2</v>
      </c>
      <c r="Z233">
        <v>2E-3</v>
      </c>
      <c r="AA233">
        <f t="shared" si="298"/>
        <v>7.2765497523200454E-2</v>
      </c>
      <c r="AC233">
        <f t="shared" si="299"/>
        <v>8.7347149097528295E-6</v>
      </c>
      <c r="AD233">
        <f t="shared" si="300"/>
        <v>6.7984620752277879E-10</v>
      </c>
      <c r="AE233">
        <v>0</v>
      </c>
      <c r="AF233" s="8">
        <f t="shared" si="301"/>
        <v>1.8276076104313498E-10</v>
      </c>
      <c r="AG233" s="8">
        <f t="shared" si="302"/>
        <v>8.626069685659138E-10</v>
      </c>
      <c r="AH233" s="9">
        <f t="shared" si="303"/>
        <v>1.097002469958351E-3</v>
      </c>
      <c r="AJ233">
        <f t="shared" si="304"/>
        <v>1.2440958621459876E-3</v>
      </c>
      <c r="AK233">
        <f t="shared" si="305"/>
        <v>9.6831306163221462E-8</v>
      </c>
      <c r="AL233">
        <v>0</v>
      </c>
      <c r="AM233" s="8">
        <f t="shared" si="306"/>
        <v>5.3957951275118375E-7</v>
      </c>
      <c r="AN233" s="8">
        <f t="shared" si="307"/>
        <v>6.3641081891440523E-7</v>
      </c>
      <c r="AO233" s="9">
        <f t="shared" si="308"/>
        <v>2.2739189884214046E-2</v>
      </c>
      <c r="AP233" s="9"/>
      <c r="AQ233" t="e">
        <f t="shared" si="309"/>
        <v>#VALUE!</v>
      </c>
      <c r="AR233" t="e">
        <f t="shared" si="310"/>
        <v>#VALUE!</v>
      </c>
      <c r="AS233">
        <v>0</v>
      </c>
      <c r="AT233" s="8" t="e">
        <f t="shared" si="311"/>
        <v>#VALUE!</v>
      </c>
      <c r="AU233" s="8" t="e">
        <f t="shared" si="312"/>
        <v>#VALUE!</v>
      </c>
      <c r="AV233" s="9">
        <f t="shared" si="313"/>
        <v>1.5759424160826513E-2</v>
      </c>
      <c r="AX233">
        <f t="shared" si="314"/>
        <v>78.812974192989046</v>
      </c>
      <c r="AY233">
        <f t="shared" si="315"/>
        <v>15.215219993965079</v>
      </c>
      <c r="AZ233" t="e">
        <f t="shared" si="316"/>
        <v>#VALUE!</v>
      </c>
    </row>
    <row r="234" spans="1:52" x14ac:dyDescent="0.55000000000000004">
      <c r="A234" s="62">
        <v>44704.45</v>
      </c>
      <c r="B234" s="29">
        <v>50</v>
      </c>
      <c r="C234" s="41">
        <v>8</v>
      </c>
      <c r="D234" t="s">
        <v>234</v>
      </c>
      <c r="E234" s="29">
        <v>1</v>
      </c>
      <c r="F234" s="84">
        <v>44705.663715277777</v>
      </c>
      <c r="G234" s="85">
        <v>38</v>
      </c>
      <c r="I234" s="3">
        <v>20.399999999999999</v>
      </c>
      <c r="J234" s="3">
        <v>30.111999999999998</v>
      </c>
      <c r="K234" s="3">
        <v>0.11</v>
      </c>
      <c r="L234" s="3">
        <v>11699</v>
      </c>
      <c r="M234" s="3" t="s">
        <v>40</v>
      </c>
      <c r="N234" s="4">
        <f t="shared" si="317"/>
        <v>5.7050905885070488E-4</v>
      </c>
      <c r="O234" s="4">
        <f t="shared" si="295"/>
        <v>314.29544098731702</v>
      </c>
      <c r="P234" s="4" t="e">
        <f t="shared" si="289"/>
        <v>#VALUE!</v>
      </c>
      <c r="Q234">
        <f t="shared" si="290"/>
        <v>9.128144941611278E-3</v>
      </c>
      <c r="R234">
        <f t="shared" si="291"/>
        <v>13828.999403441949</v>
      </c>
      <c r="S234">
        <f t="shared" si="292"/>
        <v>1.5781611610124983E-2</v>
      </c>
      <c r="T234">
        <f t="shared" si="293"/>
        <v>8694.1451735874834</v>
      </c>
      <c r="U234">
        <f t="shared" si="294"/>
        <v>8694.1451735874834</v>
      </c>
      <c r="W234">
        <f t="shared" si="296"/>
        <v>1.0016874896505537</v>
      </c>
      <c r="X234">
        <v>313.14999999999998</v>
      </c>
      <c r="Y234">
        <f t="shared" si="297"/>
        <v>1.9073334166666699E-2</v>
      </c>
      <c r="Z234">
        <v>2E-3</v>
      </c>
      <c r="AA234">
        <f t="shared" si="298"/>
        <v>7.2765497523200454E-2</v>
      </c>
      <c r="AC234">
        <f t="shared" si="299"/>
        <v>1.1018562386156091E-7</v>
      </c>
      <c r="AD234">
        <f t="shared" si="300"/>
        <v>8.576041608658906E-12</v>
      </c>
      <c r="AE234">
        <v>0</v>
      </c>
      <c r="AF234" s="8">
        <f t="shared" si="301"/>
        <v>2.3054683159111064E-12</v>
      </c>
      <c r="AG234" s="8">
        <f t="shared" si="302"/>
        <v>1.0881509924570012E-11</v>
      </c>
      <c r="AH234" s="9">
        <f t="shared" si="303"/>
        <v>1.097002469958351E-3</v>
      </c>
      <c r="AJ234">
        <f t="shared" si="304"/>
        <v>1.1718741941421827E-2</v>
      </c>
      <c r="AK234">
        <f t="shared" si="305"/>
        <v>9.1210100708818658E-7</v>
      </c>
      <c r="AL234">
        <v>0</v>
      </c>
      <c r="AM234" s="8">
        <f t="shared" si="306"/>
        <v>5.0825609659227848E-6</v>
      </c>
      <c r="AN234" s="8">
        <f t="shared" si="307"/>
        <v>5.9946619730109712E-6</v>
      </c>
      <c r="AO234" s="9">
        <f t="shared" si="308"/>
        <v>2.2739189884214046E-2</v>
      </c>
      <c r="AP234" s="9"/>
      <c r="AQ234" t="e">
        <f t="shared" si="309"/>
        <v>#VALUE!</v>
      </c>
      <c r="AR234" t="e">
        <f t="shared" si="310"/>
        <v>#VALUE!</v>
      </c>
      <c r="AS234">
        <v>0</v>
      </c>
      <c r="AT234" s="8" t="e">
        <f t="shared" si="311"/>
        <v>#VALUE!</v>
      </c>
      <c r="AU234" s="8" t="e">
        <f t="shared" si="312"/>
        <v>#VALUE!</v>
      </c>
      <c r="AV234" s="9">
        <f t="shared" si="313"/>
        <v>1.5759424160826513E-2</v>
      </c>
      <c r="AX234">
        <f t="shared" si="314"/>
        <v>78.81297419298906</v>
      </c>
      <c r="AY234">
        <f t="shared" si="315"/>
        <v>15.215219993965071</v>
      </c>
      <c r="AZ234" t="e">
        <f t="shared" si="316"/>
        <v>#VALUE!</v>
      </c>
    </row>
    <row r="235" spans="1:52" x14ac:dyDescent="0.55000000000000004">
      <c r="A235" s="62">
        <v>44704.493055555555</v>
      </c>
      <c r="B235" s="29">
        <v>50</v>
      </c>
      <c r="C235" s="41">
        <v>0.1</v>
      </c>
      <c r="D235" t="s">
        <v>235</v>
      </c>
      <c r="E235" s="29">
        <v>1</v>
      </c>
      <c r="F235" s="84">
        <v>44705.684907407405</v>
      </c>
      <c r="G235" s="85">
        <v>181</v>
      </c>
      <c r="I235" s="3">
        <v>20.399999999999999</v>
      </c>
      <c r="J235" s="3">
        <v>30.111999999999998</v>
      </c>
      <c r="K235" s="3">
        <v>83.81</v>
      </c>
      <c r="L235" s="3">
        <v>284</v>
      </c>
      <c r="M235" s="3" t="s">
        <v>40</v>
      </c>
      <c r="N235" s="4">
        <f t="shared" si="317"/>
        <v>0.43467603838434155</v>
      </c>
      <c r="O235" s="4">
        <f t="shared" si="295"/>
        <v>7.6297038413879852</v>
      </c>
      <c r="P235" s="4" t="e">
        <f t="shared" si="289"/>
        <v>#VALUE!</v>
      </c>
      <c r="Q235">
        <f t="shared" si="290"/>
        <v>6.9548166141494647</v>
      </c>
      <c r="R235">
        <f t="shared" si="291"/>
        <v>335.70696902107136</v>
      </c>
      <c r="S235">
        <f t="shared" si="292"/>
        <v>12.024153354950679</v>
      </c>
      <c r="T235">
        <f t="shared" si="293"/>
        <v>211.0554089493842</v>
      </c>
      <c r="U235">
        <f t="shared" si="294"/>
        <v>211.0554089493842</v>
      </c>
      <c r="W235">
        <f t="shared" si="296"/>
        <v>1.0016874896505537</v>
      </c>
      <c r="X235">
        <v>313.14999999999998</v>
      </c>
      <c r="Y235">
        <f t="shared" si="297"/>
        <v>1.9073334166666699E-2</v>
      </c>
      <c r="Z235">
        <v>2E-3</v>
      </c>
      <c r="AA235">
        <f t="shared" si="298"/>
        <v>7.2765497523200454E-2</v>
      </c>
      <c r="AC235">
        <f t="shared" si="299"/>
        <v>8.3951428507612907E-5</v>
      </c>
      <c r="AD235">
        <f t="shared" si="300"/>
        <v>6.5341640656518439E-9</v>
      </c>
      <c r="AE235">
        <v>0</v>
      </c>
      <c r="AF235" s="8">
        <f t="shared" si="301"/>
        <v>1.7565572686955438E-9</v>
      </c>
      <c r="AG235" s="8">
        <f t="shared" si="302"/>
        <v>8.2907213343473879E-9</v>
      </c>
      <c r="AH235" s="9">
        <f t="shared" si="303"/>
        <v>1.097002469958351E-3</v>
      </c>
      <c r="AJ235">
        <f t="shared" si="304"/>
        <v>2.8447924706075724E-4</v>
      </c>
      <c r="AK235">
        <f t="shared" si="305"/>
        <v>2.2141780153264808E-8</v>
      </c>
      <c r="AL235">
        <v>0</v>
      </c>
      <c r="AM235" s="8">
        <f t="shared" si="306"/>
        <v>1.2338211080622882E-7</v>
      </c>
      <c r="AN235" s="8">
        <f t="shared" si="307"/>
        <v>1.4552389095949362E-7</v>
      </c>
      <c r="AO235" s="9">
        <f t="shared" si="308"/>
        <v>2.2739189884214046E-2</v>
      </c>
      <c r="AP235" s="9"/>
      <c r="AQ235" t="e">
        <f t="shared" si="309"/>
        <v>#VALUE!</v>
      </c>
      <c r="AR235" t="e">
        <f t="shared" si="310"/>
        <v>#VALUE!</v>
      </c>
      <c r="AS235">
        <v>0</v>
      </c>
      <c r="AT235" s="8" t="e">
        <f t="shared" si="311"/>
        <v>#VALUE!</v>
      </c>
      <c r="AU235" s="8" t="e">
        <f t="shared" si="312"/>
        <v>#VALUE!</v>
      </c>
      <c r="AV235" s="9">
        <f t="shared" si="313"/>
        <v>1.5759424160826513E-2</v>
      </c>
      <c r="AX235">
        <f t="shared" si="314"/>
        <v>78.812974192989046</v>
      </c>
      <c r="AY235">
        <f t="shared" si="315"/>
        <v>15.21521999396507</v>
      </c>
      <c r="AZ235" t="e">
        <f t="shared" si="316"/>
        <v>#VALUE!</v>
      </c>
    </row>
    <row r="236" spans="1:52" x14ac:dyDescent="0.55000000000000004">
      <c r="A236" s="62">
        <v>44704.458333333336</v>
      </c>
      <c r="B236" s="29">
        <v>1</v>
      </c>
      <c r="C236" s="41">
        <v>4</v>
      </c>
      <c r="D236" t="s">
        <v>235</v>
      </c>
      <c r="E236" s="29">
        <v>1</v>
      </c>
      <c r="F236" s="84">
        <v>44705.706134259257</v>
      </c>
      <c r="G236" s="85">
        <v>28</v>
      </c>
      <c r="I236" s="3">
        <v>20.399999999999999</v>
      </c>
      <c r="J236" s="3">
        <v>30.111999999999998</v>
      </c>
      <c r="K236" s="3">
        <v>77.680000000000007</v>
      </c>
      <c r="L236" s="3">
        <v>703</v>
      </c>
      <c r="M236" s="3" t="s">
        <v>40</v>
      </c>
      <c r="N236" s="4">
        <f t="shared" si="317"/>
        <v>0.40288312446838864</v>
      </c>
      <c r="O236" s="4">
        <f t="shared" si="295"/>
        <v>18.886203522872368</v>
      </c>
      <c r="P236" s="4" t="e">
        <f t="shared" si="289"/>
        <v>#VALUE!</v>
      </c>
      <c r="Q236">
        <f t="shared" si="290"/>
        <v>6.4461299914942183</v>
      </c>
      <c r="R236">
        <f t="shared" si="291"/>
        <v>830.99295500638414</v>
      </c>
      <c r="S236">
        <f t="shared" si="292"/>
        <v>11.14468718067735</v>
      </c>
      <c r="T236">
        <f t="shared" si="293"/>
        <v>522.43645243456717</v>
      </c>
      <c r="U236">
        <f t="shared" si="294"/>
        <v>522.43645243456706</v>
      </c>
      <c r="W236">
        <f t="shared" si="296"/>
        <v>1.0016874896505537</v>
      </c>
      <c r="X236">
        <v>313.14999999999998</v>
      </c>
      <c r="Y236">
        <f t="shared" si="297"/>
        <v>1.9073334166666699E-2</v>
      </c>
      <c r="Z236">
        <v>2E-3</v>
      </c>
      <c r="AA236">
        <f t="shared" si="298"/>
        <v>7.2765497523200454E-2</v>
      </c>
      <c r="AC236">
        <f t="shared" si="299"/>
        <v>7.7811084196055012E-5</v>
      </c>
      <c r="AD236">
        <f t="shared" si="300"/>
        <v>6.0562446560056704E-9</v>
      </c>
      <c r="AE236">
        <v>0</v>
      </c>
      <c r="AF236" s="8">
        <f t="shared" si="301"/>
        <v>1.6280798070906794E-9</v>
      </c>
      <c r="AG236" s="8">
        <f t="shared" si="302"/>
        <v>7.6843244630963498E-9</v>
      </c>
      <c r="AH236" s="9">
        <f t="shared" si="303"/>
        <v>1.097002469958351E-3</v>
      </c>
      <c r="AJ236">
        <f t="shared" si="304"/>
        <v>7.0418630522433917E-4</v>
      </c>
      <c r="AK236">
        <f t="shared" si="305"/>
        <v>5.4808702280792814E-8</v>
      </c>
      <c r="AL236">
        <v>0</v>
      </c>
      <c r="AM236" s="8">
        <f t="shared" si="306"/>
        <v>3.0541416865062974E-7</v>
      </c>
      <c r="AN236" s="8">
        <f t="shared" si="307"/>
        <v>3.6022287093142254E-7</v>
      </c>
      <c r="AO236" s="9">
        <f t="shared" si="308"/>
        <v>2.2739189884214046E-2</v>
      </c>
      <c r="AP236" s="9"/>
      <c r="AQ236" t="e">
        <f t="shared" si="309"/>
        <v>#VALUE!</v>
      </c>
      <c r="AR236" t="e">
        <f t="shared" si="310"/>
        <v>#VALUE!</v>
      </c>
      <c r="AS236">
        <v>0</v>
      </c>
      <c r="AT236" s="8" t="e">
        <f t="shared" si="311"/>
        <v>#VALUE!</v>
      </c>
      <c r="AU236" s="8" t="e">
        <f t="shared" si="312"/>
        <v>#VALUE!</v>
      </c>
      <c r="AV236" s="9">
        <f t="shared" si="313"/>
        <v>1.5759424160826513E-2</v>
      </c>
      <c r="AX236">
        <f t="shared" si="314"/>
        <v>78.812974192989046</v>
      </c>
      <c r="AY236">
        <f t="shared" si="315"/>
        <v>15.215219993965073</v>
      </c>
      <c r="AZ236" t="e">
        <f t="shared" si="316"/>
        <v>#VALUE!</v>
      </c>
    </row>
    <row r="237" spans="1:52" x14ac:dyDescent="0.55000000000000004">
      <c r="A237" s="62">
        <v>44704.418749999997</v>
      </c>
      <c r="B237" s="29">
        <v>50</v>
      </c>
      <c r="C237" s="41">
        <v>1.6</v>
      </c>
      <c r="D237" t="s">
        <v>234</v>
      </c>
      <c r="E237" s="29">
        <v>1</v>
      </c>
      <c r="F237" s="84">
        <v>44705.727337962962</v>
      </c>
      <c r="G237" s="85">
        <v>49</v>
      </c>
      <c r="I237" s="3">
        <v>20.399999999999999</v>
      </c>
      <c r="J237" s="3">
        <v>30.111999999999998</v>
      </c>
      <c r="K237" s="3">
        <v>99.18</v>
      </c>
      <c r="L237" s="3" t="e">
        <v>#VALUE!</v>
      </c>
      <c r="M237" s="3" t="s">
        <v>40</v>
      </c>
      <c r="N237" s="4">
        <f t="shared" si="317"/>
        <v>0.51439171324375377</v>
      </c>
      <c r="O237" s="4">
        <v>0</v>
      </c>
      <c r="P237" s="4" t="e">
        <f t="shared" si="289"/>
        <v>#VALUE!</v>
      </c>
      <c r="Q237">
        <f t="shared" si="290"/>
        <v>8.2302674119000603</v>
      </c>
      <c r="R237">
        <f t="shared" si="291"/>
        <v>0</v>
      </c>
      <c r="S237">
        <f t="shared" si="292"/>
        <v>14.229274904474506</v>
      </c>
      <c r="T237" t="e">
        <f t="shared" si="293"/>
        <v>#VALUE!</v>
      </c>
      <c r="U237">
        <f t="shared" si="294"/>
        <v>0</v>
      </c>
      <c r="W237">
        <f t="shared" si="296"/>
        <v>1.0016874896505537</v>
      </c>
      <c r="X237">
        <v>313.14999999999998</v>
      </c>
      <c r="Y237">
        <f t="shared" si="297"/>
        <v>1.9073334166666699E-2</v>
      </c>
      <c r="Z237">
        <v>2E-3</v>
      </c>
      <c r="AA237">
        <f t="shared" si="298"/>
        <v>7.2765497523200454E-2</v>
      </c>
      <c r="AC237">
        <f t="shared" si="299"/>
        <v>9.9347365223541916E-5</v>
      </c>
      <c r="AD237">
        <f t="shared" si="300"/>
        <v>7.7324709704253655E-9</v>
      </c>
      <c r="AE237">
        <v>0</v>
      </c>
      <c r="AF237" s="8">
        <f t="shared" si="301"/>
        <v>2.0786940688369412E-9</v>
      </c>
      <c r="AG237" s="8">
        <f t="shared" si="302"/>
        <v>9.8111650392623071E-9</v>
      </c>
      <c r="AH237" s="9">
        <f t="shared" si="303"/>
        <v>1.097002469958351E-3</v>
      </c>
      <c r="AJ237" t="e">
        <f t="shared" si="304"/>
        <v>#VALUE!</v>
      </c>
      <c r="AK237" t="e">
        <f t="shared" si="305"/>
        <v>#VALUE!</v>
      </c>
      <c r="AL237">
        <v>0</v>
      </c>
      <c r="AM237" s="8" t="e">
        <f t="shared" si="306"/>
        <v>#VALUE!</v>
      </c>
      <c r="AN237" s="8" t="e">
        <f t="shared" si="307"/>
        <v>#VALUE!</v>
      </c>
      <c r="AO237" s="9">
        <f t="shared" si="308"/>
        <v>2.2739189884214046E-2</v>
      </c>
      <c r="AP237" s="9"/>
      <c r="AQ237" t="e">
        <f t="shared" si="309"/>
        <v>#VALUE!</v>
      </c>
      <c r="AR237" t="e">
        <f t="shared" si="310"/>
        <v>#VALUE!</v>
      </c>
      <c r="AS237">
        <v>0</v>
      </c>
      <c r="AT237" s="8" t="e">
        <f t="shared" si="311"/>
        <v>#VALUE!</v>
      </c>
      <c r="AU237" s="8" t="e">
        <f t="shared" si="312"/>
        <v>#VALUE!</v>
      </c>
      <c r="AV237" s="9">
        <f t="shared" si="313"/>
        <v>1.5759424160826513E-2</v>
      </c>
      <c r="AX237">
        <f t="shared" si="314"/>
        <v>78.812974192989046</v>
      </c>
      <c r="AY237" t="e">
        <f t="shared" si="315"/>
        <v>#VALUE!</v>
      </c>
      <c r="AZ237" t="e">
        <f t="shared" si="316"/>
        <v>#VALUE!</v>
      </c>
    </row>
    <row r="238" spans="1:52" x14ac:dyDescent="0.55000000000000004">
      <c r="A238" s="62">
        <v>44704.45</v>
      </c>
      <c r="B238" s="29">
        <v>50</v>
      </c>
      <c r="C238" s="41">
        <v>8</v>
      </c>
      <c r="D238" t="s">
        <v>234</v>
      </c>
      <c r="E238" s="29">
        <v>2</v>
      </c>
      <c r="F238" s="84">
        <v>44705.748541666668</v>
      </c>
      <c r="G238" s="85">
        <v>44</v>
      </c>
      <c r="I238" s="3">
        <v>20.399999999999999</v>
      </c>
      <c r="J238" s="3">
        <v>30.111999999999998</v>
      </c>
      <c r="K238" s="3">
        <v>0.91</v>
      </c>
      <c r="L238" s="3">
        <v>11324</v>
      </c>
      <c r="M238" s="3" t="s">
        <v>40</v>
      </c>
      <c r="N238" s="4">
        <f t="shared" si="317"/>
        <v>4.7196658504921954E-3</v>
      </c>
      <c r="O238" s="4">
        <f t="shared" si="295"/>
        <v>304.22100809816038</v>
      </c>
      <c r="P238" s="4" t="e">
        <f t="shared" si="289"/>
        <v>#VALUE!</v>
      </c>
      <c r="Q238">
        <f t="shared" si="290"/>
        <v>7.5514653607875126E-2</v>
      </c>
      <c r="R238">
        <f t="shared" si="291"/>
        <v>13385.724356319057</v>
      </c>
      <c r="S238">
        <f t="shared" si="292"/>
        <v>0.13055696877467032</v>
      </c>
      <c r="T238">
        <f t="shared" si="293"/>
        <v>8415.4628554324881</v>
      </c>
      <c r="U238">
        <f t="shared" si="294"/>
        <v>8415.4628554324881</v>
      </c>
      <c r="W238">
        <f t="shared" si="296"/>
        <v>1.0016874896505537</v>
      </c>
      <c r="X238">
        <v>313.14999999999998</v>
      </c>
      <c r="Y238">
        <f t="shared" si="297"/>
        <v>1.9073334166666699E-2</v>
      </c>
      <c r="Z238">
        <v>2E-3</v>
      </c>
      <c r="AA238">
        <f t="shared" si="298"/>
        <v>7.2765497523200454E-2</v>
      </c>
      <c r="AC238">
        <f t="shared" si="299"/>
        <v>9.1153561558200385E-7</v>
      </c>
      <c r="AD238">
        <f t="shared" si="300"/>
        <v>7.0947253307996406E-11</v>
      </c>
      <c r="AE238">
        <v>0</v>
      </c>
      <c r="AF238" s="8">
        <f t="shared" si="301"/>
        <v>1.9072510613446425E-11</v>
      </c>
      <c r="AG238" s="8">
        <f t="shared" si="302"/>
        <v>9.0019763921442834E-11</v>
      </c>
      <c r="AH238" s="9">
        <f t="shared" si="303"/>
        <v>1.097002469958351E-3</v>
      </c>
      <c r="AJ238">
        <f t="shared" si="304"/>
        <v>1.134310913280287E-2</v>
      </c>
      <c r="AK238">
        <f t="shared" si="305"/>
        <v>8.8286450160412214E-7</v>
      </c>
      <c r="AL238">
        <v>0</v>
      </c>
      <c r="AM238" s="8">
        <f t="shared" si="306"/>
        <v>4.9196444463723074E-6</v>
      </c>
      <c r="AN238" s="8">
        <f t="shared" si="307"/>
        <v>5.8025089479764294E-6</v>
      </c>
      <c r="AO238" s="9">
        <f t="shared" si="308"/>
        <v>2.2739189884214046E-2</v>
      </c>
      <c r="AP238" s="9"/>
      <c r="AQ238" t="e">
        <f t="shared" si="309"/>
        <v>#VALUE!</v>
      </c>
      <c r="AR238" t="e">
        <f t="shared" si="310"/>
        <v>#VALUE!</v>
      </c>
      <c r="AS238">
        <v>0</v>
      </c>
      <c r="AT238" s="8" t="e">
        <f t="shared" si="311"/>
        <v>#VALUE!</v>
      </c>
      <c r="AU238" s="8" t="e">
        <f t="shared" si="312"/>
        <v>#VALUE!</v>
      </c>
      <c r="AV238" s="9">
        <f t="shared" si="313"/>
        <v>1.5759424160826513E-2</v>
      </c>
      <c r="AX238">
        <f t="shared" si="314"/>
        <v>78.812974192989046</v>
      </c>
      <c r="AY238">
        <f t="shared" si="315"/>
        <v>15.215219993965071</v>
      </c>
      <c r="AZ238" t="e">
        <f t="shared" si="316"/>
        <v>#VALUE!</v>
      </c>
    </row>
    <row r="239" spans="1:52" x14ac:dyDescent="0.55000000000000004">
      <c r="A239" s="62">
        <v>44704.456250000003</v>
      </c>
      <c r="B239" s="29">
        <v>50</v>
      </c>
      <c r="C239" s="41">
        <v>9</v>
      </c>
      <c r="D239" t="s">
        <v>234</v>
      </c>
      <c r="E239" s="29">
        <v>1</v>
      </c>
      <c r="F239" s="84">
        <v>44705.769745370373</v>
      </c>
      <c r="G239" s="85">
        <v>102</v>
      </c>
      <c r="I239" s="3">
        <v>20.399999999999999</v>
      </c>
      <c r="J239" s="3">
        <v>30.111999999999998</v>
      </c>
      <c r="K239" s="3">
        <v>0.71</v>
      </c>
      <c r="L239" s="3">
        <v>12463</v>
      </c>
      <c r="M239" s="3" t="s">
        <v>40</v>
      </c>
      <c r="N239" s="4">
        <f t="shared" si="317"/>
        <v>3.6823766525818226E-3</v>
      </c>
      <c r="O239" s="4">
        <f t="shared" si="295"/>
        <v>334.82041892682565</v>
      </c>
      <c r="P239" s="4" t="e">
        <f t="shared" si="289"/>
        <v>#VALUE!</v>
      </c>
      <c r="Q239">
        <f t="shared" si="290"/>
        <v>5.8918026441309161E-2</v>
      </c>
      <c r="R239">
        <f t="shared" si="291"/>
        <v>14732.098432780329</v>
      </c>
      <c r="S239">
        <f t="shared" si="292"/>
        <v>0.101863129483534</v>
      </c>
      <c r="T239">
        <f t="shared" si="293"/>
        <v>9261.9139497752658</v>
      </c>
      <c r="U239">
        <f t="shared" si="294"/>
        <v>9261.9139497752676</v>
      </c>
      <c r="W239">
        <f t="shared" si="296"/>
        <v>1.0016874896505537</v>
      </c>
      <c r="X239">
        <v>313.14999999999998</v>
      </c>
      <c r="Y239">
        <f t="shared" si="297"/>
        <v>1.9073334166666699E-2</v>
      </c>
      <c r="Z239">
        <v>2E-3</v>
      </c>
      <c r="AA239">
        <f t="shared" si="298"/>
        <v>7.2765497523200454E-2</v>
      </c>
      <c r="AC239">
        <f t="shared" si="299"/>
        <v>7.1119811765189309E-7</v>
      </c>
      <c r="AD239">
        <f t="shared" si="300"/>
        <v>5.5354450383162026E-11</v>
      </c>
      <c r="AE239">
        <v>0</v>
      </c>
      <c r="AF239" s="8">
        <f t="shared" si="301"/>
        <v>1.4880750039062594E-11</v>
      </c>
      <c r="AG239" s="8">
        <f t="shared" si="302"/>
        <v>7.0235200422224627E-11</v>
      </c>
      <c r="AH239" s="9">
        <f t="shared" si="303"/>
        <v>1.097002469958351E-3</v>
      </c>
      <c r="AJ239">
        <f t="shared" si="304"/>
        <v>1.248403118351485E-2</v>
      </c>
      <c r="AK239">
        <f t="shared" si="305"/>
        <v>9.7166551426105386E-7</v>
      </c>
      <c r="AL239">
        <v>0</v>
      </c>
      <c r="AM239" s="8">
        <f t="shared" si="306"/>
        <v>5.414476221753626E-6</v>
      </c>
      <c r="AN239" s="8">
        <f t="shared" si="307"/>
        <v>6.3861417360146803E-6</v>
      </c>
      <c r="AO239" s="9">
        <f t="shared" si="308"/>
        <v>2.2739189884214046E-2</v>
      </c>
      <c r="AP239" s="9"/>
      <c r="AQ239" t="e">
        <f t="shared" si="309"/>
        <v>#VALUE!</v>
      </c>
      <c r="AR239" t="e">
        <f t="shared" si="310"/>
        <v>#VALUE!</v>
      </c>
      <c r="AS239">
        <v>0</v>
      </c>
      <c r="AT239" s="8" t="e">
        <f t="shared" si="311"/>
        <v>#VALUE!</v>
      </c>
      <c r="AU239" s="8" t="e">
        <f t="shared" si="312"/>
        <v>#VALUE!</v>
      </c>
      <c r="AV239" s="9">
        <f t="shared" si="313"/>
        <v>1.5759424160826513E-2</v>
      </c>
      <c r="AX239">
        <f t="shared" si="314"/>
        <v>78.812974192989046</v>
      </c>
      <c r="AY239">
        <f t="shared" si="315"/>
        <v>15.21521999396508</v>
      </c>
      <c r="AZ239" t="e">
        <f t="shared" si="316"/>
        <v>#VALUE!</v>
      </c>
    </row>
    <row r="240" spans="1:52" x14ac:dyDescent="0.55000000000000004">
      <c r="A240" s="62">
        <v>44704.431944444441</v>
      </c>
      <c r="B240" s="29">
        <v>50</v>
      </c>
      <c r="C240" s="41">
        <v>5</v>
      </c>
      <c r="D240" t="s">
        <v>234</v>
      </c>
      <c r="E240" s="29">
        <v>1</v>
      </c>
      <c r="F240" s="84">
        <v>44705.790937500002</v>
      </c>
      <c r="G240" s="85">
        <v>215</v>
      </c>
      <c r="I240" s="3">
        <v>20.399999999999999</v>
      </c>
      <c r="J240" s="3">
        <v>30.111999999999998</v>
      </c>
      <c r="K240" s="3">
        <v>21.16</v>
      </c>
      <c r="L240" s="3">
        <v>3683</v>
      </c>
      <c r="M240" s="3" t="s">
        <v>40</v>
      </c>
      <c r="N240" s="4">
        <f t="shared" si="317"/>
        <v>0.10974519713891738</v>
      </c>
      <c r="O240" s="4">
        <f t="shared" si="295"/>
        <v>98.944363548704047</v>
      </c>
      <c r="P240" s="4" t="e">
        <f t="shared" si="289"/>
        <v>#VALUE!</v>
      </c>
      <c r="Q240">
        <f t="shared" si="290"/>
        <v>1.7559231542226781</v>
      </c>
      <c r="R240">
        <f t="shared" si="291"/>
        <v>4353.5519961429782</v>
      </c>
      <c r="S240">
        <f t="shared" si="292"/>
        <v>3.0358081970022228</v>
      </c>
      <c r="T240">
        <f t="shared" si="293"/>
        <v>2737.0319407062743</v>
      </c>
      <c r="U240">
        <f t="shared" si="294"/>
        <v>2737.0319407062748</v>
      </c>
      <c r="W240">
        <f t="shared" si="296"/>
        <v>1.0016874896505537</v>
      </c>
      <c r="X240">
        <v>313.14999999999998</v>
      </c>
      <c r="Y240">
        <f t="shared" si="297"/>
        <v>1.9073334166666699E-2</v>
      </c>
      <c r="Z240">
        <v>2E-3</v>
      </c>
      <c r="AA240">
        <f t="shared" si="298"/>
        <v>7.2765497523200454E-2</v>
      </c>
      <c r="AC240">
        <f t="shared" si="299"/>
        <v>2.1195707281005715E-5</v>
      </c>
      <c r="AD240">
        <f t="shared" si="300"/>
        <v>1.6497185494474766E-9</v>
      </c>
      <c r="AE240">
        <v>0</v>
      </c>
      <c r="AF240" s="8">
        <f t="shared" si="301"/>
        <v>4.4348826876980912E-10</v>
      </c>
      <c r="AG240" s="8">
        <f t="shared" si="302"/>
        <v>2.0932068182172855E-9</v>
      </c>
      <c r="AH240" s="9">
        <f t="shared" si="303"/>
        <v>1.097002469958351E-3</v>
      </c>
      <c r="AJ240">
        <f t="shared" si="304"/>
        <v>3.6892150243829891E-3</v>
      </c>
      <c r="AK240">
        <f t="shared" si="305"/>
        <v>2.8714146586082501E-7</v>
      </c>
      <c r="AL240">
        <v>0</v>
      </c>
      <c r="AM240" s="8">
        <f t="shared" si="306"/>
        <v>1.6000574440117631E-6</v>
      </c>
      <c r="AN240" s="8">
        <f t="shared" si="307"/>
        <v>1.887198909872588E-6</v>
      </c>
      <c r="AO240" s="9">
        <f t="shared" si="308"/>
        <v>2.2739189884214046E-2</v>
      </c>
      <c r="AP240" s="9"/>
      <c r="AQ240" t="e">
        <f t="shared" si="309"/>
        <v>#VALUE!</v>
      </c>
      <c r="AR240" t="e">
        <f t="shared" si="310"/>
        <v>#VALUE!</v>
      </c>
      <c r="AS240">
        <v>0</v>
      </c>
      <c r="AT240" s="8" t="e">
        <f t="shared" si="311"/>
        <v>#VALUE!</v>
      </c>
      <c r="AU240" s="8" t="e">
        <f t="shared" si="312"/>
        <v>#VALUE!</v>
      </c>
      <c r="AV240" s="9">
        <f t="shared" si="313"/>
        <v>1.5759424160826513E-2</v>
      </c>
      <c r="AX240">
        <f t="shared" si="314"/>
        <v>78.812974192989046</v>
      </c>
      <c r="AY240">
        <f t="shared" si="315"/>
        <v>15.215219993965071</v>
      </c>
      <c r="AZ240" t="e">
        <f t="shared" si="316"/>
        <v>#VALUE!</v>
      </c>
    </row>
    <row r="241" spans="1:52" x14ac:dyDescent="0.55000000000000004">
      <c r="A241" s="62">
        <v>44704.425694444442</v>
      </c>
      <c r="B241" s="29">
        <v>50</v>
      </c>
      <c r="C241" s="41">
        <v>3.8</v>
      </c>
      <c r="D241" t="s">
        <v>234</v>
      </c>
      <c r="E241" s="29">
        <v>2</v>
      </c>
      <c r="F241" s="84">
        <v>44705.812152777777</v>
      </c>
      <c r="G241" s="85">
        <v>172</v>
      </c>
      <c r="I241" s="3">
        <v>20.399999999999999</v>
      </c>
      <c r="J241" s="3">
        <v>30.111999999999998</v>
      </c>
      <c r="K241" s="3">
        <v>50.41</v>
      </c>
      <c r="L241" s="3">
        <v>182</v>
      </c>
      <c r="M241" s="3" t="s">
        <v>40</v>
      </c>
      <c r="N241" s="4">
        <f t="shared" si="317"/>
        <v>0.26144874233330934</v>
      </c>
      <c r="O241" s="4">
        <f t="shared" si="295"/>
        <v>4.8894580955373712</v>
      </c>
      <c r="P241" s="4" t="e">
        <f t="shared" si="289"/>
        <v>#VALUE!</v>
      </c>
      <c r="Q241">
        <f t="shared" si="290"/>
        <v>4.1831798773329494</v>
      </c>
      <c r="R241">
        <f t="shared" si="291"/>
        <v>215.13615620364433</v>
      </c>
      <c r="S241">
        <f t="shared" si="292"/>
        <v>7.2322821933309092</v>
      </c>
      <c r="T241">
        <f t="shared" si="293"/>
        <v>135.25381841122504</v>
      </c>
      <c r="U241">
        <f t="shared" si="294"/>
        <v>135.2538184112251</v>
      </c>
      <c r="W241">
        <f t="shared" si="296"/>
        <v>1.0016874896505537</v>
      </c>
      <c r="X241">
        <v>313.14999999999998</v>
      </c>
      <c r="Y241">
        <f t="shared" si="297"/>
        <v>1.9073334166666699E-2</v>
      </c>
      <c r="Z241">
        <v>2E-3</v>
      </c>
      <c r="AA241">
        <f t="shared" si="298"/>
        <v>7.2765497523200454E-2</v>
      </c>
      <c r="AC241">
        <f t="shared" si="299"/>
        <v>5.0495066353284402E-5</v>
      </c>
      <c r="AD241">
        <f t="shared" si="300"/>
        <v>3.9301659772045032E-9</v>
      </c>
      <c r="AE241">
        <v>0</v>
      </c>
      <c r="AF241" s="8">
        <f t="shared" si="301"/>
        <v>1.056533252773444E-9</v>
      </c>
      <c r="AG241" s="8">
        <f t="shared" si="302"/>
        <v>4.9866992299779472E-9</v>
      </c>
      <c r="AH241" s="9">
        <f t="shared" si="303"/>
        <v>1.097002469958351E-3</v>
      </c>
      <c r="AJ241">
        <f t="shared" si="304"/>
        <v>1.8230712311640077E-4</v>
      </c>
      <c r="AK241">
        <f t="shared" si="305"/>
        <v>1.4189450661599279E-8</v>
      </c>
      <c r="AL241">
        <v>0</v>
      </c>
      <c r="AM241" s="8">
        <f t="shared" si="306"/>
        <v>7.906881748849874E-8</v>
      </c>
      <c r="AN241" s="8">
        <f t="shared" si="307"/>
        <v>9.3258268150098017E-8</v>
      </c>
      <c r="AO241" s="9">
        <f t="shared" si="308"/>
        <v>2.2739189884214046E-2</v>
      </c>
      <c r="AP241" s="9"/>
      <c r="AQ241" t="e">
        <f t="shared" si="309"/>
        <v>#VALUE!</v>
      </c>
      <c r="AR241" t="e">
        <f t="shared" si="310"/>
        <v>#VALUE!</v>
      </c>
      <c r="AS241">
        <v>0</v>
      </c>
      <c r="AT241" s="8" t="e">
        <f t="shared" si="311"/>
        <v>#VALUE!</v>
      </c>
      <c r="AU241" s="8" t="e">
        <f t="shared" si="312"/>
        <v>#VALUE!</v>
      </c>
      <c r="AV241" s="9">
        <f t="shared" si="313"/>
        <v>1.5759424160826513E-2</v>
      </c>
      <c r="AX241">
        <f t="shared" si="314"/>
        <v>78.812974192989046</v>
      </c>
      <c r="AY241">
        <f t="shared" si="315"/>
        <v>15.215219993965075</v>
      </c>
      <c r="AZ241" t="e">
        <f t="shared" si="316"/>
        <v>#VALUE!</v>
      </c>
    </row>
    <row r="242" spans="1:52" x14ac:dyDescent="0.55000000000000004">
      <c r="A242" s="62">
        <v>44704.519444444442</v>
      </c>
      <c r="B242" s="29">
        <v>50</v>
      </c>
      <c r="C242" s="41">
        <v>9</v>
      </c>
      <c r="D242" t="s">
        <v>235</v>
      </c>
      <c r="E242" s="29">
        <v>1</v>
      </c>
      <c r="F242" s="84">
        <v>44705.833379629628</v>
      </c>
      <c r="G242" s="85">
        <v>180</v>
      </c>
      <c r="I242" s="3">
        <v>20.399999999999999</v>
      </c>
      <c r="J242" s="3">
        <v>30.111999999999998</v>
      </c>
      <c r="K242" s="3">
        <v>18232.91</v>
      </c>
      <c r="L242" s="3">
        <v>13829</v>
      </c>
      <c r="M242" s="3" t="s">
        <v>40</v>
      </c>
      <c r="N242" s="4">
        <f t="shared" si="317"/>
        <v>94.564002947360052</v>
      </c>
      <c r="O242" s="4">
        <f t="shared" si="295"/>
        <v>371.51821979772694</v>
      </c>
      <c r="P242" s="4" t="e">
        <f t="shared" si="289"/>
        <v>#VALUE!</v>
      </c>
      <c r="Q242">
        <f t="shared" si="290"/>
        <v>1513.0240471577608</v>
      </c>
      <c r="R242">
        <f t="shared" si="291"/>
        <v>16346.801671099985</v>
      </c>
      <c r="S242">
        <f t="shared" si="292"/>
        <v>2615.8609467487631</v>
      </c>
      <c r="T242">
        <f t="shared" si="293"/>
        <v>10277.060740707866</v>
      </c>
      <c r="U242">
        <f t="shared" si="294"/>
        <v>10277.060740707866</v>
      </c>
      <c r="W242">
        <f t="shared" si="296"/>
        <v>1.0016874896505537</v>
      </c>
      <c r="X242">
        <v>313.14999999999998</v>
      </c>
      <c r="Y242">
        <f t="shared" si="297"/>
        <v>1.9073334166666699E-2</v>
      </c>
      <c r="Z242">
        <v>2E-3</v>
      </c>
      <c r="AA242">
        <f t="shared" si="298"/>
        <v>7.2765497523200454E-2</v>
      </c>
      <c r="AC242">
        <f t="shared" si="299"/>
        <v>1.8263677846924477E-2</v>
      </c>
      <c r="AD242">
        <f t="shared" si="300"/>
        <v>1.4215108618812096E-6</v>
      </c>
      <c r="AE242">
        <v>0</v>
      </c>
      <c r="AF242" s="8">
        <f t="shared" si="301"/>
        <v>3.8213996647144333E-7</v>
      </c>
      <c r="AG242" s="8">
        <f t="shared" si="302"/>
        <v>1.803650828352653E-6</v>
      </c>
      <c r="AH242" s="9">
        <f t="shared" si="303"/>
        <v>1.097002469958351E-3</v>
      </c>
      <c r="AJ242">
        <f t="shared" si="304"/>
        <v>1.3852336294377507E-2</v>
      </c>
      <c r="AK242">
        <f t="shared" si="305"/>
        <v>1.0781643582376728E-6</v>
      </c>
      <c r="AL242">
        <v>0</v>
      </c>
      <c r="AM242" s="8">
        <f t="shared" si="306"/>
        <v>6.0079267969695011E-6</v>
      </c>
      <c r="AN242" s="8">
        <f t="shared" si="307"/>
        <v>7.0860911552071741E-6</v>
      </c>
      <c r="AO242" s="9">
        <f t="shared" si="308"/>
        <v>2.2739189884214046E-2</v>
      </c>
      <c r="AP242" s="9"/>
      <c r="AQ242" t="e">
        <f t="shared" si="309"/>
        <v>#VALUE!</v>
      </c>
      <c r="AR242" t="e">
        <f t="shared" si="310"/>
        <v>#VALUE!</v>
      </c>
      <c r="AS242">
        <v>0</v>
      </c>
      <c r="AT242" s="8" t="e">
        <f t="shared" si="311"/>
        <v>#VALUE!</v>
      </c>
      <c r="AU242" s="8" t="e">
        <f t="shared" si="312"/>
        <v>#VALUE!</v>
      </c>
      <c r="AV242" s="9">
        <f t="shared" si="313"/>
        <v>1.5759424160826513E-2</v>
      </c>
      <c r="AX242">
        <f t="shared" si="314"/>
        <v>78.812974192989046</v>
      </c>
      <c r="AY242">
        <f t="shared" si="315"/>
        <v>15.215219993965079</v>
      </c>
      <c r="AZ242" t="e">
        <f t="shared" si="316"/>
        <v>#VALUE!</v>
      </c>
    </row>
    <row r="243" spans="1:52" x14ac:dyDescent="0.55000000000000004">
      <c r="A243" s="62">
        <v>44704.45208333333</v>
      </c>
      <c r="B243" s="29">
        <v>1</v>
      </c>
      <c r="C243" s="41">
        <v>3</v>
      </c>
      <c r="D243" t="s">
        <v>235</v>
      </c>
      <c r="E243" s="29">
        <v>1</v>
      </c>
      <c r="F243" s="84">
        <v>44705.85460648148</v>
      </c>
      <c r="G243" s="85">
        <v>109</v>
      </c>
      <c r="I243" s="3">
        <v>20.399999999999999</v>
      </c>
      <c r="J243" s="3">
        <v>30.111999999999998</v>
      </c>
      <c r="K243" s="3">
        <v>133.61000000000001</v>
      </c>
      <c r="L243" s="3">
        <v>2</v>
      </c>
      <c r="M243" s="3" t="s">
        <v>40</v>
      </c>
      <c r="N243" s="4">
        <f t="shared" si="317"/>
        <v>0.69296104866402441</v>
      </c>
      <c r="O243" s="4">
        <f t="shared" si="295"/>
        <v>5.3730308742168914E-2</v>
      </c>
      <c r="P243" s="4" t="e">
        <f t="shared" si="289"/>
        <v>#VALUE!</v>
      </c>
      <c r="Q243">
        <f t="shared" si="290"/>
        <v>11.087376778624391</v>
      </c>
      <c r="R243">
        <f t="shared" si="291"/>
        <v>2.3641335846554323</v>
      </c>
      <c r="S243">
        <f t="shared" si="292"/>
        <v>19.168919338443626</v>
      </c>
      <c r="T243">
        <f t="shared" si="293"/>
        <v>1.4863056968266493</v>
      </c>
      <c r="U243">
        <f t="shared" si="294"/>
        <v>1.4863056968266493</v>
      </c>
      <c r="W243">
        <f t="shared" si="296"/>
        <v>1.0016874896505537</v>
      </c>
      <c r="X243">
        <v>313.14999999999998</v>
      </c>
      <c r="Y243">
        <f t="shared" si="297"/>
        <v>1.9073334166666699E-2</v>
      </c>
      <c r="Z243">
        <v>2E-3</v>
      </c>
      <c r="AA243">
        <f t="shared" si="298"/>
        <v>7.2765497523200454E-2</v>
      </c>
      <c r="AC243">
        <f t="shared" si="299"/>
        <v>1.3383546549221049E-4</v>
      </c>
      <c r="AD243">
        <f t="shared" si="300"/>
        <v>1.0416771993935605E-8</v>
      </c>
      <c r="AE243">
        <v>0</v>
      </c>
      <c r="AF243" s="8">
        <f t="shared" si="301"/>
        <v>2.8003056517171174E-9</v>
      </c>
      <c r="AG243" s="8">
        <f t="shared" si="302"/>
        <v>1.3217077645652722E-8</v>
      </c>
      <c r="AH243" s="9">
        <f t="shared" si="303"/>
        <v>1.097002469958351E-3</v>
      </c>
      <c r="AJ243">
        <f t="shared" si="304"/>
        <v>2.0033749793011072E-6</v>
      </c>
      <c r="AK243">
        <f t="shared" si="305"/>
        <v>1.5592802924834373E-10</v>
      </c>
      <c r="AL243">
        <v>0</v>
      </c>
      <c r="AM243" s="8">
        <f t="shared" si="306"/>
        <v>8.6888810426921697E-10</v>
      </c>
      <c r="AN243" s="8">
        <f t="shared" si="307"/>
        <v>1.0248161335175606E-9</v>
      </c>
      <c r="AO243" s="9">
        <f t="shared" si="308"/>
        <v>2.2739189884214046E-2</v>
      </c>
      <c r="AP243" s="9"/>
      <c r="AQ243" t="e">
        <f t="shared" si="309"/>
        <v>#VALUE!</v>
      </c>
      <c r="AR243" t="e">
        <f t="shared" si="310"/>
        <v>#VALUE!</v>
      </c>
      <c r="AS243">
        <v>0</v>
      </c>
      <c r="AT243" s="8" t="e">
        <f t="shared" si="311"/>
        <v>#VALUE!</v>
      </c>
      <c r="AU243" s="8" t="e">
        <f t="shared" si="312"/>
        <v>#VALUE!</v>
      </c>
      <c r="AV243" s="9">
        <f t="shared" si="313"/>
        <v>1.5759424160826513E-2</v>
      </c>
      <c r="AX243">
        <f t="shared" si="314"/>
        <v>78.812974192989046</v>
      </c>
      <c r="AY243">
        <f t="shared" si="315"/>
        <v>15.215219993965073</v>
      </c>
      <c r="AZ243" t="e">
        <f t="shared" si="316"/>
        <v>#VALUE!</v>
      </c>
    </row>
    <row r="244" spans="1:52" x14ac:dyDescent="0.55000000000000004">
      <c r="A244" s="62">
        <v>44704.45208333333</v>
      </c>
      <c r="B244" s="29">
        <v>1</v>
      </c>
      <c r="C244" s="41">
        <v>3</v>
      </c>
      <c r="D244" t="s">
        <v>235</v>
      </c>
      <c r="E244" s="29">
        <v>2</v>
      </c>
      <c r="F244" s="84">
        <v>44705.875844907408</v>
      </c>
      <c r="G244" s="85">
        <v>209</v>
      </c>
      <c r="I244" s="3">
        <v>20.399999999999999</v>
      </c>
      <c r="J244" s="3">
        <v>30.111999999999998</v>
      </c>
      <c r="K244" s="3">
        <v>129.88999999999999</v>
      </c>
      <c r="L244" s="3">
        <v>111</v>
      </c>
      <c r="M244" s="3" t="s">
        <v>40</v>
      </c>
      <c r="N244" s="4">
        <f t="shared" si="317"/>
        <v>0.67366746958289137</v>
      </c>
      <c r="O244" s="4">
        <f t="shared" si="295"/>
        <v>2.9820321351903751</v>
      </c>
      <c r="P244" s="4" t="e">
        <f t="shared" si="289"/>
        <v>#VALUE!</v>
      </c>
      <c r="Q244">
        <f t="shared" si="290"/>
        <v>10.778679513326262</v>
      </c>
      <c r="R244">
        <f t="shared" si="291"/>
        <v>131.20941394837649</v>
      </c>
      <c r="S244">
        <f t="shared" si="292"/>
        <v>18.635213927628488</v>
      </c>
      <c r="T244">
        <f t="shared" si="293"/>
        <v>82.48996617387904</v>
      </c>
      <c r="U244">
        <f t="shared" si="294"/>
        <v>82.489966173879054</v>
      </c>
      <c r="W244">
        <f t="shared" si="296"/>
        <v>1.0016874896505537</v>
      </c>
      <c r="X244">
        <v>313.14999999999998</v>
      </c>
      <c r="Y244">
        <f t="shared" si="297"/>
        <v>1.9073334166666699E-2</v>
      </c>
      <c r="Z244">
        <v>2E-3</v>
      </c>
      <c r="AA244">
        <f t="shared" si="298"/>
        <v>7.2765497523200454E-2</v>
      </c>
      <c r="AC244">
        <f t="shared" si="299"/>
        <v>1.3010918803071041E-4</v>
      </c>
      <c r="AD244">
        <f t="shared" si="300"/>
        <v>1.0126745859533683E-8</v>
      </c>
      <c r="AE244">
        <v>0</v>
      </c>
      <c r="AF244" s="8">
        <f t="shared" si="301"/>
        <v>2.7223389050335781E-9</v>
      </c>
      <c r="AG244" s="8">
        <f t="shared" si="302"/>
        <v>1.2849084764567261E-8</v>
      </c>
      <c r="AH244" s="9">
        <f t="shared" si="303"/>
        <v>1.097002469958351E-3</v>
      </c>
      <c r="AJ244">
        <f t="shared" si="304"/>
        <v>1.1118731135121146E-4</v>
      </c>
      <c r="AK244">
        <f t="shared" si="305"/>
        <v>8.6540056232830773E-9</v>
      </c>
      <c r="AL244">
        <v>0</v>
      </c>
      <c r="AM244" s="8">
        <f t="shared" si="306"/>
        <v>4.8223289786941549E-8</v>
      </c>
      <c r="AN244" s="8">
        <f t="shared" si="307"/>
        <v>5.6877295410224626E-8</v>
      </c>
      <c r="AO244" s="9">
        <f t="shared" si="308"/>
        <v>2.2739189884214046E-2</v>
      </c>
      <c r="AP244" s="9"/>
      <c r="AQ244" t="e">
        <f t="shared" si="309"/>
        <v>#VALUE!</v>
      </c>
      <c r="AR244" t="e">
        <f t="shared" si="310"/>
        <v>#VALUE!</v>
      </c>
      <c r="AS244">
        <v>0</v>
      </c>
      <c r="AT244" s="8" t="e">
        <f t="shared" si="311"/>
        <v>#VALUE!</v>
      </c>
      <c r="AU244" s="8" t="e">
        <f t="shared" si="312"/>
        <v>#VALUE!</v>
      </c>
      <c r="AV244" s="9">
        <f t="shared" si="313"/>
        <v>1.5759424160826513E-2</v>
      </c>
      <c r="AX244">
        <f t="shared" si="314"/>
        <v>78.812974192989046</v>
      </c>
      <c r="AY244">
        <f t="shared" si="315"/>
        <v>15.215219993965077</v>
      </c>
      <c r="AZ244" t="e">
        <f t="shared" si="316"/>
        <v>#VALUE!</v>
      </c>
    </row>
    <row r="245" spans="1:52" x14ac:dyDescent="0.55000000000000004">
      <c r="A245" s="62">
        <v>44704.418749999997</v>
      </c>
      <c r="B245" s="29">
        <v>50</v>
      </c>
      <c r="C245" s="41">
        <v>1.6</v>
      </c>
      <c r="D245" t="s">
        <v>234</v>
      </c>
      <c r="E245" s="29">
        <v>2</v>
      </c>
      <c r="F245" s="84">
        <v>44705.918263888889</v>
      </c>
      <c r="G245" s="85">
        <v>196</v>
      </c>
      <c r="I245" s="3">
        <v>20.399999999999999</v>
      </c>
      <c r="J245" s="3">
        <v>30.111999999999998</v>
      </c>
      <c r="K245" s="3">
        <v>104.01</v>
      </c>
      <c r="L245" s="3">
        <v>-63</v>
      </c>
      <c r="M245" s="3" t="s">
        <v>40</v>
      </c>
      <c r="N245" s="4">
        <f t="shared" si="317"/>
        <v>0.53944224737328916</v>
      </c>
      <c r="O245" s="4">
        <f t="shared" si="295"/>
        <v>-1.692504725378321</v>
      </c>
      <c r="P245" s="4" t="e">
        <f t="shared" si="289"/>
        <v>#VALUE!</v>
      </c>
      <c r="Q245">
        <f t="shared" si="290"/>
        <v>8.6310759579726266</v>
      </c>
      <c r="R245">
        <f t="shared" si="291"/>
        <v>-74.470207916646117</v>
      </c>
      <c r="S245">
        <f t="shared" si="292"/>
        <v>14.922231123355452</v>
      </c>
      <c r="T245">
        <f t="shared" si="293"/>
        <v>-46.818629450039452</v>
      </c>
      <c r="U245">
        <f t="shared" si="294"/>
        <v>-46.81862945003946</v>
      </c>
      <c r="W245">
        <f t="shared" si="296"/>
        <v>1.0016874896505537</v>
      </c>
      <c r="X245">
        <v>313.14999999999998</v>
      </c>
      <c r="Y245">
        <f t="shared" si="297"/>
        <v>1.9073334166666699E-2</v>
      </c>
      <c r="Z245">
        <v>2E-3</v>
      </c>
      <c r="AA245">
        <f t="shared" si="298"/>
        <v>7.2765497523200454E-2</v>
      </c>
      <c r="AC245">
        <f t="shared" si="299"/>
        <v>1.0418551579855409E-4</v>
      </c>
      <c r="AD245">
        <f t="shared" si="300"/>
        <v>8.1090371610601156E-9</v>
      </c>
      <c r="AE245">
        <v>0</v>
      </c>
      <c r="AF245" s="8">
        <f t="shared" si="301"/>
        <v>2.1799250867083102E-9</v>
      </c>
      <c r="AG245" s="8">
        <f t="shared" si="302"/>
        <v>1.0288962247768426E-8</v>
      </c>
      <c r="AH245" s="9">
        <f t="shared" si="303"/>
        <v>1.097002469958351E-3</v>
      </c>
      <c r="AJ245">
        <f t="shared" si="304"/>
        <v>-6.3106311847984883E-5</v>
      </c>
      <c r="AK245">
        <f t="shared" si="305"/>
        <v>-4.9117329213228274E-9</v>
      </c>
      <c r="AL245">
        <v>0</v>
      </c>
      <c r="AM245" s="8">
        <f t="shared" si="306"/>
        <v>-2.7369975284480335E-8</v>
      </c>
      <c r="AN245" s="8">
        <f t="shared" si="307"/>
        <v>-3.2281708205803162E-8</v>
      </c>
      <c r="AO245" s="9">
        <f t="shared" si="308"/>
        <v>2.2739189884214046E-2</v>
      </c>
      <c r="AP245" s="9"/>
      <c r="AQ245" t="e">
        <f t="shared" si="309"/>
        <v>#VALUE!</v>
      </c>
      <c r="AR245" t="e">
        <f t="shared" si="310"/>
        <v>#VALUE!</v>
      </c>
      <c r="AS245">
        <v>0</v>
      </c>
      <c r="AT245" s="8" t="e">
        <f t="shared" si="311"/>
        <v>#VALUE!</v>
      </c>
      <c r="AU245" s="8" t="e">
        <f t="shared" si="312"/>
        <v>#VALUE!</v>
      </c>
      <c r="AV245" s="9">
        <f t="shared" si="313"/>
        <v>1.5759424160826513E-2</v>
      </c>
      <c r="AX245">
        <f t="shared" si="314"/>
        <v>78.812974192989046</v>
      </c>
      <c r="AY245">
        <f t="shared" si="315"/>
        <v>15.215219993965077</v>
      </c>
      <c r="AZ245" t="e">
        <f t="shared" si="316"/>
        <v>#VALUE!</v>
      </c>
    </row>
    <row r="246" spans="1:52" x14ac:dyDescent="0.55000000000000004">
      <c r="A246" s="62">
        <v>44704.438888888886</v>
      </c>
      <c r="B246" s="29">
        <v>50</v>
      </c>
      <c r="C246" s="41">
        <v>6.2</v>
      </c>
      <c r="D246" t="s">
        <v>234</v>
      </c>
      <c r="E246" s="29">
        <v>1</v>
      </c>
      <c r="F246" s="84">
        <v>44705.939456018517</v>
      </c>
      <c r="G246" s="85">
        <v>24</v>
      </c>
      <c r="I246" s="3">
        <v>20.399999999999999</v>
      </c>
      <c r="J246" s="3">
        <v>30.111999999999998</v>
      </c>
      <c r="K246" s="3">
        <v>2.61</v>
      </c>
      <c r="L246" s="3">
        <v>10410</v>
      </c>
      <c r="M246" s="3" t="s">
        <v>40</v>
      </c>
      <c r="N246" s="4">
        <f t="shared" si="317"/>
        <v>1.3536624032730359E-2</v>
      </c>
      <c r="O246" s="4">
        <f t="shared" si="295"/>
        <v>279.66625700298925</v>
      </c>
      <c r="P246" s="4" t="e">
        <f t="shared" si="289"/>
        <v>#VALUE!</v>
      </c>
      <c r="Q246">
        <f t="shared" si="290"/>
        <v>0.21658598452368574</v>
      </c>
      <c r="R246">
        <f t="shared" si="291"/>
        <v>12305.315308131527</v>
      </c>
      <c r="S246">
        <f t="shared" si="292"/>
        <v>0.37445460274932901</v>
      </c>
      <c r="T246">
        <f t="shared" si="293"/>
        <v>7736.2211519827106</v>
      </c>
      <c r="U246">
        <f t="shared" si="294"/>
        <v>7736.2211519827115</v>
      </c>
      <c r="W246">
        <f t="shared" si="296"/>
        <v>1.0016874896505537</v>
      </c>
      <c r="X246">
        <v>313.14999999999998</v>
      </c>
      <c r="Y246">
        <f t="shared" si="297"/>
        <v>1.9073334166666699E-2</v>
      </c>
      <c r="Z246">
        <v>2E-3</v>
      </c>
      <c r="AA246">
        <f t="shared" si="298"/>
        <v>7.2765497523200454E-2</v>
      </c>
      <c r="AC246">
        <f t="shared" si="299"/>
        <v>2.614404347987945E-6</v>
      </c>
      <c r="AD246">
        <f t="shared" si="300"/>
        <v>2.0348607816908855E-10</v>
      </c>
      <c r="AE246">
        <v>0</v>
      </c>
      <c r="AF246" s="8">
        <f t="shared" si="301"/>
        <v>5.4702475495708975E-11</v>
      </c>
      <c r="AG246" s="8">
        <f t="shared" si="302"/>
        <v>2.5818855366479751E-10</v>
      </c>
      <c r="AH246" s="9">
        <f t="shared" si="303"/>
        <v>1.097002469958351E-3</v>
      </c>
      <c r="AJ246">
        <f t="shared" si="304"/>
        <v>1.0427566767262265E-2</v>
      </c>
      <c r="AK246">
        <f t="shared" si="305"/>
        <v>8.1160539223762934E-7</v>
      </c>
      <c r="AL246">
        <v>0</v>
      </c>
      <c r="AM246" s="8">
        <f t="shared" si="306"/>
        <v>4.5225625827212754E-6</v>
      </c>
      <c r="AN246" s="8">
        <f t="shared" si="307"/>
        <v>5.3341679749589046E-6</v>
      </c>
      <c r="AO246" s="9">
        <f t="shared" si="308"/>
        <v>2.2739189884214046E-2</v>
      </c>
      <c r="AP246" s="9"/>
      <c r="AQ246" t="e">
        <f t="shared" si="309"/>
        <v>#VALUE!</v>
      </c>
      <c r="AR246" t="e">
        <f t="shared" si="310"/>
        <v>#VALUE!</v>
      </c>
      <c r="AS246">
        <v>0</v>
      </c>
      <c r="AT246" s="8" t="e">
        <f t="shared" si="311"/>
        <v>#VALUE!</v>
      </c>
      <c r="AU246" s="8" t="e">
        <f t="shared" si="312"/>
        <v>#VALUE!</v>
      </c>
      <c r="AV246" s="9">
        <f t="shared" si="313"/>
        <v>1.5759424160826513E-2</v>
      </c>
      <c r="AX246">
        <f t="shared" si="314"/>
        <v>78.812974192989046</v>
      </c>
      <c r="AY246">
        <f t="shared" si="315"/>
        <v>15.215219993965075</v>
      </c>
      <c r="AZ246" t="e">
        <f t="shared" si="316"/>
        <v>#VALUE!</v>
      </c>
    </row>
    <row r="247" spans="1:52" x14ac:dyDescent="0.55000000000000004">
      <c r="A247" s="62">
        <v>44704.431944444441</v>
      </c>
      <c r="B247" s="29">
        <v>50</v>
      </c>
      <c r="C247" s="41">
        <v>5</v>
      </c>
      <c r="D247" t="s">
        <v>234</v>
      </c>
      <c r="E247" s="29">
        <v>2</v>
      </c>
      <c r="F247" s="84">
        <v>44705.9606712963</v>
      </c>
      <c r="G247" s="85">
        <v>152</v>
      </c>
      <c r="I247" s="3">
        <v>20.399999999999999</v>
      </c>
      <c r="J247" s="3">
        <v>30.111999999999998</v>
      </c>
      <c r="K247" s="3">
        <v>20.02</v>
      </c>
      <c r="L247" s="3">
        <v>3949</v>
      </c>
      <c r="M247" s="3" t="s">
        <v>40</v>
      </c>
      <c r="N247" s="4">
        <f t="shared" si="317"/>
        <v>0.10383264871082827</v>
      </c>
      <c r="O247" s="4">
        <f t="shared" si="295"/>
        <v>106.09049461141252</v>
      </c>
      <c r="P247" s="4" t="e">
        <f t="shared" si="289"/>
        <v>#VALUE!</v>
      </c>
      <c r="Q247">
        <f t="shared" si="290"/>
        <v>1.6613223793732523</v>
      </c>
      <c r="R247">
        <f t="shared" si="291"/>
        <v>4667.9817629021509</v>
      </c>
      <c r="S247">
        <f t="shared" si="292"/>
        <v>2.8722533130427457</v>
      </c>
      <c r="T247">
        <f t="shared" si="293"/>
        <v>2934.7105983842189</v>
      </c>
      <c r="U247">
        <f t="shared" si="294"/>
        <v>2934.7105983842193</v>
      </c>
      <c r="W247">
        <f t="shared" si="296"/>
        <v>1.0016874896505537</v>
      </c>
      <c r="X247">
        <v>313.14999999999998</v>
      </c>
      <c r="Y247">
        <f t="shared" si="297"/>
        <v>1.9073334166666699E-2</v>
      </c>
      <c r="Z247">
        <v>2E-3</v>
      </c>
      <c r="AA247">
        <f t="shared" si="298"/>
        <v>7.2765497523200454E-2</v>
      </c>
      <c r="AC247">
        <f t="shared" si="299"/>
        <v>2.0053783542804081E-5</v>
      </c>
      <c r="AD247">
        <f t="shared" si="300"/>
        <v>1.5608395727759204E-9</v>
      </c>
      <c r="AE247">
        <v>0</v>
      </c>
      <c r="AF247" s="8">
        <f t="shared" si="301"/>
        <v>4.1959523349582122E-10</v>
      </c>
      <c r="AG247" s="8">
        <f t="shared" si="302"/>
        <v>1.9804348062717415E-9</v>
      </c>
      <c r="AH247" s="9">
        <f t="shared" si="303"/>
        <v>1.097002469958351E-3</v>
      </c>
      <c r="AJ247">
        <f t="shared" si="304"/>
        <v>3.9556638966300366E-3</v>
      </c>
      <c r="AK247">
        <f t="shared" si="305"/>
        <v>3.0787989375085475E-7</v>
      </c>
      <c r="AL247">
        <v>0</v>
      </c>
      <c r="AM247" s="8">
        <f t="shared" si="306"/>
        <v>1.715619561879569E-6</v>
      </c>
      <c r="AN247" s="8">
        <f t="shared" si="307"/>
        <v>2.0234994556304238E-6</v>
      </c>
      <c r="AO247" s="9">
        <f t="shared" si="308"/>
        <v>2.2739189884214046E-2</v>
      </c>
      <c r="AP247" s="9"/>
      <c r="AQ247" t="e">
        <f t="shared" si="309"/>
        <v>#VALUE!</v>
      </c>
      <c r="AR247" t="e">
        <f t="shared" si="310"/>
        <v>#VALUE!</v>
      </c>
      <c r="AS247">
        <v>0</v>
      </c>
      <c r="AT247" s="8" t="e">
        <f t="shared" si="311"/>
        <v>#VALUE!</v>
      </c>
      <c r="AU247" s="8" t="e">
        <f t="shared" si="312"/>
        <v>#VALUE!</v>
      </c>
      <c r="AV247" s="9">
        <f t="shared" si="313"/>
        <v>1.5759424160826513E-2</v>
      </c>
      <c r="AX247">
        <f t="shared" si="314"/>
        <v>78.812974192989046</v>
      </c>
      <c r="AY247">
        <f t="shared" si="315"/>
        <v>15.215219993965079</v>
      </c>
      <c r="AZ247" t="e">
        <f t="shared" si="316"/>
        <v>#VALUE!</v>
      </c>
    </row>
    <row r="248" spans="1:52" x14ac:dyDescent="0.55000000000000004">
      <c r="A248" s="62">
        <v>44704.511111111111</v>
      </c>
      <c r="B248" s="29">
        <v>50</v>
      </c>
      <c r="C248" s="41">
        <v>6</v>
      </c>
      <c r="D248" t="s">
        <v>235</v>
      </c>
      <c r="E248" s="29">
        <v>2</v>
      </c>
      <c r="F248" s="84">
        <v>44705.981898148151</v>
      </c>
      <c r="G248" s="85">
        <v>16</v>
      </c>
      <c r="I248" s="3">
        <v>20.399999999999999</v>
      </c>
      <c r="J248" s="3">
        <v>30.111999999999998</v>
      </c>
      <c r="K248" s="3">
        <v>76.36</v>
      </c>
      <c r="L248" s="3">
        <v>7268</v>
      </c>
      <c r="M248" s="3" t="s">
        <v>40</v>
      </c>
      <c r="N248" s="4">
        <f t="shared" si="317"/>
        <v>0.39603701576218014</v>
      </c>
      <c r="O248" s="4">
        <f t="shared" si="295"/>
        <v>195.2559419690418</v>
      </c>
      <c r="P248" s="4" t="e">
        <f t="shared" si="289"/>
        <v>#VALUE!</v>
      </c>
      <c r="Q248">
        <f t="shared" si="290"/>
        <v>6.3365922521948823</v>
      </c>
      <c r="R248">
        <f t="shared" si="291"/>
        <v>8591.26144663784</v>
      </c>
      <c r="S248">
        <f t="shared" si="292"/>
        <v>10.955307841355848</v>
      </c>
      <c r="T248">
        <f t="shared" si="293"/>
        <v>5401.2349022680419</v>
      </c>
      <c r="U248">
        <f t="shared" si="294"/>
        <v>5401.2349022680428</v>
      </c>
      <c r="W248">
        <f t="shared" si="296"/>
        <v>1.0016874896505537</v>
      </c>
      <c r="X248">
        <v>313.14999999999998</v>
      </c>
      <c r="Y248">
        <f t="shared" si="297"/>
        <v>1.9073334166666699E-2</v>
      </c>
      <c r="Z248">
        <v>2E-3</v>
      </c>
      <c r="AA248">
        <f t="shared" si="298"/>
        <v>7.2765497523200454E-2</v>
      </c>
      <c r="AC248">
        <f t="shared" si="299"/>
        <v>7.6488856709716274E-5</v>
      </c>
      <c r="AD248">
        <f t="shared" si="300"/>
        <v>5.9533321567017632E-9</v>
      </c>
      <c r="AE248">
        <v>0</v>
      </c>
      <c r="AF248" s="8">
        <f t="shared" si="301"/>
        <v>1.6004141872997459E-9</v>
      </c>
      <c r="AG248" s="8">
        <f t="shared" si="302"/>
        <v>7.5537463440015083E-9</v>
      </c>
      <c r="AH248" s="9">
        <f t="shared" si="303"/>
        <v>1.097002469958351E-3</v>
      </c>
      <c r="AJ248">
        <f t="shared" si="304"/>
        <v>7.2802646747802237E-3</v>
      </c>
      <c r="AK248">
        <f t="shared" si="305"/>
        <v>5.6664245828848107E-7</v>
      </c>
      <c r="AL248">
        <v>0</v>
      </c>
      <c r="AM248" s="8">
        <f t="shared" si="306"/>
        <v>3.1575393709143341E-6</v>
      </c>
      <c r="AN248" s="8">
        <f t="shared" si="307"/>
        <v>3.7241818292028152E-6</v>
      </c>
      <c r="AO248" s="9">
        <f t="shared" si="308"/>
        <v>2.2739189884214046E-2</v>
      </c>
      <c r="AP248" s="9"/>
      <c r="AQ248" t="e">
        <f t="shared" si="309"/>
        <v>#VALUE!</v>
      </c>
      <c r="AR248" t="e">
        <f t="shared" si="310"/>
        <v>#VALUE!</v>
      </c>
      <c r="AS248">
        <v>0</v>
      </c>
      <c r="AT248" s="8" t="e">
        <f t="shared" si="311"/>
        <v>#VALUE!</v>
      </c>
      <c r="AU248" s="8" t="e">
        <f t="shared" si="312"/>
        <v>#VALUE!</v>
      </c>
      <c r="AV248" s="9">
        <f t="shared" si="313"/>
        <v>1.5759424160826513E-2</v>
      </c>
      <c r="AX248">
        <f t="shared" si="314"/>
        <v>78.812974192989046</v>
      </c>
      <c r="AY248">
        <f t="shared" si="315"/>
        <v>15.215219993965077</v>
      </c>
      <c r="AZ248" t="e">
        <f t="shared" si="316"/>
        <v>#VALUE!</v>
      </c>
    </row>
    <row r="249" spans="1:52" x14ac:dyDescent="0.55000000000000004">
      <c r="A249" s="62">
        <v>44704.55</v>
      </c>
      <c r="B249" s="29">
        <v>100</v>
      </c>
      <c r="C249" s="41">
        <v>0.1</v>
      </c>
      <c r="D249" t="s">
        <v>234</v>
      </c>
      <c r="E249" s="29">
        <v>2</v>
      </c>
      <c r="F249" s="84">
        <v>44706.00309027778</v>
      </c>
      <c r="G249" s="85">
        <v>31</v>
      </c>
      <c r="H249" t="s">
        <v>820</v>
      </c>
      <c r="I249" s="3">
        <v>20.399999999999999</v>
      </c>
      <c r="J249" s="3">
        <v>30.111999999999998</v>
      </c>
      <c r="K249" s="3">
        <v>2.16</v>
      </c>
      <c r="L249" s="3">
        <v>1647</v>
      </c>
      <c r="M249" s="3" t="s">
        <v>40</v>
      </c>
      <c r="N249" s="4">
        <f t="shared" si="317"/>
        <v>1.1202723337432021E-2</v>
      </c>
      <c r="O249" s="4">
        <f t="shared" si="295"/>
        <v>44.246909249176106</v>
      </c>
      <c r="P249" s="4" t="e">
        <f t="shared" si="289"/>
        <v>#VALUE!</v>
      </c>
      <c r="Q249">
        <f t="shared" si="290"/>
        <v>0.17924357339891234</v>
      </c>
      <c r="R249">
        <f t="shared" si="291"/>
        <v>1946.8640069637486</v>
      </c>
      <c r="S249">
        <f t="shared" si="292"/>
        <v>0.30989346434427234</v>
      </c>
      <c r="T249">
        <f t="shared" si="293"/>
        <v>1223.9727413367457</v>
      </c>
      <c r="U249">
        <f t="shared" si="294"/>
        <v>1223.9727413367459</v>
      </c>
      <c r="W249">
        <f t="shared" si="296"/>
        <v>1.0016874896505537</v>
      </c>
      <c r="X249">
        <v>313.14999999999998</v>
      </c>
      <c r="Y249">
        <f t="shared" si="297"/>
        <v>1.9073334166666699E-2</v>
      </c>
      <c r="Z249">
        <v>2E-3</v>
      </c>
      <c r="AA249">
        <f t="shared" si="298"/>
        <v>7.2765497523200454E-2</v>
      </c>
      <c r="AC249">
        <f t="shared" si="299"/>
        <v>2.1636449776451959E-6</v>
      </c>
      <c r="AD249">
        <f t="shared" si="300"/>
        <v>1.6840227158821122E-10</v>
      </c>
      <c r="AE249">
        <v>0</v>
      </c>
      <c r="AF249" s="8">
        <f t="shared" si="301"/>
        <v>4.5271014203345357E-11</v>
      </c>
      <c r="AG249" s="8">
        <f t="shared" si="302"/>
        <v>2.1367328579155658E-10</v>
      </c>
      <c r="AH249" s="9">
        <f t="shared" si="303"/>
        <v>1.097002469958351E-3</v>
      </c>
      <c r="AJ249">
        <f t="shared" si="304"/>
        <v>1.649779295454462E-3</v>
      </c>
      <c r="AK249">
        <f t="shared" si="305"/>
        <v>1.2840673208601106E-7</v>
      </c>
      <c r="AL249">
        <v>0</v>
      </c>
      <c r="AM249" s="8">
        <f t="shared" si="306"/>
        <v>7.1552935386570021E-7</v>
      </c>
      <c r="AN249" s="8">
        <f t="shared" si="307"/>
        <v>8.439360859517113E-7</v>
      </c>
      <c r="AO249" s="9">
        <f t="shared" si="308"/>
        <v>2.2739189884214046E-2</v>
      </c>
      <c r="AP249" s="9"/>
      <c r="AQ249" t="e">
        <f t="shared" si="309"/>
        <v>#VALUE!</v>
      </c>
      <c r="AR249" t="e">
        <f t="shared" si="310"/>
        <v>#VALUE!</v>
      </c>
      <c r="AS249">
        <v>0</v>
      </c>
      <c r="AT249" s="8" t="e">
        <f t="shared" si="311"/>
        <v>#VALUE!</v>
      </c>
      <c r="AU249" s="8" t="e">
        <f t="shared" si="312"/>
        <v>#VALUE!</v>
      </c>
      <c r="AV249" s="9">
        <f t="shared" si="313"/>
        <v>1.5759424160826513E-2</v>
      </c>
      <c r="AX249">
        <f t="shared" si="314"/>
        <v>78.812974192989046</v>
      </c>
      <c r="AY249">
        <f t="shared" si="315"/>
        <v>15.215219993965077</v>
      </c>
      <c r="AZ249" t="e">
        <f t="shared" si="316"/>
        <v>#VALUE!</v>
      </c>
    </row>
    <row r="250" spans="1:52" x14ac:dyDescent="0.55000000000000004">
      <c r="A250" s="62">
        <v>44704.512499999997</v>
      </c>
      <c r="B250" s="29">
        <v>50</v>
      </c>
      <c r="C250" s="41">
        <v>9</v>
      </c>
      <c r="D250" t="s">
        <v>235</v>
      </c>
      <c r="E250" s="29">
        <v>2</v>
      </c>
      <c r="F250" s="84">
        <v>44706.024293981478</v>
      </c>
      <c r="G250" s="85">
        <v>173</v>
      </c>
      <c r="I250" s="3">
        <v>20.399999999999999</v>
      </c>
      <c r="J250" s="3">
        <v>30.111999999999998</v>
      </c>
      <c r="K250" s="3">
        <v>18467.86</v>
      </c>
      <c r="L250" s="3">
        <v>13226</v>
      </c>
      <c r="M250" s="3" t="s">
        <v>40</v>
      </c>
      <c r="N250" s="4">
        <f t="shared" si="317"/>
        <v>95.782558432605256</v>
      </c>
      <c r="O250" s="4">
        <f t="shared" si="295"/>
        <v>355.31853171196298</v>
      </c>
      <c r="P250" s="4" t="e">
        <f t="shared" si="289"/>
        <v>#VALUE!</v>
      </c>
      <c r="Q250">
        <f t="shared" si="290"/>
        <v>1532.5209349216841</v>
      </c>
      <c r="R250">
        <f t="shared" si="291"/>
        <v>15634.015395326371</v>
      </c>
      <c r="S250">
        <f t="shared" si="292"/>
        <v>2649.5690344560248</v>
      </c>
      <c r="T250">
        <f t="shared" si="293"/>
        <v>9828.9395731146287</v>
      </c>
      <c r="U250">
        <f t="shared" si="294"/>
        <v>9828.9395731146305</v>
      </c>
      <c r="W250">
        <f t="shared" si="296"/>
        <v>1.0016874896505537</v>
      </c>
      <c r="X250">
        <v>313.14999999999998</v>
      </c>
      <c r="Y250">
        <f t="shared" si="297"/>
        <v>1.9073334166666699E-2</v>
      </c>
      <c r="Z250">
        <v>2E-3</v>
      </c>
      <c r="AA250">
        <f t="shared" si="298"/>
        <v>7.2765497523200454E-2</v>
      </c>
      <c r="AC250">
        <f t="shared" si="299"/>
        <v>1.8499024322617873E-2</v>
      </c>
      <c r="AD250">
        <f t="shared" si="300"/>
        <v>1.4398285071171586E-6</v>
      </c>
      <c r="AE250">
        <v>0</v>
      </c>
      <c r="AF250" s="8">
        <f t="shared" si="301"/>
        <v>3.8706423720620069E-7</v>
      </c>
      <c r="AG250" s="8">
        <f t="shared" si="302"/>
        <v>1.8268927443233592E-6</v>
      </c>
      <c r="AH250" s="9">
        <f t="shared" si="303"/>
        <v>1.097002469958351E-3</v>
      </c>
      <c r="AJ250">
        <f t="shared" si="304"/>
        <v>1.3248318738118223E-2</v>
      </c>
      <c r="AK250">
        <f t="shared" si="305"/>
        <v>1.031152057419297E-6</v>
      </c>
      <c r="AL250">
        <v>0</v>
      </c>
      <c r="AM250" s="8">
        <f t="shared" si="306"/>
        <v>5.7459570335323314E-6</v>
      </c>
      <c r="AN250" s="8">
        <f t="shared" si="307"/>
        <v>6.7771090909516284E-6</v>
      </c>
      <c r="AO250" s="9">
        <f t="shared" si="308"/>
        <v>2.2739189884214046E-2</v>
      </c>
      <c r="AP250" s="9"/>
      <c r="AQ250" t="e">
        <f t="shared" si="309"/>
        <v>#VALUE!</v>
      </c>
      <c r="AR250" t="e">
        <f t="shared" si="310"/>
        <v>#VALUE!</v>
      </c>
      <c r="AS250">
        <v>0</v>
      </c>
      <c r="AT250" s="8" t="e">
        <f t="shared" si="311"/>
        <v>#VALUE!</v>
      </c>
      <c r="AU250" s="8" t="e">
        <f t="shared" si="312"/>
        <v>#VALUE!</v>
      </c>
      <c r="AV250" s="9">
        <f t="shared" si="313"/>
        <v>1.5759424160826513E-2</v>
      </c>
      <c r="AX250">
        <f t="shared" si="314"/>
        <v>78.812974192989046</v>
      </c>
      <c r="AY250">
        <f t="shared" si="315"/>
        <v>15.215219993965075</v>
      </c>
      <c r="AZ250" t="e">
        <f t="shared" si="316"/>
        <v>#VALUE!</v>
      </c>
    </row>
    <row r="251" spans="1:52" x14ac:dyDescent="0.55000000000000004">
      <c r="A251" s="62">
        <v>44704.5</v>
      </c>
      <c r="B251" s="29">
        <v>50</v>
      </c>
      <c r="C251" s="41">
        <v>3</v>
      </c>
      <c r="D251" t="s">
        <v>235</v>
      </c>
      <c r="E251" s="29">
        <v>1</v>
      </c>
      <c r="F251" s="84">
        <v>44706.045520833337</v>
      </c>
      <c r="G251" s="85">
        <v>57</v>
      </c>
      <c r="I251" s="3">
        <v>20.399999999999999</v>
      </c>
      <c r="J251" s="3">
        <v>30.111999999999998</v>
      </c>
      <c r="K251" s="3">
        <v>155.49</v>
      </c>
      <c r="L251" s="3">
        <v>-54</v>
      </c>
      <c r="M251" s="3" t="s">
        <v>40</v>
      </c>
      <c r="N251" s="4">
        <f t="shared" si="317"/>
        <v>0.80644048691541914</v>
      </c>
      <c r="O251" s="4">
        <f t="shared" si="295"/>
        <v>-1.4507183360385607</v>
      </c>
      <c r="P251" s="4" t="e">
        <f t="shared" si="289"/>
        <v>#VALUE!</v>
      </c>
      <c r="Q251">
        <f t="shared" si="290"/>
        <v>12.903047790646706</v>
      </c>
      <c r="R251">
        <f t="shared" si="291"/>
        <v>-63.831606785696671</v>
      </c>
      <c r="S251">
        <f t="shared" si="292"/>
        <v>22.308025356893943</v>
      </c>
      <c r="T251">
        <f t="shared" si="293"/>
        <v>-40.130253814319531</v>
      </c>
      <c r="U251">
        <f t="shared" si="294"/>
        <v>-40.130253814319531</v>
      </c>
      <c r="W251">
        <f t="shared" si="296"/>
        <v>1.0016874896505537</v>
      </c>
      <c r="X251">
        <v>313.14999999999998</v>
      </c>
      <c r="Y251">
        <f t="shared" si="297"/>
        <v>1.9073334166666699E-2</v>
      </c>
      <c r="Z251">
        <v>2E-3</v>
      </c>
      <c r="AA251">
        <f t="shared" si="298"/>
        <v>7.2765497523200454E-2</v>
      </c>
      <c r="AC251">
        <f t="shared" si="299"/>
        <v>1.5575238776576462E-4</v>
      </c>
      <c r="AD251">
        <f t="shared" si="300"/>
        <v>1.2122624633912484E-8</v>
      </c>
      <c r="AE251">
        <v>0</v>
      </c>
      <c r="AF251" s="8">
        <f t="shared" si="301"/>
        <v>3.2588842585547084E-9</v>
      </c>
      <c r="AG251" s="8">
        <f t="shared" si="302"/>
        <v>1.5381508892467193E-8</v>
      </c>
      <c r="AH251" s="9">
        <f t="shared" si="303"/>
        <v>1.097002469958351E-3</v>
      </c>
      <c r="AJ251">
        <f t="shared" si="304"/>
        <v>-5.4091124441129894E-5</v>
      </c>
      <c r="AK251">
        <f t="shared" si="305"/>
        <v>-4.2100567897052799E-9</v>
      </c>
      <c r="AL251">
        <v>0</v>
      </c>
      <c r="AM251" s="8">
        <f t="shared" si="306"/>
        <v>-2.345997881526886E-8</v>
      </c>
      <c r="AN251" s="8">
        <f t="shared" si="307"/>
        <v>-2.7670035604974142E-8</v>
      </c>
      <c r="AO251" s="9">
        <f t="shared" si="308"/>
        <v>2.2739189884214046E-2</v>
      </c>
      <c r="AP251" s="9"/>
      <c r="AQ251" t="e">
        <f t="shared" si="309"/>
        <v>#VALUE!</v>
      </c>
      <c r="AR251" t="e">
        <f t="shared" si="310"/>
        <v>#VALUE!</v>
      </c>
      <c r="AS251">
        <v>0</v>
      </c>
      <c r="AT251" s="8" t="e">
        <f t="shared" si="311"/>
        <v>#VALUE!</v>
      </c>
      <c r="AU251" s="8" t="e">
        <f t="shared" si="312"/>
        <v>#VALUE!</v>
      </c>
      <c r="AV251" s="9">
        <f t="shared" si="313"/>
        <v>1.5759424160826513E-2</v>
      </c>
      <c r="AX251">
        <f t="shared" si="314"/>
        <v>78.812974192989046</v>
      </c>
      <c r="AY251">
        <f t="shared" si="315"/>
        <v>15.215219993965079</v>
      </c>
      <c r="AZ251" t="e">
        <f t="shared" si="316"/>
        <v>#VALUE!</v>
      </c>
    </row>
    <row r="252" spans="1:52" x14ac:dyDescent="0.55000000000000004">
      <c r="A252" s="62">
        <v>44704.443749999999</v>
      </c>
      <c r="B252" s="29">
        <v>1</v>
      </c>
      <c r="C252" s="41">
        <v>0.1</v>
      </c>
      <c r="D252" t="s">
        <v>235</v>
      </c>
      <c r="E252" s="29">
        <v>1</v>
      </c>
      <c r="F252" s="84">
        <v>44706.066747685189</v>
      </c>
      <c r="G252" s="85">
        <v>150</v>
      </c>
      <c r="I252" s="3">
        <v>20.399999999999999</v>
      </c>
      <c r="J252" s="3">
        <v>30.111999999999998</v>
      </c>
      <c r="K252" s="3">
        <v>98.87</v>
      </c>
      <c r="L252" s="3">
        <v>156</v>
      </c>
      <c r="M252" s="3" t="s">
        <v>40</v>
      </c>
      <c r="N252" s="4">
        <f t="shared" si="317"/>
        <v>0.51278391498699272</v>
      </c>
      <c r="O252" s="4">
        <f t="shared" si="295"/>
        <v>4.1909640818891765</v>
      </c>
      <c r="P252" s="4" t="e">
        <f t="shared" si="289"/>
        <v>#VALUE!</v>
      </c>
      <c r="Q252">
        <f t="shared" si="290"/>
        <v>8.2045426397918835</v>
      </c>
      <c r="R252">
        <f t="shared" si="291"/>
        <v>184.40241960312378</v>
      </c>
      <c r="S252">
        <f t="shared" si="292"/>
        <v>14.184799453573248</v>
      </c>
      <c r="T252">
        <f t="shared" si="293"/>
        <v>115.93184435247865</v>
      </c>
      <c r="U252">
        <f t="shared" si="294"/>
        <v>115.93184435247868</v>
      </c>
      <c r="W252">
        <f t="shared" si="296"/>
        <v>1.0016874896505537</v>
      </c>
      <c r="X252">
        <v>313.14999999999998</v>
      </c>
      <c r="Y252">
        <f t="shared" si="297"/>
        <v>1.9073334166666699E-2</v>
      </c>
      <c r="Z252">
        <v>2E-3</v>
      </c>
      <c r="AA252">
        <f t="shared" si="298"/>
        <v>7.2765497523200454E-2</v>
      </c>
      <c r="AC252">
        <f t="shared" si="299"/>
        <v>9.9036842101750248E-5</v>
      </c>
      <c r="AD252">
        <f t="shared" si="300"/>
        <v>7.7083021258918738E-9</v>
      </c>
      <c r="AE252">
        <v>0</v>
      </c>
      <c r="AF252" s="8">
        <f t="shared" si="301"/>
        <v>2.0721968399466464E-9</v>
      </c>
      <c r="AG252" s="8">
        <f t="shared" si="302"/>
        <v>9.7804989658385201E-9</v>
      </c>
      <c r="AH252" s="9">
        <f t="shared" si="303"/>
        <v>1.097002469958351E-3</v>
      </c>
      <c r="AJ252">
        <f t="shared" si="304"/>
        <v>1.5626324838548638E-4</v>
      </c>
      <c r="AK252">
        <f t="shared" si="305"/>
        <v>1.2162386281370811E-8</v>
      </c>
      <c r="AL252">
        <v>0</v>
      </c>
      <c r="AM252" s="8">
        <f t="shared" si="306"/>
        <v>6.7773272132998931E-8</v>
      </c>
      <c r="AN252" s="8">
        <f t="shared" si="307"/>
        <v>7.9935658414369747E-8</v>
      </c>
      <c r="AO252" s="9">
        <f t="shared" si="308"/>
        <v>2.2739189884214046E-2</v>
      </c>
      <c r="AP252" s="9"/>
      <c r="AQ252" t="e">
        <f t="shared" si="309"/>
        <v>#VALUE!</v>
      </c>
      <c r="AR252" t="e">
        <f t="shared" si="310"/>
        <v>#VALUE!</v>
      </c>
      <c r="AS252">
        <v>0</v>
      </c>
      <c r="AT252" s="8" t="e">
        <f t="shared" si="311"/>
        <v>#VALUE!</v>
      </c>
      <c r="AU252" s="8" t="e">
        <f t="shared" si="312"/>
        <v>#VALUE!</v>
      </c>
      <c r="AV252" s="9">
        <f t="shared" si="313"/>
        <v>1.5759424160826513E-2</v>
      </c>
      <c r="AX252">
        <f t="shared" si="314"/>
        <v>78.812974192989046</v>
      </c>
      <c r="AY252">
        <f t="shared" si="315"/>
        <v>15.21521999396508</v>
      </c>
      <c r="AZ252" t="e">
        <f t="shared" si="316"/>
        <v>#VALUE!</v>
      </c>
    </row>
    <row r="253" spans="1:52" x14ac:dyDescent="0.55000000000000004">
      <c r="A253" s="62">
        <v>44704.456250000003</v>
      </c>
      <c r="B253" s="29">
        <v>50</v>
      </c>
      <c r="C253" s="41">
        <v>9</v>
      </c>
      <c r="D253" t="s">
        <v>234</v>
      </c>
      <c r="E253" s="29">
        <v>2</v>
      </c>
      <c r="F253" s="84">
        <v>44706.08797453704</v>
      </c>
      <c r="G253" s="85">
        <v>51</v>
      </c>
      <c r="I253" s="3">
        <v>20.399999999999999</v>
      </c>
      <c r="J253" s="3">
        <v>30.111999999999998</v>
      </c>
      <c r="K253" s="3">
        <v>1.35</v>
      </c>
      <c r="L253" s="3">
        <v>13509</v>
      </c>
      <c r="M253" s="3" t="s">
        <v>40</v>
      </c>
      <c r="N253" s="4">
        <f t="shared" si="317"/>
        <v>7.0017020858950127E-3</v>
      </c>
      <c r="O253" s="4">
        <f t="shared" si="295"/>
        <v>362.92137039897995</v>
      </c>
      <c r="P253" s="4" t="e">
        <f t="shared" si="289"/>
        <v>#VALUE!</v>
      </c>
      <c r="Q253">
        <f t="shared" si="290"/>
        <v>0.1120272333743202</v>
      </c>
      <c r="R253">
        <f t="shared" si="291"/>
        <v>15968.540297555117</v>
      </c>
      <c r="S253">
        <f t="shared" si="292"/>
        <v>0.19368341521517018</v>
      </c>
      <c r="T253">
        <f t="shared" si="293"/>
        <v>10039.251829215602</v>
      </c>
      <c r="U253">
        <f t="shared" si="294"/>
        <v>10039.251829215604</v>
      </c>
      <c r="W253">
        <f t="shared" si="296"/>
        <v>1.0016874896505537</v>
      </c>
      <c r="X253">
        <v>313.14999999999998</v>
      </c>
      <c r="Y253">
        <f t="shared" si="297"/>
        <v>1.9073334166666699E-2</v>
      </c>
      <c r="Z253">
        <v>2E-3</v>
      </c>
      <c r="AA253">
        <f t="shared" si="298"/>
        <v>7.2765497523200454E-2</v>
      </c>
      <c r="AC253">
        <f t="shared" si="299"/>
        <v>1.3522781110282473E-6</v>
      </c>
      <c r="AD253">
        <f t="shared" si="300"/>
        <v>1.0525141974263201E-10</v>
      </c>
      <c r="AE253">
        <v>0</v>
      </c>
      <c r="AF253" s="8">
        <f t="shared" si="301"/>
        <v>2.8294383877090846E-11</v>
      </c>
      <c r="AG253" s="8">
        <f t="shared" si="302"/>
        <v>1.3354580361972284E-10</v>
      </c>
      <c r="AH253" s="9">
        <f t="shared" si="303"/>
        <v>1.097002469958351E-3</v>
      </c>
      <c r="AJ253">
        <f t="shared" si="304"/>
        <v>1.353179629768933E-2</v>
      </c>
      <c r="AK253">
        <f t="shared" si="305"/>
        <v>1.0532158735579377E-6</v>
      </c>
      <c r="AL253">
        <v>0</v>
      </c>
      <c r="AM253" s="8">
        <f t="shared" si="306"/>
        <v>5.8689047002864262E-6</v>
      </c>
      <c r="AN253" s="8">
        <f t="shared" si="307"/>
        <v>6.9221205738443641E-6</v>
      </c>
      <c r="AO253" s="9">
        <f t="shared" si="308"/>
        <v>2.2739189884214046E-2</v>
      </c>
      <c r="AP253" s="9"/>
      <c r="AQ253" t="e">
        <f t="shared" si="309"/>
        <v>#VALUE!</v>
      </c>
      <c r="AR253" t="e">
        <f t="shared" si="310"/>
        <v>#VALUE!</v>
      </c>
      <c r="AS253">
        <v>0</v>
      </c>
      <c r="AT253" s="8" t="e">
        <f t="shared" si="311"/>
        <v>#VALUE!</v>
      </c>
      <c r="AU253" s="8" t="e">
        <f t="shared" si="312"/>
        <v>#VALUE!</v>
      </c>
      <c r="AV253" s="9">
        <f t="shared" si="313"/>
        <v>1.5759424160826513E-2</v>
      </c>
      <c r="AX253">
        <f t="shared" si="314"/>
        <v>78.81297419298906</v>
      </c>
      <c r="AY253">
        <f t="shared" si="315"/>
        <v>15.215219993965079</v>
      </c>
      <c r="AZ253" t="e">
        <f t="shared" si="316"/>
        <v>#VALUE!</v>
      </c>
    </row>
    <row r="254" spans="1:52" x14ac:dyDescent="0.55000000000000004">
      <c r="A254" s="62">
        <v>44704.443749999999</v>
      </c>
      <c r="B254" s="29">
        <v>1</v>
      </c>
      <c r="C254" s="41">
        <v>0.1</v>
      </c>
      <c r="D254" t="s">
        <v>235</v>
      </c>
      <c r="E254" s="29">
        <v>2</v>
      </c>
      <c r="F254" s="84">
        <v>44706.109155092592</v>
      </c>
      <c r="G254" s="85">
        <v>113</v>
      </c>
      <c r="I254" s="3">
        <v>20.399999999999999</v>
      </c>
      <c r="J254" s="3">
        <v>30.111999999999998</v>
      </c>
      <c r="K254" s="3">
        <v>92.98</v>
      </c>
      <c r="L254" s="3">
        <v>170</v>
      </c>
      <c r="M254" s="3" t="s">
        <v>40</v>
      </c>
      <c r="N254" s="4">
        <f t="shared" si="317"/>
        <v>0.48223574810853226</v>
      </c>
      <c r="O254" s="4">
        <f t="shared" si="295"/>
        <v>4.5670762430843572</v>
      </c>
      <c r="P254" s="4" t="e">
        <f t="shared" si="289"/>
        <v>#VALUE!</v>
      </c>
      <c r="Q254">
        <f t="shared" si="290"/>
        <v>7.7157719697365161</v>
      </c>
      <c r="R254">
        <f t="shared" si="291"/>
        <v>200.95135469571173</v>
      </c>
      <c r="S254">
        <f t="shared" si="292"/>
        <v>13.339765886449282</v>
      </c>
      <c r="T254">
        <f t="shared" si="293"/>
        <v>126.33598423026518</v>
      </c>
      <c r="U254">
        <f t="shared" si="294"/>
        <v>126.33598423026518</v>
      </c>
      <c r="W254">
        <f t="shared" si="296"/>
        <v>1.0016874896505537</v>
      </c>
      <c r="X254">
        <v>313.14999999999998</v>
      </c>
      <c r="Y254">
        <f t="shared" si="297"/>
        <v>1.9073334166666699E-2</v>
      </c>
      <c r="Z254">
        <v>2E-3</v>
      </c>
      <c r="AA254">
        <f t="shared" si="298"/>
        <v>7.2765497523200454E-2</v>
      </c>
      <c r="AC254">
        <f t="shared" si="299"/>
        <v>9.3136902787708492E-5</v>
      </c>
      <c r="AD254">
        <f t="shared" si="300"/>
        <v>7.2490940797555009E-9</v>
      </c>
      <c r="AE254">
        <v>0</v>
      </c>
      <c r="AF254" s="8">
        <f t="shared" si="301"/>
        <v>1.9487494910310425E-9</v>
      </c>
      <c r="AG254" s="8">
        <f t="shared" si="302"/>
        <v>9.1978435707865438E-9</v>
      </c>
      <c r="AH254" s="9">
        <f t="shared" si="303"/>
        <v>1.097002469958351E-3</v>
      </c>
      <c r="AJ254">
        <f t="shared" si="304"/>
        <v>1.7028687324059414E-4</v>
      </c>
      <c r="AK254">
        <f t="shared" si="305"/>
        <v>1.3253882486109217E-8</v>
      </c>
      <c r="AL254">
        <v>0</v>
      </c>
      <c r="AM254" s="8">
        <f t="shared" si="306"/>
        <v>7.385548886288344E-8</v>
      </c>
      <c r="AN254" s="8">
        <f t="shared" si="307"/>
        <v>8.7109371348992661E-8</v>
      </c>
      <c r="AO254" s="9">
        <f t="shared" si="308"/>
        <v>2.2739189884214046E-2</v>
      </c>
      <c r="AP254" s="9"/>
      <c r="AQ254" t="e">
        <f t="shared" si="309"/>
        <v>#VALUE!</v>
      </c>
      <c r="AR254" t="e">
        <f t="shared" si="310"/>
        <v>#VALUE!</v>
      </c>
      <c r="AS254">
        <v>0</v>
      </c>
      <c r="AT254" s="8" t="e">
        <f t="shared" si="311"/>
        <v>#VALUE!</v>
      </c>
      <c r="AU254" s="8" t="e">
        <f t="shared" si="312"/>
        <v>#VALUE!</v>
      </c>
      <c r="AV254" s="9">
        <f t="shared" si="313"/>
        <v>1.5759424160826513E-2</v>
      </c>
      <c r="AX254">
        <f t="shared" si="314"/>
        <v>78.812974192989046</v>
      </c>
      <c r="AY254">
        <f t="shared" si="315"/>
        <v>15.21521999396508</v>
      </c>
      <c r="AZ254" t="e">
        <f t="shared" si="316"/>
        <v>#VALUE!</v>
      </c>
    </row>
    <row r="255" spans="1:52" x14ac:dyDescent="0.55000000000000004">
      <c r="A255" s="62">
        <v>44704.458333333336</v>
      </c>
      <c r="B255" s="29">
        <v>1</v>
      </c>
      <c r="C255" s="41">
        <v>4</v>
      </c>
      <c r="D255" t="s">
        <v>235</v>
      </c>
      <c r="E255" s="29">
        <v>2</v>
      </c>
      <c r="F255" s="84">
        <v>44706.130358796298</v>
      </c>
      <c r="G255" s="85">
        <v>34</v>
      </c>
      <c r="I255" s="3">
        <v>20.399999999999999</v>
      </c>
      <c r="J255" s="3">
        <v>30.111999999999998</v>
      </c>
      <c r="K255" s="3">
        <v>89.29</v>
      </c>
      <c r="L255" s="3">
        <v>725</v>
      </c>
      <c r="M255" s="3" t="s">
        <v>40</v>
      </c>
      <c r="N255" s="4">
        <f t="shared" si="317"/>
        <v>0.46309776240708572</v>
      </c>
      <c r="O255" s="4">
        <f t="shared" si="295"/>
        <v>19.47723691903623</v>
      </c>
      <c r="P255" s="4" t="e">
        <f t="shared" si="289"/>
        <v>#VALUE!</v>
      </c>
      <c r="Q255">
        <f t="shared" si="290"/>
        <v>7.4095641985133716</v>
      </c>
      <c r="R255">
        <f t="shared" si="291"/>
        <v>856.99842443759417</v>
      </c>
      <c r="S255">
        <f t="shared" si="292"/>
        <v>12.810364551527814</v>
      </c>
      <c r="T255">
        <f t="shared" si="293"/>
        <v>538.78581509966023</v>
      </c>
      <c r="U255">
        <f t="shared" si="294"/>
        <v>538.78581509966034</v>
      </c>
      <c r="W255">
        <f t="shared" ref="W255:W260" si="318">((0.001316*((J255*25.4)-(2.5*2053/100)))*(273.15+40))/(273.15+I255)</f>
        <v>1.0016874896505537</v>
      </c>
      <c r="X255">
        <v>313.14999999999998</v>
      </c>
      <c r="Y255">
        <f t="shared" ref="Y255:Y260" si="319">(21.0733341666667/1000)-Z255</f>
        <v>1.9073334166666699E-2</v>
      </c>
      <c r="Z255">
        <v>2E-3</v>
      </c>
      <c r="AA255">
        <f t="shared" ref="AA255:AA260" si="320">(0.001316*10^(8.07131-(1730.63/(233.46+(X255-273.15)))))</f>
        <v>7.2765497523200454E-2</v>
      </c>
      <c r="AC255">
        <f t="shared" ref="AC255:AC260" si="321">W255*(K255/10^6)</f>
        <v>8.9440675950897941E-5</v>
      </c>
      <c r="AD255">
        <f t="shared" ref="AD255:AD260" si="322">(AC255*Z255)/(0.082057*X255)</f>
        <v>6.9614068657923057E-9</v>
      </c>
      <c r="AE255">
        <v>0</v>
      </c>
      <c r="AF255" s="8">
        <f t="shared" ref="AF255:AF260" si="323">AC255*AH255*Y255</f>
        <v>1.8714115084336605E-9</v>
      </c>
      <c r="AG255" s="8">
        <f t="shared" ref="AG255:AG260" si="324">AD255+AF255</f>
        <v>8.8328183742259657E-9</v>
      </c>
      <c r="AH255" s="9">
        <f t="shared" ref="AH255:AH260" si="325">101.325*(0.000014*EXP(1600*((1/X255)-(1/298.15))))</f>
        <v>1.097002469958351E-3</v>
      </c>
      <c r="AJ255">
        <f t="shared" ref="AJ255:AJ260" si="326">W255*(L255/10^6)</f>
        <v>7.2622342999665137E-4</v>
      </c>
      <c r="AK255">
        <f t="shared" ref="AK255:AK260" si="327">(AJ255*Z255)/(0.082057*X255)</f>
        <v>5.65239106025246E-8</v>
      </c>
      <c r="AL255">
        <v>0</v>
      </c>
      <c r="AM255" s="8">
        <f t="shared" ref="AM255:AM260" si="328">AJ255*AO255*Y255</f>
        <v>3.1497193779759116E-7</v>
      </c>
      <c r="AN255" s="8">
        <f t="shared" ref="AN255:AN260" si="329">AK255+AM255</f>
        <v>3.7149584840011574E-7</v>
      </c>
      <c r="AO255" s="9">
        <f t="shared" ref="AO255:AO260" si="330">101.325*(0.00033*EXP(2400*((1/X255)-(1/298.15))))</f>
        <v>2.2739189884214046E-2</v>
      </c>
      <c r="AP255" s="9"/>
      <c r="AQ255" t="e">
        <f t="shared" ref="AQ255:AQ260" si="331">W255*(M255/10^6)</f>
        <v>#VALUE!</v>
      </c>
      <c r="AR255" t="e">
        <f t="shared" ref="AR255:AR260" si="332">(AQ255*Z255)/(0.082057*X255)</f>
        <v>#VALUE!</v>
      </c>
      <c r="AS255">
        <v>0</v>
      </c>
      <c r="AT255" s="8" t="e">
        <f t="shared" ref="AT255:AT260" si="333">AQ255*AV255*Y255</f>
        <v>#VALUE!</v>
      </c>
      <c r="AU255" s="8" t="e">
        <f t="shared" ref="AU255:AU260" si="334">AR255+AT255</f>
        <v>#VALUE!</v>
      </c>
      <c r="AV255" s="9">
        <f t="shared" ref="AV255:AV260" si="335">101.325*((2.4*10^-4)*EXP(2700*((1/X255)-(1/298.15))))</f>
        <v>1.5759424160826513E-2</v>
      </c>
      <c r="AX255">
        <f t="shared" ref="AX255:AX260" si="336">100*(AG255-AF255)/AG255</f>
        <v>78.812974192989046</v>
      </c>
      <c r="AY255">
        <f t="shared" ref="AY255:AY260" si="337">100*(AN255-AM255)/AN255</f>
        <v>15.21521999396507</v>
      </c>
      <c r="AZ255" t="e">
        <f t="shared" ref="AZ255:AZ260" si="338">100*(AU255-AT255)/AU255</f>
        <v>#VALUE!</v>
      </c>
    </row>
    <row r="256" spans="1:52" x14ac:dyDescent="0.55000000000000004">
      <c r="A256" s="62">
        <v>44704.410416666666</v>
      </c>
      <c r="B256" s="29">
        <v>50</v>
      </c>
      <c r="C256" s="41">
        <v>0.1</v>
      </c>
      <c r="D256" t="s">
        <v>234</v>
      </c>
      <c r="E256" s="29">
        <v>2</v>
      </c>
      <c r="F256" s="84">
        <v>44706.151620370372</v>
      </c>
      <c r="G256" s="85">
        <v>7</v>
      </c>
      <c r="I256" s="3">
        <v>20.399999999999999</v>
      </c>
      <c r="J256" s="3">
        <v>30.111999999999998</v>
      </c>
      <c r="K256" s="3">
        <v>113.33</v>
      </c>
      <c r="L256" s="3">
        <v>60</v>
      </c>
      <c r="M256" s="3" t="s">
        <v>40</v>
      </c>
      <c r="N256" s="4">
        <f t="shared" si="317"/>
        <v>0.5877799239959125</v>
      </c>
      <c r="O256" s="4">
        <f t="shared" si="295"/>
        <v>1.6119092622650673</v>
      </c>
      <c r="P256" s="4" t="e">
        <f t="shared" si="289"/>
        <v>#VALUE!</v>
      </c>
      <c r="Q256">
        <f t="shared" si="290"/>
        <v>9.4044787839346</v>
      </c>
      <c r="R256">
        <f t="shared" si="291"/>
        <v>70.924007539662966</v>
      </c>
      <c r="S256">
        <f t="shared" si="292"/>
        <v>16.259364034322399</v>
      </c>
      <c r="T256">
        <f t="shared" si="293"/>
        <v>44.589170904799474</v>
      </c>
      <c r="U256">
        <f t="shared" si="294"/>
        <v>44.589170904799474</v>
      </c>
      <c r="W256">
        <f t="shared" si="318"/>
        <v>1.0016874896505537</v>
      </c>
      <c r="X256">
        <v>313.14999999999998</v>
      </c>
      <c r="Y256">
        <f t="shared" si="319"/>
        <v>1.9073334166666699E-2</v>
      </c>
      <c r="Z256">
        <v>2E-3</v>
      </c>
      <c r="AA256">
        <f t="shared" si="320"/>
        <v>7.2765497523200454E-2</v>
      </c>
      <c r="AC256">
        <f t="shared" si="321"/>
        <v>1.1352124320209724E-4</v>
      </c>
      <c r="AD256">
        <f t="shared" si="322"/>
        <v>8.8356617773573967E-9</v>
      </c>
      <c r="AE256">
        <v>0</v>
      </c>
      <c r="AF256" s="8">
        <f t="shared" si="323"/>
        <v>2.3752611294745966E-9</v>
      </c>
      <c r="AG256" s="8">
        <f t="shared" si="324"/>
        <v>1.1210922906831993E-8</v>
      </c>
      <c r="AH256" s="9">
        <f t="shared" si="325"/>
        <v>1.097002469958351E-3</v>
      </c>
      <c r="AJ256">
        <f t="shared" si="326"/>
        <v>6.0101249379033218E-5</v>
      </c>
      <c r="AK256">
        <f t="shared" si="327"/>
        <v>4.6778408774503115E-9</v>
      </c>
      <c r="AL256">
        <v>0</v>
      </c>
      <c r="AM256" s="8">
        <f t="shared" si="328"/>
        <v>2.606664312807651E-8</v>
      </c>
      <c r="AN256" s="8">
        <f t="shared" si="329"/>
        <v>3.074448400552682E-8</v>
      </c>
      <c r="AO256" s="9">
        <f t="shared" si="330"/>
        <v>2.2739189884214046E-2</v>
      </c>
      <c r="AP256" s="9"/>
      <c r="AQ256" t="e">
        <f t="shared" si="331"/>
        <v>#VALUE!</v>
      </c>
      <c r="AR256" t="e">
        <f t="shared" si="332"/>
        <v>#VALUE!</v>
      </c>
      <c r="AS256">
        <v>0</v>
      </c>
      <c r="AT256" s="8" t="e">
        <f t="shared" si="333"/>
        <v>#VALUE!</v>
      </c>
      <c r="AU256" s="8" t="e">
        <f t="shared" si="334"/>
        <v>#VALUE!</v>
      </c>
      <c r="AV256" s="9">
        <f t="shared" si="335"/>
        <v>1.5759424160826513E-2</v>
      </c>
      <c r="AX256">
        <f t="shared" si="336"/>
        <v>78.81297419298906</v>
      </c>
      <c r="AY256">
        <f t="shared" si="337"/>
        <v>15.215219993965071</v>
      </c>
      <c r="AZ256" t="e">
        <f t="shared" si="338"/>
        <v>#VALUE!</v>
      </c>
    </row>
    <row r="257" spans="1:52" x14ac:dyDescent="0.55000000000000004">
      <c r="A257" s="62">
        <v>44704.493055555555</v>
      </c>
      <c r="B257" s="29">
        <v>50</v>
      </c>
      <c r="C257" s="41">
        <v>0.1</v>
      </c>
      <c r="D257" t="s">
        <v>235</v>
      </c>
      <c r="E257" s="29">
        <v>2</v>
      </c>
      <c r="F257" s="84">
        <v>44706.172812500001</v>
      </c>
      <c r="G257" s="85">
        <v>12</v>
      </c>
      <c r="I257" s="3">
        <v>20.399999999999999</v>
      </c>
      <c r="J257" s="3">
        <v>30.111999999999998</v>
      </c>
      <c r="K257" s="3">
        <v>94.98</v>
      </c>
      <c r="L257" s="3">
        <v>18</v>
      </c>
      <c r="M257" s="3" t="s">
        <v>40</v>
      </c>
      <c r="N257" s="4">
        <f t="shared" si="317"/>
        <v>0.49260864008763589</v>
      </c>
      <c r="O257" s="4">
        <f t="shared" si="295"/>
        <v>0.48357277867952014</v>
      </c>
      <c r="P257" s="4" t="e">
        <f t="shared" si="289"/>
        <v>#VALUE!</v>
      </c>
      <c r="Q257">
        <f t="shared" si="290"/>
        <v>7.8817382414021742</v>
      </c>
      <c r="R257">
        <f t="shared" si="291"/>
        <v>21.277202261898886</v>
      </c>
      <c r="S257">
        <f t="shared" si="292"/>
        <v>13.626704279360643</v>
      </c>
      <c r="T257">
        <f t="shared" si="293"/>
        <v>13.37675127143984</v>
      </c>
      <c r="U257">
        <f t="shared" si="294"/>
        <v>13.376751271439842</v>
      </c>
      <c r="W257">
        <f t="shared" si="318"/>
        <v>1.0016874896505537</v>
      </c>
      <c r="X257">
        <v>313.14999999999998</v>
      </c>
      <c r="Y257">
        <f t="shared" si="319"/>
        <v>1.9073334166666699E-2</v>
      </c>
      <c r="Z257">
        <v>2E-3</v>
      </c>
      <c r="AA257">
        <f t="shared" si="320"/>
        <v>7.2765497523200454E-2</v>
      </c>
      <c r="AC257">
        <f t="shared" si="321"/>
        <v>9.5140277767009589E-5</v>
      </c>
      <c r="AD257">
        <f t="shared" si="322"/>
        <v>7.405022109003844E-9</v>
      </c>
      <c r="AE257">
        <v>0</v>
      </c>
      <c r="AF257" s="8">
        <f t="shared" si="323"/>
        <v>1.9906670967748803E-9</v>
      </c>
      <c r="AG257" s="8">
        <f t="shared" si="324"/>
        <v>9.3956892057787239E-9</v>
      </c>
      <c r="AH257" s="9">
        <f t="shared" si="325"/>
        <v>1.097002469958351E-3</v>
      </c>
      <c r="AJ257">
        <f t="shared" si="326"/>
        <v>1.8030374813709965E-5</v>
      </c>
      <c r="AK257">
        <f t="shared" si="327"/>
        <v>1.4033522632350935E-9</v>
      </c>
      <c r="AL257">
        <v>0</v>
      </c>
      <c r="AM257" s="8">
        <f t="shared" si="328"/>
        <v>7.8199929384229523E-9</v>
      </c>
      <c r="AN257" s="8">
        <f t="shared" si="329"/>
        <v>9.2233452016580456E-9</v>
      </c>
      <c r="AO257" s="9">
        <f t="shared" si="330"/>
        <v>2.2739189884214046E-2</v>
      </c>
      <c r="AP257" s="9"/>
      <c r="AQ257" t="e">
        <f t="shared" si="331"/>
        <v>#VALUE!</v>
      </c>
      <c r="AR257" t="e">
        <f t="shared" si="332"/>
        <v>#VALUE!</v>
      </c>
      <c r="AS257">
        <v>0</v>
      </c>
      <c r="AT257" s="8" t="e">
        <f t="shared" si="333"/>
        <v>#VALUE!</v>
      </c>
      <c r="AU257" s="8" t="e">
        <f t="shared" si="334"/>
        <v>#VALUE!</v>
      </c>
      <c r="AV257" s="9">
        <f t="shared" si="335"/>
        <v>1.5759424160826513E-2</v>
      </c>
      <c r="AX257">
        <f t="shared" si="336"/>
        <v>78.81297419298906</v>
      </c>
      <c r="AY257">
        <f t="shared" si="337"/>
        <v>15.215219993965073</v>
      </c>
      <c r="AZ257" t="e">
        <f t="shared" si="338"/>
        <v>#VALUE!</v>
      </c>
    </row>
    <row r="258" spans="1:52" x14ac:dyDescent="0.55000000000000004">
      <c r="A258" s="62">
        <v>44704.5</v>
      </c>
      <c r="B258" s="29">
        <v>50</v>
      </c>
      <c r="C258" s="41">
        <v>3</v>
      </c>
      <c r="D258" t="s">
        <v>235</v>
      </c>
      <c r="E258" s="29">
        <v>2</v>
      </c>
      <c r="F258" s="84">
        <v>44706.194016203706</v>
      </c>
      <c r="G258" s="85">
        <v>184</v>
      </c>
      <c r="I258" s="3">
        <v>20.399999999999999</v>
      </c>
      <c r="J258" s="3">
        <v>30.111999999999998</v>
      </c>
      <c r="K258" s="3">
        <v>154.74</v>
      </c>
      <c r="L258" s="3">
        <v>34</v>
      </c>
      <c r="M258" s="3" t="s">
        <v>40</v>
      </c>
      <c r="N258" s="4">
        <f t="shared" si="317"/>
        <v>0.80255065242325518</v>
      </c>
      <c r="O258" s="4">
        <f t="shared" si="295"/>
        <v>0.91341524861687162</v>
      </c>
      <c r="P258" s="4" t="e">
        <f t="shared" ref="P258:P321" si="339">1000000*(AU258-AS258)/Y258</f>
        <v>#VALUE!</v>
      </c>
      <c r="Q258">
        <f t="shared" ref="Q258:Q321" si="340">(N258*16)</f>
        <v>12.840810438772083</v>
      </c>
      <c r="R258">
        <f t="shared" ref="R258:R321" si="341">(O258*44)</f>
        <v>40.190270939142351</v>
      </c>
      <c r="S258">
        <f t="shared" ref="S258:S321" si="342">1000000*(((AG258-AE258)*0.082057*X258)/(W258-AA258))/Y258</f>
        <v>22.20042345955218</v>
      </c>
      <c r="T258">
        <f t="shared" ref="T258:T321" si="343">1000000*(((AN258-AL258)*0.082057*X258)/(W258-AA258))/Y258</f>
        <v>25.267196846053032</v>
      </c>
      <c r="U258">
        <f t="shared" ref="U258:U321" si="344">O258*((1*0.082057*X258)/(W258-AA258))</f>
        <v>25.267196846053043</v>
      </c>
      <c r="W258">
        <f t="shared" si="318"/>
        <v>1.0016874896505537</v>
      </c>
      <c r="X258">
        <v>313.14999999999998</v>
      </c>
      <c r="Y258">
        <f t="shared" si="319"/>
        <v>1.9073334166666699E-2</v>
      </c>
      <c r="Z258">
        <v>2E-3</v>
      </c>
      <c r="AA258">
        <f t="shared" si="320"/>
        <v>7.2765497523200454E-2</v>
      </c>
      <c r="AC258">
        <f t="shared" si="321"/>
        <v>1.5500112214852666E-4</v>
      </c>
      <c r="AD258">
        <f t="shared" si="322"/>
        <v>1.2064151622944352E-8</v>
      </c>
      <c r="AE258">
        <v>0</v>
      </c>
      <c r="AF258" s="8">
        <f t="shared" si="323"/>
        <v>3.2431651564007684E-9</v>
      </c>
      <c r="AG258" s="8">
        <f t="shared" si="324"/>
        <v>1.5307316779345123E-8</v>
      </c>
      <c r="AH258" s="9">
        <f t="shared" si="325"/>
        <v>1.097002469958351E-3</v>
      </c>
      <c r="AJ258">
        <f t="shared" si="326"/>
        <v>3.4057374648118826E-5</v>
      </c>
      <c r="AK258">
        <f t="shared" si="327"/>
        <v>2.6507764972218435E-9</v>
      </c>
      <c r="AL258">
        <v>0</v>
      </c>
      <c r="AM258" s="8">
        <f t="shared" si="328"/>
        <v>1.477109777257669E-8</v>
      </c>
      <c r="AN258" s="8">
        <f t="shared" si="329"/>
        <v>1.7421874269798534E-8</v>
      </c>
      <c r="AO258" s="9">
        <f t="shared" si="330"/>
        <v>2.2739189884214046E-2</v>
      </c>
      <c r="AP258" s="9"/>
      <c r="AQ258" t="e">
        <f t="shared" si="331"/>
        <v>#VALUE!</v>
      </c>
      <c r="AR258" t="e">
        <f t="shared" si="332"/>
        <v>#VALUE!</v>
      </c>
      <c r="AS258">
        <v>0</v>
      </c>
      <c r="AT258" s="8" t="e">
        <f t="shared" si="333"/>
        <v>#VALUE!</v>
      </c>
      <c r="AU258" s="8" t="e">
        <f t="shared" si="334"/>
        <v>#VALUE!</v>
      </c>
      <c r="AV258" s="9">
        <f t="shared" si="335"/>
        <v>1.5759424160826513E-2</v>
      </c>
      <c r="AX258">
        <f t="shared" si="336"/>
        <v>78.812974192989046</v>
      </c>
      <c r="AY258">
        <f t="shared" si="337"/>
        <v>15.215219993965082</v>
      </c>
      <c r="AZ258" t="e">
        <f t="shared" si="338"/>
        <v>#VALUE!</v>
      </c>
    </row>
    <row r="259" spans="1:52" x14ac:dyDescent="0.55000000000000004">
      <c r="A259" s="62">
        <v>44704.438888888886</v>
      </c>
      <c r="B259" s="29">
        <v>50</v>
      </c>
      <c r="C259" s="41">
        <v>6.2</v>
      </c>
      <c r="D259" t="s">
        <v>234</v>
      </c>
      <c r="E259" s="29">
        <v>2</v>
      </c>
      <c r="F259" s="84">
        <v>44706.215266203704</v>
      </c>
      <c r="G259" s="85">
        <v>98</v>
      </c>
      <c r="I259" s="3">
        <v>20.399999999999999</v>
      </c>
      <c r="J259" s="3">
        <v>30.111999999999998</v>
      </c>
      <c r="K259" s="3">
        <v>1.07</v>
      </c>
      <c r="L259" s="3">
        <v>10421</v>
      </c>
      <c r="M259" s="3" t="s">
        <v>40</v>
      </c>
      <c r="N259" s="4">
        <f t="shared" si="317"/>
        <v>5.5494972088204935E-3</v>
      </c>
      <c r="O259" s="4">
        <f t="shared" si="295"/>
        <v>279.96177370107114</v>
      </c>
      <c r="P259" s="4" t="e">
        <f t="shared" si="339"/>
        <v>#VALUE!</v>
      </c>
      <c r="Q259">
        <f t="shared" si="340"/>
        <v>8.8791955341127896E-2</v>
      </c>
      <c r="R259">
        <f t="shared" si="341"/>
        <v>12318.31804284713</v>
      </c>
      <c r="S259">
        <f t="shared" si="342"/>
        <v>0.15351204020757939</v>
      </c>
      <c r="T259">
        <f t="shared" si="343"/>
        <v>7744.3958333152577</v>
      </c>
      <c r="U259">
        <f t="shared" si="344"/>
        <v>7744.3958333152568</v>
      </c>
      <c r="W259">
        <f t="shared" si="318"/>
        <v>1.0016874896505537</v>
      </c>
      <c r="X259">
        <v>313.14999999999998</v>
      </c>
      <c r="Y259">
        <f t="shared" si="319"/>
        <v>1.9073334166666699E-2</v>
      </c>
      <c r="Z259">
        <v>2E-3</v>
      </c>
      <c r="AA259">
        <f t="shared" si="320"/>
        <v>7.2765497523200454E-2</v>
      </c>
      <c r="AC259">
        <f t="shared" si="321"/>
        <v>1.0718056139260924E-6</v>
      </c>
      <c r="AD259">
        <f t="shared" si="322"/>
        <v>8.3421495647863906E-11</v>
      </c>
      <c r="AE259">
        <v>0</v>
      </c>
      <c r="AF259" s="8">
        <f t="shared" si="323"/>
        <v>2.2425919072953488E-11</v>
      </c>
      <c r="AG259" s="8">
        <f t="shared" si="324"/>
        <v>1.0584741472081739E-10</v>
      </c>
      <c r="AH259" s="9">
        <f t="shared" si="325"/>
        <v>1.097002469958351E-3</v>
      </c>
      <c r="AJ259">
        <f t="shared" si="326"/>
        <v>1.043858532964842E-2</v>
      </c>
      <c r="AK259">
        <f t="shared" si="327"/>
        <v>8.1246299639849509E-7</v>
      </c>
      <c r="AL259">
        <v>0</v>
      </c>
      <c r="AM259" s="8">
        <f t="shared" si="328"/>
        <v>4.5273414672947552E-6</v>
      </c>
      <c r="AN259" s="8">
        <f t="shared" si="329"/>
        <v>5.3398044636932506E-6</v>
      </c>
      <c r="AO259" s="9">
        <f t="shared" si="330"/>
        <v>2.2739189884214046E-2</v>
      </c>
      <c r="AP259" s="9"/>
      <c r="AQ259" t="e">
        <f t="shared" si="331"/>
        <v>#VALUE!</v>
      </c>
      <c r="AR259" t="e">
        <f t="shared" si="332"/>
        <v>#VALUE!</v>
      </c>
      <c r="AS259">
        <v>0</v>
      </c>
      <c r="AT259" s="8" t="e">
        <f t="shared" si="333"/>
        <v>#VALUE!</v>
      </c>
      <c r="AU259" s="8" t="e">
        <f t="shared" si="334"/>
        <v>#VALUE!</v>
      </c>
      <c r="AV259" s="9">
        <f t="shared" si="335"/>
        <v>1.5759424160826513E-2</v>
      </c>
      <c r="AX259">
        <f t="shared" si="336"/>
        <v>78.81297419298906</v>
      </c>
      <c r="AY259">
        <f t="shared" si="337"/>
        <v>15.215219993965082</v>
      </c>
      <c r="AZ259" t="e">
        <f t="shared" si="338"/>
        <v>#VALUE!</v>
      </c>
    </row>
    <row r="260" spans="1:52" x14ac:dyDescent="0.55000000000000004">
      <c r="A260" s="72">
        <v>44712.525000000001</v>
      </c>
      <c r="B260" s="56">
        <v>50</v>
      </c>
      <c r="C260" s="57">
        <v>6</v>
      </c>
      <c r="D260" s="56" t="s">
        <v>235</v>
      </c>
      <c r="E260" s="56">
        <v>2</v>
      </c>
      <c r="F260" s="84">
        <v>44713.590208333335</v>
      </c>
      <c r="G260" s="85">
        <v>92</v>
      </c>
      <c r="I260" s="3">
        <v>21.4</v>
      </c>
      <c r="J260" s="3">
        <v>29.978000000000002</v>
      </c>
      <c r="K260" s="3">
        <v>1767.4556729592798</v>
      </c>
      <c r="L260" s="3">
        <v>11475.243932496078</v>
      </c>
      <c r="M260" s="3" t="s">
        <v>40</v>
      </c>
      <c r="N260" s="4">
        <f t="shared" si="317"/>
        <v>9.0921133035030159</v>
      </c>
      <c r="O260" s="4">
        <f t="shared" si="295"/>
        <v>305.77200113402023</v>
      </c>
      <c r="P260" s="4" t="e">
        <f t="shared" si="339"/>
        <v>#VALUE!</v>
      </c>
      <c r="Q260">
        <f t="shared" si="340"/>
        <v>145.47381285604826</v>
      </c>
      <c r="R260">
        <f t="shared" si="341"/>
        <v>13453.96804989689</v>
      </c>
      <c r="S260">
        <f t="shared" si="342"/>
        <v>253.73874633984397</v>
      </c>
      <c r="T260">
        <f t="shared" si="343"/>
        <v>8533.3521089842961</v>
      </c>
      <c r="U260">
        <f t="shared" si="344"/>
        <v>8533.3521089842961</v>
      </c>
      <c r="W260">
        <f t="shared" si="318"/>
        <v>0.99352476879130858</v>
      </c>
      <c r="X260">
        <v>313.14999999999998</v>
      </c>
      <c r="Y260">
        <f t="shared" si="319"/>
        <v>1.9073334166666699E-2</v>
      </c>
      <c r="Z260">
        <v>2E-3</v>
      </c>
      <c r="AA260">
        <f t="shared" si="320"/>
        <v>7.2765497523200454E-2</v>
      </c>
      <c r="AC260">
        <f t="shared" si="321"/>
        <v>1.7560109888257553E-3</v>
      </c>
      <c r="AD260">
        <f t="shared" si="322"/>
        <v>1.3667502871656935E-7</v>
      </c>
      <c r="AE260">
        <v>0</v>
      </c>
      <c r="AF260" s="8">
        <f t="shared" si="323"/>
        <v>3.6741886602339564E-8</v>
      </c>
      <c r="AG260" s="8">
        <f t="shared" si="324"/>
        <v>1.7341691531890892E-7</v>
      </c>
      <c r="AH260" s="9">
        <f t="shared" si="325"/>
        <v>1.097002469958351E-3</v>
      </c>
      <c r="AJ260">
        <f t="shared" si="326"/>
        <v>1.1400939074857033E-2</v>
      </c>
      <c r="AK260">
        <f t="shared" si="327"/>
        <v>8.8736556056174047E-7</v>
      </c>
      <c r="AL260">
        <v>0</v>
      </c>
      <c r="AM260" s="8">
        <f t="shared" si="328"/>
        <v>4.9447259958778165E-6</v>
      </c>
      <c r="AN260" s="8">
        <f t="shared" si="329"/>
        <v>5.8320915564395566E-6</v>
      </c>
      <c r="AO260" s="9">
        <f t="shared" si="330"/>
        <v>2.2739189884214046E-2</v>
      </c>
      <c r="AP260" s="9"/>
      <c r="AQ260" t="e">
        <f t="shared" si="331"/>
        <v>#VALUE!</v>
      </c>
      <c r="AR260" t="e">
        <f t="shared" si="332"/>
        <v>#VALUE!</v>
      </c>
      <c r="AS260">
        <v>0</v>
      </c>
      <c r="AT260" s="8" t="e">
        <f t="shared" si="333"/>
        <v>#VALUE!</v>
      </c>
      <c r="AU260" s="8" t="e">
        <f t="shared" si="334"/>
        <v>#VALUE!</v>
      </c>
      <c r="AV260" s="9">
        <f t="shared" si="335"/>
        <v>1.5759424160826513E-2</v>
      </c>
      <c r="AX260">
        <f t="shared" si="336"/>
        <v>78.812974192989046</v>
      </c>
      <c r="AY260">
        <f t="shared" si="337"/>
        <v>15.215219993965071</v>
      </c>
      <c r="AZ260" t="e">
        <f t="shared" si="338"/>
        <v>#VALUE!</v>
      </c>
    </row>
    <row r="261" spans="1:52" x14ac:dyDescent="0.55000000000000004">
      <c r="A261" s="72">
        <v>44712</v>
      </c>
      <c r="B261" s="56">
        <v>50</v>
      </c>
      <c r="C261" s="57">
        <v>0.1</v>
      </c>
      <c r="D261" s="56" t="s">
        <v>235</v>
      </c>
      <c r="E261" s="56">
        <v>1</v>
      </c>
      <c r="F261" s="84">
        <v>44713.611458333333</v>
      </c>
      <c r="G261" s="85">
        <v>14</v>
      </c>
      <c r="I261" s="3">
        <v>21.4</v>
      </c>
      <c r="J261" s="3">
        <v>29.978000000000002</v>
      </c>
      <c r="K261" s="3">
        <v>41.568894765655038</v>
      </c>
      <c r="L261" s="3">
        <v>-38.798716169919999</v>
      </c>
      <c r="M261" s="3" t="s">
        <v>40</v>
      </c>
      <c r="N261" s="4">
        <f t="shared" si="317"/>
        <v>0.21383795186100635</v>
      </c>
      <c r="O261" s="4">
        <f t="shared" si="295"/>
        <v>-1.033839555350242</v>
      </c>
      <c r="P261" s="4" t="e">
        <f t="shared" si="339"/>
        <v>#VALUE!</v>
      </c>
      <c r="Q261">
        <f t="shared" si="340"/>
        <v>3.4214072297761016</v>
      </c>
      <c r="R261">
        <f t="shared" si="341"/>
        <v>-45.488940435410647</v>
      </c>
      <c r="S261">
        <f t="shared" si="342"/>
        <v>5.9676966194632346</v>
      </c>
      <c r="T261">
        <f t="shared" si="343"/>
        <v>-28.85194496971824</v>
      </c>
      <c r="U261">
        <f t="shared" si="344"/>
        <v>-28.85194496971824</v>
      </c>
      <c r="W261">
        <f t="shared" ref="W261:W283" si="345">((0.001316*((J261*25.4)-(2.5*2053/100)))*(273.15+40))/(273.15+I261)</f>
        <v>0.99352476879130858</v>
      </c>
      <c r="X261">
        <v>313.14999999999998</v>
      </c>
      <c r="Y261">
        <f t="shared" ref="Y261:Y283" si="346">(21.0733341666667/1000)-Z261</f>
        <v>1.9073334166666699E-2</v>
      </c>
      <c r="Z261">
        <v>2E-3</v>
      </c>
      <c r="AA261">
        <f t="shared" ref="AA261:AA283" si="347">(0.001316*10^(8.07131-(1730.63/(233.46+(X261-273.15)))))</f>
        <v>7.2765497523200454E-2</v>
      </c>
      <c r="AC261">
        <f t="shared" ref="AC261:AC283" si="348">W261*(K261/10^6)</f>
        <v>4.1299726560957664E-5</v>
      </c>
      <c r="AD261">
        <f t="shared" ref="AD261:AD283" si="349">(AC261*Z261)/(0.082057*X261)</f>
        <v>3.2144681039154104E-9</v>
      </c>
      <c r="AE261">
        <v>0</v>
      </c>
      <c r="AF261" s="8">
        <f t="shared" ref="AF261:AF283" si="350">AC261*AH261*Y261</f>
        <v>8.6413460944515108E-10</v>
      </c>
      <c r="AG261" s="8">
        <f t="shared" ref="AG261:AG283" si="351">AD261+AF261</f>
        <v>4.0786027133605613E-9</v>
      </c>
      <c r="AH261" s="9">
        <f t="shared" ref="AH261:AH283" si="352">101.325*(0.000014*EXP(1600*((1/X261)-(1/298.15))))</f>
        <v>1.097002469958351E-3</v>
      </c>
      <c r="AJ261">
        <f t="shared" ref="AJ261:AJ283" si="353">W261*(L261/10^6)</f>
        <v>-3.8547485512119375E-5</v>
      </c>
      <c r="AK261">
        <f t="shared" ref="AK261:AK283" si="354">(AJ261*Z261)/(0.082057*X261)</f>
        <v>-3.0002538269099834E-9</v>
      </c>
      <c r="AL261">
        <v>0</v>
      </c>
      <c r="AM261" s="8">
        <f t="shared" ref="AM261:AM283" si="355">AJ261*AO261*Y261</f>
        <v>-1.6718513487003296E-8</v>
      </c>
      <c r="AN261" s="8">
        <f t="shared" ref="AN261:AN283" si="356">AK261+AM261</f>
        <v>-1.971876731391328E-8</v>
      </c>
      <c r="AO261" s="9">
        <f t="shared" ref="AO261:AO283" si="357">101.325*(0.00033*EXP(2400*((1/X261)-(1/298.15))))</f>
        <v>2.2739189884214046E-2</v>
      </c>
      <c r="AP261" s="9"/>
      <c r="AQ261" t="e">
        <f t="shared" ref="AQ261:AQ283" si="358">W261*(M261/10^6)</f>
        <v>#VALUE!</v>
      </c>
      <c r="AR261" t="e">
        <f t="shared" ref="AR261:AR283" si="359">(AQ261*Z261)/(0.082057*X261)</f>
        <v>#VALUE!</v>
      </c>
      <c r="AS261">
        <v>0</v>
      </c>
      <c r="AT261" s="8" t="e">
        <f t="shared" ref="AT261:AT283" si="360">AQ261*AV261*Y261</f>
        <v>#VALUE!</v>
      </c>
      <c r="AU261" s="8" t="e">
        <f t="shared" ref="AU261:AU283" si="361">AR261+AT261</f>
        <v>#VALUE!</v>
      </c>
      <c r="AV261" s="9">
        <f t="shared" ref="AV261:AV283" si="362">101.325*((2.4*10^-4)*EXP(2700*((1/X261)-(1/298.15))))</f>
        <v>1.5759424160826513E-2</v>
      </c>
      <c r="AX261">
        <f t="shared" ref="AX261:AX283" si="363">100*(AG261-AF261)/AG261</f>
        <v>78.812974192989046</v>
      </c>
      <c r="AY261">
        <f t="shared" ref="AY261:AY283" si="364">100*(AN261-AM261)/AN261</f>
        <v>15.215219993965079</v>
      </c>
      <c r="AZ261" t="e">
        <f t="shared" ref="AZ261:AZ283" si="365">100*(AU261-AT261)/AU261</f>
        <v>#VALUE!</v>
      </c>
    </row>
    <row r="262" spans="1:52" x14ac:dyDescent="0.55000000000000004">
      <c r="A262" s="70">
        <v>44712.449305555558</v>
      </c>
      <c r="B262" s="56">
        <v>40</v>
      </c>
      <c r="C262" s="57">
        <v>0.1</v>
      </c>
      <c r="D262" s="56" t="s">
        <v>235</v>
      </c>
      <c r="E262" s="56">
        <v>1</v>
      </c>
      <c r="F262" s="84">
        <v>44713.632731481484</v>
      </c>
      <c r="G262" s="85">
        <v>21</v>
      </c>
      <c r="I262" s="3">
        <v>21.4</v>
      </c>
      <c r="J262" s="3">
        <v>29.978000000000002</v>
      </c>
      <c r="K262" s="3">
        <v>75.078566083118488</v>
      </c>
      <c r="L262" s="3">
        <v>-5.5232579500000014</v>
      </c>
      <c r="M262" s="3" t="s">
        <v>40</v>
      </c>
      <c r="N262" s="4">
        <f t="shared" si="317"/>
        <v>0.38621779314517429</v>
      </c>
      <c r="O262" s="4">
        <f t="shared" ref="O262:O324" si="366">1000000*(AN262-AL262)/Y262</f>
        <v>-0.14717400746212536</v>
      </c>
      <c r="P262" s="4" t="e">
        <f t="shared" si="339"/>
        <v>#VALUE!</v>
      </c>
      <c r="Q262">
        <f t="shared" si="340"/>
        <v>6.1794846903227887</v>
      </c>
      <c r="R262">
        <f t="shared" si="341"/>
        <v>-6.4756563283335158</v>
      </c>
      <c r="S262">
        <f t="shared" si="342"/>
        <v>10.778398308019414</v>
      </c>
      <c r="T262">
        <f t="shared" si="343"/>
        <v>-4.107268233542877</v>
      </c>
      <c r="U262">
        <f t="shared" si="344"/>
        <v>-4.1072682335428778</v>
      </c>
      <c r="W262">
        <f t="shared" si="345"/>
        <v>0.99352476879130858</v>
      </c>
      <c r="X262">
        <v>313.14999999999998</v>
      </c>
      <c r="Y262">
        <f t="shared" si="346"/>
        <v>1.9073334166666699E-2</v>
      </c>
      <c r="Z262">
        <v>2E-3</v>
      </c>
      <c r="AA262">
        <f t="shared" si="347"/>
        <v>7.2765497523200454E-2</v>
      </c>
      <c r="AC262">
        <f t="shared" si="348"/>
        <v>7.4592415008913282E-5</v>
      </c>
      <c r="AD262">
        <f t="shared" si="349"/>
        <v>5.8057270303295911E-9</v>
      </c>
      <c r="AE262">
        <v>0</v>
      </c>
      <c r="AF262" s="8">
        <f t="shared" si="350"/>
        <v>1.5607339994408729E-9</v>
      </c>
      <c r="AG262" s="8">
        <f t="shared" si="351"/>
        <v>7.3664610297704645E-9</v>
      </c>
      <c r="AH262" s="9">
        <f t="shared" si="352"/>
        <v>1.097002469958351E-3</v>
      </c>
      <c r="AJ262">
        <f t="shared" si="353"/>
        <v>-5.4874935777485081E-6</v>
      </c>
      <c r="AK262">
        <f t="shared" si="354"/>
        <v>-4.2710629209803206E-10</v>
      </c>
      <c r="AL262">
        <v>0</v>
      </c>
      <c r="AM262" s="8">
        <f t="shared" si="355"/>
        <v>-2.3799927328745835E-9</v>
      </c>
      <c r="AN262" s="8">
        <f t="shared" si="356"/>
        <v>-2.8070990249726154E-9</v>
      </c>
      <c r="AO262" s="9">
        <f t="shared" si="357"/>
        <v>2.2739189884214046E-2</v>
      </c>
      <c r="AP262" s="9"/>
      <c r="AQ262" t="e">
        <f t="shared" si="358"/>
        <v>#VALUE!</v>
      </c>
      <c r="AR262" t="e">
        <f t="shared" si="359"/>
        <v>#VALUE!</v>
      </c>
      <c r="AS262">
        <v>0</v>
      </c>
      <c r="AT262" s="8" t="e">
        <f t="shared" si="360"/>
        <v>#VALUE!</v>
      </c>
      <c r="AU262" s="8" t="e">
        <f t="shared" si="361"/>
        <v>#VALUE!</v>
      </c>
      <c r="AV262" s="9">
        <f t="shared" si="362"/>
        <v>1.5759424160826513E-2</v>
      </c>
      <c r="AX262">
        <f t="shared" si="363"/>
        <v>78.812974192989046</v>
      </c>
      <c r="AY262">
        <f t="shared" si="364"/>
        <v>15.215219993965071</v>
      </c>
      <c r="AZ262" t="e">
        <f t="shared" si="365"/>
        <v>#VALUE!</v>
      </c>
    </row>
    <row r="263" spans="1:52" x14ac:dyDescent="0.55000000000000004">
      <c r="A263" s="72">
        <v>44712.477777777778</v>
      </c>
      <c r="B263" s="56">
        <v>40</v>
      </c>
      <c r="C263" s="57">
        <v>1.6</v>
      </c>
      <c r="D263" s="56" t="s">
        <v>235</v>
      </c>
      <c r="E263" s="56">
        <v>1</v>
      </c>
      <c r="F263" s="84">
        <v>44713.653993055559</v>
      </c>
      <c r="G263" s="85">
        <v>197</v>
      </c>
      <c r="I263" s="3">
        <v>21.4</v>
      </c>
      <c r="J263" s="3">
        <v>29.978000000000002</v>
      </c>
      <c r="K263" s="3">
        <v>54.792002257629434</v>
      </c>
      <c r="L263" s="3" t="e">
        <v>#VALUE!</v>
      </c>
      <c r="M263" s="3" t="s">
        <v>40</v>
      </c>
      <c r="N263" s="4">
        <f t="shared" si="317"/>
        <v>0.28186002074838867</v>
      </c>
      <c r="O263" s="4">
        <v>0</v>
      </c>
      <c r="P263" s="4" t="e">
        <f t="shared" si="339"/>
        <v>#VALUE!</v>
      </c>
      <c r="Q263">
        <f t="shared" si="340"/>
        <v>4.5097603319742188</v>
      </c>
      <c r="R263">
        <f t="shared" si="341"/>
        <v>0</v>
      </c>
      <c r="S263">
        <f t="shared" si="342"/>
        <v>7.8660269533226916</v>
      </c>
      <c r="T263" t="e">
        <f t="shared" si="343"/>
        <v>#VALUE!</v>
      </c>
      <c r="U263">
        <f t="shared" si="344"/>
        <v>0</v>
      </c>
      <c r="W263">
        <f t="shared" si="345"/>
        <v>0.99352476879130858</v>
      </c>
      <c r="X263">
        <v>313.14999999999998</v>
      </c>
      <c r="Y263">
        <f t="shared" si="346"/>
        <v>1.9073334166666699E-2</v>
      </c>
      <c r="Z263">
        <v>2E-3</v>
      </c>
      <c r="AA263">
        <f t="shared" si="347"/>
        <v>7.2765497523200454E-2</v>
      </c>
      <c r="AC263">
        <f t="shared" si="348"/>
        <v>5.4437211374624137E-5</v>
      </c>
      <c r="AD263">
        <f t="shared" si="349"/>
        <v>4.2369936607583406E-9</v>
      </c>
      <c r="AE263">
        <v>0</v>
      </c>
      <c r="AF263" s="8">
        <f t="shared" si="350"/>
        <v>1.1390167031992855E-9</v>
      </c>
      <c r="AG263" s="8">
        <f t="shared" si="351"/>
        <v>5.3760103639576261E-9</v>
      </c>
      <c r="AH263" s="9">
        <f t="shared" si="352"/>
        <v>1.097002469958351E-3</v>
      </c>
      <c r="AJ263" t="e">
        <f t="shared" si="353"/>
        <v>#VALUE!</v>
      </c>
      <c r="AK263" t="e">
        <f t="shared" si="354"/>
        <v>#VALUE!</v>
      </c>
      <c r="AL263">
        <v>0</v>
      </c>
      <c r="AM263" s="8" t="e">
        <f t="shared" si="355"/>
        <v>#VALUE!</v>
      </c>
      <c r="AN263" s="8" t="e">
        <f t="shared" si="356"/>
        <v>#VALUE!</v>
      </c>
      <c r="AO263" s="9">
        <f t="shared" si="357"/>
        <v>2.2739189884214046E-2</v>
      </c>
      <c r="AP263" s="9"/>
      <c r="AQ263" t="e">
        <f t="shared" si="358"/>
        <v>#VALUE!</v>
      </c>
      <c r="AR263" t="e">
        <f t="shared" si="359"/>
        <v>#VALUE!</v>
      </c>
      <c r="AS263">
        <v>0</v>
      </c>
      <c r="AT263" s="8" t="e">
        <f t="shared" si="360"/>
        <v>#VALUE!</v>
      </c>
      <c r="AU263" s="8" t="e">
        <f t="shared" si="361"/>
        <v>#VALUE!</v>
      </c>
      <c r="AV263" s="9">
        <f t="shared" si="362"/>
        <v>1.5759424160826513E-2</v>
      </c>
      <c r="AX263">
        <f t="shared" si="363"/>
        <v>78.812974192989046</v>
      </c>
      <c r="AY263" t="e">
        <f t="shared" si="364"/>
        <v>#VALUE!</v>
      </c>
      <c r="AZ263" t="e">
        <f t="shared" si="365"/>
        <v>#VALUE!</v>
      </c>
    </row>
    <row r="264" spans="1:52" x14ac:dyDescent="0.55000000000000004">
      <c r="A264" s="70">
        <v>44712.408333333333</v>
      </c>
      <c r="B264" s="56">
        <v>50</v>
      </c>
      <c r="C264" s="57">
        <v>0.1</v>
      </c>
      <c r="D264" s="56" t="s">
        <v>234</v>
      </c>
      <c r="E264" s="56">
        <v>1</v>
      </c>
      <c r="F264" s="84">
        <v>44713.675254629627</v>
      </c>
      <c r="G264" s="85">
        <v>41</v>
      </c>
      <c r="I264" s="3">
        <v>21.4</v>
      </c>
      <c r="J264" s="3">
        <v>29.978000000000002</v>
      </c>
      <c r="K264" s="3">
        <v>50.832641040521061</v>
      </c>
      <c r="L264" s="3">
        <v>64.950207354879993</v>
      </c>
      <c r="M264" s="3" t="s">
        <v>40</v>
      </c>
      <c r="N264" s="4">
        <f t="shared" si="317"/>
        <v>0.26149234683938971</v>
      </c>
      <c r="O264" s="4">
        <f t="shared" si="366"/>
        <v>1.7306782316610247</v>
      </c>
      <c r="P264" s="4" t="e">
        <f t="shared" si="339"/>
        <v>#VALUE!</v>
      </c>
      <c r="Q264">
        <f t="shared" si="340"/>
        <v>4.1838775494302354</v>
      </c>
      <c r="R264">
        <f t="shared" si="341"/>
        <v>76.149842193085092</v>
      </c>
      <c r="S264">
        <f t="shared" si="342"/>
        <v>7.2976147623376777</v>
      </c>
      <c r="T264">
        <f t="shared" si="343"/>
        <v>48.299015878974387</v>
      </c>
      <c r="U264">
        <f t="shared" si="344"/>
        <v>48.299015878974387</v>
      </c>
      <c r="W264">
        <f t="shared" si="345"/>
        <v>0.99352476879130858</v>
      </c>
      <c r="X264">
        <v>313.14999999999998</v>
      </c>
      <c r="Y264">
        <f t="shared" si="346"/>
        <v>1.9073334166666699E-2</v>
      </c>
      <c r="Z264">
        <v>2E-3</v>
      </c>
      <c r="AA264">
        <f t="shared" si="347"/>
        <v>7.2765497523200454E-2</v>
      </c>
      <c r="AC264">
        <f t="shared" si="348"/>
        <v>5.0503487936835272E-5</v>
      </c>
      <c r="AD264">
        <f t="shared" si="349"/>
        <v>3.9308214515614282E-9</v>
      </c>
      <c r="AE264">
        <v>0</v>
      </c>
      <c r="AF264" s="8">
        <f t="shared" si="350"/>
        <v>1.0567094617321619E-9</v>
      </c>
      <c r="AG264" s="8">
        <f t="shared" si="351"/>
        <v>4.9875309132935906E-9</v>
      </c>
      <c r="AH264" s="9">
        <f t="shared" si="352"/>
        <v>1.097002469958351E-3</v>
      </c>
      <c r="AJ264">
        <f t="shared" si="353"/>
        <v>6.4529639745204692E-5</v>
      </c>
      <c r="AK264">
        <f t="shared" si="354"/>
        <v>5.0225143358262168E-9</v>
      </c>
      <c r="AL264">
        <v>0</v>
      </c>
      <c r="AM264" s="8">
        <f t="shared" si="355"/>
        <v>2.7987289911620309E-8</v>
      </c>
      <c r="AN264" s="8">
        <f t="shared" si="356"/>
        <v>3.3009804247446527E-8</v>
      </c>
      <c r="AO264" s="9">
        <f t="shared" si="357"/>
        <v>2.2739189884214046E-2</v>
      </c>
      <c r="AP264" s="9"/>
      <c r="AQ264" t="e">
        <f t="shared" si="358"/>
        <v>#VALUE!</v>
      </c>
      <c r="AR264" t="e">
        <f t="shared" si="359"/>
        <v>#VALUE!</v>
      </c>
      <c r="AS264">
        <v>0</v>
      </c>
      <c r="AT264" s="8" t="e">
        <f t="shared" si="360"/>
        <v>#VALUE!</v>
      </c>
      <c r="AU264" s="8" t="e">
        <f t="shared" si="361"/>
        <v>#VALUE!</v>
      </c>
      <c r="AV264" s="9">
        <f t="shared" si="362"/>
        <v>1.5759424160826513E-2</v>
      </c>
      <c r="AX264">
        <f t="shared" si="363"/>
        <v>78.812974192989046</v>
      </c>
      <c r="AY264">
        <f t="shared" si="364"/>
        <v>15.21521999396508</v>
      </c>
      <c r="AZ264" t="e">
        <f t="shared" si="365"/>
        <v>#VALUE!</v>
      </c>
    </row>
    <row r="265" spans="1:52" x14ac:dyDescent="0.55000000000000004">
      <c r="A265" s="72">
        <v>44712.477777777778</v>
      </c>
      <c r="B265" s="56">
        <v>40</v>
      </c>
      <c r="C265" s="57">
        <v>1.6</v>
      </c>
      <c r="D265" s="56" t="s">
        <v>235</v>
      </c>
      <c r="E265" s="56">
        <v>2</v>
      </c>
      <c r="F265" s="84">
        <v>44713.696493055555</v>
      </c>
      <c r="G265" s="85">
        <v>107</v>
      </c>
      <c r="I265" s="3">
        <v>21.4</v>
      </c>
      <c r="J265" s="3">
        <v>29.978000000000002</v>
      </c>
      <c r="K265" s="3">
        <v>58.900906591442656</v>
      </c>
      <c r="L265" s="3" t="e">
        <v>#VALUE!</v>
      </c>
      <c r="M265" s="3" t="s">
        <v>40</v>
      </c>
      <c r="N265" s="4">
        <f t="shared" si="317"/>
        <v>0.30299697163651712</v>
      </c>
      <c r="O265" s="4">
        <v>0</v>
      </c>
      <c r="P265" s="4" t="e">
        <f t="shared" si="339"/>
        <v>#VALUE!</v>
      </c>
      <c r="Q265">
        <f t="shared" si="340"/>
        <v>4.8479515461842739</v>
      </c>
      <c r="R265">
        <f t="shared" si="341"/>
        <v>0</v>
      </c>
      <c r="S265">
        <f t="shared" si="342"/>
        <v>8.4559077918879364</v>
      </c>
      <c r="T265" t="e">
        <f t="shared" si="343"/>
        <v>#VALUE!</v>
      </c>
      <c r="U265">
        <f t="shared" si="344"/>
        <v>0</v>
      </c>
      <c r="W265">
        <f t="shared" si="345"/>
        <v>0.99352476879130858</v>
      </c>
      <c r="X265">
        <v>313.14999999999998</v>
      </c>
      <c r="Y265">
        <f t="shared" si="346"/>
        <v>1.9073334166666699E-2</v>
      </c>
      <c r="Z265">
        <v>2E-3</v>
      </c>
      <c r="AA265">
        <f t="shared" si="347"/>
        <v>7.2765497523200454E-2</v>
      </c>
      <c r="AC265">
        <f t="shared" si="348"/>
        <v>5.8519509602861523E-5</v>
      </c>
      <c r="AD265">
        <f t="shared" si="349"/>
        <v>4.5547298430057214E-9</v>
      </c>
      <c r="AE265">
        <v>0</v>
      </c>
      <c r="AF265" s="8">
        <f t="shared" si="350"/>
        <v>1.2244326485056009E-9</v>
      </c>
      <c r="AG265" s="8">
        <f t="shared" si="351"/>
        <v>5.7791624915113225E-9</v>
      </c>
      <c r="AH265" s="9">
        <f t="shared" si="352"/>
        <v>1.097002469958351E-3</v>
      </c>
      <c r="AJ265" t="e">
        <f t="shared" si="353"/>
        <v>#VALUE!</v>
      </c>
      <c r="AK265" t="e">
        <f t="shared" si="354"/>
        <v>#VALUE!</v>
      </c>
      <c r="AL265">
        <v>0</v>
      </c>
      <c r="AM265" s="8" t="e">
        <f t="shared" si="355"/>
        <v>#VALUE!</v>
      </c>
      <c r="AN265" s="8" t="e">
        <f t="shared" si="356"/>
        <v>#VALUE!</v>
      </c>
      <c r="AO265" s="9">
        <f t="shared" si="357"/>
        <v>2.2739189884214046E-2</v>
      </c>
      <c r="AP265" s="9"/>
      <c r="AQ265" t="e">
        <f t="shared" si="358"/>
        <v>#VALUE!</v>
      </c>
      <c r="AR265" t="e">
        <f t="shared" si="359"/>
        <v>#VALUE!</v>
      </c>
      <c r="AS265">
        <v>0</v>
      </c>
      <c r="AT265" s="8" t="e">
        <f t="shared" si="360"/>
        <v>#VALUE!</v>
      </c>
      <c r="AU265" s="8" t="e">
        <f t="shared" si="361"/>
        <v>#VALUE!</v>
      </c>
      <c r="AV265" s="9">
        <f t="shared" si="362"/>
        <v>1.5759424160826513E-2</v>
      </c>
      <c r="AX265">
        <f t="shared" si="363"/>
        <v>78.812974192989046</v>
      </c>
      <c r="AY265" t="e">
        <f t="shared" si="364"/>
        <v>#VALUE!</v>
      </c>
      <c r="AZ265" t="e">
        <f t="shared" si="365"/>
        <v>#VALUE!</v>
      </c>
    </row>
    <row r="266" spans="1:52" x14ac:dyDescent="0.55000000000000004">
      <c r="A266" s="72">
        <v>44712.522916666669</v>
      </c>
      <c r="B266" s="56">
        <v>200</v>
      </c>
      <c r="C266" s="57">
        <v>0.1</v>
      </c>
      <c r="D266" s="56" t="s">
        <v>234</v>
      </c>
      <c r="E266" s="56">
        <v>2</v>
      </c>
      <c r="F266" s="84">
        <v>44713.717719907407</v>
      </c>
      <c r="G266" s="85">
        <v>166</v>
      </c>
      <c r="I266" s="3">
        <v>21.4</v>
      </c>
      <c r="J266" s="3">
        <v>29.978000000000002</v>
      </c>
      <c r="K266" s="3">
        <v>533.72540267850388</v>
      </c>
      <c r="L266" s="3">
        <v>3964.9681414515198</v>
      </c>
      <c r="M266" s="3" t="s">
        <v>40</v>
      </c>
      <c r="N266" s="4">
        <f t="shared" si="317"/>
        <v>2.7455805021609332</v>
      </c>
      <c r="O266" s="4">
        <f t="shared" si="366"/>
        <v>105.65145718698059</v>
      </c>
      <c r="P266" s="4" t="e">
        <f t="shared" si="339"/>
        <v>#VALUE!</v>
      </c>
      <c r="Q266">
        <f t="shared" si="340"/>
        <v>43.929288034574931</v>
      </c>
      <c r="R266">
        <f t="shared" si="341"/>
        <v>4648.6641162271462</v>
      </c>
      <c r="S266">
        <f t="shared" si="342"/>
        <v>76.622467333862261</v>
      </c>
      <c r="T266">
        <f t="shared" si="343"/>
        <v>2948.474947543119</v>
      </c>
      <c r="U266">
        <f t="shared" si="344"/>
        <v>2948.4749475431195</v>
      </c>
      <c r="W266">
        <f t="shared" si="345"/>
        <v>0.99352476879130858</v>
      </c>
      <c r="X266">
        <v>313.14999999999998</v>
      </c>
      <c r="Y266">
        <f t="shared" si="346"/>
        <v>1.9073334166666699E-2</v>
      </c>
      <c r="Z266">
        <v>2E-3</v>
      </c>
      <c r="AA266">
        <f t="shared" si="347"/>
        <v>7.2765497523200454E-2</v>
      </c>
      <c r="AC266">
        <f t="shared" si="348"/>
        <v>5.3026940729420866E-4</v>
      </c>
      <c r="AD266">
        <f t="shared" si="349"/>
        <v>4.1272285270787475E-8</v>
      </c>
      <c r="AE266">
        <v>0</v>
      </c>
      <c r="AF266" s="8">
        <f t="shared" si="350"/>
        <v>1.1095089128412557E-8</v>
      </c>
      <c r="AG266" s="8">
        <f t="shared" si="351"/>
        <v>5.2367374399200032E-8</v>
      </c>
      <c r="AH266" s="9">
        <f t="shared" si="352"/>
        <v>1.097002469958351E-3</v>
      </c>
      <c r="AJ266">
        <f t="shared" si="353"/>
        <v>3.9392940560005257E-3</v>
      </c>
      <c r="AK266">
        <f t="shared" si="354"/>
        <v>3.0660578530144227E-7</v>
      </c>
      <c r="AL266">
        <v>0</v>
      </c>
      <c r="AM266" s="8">
        <f t="shared" si="355"/>
        <v>1.7085197628211185E-6</v>
      </c>
      <c r="AN266" s="8">
        <f t="shared" si="356"/>
        <v>2.0151255481225609E-6</v>
      </c>
      <c r="AO266" s="9">
        <f t="shared" si="357"/>
        <v>2.2739189884214046E-2</v>
      </c>
      <c r="AP266" s="9"/>
      <c r="AQ266" t="e">
        <f t="shared" si="358"/>
        <v>#VALUE!</v>
      </c>
      <c r="AR266" t="e">
        <f t="shared" si="359"/>
        <v>#VALUE!</v>
      </c>
      <c r="AS266">
        <v>0</v>
      </c>
      <c r="AT266" s="8" t="e">
        <f t="shared" si="360"/>
        <v>#VALUE!</v>
      </c>
      <c r="AU266" s="8" t="e">
        <f t="shared" si="361"/>
        <v>#VALUE!</v>
      </c>
      <c r="AV266" s="9">
        <f t="shared" si="362"/>
        <v>1.5759424160826513E-2</v>
      </c>
      <c r="AX266">
        <f t="shared" si="363"/>
        <v>78.812974192989046</v>
      </c>
      <c r="AY266">
        <f t="shared" si="364"/>
        <v>15.215219993965084</v>
      </c>
      <c r="AZ266" t="e">
        <f t="shared" si="365"/>
        <v>#VALUE!</v>
      </c>
    </row>
    <row r="267" spans="1:52" x14ac:dyDescent="0.55000000000000004">
      <c r="A267" s="72">
        <v>44712</v>
      </c>
      <c r="B267" s="56">
        <v>50</v>
      </c>
      <c r="C267" s="57">
        <v>1.6</v>
      </c>
      <c r="D267" s="56" t="s">
        <v>235</v>
      </c>
      <c r="E267" s="56">
        <v>1</v>
      </c>
      <c r="F267" s="84">
        <v>44713.738946759258</v>
      </c>
      <c r="G267" s="85">
        <v>29</v>
      </c>
      <c r="I267" s="3">
        <v>21.4</v>
      </c>
      <c r="J267" s="3">
        <v>29.978000000000002</v>
      </c>
      <c r="K267" s="3">
        <v>57.979786259575036</v>
      </c>
      <c r="L267" s="3" t="e">
        <v>#VALUE!</v>
      </c>
      <c r="M267" s="3" t="s">
        <v>40</v>
      </c>
      <c r="N267" s="4">
        <f t="shared" si="317"/>
        <v>0.29825856119056893</v>
      </c>
      <c r="O267" s="4">
        <v>0</v>
      </c>
      <c r="P267" s="4" t="e">
        <f t="shared" si="339"/>
        <v>#VALUE!</v>
      </c>
      <c r="Q267">
        <f t="shared" si="340"/>
        <v>4.7721369790491028</v>
      </c>
      <c r="R267">
        <f t="shared" si="341"/>
        <v>0</v>
      </c>
      <c r="S267">
        <f t="shared" si="342"/>
        <v>8.3236702926329151</v>
      </c>
      <c r="T267" t="e">
        <f t="shared" si="343"/>
        <v>#VALUE!</v>
      </c>
      <c r="U267">
        <f t="shared" si="344"/>
        <v>0</v>
      </c>
      <c r="W267">
        <f t="shared" si="345"/>
        <v>0.99352476879130858</v>
      </c>
      <c r="X267">
        <v>313.14999999999998</v>
      </c>
      <c r="Y267">
        <f t="shared" si="346"/>
        <v>1.9073334166666699E-2</v>
      </c>
      <c r="Z267">
        <v>2E-3</v>
      </c>
      <c r="AA267">
        <f t="shared" si="347"/>
        <v>7.2765497523200454E-2</v>
      </c>
      <c r="AC267">
        <f t="shared" si="348"/>
        <v>5.7604353738113778E-5</v>
      </c>
      <c r="AD267">
        <f t="shared" si="349"/>
        <v>4.4835008160289739E-9</v>
      </c>
      <c r="AE267">
        <v>0</v>
      </c>
      <c r="AF267" s="8">
        <f t="shared" si="350"/>
        <v>1.2052843896279545E-9</v>
      </c>
      <c r="AG267" s="8">
        <f t="shared" si="351"/>
        <v>5.6887852056569284E-9</v>
      </c>
      <c r="AH267" s="9">
        <f t="shared" si="352"/>
        <v>1.097002469958351E-3</v>
      </c>
      <c r="AJ267" t="e">
        <f t="shared" si="353"/>
        <v>#VALUE!</v>
      </c>
      <c r="AK267" t="e">
        <f t="shared" si="354"/>
        <v>#VALUE!</v>
      </c>
      <c r="AL267">
        <v>0</v>
      </c>
      <c r="AM267" s="8" t="e">
        <f t="shared" si="355"/>
        <v>#VALUE!</v>
      </c>
      <c r="AN267" s="8" t="e">
        <f t="shared" si="356"/>
        <v>#VALUE!</v>
      </c>
      <c r="AO267" s="9">
        <f t="shared" si="357"/>
        <v>2.2739189884214046E-2</v>
      </c>
      <c r="AP267" s="9"/>
      <c r="AQ267" t="e">
        <f t="shared" si="358"/>
        <v>#VALUE!</v>
      </c>
      <c r="AR267" t="e">
        <f t="shared" si="359"/>
        <v>#VALUE!</v>
      </c>
      <c r="AS267">
        <v>0</v>
      </c>
      <c r="AT267" s="8" t="e">
        <f t="shared" si="360"/>
        <v>#VALUE!</v>
      </c>
      <c r="AU267" s="8" t="e">
        <f t="shared" si="361"/>
        <v>#VALUE!</v>
      </c>
      <c r="AV267" s="9">
        <f t="shared" si="362"/>
        <v>1.5759424160826513E-2</v>
      </c>
      <c r="AX267">
        <f t="shared" si="363"/>
        <v>78.812974192989046</v>
      </c>
      <c r="AY267" t="e">
        <f t="shared" si="364"/>
        <v>#VALUE!</v>
      </c>
      <c r="AZ267" t="e">
        <f t="shared" si="365"/>
        <v>#VALUE!</v>
      </c>
    </row>
    <row r="268" spans="1:52" x14ac:dyDescent="0.55000000000000004">
      <c r="A268" s="72">
        <v>44712.522916666669</v>
      </c>
      <c r="B268" s="56">
        <v>200</v>
      </c>
      <c r="C268" s="57">
        <v>0.1</v>
      </c>
      <c r="D268" s="56" t="s">
        <v>234</v>
      </c>
      <c r="E268" s="56">
        <v>1</v>
      </c>
      <c r="F268" s="84">
        <v>44713.760208333333</v>
      </c>
      <c r="G268" s="85">
        <v>77</v>
      </c>
      <c r="I268" s="3">
        <v>21.4</v>
      </c>
      <c r="J268" s="3">
        <v>29.978000000000002</v>
      </c>
      <c r="K268" s="3">
        <v>366.57307584831398</v>
      </c>
      <c r="L268" s="3">
        <v>3940.6960264220802</v>
      </c>
      <c r="M268" s="3" t="s">
        <v>40</v>
      </c>
      <c r="N268" s="4">
        <f t="shared" si="317"/>
        <v>1.8857185448085985</v>
      </c>
      <c r="O268" s="4">
        <f t="shared" si="366"/>
        <v>105.0046968019321</v>
      </c>
      <c r="P268" s="4" t="e">
        <f t="shared" si="339"/>
        <v>#VALUE!</v>
      </c>
      <c r="Q268">
        <f t="shared" si="340"/>
        <v>30.171496716937575</v>
      </c>
      <c r="R268">
        <f t="shared" si="341"/>
        <v>4620.2066592850124</v>
      </c>
      <c r="S268">
        <f t="shared" si="342"/>
        <v>52.625813552629133</v>
      </c>
      <c r="T268">
        <f t="shared" si="343"/>
        <v>2930.4254398207227</v>
      </c>
      <c r="U268">
        <f t="shared" si="344"/>
        <v>2930.4254398207231</v>
      </c>
      <c r="W268">
        <f t="shared" si="345"/>
        <v>0.99352476879130858</v>
      </c>
      <c r="X268">
        <v>313.14999999999998</v>
      </c>
      <c r="Y268">
        <f t="shared" si="346"/>
        <v>1.9073334166666699E-2</v>
      </c>
      <c r="Z268">
        <v>2E-3</v>
      </c>
      <c r="AA268">
        <f t="shared" si="347"/>
        <v>7.2765497523200454E-2</v>
      </c>
      <c r="AC268">
        <f t="shared" si="348"/>
        <v>3.6419943042731499E-4</v>
      </c>
      <c r="AD268">
        <f t="shared" si="349"/>
        <v>2.8346615100340197E-8</v>
      </c>
      <c r="AE268">
        <v>0</v>
      </c>
      <c r="AF268" s="8">
        <f t="shared" si="350"/>
        <v>7.6203248490746561E-9</v>
      </c>
      <c r="AG268" s="8">
        <f t="shared" si="351"/>
        <v>3.5966939949414849E-8</v>
      </c>
      <c r="AH268" s="9">
        <f t="shared" si="352"/>
        <v>1.097002469958351E-3</v>
      </c>
      <c r="AJ268">
        <f t="shared" si="353"/>
        <v>3.915179108527826E-3</v>
      </c>
      <c r="AK268">
        <f t="shared" si="354"/>
        <v>3.0472885448534652E-7</v>
      </c>
      <c r="AL268">
        <v>0</v>
      </c>
      <c r="AM268" s="8">
        <f t="shared" si="355"/>
        <v>1.6980608166874223E-6</v>
      </c>
      <c r="AN268" s="8">
        <f t="shared" si="356"/>
        <v>2.0027896711727689E-6</v>
      </c>
      <c r="AO268" s="9">
        <f t="shared" si="357"/>
        <v>2.2739189884214046E-2</v>
      </c>
      <c r="AP268" s="9"/>
      <c r="AQ268" t="e">
        <f t="shared" si="358"/>
        <v>#VALUE!</v>
      </c>
      <c r="AR268" t="e">
        <f t="shared" si="359"/>
        <v>#VALUE!</v>
      </c>
      <c r="AS268">
        <v>0</v>
      </c>
      <c r="AT268" s="8" t="e">
        <f t="shared" si="360"/>
        <v>#VALUE!</v>
      </c>
      <c r="AU268" s="8" t="e">
        <f t="shared" si="361"/>
        <v>#VALUE!</v>
      </c>
      <c r="AV268" s="9">
        <f t="shared" si="362"/>
        <v>1.5759424160826513E-2</v>
      </c>
      <c r="AX268">
        <f t="shared" si="363"/>
        <v>78.812974192989046</v>
      </c>
      <c r="AY268">
        <f t="shared" si="364"/>
        <v>15.215219993965079</v>
      </c>
      <c r="AZ268" t="e">
        <f t="shared" si="365"/>
        <v>#VALUE!</v>
      </c>
    </row>
    <row r="269" spans="1:52" x14ac:dyDescent="0.55000000000000004">
      <c r="A269" s="72">
        <v>44712.458333333336</v>
      </c>
      <c r="B269" s="56">
        <v>50</v>
      </c>
      <c r="C269" s="57">
        <v>9</v>
      </c>
      <c r="D269" s="56" t="s">
        <v>234</v>
      </c>
      <c r="E269" s="56">
        <v>2</v>
      </c>
      <c r="F269" s="84">
        <v>44713.781469907408</v>
      </c>
      <c r="G269" s="85">
        <v>62</v>
      </c>
      <c r="I269" s="3">
        <v>21.4</v>
      </c>
      <c r="J269" s="3">
        <v>29.978000000000002</v>
      </c>
      <c r="K269" s="3">
        <v>0.64564524130000023</v>
      </c>
      <c r="L269" s="3">
        <v>16048.494712453119</v>
      </c>
      <c r="M269" s="3" t="s">
        <v>40</v>
      </c>
      <c r="N269" s="4">
        <f t="shared" si="317"/>
        <v>3.3213164989526682E-3</v>
      </c>
      <c r="O269" s="4">
        <f t="shared" si="366"/>
        <v>427.63189804786407</v>
      </c>
      <c r="P269" s="4" t="e">
        <f t="shared" si="339"/>
        <v>#VALUE!</v>
      </c>
      <c r="Q269">
        <f t="shared" si="340"/>
        <v>5.3141063983242691E-2</v>
      </c>
      <c r="R269">
        <f t="shared" si="341"/>
        <v>18815.803514106017</v>
      </c>
      <c r="S269">
        <f t="shared" si="342"/>
        <v>9.2689857298346209E-2</v>
      </c>
      <c r="T269">
        <f t="shared" si="343"/>
        <v>11934.165147698657</v>
      </c>
      <c r="U269">
        <f t="shared" si="344"/>
        <v>11934.165147698657</v>
      </c>
      <c r="W269">
        <f t="shared" si="345"/>
        <v>0.99352476879130858</v>
      </c>
      <c r="X269">
        <v>313.14999999999998</v>
      </c>
      <c r="Y269">
        <f t="shared" si="346"/>
        <v>1.9073334166666699E-2</v>
      </c>
      <c r="Z269">
        <v>2E-3</v>
      </c>
      <c r="AA269">
        <f t="shared" si="347"/>
        <v>7.2765497523200454E-2</v>
      </c>
      <c r="AC269">
        <f t="shared" si="348"/>
        <v>6.4146453908379139E-7</v>
      </c>
      <c r="AD269">
        <f t="shared" si="349"/>
        <v>4.992689957969142E-11</v>
      </c>
      <c r="AE269">
        <v>0</v>
      </c>
      <c r="AF269" s="8">
        <f t="shared" si="350"/>
        <v>1.3421679878096326E-11</v>
      </c>
      <c r="AG269" s="8">
        <f t="shared" si="351"/>
        <v>6.3348579457787749E-11</v>
      </c>
      <c r="AH269" s="9">
        <f t="shared" si="352"/>
        <v>1.097002469958351E-3</v>
      </c>
      <c r="AJ269">
        <f t="shared" si="353"/>
        <v>1.5944576998638525E-2</v>
      </c>
      <c r="AK269">
        <f t="shared" si="354"/>
        <v>1.2410090443794543E-6</v>
      </c>
      <c r="AL269">
        <v>0</v>
      </c>
      <c r="AM269" s="8">
        <f t="shared" si="355"/>
        <v>6.9153570474134017E-6</v>
      </c>
      <c r="AN269" s="8">
        <f t="shared" si="356"/>
        <v>8.1563660917928562E-6</v>
      </c>
      <c r="AO269" s="9">
        <f t="shared" si="357"/>
        <v>2.2739189884214046E-2</v>
      </c>
      <c r="AP269" s="9"/>
      <c r="AQ269" t="e">
        <f t="shared" si="358"/>
        <v>#VALUE!</v>
      </c>
      <c r="AR269" t="e">
        <f t="shared" si="359"/>
        <v>#VALUE!</v>
      </c>
      <c r="AS269">
        <v>0</v>
      </c>
      <c r="AT269" s="8" t="e">
        <f t="shared" si="360"/>
        <v>#VALUE!</v>
      </c>
      <c r="AU269" s="8" t="e">
        <f t="shared" si="361"/>
        <v>#VALUE!</v>
      </c>
      <c r="AV269" s="9">
        <f t="shared" si="362"/>
        <v>1.5759424160826513E-2</v>
      </c>
      <c r="AX269">
        <f t="shared" si="363"/>
        <v>78.812974192989046</v>
      </c>
      <c r="AY269">
        <f t="shared" si="364"/>
        <v>15.215219993965075</v>
      </c>
      <c r="AZ269" t="e">
        <f t="shared" si="365"/>
        <v>#VALUE!</v>
      </c>
    </row>
    <row r="270" spans="1:52" x14ac:dyDescent="0.55000000000000004">
      <c r="A270" s="72">
        <v>44712.518750000003</v>
      </c>
      <c r="B270" s="56">
        <v>50</v>
      </c>
      <c r="C270" s="57">
        <v>3</v>
      </c>
      <c r="D270" s="56" t="s">
        <v>235</v>
      </c>
      <c r="E270" s="56">
        <v>2</v>
      </c>
      <c r="F270" s="84">
        <v>44713.802743055552</v>
      </c>
      <c r="G270" s="85">
        <v>170</v>
      </c>
      <c r="I270" s="3">
        <v>21.4</v>
      </c>
      <c r="J270" s="3">
        <v>29.978000000000002</v>
      </c>
      <c r="K270" s="3">
        <v>35.089108871586497</v>
      </c>
      <c r="L270" s="3">
        <v>1592.82453221888</v>
      </c>
      <c r="M270" s="3" t="s">
        <v>40</v>
      </c>
      <c r="N270" s="4">
        <f t="shared" si="317"/>
        <v>0.18050475520285789</v>
      </c>
      <c r="O270" s="4">
        <f t="shared" si="366"/>
        <v>42.442770501174536</v>
      </c>
      <c r="P270" s="4" t="e">
        <f t="shared" si="339"/>
        <v>#VALUE!</v>
      </c>
      <c r="Q270">
        <f t="shared" si="340"/>
        <v>2.8880760832457262</v>
      </c>
      <c r="R270">
        <f t="shared" si="341"/>
        <v>1867.4819020516795</v>
      </c>
      <c r="S270">
        <f t="shared" si="342"/>
        <v>5.0374482548416246</v>
      </c>
      <c r="T270">
        <f t="shared" si="343"/>
        <v>1184.4743921095335</v>
      </c>
      <c r="U270">
        <f t="shared" si="344"/>
        <v>1184.4743921095335</v>
      </c>
      <c r="W270">
        <f t="shared" si="345"/>
        <v>0.99352476879130858</v>
      </c>
      <c r="X270">
        <v>313.14999999999998</v>
      </c>
      <c r="Y270">
        <f t="shared" si="346"/>
        <v>1.9073334166666699E-2</v>
      </c>
      <c r="Z270">
        <v>2E-3</v>
      </c>
      <c r="AA270">
        <f t="shared" si="347"/>
        <v>7.2765497523200454E-2</v>
      </c>
      <c r="AC270">
        <f t="shared" si="348"/>
        <v>3.486189877873603E-5</v>
      </c>
      <c r="AD270">
        <f t="shared" si="349"/>
        <v>2.7133947606353363E-9</v>
      </c>
      <c r="AE270">
        <v>0</v>
      </c>
      <c r="AF270" s="8">
        <f t="shared" si="350"/>
        <v>7.2943275402114187E-10</v>
      </c>
      <c r="AG270" s="8">
        <f t="shared" si="351"/>
        <v>3.4428275146564781E-9</v>
      </c>
      <c r="AH270" s="9">
        <f t="shared" si="352"/>
        <v>1.097002469958351E-3</v>
      </c>
      <c r="AJ270">
        <f t="shared" si="353"/>
        <v>1.5825106250978869E-3</v>
      </c>
      <c r="AK270">
        <f t="shared" si="354"/>
        <v>1.2317103167683633E-7</v>
      </c>
      <c r="AL270">
        <v>0</v>
      </c>
      <c r="AM270" s="8">
        <f t="shared" si="355"/>
        <v>6.8635411305120938E-7</v>
      </c>
      <c r="AN270" s="8">
        <f t="shared" si="356"/>
        <v>8.0952514472804577E-7</v>
      </c>
      <c r="AO270" s="9">
        <f t="shared" si="357"/>
        <v>2.2739189884214046E-2</v>
      </c>
      <c r="AP270" s="9"/>
      <c r="AQ270" t="e">
        <f t="shared" si="358"/>
        <v>#VALUE!</v>
      </c>
      <c r="AR270" t="e">
        <f t="shared" si="359"/>
        <v>#VALUE!</v>
      </c>
      <c r="AS270">
        <v>0</v>
      </c>
      <c r="AT270" s="8" t="e">
        <f t="shared" si="360"/>
        <v>#VALUE!</v>
      </c>
      <c r="AU270" s="8" t="e">
        <f t="shared" si="361"/>
        <v>#VALUE!</v>
      </c>
      <c r="AV270" s="9">
        <f t="shared" si="362"/>
        <v>1.5759424160826513E-2</v>
      </c>
      <c r="AX270">
        <f t="shared" si="363"/>
        <v>78.812974192989046</v>
      </c>
      <c r="AY270">
        <f t="shared" si="364"/>
        <v>15.215219993965082</v>
      </c>
      <c r="AZ270" t="e">
        <f t="shared" si="365"/>
        <v>#VALUE!</v>
      </c>
    </row>
    <row r="271" spans="1:52" x14ac:dyDescent="0.55000000000000004">
      <c r="A271" s="72">
        <v>44712</v>
      </c>
      <c r="B271" s="56">
        <v>50</v>
      </c>
      <c r="C271" s="57">
        <v>0.1</v>
      </c>
      <c r="D271" s="56" t="s">
        <v>235</v>
      </c>
      <c r="E271" s="56">
        <v>2</v>
      </c>
      <c r="F271" s="84">
        <v>44713.82403935185</v>
      </c>
      <c r="G271" s="85">
        <v>127</v>
      </c>
      <c r="I271" s="3">
        <v>21.4</v>
      </c>
      <c r="J271" s="3">
        <v>29.978000000000002</v>
      </c>
      <c r="K271" s="3">
        <v>53.273012141695993</v>
      </c>
      <c r="L271" s="3">
        <v>-35.078412916480005</v>
      </c>
      <c r="M271" s="3" t="s">
        <v>40</v>
      </c>
      <c r="N271" s="4">
        <f t="shared" si="317"/>
        <v>0.27404605944103411</v>
      </c>
      <c r="O271" s="4">
        <f t="shared" si="366"/>
        <v>-0.93470749529804975</v>
      </c>
      <c r="P271" s="4" t="e">
        <f t="shared" si="339"/>
        <v>#VALUE!</v>
      </c>
      <c r="Q271">
        <f t="shared" si="340"/>
        <v>4.3847369510565457</v>
      </c>
      <c r="R271">
        <f t="shared" si="341"/>
        <v>-41.127129793114186</v>
      </c>
      <c r="S271">
        <f t="shared" si="342"/>
        <v>7.647958317364064</v>
      </c>
      <c r="T271">
        <f t="shared" si="343"/>
        <v>-26.08541052386634</v>
      </c>
      <c r="U271">
        <f t="shared" si="344"/>
        <v>-26.08541052386634</v>
      </c>
      <c r="W271">
        <f t="shared" si="345"/>
        <v>0.99352476879130858</v>
      </c>
      <c r="X271">
        <v>313.14999999999998</v>
      </c>
      <c r="Y271">
        <f t="shared" si="346"/>
        <v>1.9073334166666699E-2</v>
      </c>
      <c r="Z271">
        <v>2E-3</v>
      </c>
      <c r="AA271">
        <f t="shared" si="347"/>
        <v>7.2765497523200454E-2</v>
      </c>
      <c r="AC271">
        <f t="shared" si="348"/>
        <v>5.292805707089508E-5</v>
      </c>
      <c r="AD271">
        <f t="shared" si="349"/>
        <v>4.1195321476400012E-9</v>
      </c>
      <c r="AE271">
        <v>0</v>
      </c>
      <c r="AF271" s="8">
        <f t="shared" si="350"/>
        <v>1.1074399211370475E-9</v>
      </c>
      <c r="AG271" s="8">
        <f t="shared" si="351"/>
        <v>5.2269720687770491E-9</v>
      </c>
      <c r="AH271" s="9">
        <f t="shared" si="352"/>
        <v>1.097002469958351E-3</v>
      </c>
      <c r="AJ271">
        <f t="shared" si="353"/>
        <v>-3.4851272082411847E-5</v>
      </c>
      <c r="AK271">
        <f t="shared" si="354"/>
        <v>-2.7125676564574512E-9</v>
      </c>
      <c r="AL271">
        <v>0</v>
      </c>
      <c r="AM271" s="8">
        <f t="shared" si="355"/>
        <v>-1.5115420749450296E-8</v>
      </c>
      <c r="AN271" s="8">
        <f t="shared" si="356"/>
        <v>-1.7827988405907746E-8</v>
      </c>
      <c r="AO271" s="9">
        <f t="shared" si="357"/>
        <v>2.2739189884214046E-2</v>
      </c>
      <c r="AP271" s="9"/>
      <c r="AQ271" t="e">
        <f t="shared" si="358"/>
        <v>#VALUE!</v>
      </c>
      <c r="AR271" t="e">
        <f t="shared" si="359"/>
        <v>#VALUE!</v>
      </c>
      <c r="AS271">
        <v>0</v>
      </c>
      <c r="AT271" s="8" t="e">
        <f t="shared" si="360"/>
        <v>#VALUE!</v>
      </c>
      <c r="AU271" s="8" t="e">
        <f t="shared" si="361"/>
        <v>#VALUE!</v>
      </c>
      <c r="AV271" s="9">
        <f t="shared" si="362"/>
        <v>1.5759424160826513E-2</v>
      </c>
      <c r="AX271">
        <f t="shared" si="363"/>
        <v>78.812974192989032</v>
      </c>
      <c r="AY271">
        <f t="shared" si="364"/>
        <v>15.215219993965068</v>
      </c>
      <c r="AZ271" t="e">
        <f t="shared" si="365"/>
        <v>#VALUE!</v>
      </c>
    </row>
    <row r="272" spans="1:52" x14ac:dyDescent="0.55000000000000004">
      <c r="A272" s="72">
        <v>44712.518750000003</v>
      </c>
      <c r="B272" s="56">
        <v>50</v>
      </c>
      <c r="C272" s="57">
        <v>3</v>
      </c>
      <c r="D272" s="56" t="s">
        <v>235</v>
      </c>
      <c r="E272" s="56">
        <v>1</v>
      </c>
      <c r="F272" s="84">
        <v>44713.845300925925</v>
      </c>
      <c r="G272" s="85">
        <v>76</v>
      </c>
      <c r="I272" s="3">
        <v>21.4</v>
      </c>
      <c r="J272" s="3">
        <v>29.978000000000002</v>
      </c>
      <c r="K272" s="3">
        <v>17.319993654800001</v>
      </c>
      <c r="L272" s="3">
        <v>1300.8863081024799</v>
      </c>
      <c r="M272" s="3" t="s">
        <v>40</v>
      </c>
      <c r="N272" s="4">
        <f t="shared" si="317"/>
        <v>8.909719611905817E-2</v>
      </c>
      <c r="O272" s="4">
        <f t="shared" si="366"/>
        <v>34.663717130222224</v>
      </c>
      <c r="P272" s="4" t="e">
        <f t="shared" si="339"/>
        <v>#VALUE!</v>
      </c>
      <c r="Q272">
        <f t="shared" si="340"/>
        <v>1.4255551379049307</v>
      </c>
      <c r="R272">
        <f t="shared" si="341"/>
        <v>1525.2035537297779</v>
      </c>
      <c r="S272">
        <f t="shared" si="342"/>
        <v>2.4864858246910351</v>
      </c>
      <c r="T272">
        <f t="shared" si="343"/>
        <v>967.37995166787152</v>
      </c>
      <c r="U272">
        <f t="shared" si="344"/>
        <v>967.37995166787164</v>
      </c>
      <c r="W272">
        <f t="shared" si="345"/>
        <v>0.99352476879130858</v>
      </c>
      <c r="X272">
        <v>313.14999999999998</v>
      </c>
      <c r="Y272">
        <f t="shared" si="346"/>
        <v>1.9073334166666699E-2</v>
      </c>
      <c r="Z272">
        <v>2E-3</v>
      </c>
      <c r="AA272">
        <f t="shared" si="347"/>
        <v>7.2765497523200454E-2</v>
      </c>
      <c r="AC272">
        <f t="shared" si="348"/>
        <v>1.7207842691352103E-5</v>
      </c>
      <c r="AD272">
        <f t="shared" si="349"/>
        <v>1.3393323896927664E-9</v>
      </c>
      <c r="AE272">
        <v>0</v>
      </c>
      <c r="AF272" s="8">
        <f t="shared" si="350"/>
        <v>3.6004820519906947E-10</v>
      </c>
      <c r="AG272" s="8">
        <f t="shared" si="351"/>
        <v>1.6993805948918358E-9</v>
      </c>
      <c r="AH272" s="9">
        <f t="shared" si="352"/>
        <v>1.097002469958351E-3</v>
      </c>
      <c r="AJ272">
        <f t="shared" si="353"/>
        <v>1.2924627684812954E-3</v>
      </c>
      <c r="AK272">
        <f t="shared" si="354"/>
        <v>1.0059583175809276E-7</v>
      </c>
      <c r="AL272">
        <v>0</v>
      </c>
      <c r="AM272" s="8">
        <f t="shared" si="355"/>
        <v>5.6055682852544447E-7</v>
      </c>
      <c r="AN272" s="8">
        <f t="shared" si="356"/>
        <v>6.6115266028353721E-7</v>
      </c>
      <c r="AO272" s="9">
        <f t="shared" si="357"/>
        <v>2.2739189884214046E-2</v>
      </c>
      <c r="AP272" s="9"/>
      <c r="AQ272" t="e">
        <f t="shared" si="358"/>
        <v>#VALUE!</v>
      </c>
      <c r="AR272" t="e">
        <f t="shared" si="359"/>
        <v>#VALUE!</v>
      </c>
      <c r="AS272">
        <v>0</v>
      </c>
      <c r="AT272" s="8" t="e">
        <f t="shared" si="360"/>
        <v>#VALUE!</v>
      </c>
      <c r="AU272" s="8" t="e">
        <f t="shared" si="361"/>
        <v>#VALUE!</v>
      </c>
      <c r="AV272" s="9">
        <f t="shared" si="362"/>
        <v>1.5759424160826513E-2</v>
      </c>
      <c r="AX272">
        <f t="shared" si="363"/>
        <v>78.812974192989046</v>
      </c>
      <c r="AY272">
        <f t="shared" si="364"/>
        <v>15.215219993965077</v>
      </c>
      <c r="AZ272" t="e">
        <f t="shared" si="365"/>
        <v>#VALUE!</v>
      </c>
    </row>
    <row r="273" spans="1:52" x14ac:dyDescent="0.55000000000000004">
      <c r="A273" s="72">
        <v>44712.531944444447</v>
      </c>
      <c r="B273" s="56">
        <v>50</v>
      </c>
      <c r="C273" s="57">
        <v>9</v>
      </c>
      <c r="D273" s="56" t="s">
        <v>235</v>
      </c>
      <c r="E273" s="56">
        <v>2</v>
      </c>
      <c r="F273" s="84">
        <v>44713.866574074076</v>
      </c>
      <c r="G273" s="85">
        <v>130</v>
      </c>
      <c r="I273" s="3">
        <v>21.4</v>
      </c>
      <c r="J273" s="3">
        <v>29.978000000000002</v>
      </c>
      <c r="K273" s="3">
        <v>34474.302587727281</v>
      </c>
      <c r="L273" s="3">
        <v>18140.791700294478</v>
      </c>
      <c r="M273" s="3" t="s">
        <v>40</v>
      </c>
      <c r="N273" s="4">
        <f t="shared" si="317"/>
        <v>177.34207990747444</v>
      </c>
      <c r="O273" s="4">
        <f t="shared" si="366"/>
        <v>483.38372700264722</v>
      </c>
      <c r="P273" s="4" t="e">
        <f t="shared" si="339"/>
        <v>#VALUE!</v>
      </c>
      <c r="Q273">
        <f t="shared" si="340"/>
        <v>2837.4732785195911</v>
      </c>
      <c r="R273">
        <f t="shared" si="341"/>
        <v>21268.883988116479</v>
      </c>
      <c r="S273">
        <f t="shared" si="342"/>
        <v>4949.1856873017541</v>
      </c>
      <c r="T273">
        <f t="shared" si="343"/>
        <v>13490.062958572809</v>
      </c>
      <c r="U273">
        <f t="shared" si="344"/>
        <v>13490.062958572807</v>
      </c>
      <c r="W273">
        <f t="shared" si="345"/>
        <v>0.99352476879130858</v>
      </c>
      <c r="X273">
        <v>313.14999999999998</v>
      </c>
      <c r="Y273">
        <f t="shared" si="346"/>
        <v>1.9073334166666699E-2</v>
      </c>
      <c r="Z273">
        <v>2E-3</v>
      </c>
      <c r="AA273">
        <f t="shared" si="347"/>
        <v>7.2765497523200454E-2</v>
      </c>
      <c r="AC273">
        <f t="shared" si="348"/>
        <v>3.4251073507713357E-2</v>
      </c>
      <c r="AD273">
        <f t="shared" si="349"/>
        <v>2.6658525971813045E-6</v>
      </c>
      <c r="AE273">
        <v>0</v>
      </c>
      <c r="AF273" s="8">
        <f t="shared" si="350"/>
        <v>7.1665215470566371E-7</v>
      </c>
      <c r="AG273" s="8">
        <f t="shared" si="351"/>
        <v>3.3825047518869682E-6</v>
      </c>
      <c r="AH273" s="9">
        <f t="shared" si="352"/>
        <v>1.097002469958351E-3</v>
      </c>
      <c r="AJ273">
        <f t="shared" si="353"/>
        <v>1.8023325879726361E-2</v>
      </c>
      <c r="AK273">
        <f t="shared" si="354"/>
        <v>1.4028036258627986E-6</v>
      </c>
      <c r="AL273">
        <v>0</v>
      </c>
      <c r="AM273" s="8">
        <f t="shared" si="355"/>
        <v>7.816935729987482E-6</v>
      </c>
      <c r="AN273" s="8">
        <f t="shared" si="356"/>
        <v>9.2197393558502802E-6</v>
      </c>
      <c r="AO273" s="9">
        <f t="shared" si="357"/>
        <v>2.2739189884214046E-2</v>
      </c>
      <c r="AP273" s="9"/>
      <c r="AQ273" t="e">
        <f t="shared" si="358"/>
        <v>#VALUE!</v>
      </c>
      <c r="AR273" t="e">
        <f t="shared" si="359"/>
        <v>#VALUE!</v>
      </c>
      <c r="AS273">
        <v>0</v>
      </c>
      <c r="AT273" s="8" t="e">
        <f t="shared" si="360"/>
        <v>#VALUE!</v>
      </c>
      <c r="AU273" s="8" t="e">
        <f t="shared" si="361"/>
        <v>#VALUE!</v>
      </c>
      <c r="AV273" s="9">
        <f t="shared" si="362"/>
        <v>1.5759424160826513E-2</v>
      </c>
      <c r="AX273">
        <f t="shared" si="363"/>
        <v>78.81297419298906</v>
      </c>
      <c r="AY273">
        <f t="shared" si="364"/>
        <v>15.215219993965071</v>
      </c>
      <c r="AZ273" t="e">
        <f t="shared" si="365"/>
        <v>#VALUE!</v>
      </c>
    </row>
    <row r="274" spans="1:52" x14ac:dyDescent="0.55000000000000004">
      <c r="A274" s="72">
        <v>44712.480555555558</v>
      </c>
      <c r="B274" s="56">
        <v>40</v>
      </c>
      <c r="C274" s="57">
        <v>3</v>
      </c>
      <c r="D274" s="56" t="s">
        <v>235</v>
      </c>
      <c r="E274" s="56">
        <v>1</v>
      </c>
      <c r="F274" s="84">
        <v>44713.887812499997</v>
      </c>
      <c r="G274" s="85">
        <v>85</v>
      </c>
      <c r="I274" s="3">
        <v>21.4</v>
      </c>
      <c r="J274" s="3">
        <v>29.978000000000002</v>
      </c>
      <c r="K274" s="3">
        <v>31.638818959455755</v>
      </c>
      <c r="L274" s="3">
        <v>59.577072967999996</v>
      </c>
      <c r="M274" s="3" t="s">
        <v>40</v>
      </c>
      <c r="N274" s="4">
        <f t="shared" si="317"/>
        <v>0.16275583663535451</v>
      </c>
      <c r="O274" s="4">
        <f t="shared" si="366"/>
        <v>1.5875044513472374</v>
      </c>
      <c r="P274" s="4" t="e">
        <f t="shared" si="339"/>
        <v>#VALUE!</v>
      </c>
      <c r="Q274">
        <f t="shared" si="340"/>
        <v>2.6040933861656721</v>
      </c>
      <c r="R274">
        <f t="shared" si="341"/>
        <v>69.850195859278443</v>
      </c>
      <c r="S274">
        <f t="shared" si="342"/>
        <v>4.5421191497290492</v>
      </c>
      <c r="T274">
        <f t="shared" si="343"/>
        <v>44.303384246055799</v>
      </c>
      <c r="U274">
        <f t="shared" si="344"/>
        <v>44.303384246055792</v>
      </c>
      <c r="W274">
        <f t="shared" si="345"/>
        <v>0.99352476879130858</v>
      </c>
      <c r="X274">
        <v>313.14999999999998</v>
      </c>
      <c r="Y274">
        <f t="shared" si="346"/>
        <v>1.9073334166666699E-2</v>
      </c>
      <c r="Z274">
        <v>2E-3</v>
      </c>
      <c r="AA274">
        <f t="shared" si="347"/>
        <v>7.2765497523200454E-2</v>
      </c>
      <c r="AC274">
        <f t="shared" si="348"/>
        <v>3.1433950291523351E-5</v>
      </c>
      <c r="AD274">
        <f t="shared" si="349"/>
        <v>2.4465883676742025E-9</v>
      </c>
      <c r="AE274">
        <v>0</v>
      </c>
      <c r="AF274" s="8">
        <f t="shared" si="350"/>
        <v>6.5770809204732802E-10</v>
      </c>
      <c r="AG274" s="8">
        <f t="shared" si="351"/>
        <v>3.1042964597215305E-9</v>
      </c>
      <c r="AH274" s="9">
        <f t="shared" si="352"/>
        <v>1.097002469958351E-3</v>
      </c>
      <c r="AJ274">
        <f t="shared" si="353"/>
        <v>5.9191297645795119E-5</v>
      </c>
      <c r="AK274">
        <f t="shared" si="354"/>
        <v>4.6070169019385333E-9</v>
      </c>
      <c r="AL274">
        <v>0</v>
      </c>
      <c r="AM274" s="8">
        <f t="shared" si="355"/>
        <v>2.5671985989678204E-8</v>
      </c>
      <c r="AN274" s="8">
        <f t="shared" si="356"/>
        <v>3.0279002891616735E-8</v>
      </c>
      <c r="AO274" s="9">
        <f t="shared" si="357"/>
        <v>2.2739189884214046E-2</v>
      </c>
      <c r="AP274" s="9"/>
      <c r="AQ274" t="e">
        <f t="shared" si="358"/>
        <v>#VALUE!</v>
      </c>
      <c r="AR274" t="e">
        <f t="shared" si="359"/>
        <v>#VALUE!</v>
      </c>
      <c r="AS274">
        <v>0</v>
      </c>
      <c r="AT274" s="8" t="e">
        <f t="shared" si="360"/>
        <v>#VALUE!</v>
      </c>
      <c r="AU274" s="8" t="e">
        <f t="shared" si="361"/>
        <v>#VALUE!</v>
      </c>
      <c r="AV274" s="9">
        <f t="shared" si="362"/>
        <v>1.5759424160826513E-2</v>
      </c>
      <c r="AX274">
        <f t="shared" si="363"/>
        <v>78.812974192989046</v>
      </c>
      <c r="AY274">
        <f t="shared" si="364"/>
        <v>15.21521999396507</v>
      </c>
      <c r="AZ274" t="e">
        <f t="shared" si="365"/>
        <v>#VALUE!</v>
      </c>
    </row>
    <row r="275" spans="1:52" x14ac:dyDescent="0.55000000000000004">
      <c r="A275" s="72">
        <v>44712.414583333331</v>
      </c>
      <c r="B275" s="56">
        <v>50</v>
      </c>
      <c r="C275" s="57">
        <v>1.6</v>
      </c>
      <c r="D275" s="56" t="s">
        <v>234</v>
      </c>
      <c r="E275" s="56">
        <v>2</v>
      </c>
      <c r="F275" s="84">
        <v>44713.909050925926</v>
      </c>
      <c r="G275" s="85">
        <v>89</v>
      </c>
      <c r="I275" s="3">
        <v>21.4</v>
      </c>
      <c r="J275" s="3">
        <v>29.978000000000002</v>
      </c>
      <c r="K275" s="3">
        <v>30.121143960144742</v>
      </c>
      <c r="L275" s="3">
        <v>95.328433543119999</v>
      </c>
      <c r="M275" s="3" t="s">
        <v>40</v>
      </c>
      <c r="N275" s="4">
        <f t="shared" si="317"/>
        <v>0.15494864052699275</v>
      </c>
      <c r="O275" s="4">
        <f t="shared" si="366"/>
        <v>2.5401434654392454</v>
      </c>
      <c r="P275" s="4" t="e">
        <f t="shared" si="339"/>
        <v>#VALUE!</v>
      </c>
      <c r="Q275">
        <f t="shared" si="340"/>
        <v>2.4791782484318841</v>
      </c>
      <c r="R275">
        <f t="shared" si="341"/>
        <v>111.7663124793268</v>
      </c>
      <c r="S275">
        <f t="shared" si="342"/>
        <v>4.3242393140035338</v>
      </c>
      <c r="T275">
        <f t="shared" si="343"/>
        <v>70.889219802790478</v>
      </c>
      <c r="U275">
        <f t="shared" si="344"/>
        <v>70.889219802790493</v>
      </c>
      <c r="W275">
        <f t="shared" si="345"/>
        <v>0.99352476879130858</v>
      </c>
      <c r="X275">
        <v>313.14999999999998</v>
      </c>
      <c r="Y275">
        <f t="shared" si="346"/>
        <v>1.9073334166666699E-2</v>
      </c>
      <c r="Z275">
        <v>2E-3</v>
      </c>
      <c r="AA275">
        <f t="shared" si="347"/>
        <v>7.2765497523200454E-2</v>
      </c>
      <c r="AC275">
        <f t="shared" si="348"/>
        <v>2.9926102588732524E-5</v>
      </c>
      <c r="AD275">
        <f t="shared" si="349"/>
        <v>2.3292285507991625E-9</v>
      </c>
      <c r="AE275">
        <v>0</v>
      </c>
      <c r="AF275" s="8">
        <f t="shared" si="350"/>
        <v>6.261586486428846E-10</v>
      </c>
      <c r="AG275" s="8">
        <f t="shared" si="351"/>
        <v>2.9553871994420472E-9</v>
      </c>
      <c r="AH275" s="9">
        <f t="shared" si="352"/>
        <v>1.097002469958351E-3</v>
      </c>
      <c r="AJ275">
        <f t="shared" si="353"/>
        <v>9.4711159895165923E-5</v>
      </c>
      <c r="AK275">
        <f t="shared" si="354"/>
        <v>7.3716227180944256E-9</v>
      </c>
      <c r="AL275">
        <v>0</v>
      </c>
      <c r="AM275" s="8">
        <f t="shared" si="355"/>
        <v>4.1077382429503085E-8</v>
      </c>
      <c r="AN275" s="8">
        <f t="shared" si="356"/>
        <v>4.8449005147597507E-8</v>
      </c>
      <c r="AO275" s="9">
        <f t="shared" si="357"/>
        <v>2.2739189884214046E-2</v>
      </c>
      <c r="AP275" s="9"/>
      <c r="AQ275" t="e">
        <f t="shared" si="358"/>
        <v>#VALUE!</v>
      </c>
      <c r="AR275" t="e">
        <f t="shared" si="359"/>
        <v>#VALUE!</v>
      </c>
      <c r="AS275">
        <v>0</v>
      </c>
      <c r="AT275" s="8" t="e">
        <f t="shared" si="360"/>
        <v>#VALUE!</v>
      </c>
      <c r="AU275" s="8" t="e">
        <f t="shared" si="361"/>
        <v>#VALUE!</v>
      </c>
      <c r="AV275" s="9">
        <f t="shared" si="362"/>
        <v>1.5759424160826513E-2</v>
      </c>
      <c r="AX275">
        <f t="shared" si="363"/>
        <v>78.81297419298906</v>
      </c>
      <c r="AY275">
        <f t="shared" si="364"/>
        <v>15.21521999396507</v>
      </c>
      <c r="AZ275" t="e">
        <f t="shared" si="365"/>
        <v>#VALUE!</v>
      </c>
    </row>
    <row r="276" spans="1:52" x14ac:dyDescent="0.55000000000000004">
      <c r="A276" s="72">
        <v>44712.430555555555</v>
      </c>
      <c r="B276" s="56">
        <v>50</v>
      </c>
      <c r="C276" s="57">
        <v>6.2</v>
      </c>
      <c r="D276" s="56" t="s">
        <v>234</v>
      </c>
      <c r="E276" s="56">
        <v>2</v>
      </c>
      <c r="F276" s="84">
        <v>44713.930324074077</v>
      </c>
      <c r="G276" s="85">
        <v>205</v>
      </c>
      <c r="I276" s="3">
        <v>21.4</v>
      </c>
      <c r="J276" s="3">
        <v>29.978000000000002</v>
      </c>
      <c r="K276" s="3">
        <v>3.0261547700000113E-2</v>
      </c>
      <c r="L276" s="3">
        <v>10134.631510496078</v>
      </c>
      <c r="M276" s="3" t="s">
        <v>40</v>
      </c>
      <c r="N276" s="4">
        <f t="shared" si="317"/>
        <v>1.5567090289007838E-4</v>
      </c>
      <c r="O276" s="4">
        <f t="shared" si="366"/>
        <v>270.04973279432659</v>
      </c>
      <c r="P276" s="4" t="e">
        <f t="shared" si="339"/>
        <v>#VALUE!</v>
      </c>
      <c r="Q276">
        <f t="shared" si="340"/>
        <v>2.4907344462412541E-3</v>
      </c>
      <c r="R276">
        <f t="shared" si="341"/>
        <v>11882.188242950369</v>
      </c>
      <c r="S276">
        <f t="shared" si="342"/>
        <v>4.3443958981133216E-3</v>
      </c>
      <c r="T276">
        <f t="shared" si="343"/>
        <v>7536.4305702439979</v>
      </c>
      <c r="U276">
        <f t="shared" si="344"/>
        <v>7536.4305702439979</v>
      </c>
      <c r="W276">
        <f t="shared" si="345"/>
        <v>0.99352476879130858</v>
      </c>
      <c r="X276">
        <v>313.14999999999998</v>
      </c>
      <c r="Y276">
        <f t="shared" si="346"/>
        <v>1.9073334166666699E-2</v>
      </c>
      <c r="Z276">
        <v>2E-3</v>
      </c>
      <c r="AA276">
        <f t="shared" si="347"/>
        <v>7.2765497523200454E-2</v>
      </c>
      <c r="AC276">
        <f t="shared" si="348"/>
        <v>3.0065597181909768E-8</v>
      </c>
      <c r="AD276">
        <f t="shared" si="349"/>
        <v>2.3400857878265089E-12</v>
      </c>
      <c r="AE276">
        <v>0</v>
      </c>
      <c r="AF276" s="8">
        <f t="shared" si="350"/>
        <v>6.2907736302267634E-13</v>
      </c>
      <c r="AG276" s="8">
        <f t="shared" si="351"/>
        <v>2.9691631508491854E-12</v>
      </c>
      <c r="AH276" s="9">
        <f t="shared" si="352"/>
        <v>1.097002469958351E-3</v>
      </c>
      <c r="AJ276">
        <f t="shared" si="353"/>
        <v>1.0069007428250726E-2</v>
      </c>
      <c r="AK276">
        <f t="shared" si="354"/>
        <v>7.8369776052698338E-7</v>
      </c>
      <c r="AL276">
        <v>0</v>
      </c>
      <c r="AM276" s="8">
        <f t="shared" si="355"/>
        <v>4.3670510346782592E-6</v>
      </c>
      <c r="AN276" s="8">
        <f t="shared" si="356"/>
        <v>5.1507487952052426E-6</v>
      </c>
      <c r="AO276" s="9">
        <f t="shared" si="357"/>
        <v>2.2739189884214046E-2</v>
      </c>
      <c r="AP276" s="9"/>
      <c r="AQ276" t="e">
        <f t="shared" si="358"/>
        <v>#VALUE!</v>
      </c>
      <c r="AR276" t="e">
        <f t="shared" si="359"/>
        <v>#VALUE!</v>
      </c>
      <c r="AS276">
        <v>0</v>
      </c>
      <c r="AT276" s="8" t="e">
        <f t="shared" si="360"/>
        <v>#VALUE!</v>
      </c>
      <c r="AU276" s="8" t="e">
        <f t="shared" si="361"/>
        <v>#VALUE!</v>
      </c>
      <c r="AV276" s="9">
        <f t="shared" si="362"/>
        <v>1.5759424160826513E-2</v>
      </c>
      <c r="AX276">
        <f t="shared" si="363"/>
        <v>78.812974192989046</v>
      </c>
      <c r="AY276">
        <f t="shared" si="364"/>
        <v>15.215219993965077</v>
      </c>
      <c r="AZ276" t="e">
        <f t="shared" si="365"/>
        <v>#VALUE!</v>
      </c>
    </row>
    <row r="277" spans="1:52" x14ac:dyDescent="0.55000000000000004">
      <c r="A277" s="72">
        <v>44712.428472222222</v>
      </c>
      <c r="B277" s="56">
        <v>50</v>
      </c>
      <c r="C277" s="57">
        <v>5</v>
      </c>
      <c r="D277" s="56" t="s">
        <v>234</v>
      </c>
      <c r="E277" s="56">
        <v>2</v>
      </c>
      <c r="F277" s="84">
        <v>44713.951574074075</v>
      </c>
      <c r="G277" s="85">
        <v>204</v>
      </c>
      <c r="I277" s="3">
        <v>21.4</v>
      </c>
      <c r="J277" s="3">
        <v>29.978000000000002</v>
      </c>
      <c r="K277" s="3">
        <v>1.9224282500000001</v>
      </c>
      <c r="L277" s="3">
        <v>9110.5550705564801</v>
      </c>
      <c r="M277" s="3" t="s">
        <v>40</v>
      </c>
      <c r="N277" s="4">
        <f t="shared" si="317"/>
        <v>9.889320413671113E-3</v>
      </c>
      <c r="O277" s="4">
        <f t="shared" si="366"/>
        <v>242.76195536697381</v>
      </c>
      <c r="P277" s="4" t="e">
        <f t="shared" si="339"/>
        <v>#VALUE!</v>
      </c>
      <c r="Q277">
        <f t="shared" si="340"/>
        <v>0.15822912661873781</v>
      </c>
      <c r="R277">
        <f t="shared" si="341"/>
        <v>10681.526036146848</v>
      </c>
      <c r="S277">
        <f t="shared" si="342"/>
        <v>0.27598685587773625</v>
      </c>
      <c r="T277">
        <f t="shared" si="343"/>
        <v>6774.8951379755144</v>
      </c>
      <c r="U277">
        <f t="shared" si="344"/>
        <v>6774.8951379755154</v>
      </c>
      <c r="W277">
        <f t="shared" si="345"/>
        <v>0.99352476879130858</v>
      </c>
      <c r="X277">
        <v>313.14999999999998</v>
      </c>
      <c r="Y277">
        <f t="shared" si="346"/>
        <v>1.9073334166666699E-2</v>
      </c>
      <c r="Z277">
        <v>2E-3</v>
      </c>
      <c r="AA277">
        <f t="shared" si="347"/>
        <v>7.2765497523200454E-2</v>
      </c>
      <c r="AC277">
        <f t="shared" si="348"/>
        <v>1.90998008259913E-6</v>
      </c>
      <c r="AD277">
        <f t="shared" si="349"/>
        <v>1.48658854812676E-10</v>
      </c>
      <c r="AE277">
        <v>0</v>
      </c>
      <c r="AF277" s="8">
        <f t="shared" si="350"/>
        <v>3.9963458118511694E-11</v>
      </c>
      <c r="AG277" s="8">
        <f t="shared" si="351"/>
        <v>1.886223129311877E-10</v>
      </c>
      <c r="AH277" s="9">
        <f t="shared" si="352"/>
        <v>1.097002469958351E-3</v>
      </c>
      <c r="AJ277">
        <f t="shared" si="353"/>
        <v>9.0515621200351112E-3</v>
      </c>
      <c r="AK277">
        <f t="shared" si="354"/>
        <v>7.0450727276648425E-7</v>
      </c>
      <c r="AL277">
        <v>0</v>
      </c>
      <c r="AM277" s="8">
        <f t="shared" si="355"/>
        <v>3.9257726249012333E-6</v>
      </c>
      <c r="AN277" s="8">
        <f t="shared" si="356"/>
        <v>4.6302798976677175E-6</v>
      </c>
      <c r="AO277" s="9">
        <f t="shared" si="357"/>
        <v>2.2739189884214046E-2</v>
      </c>
      <c r="AP277" s="9"/>
      <c r="AQ277" t="e">
        <f t="shared" si="358"/>
        <v>#VALUE!</v>
      </c>
      <c r="AR277" t="e">
        <f t="shared" si="359"/>
        <v>#VALUE!</v>
      </c>
      <c r="AS277">
        <v>0</v>
      </c>
      <c r="AT277" s="8" t="e">
        <f t="shared" si="360"/>
        <v>#VALUE!</v>
      </c>
      <c r="AU277" s="8" t="e">
        <f t="shared" si="361"/>
        <v>#VALUE!</v>
      </c>
      <c r="AV277" s="9">
        <f t="shared" si="362"/>
        <v>1.5759424160826513E-2</v>
      </c>
      <c r="AX277">
        <f t="shared" si="363"/>
        <v>78.812974192989046</v>
      </c>
      <c r="AY277">
        <f t="shared" si="364"/>
        <v>15.215219993965077</v>
      </c>
      <c r="AZ277" t="e">
        <f t="shared" si="365"/>
        <v>#VALUE!</v>
      </c>
    </row>
    <row r="278" spans="1:52" x14ac:dyDescent="0.55000000000000004">
      <c r="A278" s="72">
        <v>44712.430555555555</v>
      </c>
      <c r="B278" s="56">
        <v>50</v>
      </c>
      <c r="C278" s="57">
        <v>6.2</v>
      </c>
      <c r="D278" s="56" t="s">
        <v>234</v>
      </c>
      <c r="E278" s="56">
        <v>1</v>
      </c>
      <c r="F278" s="84">
        <v>44713.972800925927</v>
      </c>
      <c r="G278" s="85">
        <v>88</v>
      </c>
      <c r="I278" s="3">
        <v>21.4</v>
      </c>
      <c r="J278" s="3">
        <v>29.978000000000002</v>
      </c>
      <c r="K278" s="3">
        <v>-3.3149994699999796E-2</v>
      </c>
      <c r="L278" s="3">
        <v>12141.261354752</v>
      </c>
      <c r="M278" s="3" t="s">
        <v>40</v>
      </c>
      <c r="N278" s="4">
        <f t="shared" si="317"/>
        <v>-1.7052959937505972E-4</v>
      </c>
      <c r="O278" s="4">
        <f t="shared" si="366"/>
        <v>323.518855248085</v>
      </c>
      <c r="P278" s="4" t="e">
        <f t="shared" si="339"/>
        <v>#VALUE!</v>
      </c>
      <c r="Q278">
        <f t="shared" si="340"/>
        <v>-2.7284735900009556E-3</v>
      </c>
      <c r="R278">
        <f t="shared" si="341"/>
        <v>14234.829630915739</v>
      </c>
      <c r="S278">
        <f t="shared" si="342"/>
        <v>-4.7590659415333511E-3</v>
      </c>
      <c r="T278">
        <f t="shared" si="343"/>
        <v>9028.6236002275855</v>
      </c>
      <c r="U278">
        <f t="shared" si="344"/>
        <v>9028.6236002275873</v>
      </c>
      <c r="W278">
        <f t="shared" si="345"/>
        <v>0.99352476879130858</v>
      </c>
      <c r="X278">
        <v>313.14999999999998</v>
      </c>
      <c r="Y278">
        <f t="shared" si="346"/>
        <v>1.9073334166666699E-2</v>
      </c>
      <c r="Z278">
        <v>2E-3</v>
      </c>
      <c r="AA278">
        <f t="shared" si="347"/>
        <v>7.2765497523200454E-2</v>
      </c>
      <c r="AC278">
        <f t="shared" si="348"/>
        <v>-3.2935340819750399E-8</v>
      </c>
      <c r="AD278">
        <f t="shared" si="349"/>
        <v>-2.5634456053942445E-12</v>
      </c>
      <c r="AE278">
        <v>0</v>
      </c>
      <c r="AF278" s="8">
        <f t="shared" si="350"/>
        <v>-6.8912242879406611E-13</v>
      </c>
      <c r="AG278" s="8">
        <f t="shared" si="351"/>
        <v>-3.2525680341883107E-12</v>
      </c>
      <c r="AH278" s="9">
        <f t="shared" si="352"/>
        <v>1.097002469958351E-3</v>
      </c>
      <c r="AJ278">
        <f t="shared" si="353"/>
        <v>1.2062643880314829E-2</v>
      </c>
      <c r="AK278">
        <f t="shared" si="354"/>
        <v>9.388678141713905E-7</v>
      </c>
      <c r="AL278">
        <v>0</v>
      </c>
      <c r="AM278" s="8">
        <f t="shared" si="355"/>
        <v>5.2317154211928069E-6</v>
      </c>
      <c r="AN278" s="8">
        <f t="shared" si="356"/>
        <v>6.1705832353641972E-6</v>
      </c>
      <c r="AO278" s="9">
        <f t="shared" si="357"/>
        <v>2.2739189884214046E-2</v>
      </c>
      <c r="AP278" s="9"/>
      <c r="AQ278" t="e">
        <f t="shared" si="358"/>
        <v>#VALUE!</v>
      </c>
      <c r="AR278" t="e">
        <f t="shared" si="359"/>
        <v>#VALUE!</v>
      </c>
      <c r="AS278">
        <v>0</v>
      </c>
      <c r="AT278" s="8" t="e">
        <f t="shared" si="360"/>
        <v>#VALUE!</v>
      </c>
      <c r="AU278" s="8" t="e">
        <f t="shared" si="361"/>
        <v>#VALUE!</v>
      </c>
      <c r="AV278" s="9">
        <f t="shared" si="362"/>
        <v>1.5759424160826513E-2</v>
      </c>
      <c r="AX278">
        <f t="shared" si="363"/>
        <v>78.812974192989046</v>
      </c>
      <c r="AY278">
        <f t="shared" si="364"/>
        <v>15.215219993965075</v>
      </c>
      <c r="AZ278" t="e">
        <f t="shared" si="365"/>
        <v>#VALUE!</v>
      </c>
    </row>
    <row r="279" spans="1:52" x14ac:dyDescent="0.55000000000000004">
      <c r="A279" s="72">
        <v>44712.503472222219</v>
      </c>
      <c r="B279" s="56">
        <v>100</v>
      </c>
      <c r="C279" s="57">
        <v>0.1</v>
      </c>
      <c r="D279" s="56" t="s">
        <v>234</v>
      </c>
      <c r="E279" s="56">
        <v>2</v>
      </c>
      <c r="F279" s="84">
        <v>44713.994039351855</v>
      </c>
      <c r="G279" s="85">
        <v>216</v>
      </c>
      <c r="I279" s="3">
        <v>21.4</v>
      </c>
      <c r="J279" s="3">
        <v>29.978000000000002</v>
      </c>
      <c r="K279" s="3">
        <v>8.0872114687999996</v>
      </c>
      <c r="L279" s="3">
        <v>1581.6853024131199</v>
      </c>
      <c r="M279" s="3" t="s">
        <v>40</v>
      </c>
      <c r="N279" s="4">
        <f t="shared" si="317"/>
        <v>4.1602086043044245E-2</v>
      </c>
      <c r="O279" s="4">
        <f t="shared" si="366"/>
        <v>42.145952010096231</v>
      </c>
      <c r="P279" s="4" t="e">
        <f t="shared" si="339"/>
        <v>#VALUE!</v>
      </c>
      <c r="Q279">
        <f t="shared" si="340"/>
        <v>0.66563337668870792</v>
      </c>
      <c r="R279">
        <f t="shared" si="341"/>
        <v>1854.4218884442341</v>
      </c>
      <c r="S279">
        <f t="shared" si="342"/>
        <v>1.1610129356414112</v>
      </c>
      <c r="T279">
        <f t="shared" si="343"/>
        <v>1176.1909106676915</v>
      </c>
      <c r="U279">
        <f t="shared" si="344"/>
        <v>1176.1909106676915</v>
      </c>
      <c r="W279">
        <f t="shared" si="345"/>
        <v>0.99352476879130858</v>
      </c>
      <c r="X279">
        <v>313.14999999999998</v>
      </c>
      <c r="Y279">
        <f t="shared" si="346"/>
        <v>1.9073334166666699E-2</v>
      </c>
      <c r="Z279">
        <v>2E-3</v>
      </c>
      <c r="AA279">
        <f t="shared" si="347"/>
        <v>7.2765497523200454E-2</v>
      </c>
      <c r="AC279">
        <f t="shared" si="348"/>
        <v>8.0348449047059384E-6</v>
      </c>
      <c r="AD279">
        <f t="shared" si="349"/>
        <v>6.2537345442137948E-10</v>
      </c>
      <c r="AE279">
        <v>0</v>
      </c>
      <c r="AF279" s="8">
        <f t="shared" si="350"/>
        <v>1.6811703470802418E-10</v>
      </c>
      <c r="AG279" s="8">
        <f t="shared" si="351"/>
        <v>7.934904891294036E-10</v>
      </c>
      <c r="AH279" s="9">
        <f t="shared" si="352"/>
        <v>1.097002469958351E-3</v>
      </c>
      <c r="AJ279">
        <f t="shared" si="353"/>
        <v>1.5714435243806061E-3</v>
      </c>
      <c r="AK279">
        <f t="shared" si="354"/>
        <v>1.2230964964792603E-7</v>
      </c>
      <c r="AL279">
        <v>0</v>
      </c>
      <c r="AM279" s="8">
        <f t="shared" si="355"/>
        <v>6.815541768129374E-7</v>
      </c>
      <c r="AN279" s="8">
        <f t="shared" si="356"/>
        <v>8.0386382646086344E-7</v>
      </c>
      <c r="AO279" s="9">
        <f t="shared" si="357"/>
        <v>2.2739189884214046E-2</v>
      </c>
      <c r="AP279" s="9"/>
      <c r="AQ279" t="e">
        <f t="shared" si="358"/>
        <v>#VALUE!</v>
      </c>
      <c r="AR279" t="e">
        <f t="shared" si="359"/>
        <v>#VALUE!</v>
      </c>
      <c r="AS279">
        <v>0</v>
      </c>
      <c r="AT279" s="8" t="e">
        <f t="shared" si="360"/>
        <v>#VALUE!</v>
      </c>
      <c r="AU279" s="8" t="e">
        <f t="shared" si="361"/>
        <v>#VALUE!</v>
      </c>
      <c r="AV279" s="9">
        <f t="shared" si="362"/>
        <v>1.5759424160826513E-2</v>
      </c>
      <c r="AX279">
        <f t="shared" si="363"/>
        <v>78.812974192989046</v>
      </c>
      <c r="AY279">
        <f t="shared" si="364"/>
        <v>15.215219993965079</v>
      </c>
      <c r="AZ279" t="e">
        <f t="shared" si="365"/>
        <v>#VALUE!</v>
      </c>
    </row>
    <row r="280" spans="1:52" x14ac:dyDescent="0.55000000000000004">
      <c r="A280" s="72">
        <v>44712.458333333336</v>
      </c>
      <c r="B280" s="56">
        <v>50</v>
      </c>
      <c r="C280" s="57">
        <v>9</v>
      </c>
      <c r="D280" s="56" t="s">
        <v>234</v>
      </c>
      <c r="E280" s="56">
        <v>1</v>
      </c>
      <c r="F280" s="84">
        <v>44714.015289351853</v>
      </c>
      <c r="G280" s="85">
        <v>82</v>
      </c>
      <c r="I280" s="3">
        <v>21.4</v>
      </c>
      <c r="J280" s="3">
        <v>29.978000000000002</v>
      </c>
      <c r="K280" s="3">
        <v>-6.4604687499999924E-2</v>
      </c>
      <c r="L280" s="3">
        <v>16608.486071732477</v>
      </c>
      <c r="M280" s="3" t="s">
        <v>40</v>
      </c>
      <c r="N280" s="4">
        <f t="shared" si="317"/>
        <v>-3.3233825757220966E-4</v>
      </c>
      <c r="O280" s="4">
        <f t="shared" si="366"/>
        <v>442.55355719096195</v>
      </c>
      <c r="P280" s="4" t="e">
        <f t="shared" si="339"/>
        <v>#VALUE!</v>
      </c>
      <c r="Q280">
        <f t="shared" si="340"/>
        <v>-5.3174121211553545E-3</v>
      </c>
      <c r="R280">
        <f t="shared" si="341"/>
        <v>19472.356516402328</v>
      </c>
      <c r="S280">
        <f t="shared" si="342"/>
        <v>-9.2747516470841843E-3</v>
      </c>
      <c r="T280">
        <f t="shared" si="343"/>
        <v>12350.592325615738</v>
      </c>
      <c r="U280">
        <f t="shared" si="344"/>
        <v>12350.59232561574</v>
      </c>
      <c r="W280">
        <f t="shared" si="345"/>
        <v>0.99352476879130858</v>
      </c>
      <c r="X280">
        <v>313.14999999999998</v>
      </c>
      <c r="Y280">
        <f t="shared" si="346"/>
        <v>1.9073334166666699E-2</v>
      </c>
      <c r="Z280">
        <v>2E-3</v>
      </c>
      <c r="AA280">
        <f t="shared" si="347"/>
        <v>7.2765497523200454E-2</v>
      </c>
      <c r="AC280">
        <f t="shared" si="348"/>
        <v>-6.4186357211272173E-8</v>
      </c>
      <c r="AD280">
        <f t="shared" si="349"/>
        <v>-4.9957957386866291E-12</v>
      </c>
      <c r="AE280">
        <v>0</v>
      </c>
      <c r="AF280" s="8">
        <f t="shared" si="350"/>
        <v>-1.3430029043558754E-12</v>
      </c>
      <c r="AG280" s="8">
        <f t="shared" si="351"/>
        <v>-6.3387986430425043E-12</v>
      </c>
      <c r="AH280" s="9">
        <f t="shared" si="352"/>
        <v>1.097002469958351E-3</v>
      </c>
      <c r="AJ280">
        <f t="shared" si="353"/>
        <v>1.6500942284391678E-2</v>
      </c>
      <c r="AK280">
        <f t="shared" si="354"/>
        <v>1.2843124416196184E-6</v>
      </c>
      <c r="AL280">
        <v>0</v>
      </c>
      <c r="AM280" s="8">
        <f t="shared" si="355"/>
        <v>7.1566594413306412E-6</v>
      </c>
      <c r="AN280" s="8">
        <f t="shared" si="356"/>
        <v>8.4409718829502596E-6</v>
      </c>
      <c r="AO280" s="9">
        <f t="shared" si="357"/>
        <v>2.2739189884214046E-2</v>
      </c>
      <c r="AP280" s="9"/>
      <c r="AQ280" t="e">
        <f t="shared" si="358"/>
        <v>#VALUE!</v>
      </c>
      <c r="AR280" t="e">
        <f t="shared" si="359"/>
        <v>#VALUE!</v>
      </c>
      <c r="AS280">
        <v>0</v>
      </c>
      <c r="AT280" s="8" t="e">
        <f t="shared" si="360"/>
        <v>#VALUE!</v>
      </c>
      <c r="AU280" s="8" t="e">
        <f t="shared" si="361"/>
        <v>#VALUE!</v>
      </c>
      <c r="AV280" s="9">
        <f t="shared" si="362"/>
        <v>1.5759424160826513E-2</v>
      </c>
      <c r="AX280">
        <f t="shared" si="363"/>
        <v>78.812974192989046</v>
      </c>
      <c r="AY280">
        <f t="shared" si="364"/>
        <v>15.215219993965079</v>
      </c>
      <c r="AZ280" t="e">
        <f t="shared" si="365"/>
        <v>#VALUE!</v>
      </c>
    </row>
    <row r="281" spans="1:52" x14ac:dyDescent="0.55000000000000004">
      <c r="A281" s="72">
        <v>44712.447222222225</v>
      </c>
      <c r="B281" s="56">
        <v>50</v>
      </c>
      <c r="C281" s="57">
        <v>8</v>
      </c>
      <c r="D281" s="56" t="s">
        <v>234</v>
      </c>
      <c r="E281" s="56">
        <v>2</v>
      </c>
      <c r="F281" s="84">
        <v>44714.036539351851</v>
      </c>
      <c r="G281" s="85">
        <v>203</v>
      </c>
      <c r="I281" s="3">
        <v>21.4</v>
      </c>
      <c r="J281" s="3">
        <v>29.978000000000002</v>
      </c>
      <c r="K281" s="3">
        <v>-0.16439182879999992</v>
      </c>
      <c r="L281" s="3">
        <v>16047.076004881998</v>
      </c>
      <c r="M281" s="3" t="s">
        <v>40</v>
      </c>
      <c r="N281" s="4">
        <f t="shared" si="317"/>
        <v>-8.4566145362905798E-4</v>
      </c>
      <c r="O281" s="4">
        <f t="shared" si="366"/>
        <v>427.59409483813727</v>
      </c>
      <c r="P281" s="4" t="e">
        <f t="shared" si="339"/>
        <v>#VALUE!</v>
      </c>
      <c r="Q281">
        <f t="shared" si="340"/>
        <v>-1.3530583258064928E-2</v>
      </c>
      <c r="R281">
        <f t="shared" si="341"/>
        <v>18814.14017287804</v>
      </c>
      <c r="S281">
        <f t="shared" si="342"/>
        <v>-2.3600352295334335E-2</v>
      </c>
      <c r="T281">
        <f t="shared" si="343"/>
        <v>11933.110152152132</v>
      </c>
      <c r="U281">
        <f t="shared" si="344"/>
        <v>11933.110152152132</v>
      </c>
      <c r="W281">
        <f t="shared" si="345"/>
        <v>0.99352476879130858</v>
      </c>
      <c r="X281">
        <v>313.14999999999998</v>
      </c>
      <c r="Y281">
        <f t="shared" si="346"/>
        <v>1.9073334166666699E-2</v>
      </c>
      <c r="Z281">
        <v>2E-3</v>
      </c>
      <c r="AA281">
        <f t="shared" si="347"/>
        <v>7.2765497523200454E-2</v>
      </c>
      <c r="AC281">
        <f t="shared" si="348"/>
        <v>-1.633273536997003E-7</v>
      </c>
      <c r="AD281">
        <f t="shared" si="349"/>
        <v>-1.2712204478876898E-11</v>
      </c>
      <c r="AE281">
        <v>0</v>
      </c>
      <c r="AF281" s="8">
        <f t="shared" si="350"/>
        <v>-3.4173790180592389E-12</v>
      </c>
      <c r="AG281" s="8">
        <f t="shared" si="351"/>
        <v>-1.6129583496936138E-11</v>
      </c>
      <c r="AH281" s="9">
        <f t="shared" si="352"/>
        <v>1.097002469958351E-3</v>
      </c>
      <c r="AJ281">
        <f t="shared" si="353"/>
        <v>1.5943167477526943E-2</v>
      </c>
      <c r="AK281">
        <f t="shared" si="354"/>
        <v>1.24089933758398E-6</v>
      </c>
      <c r="AL281">
        <v>0</v>
      </c>
      <c r="AM281" s="8">
        <f t="shared" si="355"/>
        <v>6.9147457209571844E-6</v>
      </c>
      <c r="AN281" s="8">
        <f t="shared" si="356"/>
        <v>8.1556450585411643E-6</v>
      </c>
      <c r="AO281" s="9">
        <f t="shared" si="357"/>
        <v>2.2739189884214046E-2</v>
      </c>
      <c r="AP281" s="9"/>
      <c r="AQ281" t="e">
        <f t="shared" si="358"/>
        <v>#VALUE!</v>
      </c>
      <c r="AR281" t="e">
        <f t="shared" si="359"/>
        <v>#VALUE!</v>
      </c>
      <c r="AS281">
        <v>0</v>
      </c>
      <c r="AT281" s="8" t="e">
        <f t="shared" si="360"/>
        <v>#VALUE!</v>
      </c>
      <c r="AU281" s="8" t="e">
        <f t="shared" si="361"/>
        <v>#VALUE!</v>
      </c>
      <c r="AV281" s="9">
        <f t="shared" si="362"/>
        <v>1.5759424160826513E-2</v>
      </c>
      <c r="AX281">
        <f t="shared" si="363"/>
        <v>78.812974192989046</v>
      </c>
      <c r="AY281">
        <f t="shared" si="364"/>
        <v>15.215219993965075</v>
      </c>
      <c r="AZ281" t="e">
        <f t="shared" si="365"/>
        <v>#VALUE!</v>
      </c>
    </row>
    <row r="282" spans="1:52" x14ac:dyDescent="0.55000000000000004">
      <c r="A282" s="70">
        <v>44712.408333333333</v>
      </c>
      <c r="B282" s="56">
        <v>50</v>
      </c>
      <c r="C282" s="57">
        <v>0.1</v>
      </c>
      <c r="D282" s="56" t="s">
        <v>234</v>
      </c>
      <c r="E282" s="56">
        <v>2</v>
      </c>
      <c r="F282" s="84">
        <v>44714.057789351849</v>
      </c>
      <c r="G282" s="85">
        <v>182</v>
      </c>
      <c r="I282" s="3">
        <v>21.4</v>
      </c>
      <c r="J282" s="3">
        <v>29.978000000000002</v>
      </c>
      <c r="K282" s="3">
        <v>50.994400146290239</v>
      </c>
      <c r="L282" s="3">
        <v>141.203664178</v>
      </c>
      <c r="M282" s="3" t="s">
        <v>40</v>
      </c>
      <c r="N282" s="4">
        <f t="shared" si="317"/>
        <v>0.26232446508712159</v>
      </c>
      <c r="O282" s="4">
        <f t="shared" si="366"/>
        <v>3.7625454602228765</v>
      </c>
      <c r="P282" s="4" t="e">
        <f t="shared" si="339"/>
        <v>#VALUE!</v>
      </c>
      <c r="Q282">
        <f t="shared" si="340"/>
        <v>4.1971914413939455</v>
      </c>
      <c r="R282">
        <f t="shared" si="341"/>
        <v>165.55200024980655</v>
      </c>
      <c r="S282">
        <f t="shared" si="342"/>
        <v>7.3208371567291612</v>
      </c>
      <c r="T282">
        <f t="shared" si="343"/>
        <v>105.00348337671892</v>
      </c>
      <c r="U282">
        <f t="shared" si="344"/>
        <v>105.00348337671892</v>
      </c>
      <c r="W282">
        <f t="shared" si="345"/>
        <v>0.99352476879130858</v>
      </c>
      <c r="X282">
        <v>313.14999999999998</v>
      </c>
      <c r="Y282">
        <f t="shared" si="346"/>
        <v>1.9073334166666699E-2</v>
      </c>
      <c r="Z282">
        <v>2E-3</v>
      </c>
      <c r="AA282">
        <f t="shared" si="347"/>
        <v>7.2765497523200454E-2</v>
      </c>
      <c r="AC282">
        <f t="shared" si="348"/>
        <v>5.0664199614994484E-5</v>
      </c>
      <c r="AD282">
        <f t="shared" si="349"/>
        <v>3.9433300710218261E-9</v>
      </c>
      <c r="AE282">
        <v>0</v>
      </c>
      <c r="AF282" s="8">
        <f t="shared" si="350"/>
        <v>1.0600721116769359E-9</v>
      </c>
      <c r="AG282" s="8">
        <f t="shared" si="351"/>
        <v>5.0034021826987625E-9</v>
      </c>
      <c r="AH282" s="9">
        <f t="shared" si="352"/>
        <v>1.097002469958351E-3</v>
      </c>
      <c r="AJ282">
        <f t="shared" si="353"/>
        <v>1.4028933780493302E-4</v>
      </c>
      <c r="AK282">
        <f t="shared" si="354"/>
        <v>1.0919094125908293E-8</v>
      </c>
      <c r="AL282">
        <v>0</v>
      </c>
      <c r="AM282" s="8">
        <f t="shared" si="355"/>
        <v>6.0845192754197377E-8</v>
      </c>
      <c r="AN282" s="8">
        <f t="shared" si="356"/>
        <v>7.1764286880105665E-8</v>
      </c>
      <c r="AO282" s="9">
        <f t="shared" si="357"/>
        <v>2.2739189884214046E-2</v>
      </c>
      <c r="AP282" s="9"/>
      <c r="AQ282" t="e">
        <f t="shared" si="358"/>
        <v>#VALUE!</v>
      </c>
      <c r="AR282" t="e">
        <f t="shared" si="359"/>
        <v>#VALUE!</v>
      </c>
      <c r="AS282">
        <v>0</v>
      </c>
      <c r="AT282" s="8" t="e">
        <f t="shared" si="360"/>
        <v>#VALUE!</v>
      </c>
      <c r="AU282" s="8" t="e">
        <f t="shared" si="361"/>
        <v>#VALUE!</v>
      </c>
      <c r="AV282" s="9">
        <f t="shared" si="362"/>
        <v>1.5759424160826513E-2</v>
      </c>
      <c r="AX282">
        <f t="shared" si="363"/>
        <v>78.81297419298906</v>
      </c>
      <c r="AY282">
        <f t="shared" si="364"/>
        <v>15.215219993965068</v>
      </c>
      <c r="AZ282" t="e">
        <f t="shared" si="365"/>
        <v>#VALUE!</v>
      </c>
    </row>
    <row r="283" spans="1:52" x14ac:dyDescent="0.55000000000000004">
      <c r="A283" s="72">
        <v>44712.422222222223</v>
      </c>
      <c r="B283" s="56">
        <v>50</v>
      </c>
      <c r="C283" s="57">
        <v>3.8</v>
      </c>
      <c r="D283" s="56" t="s">
        <v>234</v>
      </c>
      <c r="E283" s="56">
        <v>1</v>
      </c>
      <c r="F283" s="84">
        <v>44714.079062500001</v>
      </c>
      <c r="G283" s="85">
        <v>167</v>
      </c>
      <c r="I283" s="3">
        <v>21.4</v>
      </c>
      <c r="J283" s="3">
        <v>29.978000000000002</v>
      </c>
      <c r="K283" s="3">
        <v>3.75989825</v>
      </c>
      <c r="L283" s="3">
        <v>4248.5700913280798</v>
      </c>
      <c r="M283" s="3" t="s">
        <v>40</v>
      </c>
      <c r="N283" s="4">
        <f t="shared" si="317"/>
        <v>1.9341600144011248E-2</v>
      </c>
      <c r="O283" s="4">
        <f t="shared" si="366"/>
        <v>113.20838026847565</v>
      </c>
      <c r="P283" s="4" t="e">
        <f t="shared" si="339"/>
        <v>#VALUE!</v>
      </c>
      <c r="Q283">
        <f t="shared" si="340"/>
        <v>0.30946560230417997</v>
      </c>
      <c r="R283">
        <f t="shared" si="341"/>
        <v>4981.1687318129289</v>
      </c>
      <c r="S283">
        <f t="shared" si="342"/>
        <v>0.53977697031746308</v>
      </c>
      <c r="T283">
        <f t="shared" si="343"/>
        <v>3159.370272411807</v>
      </c>
      <c r="U283">
        <f t="shared" si="344"/>
        <v>3159.370272411807</v>
      </c>
      <c r="W283">
        <f t="shared" si="345"/>
        <v>0.99352476879130858</v>
      </c>
      <c r="X283">
        <v>313.14999999999998</v>
      </c>
      <c r="Y283">
        <f t="shared" si="346"/>
        <v>1.9073334166666699E-2</v>
      </c>
      <c r="Z283">
        <v>2E-3</v>
      </c>
      <c r="AA283">
        <f t="shared" si="347"/>
        <v>7.2765497523200454E-2</v>
      </c>
      <c r="AC283">
        <f t="shared" si="348"/>
        <v>3.7355520395100956E-6</v>
      </c>
      <c r="AD283">
        <f t="shared" si="349"/>
        <v>2.907479995974802E-10</v>
      </c>
      <c r="AE283">
        <v>0</v>
      </c>
      <c r="AF283" s="8">
        <f t="shared" si="350"/>
        <v>7.8160803267295101E-11</v>
      </c>
      <c r="AG283" s="8">
        <f t="shared" si="351"/>
        <v>3.6890880286477529E-10</v>
      </c>
      <c r="AH283" s="9">
        <f t="shared" si="352"/>
        <v>1.097002469958351E-3</v>
      </c>
      <c r="AJ283">
        <f t="shared" si="353"/>
        <v>4.2210596176803991E-3</v>
      </c>
      <c r="AK283">
        <f t="shared" si="354"/>
        <v>3.2853635206838987E-7</v>
      </c>
      <c r="AL283">
        <v>0</v>
      </c>
      <c r="AM283" s="8">
        <f t="shared" si="355"/>
        <v>1.8307249152593231E-6</v>
      </c>
      <c r="AN283" s="8">
        <f t="shared" si="356"/>
        <v>2.1592612673277128E-6</v>
      </c>
      <c r="AO283" s="9">
        <f t="shared" si="357"/>
        <v>2.2739189884214046E-2</v>
      </c>
      <c r="AP283" s="9"/>
      <c r="AQ283" t="e">
        <f t="shared" si="358"/>
        <v>#VALUE!</v>
      </c>
      <c r="AR283" t="e">
        <f t="shared" si="359"/>
        <v>#VALUE!</v>
      </c>
      <c r="AS283">
        <v>0</v>
      </c>
      <c r="AT283" s="8" t="e">
        <f t="shared" si="360"/>
        <v>#VALUE!</v>
      </c>
      <c r="AU283" s="8" t="e">
        <f t="shared" si="361"/>
        <v>#VALUE!</v>
      </c>
      <c r="AV283" s="9">
        <f t="shared" si="362"/>
        <v>1.5759424160826513E-2</v>
      </c>
      <c r="AX283">
        <f t="shared" si="363"/>
        <v>78.81297419298906</v>
      </c>
      <c r="AY283">
        <f t="shared" si="364"/>
        <v>15.21521999396507</v>
      </c>
      <c r="AZ283" t="e">
        <f t="shared" si="365"/>
        <v>#VALUE!</v>
      </c>
    </row>
    <row r="284" spans="1:52" x14ac:dyDescent="0.55000000000000004">
      <c r="A284" s="72">
        <v>44712.503472222219</v>
      </c>
      <c r="B284" s="56">
        <v>100</v>
      </c>
      <c r="C284" s="57">
        <v>0.1</v>
      </c>
      <c r="D284" s="56" t="s">
        <v>234</v>
      </c>
      <c r="E284" s="56">
        <v>1</v>
      </c>
      <c r="F284" s="84">
        <v>44714.100324074076</v>
      </c>
      <c r="G284" s="85">
        <v>33</v>
      </c>
      <c r="I284" s="3">
        <v>21.4</v>
      </c>
      <c r="J284" s="3">
        <v>29.978000000000002</v>
      </c>
      <c r="K284" s="3">
        <v>3.0649319300000002</v>
      </c>
      <c r="L284" s="3">
        <v>1523.5113509119999</v>
      </c>
      <c r="M284" s="3" t="s">
        <v>40</v>
      </c>
      <c r="N284" s="4">
        <f t="shared" si="317"/>
        <v>1.5766567049699462E-2</v>
      </c>
      <c r="O284" s="4">
        <f t="shared" si="366"/>
        <v>40.595835457541021</v>
      </c>
      <c r="P284" s="4" t="e">
        <f t="shared" si="339"/>
        <v>#VALUE!</v>
      </c>
      <c r="Q284">
        <f t="shared" si="340"/>
        <v>0.25226507279519139</v>
      </c>
      <c r="R284">
        <f t="shared" si="341"/>
        <v>1786.2167601318049</v>
      </c>
      <c r="S284">
        <f t="shared" si="342"/>
        <v>0.44000650054949092</v>
      </c>
      <c r="T284">
        <f t="shared" si="343"/>
        <v>1132.9309316511012</v>
      </c>
      <c r="U284">
        <f t="shared" si="344"/>
        <v>1132.9309316511012</v>
      </c>
      <c r="W284">
        <f t="shared" ref="W284:W347" si="367">((0.001316*((J284*25.4)-(2.5*2053/100)))*(273.15+40))/(273.15+I284)</f>
        <v>0.99352476879130858</v>
      </c>
      <c r="X284">
        <v>313.14999999999998</v>
      </c>
      <c r="Y284">
        <f t="shared" ref="Y284:Y347" si="368">(21.0733341666667/1000)-Z284</f>
        <v>1.9073334166666699E-2</v>
      </c>
      <c r="Z284">
        <v>2E-3</v>
      </c>
      <c r="AA284">
        <f t="shared" ref="AA284:AA347" si="369">(0.001316*10^(8.07131-(1730.63/(233.46+(X284-273.15)))))</f>
        <v>7.2765497523200454E-2</v>
      </c>
      <c r="AC284">
        <f t="shared" ref="AC284:AC347" si="370">W284*(K284/10^6)</f>
        <v>3.0450857871143491E-6</v>
      </c>
      <c r="AD284">
        <f t="shared" ref="AD284:AD347" si="371">(AC284*Z284)/(0.082057*X284)</f>
        <v>2.3700716569921652E-10</v>
      </c>
      <c r="AE284">
        <v>0</v>
      </c>
      <c r="AF284" s="8">
        <f t="shared" ref="AF284:AF347" si="372">AC284*AH284*Y284</f>
        <v>6.3713836300857631E-11</v>
      </c>
      <c r="AG284" s="8">
        <f t="shared" ref="AG284:AG347" si="373">AD284+AF284</f>
        <v>3.0072100200007416E-10</v>
      </c>
      <c r="AH284" s="9">
        <f t="shared" ref="AH284:AH347" si="374">101.325*(0.000014*EXP(1600*((1/X284)-(1/298.15))))</f>
        <v>1.097002469958351E-3</v>
      </c>
      <c r="AJ284">
        <f t="shared" ref="AJ284:AJ347" si="375">W284*(L284/10^6)</f>
        <v>1.5136462626657789E-3</v>
      </c>
      <c r="AK284">
        <f t="shared" ref="AK284:AK347" si="376">(AJ284*Z284)/(0.082057*X284)</f>
        <v>1.178111342884661E-7</v>
      </c>
      <c r="AL284">
        <v>0</v>
      </c>
      <c r="AM284" s="8">
        <f t="shared" ref="AM284:AM347" si="377">AJ284*AO284*Y284</f>
        <v>6.5648680116823044E-7</v>
      </c>
      <c r="AN284" s="8">
        <f t="shared" ref="AN284:AN347" si="378">AK284+AM284</f>
        <v>7.7429793545669652E-7</v>
      </c>
      <c r="AO284" s="9">
        <f t="shared" ref="AO284:AO347" si="379">101.325*(0.00033*EXP(2400*((1/X284)-(1/298.15))))</f>
        <v>2.2739189884214046E-2</v>
      </c>
      <c r="AP284" s="9"/>
      <c r="AQ284" t="e">
        <f t="shared" ref="AQ284:AQ347" si="380">W284*(M284/10^6)</f>
        <v>#VALUE!</v>
      </c>
      <c r="AR284" t="e">
        <f t="shared" ref="AR284:AR347" si="381">(AQ284*Z284)/(0.082057*X284)</f>
        <v>#VALUE!</v>
      </c>
      <c r="AS284">
        <v>0</v>
      </c>
      <c r="AT284" s="8" t="e">
        <f t="shared" ref="AT284:AT347" si="382">AQ284*AV284*Y284</f>
        <v>#VALUE!</v>
      </c>
      <c r="AU284" s="8" t="e">
        <f t="shared" ref="AU284:AU347" si="383">AR284+AT284</f>
        <v>#VALUE!</v>
      </c>
      <c r="AV284" s="9">
        <f t="shared" ref="AV284:AV347" si="384">101.325*((2.4*10^-4)*EXP(2700*((1/X284)-(1/298.15))))</f>
        <v>1.5759424160826513E-2</v>
      </c>
      <c r="AX284">
        <f t="shared" ref="AX284:AX347" si="385">100*(AG284-AF284)/AG284</f>
        <v>78.812974192989046</v>
      </c>
      <c r="AY284">
        <f t="shared" ref="AY284:AY347" si="386">100*(AN284-AM284)/AN284</f>
        <v>15.215219993965075</v>
      </c>
      <c r="AZ284" t="e">
        <f t="shared" ref="AZ284:AZ347" si="387">100*(AU284-AT284)/AU284</f>
        <v>#VALUE!</v>
      </c>
    </row>
    <row r="285" spans="1:52" x14ac:dyDescent="0.55000000000000004">
      <c r="A285" s="72">
        <v>44712.414583333331</v>
      </c>
      <c r="B285" s="56">
        <v>50</v>
      </c>
      <c r="C285" s="57">
        <v>1.6</v>
      </c>
      <c r="D285" s="56" t="s">
        <v>234</v>
      </c>
      <c r="E285" s="56">
        <v>1</v>
      </c>
      <c r="F285" s="84">
        <v>44714.121574074074</v>
      </c>
      <c r="G285" s="85">
        <v>175</v>
      </c>
      <c r="I285" s="3">
        <v>21.4</v>
      </c>
      <c r="J285" s="3">
        <v>29.978000000000002</v>
      </c>
      <c r="K285" s="3">
        <v>17.936371307199998</v>
      </c>
      <c r="L285" s="3">
        <v>188.10951965312</v>
      </c>
      <c r="M285" s="3" t="s">
        <v>40</v>
      </c>
      <c r="N285" s="4">
        <f t="shared" si="317"/>
        <v>9.2267954819888739E-2</v>
      </c>
      <c r="O285" s="4">
        <f t="shared" si="366"/>
        <v>5.0124097226212472</v>
      </c>
      <c r="P285" s="4" t="e">
        <f t="shared" si="339"/>
        <v>#VALUE!</v>
      </c>
      <c r="Q285">
        <f t="shared" si="340"/>
        <v>1.4762872771182198</v>
      </c>
      <c r="R285">
        <f t="shared" si="341"/>
        <v>220.54602779533488</v>
      </c>
      <c r="S285">
        <f t="shared" si="342"/>
        <v>2.5749739803968072</v>
      </c>
      <c r="T285">
        <f t="shared" si="343"/>
        <v>139.88415197922617</v>
      </c>
      <c r="U285">
        <f t="shared" si="344"/>
        <v>139.8841519792262</v>
      </c>
      <c r="W285">
        <f t="shared" si="367"/>
        <v>0.99352476879130858</v>
      </c>
      <c r="X285">
        <v>313.14999999999998</v>
      </c>
      <c r="Y285">
        <f t="shared" si="368"/>
        <v>1.9073334166666699E-2</v>
      </c>
      <c r="Z285">
        <v>2E-3</v>
      </c>
      <c r="AA285">
        <f t="shared" si="369"/>
        <v>7.2765497523200454E-2</v>
      </c>
      <c r="AC285">
        <f t="shared" si="370"/>
        <v>1.7820229155940939E-5</v>
      </c>
      <c r="AD285">
        <f t="shared" si="371"/>
        <v>1.386996065014802E-9</v>
      </c>
      <c r="AE285">
        <v>0</v>
      </c>
      <c r="AF285" s="8">
        <f t="shared" si="372"/>
        <v>3.7286147013984106E-10</v>
      </c>
      <c r="AG285" s="8">
        <f t="shared" si="373"/>
        <v>1.7598575351546431E-9</v>
      </c>
      <c r="AH285" s="9">
        <f t="shared" si="374"/>
        <v>1.097002469958351E-3</v>
      </c>
      <c r="AJ285">
        <f t="shared" si="375"/>
        <v>1.8689146702081016E-4</v>
      </c>
      <c r="AK285">
        <f t="shared" si="376"/>
        <v>1.4546262400687979E-8</v>
      </c>
      <c r="AL285">
        <v>0</v>
      </c>
      <c r="AM285" s="8">
        <f t="shared" si="377"/>
        <v>8.1057103219116199E-8</v>
      </c>
      <c r="AN285" s="8">
        <f t="shared" si="378"/>
        <v>9.5603365619804183E-8</v>
      </c>
      <c r="AO285" s="9">
        <f t="shared" si="379"/>
        <v>2.2739189884214046E-2</v>
      </c>
      <c r="AP285" s="9"/>
      <c r="AQ285" t="e">
        <f t="shared" si="380"/>
        <v>#VALUE!</v>
      </c>
      <c r="AR285" t="e">
        <f t="shared" si="381"/>
        <v>#VALUE!</v>
      </c>
      <c r="AS285">
        <v>0</v>
      </c>
      <c r="AT285" s="8" t="e">
        <f t="shared" si="382"/>
        <v>#VALUE!</v>
      </c>
      <c r="AU285" s="8" t="e">
        <f t="shared" si="383"/>
        <v>#VALUE!</v>
      </c>
      <c r="AV285" s="9">
        <f t="shared" si="384"/>
        <v>1.5759424160826513E-2</v>
      </c>
      <c r="AX285">
        <f t="shared" si="385"/>
        <v>78.812974192989046</v>
      </c>
      <c r="AY285">
        <f t="shared" si="386"/>
        <v>15.215219993965082</v>
      </c>
      <c r="AZ285" t="e">
        <f t="shared" si="387"/>
        <v>#VALUE!</v>
      </c>
    </row>
    <row r="286" spans="1:52" x14ac:dyDescent="0.55000000000000004">
      <c r="A286" s="72">
        <v>44712.447222222225</v>
      </c>
      <c r="B286" s="56">
        <v>50</v>
      </c>
      <c r="C286" s="57">
        <v>8</v>
      </c>
      <c r="D286" s="56" t="s">
        <v>234</v>
      </c>
      <c r="E286" s="56">
        <v>1</v>
      </c>
      <c r="F286" s="84">
        <v>44714.142800925925</v>
      </c>
      <c r="G286" s="85">
        <v>68</v>
      </c>
      <c r="I286" s="3">
        <v>21.4</v>
      </c>
      <c r="J286" s="3">
        <v>29.978000000000002</v>
      </c>
      <c r="K286" s="3">
        <v>-0.53554175469999987</v>
      </c>
      <c r="L286" s="3">
        <v>16257.01751996488</v>
      </c>
      <c r="M286" s="3" t="s">
        <v>40</v>
      </c>
      <c r="N286" s="4">
        <f t="shared" si="317"/>
        <v>-2.7549241471706192E-3</v>
      </c>
      <c r="O286" s="4">
        <f t="shared" si="366"/>
        <v>433.18824495517407</v>
      </c>
      <c r="P286" s="4" t="e">
        <f t="shared" si="339"/>
        <v>#VALUE!</v>
      </c>
      <c r="Q286">
        <f t="shared" si="340"/>
        <v>-4.4078786354729907E-2</v>
      </c>
      <c r="R286">
        <f t="shared" si="341"/>
        <v>19060.28277802766</v>
      </c>
      <c r="S286">
        <f t="shared" si="342"/>
        <v>-7.6883225717734247E-2</v>
      </c>
      <c r="T286">
        <f t="shared" si="343"/>
        <v>12089.229262215018</v>
      </c>
      <c r="U286">
        <f t="shared" si="344"/>
        <v>12089.229262215016</v>
      </c>
      <c r="W286">
        <f t="shared" si="367"/>
        <v>0.99352476879130858</v>
      </c>
      <c r="X286">
        <v>313.14999999999998</v>
      </c>
      <c r="Y286">
        <f t="shared" si="368"/>
        <v>1.9073334166666699E-2</v>
      </c>
      <c r="Z286">
        <v>2E-3</v>
      </c>
      <c r="AA286">
        <f t="shared" si="369"/>
        <v>7.2765497523200454E-2</v>
      </c>
      <c r="AC286">
        <f t="shared" si="370"/>
        <v>-5.3207399801640901E-7</v>
      </c>
      <c r="AD286">
        <f t="shared" si="371"/>
        <v>-4.1412741389996228E-11</v>
      </c>
      <c r="AE286">
        <v>0</v>
      </c>
      <c r="AF286" s="8">
        <f t="shared" si="372"/>
        <v>-1.1132847472808258E-11</v>
      </c>
      <c r="AG286" s="8">
        <f t="shared" si="373"/>
        <v>-5.2545588862804485E-11</v>
      </c>
      <c r="AH286" s="9">
        <f t="shared" si="374"/>
        <v>1.097002469958351E-3</v>
      </c>
      <c r="AJ286">
        <f t="shared" si="375"/>
        <v>1.6151749572759357E-2</v>
      </c>
      <c r="AK286">
        <f t="shared" si="376"/>
        <v>1.2571338395529656E-6</v>
      </c>
      <c r="AL286">
        <v>0</v>
      </c>
      <c r="AM286" s="8">
        <f t="shared" si="377"/>
        <v>7.0052103135489408E-6</v>
      </c>
      <c r="AN286" s="8">
        <f t="shared" si="378"/>
        <v>8.2623441531019057E-6</v>
      </c>
      <c r="AO286" s="9">
        <f t="shared" si="379"/>
        <v>2.2739189884214046E-2</v>
      </c>
      <c r="AP286" s="9"/>
      <c r="AQ286" t="e">
        <f t="shared" si="380"/>
        <v>#VALUE!</v>
      </c>
      <c r="AR286" t="e">
        <f t="shared" si="381"/>
        <v>#VALUE!</v>
      </c>
      <c r="AS286">
        <v>0</v>
      </c>
      <c r="AT286" s="8" t="e">
        <f t="shared" si="382"/>
        <v>#VALUE!</v>
      </c>
      <c r="AU286" s="8" t="e">
        <f t="shared" si="383"/>
        <v>#VALUE!</v>
      </c>
      <c r="AV286" s="9">
        <f t="shared" si="384"/>
        <v>1.5759424160826513E-2</v>
      </c>
      <c r="AX286">
        <f t="shared" si="385"/>
        <v>78.81297419298906</v>
      </c>
      <c r="AY286">
        <f t="shared" si="386"/>
        <v>15.215219993965068</v>
      </c>
      <c r="AZ286" t="e">
        <f t="shared" si="387"/>
        <v>#VALUE!</v>
      </c>
    </row>
    <row r="287" spans="1:52" x14ac:dyDescent="0.55000000000000004">
      <c r="A287" s="72">
        <v>44712.422222222223</v>
      </c>
      <c r="B287" s="56">
        <v>50</v>
      </c>
      <c r="C287" s="57">
        <v>3.8</v>
      </c>
      <c r="D287" s="56" t="s">
        <v>234</v>
      </c>
      <c r="E287" s="56">
        <v>2</v>
      </c>
      <c r="F287" s="84">
        <v>44714.1640625</v>
      </c>
      <c r="G287" s="85">
        <v>99</v>
      </c>
      <c r="I287" s="3">
        <v>21.4</v>
      </c>
      <c r="J287" s="3">
        <v>29.978000000000002</v>
      </c>
      <c r="K287" s="3">
        <v>4.2687834212000002</v>
      </c>
      <c r="L287" s="3">
        <v>4026.0566753376806</v>
      </c>
      <c r="M287" s="3" t="s">
        <v>40</v>
      </c>
      <c r="N287" s="4">
        <f t="shared" si="317"/>
        <v>2.1959397979515741E-2</v>
      </c>
      <c r="O287" s="4">
        <f t="shared" si="366"/>
        <v>107.2792363751701</v>
      </c>
      <c r="P287" s="4" t="e">
        <f t="shared" si="339"/>
        <v>#VALUE!</v>
      </c>
      <c r="Q287">
        <f t="shared" si="340"/>
        <v>0.35135036767225186</v>
      </c>
      <c r="R287">
        <f t="shared" si="341"/>
        <v>4720.2864005074844</v>
      </c>
      <c r="S287">
        <f t="shared" si="342"/>
        <v>0.61283333452886712</v>
      </c>
      <c r="T287">
        <f t="shared" si="343"/>
        <v>2993.9023016402307</v>
      </c>
      <c r="U287">
        <f t="shared" si="344"/>
        <v>2993.9023016402316</v>
      </c>
      <c r="W287">
        <f t="shared" si="367"/>
        <v>0.99352476879130858</v>
      </c>
      <c r="X287">
        <v>313.14999999999998</v>
      </c>
      <c r="Y287">
        <f t="shared" si="368"/>
        <v>1.9073334166666699E-2</v>
      </c>
      <c r="Z287">
        <v>2E-3</v>
      </c>
      <c r="AA287">
        <f t="shared" si="369"/>
        <v>7.2765497523200454E-2</v>
      </c>
      <c r="AC287">
        <f t="shared" si="370"/>
        <v>4.2411420615679016E-6</v>
      </c>
      <c r="AD287">
        <f t="shared" si="371"/>
        <v>3.300994223523969E-10</v>
      </c>
      <c r="AE287">
        <v>0</v>
      </c>
      <c r="AF287" s="8">
        <f t="shared" si="372"/>
        <v>8.8739513409732341E-11</v>
      </c>
      <c r="AG287" s="8">
        <f t="shared" si="373"/>
        <v>4.1883893576212925E-10</v>
      </c>
      <c r="AH287" s="9">
        <f t="shared" si="374"/>
        <v>1.097002469958351E-3</v>
      </c>
      <c r="AJ287">
        <f t="shared" si="375"/>
        <v>3.9999870275055742E-3</v>
      </c>
      <c r="AK287">
        <f t="shared" si="376"/>
        <v>3.1132968149351181E-7</v>
      </c>
      <c r="AL287">
        <v>0</v>
      </c>
      <c r="AM287" s="8">
        <f t="shared" si="377"/>
        <v>1.7348430430349328E-6</v>
      </c>
      <c r="AN287" s="8">
        <f t="shared" si="378"/>
        <v>2.0461727245284445E-6</v>
      </c>
      <c r="AO287" s="9">
        <f t="shared" si="379"/>
        <v>2.2739189884214046E-2</v>
      </c>
      <c r="AP287" s="9"/>
      <c r="AQ287" t="e">
        <f t="shared" si="380"/>
        <v>#VALUE!</v>
      </c>
      <c r="AR287" t="e">
        <f t="shared" si="381"/>
        <v>#VALUE!</v>
      </c>
      <c r="AS287">
        <v>0</v>
      </c>
      <c r="AT287" s="8" t="e">
        <f t="shared" si="382"/>
        <v>#VALUE!</v>
      </c>
      <c r="AU287" s="8" t="e">
        <f t="shared" si="383"/>
        <v>#VALUE!</v>
      </c>
      <c r="AV287" s="9">
        <f t="shared" si="384"/>
        <v>1.5759424160826513E-2</v>
      </c>
      <c r="AX287">
        <f t="shared" si="385"/>
        <v>78.812974192989046</v>
      </c>
      <c r="AY287">
        <f t="shared" si="386"/>
        <v>15.215219993965071</v>
      </c>
      <c r="AZ287" t="e">
        <f t="shared" si="387"/>
        <v>#VALUE!</v>
      </c>
    </row>
    <row r="288" spans="1:52" x14ac:dyDescent="0.55000000000000004">
      <c r="A288" s="72">
        <v>44712.525000000001</v>
      </c>
      <c r="B288" s="56">
        <v>50</v>
      </c>
      <c r="C288" s="57">
        <v>6</v>
      </c>
      <c r="D288" s="56" t="s">
        <v>235</v>
      </c>
      <c r="E288" s="56">
        <v>1</v>
      </c>
      <c r="F288" s="84">
        <v>44714.185312499998</v>
      </c>
      <c r="G288" s="85">
        <v>108</v>
      </c>
      <c r="I288" s="3">
        <v>21.4</v>
      </c>
      <c r="J288" s="3">
        <v>29.978000000000002</v>
      </c>
      <c r="K288" s="3">
        <v>1351.3307530112572</v>
      </c>
      <c r="L288" s="3">
        <v>11501.128760269119</v>
      </c>
      <c r="M288" s="3" t="s">
        <v>40</v>
      </c>
      <c r="N288" s="4">
        <f t="shared" si="317"/>
        <v>6.9514910641662624</v>
      </c>
      <c r="O288" s="4">
        <f t="shared" si="366"/>
        <v>306.46173423544553</v>
      </c>
      <c r="P288" s="4" t="e">
        <f t="shared" si="339"/>
        <v>#VALUE!</v>
      </c>
      <c r="Q288">
        <f t="shared" si="340"/>
        <v>111.2238570266602</v>
      </c>
      <c r="R288">
        <f t="shared" si="341"/>
        <v>13484.316306359604</v>
      </c>
      <c r="S288">
        <f t="shared" si="342"/>
        <v>193.999191269932</v>
      </c>
      <c r="T288">
        <f t="shared" si="343"/>
        <v>8552.6008805979673</v>
      </c>
      <c r="U288">
        <f t="shared" si="344"/>
        <v>8552.6008805979673</v>
      </c>
      <c r="W288">
        <f t="shared" si="367"/>
        <v>0.99352476879130858</v>
      </c>
      <c r="X288">
        <v>313.14999999999998</v>
      </c>
      <c r="Y288">
        <f t="shared" si="368"/>
        <v>1.9073334166666699E-2</v>
      </c>
      <c r="Z288">
        <v>2E-3</v>
      </c>
      <c r="AA288">
        <f t="shared" si="369"/>
        <v>7.2765497523200454E-2</v>
      </c>
      <c r="AC288">
        <f t="shared" si="370"/>
        <v>1.3425805739460943E-3</v>
      </c>
      <c r="AD288">
        <f t="shared" si="371"/>
        <v>1.0449663451200566E-7</v>
      </c>
      <c r="AE288">
        <v>0</v>
      </c>
      <c r="AF288" s="8">
        <f t="shared" si="372"/>
        <v>2.809147751143495E-8</v>
      </c>
      <c r="AG288" s="8">
        <f t="shared" si="373"/>
        <v>1.3258811202344061E-7</v>
      </c>
      <c r="AH288" s="9">
        <f t="shared" si="374"/>
        <v>1.097002469958351E-3</v>
      </c>
      <c r="AJ288">
        <f t="shared" si="375"/>
        <v>1.1426656292385446E-2</v>
      </c>
      <c r="AK288">
        <f t="shared" si="376"/>
        <v>8.8936720033881078E-7</v>
      </c>
      <c r="AL288">
        <v>0</v>
      </c>
      <c r="AM288" s="8">
        <f t="shared" si="377"/>
        <v>4.9558798660300416E-6</v>
      </c>
      <c r="AN288" s="8">
        <f t="shared" si="378"/>
        <v>5.8452470663688522E-6</v>
      </c>
      <c r="AO288" s="9">
        <f t="shared" si="379"/>
        <v>2.2739189884214046E-2</v>
      </c>
      <c r="AP288" s="9"/>
      <c r="AQ288" t="e">
        <f t="shared" si="380"/>
        <v>#VALUE!</v>
      </c>
      <c r="AR288" t="e">
        <f t="shared" si="381"/>
        <v>#VALUE!</v>
      </c>
      <c r="AS288">
        <v>0</v>
      </c>
      <c r="AT288" s="8" t="e">
        <f t="shared" si="382"/>
        <v>#VALUE!</v>
      </c>
      <c r="AU288" s="8" t="e">
        <f t="shared" si="383"/>
        <v>#VALUE!</v>
      </c>
      <c r="AV288" s="9">
        <f t="shared" si="384"/>
        <v>1.5759424160826513E-2</v>
      </c>
      <c r="AX288">
        <f t="shared" si="385"/>
        <v>78.812974192989046</v>
      </c>
      <c r="AY288">
        <f t="shared" si="386"/>
        <v>15.215219993965075</v>
      </c>
      <c r="AZ288" t="e">
        <f t="shared" si="387"/>
        <v>#VALUE!</v>
      </c>
    </row>
    <row r="289" spans="1:52" x14ac:dyDescent="0.55000000000000004">
      <c r="A289" s="72">
        <v>44712.449305555558</v>
      </c>
      <c r="B289" s="56">
        <v>40</v>
      </c>
      <c r="C289" s="57">
        <v>0.1</v>
      </c>
      <c r="D289" s="56" t="s">
        <v>235</v>
      </c>
      <c r="E289" s="56">
        <v>2</v>
      </c>
      <c r="F289" s="84">
        <v>44714.206550925926</v>
      </c>
      <c r="G289" s="85">
        <v>201</v>
      </c>
      <c r="I289" s="3">
        <v>21.4</v>
      </c>
      <c r="J289" s="3">
        <v>29.978000000000002</v>
      </c>
      <c r="K289" s="3">
        <v>92.723699625367445</v>
      </c>
      <c r="L289" s="3">
        <v>72.183218390480008</v>
      </c>
      <c r="M289" s="3" t="s">
        <v>40</v>
      </c>
      <c r="N289" s="4">
        <f t="shared" si="317"/>
        <v>0.47698756795539948</v>
      </c>
      <c r="O289" s="4">
        <f t="shared" si="366"/>
        <v>1.9234107148735879</v>
      </c>
      <c r="P289" s="4" t="e">
        <f t="shared" si="339"/>
        <v>#VALUE!</v>
      </c>
      <c r="Q289">
        <f t="shared" si="340"/>
        <v>7.6318010872863917</v>
      </c>
      <c r="R289">
        <f t="shared" si="341"/>
        <v>84.630071454437868</v>
      </c>
      <c r="S289">
        <f t="shared" si="342"/>
        <v>13.311561731865309</v>
      </c>
      <c r="T289">
        <f t="shared" si="343"/>
        <v>53.677710252534283</v>
      </c>
      <c r="U289">
        <f t="shared" si="344"/>
        <v>53.67771025253429</v>
      </c>
      <c r="W289">
        <f t="shared" si="367"/>
        <v>0.99352476879130858</v>
      </c>
      <c r="X289">
        <v>313.14999999999998</v>
      </c>
      <c r="Y289">
        <f t="shared" si="368"/>
        <v>1.9073334166666699E-2</v>
      </c>
      <c r="Z289">
        <v>2E-3</v>
      </c>
      <c r="AA289">
        <f t="shared" si="369"/>
        <v>7.2765497523200454E-2</v>
      </c>
      <c r="AC289">
        <f t="shared" si="370"/>
        <v>9.2123292231767931E-5</v>
      </c>
      <c r="AD289">
        <f t="shared" si="371"/>
        <v>7.1702020610140734E-9</v>
      </c>
      <c r="AE289">
        <v>0</v>
      </c>
      <c r="AF289" s="8">
        <f t="shared" si="372"/>
        <v>1.9275412159449019E-9</v>
      </c>
      <c r="AG289" s="8">
        <f t="shared" si="373"/>
        <v>9.0977432769589757E-9</v>
      </c>
      <c r="AH289" s="9">
        <f t="shared" si="374"/>
        <v>1.097002469958351E-3</v>
      </c>
      <c r="AJ289">
        <f t="shared" si="375"/>
        <v>7.1715815362014194E-5</v>
      </c>
      <c r="AK289">
        <f t="shared" si="376"/>
        <v>5.5818335912521339E-9</v>
      </c>
      <c r="AL289">
        <v>0</v>
      </c>
      <c r="AM289" s="8">
        <f t="shared" si="377"/>
        <v>3.1104021713279095E-8</v>
      </c>
      <c r="AN289" s="8">
        <f t="shared" si="378"/>
        <v>3.6685855304531226E-8</v>
      </c>
      <c r="AO289" s="9">
        <f t="shared" si="379"/>
        <v>2.2739189884214046E-2</v>
      </c>
      <c r="AP289" s="9"/>
      <c r="AQ289" t="e">
        <f t="shared" si="380"/>
        <v>#VALUE!</v>
      </c>
      <c r="AR289" t="e">
        <f t="shared" si="381"/>
        <v>#VALUE!</v>
      </c>
      <c r="AS289">
        <v>0</v>
      </c>
      <c r="AT289" s="8" t="e">
        <f t="shared" si="382"/>
        <v>#VALUE!</v>
      </c>
      <c r="AU289" s="8" t="e">
        <f t="shared" si="383"/>
        <v>#VALUE!</v>
      </c>
      <c r="AV289" s="9">
        <f t="shared" si="384"/>
        <v>1.5759424160826513E-2</v>
      </c>
      <c r="AX289">
        <f t="shared" si="385"/>
        <v>78.812974192989046</v>
      </c>
      <c r="AY289">
        <f t="shared" si="386"/>
        <v>15.215219993965073</v>
      </c>
      <c r="AZ289" t="e">
        <f t="shared" si="387"/>
        <v>#VALUE!</v>
      </c>
    </row>
    <row r="290" spans="1:52" x14ac:dyDescent="0.55000000000000004">
      <c r="A290" s="72">
        <v>44712</v>
      </c>
      <c r="B290" s="56">
        <v>50</v>
      </c>
      <c r="C290" s="57">
        <v>1.6</v>
      </c>
      <c r="D290" s="56" t="s">
        <v>235</v>
      </c>
      <c r="E290" s="56">
        <v>2</v>
      </c>
      <c r="F290" s="84">
        <v>44714.227812500001</v>
      </c>
      <c r="G290" s="85">
        <v>208</v>
      </c>
      <c r="I290" s="3">
        <v>21.4</v>
      </c>
      <c r="J290" s="3">
        <v>29.978000000000002</v>
      </c>
      <c r="K290" s="3">
        <v>61.361793081518655</v>
      </c>
      <c r="L290" s="3" t="e">
        <v>#VALUE!</v>
      </c>
      <c r="M290" s="3" t="s">
        <v>40</v>
      </c>
      <c r="N290" s="4">
        <f t="shared" si="317"/>
        <v>0.31565621912834735</v>
      </c>
      <c r="O290" s="4" t="e">
        <f t="shared" si="366"/>
        <v>#VALUE!</v>
      </c>
      <c r="P290" s="4" t="e">
        <f t="shared" si="339"/>
        <v>#VALUE!</v>
      </c>
      <c r="Q290">
        <f t="shared" si="340"/>
        <v>5.0504995060535576</v>
      </c>
      <c r="R290" t="e">
        <f t="shared" si="341"/>
        <v>#VALUE!</v>
      </c>
      <c r="S290">
        <f t="shared" si="342"/>
        <v>8.8091965687606635</v>
      </c>
      <c r="T290" t="e">
        <f t="shared" si="343"/>
        <v>#VALUE!</v>
      </c>
      <c r="U290" t="e">
        <f t="shared" si="344"/>
        <v>#VALUE!</v>
      </c>
      <c r="W290">
        <f t="shared" si="367"/>
        <v>0.99352476879130858</v>
      </c>
      <c r="X290">
        <v>313.14999999999998</v>
      </c>
      <c r="Y290">
        <f t="shared" si="368"/>
        <v>1.9073334166666699E-2</v>
      </c>
      <c r="Z290">
        <v>2E-3</v>
      </c>
      <c r="AA290">
        <f t="shared" si="369"/>
        <v>7.2765497523200454E-2</v>
      </c>
      <c r="AC290">
        <f t="shared" si="370"/>
        <v>6.0964461283935943E-5</v>
      </c>
      <c r="AD290">
        <f t="shared" si="371"/>
        <v>4.7450269671967987E-9</v>
      </c>
      <c r="AE290">
        <v>0</v>
      </c>
      <c r="AF290" s="8">
        <f t="shared" si="372"/>
        <v>1.2755895820247395E-9</v>
      </c>
      <c r="AG290" s="8">
        <f t="shared" si="373"/>
        <v>6.0206165492215378E-9</v>
      </c>
      <c r="AH290" s="9">
        <f t="shared" si="374"/>
        <v>1.097002469958351E-3</v>
      </c>
      <c r="AJ290" t="e">
        <f t="shared" si="375"/>
        <v>#VALUE!</v>
      </c>
      <c r="AK290" t="e">
        <f t="shared" si="376"/>
        <v>#VALUE!</v>
      </c>
      <c r="AL290">
        <v>0</v>
      </c>
      <c r="AM290" s="8" t="e">
        <f t="shared" si="377"/>
        <v>#VALUE!</v>
      </c>
      <c r="AN290" s="8" t="e">
        <f t="shared" si="378"/>
        <v>#VALUE!</v>
      </c>
      <c r="AO290" s="9">
        <f t="shared" si="379"/>
        <v>2.2739189884214046E-2</v>
      </c>
      <c r="AP290" s="9"/>
      <c r="AQ290" t="e">
        <f t="shared" si="380"/>
        <v>#VALUE!</v>
      </c>
      <c r="AR290" t="e">
        <f t="shared" si="381"/>
        <v>#VALUE!</v>
      </c>
      <c r="AS290">
        <v>0</v>
      </c>
      <c r="AT290" s="8" t="e">
        <f t="shared" si="382"/>
        <v>#VALUE!</v>
      </c>
      <c r="AU290" s="8" t="e">
        <f t="shared" si="383"/>
        <v>#VALUE!</v>
      </c>
      <c r="AV290" s="9">
        <f t="shared" si="384"/>
        <v>1.5759424160826513E-2</v>
      </c>
      <c r="AX290">
        <f t="shared" si="385"/>
        <v>78.812974192989046</v>
      </c>
      <c r="AY290" t="e">
        <f t="shared" si="386"/>
        <v>#VALUE!</v>
      </c>
      <c r="AZ290" t="e">
        <f t="shared" si="387"/>
        <v>#VALUE!</v>
      </c>
    </row>
    <row r="291" spans="1:52" x14ac:dyDescent="0.55000000000000004">
      <c r="A291" s="72">
        <v>44712.428472222222</v>
      </c>
      <c r="B291" s="56">
        <v>50</v>
      </c>
      <c r="C291" s="57">
        <v>5</v>
      </c>
      <c r="D291" s="56" t="s">
        <v>234</v>
      </c>
      <c r="E291" s="56">
        <v>1</v>
      </c>
      <c r="F291" s="84">
        <v>44714.249050925922</v>
      </c>
      <c r="G291" s="85">
        <v>18</v>
      </c>
      <c r="I291" s="3">
        <v>21.4</v>
      </c>
      <c r="J291" s="3">
        <v>29.978000000000002</v>
      </c>
      <c r="K291" s="3">
        <v>2.8933644799999936E-2</v>
      </c>
      <c r="L291" s="3">
        <v>9348.2518031520776</v>
      </c>
      <c r="M291" s="3" t="s">
        <v>40</v>
      </c>
      <c r="N291" s="4">
        <f t="shared" si="317"/>
        <v>1.4883992896096298E-4</v>
      </c>
      <c r="O291" s="4">
        <f t="shared" si="366"/>
        <v>249.0956774225854</v>
      </c>
      <c r="P291" s="4" t="e">
        <f t="shared" si="339"/>
        <v>#VALUE!</v>
      </c>
      <c r="Q291">
        <f t="shared" si="340"/>
        <v>2.3814388633754077E-3</v>
      </c>
      <c r="R291">
        <f t="shared" si="341"/>
        <v>10960.209806593757</v>
      </c>
      <c r="S291">
        <f t="shared" si="342"/>
        <v>4.1537600466676422E-3</v>
      </c>
      <c r="T291">
        <f t="shared" si="343"/>
        <v>6951.6539002576255</v>
      </c>
      <c r="U291">
        <f t="shared" si="344"/>
        <v>6951.6539002576264</v>
      </c>
      <c r="W291">
        <f t="shared" si="367"/>
        <v>0.99352476879130858</v>
      </c>
      <c r="X291">
        <v>313.14999999999998</v>
      </c>
      <c r="Y291">
        <f t="shared" si="368"/>
        <v>1.9073334166666699E-2</v>
      </c>
      <c r="Z291">
        <v>2E-3</v>
      </c>
      <c r="AA291">
        <f t="shared" si="369"/>
        <v>7.2765497523200454E-2</v>
      </c>
      <c r="AC291">
        <f t="shared" si="370"/>
        <v>2.8746292760209782E-8</v>
      </c>
      <c r="AD291">
        <f t="shared" si="371"/>
        <v>2.2374007984561859E-12</v>
      </c>
      <c r="AE291">
        <v>0</v>
      </c>
      <c r="AF291" s="8">
        <f t="shared" si="372"/>
        <v>6.014729039591938E-13</v>
      </c>
      <c r="AG291" s="8">
        <f t="shared" si="373"/>
        <v>2.8388737024153796E-12</v>
      </c>
      <c r="AH291" s="9">
        <f t="shared" si="374"/>
        <v>1.097002469958351E-3</v>
      </c>
      <c r="AJ291">
        <f t="shared" si="375"/>
        <v>9.287719711329601E-3</v>
      </c>
      <c r="AK291">
        <f t="shared" si="376"/>
        <v>7.2288804929761175E-7</v>
      </c>
      <c r="AL291">
        <v>0</v>
      </c>
      <c r="AM291" s="8">
        <f t="shared" si="377"/>
        <v>4.028197045655573E-6</v>
      </c>
      <c r="AN291" s="8">
        <f t="shared" si="378"/>
        <v>4.7510850949531844E-6</v>
      </c>
      <c r="AO291" s="9">
        <f t="shared" si="379"/>
        <v>2.2739189884214046E-2</v>
      </c>
      <c r="AP291" s="9"/>
      <c r="AQ291" t="e">
        <f t="shared" si="380"/>
        <v>#VALUE!</v>
      </c>
      <c r="AR291" t="e">
        <f t="shared" si="381"/>
        <v>#VALUE!</v>
      </c>
      <c r="AS291">
        <v>0</v>
      </c>
      <c r="AT291" s="8" t="e">
        <f t="shared" si="382"/>
        <v>#VALUE!</v>
      </c>
      <c r="AU291" s="8" t="e">
        <f t="shared" si="383"/>
        <v>#VALUE!</v>
      </c>
      <c r="AV291" s="9">
        <f t="shared" si="384"/>
        <v>1.5759424160826513E-2</v>
      </c>
      <c r="AX291">
        <f t="shared" si="385"/>
        <v>78.812974192989046</v>
      </c>
      <c r="AY291">
        <f t="shared" si="386"/>
        <v>15.215219993965075</v>
      </c>
      <c r="AZ291" t="e">
        <f t="shared" si="387"/>
        <v>#VALUE!</v>
      </c>
    </row>
    <row r="292" spans="1:52" x14ac:dyDescent="0.55000000000000004">
      <c r="A292" s="72">
        <v>44712.480555555558</v>
      </c>
      <c r="B292" s="56">
        <v>40</v>
      </c>
      <c r="C292" s="57">
        <v>3</v>
      </c>
      <c r="D292" s="56" t="s">
        <v>235</v>
      </c>
      <c r="E292" s="56">
        <v>2</v>
      </c>
      <c r="F292" s="84">
        <v>44714.270277777781</v>
      </c>
      <c r="G292" s="85">
        <v>69</v>
      </c>
      <c r="I292" s="3">
        <v>21.4</v>
      </c>
      <c r="J292" s="3">
        <v>29.978000000000002</v>
      </c>
      <c r="K292" s="3">
        <v>33.66071705483936</v>
      </c>
      <c r="L292" s="3" t="e">
        <v>#VALUE!</v>
      </c>
      <c r="M292" s="3" t="s">
        <v>40</v>
      </c>
      <c r="N292" s="4">
        <f t="shared" si="317"/>
        <v>0.17315684801720443</v>
      </c>
      <c r="O292" s="4">
        <v>0</v>
      </c>
      <c r="P292" s="4" t="e">
        <f t="shared" si="339"/>
        <v>#VALUE!</v>
      </c>
      <c r="Q292">
        <f t="shared" si="340"/>
        <v>2.770509568275271</v>
      </c>
      <c r="R292">
        <f t="shared" si="341"/>
        <v>0</v>
      </c>
      <c r="S292">
        <f t="shared" si="342"/>
        <v>4.8323860547488362</v>
      </c>
      <c r="T292" t="e">
        <f t="shared" si="343"/>
        <v>#VALUE!</v>
      </c>
      <c r="U292">
        <f t="shared" si="344"/>
        <v>0</v>
      </c>
      <c r="W292">
        <f t="shared" si="367"/>
        <v>0.99352476879130858</v>
      </c>
      <c r="X292">
        <v>313.14999999999998</v>
      </c>
      <c r="Y292">
        <f t="shared" si="368"/>
        <v>1.9073334166666699E-2</v>
      </c>
      <c r="Z292">
        <v>2E-3</v>
      </c>
      <c r="AA292">
        <f t="shared" si="369"/>
        <v>7.2765497523200454E-2</v>
      </c>
      <c r="AC292">
        <f t="shared" si="370"/>
        <v>3.3442756129258933E-5</v>
      </c>
      <c r="AD292">
        <f t="shared" si="371"/>
        <v>2.6029390951500695E-9</v>
      </c>
      <c r="AE292">
        <v>0</v>
      </c>
      <c r="AF292" s="8">
        <f t="shared" si="372"/>
        <v>6.997393303287886E-10</v>
      </c>
      <c r="AG292" s="8">
        <f t="shared" si="373"/>
        <v>3.3026784254788581E-9</v>
      </c>
      <c r="AH292" s="9">
        <f t="shared" si="374"/>
        <v>1.097002469958351E-3</v>
      </c>
      <c r="AJ292" t="e">
        <f t="shared" si="375"/>
        <v>#VALUE!</v>
      </c>
      <c r="AK292" t="e">
        <f t="shared" si="376"/>
        <v>#VALUE!</v>
      </c>
      <c r="AL292">
        <v>0</v>
      </c>
      <c r="AM292" s="8" t="e">
        <f t="shared" si="377"/>
        <v>#VALUE!</v>
      </c>
      <c r="AN292" s="8" t="e">
        <f t="shared" si="378"/>
        <v>#VALUE!</v>
      </c>
      <c r="AO292" s="9">
        <f t="shared" si="379"/>
        <v>2.2739189884214046E-2</v>
      </c>
      <c r="AP292" s="9"/>
      <c r="AQ292" t="e">
        <f t="shared" si="380"/>
        <v>#VALUE!</v>
      </c>
      <c r="AR292" t="e">
        <f t="shared" si="381"/>
        <v>#VALUE!</v>
      </c>
      <c r="AS292">
        <v>0</v>
      </c>
      <c r="AT292" s="8" t="e">
        <f t="shared" si="382"/>
        <v>#VALUE!</v>
      </c>
      <c r="AU292" s="8" t="e">
        <f t="shared" si="383"/>
        <v>#VALUE!</v>
      </c>
      <c r="AV292" s="9">
        <f t="shared" si="384"/>
        <v>1.5759424160826513E-2</v>
      </c>
      <c r="AX292">
        <f t="shared" si="385"/>
        <v>78.812974192989046</v>
      </c>
      <c r="AY292" t="e">
        <f t="shared" si="386"/>
        <v>#VALUE!</v>
      </c>
      <c r="AZ292" t="e">
        <f t="shared" si="387"/>
        <v>#VALUE!</v>
      </c>
    </row>
    <row r="293" spans="1:52" x14ac:dyDescent="0.55000000000000004">
      <c r="A293" s="72">
        <v>44712.531944444447</v>
      </c>
      <c r="B293" s="56">
        <v>50</v>
      </c>
      <c r="C293" s="57">
        <v>9</v>
      </c>
      <c r="D293" s="56" t="s">
        <v>235</v>
      </c>
      <c r="E293" s="56">
        <v>1</v>
      </c>
      <c r="F293" s="84">
        <v>44714.291527777779</v>
      </c>
      <c r="G293" s="85">
        <v>90</v>
      </c>
      <c r="I293" s="3">
        <v>21.4</v>
      </c>
      <c r="J293" s="3">
        <v>29.978000000000002</v>
      </c>
      <c r="K293" s="3">
        <v>31723.787077199177</v>
      </c>
      <c r="L293" s="3">
        <v>19981.220639822077</v>
      </c>
      <c r="M293" s="3" t="s">
        <v>40</v>
      </c>
      <c r="N293" s="4">
        <f t="shared" si="317"/>
        <v>163.19292808015155</v>
      </c>
      <c r="O293" s="4">
        <f t="shared" si="366"/>
        <v>532.42422174896751</v>
      </c>
      <c r="P293" s="4" t="e">
        <f t="shared" si="339"/>
        <v>#VALUE!</v>
      </c>
      <c r="Q293">
        <f t="shared" si="340"/>
        <v>2611.0868492824247</v>
      </c>
      <c r="R293">
        <f t="shared" si="341"/>
        <v>23426.665756954571</v>
      </c>
      <c r="S293">
        <f t="shared" si="342"/>
        <v>4554.3173077959909</v>
      </c>
      <c r="T293">
        <f t="shared" si="343"/>
        <v>14858.663771325851</v>
      </c>
      <c r="U293">
        <f t="shared" si="344"/>
        <v>14858.663771325855</v>
      </c>
      <c r="W293">
        <f t="shared" si="367"/>
        <v>0.99352476879130858</v>
      </c>
      <c r="X293">
        <v>313.14999999999998</v>
      </c>
      <c r="Y293">
        <f t="shared" si="368"/>
        <v>1.9073334166666699E-2</v>
      </c>
      <c r="Z293">
        <v>2E-3</v>
      </c>
      <c r="AA293">
        <f t="shared" si="369"/>
        <v>7.2765497523200454E-2</v>
      </c>
      <c r="AC293">
        <f t="shared" si="370"/>
        <v>3.1518368221059009E-2</v>
      </c>
      <c r="AD293">
        <f t="shared" si="371"/>
        <v>2.4531588407617285E-6</v>
      </c>
      <c r="AE293">
        <v>0</v>
      </c>
      <c r="AF293" s="8">
        <f t="shared" si="372"/>
        <v>6.5947441014780727E-7</v>
      </c>
      <c r="AG293" s="8">
        <f t="shared" si="373"/>
        <v>3.1126332509095357E-6</v>
      </c>
      <c r="AH293" s="9">
        <f t="shared" si="374"/>
        <v>1.097002469958351E-3</v>
      </c>
      <c r="AJ293">
        <f t="shared" si="375"/>
        <v>1.9851837616347352E-2</v>
      </c>
      <c r="AK293">
        <f t="shared" si="376"/>
        <v>1.5451215815598607E-6</v>
      </c>
      <c r="AL293">
        <v>0</v>
      </c>
      <c r="AM293" s="8">
        <f t="shared" si="377"/>
        <v>8.6099835182856478E-6</v>
      </c>
      <c r="AN293" s="8">
        <f t="shared" si="378"/>
        <v>1.0155105099845509E-5</v>
      </c>
      <c r="AO293" s="9">
        <f t="shared" si="379"/>
        <v>2.2739189884214046E-2</v>
      </c>
      <c r="AP293" s="9"/>
      <c r="AQ293" t="e">
        <f t="shared" si="380"/>
        <v>#VALUE!</v>
      </c>
      <c r="AR293" t="e">
        <f t="shared" si="381"/>
        <v>#VALUE!</v>
      </c>
      <c r="AS293">
        <v>0</v>
      </c>
      <c r="AT293" s="8" t="e">
        <f t="shared" si="382"/>
        <v>#VALUE!</v>
      </c>
      <c r="AU293" s="8" t="e">
        <f t="shared" si="383"/>
        <v>#VALUE!</v>
      </c>
      <c r="AV293" s="9">
        <f t="shared" si="384"/>
        <v>1.5759424160826513E-2</v>
      </c>
      <c r="AX293">
        <f t="shared" si="385"/>
        <v>78.81297419298906</v>
      </c>
      <c r="AY293">
        <f t="shared" si="386"/>
        <v>15.215219993965077</v>
      </c>
      <c r="AZ293" t="e">
        <f t="shared" si="387"/>
        <v>#VALUE!</v>
      </c>
    </row>
    <row r="294" spans="1:52" x14ac:dyDescent="0.55000000000000004">
      <c r="A294" s="70">
        <v>44719.481944444444</v>
      </c>
      <c r="B294" s="56">
        <v>50</v>
      </c>
      <c r="C294" s="57">
        <v>6</v>
      </c>
      <c r="D294" s="56" t="s">
        <v>235</v>
      </c>
      <c r="E294" s="56">
        <v>1</v>
      </c>
      <c r="F294" s="84">
        <v>44720.511203703703</v>
      </c>
      <c r="G294" s="85">
        <v>106</v>
      </c>
      <c r="I294" s="3">
        <v>18.899999999999999</v>
      </c>
      <c r="J294" s="3">
        <v>29.917000000000002</v>
      </c>
      <c r="K294" s="3">
        <v>4251.10620433438</v>
      </c>
      <c r="L294" s="3">
        <v>10338.149892174079</v>
      </c>
      <c r="M294" s="3" t="s">
        <v>40</v>
      </c>
      <c r="N294" s="4">
        <f t="shared" si="317"/>
        <v>22.00753793247835</v>
      </c>
      <c r="O294" s="4">
        <f t="shared" si="366"/>
        <v>277.22462814980918</v>
      </c>
      <c r="P294" s="4" t="e">
        <f t="shared" si="339"/>
        <v>#VALUE!</v>
      </c>
      <c r="Q294">
        <f t="shared" si="340"/>
        <v>352.1206069196536</v>
      </c>
      <c r="R294">
        <f t="shared" si="341"/>
        <v>12197.883638591604</v>
      </c>
      <c r="S294">
        <f t="shared" si="342"/>
        <v>609.99093026076503</v>
      </c>
      <c r="T294">
        <f t="shared" si="343"/>
        <v>7683.9358103177547</v>
      </c>
      <c r="U294">
        <f t="shared" si="344"/>
        <v>7683.9358103177537</v>
      </c>
      <c r="W294">
        <f t="shared" si="367"/>
        <v>0.99984319308584135</v>
      </c>
      <c r="X294">
        <v>313.14999999999998</v>
      </c>
      <c r="Y294">
        <f t="shared" si="368"/>
        <v>1.9073334166666699E-2</v>
      </c>
      <c r="Z294">
        <v>2E-3</v>
      </c>
      <c r="AA294">
        <f t="shared" si="369"/>
        <v>7.2765497523200454E-2</v>
      </c>
      <c r="AC294">
        <f t="shared" si="370"/>
        <v>4.2504396014887182E-3</v>
      </c>
      <c r="AD294">
        <f t="shared" si="371"/>
        <v>3.3082307473484627E-7</v>
      </c>
      <c r="AE294">
        <v>0</v>
      </c>
      <c r="AF294" s="8">
        <f t="shared" si="372"/>
        <v>8.893405043690652E-8</v>
      </c>
      <c r="AG294" s="8">
        <f t="shared" si="373"/>
        <v>4.1975712517175276E-7</v>
      </c>
      <c r="AH294" s="9">
        <f t="shared" si="374"/>
        <v>1.097002469958351E-3</v>
      </c>
      <c r="AJ294">
        <f t="shared" si="375"/>
        <v>1.0336528798791378E-2</v>
      </c>
      <c r="AK294">
        <f t="shared" si="376"/>
        <v>8.0451966382577173E-7</v>
      </c>
      <c r="AL294">
        <v>0</v>
      </c>
      <c r="AM294" s="8">
        <f t="shared" si="377"/>
        <v>4.4830783081054539E-6</v>
      </c>
      <c r="AN294" s="8">
        <f t="shared" si="378"/>
        <v>5.2875979719312258E-6</v>
      </c>
      <c r="AO294" s="9">
        <f t="shared" si="379"/>
        <v>2.2739189884214046E-2</v>
      </c>
      <c r="AP294" s="9"/>
      <c r="AQ294" t="e">
        <f t="shared" si="380"/>
        <v>#VALUE!</v>
      </c>
      <c r="AR294" t="e">
        <f t="shared" si="381"/>
        <v>#VALUE!</v>
      </c>
      <c r="AS294">
        <v>0</v>
      </c>
      <c r="AT294" s="8" t="e">
        <f t="shared" si="382"/>
        <v>#VALUE!</v>
      </c>
      <c r="AU294" s="8" t="e">
        <f t="shared" si="383"/>
        <v>#VALUE!</v>
      </c>
      <c r="AV294" s="9">
        <f t="shared" si="384"/>
        <v>1.5759424160826513E-2</v>
      </c>
      <c r="AX294">
        <f t="shared" si="385"/>
        <v>78.812974192989046</v>
      </c>
      <c r="AY294">
        <f t="shared" si="386"/>
        <v>15.21521999396508</v>
      </c>
      <c r="AZ294" t="e">
        <f t="shared" si="387"/>
        <v>#VALUE!</v>
      </c>
    </row>
    <row r="295" spans="1:52" x14ac:dyDescent="0.55000000000000004">
      <c r="A295" s="70">
        <v>44719.581250000003</v>
      </c>
      <c r="B295" s="56">
        <v>50</v>
      </c>
      <c r="C295" s="57">
        <v>3.8</v>
      </c>
      <c r="D295" s="56" t="s">
        <v>234</v>
      </c>
      <c r="E295" s="56">
        <v>1</v>
      </c>
      <c r="F295" s="84">
        <v>44720.532418981478</v>
      </c>
      <c r="G295" s="85">
        <v>171</v>
      </c>
      <c r="I295" s="3">
        <v>18.899999999999999</v>
      </c>
      <c r="J295" s="3">
        <v>29.917000000000002</v>
      </c>
      <c r="K295" s="3">
        <v>17.0903714357</v>
      </c>
      <c r="L295" s="3">
        <v>3079.6050733520001</v>
      </c>
      <c r="M295" s="3" t="s">
        <v>40</v>
      </c>
      <c r="N295" s="4">
        <f t="shared" si="317"/>
        <v>8.8475088499983284E-2</v>
      </c>
      <c r="O295" s="4">
        <f t="shared" si="366"/>
        <v>82.581736598204301</v>
      </c>
      <c r="P295" s="4" t="e">
        <f t="shared" si="339"/>
        <v>#VALUE!</v>
      </c>
      <c r="Q295">
        <f t="shared" si="340"/>
        <v>1.4156014159997325</v>
      </c>
      <c r="R295">
        <f t="shared" si="341"/>
        <v>3633.5964103209894</v>
      </c>
      <c r="S295">
        <f t="shared" si="342"/>
        <v>2.4522961952668849</v>
      </c>
      <c r="T295">
        <f t="shared" si="343"/>
        <v>2288.9480179310222</v>
      </c>
      <c r="U295">
        <f t="shared" si="344"/>
        <v>2288.9480179310217</v>
      </c>
      <c r="W295">
        <f t="shared" si="367"/>
        <v>0.99984319308584135</v>
      </c>
      <c r="X295">
        <v>313.14999999999998</v>
      </c>
      <c r="Y295">
        <f t="shared" si="368"/>
        <v>1.9073334166666699E-2</v>
      </c>
      <c r="Z295">
        <v>2E-3</v>
      </c>
      <c r="AA295">
        <f t="shared" si="369"/>
        <v>7.2765497523200454E-2</v>
      </c>
      <c r="AC295">
        <f t="shared" si="370"/>
        <v>1.7087691547293345E-5</v>
      </c>
      <c r="AD295">
        <f t="shared" si="371"/>
        <v>1.3299807050113737E-9</v>
      </c>
      <c r="AE295">
        <v>0</v>
      </c>
      <c r="AF295" s="8">
        <f t="shared" si="372"/>
        <v>3.5753422337421756E-10</v>
      </c>
      <c r="AG295" s="8">
        <f t="shared" si="373"/>
        <v>1.6875149283855911E-9</v>
      </c>
      <c r="AH295" s="9">
        <f t="shared" si="374"/>
        <v>1.097002469958351E-3</v>
      </c>
      <c r="AJ295">
        <f t="shared" si="375"/>
        <v>3.0791221699836206E-3</v>
      </c>
      <c r="AK295">
        <f t="shared" si="376"/>
        <v>2.3965630835018398E-7</v>
      </c>
      <c r="AL295">
        <v>0</v>
      </c>
      <c r="AM295" s="8">
        <f t="shared" si="377"/>
        <v>1.3354527498510159E-6</v>
      </c>
      <c r="AN295" s="8">
        <f t="shared" si="378"/>
        <v>1.5751090582012E-6</v>
      </c>
      <c r="AO295" s="9">
        <f t="shared" si="379"/>
        <v>2.2739189884214046E-2</v>
      </c>
      <c r="AP295" s="9"/>
      <c r="AQ295" t="e">
        <f t="shared" si="380"/>
        <v>#VALUE!</v>
      </c>
      <c r="AR295" t="e">
        <f t="shared" si="381"/>
        <v>#VALUE!</v>
      </c>
      <c r="AS295">
        <v>0</v>
      </c>
      <c r="AT295" s="8" t="e">
        <f t="shared" si="382"/>
        <v>#VALUE!</v>
      </c>
      <c r="AU295" s="8" t="e">
        <f t="shared" si="383"/>
        <v>#VALUE!</v>
      </c>
      <c r="AV295" s="9">
        <f t="shared" si="384"/>
        <v>1.5759424160826513E-2</v>
      </c>
      <c r="AX295">
        <f t="shared" si="385"/>
        <v>78.812974192989046</v>
      </c>
      <c r="AY295">
        <f t="shared" si="386"/>
        <v>15.215219993965084</v>
      </c>
      <c r="AZ295" t="e">
        <f t="shared" si="387"/>
        <v>#VALUE!</v>
      </c>
    </row>
    <row r="296" spans="1:52" x14ac:dyDescent="0.55000000000000004">
      <c r="A296" s="70">
        <v>44719.481944444444</v>
      </c>
      <c r="B296" s="56">
        <v>50</v>
      </c>
      <c r="C296" s="57">
        <v>6</v>
      </c>
      <c r="D296" s="56" t="s">
        <v>235</v>
      </c>
      <c r="E296" s="56">
        <v>2</v>
      </c>
      <c r="F296" s="84">
        <v>44720.55363425926</v>
      </c>
      <c r="G296" s="85">
        <v>173</v>
      </c>
      <c r="I296" s="3">
        <v>18.899999999999999</v>
      </c>
      <c r="J296" s="3">
        <v>29.917000000000002</v>
      </c>
      <c r="K296" s="3">
        <v>5307.8506967139201</v>
      </c>
      <c r="L296" s="3">
        <v>9921.4646043219982</v>
      </c>
      <c r="M296" s="3" t="s">
        <v>40</v>
      </c>
      <c r="N296" s="4">
        <f t="shared" ref="N296:N359" si="388">1000000*(AG296-AE296)/Y296</f>
        <v>27.47819507044127</v>
      </c>
      <c r="O296" s="4">
        <f t="shared" si="366"/>
        <v>266.05092442282671</v>
      </c>
      <c r="P296" s="4" t="e">
        <f t="shared" si="339"/>
        <v>#VALUE!</v>
      </c>
      <c r="Q296">
        <f t="shared" si="340"/>
        <v>439.65112112706032</v>
      </c>
      <c r="R296">
        <f t="shared" si="341"/>
        <v>11706.240674604374</v>
      </c>
      <c r="S296">
        <f t="shared" si="342"/>
        <v>761.62312314677285</v>
      </c>
      <c r="T296">
        <f t="shared" si="343"/>
        <v>7374.2302016398535</v>
      </c>
      <c r="U296">
        <f t="shared" si="344"/>
        <v>7374.2302016398526</v>
      </c>
      <c r="W296">
        <f t="shared" si="367"/>
        <v>0.99984319308584135</v>
      </c>
      <c r="X296">
        <v>313.14999999999998</v>
      </c>
      <c r="Y296">
        <f t="shared" si="368"/>
        <v>1.9073334166666699E-2</v>
      </c>
      <c r="Z296">
        <v>2E-3</v>
      </c>
      <c r="AA296">
        <f t="shared" si="369"/>
        <v>7.2765497523200454E-2</v>
      </c>
      <c r="AC296">
        <f t="shared" si="370"/>
        <v>5.3070183890253537E-3</v>
      </c>
      <c r="AD296">
        <f t="shared" si="371"/>
        <v>4.130594257866431E-7</v>
      </c>
      <c r="AE296">
        <v>0</v>
      </c>
      <c r="AF296" s="8">
        <f t="shared" si="372"/>
        <v>1.1104137108873678E-7</v>
      </c>
      <c r="AG296" s="8">
        <f t="shared" si="373"/>
        <v>5.2410079687537987E-7</v>
      </c>
      <c r="AH296" s="9">
        <f t="shared" si="374"/>
        <v>1.097002469958351E-3</v>
      </c>
      <c r="AJ296">
        <f t="shared" si="375"/>
        <v>9.9199088500734611E-3</v>
      </c>
      <c r="AK296">
        <f t="shared" si="376"/>
        <v>7.7209301967760854E-7</v>
      </c>
      <c r="AL296">
        <v>0</v>
      </c>
      <c r="AM296" s="8">
        <f t="shared" si="377"/>
        <v>4.3023851671895513E-6</v>
      </c>
      <c r="AN296" s="8">
        <f t="shared" si="378"/>
        <v>5.0744781868671599E-6</v>
      </c>
      <c r="AO296" s="9">
        <f t="shared" si="379"/>
        <v>2.2739189884214046E-2</v>
      </c>
      <c r="AP296" s="9"/>
      <c r="AQ296" t="e">
        <f t="shared" si="380"/>
        <v>#VALUE!</v>
      </c>
      <c r="AR296" t="e">
        <f t="shared" si="381"/>
        <v>#VALUE!</v>
      </c>
      <c r="AS296">
        <v>0</v>
      </c>
      <c r="AT296" s="8" t="e">
        <f t="shared" si="382"/>
        <v>#VALUE!</v>
      </c>
      <c r="AU296" s="8" t="e">
        <f t="shared" si="383"/>
        <v>#VALUE!</v>
      </c>
      <c r="AV296" s="9">
        <f t="shared" si="384"/>
        <v>1.5759424160826513E-2</v>
      </c>
      <c r="AX296">
        <f t="shared" si="385"/>
        <v>78.812974192989046</v>
      </c>
      <c r="AY296">
        <f t="shared" si="386"/>
        <v>15.215219993965075</v>
      </c>
      <c r="AZ296" t="e">
        <f t="shared" si="387"/>
        <v>#VALUE!</v>
      </c>
    </row>
    <row r="297" spans="1:52" x14ac:dyDescent="0.55000000000000004">
      <c r="A297" s="70">
        <v>44719.436111111114</v>
      </c>
      <c r="B297" s="56">
        <v>40</v>
      </c>
      <c r="C297" s="57">
        <v>3</v>
      </c>
      <c r="D297" s="56" t="s">
        <v>235</v>
      </c>
      <c r="E297" s="56">
        <v>1</v>
      </c>
      <c r="F297" s="84">
        <v>44720.574849537035</v>
      </c>
      <c r="G297" s="85">
        <v>16</v>
      </c>
      <c r="I297" s="3">
        <v>18.899999999999999</v>
      </c>
      <c r="J297" s="3">
        <v>29.917000000000002</v>
      </c>
      <c r="K297" s="3">
        <v>64.321652690834952</v>
      </c>
      <c r="L297" s="3">
        <v>903.56245240447993</v>
      </c>
      <c r="M297" s="3" t="s">
        <v>40</v>
      </c>
      <c r="N297" s="4">
        <f t="shared" si="388"/>
        <v>0.33298655536527361</v>
      </c>
      <c r="O297" s="4">
        <f t="shared" si="366"/>
        <v>24.229651097202691</v>
      </c>
      <c r="P297" s="4" t="e">
        <f t="shared" si="339"/>
        <v>#VALUE!</v>
      </c>
      <c r="Q297">
        <f t="shared" si="340"/>
        <v>5.3277848858443777</v>
      </c>
      <c r="R297">
        <f t="shared" si="341"/>
        <v>1066.1046482769184</v>
      </c>
      <c r="S297">
        <f t="shared" si="342"/>
        <v>9.2295094205804702</v>
      </c>
      <c r="T297">
        <f t="shared" si="343"/>
        <v>671.5820487517849</v>
      </c>
      <c r="U297">
        <f t="shared" si="344"/>
        <v>671.58204875178501</v>
      </c>
      <c r="W297">
        <f t="shared" si="367"/>
        <v>0.99984319308584135</v>
      </c>
      <c r="X297">
        <v>313.14999999999998</v>
      </c>
      <c r="Y297">
        <f t="shared" si="368"/>
        <v>1.9073334166666699E-2</v>
      </c>
      <c r="Z297">
        <v>2E-3</v>
      </c>
      <c r="AA297">
        <f t="shared" si="369"/>
        <v>7.2765497523200454E-2</v>
      </c>
      <c r="AC297">
        <f t="shared" si="370"/>
        <v>6.4311566610962916E-5</v>
      </c>
      <c r="AD297">
        <f t="shared" si="371"/>
        <v>5.0055411209235365E-9</v>
      </c>
      <c r="AE297">
        <v>0</v>
      </c>
      <c r="AF297" s="8">
        <f t="shared" si="372"/>
        <v>1.3456227225655899E-9</v>
      </c>
      <c r="AG297" s="8">
        <f t="shared" si="373"/>
        <v>6.351163843489126E-9</v>
      </c>
      <c r="AH297" s="9">
        <f t="shared" si="374"/>
        <v>1.097002469958351E-3</v>
      </c>
      <c r="AJ297">
        <f t="shared" si="375"/>
        <v>9.034207675645687E-4</v>
      </c>
      <c r="AK297">
        <f t="shared" si="376"/>
        <v>7.0315652997479433E-8</v>
      </c>
      <c r="AL297">
        <v>0</v>
      </c>
      <c r="AM297" s="8">
        <f t="shared" si="377"/>
        <v>3.918245791212099E-7</v>
      </c>
      <c r="AN297" s="8">
        <f t="shared" si="378"/>
        <v>4.6214023211868936E-7</v>
      </c>
      <c r="AO297" s="9">
        <f t="shared" si="379"/>
        <v>2.2739189884214046E-2</v>
      </c>
      <c r="AP297" s="9"/>
      <c r="AQ297" t="e">
        <f t="shared" si="380"/>
        <v>#VALUE!</v>
      </c>
      <c r="AR297" t="e">
        <f t="shared" si="381"/>
        <v>#VALUE!</v>
      </c>
      <c r="AS297">
        <v>0</v>
      </c>
      <c r="AT297" s="8" t="e">
        <f t="shared" si="382"/>
        <v>#VALUE!</v>
      </c>
      <c r="AU297" s="8" t="e">
        <f t="shared" si="383"/>
        <v>#VALUE!</v>
      </c>
      <c r="AV297" s="9">
        <f t="shared" si="384"/>
        <v>1.5759424160826513E-2</v>
      </c>
      <c r="AX297">
        <f t="shared" si="385"/>
        <v>78.812974192989046</v>
      </c>
      <c r="AY297">
        <f t="shared" si="386"/>
        <v>15.215219993965082</v>
      </c>
      <c r="AZ297" t="e">
        <f t="shared" si="387"/>
        <v>#VALUE!</v>
      </c>
    </row>
    <row r="298" spans="1:52" x14ac:dyDescent="0.55000000000000004">
      <c r="A298" s="70">
        <v>44719.602083333331</v>
      </c>
      <c r="B298" s="56">
        <v>50</v>
      </c>
      <c r="C298" s="57">
        <v>8</v>
      </c>
      <c r="D298" s="56" t="s">
        <v>234</v>
      </c>
      <c r="E298" s="56">
        <v>1</v>
      </c>
      <c r="F298" s="84">
        <v>44720.596053240741</v>
      </c>
      <c r="G298" s="85">
        <v>160</v>
      </c>
      <c r="I298" s="3">
        <v>18.899999999999999</v>
      </c>
      <c r="J298" s="3">
        <v>29.917000000000002</v>
      </c>
      <c r="K298" s="3">
        <v>1.3021476800000098E-2</v>
      </c>
      <c r="L298" s="3">
        <v>14480.921896177999</v>
      </c>
      <c r="M298" s="3" t="s">
        <v>40</v>
      </c>
      <c r="N298" s="4">
        <f t="shared" si="388"/>
        <v>6.7410841046667986E-5</v>
      </c>
      <c r="O298" s="4">
        <f t="shared" si="366"/>
        <v>388.31592014092433</v>
      </c>
      <c r="P298" s="4" t="e">
        <f t="shared" si="339"/>
        <v>#VALUE!</v>
      </c>
      <c r="Q298">
        <f t="shared" si="340"/>
        <v>1.0785734567466878E-3</v>
      </c>
      <c r="R298">
        <f t="shared" si="341"/>
        <v>17085.90048620067</v>
      </c>
      <c r="S298">
        <f t="shared" si="342"/>
        <v>1.8684507901737325E-3</v>
      </c>
      <c r="T298">
        <f t="shared" si="343"/>
        <v>10763.093540430065</v>
      </c>
      <c r="U298">
        <f t="shared" si="344"/>
        <v>10763.093540430064</v>
      </c>
      <c r="W298">
        <f t="shared" si="367"/>
        <v>0.99984319308584135</v>
      </c>
      <c r="X298">
        <v>313.14999999999998</v>
      </c>
      <c r="Y298">
        <f t="shared" si="368"/>
        <v>1.9073334166666699E-2</v>
      </c>
      <c r="Z298">
        <v>2E-3</v>
      </c>
      <c r="AA298">
        <f t="shared" si="369"/>
        <v>7.2765497523200454E-2</v>
      </c>
      <c r="AC298">
        <f t="shared" si="370"/>
        <v>1.3019434942405302E-8</v>
      </c>
      <c r="AD298">
        <f t="shared" si="371"/>
        <v>1.013337419839643E-12</v>
      </c>
      <c r="AE298">
        <v>0</v>
      </c>
      <c r="AF298" s="8">
        <f t="shared" si="372"/>
        <v>2.7241207789950749E-13</v>
      </c>
      <c r="AG298" s="8">
        <f t="shared" si="373"/>
        <v>1.2857494977391506E-12</v>
      </c>
      <c r="AH298" s="9">
        <f t="shared" si="374"/>
        <v>1.097002469958351E-3</v>
      </c>
      <c r="AJ298">
        <f t="shared" si="375"/>
        <v>1.4478651187501287E-2</v>
      </c>
      <c r="AK298">
        <f t="shared" si="376"/>
        <v>1.1269121203804083E-6</v>
      </c>
      <c r="AL298">
        <v>0</v>
      </c>
      <c r="AM298" s="8">
        <f t="shared" si="377"/>
        <v>6.2795671867041014E-6</v>
      </c>
      <c r="AN298" s="8">
        <f t="shared" si="378"/>
        <v>7.4064793070845099E-6</v>
      </c>
      <c r="AO298" s="9">
        <f t="shared" si="379"/>
        <v>2.2739189884214046E-2</v>
      </c>
      <c r="AP298" s="9"/>
      <c r="AQ298" t="e">
        <f t="shared" si="380"/>
        <v>#VALUE!</v>
      </c>
      <c r="AR298" t="e">
        <f t="shared" si="381"/>
        <v>#VALUE!</v>
      </c>
      <c r="AS298">
        <v>0</v>
      </c>
      <c r="AT298" s="8" t="e">
        <f t="shared" si="382"/>
        <v>#VALUE!</v>
      </c>
      <c r="AU298" s="8" t="e">
        <f t="shared" si="383"/>
        <v>#VALUE!</v>
      </c>
      <c r="AV298" s="9">
        <f t="shared" si="384"/>
        <v>1.5759424160826513E-2</v>
      </c>
      <c r="AX298">
        <f t="shared" si="385"/>
        <v>78.812974192989046</v>
      </c>
      <c r="AY298">
        <f t="shared" si="386"/>
        <v>15.215219993965077</v>
      </c>
      <c r="AZ298" t="e">
        <f t="shared" si="387"/>
        <v>#VALUE!</v>
      </c>
    </row>
    <row r="299" spans="1:52" x14ac:dyDescent="0.55000000000000004">
      <c r="A299" s="70">
        <v>44719.444444444445</v>
      </c>
      <c r="B299" s="56">
        <v>40</v>
      </c>
      <c r="C299" s="57">
        <v>4</v>
      </c>
      <c r="D299" s="56" t="s">
        <v>235</v>
      </c>
      <c r="E299" s="56">
        <v>1</v>
      </c>
      <c r="F299" s="84">
        <v>44720.617268518516</v>
      </c>
      <c r="G299" s="85">
        <v>87</v>
      </c>
      <c r="I299" s="3">
        <v>18.899999999999999</v>
      </c>
      <c r="J299" s="3">
        <v>29.917000000000002</v>
      </c>
      <c r="K299" s="3">
        <v>29.389258038462501</v>
      </c>
      <c r="L299" s="3">
        <v>9024.2886276876798</v>
      </c>
      <c r="M299" s="3" t="s">
        <v>40</v>
      </c>
      <c r="N299" s="4">
        <f t="shared" si="388"/>
        <v>0.15214515469630069</v>
      </c>
      <c r="O299" s="4">
        <f t="shared" si="366"/>
        <v>241.99253108344686</v>
      </c>
      <c r="P299" s="4" t="e">
        <f t="shared" si="339"/>
        <v>#VALUE!</v>
      </c>
      <c r="Q299">
        <f t="shared" si="340"/>
        <v>2.434322475140811</v>
      </c>
      <c r="R299">
        <f t="shared" si="341"/>
        <v>10647.671367671663</v>
      </c>
      <c r="S299">
        <f t="shared" si="342"/>
        <v>4.2170625688619712</v>
      </c>
      <c r="T299">
        <f t="shared" si="343"/>
        <v>6707.3949664266474</v>
      </c>
      <c r="U299">
        <f t="shared" si="344"/>
        <v>6707.3949664266493</v>
      </c>
      <c r="W299">
        <f t="shared" si="367"/>
        <v>0.99984319308584135</v>
      </c>
      <c r="X299">
        <v>313.14999999999998</v>
      </c>
      <c r="Y299">
        <f t="shared" si="368"/>
        <v>1.9073334166666699E-2</v>
      </c>
      <c r="Z299">
        <v>2E-3</v>
      </c>
      <c r="AA299">
        <f t="shared" si="369"/>
        <v>7.2765497523200454E-2</v>
      </c>
      <c r="AC299">
        <f t="shared" si="370"/>
        <v>2.9384649599600079E-5</v>
      </c>
      <c r="AD299">
        <f t="shared" si="371"/>
        <v>2.2870858174624905E-9</v>
      </c>
      <c r="AE299">
        <v>0</v>
      </c>
      <c r="AF299" s="8">
        <f t="shared" si="372"/>
        <v>6.1482955989925141E-10</v>
      </c>
      <c r="AG299" s="8">
        <f t="shared" si="373"/>
        <v>2.9019153773617421E-9</v>
      </c>
      <c r="AH299" s="9">
        <f t="shared" si="374"/>
        <v>1.097002469958351E-3</v>
      </c>
      <c r="AJ299">
        <f t="shared" si="375"/>
        <v>9.0228735568354951E-3</v>
      </c>
      <c r="AK299">
        <f t="shared" si="376"/>
        <v>7.0227436521402829E-7</v>
      </c>
      <c r="AL299">
        <v>0</v>
      </c>
      <c r="AM299" s="8">
        <f t="shared" si="377"/>
        <v>3.9133300459780316E-6</v>
      </c>
      <c r="AN299" s="8">
        <f t="shared" si="378"/>
        <v>4.61560441119206E-6</v>
      </c>
      <c r="AO299" s="9">
        <f t="shared" si="379"/>
        <v>2.2739189884214046E-2</v>
      </c>
      <c r="AP299" s="9"/>
      <c r="AQ299" t="e">
        <f t="shared" si="380"/>
        <v>#VALUE!</v>
      </c>
      <c r="AR299" t="e">
        <f t="shared" si="381"/>
        <v>#VALUE!</v>
      </c>
      <c r="AS299">
        <v>0</v>
      </c>
      <c r="AT299" s="8" t="e">
        <f t="shared" si="382"/>
        <v>#VALUE!</v>
      </c>
      <c r="AU299" s="8" t="e">
        <f t="shared" si="383"/>
        <v>#VALUE!</v>
      </c>
      <c r="AV299" s="9">
        <f t="shared" si="384"/>
        <v>1.5759424160826513E-2</v>
      </c>
      <c r="AX299">
        <f t="shared" si="385"/>
        <v>78.81297419298906</v>
      </c>
      <c r="AY299">
        <f t="shared" si="386"/>
        <v>15.215219993965077</v>
      </c>
      <c r="AZ299" t="e">
        <f t="shared" si="387"/>
        <v>#VALUE!</v>
      </c>
    </row>
    <row r="300" spans="1:52" x14ac:dyDescent="0.55000000000000004">
      <c r="A300" s="70">
        <v>44719.570833333331</v>
      </c>
      <c r="B300" s="56">
        <v>50</v>
      </c>
      <c r="C300" s="57">
        <v>1.6</v>
      </c>
      <c r="D300" s="56" t="s">
        <v>234</v>
      </c>
      <c r="E300" s="56">
        <v>1</v>
      </c>
      <c r="F300" s="84">
        <v>44720.638495370367</v>
      </c>
      <c r="G300" s="85">
        <v>169</v>
      </c>
      <c r="I300" s="3">
        <v>18.899999999999999</v>
      </c>
      <c r="J300" s="3">
        <v>29.917000000000002</v>
      </c>
      <c r="K300" s="3">
        <v>79.452057497983049</v>
      </c>
      <c r="L300" s="3" t="e">
        <v>#VALUE!</v>
      </c>
      <c r="M300" s="3" t="s">
        <v>40</v>
      </c>
      <c r="N300" s="4">
        <f t="shared" si="388"/>
        <v>0.41131509897765361</v>
      </c>
      <c r="O300" s="4">
        <v>0</v>
      </c>
      <c r="P300" s="4" t="e">
        <f t="shared" si="339"/>
        <v>#VALUE!</v>
      </c>
      <c r="Q300">
        <f t="shared" si="340"/>
        <v>6.5810415836424578</v>
      </c>
      <c r="R300">
        <f t="shared" si="341"/>
        <v>0</v>
      </c>
      <c r="S300">
        <f t="shared" si="342"/>
        <v>11.400570142169599</v>
      </c>
      <c r="T300" t="e">
        <f t="shared" si="343"/>
        <v>#VALUE!</v>
      </c>
      <c r="U300">
        <f t="shared" si="344"/>
        <v>0</v>
      </c>
      <c r="W300">
        <f t="shared" si="367"/>
        <v>0.99984319308584135</v>
      </c>
      <c r="X300">
        <v>313.14999999999998</v>
      </c>
      <c r="Y300">
        <f t="shared" si="368"/>
        <v>1.9073334166666699E-2</v>
      </c>
      <c r="Z300">
        <v>2E-3</v>
      </c>
      <c r="AA300">
        <f t="shared" si="369"/>
        <v>7.2765497523200454E-2</v>
      </c>
      <c r="AC300">
        <f t="shared" si="370"/>
        <v>7.9439598866023228E-5</v>
      </c>
      <c r="AD300">
        <f t="shared" si="371"/>
        <v>6.1829963054541158E-9</v>
      </c>
      <c r="AE300">
        <v>0</v>
      </c>
      <c r="AF300" s="8">
        <f t="shared" si="372"/>
        <v>1.6621540251422591E-9</v>
      </c>
      <c r="AG300" s="8">
        <f t="shared" si="373"/>
        <v>7.8451503305963753E-9</v>
      </c>
      <c r="AH300" s="9">
        <f t="shared" si="374"/>
        <v>1.097002469958351E-3</v>
      </c>
      <c r="AJ300" t="e">
        <f t="shared" si="375"/>
        <v>#VALUE!</v>
      </c>
      <c r="AK300" t="e">
        <f t="shared" si="376"/>
        <v>#VALUE!</v>
      </c>
      <c r="AL300">
        <v>0</v>
      </c>
      <c r="AM300" s="8" t="e">
        <f t="shared" si="377"/>
        <v>#VALUE!</v>
      </c>
      <c r="AN300" s="8" t="e">
        <f t="shared" si="378"/>
        <v>#VALUE!</v>
      </c>
      <c r="AO300" s="9">
        <f t="shared" si="379"/>
        <v>2.2739189884214046E-2</v>
      </c>
      <c r="AP300" s="9"/>
      <c r="AQ300" t="e">
        <f t="shared" si="380"/>
        <v>#VALUE!</v>
      </c>
      <c r="AR300" t="e">
        <f t="shared" si="381"/>
        <v>#VALUE!</v>
      </c>
      <c r="AS300">
        <v>0</v>
      </c>
      <c r="AT300" s="8" t="e">
        <f t="shared" si="382"/>
        <v>#VALUE!</v>
      </c>
      <c r="AU300" s="8" t="e">
        <f t="shared" si="383"/>
        <v>#VALUE!</v>
      </c>
      <c r="AV300" s="9">
        <f t="shared" si="384"/>
        <v>1.5759424160826513E-2</v>
      </c>
      <c r="AX300">
        <f t="shared" si="385"/>
        <v>78.812974192989046</v>
      </c>
      <c r="AY300" t="e">
        <f t="shared" si="386"/>
        <v>#VALUE!</v>
      </c>
      <c r="AZ300" t="e">
        <f t="shared" si="387"/>
        <v>#VALUE!</v>
      </c>
    </row>
    <row r="301" spans="1:52" x14ac:dyDescent="0.55000000000000004">
      <c r="A301" s="70">
        <v>44719.559027777781</v>
      </c>
      <c r="B301" s="56">
        <v>50</v>
      </c>
      <c r="C301" s="57">
        <v>0.1</v>
      </c>
      <c r="D301" s="56" t="s">
        <v>234</v>
      </c>
      <c r="E301" s="56">
        <v>1</v>
      </c>
      <c r="F301" s="84">
        <v>44720.659710648149</v>
      </c>
      <c r="G301" s="85">
        <v>120</v>
      </c>
      <c r="I301" s="3">
        <v>18.899999999999999</v>
      </c>
      <c r="J301" s="3">
        <v>29.917000000000002</v>
      </c>
      <c r="K301" s="3">
        <v>36.545584821026956</v>
      </c>
      <c r="L301" s="3" t="e">
        <v>#VALUE!</v>
      </c>
      <c r="M301" s="3" t="s">
        <v>40</v>
      </c>
      <c r="N301" s="4">
        <f t="shared" si="388"/>
        <v>0.18919271962514667</v>
      </c>
      <c r="O301" s="4">
        <v>0</v>
      </c>
      <c r="P301" s="4" t="e">
        <f t="shared" si="339"/>
        <v>#VALUE!</v>
      </c>
      <c r="Q301">
        <f t="shared" si="340"/>
        <v>3.0270835140023467</v>
      </c>
      <c r="R301">
        <f t="shared" si="341"/>
        <v>0</v>
      </c>
      <c r="S301">
        <f t="shared" si="342"/>
        <v>5.2439233955559068</v>
      </c>
      <c r="T301" t="e">
        <f t="shared" si="343"/>
        <v>#VALUE!</v>
      </c>
      <c r="U301">
        <f t="shared" si="344"/>
        <v>0</v>
      </c>
      <c r="W301">
        <f t="shared" si="367"/>
        <v>0.99984319308584135</v>
      </c>
      <c r="X301">
        <v>313.14999999999998</v>
      </c>
      <c r="Y301">
        <f t="shared" si="368"/>
        <v>1.9073334166666699E-2</v>
      </c>
      <c r="Z301">
        <v>2E-3</v>
      </c>
      <c r="AA301">
        <f t="shared" si="369"/>
        <v>7.2765497523200454E-2</v>
      </c>
      <c r="AC301">
        <f t="shared" si="370"/>
        <v>3.6539854220645049E-5</v>
      </c>
      <c r="AD301">
        <f t="shared" si="371"/>
        <v>2.8439945175089511E-9</v>
      </c>
      <c r="AE301">
        <v>0</v>
      </c>
      <c r="AF301" s="8">
        <f t="shared" si="372"/>
        <v>7.6454144580195228E-10</v>
      </c>
      <c r="AG301" s="8">
        <f t="shared" si="373"/>
        <v>3.6085359633109031E-9</v>
      </c>
      <c r="AH301" s="9">
        <f t="shared" si="374"/>
        <v>1.097002469958351E-3</v>
      </c>
      <c r="AJ301" t="e">
        <f t="shared" si="375"/>
        <v>#VALUE!</v>
      </c>
      <c r="AK301" t="e">
        <f t="shared" si="376"/>
        <v>#VALUE!</v>
      </c>
      <c r="AL301">
        <v>0</v>
      </c>
      <c r="AM301" s="8" t="e">
        <f t="shared" si="377"/>
        <v>#VALUE!</v>
      </c>
      <c r="AN301" s="8" t="e">
        <f t="shared" si="378"/>
        <v>#VALUE!</v>
      </c>
      <c r="AO301" s="9">
        <f t="shared" si="379"/>
        <v>2.2739189884214046E-2</v>
      </c>
      <c r="AP301" s="9"/>
      <c r="AQ301" t="e">
        <f t="shared" si="380"/>
        <v>#VALUE!</v>
      </c>
      <c r="AR301" t="e">
        <f t="shared" si="381"/>
        <v>#VALUE!</v>
      </c>
      <c r="AS301">
        <v>0</v>
      </c>
      <c r="AT301" s="8" t="e">
        <f t="shared" si="382"/>
        <v>#VALUE!</v>
      </c>
      <c r="AU301" s="8" t="e">
        <f t="shared" si="383"/>
        <v>#VALUE!</v>
      </c>
      <c r="AV301" s="9">
        <f t="shared" si="384"/>
        <v>1.5759424160826513E-2</v>
      </c>
      <c r="AX301">
        <f t="shared" si="385"/>
        <v>78.812974192989046</v>
      </c>
      <c r="AY301" t="e">
        <f t="shared" si="386"/>
        <v>#VALUE!</v>
      </c>
      <c r="AZ301" t="e">
        <f t="shared" si="387"/>
        <v>#VALUE!</v>
      </c>
    </row>
    <row r="302" spans="1:52" x14ac:dyDescent="0.55000000000000004">
      <c r="A302" s="70">
        <v>44719.431944444441</v>
      </c>
      <c r="B302" s="56">
        <v>40</v>
      </c>
      <c r="C302" s="57">
        <v>0.1</v>
      </c>
      <c r="D302" s="56" t="s">
        <v>235</v>
      </c>
      <c r="E302" s="56">
        <v>1</v>
      </c>
      <c r="F302" s="84">
        <v>44720.680937500001</v>
      </c>
      <c r="G302" s="85">
        <v>142</v>
      </c>
      <c r="I302" s="3">
        <v>18.899999999999999</v>
      </c>
      <c r="J302" s="3">
        <v>29.917000000000002</v>
      </c>
      <c r="K302" s="3">
        <v>119.44799342200393</v>
      </c>
      <c r="L302" s="3" t="e">
        <v>#VALUE!</v>
      </c>
      <c r="M302" s="3" t="s">
        <v>40</v>
      </c>
      <c r="N302" s="4">
        <f t="shared" si="388"/>
        <v>0.61836993004619012</v>
      </c>
      <c r="O302" s="4">
        <v>0</v>
      </c>
      <c r="P302" s="4" t="e">
        <f t="shared" si="339"/>
        <v>#VALUE!</v>
      </c>
      <c r="Q302">
        <f t="shared" si="340"/>
        <v>9.8939188807390419</v>
      </c>
      <c r="R302">
        <f t="shared" si="341"/>
        <v>0</v>
      </c>
      <c r="S302">
        <f t="shared" si="342"/>
        <v>17.139584174815585</v>
      </c>
      <c r="T302" t="e">
        <f t="shared" si="343"/>
        <v>#VALUE!</v>
      </c>
      <c r="U302">
        <f t="shared" si="344"/>
        <v>0</v>
      </c>
      <c r="W302">
        <f t="shared" si="367"/>
        <v>0.99984319308584135</v>
      </c>
      <c r="X302">
        <v>313.14999999999998</v>
      </c>
      <c r="Y302">
        <f t="shared" si="368"/>
        <v>1.9073334166666699E-2</v>
      </c>
      <c r="Z302">
        <v>2E-3</v>
      </c>
      <c r="AA302">
        <f t="shared" si="369"/>
        <v>7.2765497523200454E-2</v>
      </c>
      <c r="AC302">
        <f t="shared" si="370"/>
        <v>1.1942926315075298E-4</v>
      </c>
      <c r="AD302">
        <f t="shared" si="371"/>
        <v>9.295498760883648E-9</v>
      </c>
      <c r="AE302">
        <v>0</v>
      </c>
      <c r="AF302" s="8">
        <f t="shared" si="372"/>
        <v>2.4988775535056473E-9</v>
      </c>
      <c r="AG302" s="8">
        <f t="shared" si="373"/>
        <v>1.1794376314389295E-8</v>
      </c>
      <c r="AH302" s="9">
        <f t="shared" si="374"/>
        <v>1.097002469958351E-3</v>
      </c>
      <c r="AJ302" t="e">
        <f t="shared" si="375"/>
        <v>#VALUE!</v>
      </c>
      <c r="AK302" t="e">
        <f t="shared" si="376"/>
        <v>#VALUE!</v>
      </c>
      <c r="AL302">
        <v>0</v>
      </c>
      <c r="AM302" s="8" t="e">
        <f t="shared" si="377"/>
        <v>#VALUE!</v>
      </c>
      <c r="AN302" s="8" t="e">
        <f t="shared" si="378"/>
        <v>#VALUE!</v>
      </c>
      <c r="AO302" s="9">
        <f t="shared" si="379"/>
        <v>2.2739189884214046E-2</v>
      </c>
      <c r="AP302" s="9"/>
      <c r="AQ302" t="e">
        <f t="shared" si="380"/>
        <v>#VALUE!</v>
      </c>
      <c r="AR302" t="e">
        <f t="shared" si="381"/>
        <v>#VALUE!</v>
      </c>
      <c r="AS302">
        <v>0</v>
      </c>
      <c r="AT302" s="8" t="e">
        <f t="shared" si="382"/>
        <v>#VALUE!</v>
      </c>
      <c r="AU302" s="8" t="e">
        <f t="shared" si="383"/>
        <v>#VALUE!</v>
      </c>
      <c r="AV302" s="9">
        <f t="shared" si="384"/>
        <v>1.5759424160826513E-2</v>
      </c>
      <c r="AX302">
        <f t="shared" si="385"/>
        <v>78.812974192989046</v>
      </c>
      <c r="AY302" t="e">
        <f t="shared" si="386"/>
        <v>#VALUE!</v>
      </c>
      <c r="AZ302" t="e">
        <f t="shared" si="387"/>
        <v>#VALUE!</v>
      </c>
    </row>
    <row r="303" spans="1:52" x14ac:dyDescent="0.55000000000000004">
      <c r="A303" s="70">
        <v>44719.476388888892</v>
      </c>
      <c r="B303" s="56">
        <v>50</v>
      </c>
      <c r="C303" s="57">
        <v>3</v>
      </c>
      <c r="D303" s="56" t="s">
        <v>235</v>
      </c>
      <c r="E303" s="56">
        <v>1</v>
      </c>
      <c r="F303" s="84">
        <v>44720.702152777776</v>
      </c>
      <c r="G303" s="85">
        <v>34</v>
      </c>
      <c r="I303" s="3">
        <v>18.899999999999999</v>
      </c>
      <c r="J303" s="3">
        <v>29.917000000000002</v>
      </c>
      <c r="K303" s="3">
        <v>204.50582300100902</v>
      </c>
      <c r="L303" s="3">
        <v>489.31879431200008</v>
      </c>
      <c r="M303" s="3" t="s">
        <v>40</v>
      </c>
      <c r="N303" s="4">
        <f t="shared" si="388"/>
        <v>1.0587055323432233</v>
      </c>
      <c r="O303" s="4">
        <f t="shared" si="366"/>
        <v>13.121421358239772</v>
      </c>
      <c r="P303" s="4" t="e">
        <f t="shared" si="339"/>
        <v>#VALUE!</v>
      </c>
      <c r="Q303">
        <f t="shared" si="340"/>
        <v>16.939288517491573</v>
      </c>
      <c r="R303">
        <f t="shared" si="341"/>
        <v>577.3425397625499</v>
      </c>
      <c r="S303">
        <f t="shared" si="342"/>
        <v>29.344526158612197</v>
      </c>
      <c r="T303">
        <f t="shared" si="343"/>
        <v>363.69120640451371</v>
      </c>
      <c r="U303">
        <f t="shared" si="344"/>
        <v>363.69120640451371</v>
      </c>
      <c r="W303">
        <f t="shared" si="367"/>
        <v>0.99984319308584135</v>
      </c>
      <c r="X303">
        <v>313.14999999999998</v>
      </c>
      <c r="Y303">
        <f t="shared" si="368"/>
        <v>1.9073334166666699E-2</v>
      </c>
      <c r="Z303">
        <v>2E-3</v>
      </c>
      <c r="AA303">
        <f t="shared" si="369"/>
        <v>7.2765497523200454E-2</v>
      </c>
      <c r="AC303">
        <f t="shared" si="370"/>
        <v>2.0447375507397675E-4</v>
      </c>
      <c r="AD303">
        <f t="shared" si="371"/>
        <v>1.5914738873706216E-8</v>
      </c>
      <c r="AE303">
        <v>0</v>
      </c>
      <c r="AF303" s="8">
        <f t="shared" si="372"/>
        <v>4.2783055287748417E-9</v>
      </c>
      <c r="AG303" s="8">
        <f t="shared" si="373"/>
        <v>2.0193044402481057E-8</v>
      </c>
      <c r="AH303" s="9">
        <f t="shared" si="374"/>
        <v>1.097002469958351E-3</v>
      </c>
      <c r="AJ303">
        <f t="shared" si="375"/>
        <v>4.8924206574182418E-4</v>
      </c>
      <c r="AK303">
        <f t="shared" si="376"/>
        <v>3.8079017620118434E-8</v>
      </c>
      <c r="AL303">
        <v>0</v>
      </c>
      <c r="AM303" s="8">
        <f t="shared" si="377"/>
        <v>2.121902366872264E-7</v>
      </c>
      <c r="AN303" s="8">
        <f t="shared" si="378"/>
        <v>2.5026925430734482E-7</v>
      </c>
      <c r="AO303" s="9">
        <f t="shared" si="379"/>
        <v>2.2739189884214046E-2</v>
      </c>
      <c r="AP303" s="9"/>
      <c r="AQ303" t="e">
        <f t="shared" si="380"/>
        <v>#VALUE!</v>
      </c>
      <c r="AR303" t="e">
        <f t="shared" si="381"/>
        <v>#VALUE!</v>
      </c>
      <c r="AS303">
        <v>0</v>
      </c>
      <c r="AT303" s="8" t="e">
        <f t="shared" si="382"/>
        <v>#VALUE!</v>
      </c>
      <c r="AU303" s="8" t="e">
        <f t="shared" si="383"/>
        <v>#VALUE!</v>
      </c>
      <c r="AV303" s="9">
        <f t="shared" si="384"/>
        <v>1.5759424160826513E-2</v>
      </c>
      <c r="AX303">
        <f t="shared" si="385"/>
        <v>78.812974192989046</v>
      </c>
      <c r="AY303">
        <f t="shared" si="386"/>
        <v>15.215219993965073</v>
      </c>
      <c r="AZ303" t="e">
        <f t="shared" si="387"/>
        <v>#VALUE!</v>
      </c>
    </row>
    <row r="304" spans="1:52" x14ac:dyDescent="0.55000000000000004">
      <c r="A304" s="70">
        <v>44719.602083333331</v>
      </c>
      <c r="B304" s="56">
        <v>50</v>
      </c>
      <c r="C304" s="57">
        <v>8</v>
      </c>
      <c r="D304" s="56" t="s">
        <v>234</v>
      </c>
      <c r="E304" s="56">
        <v>2</v>
      </c>
      <c r="F304" s="84">
        <v>44720.723344907405</v>
      </c>
      <c r="G304" s="85">
        <v>158</v>
      </c>
      <c r="I304" s="3">
        <v>18.899999999999999</v>
      </c>
      <c r="J304" s="3">
        <v>29.917000000000002</v>
      </c>
      <c r="K304" s="3">
        <v>0.51001873250000007</v>
      </c>
      <c r="L304" s="3">
        <v>15783.76111965728</v>
      </c>
      <c r="M304" s="3" t="s">
        <v>40</v>
      </c>
      <c r="N304" s="4">
        <f t="shared" si="388"/>
        <v>2.6403143234398981E-3</v>
      </c>
      <c r="O304" s="4">
        <f t="shared" si="366"/>
        <v>423.25245356664306</v>
      </c>
      <c r="P304" s="4" t="e">
        <f t="shared" si="339"/>
        <v>#VALUE!</v>
      </c>
      <c r="Q304">
        <f t="shared" si="340"/>
        <v>4.2245029175038369E-2</v>
      </c>
      <c r="R304">
        <f t="shared" si="341"/>
        <v>18623.107956932294</v>
      </c>
      <c r="S304">
        <f t="shared" si="342"/>
        <v>7.3182552054542951E-2</v>
      </c>
      <c r="T304">
        <f t="shared" si="343"/>
        <v>11731.442139433957</v>
      </c>
      <c r="U304">
        <f t="shared" si="344"/>
        <v>11731.442139433959</v>
      </c>
      <c r="W304">
        <f t="shared" si="367"/>
        <v>0.99984319308584135</v>
      </c>
      <c r="X304">
        <v>313.14999999999998</v>
      </c>
      <c r="Y304">
        <f t="shared" si="368"/>
        <v>1.9073334166666699E-2</v>
      </c>
      <c r="Z304">
        <v>2E-3</v>
      </c>
      <c r="AA304">
        <f t="shared" si="369"/>
        <v>7.2765497523200454E-2</v>
      </c>
      <c r="AC304">
        <f t="shared" si="370"/>
        <v>5.0993875803639369E-7</v>
      </c>
      <c r="AD304">
        <f t="shared" si="371"/>
        <v>3.968989649940714E-11</v>
      </c>
      <c r="AE304">
        <v>0</v>
      </c>
      <c r="AF304" s="8">
        <f t="shared" si="372"/>
        <v>1.0669700896598539E-11</v>
      </c>
      <c r="AG304" s="8">
        <f t="shared" si="373"/>
        <v>5.0359597396005675E-11</v>
      </c>
      <c r="AH304" s="9">
        <f t="shared" si="374"/>
        <v>1.097002469958351E-3</v>
      </c>
      <c r="AJ304">
        <f t="shared" si="375"/>
        <v>1.5781286116782291E-2</v>
      </c>
      <c r="AK304">
        <f t="shared" si="376"/>
        <v>1.2282996786016363E-6</v>
      </c>
      <c r="AL304">
        <v>0</v>
      </c>
      <c r="AM304" s="8">
        <f t="shared" si="377"/>
        <v>6.8445358051365269E-6</v>
      </c>
      <c r="AN304" s="8">
        <f t="shared" si="378"/>
        <v>8.0728354837381639E-6</v>
      </c>
      <c r="AO304" s="9">
        <f t="shared" si="379"/>
        <v>2.2739189884214046E-2</v>
      </c>
      <c r="AP304" s="9"/>
      <c r="AQ304" t="e">
        <f t="shared" si="380"/>
        <v>#VALUE!</v>
      </c>
      <c r="AR304" t="e">
        <f t="shared" si="381"/>
        <v>#VALUE!</v>
      </c>
      <c r="AS304">
        <v>0</v>
      </c>
      <c r="AT304" s="8" t="e">
        <f t="shared" si="382"/>
        <v>#VALUE!</v>
      </c>
      <c r="AU304" s="8" t="e">
        <f t="shared" si="383"/>
        <v>#VALUE!</v>
      </c>
      <c r="AV304" s="9">
        <f t="shared" si="384"/>
        <v>1.5759424160826513E-2</v>
      </c>
      <c r="AX304">
        <f t="shared" si="385"/>
        <v>78.81297419298906</v>
      </c>
      <c r="AY304">
        <f t="shared" si="386"/>
        <v>15.215219993965084</v>
      </c>
      <c r="AZ304" t="e">
        <f t="shared" si="387"/>
        <v>#VALUE!</v>
      </c>
    </row>
    <row r="305" spans="1:52" x14ac:dyDescent="0.55000000000000004">
      <c r="A305" s="70">
        <v>44719.643750000003</v>
      </c>
      <c r="B305" s="56">
        <v>100</v>
      </c>
      <c r="C305" s="57">
        <v>0.1</v>
      </c>
      <c r="D305" s="56" t="s">
        <v>234</v>
      </c>
      <c r="E305" s="56">
        <v>1</v>
      </c>
      <c r="F305" s="84">
        <v>44720.74459490741</v>
      </c>
      <c r="G305" s="85">
        <v>80</v>
      </c>
      <c r="I305" s="3">
        <v>18.899999999999999</v>
      </c>
      <c r="J305" s="3">
        <v>29.917000000000002</v>
      </c>
      <c r="K305" s="3">
        <v>1.4182295408000003</v>
      </c>
      <c r="L305" s="3">
        <v>1171.90579125248</v>
      </c>
      <c r="M305" s="3" t="s">
        <v>40</v>
      </c>
      <c r="N305" s="4">
        <f t="shared" si="388"/>
        <v>7.3420279136508556E-3</v>
      </c>
      <c r="O305" s="4">
        <f t="shared" si="366"/>
        <v>31.425463027239513</v>
      </c>
      <c r="P305" s="4" t="e">
        <f t="shared" si="339"/>
        <v>#VALUE!</v>
      </c>
      <c r="Q305">
        <f t="shared" si="340"/>
        <v>0.11747244661841369</v>
      </c>
      <c r="R305">
        <f t="shared" si="341"/>
        <v>1382.7203731985385</v>
      </c>
      <c r="S305">
        <f t="shared" si="342"/>
        <v>0.2035016570590111</v>
      </c>
      <c r="T305">
        <f t="shared" si="343"/>
        <v>871.03098423251845</v>
      </c>
      <c r="U305">
        <f t="shared" si="344"/>
        <v>871.03098423251856</v>
      </c>
      <c r="W305">
        <f t="shared" si="367"/>
        <v>0.99984319308584135</v>
      </c>
      <c r="X305">
        <v>313.14999999999998</v>
      </c>
      <c r="Y305">
        <f t="shared" si="368"/>
        <v>1.9073334166666699E-2</v>
      </c>
      <c r="Z305">
        <v>2E-3</v>
      </c>
      <c r="AA305">
        <f t="shared" si="369"/>
        <v>7.2765497523200454E-2</v>
      </c>
      <c r="AC305">
        <f t="shared" si="370"/>
        <v>1.4180071526021387E-6</v>
      </c>
      <c r="AD305">
        <f t="shared" si="371"/>
        <v>1.1036728672853934E-10</v>
      </c>
      <c r="AE305">
        <v>0</v>
      </c>
      <c r="AF305" s="8">
        <f t="shared" si="372"/>
        <v>2.9669665129518144E-11</v>
      </c>
      <c r="AG305" s="8">
        <f t="shared" si="373"/>
        <v>1.4003695185805747E-10</v>
      </c>
      <c r="AH305" s="9">
        <f t="shared" si="374"/>
        <v>1.097002469958351E-3</v>
      </c>
      <c r="AJ305">
        <f t="shared" si="375"/>
        <v>1.1717220283216691E-3</v>
      </c>
      <c r="AK305">
        <f t="shared" si="376"/>
        <v>9.1198257236300129E-8</v>
      </c>
      <c r="AL305">
        <v>0</v>
      </c>
      <c r="AM305" s="8">
        <f t="shared" si="377"/>
        <v>5.0819010042446827E-7</v>
      </c>
      <c r="AN305" s="8">
        <f t="shared" si="378"/>
        <v>5.9938835766076843E-7</v>
      </c>
      <c r="AO305" s="9">
        <f t="shared" si="379"/>
        <v>2.2739189884214046E-2</v>
      </c>
      <c r="AP305" s="9"/>
      <c r="AQ305" t="e">
        <f t="shared" si="380"/>
        <v>#VALUE!</v>
      </c>
      <c r="AR305" t="e">
        <f t="shared" si="381"/>
        <v>#VALUE!</v>
      </c>
      <c r="AS305">
        <v>0</v>
      </c>
      <c r="AT305" s="8" t="e">
        <f t="shared" si="382"/>
        <v>#VALUE!</v>
      </c>
      <c r="AU305" s="8" t="e">
        <f t="shared" si="383"/>
        <v>#VALUE!</v>
      </c>
      <c r="AV305" s="9">
        <f t="shared" si="384"/>
        <v>1.5759424160826513E-2</v>
      </c>
      <c r="AX305">
        <f t="shared" si="385"/>
        <v>78.812974192989032</v>
      </c>
      <c r="AY305">
        <f t="shared" si="386"/>
        <v>15.21521999396508</v>
      </c>
      <c r="AZ305" t="e">
        <f t="shared" si="387"/>
        <v>#VALUE!</v>
      </c>
    </row>
    <row r="306" spans="1:52" x14ac:dyDescent="0.55000000000000004">
      <c r="A306" s="70">
        <v>44719.570833333331</v>
      </c>
      <c r="B306" s="56">
        <v>50</v>
      </c>
      <c r="C306" s="57">
        <v>1.6</v>
      </c>
      <c r="D306" s="56" t="s">
        <v>234</v>
      </c>
      <c r="E306" s="56">
        <v>2</v>
      </c>
      <c r="F306" s="84">
        <v>44720.765810185185</v>
      </c>
      <c r="G306" s="85">
        <v>22</v>
      </c>
      <c r="I306" s="3">
        <v>18.899999999999999</v>
      </c>
      <c r="J306" s="3">
        <v>29.917000000000002</v>
      </c>
      <c r="K306" s="3">
        <v>27.245117363822658</v>
      </c>
      <c r="L306" s="3" t="e">
        <v>#VALUE!</v>
      </c>
      <c r="M306" s="3" t="s">
        <v>40</v>
      </c>
      <c r="N306" s="4">
        <f t="shared" si="388"/>
        <v>0.14104515978636534</v>
      </c>
      <c r="O306" s="4">
        <v>0</v>
      </c>
      <c r="P306" s="4" t="e">
        <f t="shared" si="339"/>
        <v>#VALUE!</v>
      </c>
      <c r="Q306">
        <f t="shared" si="340"/>
        <v>2.2567225565818454</v>
      </c>
      <c r="R306">
        <f t="shared" si="341"/>
        <v>0</v>
      </c>
      <c r="S306">
        <f t="shared" si="342"/>
        <v>3.9093999742648333</v>
      </c>
      <c r="T306" t="e">
        <f t="shared" si="343"/>
        <v>#VALUE!</v>
      </c>
      <c r="U306">
        <f t="shared" si="344"/>
        <v>0</v>
      </c>
      <c r="W306">
        <f t="shared" si="367"/>
        <v>0.99984319308584135</v>
      </c>
      <c r="X306">
        <v>313.14999999999998</v>
      </c>
      <c r="Y306">
        <f t="shared" si="368"/>
        <v>1.9073334166666699E-2</v>
      </c>
      <c r="Z306">
        <v>2E-3</v>
      </c>
      <c r="AA306">
        <f t="shared" si="369"/>
        <v>7.2765497523200454E-2</v>
      </c>
      <c r="AC306">
        <f t="shared" si="370"/>
        <v>2.7240845141042947E-5</v>
      </c>
      <c r="AD306">
        <f t="shared" si="371"/>
        <v>2.1202277865045309E-9</v>
      </c>
      <c r="AE306">
        <v>0</v>
      </c>
      <c r="AF306" s="8">
        <f t="shared" si="372"/>
        <v>5.6997367869171533E-10</v>
      </c>
      <c r="AG306" s="8">
        <f t="shared" si="373"/>
        <v>2.690201465196246E-9</v>
      </c>
      <c r="AH306" s="9">
        <f t="shared" si="374"/>
        <v>1.097002469958351E-3</v>
      </c>
      <c r="AJ306" t="e">
        <f t="shared" si="375"/>
        <v>#VALUE!</v>
      </c>
      <c r="AK306" t="e">
        <f t="shared" si="376"/>
        <v>#VALUE!</v>
      </c>
      <c r="AL306">
        <v>0</v>
      </c>
      <c r="AM306" s="8" t="e">
        <f t="shared" si="377"/>
        <v>#VALUE!</v>
      </c>
      <c r="AN306" s="8" t="e">
        <f t="shared" si="378"/>
        <v>#VALUE!</v>
      </c>
      <c r="AO306" s="9">
        <f t="shared" si="379"/>
        <v>2.2739189884214046E-2</v>
      </c>
      <c r="AP306" s="9"/>
      <c r="AQ306" t="e">
        <f t="shared" si="380"/>
        <v>#VALUE!</v>
      </c>
      <c r="AR306" t="e">
        <f t="shared" si="381"/>
        <v>#VALUE!</v>
      </c>
      <c r="AS306">
        <v>0</v>
      </c>
      <c r="AT306" s="8" t="e">
        <f t="shared" si="382"/>
        <v>#VALUE!</v>
      </c>
      <c r="AU306" s="8" t="e">
        <f t="shared" si="383"/>
        <v>#VALUE!</v>
      </c>
      <c r="AV306" s="9">
        <f t="shared" si="384"/>
        <v>1.5759424160826513E-2</v>
      </c>
      <c r="AX306">
        <f t="shared" si="385"/>
        <v>78.81297419298906</v>
      </c>
      <c r="AY306" t="e">
        <f t="shared" si="386"/>
        <v>#VALUE!</v>
      </c>
      <c r="AZ306" t="e">
        <f t="shared" si="387"/>
        <v>#VALUE!</v>
      </c>
    </row>
    <row r="307" spans="1:52" x14ac:dyDescent="0.55000000000000004">
      <c r="A307" s="70">
        <v>44719.611111111109</v>
      </c>
      <c r="B307" s="56">
        <v>50</v>
      </c>
      <c r="C307" s="57">
        <v>9</v>
      </c>
      <c r="D307" s="56" t="s">
        <v>234</v>
      </c>
      <c r="E307" s="56">
        <v>1</v>
      </c>
      <c r="F307" s="84">
        <v>44720.78701388889</v>
      </c>
      <c r="G307" s="85">
        <v>118</v>
      </c>
      <c r="I307" s="3">
        <v>18.899999999999999</v>
      </c>
      <c r="J307" s="3">
        <v>29.917000000000002</v>
      </c>
      <c r="K307" s="3">
        <v>-8.9387609199999885E-2</v>
      </c>
      <c r="L307" s="3">
        <v>15037.944815513678</v>
      </c>
      <c r="M307" s="3" t="s">
        <v>40</v>
      </c>
      <c r="N307" s="4">
        <f t="shared" si="388"/>
        <v>-4.6275042438526049E-4</v>
      </c>
      <c r="O307" s="4">
        <f t="shared" si="366"/>
        <v>403.25287436332832</v>
      </c>
      <c r="P307" s="4" t="e">
        <f t="shared" si="339"/>
        <v>#VALUE!</v>
      </c>
      <c r="Q307">
        <f t="shared" si="340"/>
        <v>-7.4040067901641679E-3</v>
      </c>
      <c r="R307">
        <f t="shared" si="341"/>
        <v>17743.126471986445</v>
      </c>
      <c r="S307">
        <f t="shared" si="342"/>
        <v>-1.2826221757080524E-2</v>
      </c>
      <c r="T307">
        <f t="shared" si="343"/>
        <v>11177.10653131262</v>
      </c>
      <c r="U307">
        <f t="shared" si="344"/>
        <v>11177.10653131262</v>
      </c>
      <c r="W307">
        <f t="shared" si="367"/>
        <v>0.99984319308584135</v>
      </c>
      <c r="X307">
        <v>313.14999999999998</v>
      </c>
      <c r="Y307">
        <f t="shared" si="368"/>
        <v>1.9073334166666699E-2</v>
      </c>
      <c r="Z307">
        <v>2E-3</v>
      </c>
      <c r="AA307">
        <f t="shared" si="369"/>
        <v>7.2765497523200454E-2</v>
      </c>
      <c r="AC307">
        <f t="shared" si="370"/>
        <v>-8.9373592604837222E-8</v>
      </c>
      <c r="AD307">
        <f t="shared" si="371"/>
        <v>-6.9561855896684111E-12</v>
      </c>
      <c r="AE307">
        <v>0</v>
      </c>
      <c r="AF307" s="8">
        <f t="shared" si="372"/>
        <v>-1.870007890398493E-12</v>
      </c>
      <c r="AG307" s="8">
        <f t="shared" si="373"/>
        <v>-8.8261934800669037E-12</v>
      </c>
      <c r="AH307" s="9">
        <f t="shared" si="374"/>
        <v>1.097002469958351E-3</v>
      </c>
      <c r="AJ307">
        <f t="shared" si="375"/>
        <v>1.5035586761791869E-2</v>
      </c>
      <c r="AK307">
        <f t="shared" si="376"/>
        <v>1.1702599047017042E-6</v>
      </c>
      <c r="AL307">
        <v>0</v>
      </c>
      <c r="AM307" s="8">
        <f t="shared" si="377"/>
        <v>6.5211169216989191E-6</v>
      </c>
      <c r="AN307" s="8">
        <f t="shared" si="378"/>
        <v>7.6913768264006239E-6</v>
      </c>
      <c r="AO307" s="9">
        <f t="shared" si="379"/>
        <v>2.2739189884214046E-2</v>
      </c>
      <c r="AP307" s="9"/>
      <c r="AQ307" t="e">
        <f t="shared" si="380"/>
        <v>#VALUE!</v>
      </c>
      <c r="AR307" t="e">
        <f t="shared" si="381"/>
        <v>#VALUE!</v>
      </c>
      <c r="AS307">
        <v>0</v>
      </c>
      <c r="AT307" s="8" t="e">
        <f t="shared" si="382"/>
        <v>#VALUE!</v>
      </c>
      <c r="AU307" s="8" t="e">
        <f t="shared" si="383"/>
        <v>#VALUE!</v>
      </c>
      <c r="AV307" s="9">
        <f t="shared" si="384"/>
        <v>1.5759424160826513E-2</v>
      </c>
      <c r="AX307">
        <f t="shared" si="385"/>
        <v>78.812974192989032</v>
      </c>
      <c r="AY307">
        <f t="shared" si="386"/>
        <v>15.215219993965082</v>
      </c>
      <c r="AZ307" t="e">
        <f t="shared" si="387"/>
        <v>#VALUE!</v>
      </c>
    </row>
    <row r="308" spans="1:52" x14ac:dyDescent="0.55000000000000004">
      <c r="A308" s="70">
        <v>44719.581250000003</v>
      </c>
      <c r="B308" s="56">
        <v>50</v>
      </c>
      <c r="C308" s="57">
        <v>3.8</v>
      </c>
      <c r="D308" s="56" t="s">
        <v>234</v>
      </c>
      <c r="E308" s="56">
        <v>2</v>
      </c>
      <c r="F308" s="84">
        <v>44720.808240740742</v>
      </c>
      <c r="G308" s="85">
        <v>48</v>
      </c>
      <c r="I308" s="3">
        <v>18.899999999999999</v>
      </c>
      <c r="J308" s="3">
        <v>29.917000000000002</v>
      </c>
      <c r="K308" s="3">
        <v>5.9814206693000003</v>
      </c>
      <c r="L308" s="3">
        <v>2986.9393017920002</v>
      </c>
      <c r="M308" s="3" t="s">
        <v>40</v>
      </c>
      <c r="N308" s="4">
        <f t="shared" si="388"/>
        <v>3.0965197278655349E-2</v>
      </c>
      <c r="O308" s="4">
        <f t="shared" si="366"/>
        <v>80.096839945430617</v>
      </c>
      <c r="P308" s="4" t="e">
        <f t="shared" si="339"/>
        <v>#VALUE!</v>
      </c>
      <c r="Q308">
        <f t="shared" si="340"/>
        <v>0.49544315645848558</v>
      </c>
      <c r="R308">
        <f t="shared" si="341"/>
        <v>3524.2609575989472</v>
      </c>
      <c r="S308">
        <f t="shared" si="342"/>
        <v>0.85827363113798238</v>
      </c>
      <c r="T308">
        <f t="shared" si="343"/>
        <v>2220.0732339602828</v>
      </c>
      <c r="U308">
        <f t="shared" si="344"/>
        <v>2220.0732339602832</v>
      </c>
      <c r="W308">
        <f t="shared" si="367"/>
        <v>0.99984319308584135</v>
      </c>
      <c r="X308">
        <v>313.14999999999998</v>
      </c>
      <c r="Y308">
        <f t="shared" si="368"/>
        <v>1.9073334166666699E-2</v>
      </c>
      <c r="Z308">
        <v>2E-3</v>
      </c>
      <c r="AA308">
        <f t="shared" si="369"/>
        <v>7.2765497523200454E-2</v>
      </c>
      <c r="AC308">
        <f t="shared" si="370"/>
        <v>5.9804827411825624E-6</v>
      </c>
      <c r="AD308">
        <f t="shared" si="371"/>
        <v>4.6547695634675841E-10</v>
      </c>
      <c r="AE308">
        <v>0</v>
      </c>
      <c r="AF308" s="8">
        <f t="shared" si="372"/>
        <v>1.2513259888579331E-10</v>
      </c>
      <c r="AG308" s="8">
        <f t="shared" si="373"/>
        <v>5.9060955523255177E-10</v>
      </c>
      <c r="AH308" s="9">
        <f t="shared" si="374"/>
        <v>1.097002469958351E-3</v>
      </c>
      <c r="AJ308">
        <f t="shared" si="375"/>
        <v>2.986470929057307E-3</v>
      </c>
      <c r="AK308">
        <f t="shared" si="376"/>
        <v>2.3244501463117511E-7</v>
      </c>
      <c r="AL308">
        <v>0</v>
      </c>
      <c r="AM308" s="8">
        <f t="shared" si="377"/>
        <v>1.2952687793420404E-6</v>
      </c>
      <c r="AN308" s="8">
        <f t="shared" si="378"/>
        <v>1.5277137939732156E-6</v>
      </c>
      <c r="AO308" s="9">
        <f t="shared" si="379"/>
        <v>2.2739189884214046E-2</v>
      </c>
      <c r="AP308" s="9"/>
      <c r="AQ308" t="e">
        <f t="shared" si="380"/>
        <v>#VALUE!</v>
      </c>
      <c r="AR308" t="e">
        <f t="shared" si="381"/>
        <v>#VALUE!</v>
      </c>
      <c r="AS308">
        <v>0</v>
      </c>
      <c r="AT308" s="8" t="e">
        <f t="shared" si="382"/>
        <v>#VALUE!</v>
      </c>
      <c r="AU308" s="8" t="e">
        <f t="shared" si="383"/>
        <v>#VALUE!</v>
      </c>
      <c r="AV308" s="9">
        <f t="shared" si="384"/>
        <v>1.5759424160826513E-2</v>
      </c>
      <c r="AX308">
        <f t="shared" si="385"/>
        <v>78.812974192989046</v>
      </c>
      <c r="AY308">
        <f t="shared" si="386"/>
        <v>15.21521999396508</v>
      </c>
      <c r="AZ308" t="e">
        <f t="shared" si="387"/>
        <v>#VALUE!</v>
      </c>
    </row>
    <row r="309" spans="1:52" x14ac:dyDescent="0.55000000000000004">
      <c r="A309" s="70">
        <v>44719.436111111114</v>
      </c>
      <c r="B309" s="56">
        <v>40</v>
      </c>
      <c r="C309" s="57">
        <v>3</v>
      </c>
      <c r="D309" s="56" t="s">
        <v>235</v>
      </c>
      <c r="E309" s="56">
        <v>2</v>
      </c>
      <c r="F309" s="84">
        <v>44720.829444444447</v>
      </c>
      <c r="G309" s="85">
        <v>186</v>
      </c>
      <c r="I309" s="3">
        <v>18.899999999999999</v>
      </c>
      <c r="J309" s="3">
        <v>29.917000000000002</v>
      </c>
      <c r="K309" s="3">
        <v>61.891446376436733</v>
      </c>
      <c r="L309" s="3">
        <v>1078.4082503559198</v>
      </c>
      <c r="M309" s="3" t="s">
        <v>40</v>
      </c>
      <c r="N309" s="4">
        <f t="shared" si="388"/>
        <v>0.32040562817193824</v>
      </c>
      <c r="O309" s="4">
        <f t="shared" si="366"/>
        <v>28.91826190534519</v>
      </c>
      <c r="P309" s="4" t="e">
        <f t="shared" si="339"/>
        <v>#VALUE!</v>
      </c>
      <c r="Q309">
        <f t="shared" si="340"/>
        <v>5.1264900507510118</v>
      </c>
      <c r="R309">
        <f t="shared" si="341"/>
        <v>1272.4035238351885</v>
      </c>
      <c r="S309">
        <f t="shared" si="342"/>
        <v>8.8807992874546695</v>
      </c>
      <c r="T309">
        <f t="shared" si="343"/>
        <v>801.53797918182033</v>
      </c>
      <c r="U309">
        <f t="shared" si="344"/>
        <v>801.53797918182033</v>
      </c>
      <c r="W309">
        <f t="shared" si="367"/>
        <v>0.99984319308584135</v>
      </c>
      <c r="X309">
        <v>313.14999999999998</v>
      </c>
      <c r="Y309">
        <f t="shared" si="368"/>
        <v>1.9073334166666699E-2</v>
      </c>
      <c r="Z309">
        <v>2E-3</v>
      </c>
      <c r="AA309">
        <f t="shared" si="369"/>
        <v>7.2765497523200454E-2</v>
      </c>
      <c r="AC309">
        <f t="shared" si="370"/>
        <v>6.1881741369717623E-5</v>
      </c>
      <c r="AD309">
        <f t="shared" si="371"/>
        <v>4.8164213279742236E-9</v>
      </c>
      <c r="AE309">
        <v>0</v>
      </c>
      <c r="AF309" s="8">
        <f t="shared" si="372"/>
        <v>1.2947822870299125E-9</v>
      </c>
      <c r="AG309" s="8">
        <f t="shared" si="373"/>
        <v>6.1112036150041361E-9</v>
      </c>
      <c r="AH309" s="9">
        <f t="shared" si="374"/>
        <v>1.097002469958351E-3</v>
      </c>
      <c r="AJ309">
        <f t="shared" si="375"/>
        <v>1.0782391484859782E-3</v>
      </c>
      <c r="AK309">
        <f t="shared" si="376"/>
        <v>8.3922234838174667E-8</v>
      </c>
      <c r="AL309">
        <v>0</v>
      </c>
      <c r="AM309" s="8">
        <f t="shared" si="377"/>
        <v>4.6764543800166178E-7</v>
      </c>
      <c r="AN309" s="8">
        <f t="shared" si="378"/>
        <v>5.5156767283983643E-7</v>
      </c>
      <c r="AO309" s="9">
        <f t="shared" si="379"/>
        <v>2.2739189884214046E-2</v>
      </c>
      <c r="AP309" s="9"/>
      <c r="AQ309" t="e">
        <f t="shared" si="380"/>
        <v>#VALUE!</v>
      </c>
      <c r="AR309" t="e">
        <f t="shared" si="381"/>
        <v>#VALUE!</v>
      </c>
      <c r="AS309">
        <v>0</v>
      </c>
      <c r="AT309" s="8" t="e">
        <f t="shared" si="382"/>
        <v>#VALUE!</v>
      </c>
      <c r="AU309" s="8" t="e">
        <f t="shared" si="383"/>
        <v>#VALUE!</v>
      </c>
      <c r="AV309" s="9">
        <f t="shared" si="384"/>
        <v>1.5759424160826513E-2</v>
      </c>
      <c r="AX309">
        <f t="shared" si="385"/>
        <v>78.812974192989046</v>
      </c>
      <c r="AY309">
        <f t="shared" si="386"/>
        <v>15.215219993965075</v>
      </c>
      <c r="AZ309" t="e">
        <f t="shared" si="387"/>
        <v>#VALUE!</v>
      </c>
    </row>
    <row r="310" spans="1:52" x14ac:dyDescent="0.55000000000000004">
      <c r="A310" s="70">
        <v>44719.467361111114</v>
      </c>
      <c r="B310" s="56">
        <v>50</v>
      </c>
      <c r="C310" s="57">
        <v>0.1</v>
      </c>
      <c r="D310" s="56" t="s">
        <v>235</v>
      </c>
      <c r="E310" s="56">
        <v>1</v>
      </c>
      <c r="F310" s="84">
        <v>44720.850659722222</v>
      </c>
      <c r="G310" s="85">
        <v>113</v>
      </c>
      <c r="H310" t="s">
        <v>503</v>
      </c>
      <c r="I310" s="3">
        <v>18.899999999999999</v>
      </c>
      <c r="J310" s="3">
        <v>29.917000000000002</v>
      </c>
      <c r="K310" s="3">
        <v>107.90000179612905</v>
      </c>
      <c r="L310" s="3" t="e">
        <v>#VALUE!</v>
      </c>
      <c r="M310" s="3" t="s">
        <v>40</v>
      </c>
      <c r="N310" s="4">
        <f t="shared" si="388"/>
        <v>0.55858716962226518</v>
      </c>
      <c r="O310" s="4">
        <v>0</v>
      </c>
      <c r="P310" s="4" t="e">
        <f t="shared" si="339"/>
        <v>#VALUE!</v>
      </c>
      <c r="Q310">
        <f t="shared" si="340"/>
        <v>8.9373947139562429</v>
      </c>
      <c r="R310">
        <f t="shared" si="341"/>
        <v>0</v>
      </c>
      <c r="S310">
        <f t="shared" si="342"/>
        <v>15.482563668640328</v>
      </c>
      <c r="T310" t="e">
        <f t="shared" si="343"/>
        <v>#VALUE!</v>
      </c>
      <c r="U310">
        <f t="shared" si="344"/>
        <v>0</v>
      </c>
      <c r="W310">
        <f t="shared" si="367"/>
        <v>0.99984319308584135</v>
      </c>
      <c r="X310">
        <v>313.14999999999998</v>
      </c>
      <c r="Y310">
        <f t="shared" si="368"/>
        <v>1.9073334166666699E-2</v>
      </c>
      <c r="Z310">
        <v>2E-3</v>
      </c>
      <c r="AA310">
        <f t="shared" si="369"/>
        <v>7.2765497523200454E-2</v>
      </c>
      <c r="AC310">
        <f t="shared" si="370"/>
        <v>1.0788308232980969E-4</v>
      </c>
      <c r="AD310">
        <f t="shared" si="371"/>
        <v>8.3968286470226956E-9</v>
      </c>
      <c r="AE310">
        <v>0</v>
      </c>
      <c r="AF310" s="8">
        <f t="shared" si="372"/>
        <v>2.257291100395301E-9</v>
      </c>
      <c r="AG310" s="8">
        <f t="shared" si="373"/>
        <v>1.0654119747417997E-8</v>
      </c>
      <c r="AH310" s="9">
        <f t="shared" si="374"/>
        <v>1.097002469958351E-3</v>
      </c>
      <c r="AJ310" t="e">
        <f t="shared" si="375"/>
        <v>#VALUE!</v>
      </c>
      <c r="AK310" t="e">
        <f t="shared" si="376"/>
        <v>#VALUE!</v>
      </c>
      <c r="AL310">
        <v>0</v>
      </c>
      <c r="AM310" s="8" t="e">
        <f t="shared" si="377"/>
        <v>#VALUE!</v>
      </c>
      <c r="AN310" s="8" t="e">
        <f t="shared" si="378"/>
        <v>#VALUE!</v>
      </c>
      <c r="AO310" s="9">
        <f t="shared" si="379"/>
        <v>2.2739189884214046E-2</v>
      </c>
      <c r="AP310" s="9"/>
      <c r="AQ310" t="e">
        <f t="shared" si="380"/>
        <v>#VALUE!</v>
      </c>
      <c r="AR310" t="e">
        <f t="shared" si="381"/>
        <v>#VALUE!</v>
      </c>
      <c r="AS310">
        <v>0</v>
      </c>
      <c r="AT310" s="8" t="e">
        <f t="shared" si="382"/>
        <v>#VALUE!</v>
      </c>
      <c r="AU310" s="8" t="e">
        <f t="shared" si="383"/>
        <v>#VALUE!</v>
      </c>
      <c r="AV310" s="9">
        <f t="shared" si="384"/>
        <v>1.5759424160826513E-2</v>
      </c>
      <c r="AX310">
        <f t="shared" si="385"/>
        <v>78.812974192989046</v>
      </c>
      <c r="AY310" t="e">
        <f t="shared" si="386"/>
        <v>#VALUE!</v>
      </c>
      <c r="AZ310" t="e">
        <f t="shared" si="387"/>
        <v>#VALUE!</v>
      </c>
    </row>
    <row r="311" spans="1:52" x14ac:dyDescent="0.55000000000000004">
      <c r="A311" s="70">
        <v>44719.559027777781</v>
      </c>
      <c r="B311" s="56">
        <v>50</v>
      </c>
      <c r="C311" s="57">
        <v>0.1</v>
      </c>
      <c r="D311" s="56" t="s">
        <v>234</v>
      </c>
      <c r="E311" s="56">
        <v>2</v>
      </c>
      <c r="F311" s="84">
        <v>44720.871874999997</v>
      </c>
      <c r="G311" s="85">
        <v>72</v>
      </c>
      <c r="I311" s="3">
        <v>18.899999999999999</v>
      </c>
      <c r="J311" s="3">
        <v>29.917000000000002</v>
      </c>
      <c r="K311" s="3">
        <v>53.540246787266959</v>
      </c>
      <c r="L311" s="3" t="e">
        <v>#VALUE!</v>
      </c>
      <c r="M311" s="3" t="s">
        <v>40</v>
      </c>
      <c r="N311" s="4">
        <f t="shared" si="388"/>
        <v>0.27717233008285219</v>
      </c>
      <c r="O311" s="4">
        <v>0</v>
      </c>
      <c r="P311" s="4" t="e">
        <f t="shared" si="339"/>
        <v>#VALUE!</v>
      </c>
      <c r="Q311">
        <f t="shared" si="340"/>
        <v>4.4347572813256351</v>
      </c>
      <c r="R311">
        <f t="shared" si="341"/>
        <v>0</v>
      </c>
      <c r="S311">
        <f t="shared" si="342"/>
        <v>7.6824862457816474</v>
      </c>
      <c r="T311" t="e">
        <f t="shared" si="343"/>
        <v>#VALUE!</v>
      </c>
      <c r="U311">
        <f t="shared" si="344"/>
        <v>0</v>
      </c>
      <c r="W311">
        <f t="shared" si="367"/>
        <v>0.99984319308584135</v>
      </c>
      <c r="X311">
        <v>313.14999999999998</v>
      </c>
      <c r="Y311">
        <f t="shared" si="368"/>
        <v>1.9073334166666699E-2</v>
      </c>
      <c r="Z311">
        <v>2E-3</v>
      </c>
      <c r="AA311">
        <f t="shared" si="369"/>
        <v>7.2765497523200454E-2</v>
      </c>
      <c r="AC311">
        <f t="shared" si="370"/>
        <v>5.3531851306384957E-5</v>
      </c>
      <c r="AD311">
        <f t="shared" si="371"/>
        <v>4.1665270668060038E-9</v>
      </c>
      <c r="AE311">
        <v>0</v>
      </c>
      <c r="AF311" s="8">
        <f t="shared" si="372"/>
        <v>1.1200734066178815E-9</v>
      </c>
      <c r="AG311" s="8">
        <f t="shared" si="373"/>
        <v>5.2866004734238852E-9</v>
      </c>
      <c r="AH311" s="9">
        <f t="shared" si="374"/>
        <v>1.097002469958351E-3</v>
      </c>
      <c r="AJ311" t="e">
        <f t="shared" si="375"/>
        <v>#VALUE!</v>
      </c>
      <c r="AK311" t="e">
        <f t="shared" si="376"/>
        <v>#VALUE!</v>
      </c>
      <c r="AL311">
        <v>0</v>
      </c>
      <c r="AM311" s="8" t="e">
        <f t="shared" si="377"/>
        <v>#VALUE!</v>
      </c>
      <c r="AN311" s="8" t="e">
        <f t="shared" si="378"/>
        <v>#VALUE!</v>
      </c>
      <c r="AO311" s="9">
        <f t="shared" si="379"/>
        <v>2.2739189884214046E-2</v>
      </c>
      <c r="AP311" s="9"/>
      <c r="AQ311" t="e">
        <f t="shared" si="380"/>
        <v>#VALUE!</v>
      </c>
      <c r="AR311" t="e">
        <f t="shared" si="381"/>
        <v>#VALUE!</v>
      </c>
      <c r="AS311">
        <v>0</v>
      </c>
      <c r="AT311" s="8" t="e">
        <f t="shared" si="382"/>
        <v>#VALUE!</v>
      </c>
      <c r="AU311" s="8" t="e">
        <f t="shared" si="383"/>
        <v>#VALUE!</v>
      </c>
      <c r="AV311" s="9">
        <f t="shared" si="384"/>
        <v>1.5759424160826513E-2</v>
      </c>
      <c r="AX311">
        <f t="shared" si="385"/>
        <v>78.81297419298906</v>
      </c>
      <c r="AY311" t="e">
        <f t="shared" si="386"/>
        <v>#VALUE!</v>
      </c>
      <c r="AZ311" t="e">
        <f t="shared" si="387"/>
        <v>#VALUE!</v>
      </c>
    </row>
    <row r="312" spans="1:52" x14ac:dyDescent="0.55000000000000004">
      <c r="A312" s="70">
        <v>44719.491666666669</v>
      </c>
      <c r="B312" s="56">
        <v>50</v>
      </c>
      <c r="C312" s="57">
        <v>9</v>
      </c>
      <c r="D312" s="56" t="s">
        <v>235</v>
      </c>
      <c r="E312" s="56">
        <v>1</v>
      </c>
      <c r="F312" s="84">
        <v>44720.893067129633</v>
      </c>
      <c r="G312" s="85">
        <v>68</v>
      </c>
      <c r="I312" s="3">
        <v>18.899999999999999</v>
      </c>
      <c r="J312" s="3">
        <v>29.917000000000002</v>
      </c>
      <c r="K312" s="3">
        <v>43919.839138063922</v>
      </c>
      <c r="L312" s="3">
        <v>12271.589418751999</v>
      </c>
      <c r="M312" s="3" t="s">
        <v>40</v>
      </c>
      <c r="N312" s="4">
        <f t="shared" si="388"/>
        <v>227.36847290095642</v>
      </c>
      <c r="O312" s="4">
        <f t="shared" si="366"/>
        <v>329.07114415084465</v>
      </c>
      <c r="P312" s="4" t="e">
        <f t="shared" si="339"/>
        <v>#VALUE!</v>
      </c>
      <c r="Q312">
        <f t="shared" si="340"/>
        <v>3637.8955664153027</v>
      </c>
      <c r="R312">
        <f t="shared" si="341"/>
        <v>14479.130342637165</v>
      </c>
      <c r="S312">
        <f t="shared" si="342"/>
        <v>6302.0546288434925</v>
      </c>
      <c r="T312">
        <f t="shared" si="343"/>
        <v>9120.9845444052789</v>
      </c>
      <c r="U312">
        <f t="shared" si="344"/>
        <v>9120.9845444052826</v>
      </c>
      <c r="W312">
        <f t="shared" si="367"/>
        <v>0.99984319308584135</v>
      </c>
      <c r="X312">
        <v>313.14999999999998</v>
      </c>
      <c r="Y312">
        <f t="shared" si="368"/>
        <v>1.9073334166666699E-2</v>
      </c>
      <c r="Z312">
        <v>2E-3</v>
      </c>
      <c r="AA312">
        <f t="shared" si="369"/>
        <v>7.2765497523200454E-2</v>
      </c>
      <c r="AC312">
        <f t="shared" si="370"/>
        <v>4.3912952203618343E-2</v>
      </c>
      <c r="AD312">
        <f t="shared" si="371"/>
        <v>3.4178624402984411E-6</v>
      </c>
      <c r="AE312">
        <v>0</v>
      </c>
      <c r="AF312" s="8">
        <f t="shared" si="372"/>
        <v>9.1881242230620247E-7</v>
      </c>
      <c r="AG312" s="8">
        <f t="shared" si="373"/>
        <v>4.3366748626046435E-6</v>
      </c>
      <c r="AH312" s="9">
        <f t="shared" si="374"/>
        <v>1.097002469958351E-3</v>
      </c>
      <c r="AJ312">
        <f t="shared" si="375"/>
        <v>1.2269665148683422E-2</v>
      </c>
      <c r="AK312">
        <f t="shared" si="376"/>
        <v>9.549808328137959E-7</v>
      </c>
      <c r="AL312">
        <v>0</v>
      </c>
      <c r="AM312" s="8">
        <f t="shared" si="377"/>
        <v>5.3215030641826117E-6</v>
      </c>
      <c r="AN312" s="8">
        <f t="shared" si="378"/>
        <v>6.2764838969964072E-6</v>
      </c>
      <c r="AO312" s="9">
        <f t="shared" si="379"/>
        <v>2.2739189884214046E-2</v>
      </c>
      <c r="AP312" s="9"/>
      <c r="AQ312" t="e">
        <f t="shared" si="380"/>
        <v>#VALUE!</v>
      </c>
      <c r="AR312" t="e">
        <f t="shared" si="381"/>
        <v>#VALUE!</v>
      </c>
      <c r="AS312">
        <v>0</v>
      </c>
      <c r="AT312" s="8" t="e">
        <f t="shared" si="382"/>
        <v>#VALUE!</v>
      </c>
      <c r="AU312" s="8" t="e">
        <f t="shared" si="383"/>
        <v>#VALUE!</v>
      </c>
      <c r="AV312" s="9">
        <f t="shared" si="384"/>
        <v>1.5759424160826513E-2</v>
      </c>
      <c r="AX312">
        <f t="shared" si="385"/>
        <v>78.812974192989046</v>
      </c>
      <c r="AY312">
        <f t="shared" si="386"/>
        <v>15.215219993965073</v>
      </c>
      <c r="AZ312" t="e">
        <f t="shared" si="387"/>
        <v>#VALUE!</v>
      </c>
    </row>
    <row r="313" spans="1:52" x14ac:dyDescent="0.55000000000000004">
      <c r="A313" s="70">
        <v>44719.592361111114</v>
      </c>
      <c r="B313" s="56">
        <v>50</v>
      </c>
      <c r="C313" s="57">
        <v>6.2</v>
      </c>
      <c r="D313" s="56" t="s">
        <v>234</v>
      </c>
      <c r="E313" s="56">
        <v>1</v>
      </c>
      <c r="F313" s="84">
        <v>44720.914305555554</v>
      </c>
      <c r="G313" s="85">
        <v>148</v>
      </c>
      <c r="I313" s="3">
        <v>18.899999999999999</v>
      </c>
      <c r="J313" s="3">
        <v>29.917000000000002</v>
      </c>
      <c r="K313" s="3">
        <v>0.26436257000000007</v>
      </c>
      <c r="L313" s="3">
        <v>13613.768277632718</v>
      </c>
      <c r="M313" s="3" t="s">
        <v>40</v>
      </c>
      <c r="N313" s="4">
        <f t="shared" si="388"/>
        <v>1.3685777319019999E-3</v>
      </c>
      <c r="O313" s="4">
        <f t="shared" si="366"/>
        <v>365.06259706500765</v>
      </c>
      <c r="P313" s="4" t="e">
        <f t="shared" si="339"/>
        <v>#VALUE!</v>
      </c>
      <c r="Q313">
        <f t="shared" si="340"/>
        <v>2.1897243710431998E-2</v>
      </c>
      <c r="R313">
        <f t="shared" si="341"/>
        <v>16062.754270860336</v>
      </c>
      <c r="S313">
        <f t="shared" si="342"/>
        <v>3.7933366575506638E-2</v>
      </c>
      <c r="T313">
        <f t="shared" si="343"/>
        <v>10118.572730412532</v>
      </c>
      <c r="U313">
        <f t="shared" si="344"/>
        <v>10118.572730412532</v>
      </c>
      <c r="W313">
        <f t="shared" si="367"/>
        <v>0.99984319308584135</v>
      </c>
      <c r="X313">
        <v>313.14999999999998</v>
      </c>
      <c r="Y313">
        <f t="shared" si="368"/>
        <v>1.9073334166666699E-2</v>
      </c>
      <c r="Z313">
        <v>2E-3</v>
      </c>
      <c r="AA313">
        <f t="shared" si="369"/>
        <v>7.2765497523200454E-2</v>
      </c>
      <c r="AC313">
        <f t="shared" si="370"/>
        <v>2.6432111612117934E-7</v>
      </c>
      <c r="AD313">
        <f t="shared" si="371"/>
        <v>2.0572818943698848E-11</v>
      </c>
      <c r="AE313">
        <v>0</v>
      </c>
      <c r="AF313" s="8">
        <f t="shared" si="372"/>
        <v>5.5305214699267807E-12</v>
      </c>
      <c r="AG313" s="8">
        <f t="shared" si="373"/>
        <v>2.6103340413625631E-11</v>
      </c>
      <c r="AH313" s="9">
        <f t="shared" si="374"/>
        <v>1.097002469958351E-3</v>
      </c>
      <c r="AJ313">
        <f t="shared" si="375"/>
        <v>1.3611633544639033E-2</v>
      </c>
      <c r="AK313">
        <f t="shared" si="376"/>
        <v>1.0594298198765762E-6</v>
      </c>
      <c r="AL313">
        <v>0</v>
      </c>
      <c r="AM313" s="8">
        <f t="shared" si="377"/>
        <v>5.9035310856955126E-6</v>
      </c>
      <c r="AN313" s="8">
        <f t="shared" si="378"/>
        <v>6.9629609055720886E-6</v>
      </c>
      <c r="AO313" s="9">
        <f t="shared" si="379"/>
        <v>2.2739189884214046E-2</v>
      </c>
      <c r="AP313" s="9"/>
      <c r="AQ313" t="e">
        <f t="shared" si="380"/>
        <v>#VALUE!</v>
      </c>
      <c r="AR313" t="e">
        <f t="shared" si="381"/>
        <v>#VALUE!</v>
      </c>
      <c r="AS313">
        <v>0</v>
      </c>
      <c r="AT313" s="8" t="e">
        <f t="shared" si="382"/>
        <v>#VALUE!</v>
      </c>
      <c r="AU313" s="8" t="e">
        <f t="shared" si="383"/>
        <v>#VALUE!</v>
      </c>
      <c r="AV313" s="9">
        <f t="shared" si="384"/>
        <v>1.5759424160826513E-2</v>
      </c>
      <c r="AX313">
        <f t="shared" si="385"/>
        <v>78.812974192989046</v>
      </c>
      <c r="AY313">
        <f t="shared" si="386"/>
        <v>15.215219993965073</v>
      </c>
      <c r="AZ313" t="e">
        <f t="shared" si="387"/>
        <v>#VALUE!</v>
      </c>
    </row>
    <row r="314" spans="1:52" x14ac:dyDescent="0.55000000000000004">
      <c r="A314" s="70">
        <v>44719.611111111109</v>
      </c>
      <c r="B314" s="56">
        <v>50</v>
      </c>
      <c r="C314" s="57">
        <v>9</v>
      </c>
      <c r="D314" s="56" t="s">
        <v>234</v>
      </c>
      <c r="E314" s="56">
        <v>2</v>
      </c>
      <c r="F314" s="84">
        <v>44720.935520833336</v>
      </c>
      <c r="G314" s="85">
        <v>10</v>
      </c>
      <c r="I314" s="3">
        <v>18.899999999999999</v>
      </c>
      <c r="J314" s="3">
        <v>29.917000000000002</v>
      </c>
      <c r="K314" s="3">
        <v>-3.8404067499999917E-2</v>
      </c>
      <c r="L314" s="3">
        <v>16096.12130101832</v>
      </c>
      <c r="M314" s="3" t="s">
        <v>40</v>
      </c>
      <c r="N314" s="4">
        <f t="shared" si="388"/>
        <v>-1.9881389258305813E-4</v>
      </c>
      <c r="O314" s="4">
        <f t="shared" si="366"/>
        <v>431.62860752356829</v>
      </c>
      <c r="P314" s="4" t="e">
        <f t="shared" si="339"/>
        <v>#VALUE!</v>
      </c>
      <c r="Q314">
        <f t="shared" si="340"/>
        <v>-3.1810222813289301E-3</v>
      </c>
      <c r="R314">
        <f t="shared" si="341"/>
        <v>18991.658731037005</v>
      </c>
      <c r="S314">
        <f t="shared" si="342"/>
        <v>-5.5105969444463991E-3</v>
      </c>
      <c r="T314">
        <f t="shared" si="343"/>
        <v>11963.607044016579</v>
      </c>
      <c r="U314">
        <f t="shared" si="344"/>
        <v>11963.607044016579</v>
      </c>
      <c r="W314">
        <f t="shared" si="367"/>
        <v>0.99984319308584135</v>
      </c>
      <c r="X314">
        <v>313.14999999999998</v>
      </c>
      <c r="Y314">
        <f t="shared" si="368"/>
        <v>1.9073334166666699E-2</v>
      </c>
      <c r="Z314">
        <v>2E-3</v>
      </c>
      <c r="AA314">
        <f t="shared" si="369"/>
        <v>7.2765497523200454E-2</v>
      </c>
      <c r="AC314">
        <f t="shared" si="370"/>
        <v>-3.8398045476684105E-8</v>
      </c>
      <c r="AD314">
        <f t="shared" si="371"/>
        <v>-2.9886225095295731E-12</v>
      </c>
      <c r="AE314">
        <v>0</v>
      </c>
      <c r="AF314" s="8">
        <f t="shared" si="372"/>
        <v>-8.034213006828721E-13</v>
      </c>
      <c r="AG314" s="8">
        <f t="shared" si="373"/>
        <v>-3.7920438102124456E-12</v>
      </c>
      <c r="AH314" s="9">
        <f t="shared" si="374"/>
        <v>1.097002469958351E-3</v>
      </c>
      <c r="AJ314">
        <f t="shared" si="375"/>
        <v>1.6093597317907184E-2</v>
      </c>
      <c r="AK314">
        <f t="shared" si="376"/>
        <v>1.2526076941288026E-6</v>
      </c>
      <c r="AL314">
        <v>0</v>
      </c>
      <c r="AM314" s="8">
        <f t="shared" si="377"/>
        <v>6.9799889730612445E-6</v>
      </c>
      <c r="AN314" s="8">
        <f t="shared" si="378"/>
        <v>8.2325966671900467E-6</v>
      </c>
      <c r="AO314" s="9">
        <f t="shared" si="379"/>
        <v>2.2739189884214046E-2</v>
      </c>
      <c r="AP314" s="9"/>
      <c r="AQ314" t="e">
        <f t="shared" si="380"/>
        <v>#VALUE!</v>
      </c>
      <c r="AR314" t="e">
        <f t="shared" si="381"/>
        <v>#VALUE!</v>
      </c>
      <c r="AS314">
        <v>0</v>
      </c>
      <c r="AT314" s="8" t="e">
        <f t="shared" si="382"/>
        <v>#VALUE!</v>
      </c>
      <c r="AU314" s="8" t="e">
        <f t="shared" si="383"/>
        <v>#VALUE!</v>
      </c>
      <c r="AV314" s="9">
        <f t="shared" si="384"/>
        <v>1.5759424160826513E-2</v>
      </c>
      <c r="AX314">
        <f t="shared" si="385"/>
        <v>78.812974192989046</v>
      </c>
      <c r="AY314">
        <f t="shared" si="386"/>
        <v>15.215219993965073</v>
      </c>
      <c r="AZ314" t="e">
        <f t="shared" si="387"/>
        <v>#VALUE!</v>
      </c>
    </row>
    <row r="315" spans="1:52" x14ac:dyDescent="0.55000000000000004">
      <c r="A315" s="70">
        <v>44719.643750000003</v>
      </c>
      <c r="B315" s="56">
        <v>100</v>
      </c>
      <c r="C315" s="57">
        <v>0.1</v>
      </c>
      <c r="D315" s="56" t="s">
        <v>234</v>
      </c>
      <c r="E315" s="56">
        <v>2</v>
      </c>
      <c r="F315" s="84">
        <v>44720.956736111111</v>
      </c>
      <c r="G315" s="85">
        <v>27</v>
      </c>
      <c r="I315" s="3">
        <v>18.899999999999999</v>
      </c>
      <c r="J315" s="3">
        <v>29.917000000000002</v>
      </c>
      <c r="K315" s="3">
        <v>1.7796435925</v>
      </c>
      <c r="L315" s="3">
        <v>1059.41850773128</v>
      </c>
      <c r="M315" s="3" t="s">
        <v>40</v>
      </c>
      <c r="N315" s="4">
        <f t="shared" si="388"/>
        <v>9.2130311466467295E-3</v>
      </c>
      <c r="O315" s="4">
        <f t="shared" si="366"/>
        <v>28.409038843899591</v>
      </c>
      <c r="P315" s="4" t="e">
        <f t="shared" si="339"/>
        <v>#VALUE!</v>
      </c>
      <c r="Q315">
        <f t="shared" si="340"/>
        <v>0.14740849834634767</v>
      </c>
      <c r="R315">
        <f t="shared" si="341"/>
        <v>1249.997709131582</v>
      </c>
      <c r="S315">
        <f t="shared" si="342"/>
        <v>0.25536093391758913</v>
      </c>
      <c r="T315">
        <f t="shared" si="343"/>
        <v>787.4236584470583</v>
      </c>
      <c r="U315">
        <f t="shared" si="344"/>
        <v>787.42365844705853</v>
      </c>
      <c r="W315">
        <f t="shared" si="367"/>
        <v>0.99984319308584135</v>
      </c>
      <c r="X315">
        <v>313.14999999999998</v>
      </c>
      <c r="Y315">
        <f t="shared" si="368"/>
        <v>1.9073334166666699E-2</v>
      </c>
      <c r="Z315">
        <v>2E-3</v>
      </c>
      <c r="AA315">
        <f t="shared" si="369"/>
        <v>7.2765497523200454E-2</v>
      </c>
      <c r="AC315">
        <f t="shared" si="370"/>
        <v>1.7793645320799579E-6</v>
      </c>
      <c r="AD315">
        <f t="shared" si="371"/>
        <v>1.3849269740726256E-10</v>
      </c>
      <c r="AE315">
        <v>0</v>
      </c>
      <c r="AF315" s="8">
        <f t="shared" si="372"/>
        <v>3.7230524340638976E-11</v>
      </c>
      <c r="AG315" s="8">
        <f t="shared" si="373"/>
        <v>1.7572322174790154E-10</v>
      </c>
      <c r="AH315" s="9">
        <f t="shared" si="374"/>
        <v>1.097002469958351E-3</v>
      </c>
      <c r="AJ315">
        <f t="shared" si="375"/>
        <v>1.0592523835842799E-3</v>
      </c>
      <c r="AK315">
        <f t="shared" si="376"/>
        <v>8.2444444178157409E-8</v>
      </c>
      <c r="AL315">
        <v>0</v>
      </c>
      <c r="AM315" s="8">
        <f t="shared" si="377"/>
        <v>4.5941064704535404E-7</v>
      </c>
      <c r="AN315" s="8">
        <f t="shared" si="378"/>
        <v>5.4185509122351144E-7</v>
      </c>
      <c r="AO315" s="9">
        <f t="shared" si="379"/>
        <v>2.2739189884214046E-2</v>
      </c>
      <c r="AP315" s="9"/>
      <c r="AQ315" t="e">
        <f t="shared" si="380"/>
        <v>#VALUE!</v>
      </c>
      <c r="AR315" t="e">
        <f t="shared" si="381"/>
        <v>#VALUE!</v>
      </c>
      <c r="AS315">
        <v>0</v>
      </c>
      <c r="AT315" s="8" t="e">
        <f t="shared" si="382"/>
        <v>#VALUE!</v>
      </c>
      <c r="AU315" s="8" t="e">
        <f t="shared" si="383"/>
        <v>#VALUE!</v>
      </c>
      <c r="AV315" s="9">
        <f t="shared" si="384"/>
        <v>1.5759424160826513E-2</v>
      </c>
      <c r="AX315">
        <f t="shared" si="385"/>
        <v>78.812974192989046</v>
      </c>
      <c r="AY315">
        <f t="shared" si="386"/>
        <v>15.215219993965075</v>
      </c>
      <c r="AZ315" t="e">
        <f t="shared" si="387"/>
        <v>#VALUE!</v>
      </c>
    </row>
    <row r="316" spans="1:52" x14ac:dyDescent="0.55000000000000004">
      <c r="A316" s="70">
        <v>44719.584722222222</v>
      </c>
      <c r="B316" s="56">
        <v>50</v>
      </c>
      <c r="C316" s="57">
        <v>5</v>
      </c>
      <c r="D316" s="56" t="s">
        <v>234</v>
      </c>
      <c r="E316" s="56">
        <v>1</v>
      </c>
      <c r="F316" s="84">
        <v>44720.977951388886</v>
      </c>
      <c r="G316" s="85">
        <v>123</v>
      </c>
      <c r="I316" s="3">
        <v>18.899999999999999</v>
      </c>
      <c r="J316" s="3">
        <v>29.917000000000002</v>
      </c>
      <c r="K316" s="3">
        <v>3.9858065956999997</v>
      </c>
      <c r="L316" s="3">
        <v>11928.007711856719</v>
      </c>
      <c r="M316" s="3" t="s">
        <v>40</v>
      </c>
      <c r="N316" s="4">
        <f t="shared" si="388"/>
        <v>2.0634109248306724E-2</v>
      </c>
      <c r="O316" s="4">
        <f t="shared" si="366"/>
        <v>319.85776342735329</v>
      </c>
      <c r="P316" s="4" t="e">
        <f t="shared" si="339"/>
        <v>#VALUE!</v>
      </c>
      <c r="Q316">
        <f t="shared" si="340"/>
        <v>0.33014574797290758</v>
      </c>
      <c r="R316">
        <f t="shared" si="341"/>
        <v>14073.741590803545</v>
      </c>
      <c r="S316">
        <f t="shared" si="342"/>
        <v>0.57192310807751712</v>
      </c>
      <c r="T316">
        <f t="shared" si="343"/>
        <v>8865.613921139191</v>
      </c>
      <c r="U316">
        <f t="shared" si="344"/>
        <v>8865.6139211391928</v>
      </c>
      <c r="W316">
        <f t="shared" si="367"/>
        <v>0.99984319308584135</v>
      </c>
      <c r="X316">
        <v>313.14999999999998</v>
      </c>
      <c r="Y316">
        <f t="shared" si="368"/>
        <v>1.9073334166666699E-2</v>
      </c>
      <c r="Z316">
        <v>2E-3</v>
      </c>
      <c r="AA316">
        <f t="shared" si="369"/>
        <v>7.2765497523200454E-2</v>
      </c>
      <c r="AC316">
        <f t="shared" si="370"/>
        <v>3.9851815936672943E-6</v>
      </c>
      <c r="AD316">
        <f t="shared" si="371"/>
        <v>3.1017733500599853E-10</v>
      </c>
      <c r="AE316">
        <v>0</v>
      </c>
      <c r="AF316" s="8">
        <f t="shared" si="372"/>
        <v>8.3383925918463468E-11</v>
      </c>
      <c r="AG316" s="8">
        <f t="shared" si="373"/>
        <v>3.9356126092446198E-10</v>
      </c>
      <c r="AH316" s="9">
        <f t="shared" si="374"/>
        <v>1.097002469958351E-3</v>
      </c>
      <c r="AJ316">
        <f t="shared" si="375"/>
        <v>1.1926137317775361E-2</v>
      </c>
      <c r="AK316">
        <f t="shared" si="376"/>
        <v>9.2824314355497363E-7</v>
      </c>
      <c r="AL316">
        <v>0</v>
      </c>
      <c r="AM316" s="8">
        <f t="shared" si="377"/>
        <v>5.1725108640975575E-6</v>
      </c>
      <c r="AN316" s="8">
        <f t="shared" si="378"/>
        <v>6.1007540076525311E-6</v>
      </c>
      <c r="AO316" s="9">
        <f t="shared" si="379"/>
        <v>2.2739189884214046E-2</v>
      </c>
      <c r="AP316" s="9"/>
      <c r="AQ316" t="e">
        <f t="shared" si="380"/>
        <v>#VALUE!</v>
      </c>
      <c r="AR316" t="e">
        <f t="shared" si="381"/>
        <v>#VALUE!</v>
      </c>
      <c r="AS316">
        <v>0</v>
      </c>
      <c r="AT316" s="8" t="e">
        <f t="shared" si="382"/>
        <v>#VALUE!</v>
      </c>
      <c r="AU316" s="8" t="e">
        <f t="shared" si="383"/>
        <v>#VALUE!</v>
      </c>
      <c r="AV316" s="9">
        <f t="shared" si="384"/>
        <v>1.5759424160826513E-2</v>
      </c>
      <c r="AX316">
        <f t="shared" si="385"/>
        <v>78.812974192989046</v>
      </c>
      <c r="AY316">
        <f t="shared" si="386"/>
        <v>15.215219993965077</v>
      </c>
      <c r="AZ316" t="e">
        <f t="shared" si="387"/>
        <v>#VALUE!</v>
      </c>
    </row>
    <row r="317" spans="1:52" x14ac:dyDescent="0.55000000000000004">
      <c r="A317" s="70">
        <v>44719.592361111114</v>
      </c>
      <c r="B317" s="56">
        <v>50</v>
      </c>
      <c r="C317" s="57">
        <v>6.2</v>
      </c>
      <c r="D317" s="56" t="s">
        <v>234</v>
      </c>
      <c r="E317" s="56">
        <v>2</v>
      </c>
      <c r="F317" s="84">
        <v>44720.999178240738</v>
      </c>
      <c r="G317" s="85">
        <v>104</v>
      </c>
      <c r="I317" s="3">
        <v>18.899999999999999</v>
      </c>
      <c r="J317" s="3">
        <v>29.917000000000002</v>
      </c>
      <c r="K317" s="3">
        <v>0.19990240370000012</v>
      </c>
      <c r="L317" s="3">
        <v>15308.603570807119</v>
      </c>
      <c r="M317" s="3" t="s">
        <v>40</v>
      </c>
      <c r="N317" s="4">
        <f t="shared" si="388"/>
        <v>1.0348741058823266E-3</v>
      </c>
      <c r="O317" s="4">
        <f t="shared" si="366"/>
        <v>410.5107757842116</v>
      </c>
      <c r="P317" s="4" t="e">
        <f t="shared" si="339"/>
        <v>#VALUE!</v>
      </c>
      <c r="Q317">
        <f t="shared" si="340"/>
        <v>1.6557985694117226E-2</v>
      </c>
      <c r="R317">
        <f t="shared" si="341"/>
        <v>18062.474134505312</v>
      </c>
      <c r="S317">
        <f t="shared" si="342"/>
        <v>2.8683981846889351E-2</v>
      </c>
      <c r="T317">
        <f t="shared" si="343"/>
        <v>11378.276423785319</v>
      </c>
      <c r="U317">
        <f t="shared" si="344"/>
        <v>11378.276423785319</v>
      </c>
      <c r="W317">
        <f t="shared" si="367"/>
        <v>0.99984319308584135</v>
      </c>
      <c r="X317">
        <v>313.14999999999998</v>
      </c>
      <c r="Y317">
        <f t="shared" si="368"/>
        <v>1.9073334166666699E-2</v>
      </c>
      <c r="Z317">
        <v>2E-3</v>
      </c>
      <c r="AA317">
        <f t="shared" si="369"/>
        <v>7.2765497523200454E-2</v>
      </c>
      <c r="AC317">
        <f t="shared" si="370"/>
        <v>1.9987105762094302E-7</v>
      </c>
      <c r="AD317">
        <f t="shared" si="371"/>
        <v>1.5556498628872824E-11</v>
      </c>
      <c r="AE317">
        <v>0</v>
      </c>
      <c r="AF317" s="8">
        <f t="shared" si="372"/>
        <v>4.1820010130512084E-12</v>
      </c>
      <c r="AG317" s="8">
        <f t="shared" si="373"/>
        <v>1.9738499641924031E-11</v>
      </c>
      <c r="AH317" s="9">
        <f t="shared" si="374"/>
        <v>1.097002469958351E-3</v>
      </c>
      <c r="AJ317">
        <f t="shared" si="375"/>
        <v>1.5306203075921104E-2</v>
      </c>
      <c r="AK317">
        <f t="shared" si="376"/>
        <v>1.1913226957321397E-6</v>
      </c>
      <c r="AL317">
        <v>0</v>
      </c>
      <c r="AM317" s="8">
        <f t="shared" si="377"/>
        <v>6.6384865098177156E-6</v>
      </c>
      <c r="AN317" s="8">
        <f t="shared" si="378"/>
        <v>7.8298092055498551E-6</v>
      </c>
      <c r="AO317" s="9">
        <f t="shared" si="379"/>
        <v>2.2739189884214046E-2</v>
      </c>
      <c r="AP317" s="9"/>
      <c r="AQ317" t="e">
        <f t="shared" si="380"/>
        <v>#VALUE!</v>
      </c>
      <c r="AR317" t="e">
        <f t="shared" si="381"/>
        <v>#VALUE!</v>
      </c>
      <c r="AS317">
        <v>0</v>
      </c>
      <c r="AT317" s="8" t="e">
        <f t="shared" si="382"/>
        <v>#VALUE!</v>
      </c>
      <c r="AU317" s="8" t="e">
        <f t="shared" si="383"/>
        <v>#VALUE!</v>
      </c>
      <c r="AV317" s="9">
        <f t="shared" si="384"/>
        <v>1.5759424160826513E-2</v>
      </c>
      <c r="AX317">
        <f t="shared" si="385"/>
        <v>78.812974192989046</v>
      </c>
      <c r="AY317">
        <f t="shared" si="386"/>
        <v>15.215219993965073</v>
      </c>
      <c r="AZ317" t="e">
        <f t="shared" si="387"/>
        <v>#VALUE!</v>
      </c>
    </row>
    <row r="318" spans="1:52" x14ac:dyDescent="0.55000000000000004">
      <c r="A318" s="70">
        <v>44719.431944444441</v>
      </c>
      <c r="B318" s="56">
        <v>40</v>
      </c>
      <c r="C318" s="57">
        <v>0.1</v>
      </c>
      <c r="D318" s="56" t="s">
        <v>235</v>
      </c>
      <c r="E318" s="56">
        <v>2</v>
      </c>
      <c r="F318" s="84">
        <v>44721.02039351852</v>
      </c>
      <c r="G318" s="85">
        <v>12</v>
      </c>
      <c r="I318" s="3">
        <v>18.899999999999999</v>
      </c>
      <c r="J318" s="3">
        <v>29.917000000000002</v>
      </c>
      <c r="K318" s="3">
        <v>131.51127751013095</v>
      </c>
      <c r="L318" s="3" t="e">
        <v>#VALUE!</v>
      </c>
      <c r="M318" s="3" t="s">
        <v>40</v>
      </c>
      <c r="N318" s="4">
        <f t="shared" si="388"/>
        <v>0.68082030634801849</v>
      </c>
      <c r="O318" s="4">
        <v>0</v>
      </c>
      <c r="P318" s="4" t="e">
        <f t="shared" si="339"/>
        <v>#VALUE!</v>
      </c>
      <c r="Q318">
        <f t="shared" si="340"/>
        <v>10.893124901568296</v>
      </c>
      <c r="R318">
        <f t="shared" si="341"/>
        <v>0</v>
      </c>
      <c r="S318">
        <f t="shared" si="342"/>
        <v>18.870543960156606</v>
      </c>
      <c r="T318" t="e">
        <f t="shared" si="343"/>
        <v>#VALUE!</v>
      </c>
      <c r="U318">
        <f t="shared" si="344"/>
        <v>0</v>
      </c>
      <c r="W318">
        <f t="shared" si="367"/>
        <v>0.99984319308584135</v>
      </c>
      <c r="X318">
        <v>313.14999999999998</v>
      </c>
      <c r="Y318">
        <f t="shared" si="368"/>
        <v>1.9073334166666699E-2</v>
      </c>
      <c r="Z318">
        <v>2E-3</v>
      </c>
      <c r="AA318">
        <f t="shared" si="369"/>
        <v>7.2765497523200454E-2</v>
      </c>
      <c r="AC318">
        <f t="shared" si="370"/>
        <v>1.3149065563252755E-4</v>
      </c>
      <c r="AD318">
        <f t="shared" si="371"/>
        <v>1.0234269175361922E-8</v>
      </c>
      <c r="AE318">
        <v>0</v>
      </c>
      <c r="AF318" s="8">
        <f t="shared" si="372"/>
        <v>2.7512440350662282E-9</v>
      </c>
      <c r="AG318" s="8">
        <f t="shared" si="373"/>
        <v>1.298551321042815E-8</v>
      </c>
      <c r="AH318" s="9">
        <f t="shared" si="374"/>
        <v>1.097002469958351E-3</v>
      </c>
      <c r="AJ318" t="e">
        <f t="shared" si="375"/>
        <v>#VALUE!</v>
      </c>
      <c r="AK318" t="e">
        <f t="shared" si="376"/>
        <v>#VALUE!</v>
      </c>
      <c r="AL318">
        <v>0</v>
      </c>
      <c r="AM318" s="8" t="e">
        <f t="shared" si="377"/>
        <v>#VALUE!</v>
      </c>
      <c r="AN318" s="8" t="e">
        <f t="shared" si="378"/>
        <v>#VALUE!</v>
      </c>
      <c r="AO318" s="9">
        <f t="shared" si="379"/>
        <v>2.2739189884214046E-2</v>
      </c>
      <c r="AP318" s="9"/>
      <c r="AQ318" t="e">
        <f t="shared" si="380"/>
        <v>#VALUE!</v>
      </c>
      <c r="AR318" t="e">
        <f t="shared" si="381"/>
        <v>#VALUE!</v>
      </c>
      <c r="AS318">
        <v>0</v>
      </c>
      <c r="AT318" s="8" t="e">
        <f t="shared" si="382"/>
        <v>#VALUE!</v>
      </c>
      <c r="AU318" s="8" t="e">
        <f t="shared" si="383"/>
        <v>#VALUE!</v>
      </c>
      <c r="AV318" s="9">
        <f t="shared" si="384"/>
        <v>1.5759424160826513E-2</v>
      </c>
      <c r="AX318">
        <f t="shared" si="385"/>
        <v>78.812974192989046</v>
      </c>
      <c r="AY318" t="e">
        <f t="shared" si="386"/>
        <v>#VALUE!</v>
      </c>
      <c r="AZ318" t="e">
        <f t="shared" si="387"/>
        <v>#VALUE!</v>
      </c>
    </row>
    <row r="319" spans="1:52" x14ac:dyDescent="0.55000000000000004">
      <c r="A319" s="70">
        <v>44719.467361111114</v>
      </c>
      <c r="B319" s="56">
        <v>50</v>
      </c>
      <c r="C319" s="57">
        <v>0.1</v>
      </c>
      <c r="D319" s="56" t="s">
        <v>235</v>
      </c>
      <c r="E319" s="56">
        <v>2</v>
      </c>
      <c r="F319" s="84">
        <v>44721.041620370372</v>
      </c>
      <c r="G319" s="85">
        <v>215</v>
      </c>
      <c r="I319" s="3">
        <v>18.899999999999999</v>
      </c>
      <c r="J319" s="3">
        <v>29.917000000000002</v>
      </c>
      <c r="K319" s="3">
        <v>107.40617042777386</v>
      </c>
      <c r="L319" s="3" t="e">
        <v>#VALUE!</v>
      </c>
      <c r="M319" s="3" t="s">
        <v>40</v>
      </c>
      <c r="N319" s="4">
        <f t="shared" si="388"/>
        <v>0.55603065561180731</v>
      </c>
      <c r="O319" s="4">
        <v>0</v>
      </c>
      <c r="P319" s="4" t="e">
        <f t="shared" si="339"/>
        <v>#VALUE!</v>
      </c>
      <c r="Q319">
        <f t="shared" si="340"/>
        <v>8.896490489788917</v>
      </c>
      <c r="R319">
        <f t="shared" si="341"/>
        <v>0</v>
      </c>
      <c r="S319">
        <f t="shared" si="342"/>
        <v>15.411703840328395</v>
      </c>
      <c r="T319" t="e">
        <f t="shared" si="343"/>
        <v>#VALUE!</v>
      </c>
      <c r="U319">
        <f t="shared" si="344"/>
        <v>0</v>
      </c>
      <c r="W319">
        <f t="shared" si="367"/>
        <v>0.99984319308584135</v>
      </c>
      <c r="X319">
        <v>313.14999999999998</v>
      </c>
      <c r="Y319">
        <f t="shared" si="368"/>
        <v>1.9073334166666699E-2</v>
      </c>
      <c r="Z319">
        <v>2E-3</v>
      </c>
      <c r="AA319">
        <f t="shared" si="369"/>
        <v>7.2765497523200454E-2</v>
      </c>
      <c r="AC319">
        <f t="shared" si="370"/>
        <v>1.0738932839762748E-4</v>
      </c>
      <c r="AD319">
        <f t="shared" si="371"/>
        <v>8.3583984587782308E-9</v>
      </c>
      <c r="AE319">
        <v>0</v>
      </c>
      <c r="AF319" s="8">
        <f t="shared" si="372"/>
        <v>2.2469600426165402E-9</v>
      </c>
      <c r="AG319" s="8">
        <f t="shared" si="373"/>
        <v>1.060535850139477E-8</v>
      </c>
      <c r="AH319" s="9">
        <f t="shared" si="374"/>
        <v>1.097002469958351E-3</v>
      </c>
      <c r="AJ319" t="e">
        <f t="shared" si="375"/>
        <v>#VALUE!</v>
      </c>
      <c r="AK319" t="e">
        <f t="shared" si="376"/>
        <v>#VALUE!</v>
      </c>
      <c r="AL319">
        <v>0</v>
      </c>
      <c r="AM319" s="8" t="e">
        <f t="shared" si="377"/>
        <v>#VALUE!</v>
      </c>
      <c r="AN319" s="8" t="e">
        <f t="shared" si="378"/>
        <v>#VALUE!</v>
      </c>
      <c r="AO319" s="9">
        <f t="shared" si="379"/>
        <v>2.2739189884214046E-2</v>
      </c>
      <c r="AP319" s="9"/>
      <c r="AQ319" t="e">
        <f t="shared" si="380"/>
        <v>#VALUE!</v>
      </c>
      <c r="AR319" t="e">
        <f t="shared" si="381"/>
        <v>#VALUE!</v>
      </c>
      <c r="AS319">
        <v>0</v>
      </c>
      <c r="AT319" s="8" t="e">
        <f t="shared" si="382"/>
        <v>#VALUE!</v>
      </c>
      <c r="AU319" s="8" t="e">
        <f t="shared" si="383"/>
        <v>#VALUE!</v>
      </c>
      <c r="AV319" s="9">
        <f t="shared" si="384"/>
        <v>1.5759424160826513E-2</v>
      </c>
      <c r="AX319">
        <f t="shared" si="385"/>
        <v>78.812974192989032</v>
      </c>
      <c r="AY319" t="e">
        <f t="shared" si="386"/>
        <v>#VALUE!</v>
      </c>
      <c r="AZ319" t="e">
        <f t="shared" si="387"/>
        <v>#VALUE!</v>
      </c>
    </row>
    <row r="320" spans="1:52" x14ac:dyDescent="0.55000000000000004">
      <c r="A320" s="70">
        <v>44719.491666666669</v>
      </c>
      <c r="B320" s="56">
        <v>50</v>
      </c>
      <c r="C320" s="57">
        <v>9</v>
      </c>
      <c r="D320" s="56" t="s">
        <v>235</v>
      </c>
      <c r="E320" s="56">
        <v>2</v>
      </c>
      <c r="F320" s="84">
        <v>44721.062824074077</v>
      </c>
      <c r="G320" s="85">
        <v>145</v>
      </c>
      <c r="I320" s="3">
        <v>18.899999999999999</v>
      </c>
      <c r="J320" s="3">
        <v>29.917000000000002</v>
      </c>
      <c r="K320" s="3">
        <v>42901.260884246316</v>
      </c>
      <c r="L320" s="3">
        <v>17756.826825799999</v>
      </c>
      <c r="M320" s="3" t="s">
        <v>40</v>
      </c>
      <c r="N320" s="4">
        <f t="shared" si="388"/>
        <v>222.0953984397178</v>
      </c>
      <c r="O320" s="4">
        <f t="shared" si="366"/>
        <v>476.16157293573042</v>
      </c>
      <c r="P320" s="4" t="e">
        <f t="shared" si="339"/>
        <v>#VALUE!</v>
      </c>
      <c r="Q320">
        <f t="shared" si="340"/>
        <v>3553.5263750354848</v>
      </c>
      <c r="R320">
        <f t="shared" si="341"/>
        <v>20951.109209172137</v>
      </c>
      <c r="S320">
        <f t="shared" si="342"/>
        <v>6155.8989068443334</v>
      </c>
      <c r="T320">
        <f t="shared" si="343"/>
        <v>13197.943437409591</v>
      </c>
      <c r="U320">
        <f t="shared" si="344"/>
        <v>13197.943437409591</v>
      </c>
      <c r="W320">
        <f t="shared" si="367"/>
        <v>0.99984319308584135</v>
      </c>
      <c r="X320">
        <v>313.14999999999998</v>
      </c>
      <c r="Y320">
        <f t="shared" si="368"/>
        <v>1.9073334166666699E-2</v>
      </c>
      <c r="Z320">
        <v>2E-3</v>
      </c>
      <c r="AA320">
        <f t="shared" si="369"/>
        <v>7.2765497523200454E-2</v>
      </c>
      <c r="AC320">
        <f t="shared" si="370"/>
        <v>4.2894533669913547E-2</v>
      </c>
      <c r="AD320">
        <f t="shared" si="371"/>
        <v>3.3385962037968869E-6</v>
      </c>
      <c r="AE320">
        <v>0</v>
      </c>
      <c r="AF320" s="8">
        <f t="shared" si="372"/>
        <v>8.9750354752283653E-7</v>
      </c>
      <c r="AG320" s="8">
        <f t="shared" si="373"/>
        <v>4.2360997513197232E-6</v>
      </c>
      <c r="AH320" s="9">
        <f t="shared" si="374"/>
        <v>1.097002469958351E-3</v>
      </c>
      <c r="AJ320">
        <f t="shared" si="375"/>
        <v>1.7754042432580195E-2</v>
      </c>
      <c r="AK320">
        <f t="shared" si="376"/>
        <v>1.3818445754321347E-6</v>
      </c>
      <c r="AL320">
        <v>0</v>
      </c>
      <c r="AM320" s="8">
        <f t="shared" si="377"/>
        <v>7.7001442224966881E-6</v>
      </c>
      <c r="AN320" s="8">
        <f t="shared" si="378"/>
        <v>9.0819887979288237E-6</v>
      </c>
      <c r="AO320" s="9">
        <f t="shared" si="379"/>
        <v>2.2739189884214046E-2</v>
      </c>
      <c r="AP320" s="9"/>
      <c r="AQ320" t="e">
        <f t="shared" si="380"/>
        <v>#VALUE!</v>
      </c>
      <c r="AR320" t="e">
        <f t="shared" si="381"/>
        <v>#VALUE!</v>
      </c>
      <c r="AS320">
        <v>0</v>
      </c>
      <c r="AT320" s="8" t="e">
        <f t="shared" si="382"/>
        <v>#VALUE!</v>
      </c>
      <c r="AU320" s="8" t="e">
        <f t="shared" si="383"/>
        <v>#VALUE!</v>
      </c>
      <c r="AV320" s="9">
        <f t="shared" si="384"/>
        <v>1.5759424160826513E-2</v>
      </c>
      <c r="AX320">
        <f t="shared" si="385"/>
        <v>78.812974192989046</v>
      </c>
      <c r="AY320">
        <f t="shared" si="386"/>
        <v>15.215219993965086</v>
      </c>
      <c r="AZ320" t="e">
        <f t="shared" si="387"/>
        <v>#VALUE!</v>
      </c>
    </row>
    <row r="321" spans="1:52" x14ac:dyDescent="0.55000000000000004">
      <c r="A321" s="70">
        <v>44719.584722222222</v>
      </c>
      <c r="B321" s="56">
        <v>50</v>
      </c>
      <c r="C321" s="57">
        <v>5</v>
      </c>
      <c r="D321" s="56" t="s">
        <v>234</v>
      </c>
      <c r="E321" s="56">
        <v>2</v>
      </c>
      <c r="F321" s="84">
        <v>44721.084050925929</v>
      </c>
      <c r="G321" s="85">
        <v>26</v>
      </c>
      <c r="I321" s="3">
        <v>18.899999999999999</v>
      </c>
      <c r="J321" s="3">
        <v>29.917000000000002</v>
      </c>
      <c r="K321" s="3">
        <v>4.8494444773000005</v>
      </c>
      <c r="L321" s="3">
        <v>12404.746812188479</v>
      </c>
      <c r="M321" s="3" t="s">
        <v>40</v>
      </c>
      <c r="N321" s="4">
        <f t="shared" si="388"/>
        <v>2.5105073398733833E-2</v>
      </c>
      <c r="O321" s="4">
        <f t="shared" si="366"/>
        <v>332.64185160487085</v>
      </c>
      <c r="P321" s="4" t="e">
        <f t="shared" si="339"/>
        <v>#VALUE!</v>
      </c>
      <c r="Q321">
        <f t="shared" si="340"/>
        <v>0.40168117437974132</v>
      </c>
      <c r="R321">
        <f t="shared" si="341"/>
        <v>14636.241470614317</v>
      </c>
      <c r="S321">
        <f t="shared" si="342"/>
        <v>0.69584644696481412</v>
      </c>
      <c r="T321">
        <f t="shared" si="343"/>
        <v>9219.9551411277844</v>
      </c>
      <c r="U321">
        <f t="shared" si="344"/>
        <v>9219.9551411277844</v>
      </c>
      <c r="W321">
        <f t="shared" si="367"/>
        <v>0.99984319308584135</v>
      </c>
      <c r="X321">
        <v>313.14999999999998</v>
      </c>
      <c r="Y321">
        <f t="shared" si="368"/>
        <v>1.9073334166666699E-2</v>
      </c>
      <c r="Z321">
        <v>2E-3</v>
      </c>
      <c r="AA321">
        <f t="shared" si="369"/>
        <v>7.2765497523200454E-2</v>
      </c>
      <c r="AC321">
        <f t="shared" si="370"/>
        <v>4.8486840508761313E-6</v>
      </c>
      <c r="AD321">
        <f t="shared" si="371"/>
        <v>3.7738603921505669E-10</v>
      </c>
      <c r="AE321">
        <v>0</v>
      </c>
      <c r="AF321" s="8">
        <f t="shared" si="372"/>
        <v>1.0145141499768859E-10</v>
      </c>
      <c r="AG321" s="8">
        <f t="shared" si="373"/>
        <v>4.7883745421274523E-10</v>
      </c>
      <c r="AH321" s="9">
        <f t="shared" si="374"/>
        <v>1.097002469958351E-3</v>
      </c>
      <c r="AJ321">
        <f t="shared" si="375"/>
        <v>1.240280166211994E-2</v>
      </c>
      <c r="AK321">
        <f t="shared" si="376"/>
        <v>9.6534320350108183E-7</v>
      </c>
      <c r="AL321">
        <v>0</v>
      </c>
      <c r="AM321" s="8">
        <f t="shared" si="377"/>
        <v>5.3792459899773752E-6</v>
      </c>
      <c r="AN321" s="8">
        <f t="shared" si="378"/>
        <v>6.344589193478457E-6</v>
      </c>
      <c r="AO321" s="9">
        <f t="shared" si="379"/>
        <v>2.2739189884214046E-2</v>
      </c>
      <c r="AP321" s="9"/>
      <c r="AQ321" t="e">
        <f t="shared" si="380"/>
        <v>#VALUE!</v>
      </c>
      <c r="AR321" t="e">
        <f t="shared" si="381"/>
        <v>#VALUE!</v>
      </c>
      <c r="AS321">
        <v>0</v>
      </c>
      <c r="AT321" s="8" t="e">
        <f t="shared" si="382"/>
        <v>#VALUE!</v>
      </c>
      <c r="AU321" s="8" t="e">
        <f t="shared" si="383"/>
        <v>#VALUE!</v>
      </c>
      <c r="AV321" s="9">
        <f t="shared" si="384"/>
        <v>1.5759424160826513E-2</v>
      </c>
      <c r="AX321">
        <f t="shared" si="385"/>
        <v>78.812974192989046</v>
      </c>
      <c r="AY321">
        <f t="shared" si="386"/>
        <v>15.215219993965077</v>
      </c>
      <c r="AZ321" t="e">
        <f t="shared" si="387"/>
        <v>#VALUE!</v>
      </c>
    </row>
    <row r="322" spans="1:52" x14ac:dyDescent="0.55000000000000004">
      <c r="A322" s="70">
        <v>44719.476388888892</v>
      </c>
      <c r="B322" s="56">
        <v>50</v>
      </c>
      <c r="C322" s="57">
        <v>3</v>
      </c>
      <c r="D322" s="56" t="s">
        <v>235</v>
      </c>
      <c r="E322" s="56">
        <v>2</v>
      </c>
      <c r="F322" s="84">
        <v>44721.10527777778</v>
      </c>
      <c r="G322" s="85">
        <v>30</v>
      </c>
      <c r="I322" s="3">
        <v>18.899999999999999</v>
      </c>
      <c r="J322" s="3">
        <v>29.917000000000002</v>
      </c>
      <c r="K322" s="3">
        <v>63.34443529464555</v>
      </c>
      <c r="L322" s="3">
        <v>454.20395920000004</v>
      </c>
      <c r="M322" s="3" t="s">
        <v>40</v>
      </c>
      <c r="N322" s="4">
        <f t="shared" si="388"/>
        <v>0.32792760179385072</v>
      </c>
      <c r="O322" s="4">
        <f t="shared" si="366"/>
        <v>12.179792806903411</v>
      </c>
      <c r="P322" s="4" t="e">
        <f t="shared" ref="P322:P385" si="389">1000000*(AU322-AS322)/Y322</f>
        <v>#VALUE!</v>
      </c>
      <c r="Q322">
        <f t="shared" ref="Q322:Q385" si="390">(N322*16)</f>
        <v>5.2468416287016115</v>
      </c>
      <c r="R322">
        <f t="shared" ref="R322:R385" si="391">(O322*44)</f>
        <v>535.91088350375003</v>
      </c>
      <c r="S322">
        <f t="shared" ref="S322:S385" si="392">1000000*(((AG322-AE322)*0.082057*X322)/(W322-AA322))/Y322</f>
        <v>9.0892885651332911</v>
      </c>
      <c r="T322">
        <f t="shared" ref="T322:T385" si="393">1000000*(((AN322-AL322)*0.082057*X322)/(W322-AA322))/Y322</f>
        <v>337.5917454947089</v>
      </c>
      <c r="U322">
        <f t="shared" ref="U322:U385" si="394">O322*((1*0.082057*X322)/(W322-AA322))</f>
        <v>337.59174549470896</v>
      </c>
      <c r="W322">
        <f t="shared" si="367"/>
        <v>0.99984319308584135</v>
      </c>
      <c r="X322">
        <v>313.14999999999998</v>
      </c>
      <c r="Y322">
        <f t="shared" si="368"/>
        <v>1.9073334166666699E-2</v>
      </c>
      <c r="Z322">
        <v>2E-3</v>
      </c>
      <c r="AA322">
        <f t="shared" si="369"/>
        <v>7.2765497523200454E-2</v>
      </c>
      <c r="AC322">
        <f t="shared" si="370"/>
        <v>6.3334502449217879E-5</v>
      </c>
      <c r="AD322">
        <f t="shared" si="371"/>
        <v>4.9294936057233437E-9</v>
      </c>
      <c r="AE322">
        <v>0</v>
      </c>
      <c r="AF322" s="8">
        <f t="shared" si="372"/>
        <v>1.3251791257643807E-9</v>
      </c>
      <c r="AG322" s="8">
        <f t="shared" si="373"/>
        <v>6.2546727314877247E-9</v>
      </c>
      <c r="AH322" s="9">
        <f t="shared" si="374"/>
        <v>1.097002469958351E-3</v>
      </c>
      <c r="AJ322">
        <f t="shared" si="375"/>
        <v>4.5413273687875929E-4</v>
      </c>
      <c r="AK322">
        <f t="shared" si="376"/>
        <v>3.5346364714690046E-8</v>
      </c>
      <c r="AL322">
        <v>0</v>
      </c>
      <c r="AM322" s="8">
        <f t="shared" si="377"/>
        <v>1.9696289357214206E-7</v>
      </c>
      <c r="AN322" s="8">
        <f t="shared" si="378"/>
        <v>2.3230925828683209E-7</v>
      </c>
      <c r="AO322" s="9">
        <f t="shared" si="379"/>
        <v>2.2739189884214046E-2</v>
      </c>
      <c r="AP322" s="9"/>
      <c r="AQ322" t="e">
        <f t="shared" si="380"/>
        <v>#VALUE!</v>
      </c>
      <c r="AR322" t="e">
        <f t="shared" si="381"/>
        <v>#VALUE!</v>
      </c>
      <c r="AS322">
        <v>0</v>
      </c>
      <c r="AT322" s="8" t="e">
        <f t="shared" si="382"/>
        <v>#VALUE!</v>
      </c>
      <c r="AU322" s="8" t="e">
        <f t="shared" si="383"/>
        <v>#VALUE!</v>
      </c>
      <c r="AV322" s="9">
        <f t="shared" si="384"/>
        <v>1.5759424160826513E-2</v>
      </c>
      <c r="AX322">
        <f t="shared" si="385"/>
        <v>78.812974192989046</v>
      </c>
      <c r="AY322">
        <f t="shared" si="386"/>
        <v>15.21521999396507</v>
      </c>
      <c r="AZ322" t="e">
        <f t="shared" si="387"/>
        <v>#VALUE!</v>
      </c>
    </row>
    <row r="323" spans="1:52" x14ac:dyDescent="0.55000000000000004">
      <c r="A323" s="70">
        <v>44719.444444444445</v>
      </c>
      <c r="B323" s="56">
        <v>40</v>
      </c>
      <c r="C323" s="57">
        <v>4</v>
      </c>
      <c r="D323" s="56" t="s">
        <v>235</v>
      </c>
      <c r="E323" s="56">
        <v>2</v>
      </c>
      <c r="F323" s="84">
        <v>44721.126504629632</v>
      </c>
      <c r="G323" s="85">
        <v>128</v>
      </c>
      <c r="I323" s="3">
        <v>18.899999999999999</v>
      </c>
      <c r="J323" s="3">
        <v>29.917000000000002</v>
      </c>
      <c r="K323" s="3">
        <v>25.089111582615441</v>
      </c>
      <c r="L323" s="3">
        <v>9272.4334308995185</v>
      </c>
      <c r="M323" s="3" t="s">
        <v>40</v>
      </c>
      <c r="N323" s="4">
        <f t="shared" si="388"/>
        <v>0.12988374044469314</v>
      </c>
      <c r="O323" s="4">
        <f t="shared" si="366"/>
        <v>248.64670533272763</v>
      </c>
      <c r="P323" s="4" t="e">
        <f t="shared" si="389"/>
        <v>#VALUE!</v>
      </c>
      <c r="Q323">
        <f t="shared" si="390"/>
        <v>2.0781398471150903</v>
      </c>
      <c r="R323">
        <f t="shared" si="391"/>
        <v>10940.455034640016</v>
      </c>
      <c r="S323">
        <f t="shared" si="392"/>
        <v>3.6000348563608702</v>
      </c>
      <c r="T323">
        <f t="shared" si="393"/>
        <v>6891.8311333840538</v>
      </c>
      <c r="U323">
        <f t="shared" si="394"/>
        <v>6891.8311333840538</v>
      </c>
      <c r="W323">
        <f t="shared" si="367"/>
        <v>0.99984319308584135</v>
      </c>
      <c r="X323">
        <v>313.14999999999998</v>
      </c>
      <c r="Y323">
        <f t="shared" si="368"/>
        <v>1.9073334166666699E-2</v>
      </c>
      <c r="Z323">
        <v>2E-3</v>
      </c>
      <c r="AA323">
        <f t="shared" si="369"/>
        <v>7.2765497523200454E-2</v>
      </c>
      <c r="AC323">
        <f t="shared" si="370"/>
        <v>2.5085177436449188E-5</v>
      </c>
      <c r="AD323">
        <f t="shared" si="371"/>
        <v>1.952446407399523E-9</v>
      </c>
      <c r="AE323">
        <v>0</v>
      </c>
      <c r="AF323" s="8">
        <f t="shared" si="372"/>
        <v>5.2486957691871185E-10</v>
      </c>
      <c r="AG323" s="8">
        <f t="shared" si="373"/>
        <v>2.4773159843182349E-9</v>
      </c>
      <c r="AH323" s="9">
        <f t="shared" si="374"/>
        <v>1.097002469958351E-3</v>
      </c>
      <c r="AJ323">
        <f t="shared" si="375"/>
        <v>9.2709794492264776E-3</v>
      </c>
      <c r="AK323">
        <f t="shared" si="376"/>
        <v>7.2158510995484741E-7</v>
      </c>
      <c r="AL323">
        <v>0</v>
      </c>
      <c r="AM323" s="8">
        <f t="shared" si="377"/>
        <v>4.020936590296973E-6</v>
      </c>
      <c r="AN323" s="8">
        <f t="shared" si="378"/>
        <v>4.7425217002518206E-6</v>
      </c>
      <c r="AO323" s="9">
        <f t="shared" si="379"/>
        <v>2.2739189884214046E-2</v>
      </c>
      <c r="AP323" s="9"/>
      <c r="AQ323" t="e">
        <f t="shared" si="380"/>
        <v>#VALUE!</v>
      </c>
      <c r="AR323" t="e">
        <f t="shared" si="381"/>
        <v>#VALUE!</v>
      </c>
      <c r="AS323">
        <v>0</v>
      </c>
      <c r="AT323" s="8" t="e">
        <f t="shared" si="382"/>
        <v>#VALUE!</v>
      </c>
      <c r="AU323" s="8" t="e">
        <f t="shared" si="383"/>
        <v>#VALUE!</v>
      </c>
      <c r="AV323" s="9">
        <f t="shared" si="384"/>
        <v>1.5759424160826513E-2</v>
      </c>
      <c r="AX323">
        <f t="shared" si="385"/>
        <v>78.812974192989046</v>
      </c>
      <c r="AY323">
        <f t="shared" si="386"/>
        <v>15.215219993965079</v>
      </c>
      <c r="AZ323" t="e">
        <f t="shared" si="387"/>
        <v>#VALUE!</v>
      </c>
    </row>
    <row r="324" spans="1:52" x14ac:dyDescent="0.55000000000000004">
      <c r="A324" s="70">
        <v>44725.512499999997</v>
      </c>
      <c r="B324" s="56">
        <v>50</v>
      </c>
      <c r="C324" s="57">
        <v>6</v>
      </c>
      <c r="D324" s="56" t="s">
        <v>235</v>
      </c>
      <c r="E324" s="78">
        <v>1</v>
      </c>
      <c r="F324" s="84">
        <v>44726.485613425924</v>
      </c>
      <c r="G324" s="85">
        <v>235</v>
      </c>
      <c r="I324" s="3">
        <v>21.4</v>
      </c>
      <c r="J324" s="3">
        <v>29.99</v>
      </c>
      <c r="K324" s="3">
        <v>16937.542234861998</v>
      </c>
      <c r="L324" s="3">
        <v>11546.374277247998</v>
      </c>
      <c r="M324" s="3" t="s">
        <v>40</v>
      </c>
      <c r="N324" s="4">
        <f t="shared" si="388"/>
        <v>87.167194818376302</v>
      </c>
      <c r="O324" s="4">
        <f t="shared" si="366"/>
        <v>307.79941541791732</v>
      </c>
      <c r="P324" s="4" t="e">
        <f t="shared" si="389"/>
        <v>#VALUE!</v>
      </c>
      <c r="Q324">
        <f t="shared" si="390"/>
        <v>1394.6751170940208</v>
      </c>
      <c r="R324">
        <f t="shared" si="391"/>
        <v>13543.174278388362</v>
      </c>
      <c r="S324">
        <f t="shared" si="392"/>
        <v>2431.4980480615536</v>
      </c>
      <c r="T324">
        <f t="shared" si="393"/>
        <v>8585.9557525347263</v>
      </c>
      <c r="U324">
        <f t="shared" si="394"/>
        <v>8585.9557525347263</v>
      </c>
      <c r="W324">
        <f t="shared" si="367"/>
        <v>0.99395121498353389</v>
      </c>
      <c r="X324">
        <v>313.14999999999998</v>
      </c>
      <c r="Y324">
        <f t="shared" si="368"/>
        <v>1.9073334166666699E-2</v>
      </c>
      <c r="Z324">
        <v>2E-3</v>
      </c>
      <c r="AA324">
        <f t="shared" si="369"/>
        <v>7.2765497523200454E-2</v>
      </c>
      <c r="AC324">
        <f t="shared" si="370"/>
        <v>1.6835090683176002E-2</v>
      </c>
      <c r="AD324">
        <f t="shared" si="371"/>
        <v>1.3103201046069568E-6</v>
      </c>
      <c r="AE324">
        <v>0</v>
      </c>
      <c r="AF324" s="8">
        <f t="shared" si="372"/>
        <v>3.5224893053487227E-7</v>
      </c>
      <c r="AG324" s="8">
        <f t="shared" si="373"/>
        <v>1.6625690351418291E-6</v>
      </c>
      <c r="AH324" s="9">
        <f t="shared" si="374"/>
        <v>1.097002469958351E-3</v>
      </c>
      <c r="AJ324">
        <f t="shared" si="375"/>
        <v>1.1476532741525271E-2</v>
      </c>
      <c r="AK324">
        <f t="shared" si="376"/>
        <v>8.9324921768485515E-7</v>
      </c>
      <c r="AL324">
        <v>0</v>
      </c>
      <c r="AM324" s="8">
        <f t="shared" si="377"/>
        <v>4.9775118888857442E-6</v>
      </c>
      <c r="AN324" s="8">
        <f t="shared" si="378"/>
        <v>5.8707611065705994E-6</v>
      </c>
      <c r="AO324" s="9">
        <f t="shared" si="379"/>
        <v>2.2739189884214046E-2</v>
      </c>
      <c r="AP324" s="9"/>
      <c r="AQ324" t="e">
        <f t="shared" si="380"/>
        <v>#VALUE!</v>
      </c>
      <c r="AR324" t="e">
        <f t="shared" si="381"/>
        <v>#VALUE!</v>
      </c>
      <c r="AS324">
        <v>0</v>
      </c>
      <c r="AT324" s="8" t="e">
        <f t="shared" si="382"/>
        <v>#VALUE!</v>
      </c>
      <c r="AU324" s="8" t="e">
        <f t="shared" si="383"/>
        <v>#VALUE!</v>
      </c>
      <c r="AV324" s="9">
        <f t="shared" si="384"/>
        <v>1.5759424160826513E-2</v>
      </c>
      <c r="AX324">
        <f t="shared" si="385"/>
        <v>78.812974192989046</v>
      </c>
      <c r="AY324">
        <f t="shared" si="386"/>
        <v>15.215219993965079</v>
      </c>
      <c r="AZ324" t="e">
        <f t="shared" si="387"/>
        <v>#VALUE!</v>
      </c>
    </row>
    <row r="325" spans="1:52" x14ac:dyDescent="0.55000000000000004">
      <c r="A325" s="70">
        <v>44725.45</v>
      </c>
      <c r="B325" s="56">
        <v>40</v>
      </c>
      <c r="C325" s="57">
        <v>0.1</v>
      </c>
      <c r="D325" s="56" t="s">
        <v>235</v>
      </c>
      <c r="E325" s="78">
        <v>1</v>
      </c>
      <c r="F325" s="84">
        <v>44726.506840277776</v>
      </c>
      <c r="G325" s="85">
        <v>395</v>
      </c>
      <c r="I325" s="3">
        <v>21.4</v>
      </c>
      <c r="J325" s="3">
        <v>29.99</v>
      </c>
      <c r="K325" s="3">
        <v>81.354011395010545</v>
      </c>
      <c r="L325" s="3" t="e">
        <v>#VALUE!</v>
      </c>
      <c r="M325" s="3" t="s">
        <v>40</v>
      </c>
      <c r="N325" s="4">
        <f t="shared" si="388"/>
        <v>0.41867945550738089</v>
      </c>
      <c r="O325" s="4">
        <v>0</v>
      </c>
      <c r="P325" s="4" t="e">
        <f t="shared" si="389"/>
        <v>#VALUE!</v>
      </c>
      <c r="Q325">
        <f t="shared" si="390"/>
        <v>6.6988712881180943</v>
      </c>
      <c r="R325">
        <f t="shared" si="391"/>
        <v>0</v>
      </c>
      <c r="S325">
        <f t="shared" si="392"/>
        <v>11.678915226661113</v>
      </c>
      <c r="T325" t="e">
        <f t="shared" si="393"/>
        <v>#VALUE!</v>
      </c>
      <c r="U325">
        <f t="shared" si="394"/>
        <v>0</v>
      </c>
      <c r="W325">
        <f t="shared" si="367"/>
        <v>0.99395121498353389</v>
      </c>
      <c r="X325">
        <v>313.14999999999998</v>
      </c>
      <c r="Y325">
        <f t="shared" si="368"/>
        <v>1.9073334166666699E-2</v>
      </c>
      <c r="Z325">
        <v>2E-3</v>
      </c>
      <c r="AA325">
        <f t="shared" si="369"/>
        <v>7.2765497523200454E-2</v>
      </c>
      <c r="AC325">
        <f t="shared" si="370"/>
        <v>8.0861918469854992E-5</v>
      </c>
      <c r="AD325">
        <f t="shared" si="371"/>
        <v>6.2936992417881529E-9</v>
      </c>
      <c r="AE325">
        <v>0</v>
      </c>
      <c r="AF325" s="8">
        <f t="shared" si="372"/>
        <v>1.6919139218221859E-9</v>
      </c>
      <c r="AG325" s="8">
        <f t="shared" si="373"/>
        <v>7.9856131636103383E-9</v>
      </c>
      <c r="AH325" s="9">
        <f t="shared" si="374"/>
        <v>1.097002469958351E-3</v>
      </c>
      <c r="AJ325" t="e">
        <f t="shared" si="375"/>
        <v>#VALUE!</v>
      </c>
      <c r="AK325" t="e">
        <f t="shared" si="376"/>
        <v>#VALUE!</v>
      </c>
      <c r="AL325">
        <v>0</v>
      </c>
      <c r="AM325" s="8" t="e">
        <f t="shared" si="377"/>
        <v>#VALUE!</v>
      </c>
      <c r="AN325" s="8" t="e">
        <f t="shared" si="378"/>
        <v>#VALUE!</v>
      </c>
      <c r="AO325" s="9">
        <f t="shared" si="379"/>
        <v>2.2739189884214046E-2</v>
      </c>
      <c r="AP325" s="9"/>
      <c r="AQ325" t="e">
        <f t="shared" si="380"/>
        <v>#VALUE!</v>
      </c>
      <c r="AR325" t="e">
        <f t="shared" si="381"/>
        <v>#VALUE!</v>
      </c>
      <c r="AS325">
        <v>0</v>
      </c>
      <c r="AT325" s="8" t="e">
        <f t="shared" si="382"/>
        <v>#VALUE!</v>
      </c>
      <c r="AU325" s="8" t="e">
        <f t="shared" si="383"/>
        <v>#VALUE!</v>
      </c>
      <c r="AV325" s="9">
        <f t="shared" si="384"/>
        <v>1.5759424160826513E-2</v>
      </c>
      <c r="AX325">
        <f t="shared" si="385"/>
        <v>78.812974192989046</v>
      </c>
      <c r="AY325" t="e">
        <f t="shared" si="386"/>
        <v>#VALUE!</v>
      </c>
      <c r="AZ325" t="e">
        <f t="shared" si="387"/>
        <v>#VALUE!</v>
      </c>
    </row>
    <row r="326" spans="1:52" x14ac:dyDescent="0.55000000000000004">
      <c r="A326" s="70">
        <v>44725.512499999997</v>
      </c>
      <c r="B326" s="56">
        <v>50</v>
      </c>
      <c r="C326" s="57">
        <v>6</v>
      </c>
      <c r="D326" s="56" t="s">
        <v>235</v>
      </c>
      <c r="E326" s="78">
        <v>2</v>
      </c>
      <c r="F326" s="84">
        <v>44726.528090277781</v>
      </c>
      <c r="G326" s="85">
        <v>355</v>
      </c>
      <c r="I326" s="3">
        <v>21.4</v>
      </c>
      <c r="J326" s="3">
        <v>29.99</v>
      </c>
      <c r="K326" s="3">
        <v>17754.815503404719</v>
      </c>
      <c r="L326" s="3">
        <v>10972.466691602</v>
      </c>
      <c r="M326" s="3" t="s">
        <v>40</v>
      </c>
      <c r="N326" s="4">
        <f t="shared" si="388"/>
        <v>91.373201642216713</v>
      </c>
      <c r="O326" s="4">
        <f t="shared" ref="O326:O389" si="395">1000000*(AN326-AL326)/Y326</f>
        <v>292.50037737150387</v>
      </c>
      <c r="P326" s="4" t="e">
        <f t="shared" si="389"/>
        <v>#VALUE!</v>
      </c>
      <c r="Q326">
        <f t="shared" si="390"/>
        <v>1461.9712262754674</v>
      </c>
      <c r="R326">
        <f t="shared" si="391"/>
        <v>12870.01660434617</v>
      </c>
      <c r="S326">
        <f t="shared" si="392"/>
        <v>2548.8231197655423</v>
      </c>
      <c r="T326">
        <f t="shared" si="393"/>
        <v>8159.1945010732816</v>
      </c>
      <c r="U326">
        <f t="shared" si="394"/>
        <v>8159.1945010732834</v>
      </c>
      <c r="W326">
        <f t="shared" si="367"/>
        <v>0.99395121498353389</v>
      </c>
      <c r="X326">
        <v>313.14999999999998</v>
      </c>
      <c r="Y326">
        <f t="shared" si="368"/>
        <v>1.9073334166666699E-2</v>
      </c>
      <c r="Z326">
        <v>2E-3</v>
      </c>
      <c r="AA326">
        <f t="shared" si="369"/>
        <v>7.2765497523200454E-2</v>
      </c>
      <c r="AC326">
        <f t="shared" si="370"/>
        <v>1.7647420441417608E-2</v>
      </c>
      <c r="AD326">
        <f t="shared" si="371"/>
        <v>1.3735459008812943E-6</v>
      </c>
      <c r="AE326">
        <v>0</v>
      </c>
      <c r="AF326" s="8">
        <f t="shared" si="372"/>
        <v>3.6924570791892343E-7</v>
      </c>
      <c r="AG326" s="8">
        <f t="shared" si="373"/>
        <v>1.7427916088002178E-6</v>
      </c>
      <c r="AH326" s="9">
        <f t="shared" si="374"/>
        <v>1.097002469958351E-3</v>
      </c>
      <c r="AJ326">
        <f t="shared" si="375"/>
        <v>1.0906096599484164E-2</v>
      </c>
      <c r="AK326">
        <f t="shared" si="376"/>
        <v>8.4885064809129464E-7</v>
      </c>
      <c r="AL326">
        <v>0</v>
      </c>
      <c r="AM326" s="8">
        <f t="shared" si="377"/>
        <v>4.7301067933915124E-6</v>
      </c>
      <c r="AN326" s="8">
        <f t="shared" si="378"/>
        <v>5.5789574414828075E-6</v>
      </c>
      <c r="AO326" s="9">
        <f t="shared" si="379"/>
        <v>2.2739189884214046E-2</v>
      </c>
      <c r="AP326" s="9"/>
      <c r="AQ326" t="e">
        <f t="shared" si="380"/>
        <v>#VALUE!</v>
      </c>
      <c r="AR326" t="e">
        <f t="shared" si="381"/>
        <v>#VALUE!</v>
      </c>
      <c r="AS326">
        <v>0</v>
      </c>
      <c r="AT326" s="8" t="e">
        <f t="shared" si="382"/>
        <v>#VALUE!</v>
      </c>
      <c r="AU326" s="8" t="e">
        <f t="shared" si="383"/>
        <v>#VALUE!</v>
      </c>
      <c r="AV326" s="9">
        <f t="shared" si="384"/>
        <v>1.5759424160826513E-2</v>
      </c>
      <c r="AX326">
        <f t="shared" si="385"/>
        <v>78.812974192989046</v>
      </c>
      <c r="AY326">
        <f t="shared" si="386"/>
        <v>15.215219993965086</v>
      </c>
      <c r="AZ326" t="e">
        <f t="shared" si="387"/>
        <v>#VALUE!</v>
      </c>
    </row>
    <row r="327" spans="1:52" x14ac:dyDescent="0.55000000000000004">
      <c r="A327" s="70">
        <v>44725.626388888886</v>
      </c>
      <c r="B327" s="56">
        <v>200</v>
      </c>
      <c r="C327" s="57">
        <v>0.1</v>
      </c>
      <c r="D327" s="56" t="s">
        <v>234</v>
      </c>
      <c r="E327" s="78">
        <v>1</v>
      </c>
      <c r="F327" s="84">
        <v>44726.549363425926</v>
      </c>
      <c r="G327" s="85">
        <v>49</v>
      </c>
      <c r="I327" s="3">
        <v>21.4</v>
      </c>
      <c r="J327" s="3">
        <v>29.99</v>
      </c>
      <c r="K327" s="3">
        <v>770.42105215156619</v>
      </c>
      <c r="L327" s="3">
        <v>4054.4397146727206</v>
      </c>
      <c r="M327" s="3" t="s">
        <v>40</v>
      </c>
      <c r="N327" s="4">
        <f t="shared" si="388"/>
        <v>3.96488705467846</v>
      </c>
      <c r="O327" s="4">
        <f t="shared" si="395"/>
        <v>108.08190900952609</v>
      </c>
      <c r="P327" s="4" t="e">
        <f t="shared" si="389"/>
        <v>#VALUE!</v>
      </c>
      <c r="Q327">
        <f t="shared" si="390"/>
        <v>63.438192874855361</v>
      </c>
      <c r="R327">
        <f t="shared" si="391"/>
        <v>4755.6039964191477</v>
      </c>
      <c r="S327">
        <f t="shared" si="392"/>
        <v>110.59912108359826</v>
      </c>
      <c r="T327">
        <f t="shared" si="393"/>
        <v>3014.9065980040732</v>
      </c>
      <c r="U327">
        <f t="shared" si="394"/>
        <v>3014.9065980040727</v>
      </c>
      <c r="W327">
        <f t="shared" si="367"/>
        <v>0.99395121498353389</v>
      </c>
      <c r="X327">
        <v>313.14999999999998</v>
      </c>
      <c r="Y327">
        <f t="shared" si="368"/>
        <v>1.9073334166666699E-2</v>
      </c>
      <c r="Z327">
        <v>2E-3</v>
      </c>
      <c r="AA327">
        <f t="shared" si="369"/>
        <v>7.2765497523200454E-2</v>
      </c>
      <c r="AC327">
        <f t="shared" si="370"/>
        <v>7.6576094083494173E-4</v>
      </c>
      <c r="AD327">
        <f t="shared" si="371"/>
        <v>5.9601220746704577E-8</v>
      </c>
      <c r="AE327">
        <v>0</v>
      </c>
      <c r="AF327" s="8">
        <f t="shared" si="372"/>
        <v>1.6022394980268599E-8</v>
      </c>
      <c r="AG327" s="8">
        <f t="shared" si="373"/>
        <v>7.562361572697317E-8</v>
      </c>
      <c r="AH327" s="9">
        <f t="shared" si="374"/>
        <v>1.097002469958351E-3</v>
      </c>
      <c r="AJ327">
        <f t="shared" si="375"/>
        <v>4.0299152804764427E-3</v>
      </c>
      <c r="AK327">
        <f t="shared" si="376"/>
        <v>3.1365907741430023E-7</v>
      </c>
      <c r="AL327">
        <v>0</v>
      </c>
      <c r="AM327" s="8">
        <f t="shared" si="377"/>
        <v>1.7478232904956551E-6</v>
      </c>
      <c r="AN327" s="8">
        <f t="shared" si="378"/>
        <v>2.0614823679099554E-6</v>
      </c>
      <c r="AO327" s="9">
        <f t="shared" si="379"/>
        <v>2.2739189884214046E-2</v>
      </c>
      <c r="AP327" s="9"/>
      <c r="AQ327" t="e">
        <f t="shared" si="380"/>
        <v>#VALUE!</v>
      </c>
      <c r="AR327" t="e">
        <f t="shared" si="381"/>
        <v>#VALUE!</v>
      </c>
      <c r="AS327">
        <v>0</v>
      </c>
      <c r="AT327" s="8" t="e">
        <f t="shared" si="382"/>
        <v>#VALUE!</v>
      </c>
      <c r="AU327" s="8" t="e">
        <f t="shared" si="383"/>
        <v>#VALUE!</v>
      </c>
      <c r="AV327" s="9">
        <f t="shared" si="384"/>
        <v>1.5759424160826513E-2</v>
      </c>
      <c r="AX327">
        <f t="shared" si="385"/>
        <v>78.812974192989046</v>
      </c>
      <c r="AY327">
        <f t="shared" si="386"/>
        <v>15.215219993965079</v>
      </c>
      <c r="AZ327" t="e">
        <f t="shared" si="387"/>
        <v>#VALUE!</v>
      </c>
    </row>
    <row r="328" spans="1:52" x14ac:dyDescent="0.55000000000000004">
      <c r="A328" s="70">
        <v>44725.659722222219</v>
      </c>
      <c r="B328" s="56">
        <v>100</v>
      </c>
      <c r="C328" s="57">
        <v>0.1</v>
      </c>
      <c r="D328" s="56" t="s">
        <v>234</v>
      </c>
      <c r="E328" s="78">
        <v>1</v>
      </c>
      <c r="F328" s="84">
        <v>44726.570636574077</v>
      </c>
      <c r="G328" s="85">
        <v>38</v>
      </c>
      <c r="I328" s="3">
        <v>21.4</v>
      </c>
      <c r="J328" s="3">
        <v>29.99</v>
      </c>
      <c r="K328" s="3">
        <v>5.1014036848000011</v>
      </c>
      <c r="L328" s="3">
        <v>1339.8860902479998</v>
      </c>
      <c r="M328" s="3" t="s">
        <v>40</v>
      </c>
      <c r="N328" s="4">
        <f t="shared" si="388"/>
        <v>2.6253811956547274E-2</v>
      </c>
      <c r="O328" s="4">
        <f t="shared" si="395"/>
        <v>35.718238938226222</v>
      </c>
      <c r="P328" s="4" t="e">
        <f t="shared" si="389"/>
        <v>#VALUE!</v>
      </c>
      <c r="Q328">
        <f t="shared" si="390"/>
        <v>0.42006099130475638</v>
      </c>
      <c r="R328">
        <f t="shared" si="391"/>
        <v>1571.6025132819536</v>
      </c>
      <c r="S328">
        <f t="shared" si="392"/>
        <v>0.73234079242231209</v>
      </c>
      <c r="T328">
        <f t="shared" si="393"/>
        <v>996.34763329775103</v>
      </c>
      <c r="U328">
        <f t="shared" si="394"/>
        <v>996.34763329775137</v>
      </c>
      <c r="W328">
        <f t="shared" si="367"/>
        <v>0.99395121498353389</v>
      </c>
      <c r="X328">
        <v>313.14999999999998</v>
      </c>
      <c r="Y328">
        <f t="shared" si="368"/>
        <v>1.9073334166666699E-2</v>
      </c>
      <c r="Z328">
        <v>2E-3</v>
      </c>
      <c r="AA328">
        <f t="shared" si="369"/>
        <v>7.2765497523200454E-2</v>
      </c>
      <c r="AC328">
        <f t="shared" si="370"/>
        <v>5.0705463906284374E-6</v>
      </c>
      <c r="AD328">
        <f t="shared" si="371"/>
        <v>3.9465417811038828E-10</v>
      </c>
      <c r="AE328">
        <v>0</v>
      </c>
      <c r="AF328" s="8">
        <f t="shared" si="372"/>
        <v>1.060935504856675E-10</v>
      </c>
      <c r="AG328" s="8">
        <f t="shared" si="373"/>
        <v>5.0074772859605579E-10</v>
      </c>
      <c r="AH328" s="9">
        <f t="shared" si="374"/>
        <v>1.097002469958351E-3</v>
      </c>
      <c r="AJ328">
        <f t="shared" si="375"/>
        <v>1.3317814073415363E-3</v>
      </c>
      <c r="AK328">
        <f t="shared" si="376"/>
        <v>1.0365610651122135E-7</v>
      </c>
      <c r="AL328">
        <v>0</v>
      </c>
      <c r="AM328" s="8">
        <f t="shared" si="377"/>
        <v>5.7760980060241371E-7</v>
      </c>
      <c r="AN328" s="8">
        <f t="shared" si="378"/>
        <v>6.8126590711363502E-7</v>
      </c>
      <c r="AO328" s="9">
        <f t="shared" si="379"/>
        <v>2.2739189884214046E-2</v>
      </c>
      <c r="AP328" s="9"/>
      <c r="AQ328" t="e">
        <f t="shared" si="380"/>
        <v>#VALUE!</v>
      </c>
      <c r="AR328" t="e">
        <f t="shared" si="381"/>
        <v>#VALUE!</v>
      </c>
      <c r="AS328">
        <v>0</v>
      </c>
      <c r="AT328" s="8" t="e">
        <f t="shared" si="382"/>
        <v>#VALUE!</v>
      </c>
      <c r="AU328" s="8" t="e">
        <f t="shared" si="383"/>
        <v>#VALUE!</v>
      </c>
      <c r="AV328" s="9">
        <f t="shared" si="384"/>
        <v>1.5759424160826513E-2</v>
      </c>
      <c r="AX328">
        <f t="shared" si="385"/>
        <v>78.81297419298906</v>
      </c>
      <c r="AY328">
        <f t="shared" si="386"/>
        <v>15.215219993965071</v>
      </c>
      <c r="AZ328" t="e">
        <f t="shared" si="387"/>
        <v>#VALUE!</v>
      </c>
    </row>
    <row r="329" spans="1:52" x14ac:dyDescent="0.55000000000000004">
      <c r="A329" s="70">
        <v>44725.40625</v>
      </c>
      <c r="B329" s="56">
        <v>50</v>
      </c>
      <c r="C329" s="57">
        <v>0.1</v>
      </c>
      <c r="D329" s="56" t="s">
        <v>234</v>
      </c>
      <c r="E329" s="56">
        <v>1</v>
      </c>
      <c r="F329" s="84">
        <v>44726.591921296298</v>
      </c>
      <c r="G329" s="85">
        <v>147</v>
      </c>
      <c r="I329" s="3">
        <v>21.4</v>
      </c>
      <c r="J329" s="3">
        <v>29.99</v>
      </c>
      <c r="K329" s="3">
        <v>44.877496753017859</v>
      </c>
      <c r="L329" s="3" t="e">
        <v>#VALUE!</v>
      </c>
      <c r="M329" s="3" t="s">
        <v>40</v>
      </c>
      <c r="N329" s="4">
        <f t="shared" si="388"/>
        <v>0.23095709213227714</v>
      </c>
      <c r="O329" s="4">
        <v>0</v>
      </c>
      <c r="P329" s="4" t="e">
        <f t="shared" si="389"/>
        <v>#VALUE!</v>
      </c>
      <c r="Q329">
        <f t="shared" si="390"/>
        <v>3.6953134741164342</v>
      </c>
      <c r="R329">
        <f t="shared" si="391"/>
        <v>0</v>
      </c>
      <c r="S329">
        <f t="shared" si="392"/>
        <v>6.4424663415601344</v>
      </c>
      <c r="T329" t="e">
        <f t="shared" si="393"/>
        <v>#VALUE!</v>
      </c>
      <c r="U329">
        <f t="shared" si="394"/>
        <v>0</v>
      </c>
      <c r="W329">
        <f t="shared" si="367"/>
        <v>0.99395121498353389</v>
      </c>
      <c r="X329">
        <v>313.14999999999998</v>
      </c>
      <c r="Y329">
        <f t="shared" si="368"/>
        <v>1.9073334166666699E-2</v>
      </c>
      <c r="Z329">
        <v>2E-3</v>
      </c>
      <c r="AA329">
        <f t="shared" si="369"/>
        <v>7.2765497523200454E-2</v>
      </c>
      <c r="AC329">
        <f t="shared" si="370"/>
        <v>4.4606042423081703E-5</v>
      </c>
      <c r="AD329">
        <f t="shared" si="371"/>
        <v>3.4718075045669012E-9</v>
      </c>
      <c r="AE329">
        <v>0</v>
      </c>
      <c r="AF329" s="8">
        <f t="shared" si="372"/>
        <v>9.3331429183364894E-10</v>
      </c>
      <c r="AG329" s="8">
        <f t="shared" si="373"/>
        <v>4.4051217964005504E-9</v>
      </c>
      <c r="AH329" s="9">
        <f t="shared" si="374"/>
        <v>1.097002469958351E-3</v>
      </c>
      <c r="AJ329" t="e">
        <f t="shared" si="375"/>
        <v>#VALUE!</v>
      </c>
      <c r="AK329" t="e">
        <f t="shared" si="376"/>
        <v>#VALUE!</v>
      </c>
      <c r="AL329">
        <v>0</v>
      </c>
      <c r="AM329" s="8" t="e">
        <f t="shared" si="377"/>
        <v>#VALUE!</v>
      </c>
      <c r="AN329" s="8" t="e">
        <f t="shared" si="378"/>
        <v>#VALUE!</v>
      </c>
      <c r="AO329" s="9">
        <f t="shared" si="379"/>
        <v>2.2739189884214046E-2</v>
      </c>
      <c r="AP329" s="9"/>
      <c r="AQ329" t="e">
        <f t="shared" si="380"/>
        <v>#VALUE!</v>
      </c>
      <c r="AR329" t="e">
        <f t="shared" si="381"/>
        <v>#VALUE!</v>
      </c>
      <c r="AS329">
        <v>0</v>
      </c>
      <c r="AT329" s="8" t="e">
        <f t="shared" si="382"/>
        <v>#VALUE!</v>
      </c>
      <c r="AU329" s="8" t="e">
        <f t="shared" si="383"/>
        <v>#VALUE!</v>
      </c>
      <c r="AV329" s="9">
        <f t="shared" si="384"/>
        <v>1.5759424160826513E-2</v>
      </c>
      <c r="AX329">
        <f t="shared" si="385"/>
        <v>78.81297419298906</v>
      </c>
      <c r="AY329" t="e">
        <f t="shared" si="386"/>
        <v>#VALUE!</v>
      </c>
      <c r="AZ329" t="e">
        <f t="shared" si="387"/>
        <v>#VALUE!</v>
      </c>
    </row>
    <row r="330" spans="1:52" x14ac:dyDescent="0.55000000000000004">
      <c r="A330" s="70">
        <v>44725.456944444442</v>
      </c>
      <c r="B330" s="56">
        <v>40</v>
      </c>
      <c r="C330" s="57">
        <v>3</v>
      </c>
      <c r="D330" s="56" t="s">
        <v>235</v>
      </c>
      <c r="E330" s="78">
        <v>1</v>
      </c>
      <c r="F330" s="84">
        <v>44726.613206018519</v>
      </c>
      <c r="G330" s="85">
        <v>343</v>
      </c>
      <c r="I330" s="3">
        <v>21.4</v>
      </c>
      <c r="J330" s="3">
        <v>29.99</v>
      </c>
      <c r="K330" s="3">
        <v>95.273454392234228</v>
      </c>
      <c r="L330" s="3">
        <v>1561.0567060611197</v>
      </c>
      <c r="M330" s="3" t="s">
        <v>40</v>
      </c>
      <c r="N330" s="4">
        <f t="shared" si="388"/>
        <v>0.49031433515390638</v>
      </c>
      <c r="O330" s="4">
        <f t="shared" si="395"/>
        <v>41.614131849738918</v>
      </c>
      <c r="P330" s="4" t="e">
        <f t="shared" si="389"/>
        <v>#VALUE!</v>
      </c>
      <c r="Q330">
        <f t="shared" si="390"/>
        <v>7.845029362462502</v>
      </c>
      <c r="R330">
        <f t="shared" si="391"/>
        <v>1831.0218013885124</v>
      </c>
      <c r="S330">
        <f t="shared" si="392"/>
        <v>13.677144840411756</v>
      </c>
      <c r="T330">
        <f t="shared" si="393"/>
        <v>1160.8114793099305</v>
      </c>
      <c r="U330">
        <f t="shared" si="394"/>
        <v>1160.8114793099305</v>
      </c>
      <c r="W330">
        <f t="shared" si="367"/>
        <v>0.99395121498353389</v>
      </c>
      <c r="X330">
        <v>313.14999999999998</v>
      </c>
      <c r="Y330">
        <f t="shared" si="368"/>
        <v>1.9073334166666699E-2</v>
      </c>
      <c r="Z330">
        <v>2E-3</v>
      </c>
      <c r="AA330">
        <f t="shared" si="369"/>
        <v>7.2765497523200454E-2</v>
      </c>
      <c r="AC330">
        <f t="shared" si="370"/>
        <v>9.4697165748839517E-5</v>
      </c>
      <c r="AD330">
        <f t="shared" si="371"/>
        <v>7.3705335162823659E-9</v>
      </c>
      <c r="AE330">
        <v>0</v>
      </c>
      <c r="AF330" s="8">
        <f t="shared" si="372"/>
        <v>1.9813956448151038E-9</v>
      </c>
      <c r="AG330" s="8">
        <f t="shared" si="373"/>
        <v>9.3519291610974697E-9</v>
      </c>
      <c r="AH330" s="9">
        <f t="shared" si="374"/>
        <v>1.097002469958351E-3</v>
      </c>
      <c r="AJ330">
        <f t="shared" si="375"/>
        <v>1.5516142096476432E-3</v>
      </c>
      <c r="AK330">
        <f t="shared" si="376"/>
        <v>1.2076628108257901E-7</v>
      </c>
      <c r="AL330">
        <v>0</v>
      </c>
      <c r="AM330" s="8">
        <f t="shared" si="377"/>
        <v>6.7295396174321924E-7</v>
      </c>
      <c r="AN330" s="8">
        <f t="shared" si="378"/>
        <v>7.9372024282579822E-7</v>
      </c>
      <c r="AO330" s="9">
        <f t="shared" si="379"/>
        <v>2.2739189884214046E-2</v>
      </c>
      <c r="AP330" s="9"/>
      <c r="AQ330" t="e">
        <f t="shared" si="380"/>
        <v>#VALUE!</v>
      </c>
      <c r="AR330" t="e">
        <f t="shared" si="381"/>
        <v>#VALUE!</v>
      </c>
      <c r="AS330">
        <v>0</v>
      </c>
      <c r="AT330" s="8" t="e">
        <f t="shared" si="382"/>
        <v>#VALUE!</v>
      </c>
      <c r="AU330" s="8" t="e">
        <f t="shared" si="383"/>
        <v>#VALUE!</v>
      </c>
      <c r="AV330" s="9">
        <f t="shared" si="384"/>
        <v>1.5759424160826513E-2</v>
      </c>
      <c r="AX330">
        <f t="shared" si="385"/>
        <v>78.812974192989046</v>
      </c>
      <c r="AY330">
        <f t="shared" si="386"/>
        <v>15.215219993965075</v>
      </c>
      <c r="AZ330" t="e">
        <f t="shared" si="387"/>
        <v>#VALUE!</v>
      </c>
    </row>
    <row r="331" spans="1:52" x14ac:dyDescent="0.55000000000000004">
      <c r="A331" s="70">
        <v>44725.42083333333</v>
      </c>
      <c r="B331" s="56">
        <v>50</v>
      </c>
      <c r="C331" s="57">
        <v>3.8</v>
      </c>
      <c r="D331" s="56" t="s">
        <v>234</v>
      </c>
      <c r="E331" s="56">
        <v>1</v>
      </c>
      <c r="F331" s="84">
        <v>44726.63449074074</v>
      </c>
      <c r="G331" s="85">
        <v>31</v>
      </c>
      <c r="I331" s="3">
        <v>21.4</v>
      </c>
      <c r="J331" s="3">
        <v>29.99</v>
      </c>
      <c r="K331" s="3">
        <v>3.1762488053000002</v>
      </c>
      <c r="L331" s="3">
        <v>6236.8096818227204</v>
      </c>
      <c r="M331" s="3" t="s">
        <v>40</v>
      </c>
      <c r="N331" s="4">
        <f t="shared" si="388"/>
        <v>1.6346214495829174E-2</v>
      </c>
      <c r="O331" s="4">
        <f t="shared" si="395"/>
        <v>166.25880367662779</v>
      </c>
      <c r="P331" s="4" t="e">
        <f t="shared" si="389"/>
        <v>#VALUE!</v>
      </c>
      <c r="Q331">
        <f t="shared" si="390"/>
        <v>0.26153943193326679</v>
      </c>
      <c r="R331">
        <f t="shared" si="391"/>
        <v>7315.3873617716226</v>
      </c>
      <c r="S331">
        <f t="shared" si="392"/>
        <v>0.45597186788698907</v>
      </c>
      <c r="T331">
        <f t="shared" si="393"/>
        <v>4637.7304839864501</v>
      </c>
      <c r="U331">
        <f t="shared" si="394"/>
        <v>4637.730483986451</v>
      </c>
      <c r="W331">
        <f t="shared" si="367"/>
        <v>0.99395121498353389</v>
      </c>
      <c r="X331">
        <v>313.14999999999998</v>
      </c>
      <c r="Y331">
        <f t="shared" si="368"/>
        <v>1.9073334166666699E-2</v>
      </c>
      <c r="Z331">
        <v>2E-3</v>
      </c>
      <c r="AA331">
        <f t="shared" si="369"/>
        <v>7.2765497523200454E-2</v>
      </c>
      <c r="AC331">
        <f t="shared" si="370"/>
        <v>3.1570363591179331E-6</v>
      </c>
      <c r="AD331">
        <f t="shared" si="371"/>
        <v>2.4572057793911249E-10</v>
      </c>
      <c r="AE331">
        <v>0</v>
      </c>
      <c r="AF331" s="8">
        <f t="shared" si="372"/>
        <v>6.6056233499848551E-11</v>
      </c>
      <c r="AG331" s="8">
        <f t="shared" si="373"/>
        <v>3.1177681143896106E-10</v>
      </c>
      <c r="AH331" s="9">
        <f t="shared" si="374"/>
        <v>1.097002469958351E-3</v>
      </c>
      <c r="AJ331">
        <f t="shared" si="375"/>
        <v>6.19908456086876E-3</v>
      </c>
      <c r="AK331">
        <f t="shared" si="376"/>
        <v>4.8249132025064509E-7</v>
      </c>
      <c r="AL331">
        <v>0</v>
      </c>
      <c r="AM331" s="8">
        <f t="shared" si="377"/>
        <v>2.6886184004239106E-6</v>
      </c>
      <c r="AN331" s="8">
        <f t="shared" si="378"/>
        <v>3.1711097206745556E-6</v>
      </c>
      <c r="AO331" s="9">
        <f t="shared" si="379"/>
        <v>2.2739189884214046E-2</v>
      </c>
      <c r="AP331" s="9"/>
      <c r="AQ331" t="e">
        <f t="shared" si="380"/>
        <v>#VALUE!</v>
      </c>
      <c r="AR331" t="e">
        <f t="shared" si="381"/>
        <v>#VALUE!</v>
      </c>
      <c r="AS331">
        <v>0</v>
      </c>
      <c r="AT331" s="8" t="e">
        <f t="shared" si="382"/>
        <v>#VALUE!</v>
      </c>
      <c r="AU331" s="8" t="e">
        <f t="shared" si="383"/>
        <v>#VALUE!</v>
      </c>
      <c r="AV331" s="9">
        <f t="shared" si="384"/>
        <v>1.5759424160826513E-2</v>
      </c>
      <c r="AX331">
        <f t="shared" si="385"/>
        <v>78.812974192989046</v>
      </c>
      <c r="AY331">
        <f t="shared" si="386"/>
        <v>15.215219993965073</v>
      </c>
      <c r="AZ331" t="e">
        <f t="shared" si="387"/>
        <v>#VALUE!</v>
      </c>
    </row>
    <row r="332" spans="1:52" x14ac:dyDescent="0.55000000000000004">
      <c r="A332" s="72">
        <v>44725.413194444445</v>
      </c>
      <c r="B332" s="56">
        <v>50</v>
      </c>
      <c r="C332" s="57">
        <v>1.6</v>
      </c>
      <c r="D332" s="56" t="s">
        <v>234</v>
      </c>
      <c r="E332" s="56">
        <v>1</v>
      </c>
      <c r="F332" s="84">
        <v>44726.655740740738</v>
      </c>
      <c r="G332" s="85">
        <v>152</v>
      </c>
      <c r="I332" s="3">
        <v>21.4</v>
      </c>
      <c r="J332" s="3">
        <v>29.99</v>
      </c>
      <c r="K332" s="3">
        <v>2.3386803893000003</v>
      </c>
      <c r="L332" s="3">
        <v>6582.7886235456808</v>
      </c>
      <c r="M332" s="3" t="s">
        <v>40</v>
      </c>
      <c r="N332" s="4">
        <f t="shared" si="388"/>
        <v>1.2035760931856961E-2</v>
      </c>
      <c r="O332" s="4">
        <f t="shared" si="395"/>
        <v>175.4817955398899</v>
      </c>
      <c r="P332" s="4" t="e">
        <f t="shared" si="389"/>
        <v>#VALUE!</v>
      </c>
      <c r="Q332">
        <f t="shared" si="390"/>
        <v>0.19257217490971137</v>
      </c>
      <c r="R332">
        <f t="shared" si="391"/>
        <v>7721.1990037551559</v>
      </c>
      <c r="S332">
        <f t="shared" si="392"/>
        <v>0.33573329133423219</v>
      </c>
      <c r="T332">
        <f t="shared" si="393"/>
        <v>4895.0025776856464</v>
      </c>
      <c r="U332">
        <f t="shared" si="394"/>
        <v>4895.0025776856464</v>
      </c>
      <c r="W332">
        <f t="shared" si="367"/>
        <v>0.99395121498353389</v>
      </c>
      <c r="X332">
        <v>313.14999999999998</v>
      </c>
      <c r="Y332">
        <f t="shared" si="368"/>
        <v>1.9073334166666699E-2</v>
      </c>
      <c r="Z332">
        <v>2E-3</v>
      </c>
      <c r="AA332">
        <f t="shared" si="369"/>
        <v>7.2765497523200454E-2</v>
      </c>
      <c r="AC332">
        <f t="shared" si="370"/>
        <v>2.3245342144028994E-6</v>
      </c>
      <c r="AD332">
        <f t="shared" si="371"/>
        <v>1.8092471090890732E-10</v>
      </c>
      <c r="AE332">
        <v>0</v>
      </c>
      <c r="AF332" s="8">
        <f t="shared" si="372"/>
        <v>4.8637379294512266E-11</v>
      </c>
      <c r="AG332" s="8">
        <f t="shared" si="373"/>
        <v>2.295620902034196E-10</v>
      </c>
      <c r="AH332" s="9">
        <f t="shared" si="374"/>
        <v>1.097002469958351E-3</v>
      </c>
      <c r="AJ332">
        <f t="shared" si="375"/>
        <v>6.5429707503530145E-3</v>
      </c>
      <c r="AK332">
        <f t="shared" si="376"/>
        <v>5.0925690151527108E-7</v>
      </c>
      <c r="AL332">
        <v>0</v>
      </c>
      <c r="AM332" s="8">
        <f t="shared" si="377"/>
        <v>2.8377660249837307E-6</v>
      </c>
      <c r="AN332" s="8">
        <f t="shared" si="378"/>
        <v>3.3470229264990018E-6</v>
      </c>
      <c r="AO332" s="9">
        <f t="shared" si="379"/>
        <v>2.2739189884214046E-2</v>
      </c>
      <c r="AP332" s="9"/>
      <c r="AQ332" t="e">
        <f t="shared" si="380"/>
        <v>#VALUE!</v>
      </c>
      <c r="AR332" t="e">
        <f t="shared" si="381"/>
        <v>#VALUE!</v>
      </c>
      <c r="AS332">
        <v>0</v>
      </c>
      <c r="AT332" s="8" t="e">
        <f t="shared" si="382"/>
        <v>#VALUE!</v>
      </c>
      <c r="AU332" s="8" t="e">
        <f t="shared" si="383"/>
        <v>#VALUE!</v>
      </c>
      <c r="AV332" s="9">
        <f t="shared" si="384"/>
        <v>1.5759424160826513E-2</v>
      </c>
      <c r="AX332">
        <f t="shared" si="385"/>
        <v>78.812974192989046</v>
      </c>
      <c r="AY332">
        <f t="shared" si="386"/>
        <v>15.215219993965073</v>
      </c>
      <c r="AZ332" t="e">
        <f t="shared" si="387"/>
        <v>#VALUE!</v>
      </c>
    </row>
    <row r="333" spans="1:52" x14ac:dyDescent="0.55000000000000004">
      <c r="A333" s="70">
        <v>44725.45</v>
      </c>
      <c r="B333" s="56">
        <v>40</v>
      </c>
      <c r="C333" s="57">
        <v>0.1</v>
      </c>
      <c r="D333" s="56" t="s">
        <v>235</v>
      </c>
      <c r="E333" s="78">
        <v>2</v>
      </c>
      <c r="F333" s="84">
        <v>44726.677002314813</v>
      </c>
      <c r="G333" s="85">
        <v>191</v>
      </c>
      <c r="I333" s="3">
        <v>21.4</v>
      </c>
      <c r="J333" s="3">
        <v>29.99</v>
      </c>
      <c r="K333" s="3">
        <v>89.829531637764745</v>
      </c>
      <c r="L333" s="3" t="e">
        <v>#VALUE!</v>
      </c>
      <c r="M333" s="3" t="s">
        <v>40</v>
      </c>
      <c r="N333" s="4">
        <f t="shared" si="388"/>
        <v>0.46229778654638054</v>
      </c>
      <c r="O333" s="4">
        <v>0</v>
      </c>
      <c r="P333" s="4" t="e">
        <f t="shared" si="389"/>
        <v>#VALUE!</v>
      </c>
      <c r="Q333">
        <f t="shared" si="390"/>
        <v>7.3967645847420886</v>
      </c>
      <c r="R333">
        <f t="shared" si="391"/>
        <v>0</v>
      </c>
      <c r="S333">
        <f t="shared" si="392"/>
        <v>12.895633133002084</v>
      </c>
      <c r="T333" t="e">
        <f t="shared" si="393"/>
        <v>#VALUE!</v>
      </c>
      <c r="U333">
        <f t="shared" si="394"/>
        <v>0</v>
      </c>
      <c r="W333">
        <f t="shared" si="367"/>
        <v>0.99395121498353389</v>
      </c>
      <c r="X333">
        <v>313.14999999999998</v>
      </c>
      <c r="Y333">
        <f t="shared" si="368"/>
        <v>1.9073334166666699E-2</v>
      </c>
      <c r="Z333">
        <v>2E-3</v>
      </c>
      <c r="AA333">
        <f t="shared" si="369"/>
        <v>7.2765497523200454E-2</v>
      </c>
      <c r="AC333">
        <f t="shared" si="370"/>
        <v>8.9286172112758072E-5</v>
      </c>
      <c r="AD333">
        <f t="shared" si="371"/>
        <v>6.949381419112893E-9</v>
      </c>
      <c r="AE333">
        <v>0</v>
      </c>
      <c r="AF333" s="8">
        <f t="shared" si="372"/>
        <v>1.8681787481965751E-9</v>
      </c>
      <c r="AG333" s="8">
        <f t="shared" si="373"/>
        <v>8.8175601673094685E-9</v>
      </c>
      <c r="AH333" s="9">
        <f t="shared" si="374"/>
        <v>1.097002469958351E-3</v>
      </c>
      <c r="AJ333" t="e">
        <f t="shared" si="375"/>
        <v>#VALUE!</v>
      </c>
      <c r="AK333" t="e">
        <f t="shared" si="376"/>
        <v>#VALUE!</v>
      </c>
      <c r="AL333">
        <v>0</v>
      </c>
      <c r="AM333" s="8" t="e">
        <f t="shared" si="377"/>
        <v>#VALUE!</v>
      </c>
      <c r="AN333" s="8" t="e">
        <f t="shared" si="378"/>
        <v>#VALUE!</v>
      </c>
      <c r="AO333" s="9">
        <f t="shared" si="379"/>
        <v>2.2739189884214046E-2</v>
      </c>
      <c r="AP333" s="9"/>
      <c r="AQ333" t="e">
        <f t="shared" si="380"/>
        <v>#VALUE!</v>
      </c>
      <c r="AR333" t="e">
        <f t="shared" si="381"/>
        <v>#VALUE!</v>
      </c>
      <c r="AS333">
        <v>0</v>
      </c>
      <c r="AT333" s="8" t="e">
        <f t="shared" si="382"/>
        <v>#VALUE!</v>
      </c>
      <c r="AU333" s="8" t="e">
        <f t="shared" si="383"/>
        <v>#VALUE!</v>
      </c>
      <c r="AV333" s="9">
        <f t="shared" si="384"/>
        <v>1.5759424160826513E-2</v>
      </c>
      <c r="AX333">
        <f t="shared" si="385"/>
        <v>78.812974192989046</v>
      </c>
      <c r="AY333" t="e">
        <f t="shared" si="386"/>
        <v>#VALUE!</v>
      </c>
      <c r="AZ333" t="e">
        <f t="shared" si="387"/>
        <v>#VALUE!</v>
      </c>
    </row>
    <row r="334" spans="1:52" x14ac:dyDescent="0.55000000000000004">
      <c r="A334" s="70">
        <v>44725.445138888892</v>
      </c>
      <c r="B334" s="56">
        <v>50</v>
      </c>
      <c r="C334" s="57">
        <v>8</v>
      </c>
      <c r="D334" s="56" t="s">
        <v>234</v>
      </c>
      <c r="E334" s="78">
        <v>1</v>
      </c>
      <c r="F334" s="84">
        <v>44726.698298611111</v>
      </c>
      <c r="G334" s="85">
        <v>206</v>
      </c>
      <c r="I334" s="3">
        <v>21.4</v>
      </c>
      <c r="J334" s="3">
        <v>29.99</v>
      </c>
      <c r="K334" s="3">
        <v>-4.8898264299999994E-2</v>
      </c>
      <c r="L334" s="3">
        <v>18597.912505152079</v>
      </c>
      <c r="M334" s="3" t="s">
        <v>40</v>
      </c>
      <c r="N334" s="4">
        <f t="shared" si="388"/>
        <v>-2.516495292773676E-4</v>
      </c>
      <c r="O334" s="4">
        <f t="shared" si="395"/>
        <v>495.77698242116594</v>
      </c>
      <c r="P334" s="4" t="e">
        <f t="shared" si="389"/>
        <v>#VALUE!</v>
      </c>
      <c r="Q334">
        <f t="shared" si="390"/>
        <v>-4.0263924684378815E-3</v>
      </c>
      <c r="R334">
        <f t="shared" si="391"/>
        <v>21814.1872265313</v>
      </c>
      <c r="S334">
        <f t="shared" si="392"/>
        <v>-7.0196745519741383E-3</v>
      </c>
      <c r="T334">
        <f t="shared" si="393"/>
        <v>13829.523452517675</v>
      </c>
      <c r="U334">
        <f t="shared" si="394"/>
        <v>13829.523452517675</v>
      </c>
      <c r="W334">
        <f t="shared" si="367"/>
        <v>0.99395121498353389</v>
      </c>
      <c r="X334">
        <v>313.14999999999998</v>
      </c>
      <c r="Y334">
        <f t="shared" si="368"/>
        <v>1.9073334166666699E-2</v>
      </c>
      <c r="Z334">
        <v>2E-3</v>
      </c>
      <c r="AA334">
        <f t="shared" si="369"/>
        <v>7.2765497523200454E-2</v>
      </c>
      <c r="AC334">
        <f t="shared" si="370"/>
        <v>-4.8602489211570958E-8</v>
      </c>
      <c r="AD334">
        <f t="shared" si="371"/>
        <v>-3.7828616397954424E-12</v>
      </c>
      <c r="AE334">
        <v>0</v>
      </c>
      <c r="AF334" s="8">
        <f t="shared" si="372"/>
        <v>-1.0169339249961648E-12</v>
      </c>
      <c r="AG334" s="8">
        <f t="shared" si="373"/>
        <v>-4.799795564791607E-12</v>
      </c>
      <c r="AH334" s="9">
        <f t="shared" si="374"/>
        <v>1.097002469958351E-3</v>
      </c>
      <c r="AJ334">
        <f t="shared" si="375"/>
        <v>1.8485417730653365E-2</v>
      </c>
      <c r="AK334">
        <f t="shared" si="376"/>
        <v>1.4387694696969387E-6</v>
      </c>
      <c r="AL334">
        <v>0</v>
      </c>
      <c r="AM334" s="8">
        <f t="shared" si="377"/>
        <v>8.0173505881636006E-6</v>
      </c>
      <c r="AN334" s="8">
        <f t="shared" si="378"/>
        <v>9.4561200578605399E-6</v>
      </c>
      <c r="AO334" s="9">
        <f t="shared" si="379"/>
        <v>2.2739189884214046E-2</v>
      </c>
      <c r="AP334" s="9"/>
      <c r="AQ334" t="e">
        <f t="shared" si="380"/>
        <v>#VALUE!</v>
      </c>
      <c r="AR334" t="e">
        <f t="shared" si="381"/>
        <v>#VALUE!</v>
      </c>
      <c r="AS334">
        <v>0</v>
      </c>
      <c r="AT334" s="8" t="e">
        <f t="shared" si="382"/>
        <v>#VALUE!</v>
      </c>
      <c r="AU334" s="8" t="e">
        <f t="shared" si="383"/>
        <v>#VALUE!</v>
      </c>
      <c r="AV334" s="9">
        <f t="shared" si="384"/>
        <v>1.5759424160826513E-2</v>
      </c>
      <c r="AX334">
        <f t="shared" si="385"/>
        <v>78.812974192989046</v>
      </c>
      <c r="AY334">
        <f t="shared" si="386"/>
        <v>15.215219993965082</v>
      </c>
      <c r="AZ334" t="e">
        <f t="shared" si="387"/>
        <v>#VALUE!</v>
      </c>
    </row>
    <row r="335" spans="1:52" x14ac:dyDescent="0.55000000000000004">
      <c r="A335" s="70">
        <v>44725.525694444441</v>
      </c>
      <c r="B335" s="56">
        <v>50</v>
      </c>
      <c r="C335" s="57">
        <v>8</v>
      </c>
      <c r="D335" s="56" t="s">
        <v>235</v>
      </c>
      <c r="E335" s="78">
        <v>1</v>
      </c>
      <c r="F335" s="84">
        <v>44726.719571759262</v>
      </c>
      <c r="G335" s="85">
        <v>403</v>
      </c>
      <c r="I335" s="3">
        <v>21.4</v>
      </c>
      <c r="J335" s="3">
        <v>29.99</v>
      </c>
      <c r="K335" s="3">
        <v>44325.3947516595</v>
      </c>
      <c r="L335" s="3">
        <v>14871.527791516879</v>
      </c>
      <c r="M335" s="3" t="s">
        <v>40</v>
      </c>
      <c r="N335" s="4">
        <f t="shared" si="388"/>
        <v>228.11576001663141</v>
      </c>
      <c r="O335" s="4">
        <f t="shared" si="395"/>
        <v>396.44025480968651</v>
      </c>
      <c r="P335" s="4" t="e">
        <f t="shared" si="389"/>
        <v>#VALUE!</v>
      </c>
      <c r="Q335">
        <f t="shared" si="390"/>
        <v>3649.8521602661026</v>
      </c>
      <c r="R335">
        <f t="shared" si="391"/>
        <v>17443.371211626207</v>
      </c>
      <c r="S335">
        <f t="shared" si="392"/>
        <v>6363.2083878370358</v>
      </c>
      <c r="T335">
        <f t="shared" si="393"/>
        <v>11058.560594398779</v>
      </c>
      <c r="U335">
        <f t="shared" si="394"/>
        <v>11058.560594398781</v>
      </c>
      <c r="W335">
        <f t="shared" si="367"/>
        <v>0.99395121498353389</v>
      </c>
      <c r="X335">
        <v>313.14999999999998</v>
      </c>
      <c r="Y335">
        <f t="shared" si="368"/>
        <v>1.9073334166666699E-2</v>
      </c>
      <c r="Z335">
        <v>2E-3</v>
      </c>
      <c r="AA335">
        <f t="shared" si="369"/>
        <v>7.2765497523200454E-2</v>
      </c>
      <c r="AC335">
        <f t="shared" si="370"/>
        <v>4.4057279968036718E-2</v>
      </c>
      <c r="AD335">
        <f t="shared" si="371"/>
        <v>3.4290958559615571E-6</v>
      </c>
      <c r="AE335">
        <v>0</v>
      </c>
      <c r="AF335" s="8">
        <f t="shared" si="372"/>
        <v>9.2183226351879947E-7</v>
      </c>
      <c r="AG335" s="8">
        <f t="shared" si="373"/>
        <v>4.3509281194803568E-6</v>
      </c>
      <c r="AH335" s="9">
        <f t="shared" si="374"/>
        <v>1.097002469958351E-3</v>
      </c>
      <c r="AJ335">
        <f t="shared" si="375"/>
        <v>1.4781573117039593E-2</v>
      </c>
      <c r="AK335">
        <f t="shared" si="376"/>
        <v>1.1504893438043982E-6</v>
      </c>
      <c r="AL335">
        <v>0</v>
      </c>
      <c r="AM335" s="8">
        <f t="shared" si="377"/>
        <v>6.4109481132992477E-6</v>
      </c>
      <c r="AN335" s="8">
        <f t="shared" si="378"/>
        <v>7.5614374571036455E-6</v>
      </c>
      <c r="AO335" s="9">
        <f t="shared" si="379"/>
        <v>2.2739189884214046E-2</v>
      </c>
      <c r="AP335" s="9"/>
      <c r="AQ335" t="e">
        <f t="shared" si="380"/>
        <v>#VALUE!</v>
      </c>
      <c r="AR335" t="e">
        <f t="shared" si="381"/>
        <v>#VALUE!</v>
      </c>
      <c r="AS335">
        <v>0</v>
      </c>
      <c r="AT335" s="8" t="e">
        <f t="shared" si="382"/>
        <v>#VALUE!</v>
      </c>
      <c r="AU335" s="8" t="e">
        <f t="shared" si="383"/>
        <v>#VALUE!</v>
      </c>
      <c r="AV335" s="9">
        <f t="shared" si="384"/>
        <v>1.5759424160826513E-2</v>
      </c>
      <c r="AX335">
        <f t="shared" si="385"/>
        <v>78.812974192989046</v>
      </c>
      <c r="AY335">
        <f t="shared" si="386"/>
        <v>15.21521999396507</v>
      </c>
      <c r="AZ335" t="e">
        <f t="shared" si="387"/>
        <v>#VALUE!</v>
      </c>
    </row>
    <row r="336" spans="1:52" x14ac:dyDescent="0.55000000000000004">
      <c r="A336" s="70">
        <v>44725.525694444441</v>
      </c>
      <c r="B336" s="56">
        <v>50</v>
      </c>
      <c r="C336" s="57">
        <v>8</v>
      </c>
      <c r="D336" s="56" t="s">
        <v>235</v>
      </c>
      <c r="E336" s="78">
        <v>2</v>
      </c>
      <c r="F336" s="84">
        <v>44726.740856481483</v>
      </c>
      <c r="G336" s="85">
        <v>222</v>
      </c>
      <c r="I336" s="3">
        <v>21.4</v>
      </c>
      <c r="J336" s="3">
        <v>29.99</v>
      </c>
      <c r="K336" s="3">
        <v>48915.400034983177</v>
      </c>
      <c r="L336" s="3">
        <v>18491.840099958077</v>
      </c>
      <c r="M336" s="3" t="s">
        <v>40</v>
      </c>
      <c r="N336" s="4">
        <f t="shared" si="388"/>
        <v>251.73771644932697</v>
      </c>
      <c r="O336" s="4">
        <f t="shared" si="395"/>
        <v>492.94933942893925</v>
      </c>
      <c r="P336" s="4" t="e">
        <f t="shared" si="389"/>
        <v>#VALUE!</v>
      </c>
      <c r="Q336">
        <f t="shared" si="390"/>
        <v>4027.8034631892315</v>
      </c>
      <c r="R336">
        <f t="shared" si="391"/>
        <v>21689.770934873326</v>
      </c>
      <c r="S336">
        <f t="shared" si="392"/>
        <v>7022.1345019235432</v>
      </c>
      <c r="T336">
        <f t="shared" si="393"/>
        <v>13750.64735204731</v>
      </c>
      <c r="U336">
        <f t="shared" si="394"/>
        <v>13750.64735204731</v>
      </c>
      <c r="W336">
        <f t="shared" si="367"/>
        <v>0.99395121498353389</v>
      </c>
      <c r="X336">
        <v>313.14999999999998</v>
      </c>
      <c r="Y336">
        <f t="shared" si="368"/>
        <v>1.9073334166666699E-2</v>
      </c>
      <c r="Z336">
        <v>2E-3</v>
      </c>
      <c r="AA336">
        <f t="shared" si="369"/>
        <v>7.2765497523200454E-2</v>
      </c>
      <c r="AC336">
        <f t="shared" si="370"/>
        <v>4.8619521296177123E-2</v>
      </c>
      <c r="AD336">
        <f t="shared" si="371"/>
        <v>3.7841872924636E-6</v>
      </c>
      <c r="AE336">
        <v>0</v>
      </c>
      <c r="AF336" s="8">
        <f t="shared" si="372"/>
        <v>1.0172902957280016E-6</v>
      </c>
      <c r="AG336" s="8">
        <f t="shared" si="373"/>
        <v>4.8014775881916015E-6</v>
      </c>
      <c r="AH336" s="9">
        <f t="shared" si="374"/>
        <v>1.097002469958351E-3</v>
      </c>
      <c r="AJ336">
        <f t="shared" si="375"/>
        <v>1.8379986934634562E-2</v>
      </c>
      <c r="AK336">
        <f t="shared" si="376"/>
        <v>1.4305635090479588E-6</v>
      </c>
      <c r="AL336">
        <v>0</v>
      </c>
      <c r="AM336" s="8">
        <f t="shared" si="377"/>
        <v>7.9716239691178079E-6</v>
      </c>
      <c r="AN336" s="8">
        <f t="shared" si="378"/>
        <v>9.4021874781657661E-6</v>
      </c>
      <c r="AO336" s="9">
        <f t="shared" si="379"/>
        <v>2.2739189884214046E-2</v>
      </c>
      <c r="AP336" s="9"/>
      <c r="AQ336" t="e">
        <f t="shared" si="380"/>
        <v>#VALUE!</v>
      </c>
      <c r="AR336" t="e">
        <f t="shared" si="381"/>
        <v>#VALUE!</v>
      </c>
      <c r="AS336">
        <v>0</v>
      </c>
      <c r="AT336" s="8" t="e">
        <f t="shared" si="382"/>
        <v>#VALUE!</v>
      </c>
      <c r="AU336" s="8" t="e">
        <f t="shared" si="383"/>
        <v>#VALUE!</v>
      </c>
      <c r="AV336" s="9">
        <f t="shared" si="384"/>
        <v>1.5759424160826513E-2</v>
      </c>
      <c r="AX336">
        <f t="shared" si="385"/>
        <v>78.81297419298906</v>
      </c>
      <c r="AY336">
        <f t="shared" si="386"/>
        <v>15.215219993965071</v>
      </c>
      <c r="AZ336" t="e">
        <f t="shared" si="387"/>
        <v>#VALUE!</v>
      </c>
    </row>
    <row r="337" spans="1:52" x14ac:dyDescent="0.55000000000000004">
      <c r="A337" s="70">
        <v>44725.461805555555</v>
      </c>
      <c r="B337" s="56">
        <v>40</v>
      </c>
      <c r="C337" s="57">
        <v>4</v>
      </c>
      <c r="D337" s="56" t="s">
        <v>235</v>
      </c>
      <c r="E337" s="78">
        <v>1</v>
      </c>
      <c r="F337" s="84">
        <v>44726.762129629627</v>
      </c>
      <c r="G337" s="85">
        <v>45</v>
      </c>
      <c r="I337" s="3">
        <v>21.4</v>
      </c>
      <c r="J337" s="3">
        <v>29.99</v>
      </c>
      <c r="K337" s="3">
        <v>248.80415881809824</v>
      </c>
      <c r="L337" s="3">
        <v>6124.80198043168</v>
      </c>
      <c r="M337" s="3" t="s">
        <v>40</v>
      </c>
      <c r="N337" s="4">
        <f t="shared" si="388"/>
        <v>1.2804431884267482</v>
      </c>
      <c r="O337" s="4">
        <f t="shared" si="395"/>
        <v>163.27293952718642</v>
      </c>
      <c r="P337" s="4" t="e">
        <f t="shared" si="389"/>
        <v>#VALUE!</v>
      </c>
      <c r="Q337">
        <f t="shared" si="390"/>
        <v>20.487091014827971</v>
      </c>
      <c r="R337">
        <f t="shared" si="391"/>
        <v>7184.0093391962027</v>
      </c>
      <c r="S337">
        <f t="shared" si="392"/>
        <v>35.717509549326401</v>
      </c>
      <c r="T337">
        <f t="shared" si="393"/>
        <v>4554.4408603353622</v>
      </c>
      <c r="U337">
        <f t="shared" si="394"/>
        <v>4554.4408603353622</v>
      </c>
      <c r="W337">
        <f t="shared" si="367"/>
        <v>0.99395121498353389</v>
      </c>
      <c r="X337">
        <v>313.14999999999998</v>
      </c>
      <c r="Y337">
        <f t="shared" si="368"/>
        <v>1.9073334166666699E-2</v>
      </c>
      <c r="Z337">
        <v>2E-3</v>
      </c>
      <c r="AA337">
        <f t="shared" si="369"/>
        <v>7.2765497523200454E-2</v>
      </c>
      <c r="AC337">
        <f t="shared" si="370"/>
        <v>2.4729919595020488E-4</v>
      </c>
      <c r="AD337">
        <f t="shared" si="371"/>
        <v>1.924795740069974E-8</v>
      </c>
      <c r="AE337">
        <v>0</v>
      </c>
      <c r="AF337" s="8">
        <f t="shared" si="372"/>
        <v>5.1743634135958042E-9</v>
      </c>
      <c r="AG337" s="8">
        <f t="shared" si="373"/>
        <v>2.4422320814295542E-8</v>
      </c>
      <c r="AH337" s="9">
        <f t="shared" si="374"/>
        <v>1.097002469958351E-3</v>
      </c>
      <c r="AJ337">
        <f t="shared" si="375"/>
        <v>6.0877543699836235E-3</v>
      </c>
      <c r="AK337">
        <f t="shared" si="376"/>
        <v>4.73826193931349E-7</v>
      </c>
      <c r="AL337">
        <v>0</v>
      </c>
      <c r="AM337" s="8">
        <f t="shared" si="377"/>
        <v>2.6403331420446417E-6</v>
      </c>
      <c r="AN337" s="8">
        <f t="shared" si="378"/>
        <v>3.1141593359759905E-6</v>
      </c>
      <c r="AO337" s="9">
        <f t="shared" si="379"/>
        <v>2.2739189884214046E-2</v>
      </c>
      <c r="AP337" s="9"/>
      <c r="AQ337" t="e">
        <f t="shared" si="380"/>
        <v>#VALUE!</v>
      </c>
      <c r="AR337" t="e">
        <f t="shared" si="381"/>
        <v>#VALUE!</v>
      </c>
      <c r="AS337">
        <v>0</v>
      </c>
      <c r="AT337" s="8" t="e">
        <f t="shared" si="382"/>
        <v>#VALUE!</v>
      </c>
      <c r="AU337" s="8" t="e">
        <f t="shared" si="383"/>
        <v>#VALUE!</v>
      </c>
      <c r="AV337" s="9">
        <f t="shared" si="384"/>
        <v>1.5759424160826513E-2</v>
      </c>
      <c r="AX337">
        <f t="shared" si="385"/>
        <v>78.812974192989046</v>
      </c>
      <c r="AY337">
        <f t="shared" si="386"/>
        <v>15.215219993965071</v>
      </c>
      <c r="AZ337" t="e">
        <f t="shared" si="387"/>
        <v>#VALUE!</v>
      </c>
    </row>
    <row r="338" spans="1:52" x14ac:dyDescent="0.55000000000000004">
      <c r="A338" s="70">
        <v>44725.5</v>
      </c>
      <c r="B338" s="56">
        <v>50</v>
      </c>
      <c r="C338" s="57">
        <v>0.1</v>
      </c>
      <c r="D338" s="56" t="s">
        <v>235</v>
      </c>
      <c r="E338" s="78">
        <v>1</v>
      </c>
      <c r="F338" s="84">
        <v>44726.783402777779</v>
      </c>
      <c r="G338" s="85">
        <v>334</v>
      </c>
      <c r="I338" s="3">
        <v>21.4</v>
      </c>
      <c r="J338" s="3">
        <v>29.99</v>
      </c>
      <c r="K338" s="3">
        <v>148.45626174548985</v>
      </c>
      <c r="L338" s="3" t="e">
        <v>#VALUE!</v>
      </c>
      <c r="M338" s="3" t="s">
        <v>40</v>
      </c>
      <c r="N338" s="4">
        <f t="shared" si="388"/>
        <v>0.76401379315482576</v>
      </c>
      <c r="O338" s="4">
        <v>0</v>
      </c>
      <c r="P338" s="4" t="e">
        <f t="shared" si="389"/>
        <v>#VALUE!</v>
      </c>
      <c r="Q338">
        <f t="shared" si="390"/>
        <v>12.224220690477212</v>
      </c>
      <c r="R338">
        <f t="shared" si="391"/>
        <v>0</v>
      </c>
      <c r="S338">
        <f t="shared" si="392"/>
        <v>21.311894349919225</v>
      </c>
      <c r="T338" t="e">
        <f t="shared" si="393"/>
        <v>#VALUE!</v>
      </c>
      <c r="U338">
        <f t="shared" si="394"/>
        <v>0</v>
      </c>
      <c r="W338">
        <f t="shared" si="367"/>
        <v>0.99395121498353389</v>
      </c>
      <c r="X338">
        <v>313.14999999999998</v>
      </c>
      <c r="Y338">
        <f t="shared" si="368"/>
        <v>1.9073334166666699E-2</v>
      </c>
      <c r="Z338">
        <v>2E-3</v>
      </c>
      <c r="AA338">
        <f t="shared" si="369"/>
        <v>7.2765497523200454E-2</v>
      </c>
      <c r="AC338">
        <f t="shared" si="370"/>
        <v>1.4755828173384318E-4</v>
      </c>
      <c r="AD338">
        <f t="shared" si="371"/>
        <v>1.1484855460287681E-8</v>
      </c>
      <c r="AE338">
        <v>0</v>
      </c>
      <c r="AF338" s="8">
        <f t="shared" si="372"/>
        <v>3.0874349244968805E-9</v>
      </c>
      <c r="AG338" s="8">
        <f t="shared" si="373"/>
        <v>1.4572290384784562E-8</v>
      </c>
      <c r="AH338" s="9">
        <f t="shared" si="374"/>
        <v>1.097002469958351E-3</v>
      </c>
      <c r="AJ338" t="e">
        <f t="shared" si="375"/>
        <v>#VALUE!</v>
      </c>
      <c r="AK338" t="e">
        <f t="shared" si="376"/>
        <v>#VALUE!</v>
      </c>
      <c r="AL338">
        <v>0</v>
      </c>
      <c r="AM338" s="8" t="e">
        <f t="shared" si="377"/>
        <v>#VALUE!</v>
      </c>
      <c r="AN338" s="8" t="e">
        <f t="shared" si="378"/>
        <v>#VALUE!</v>
      </c>
      <c r="AO338" s="9">
        <f t="shared" si="379"/>
        <v>2.2739189884214046E-2</v>
      </c>
      <c r="AP338" s="9"/>
      <c r="AQ338" t="e">
        <f t="shared" si="380"/>
        <v>#VALUE!</v>
      </c>
      <c r="AR338" t="e">
        <f t="shared" si="381"/>
        <v>#VALUE!</v>
      </c>
      <c r="AS338">
        <v>0</v>
      </c>
      <c r="AT338" s="8" t="e">
        <f t="shared" si="382"/>
        <v>#VALUE!</v>
      </c>
      <c r="AU338" s="8" t="e">
        <f t="shared" si="383"/>
        <v>#VALUE!</v>
      </c>
      <c r="AV338" s="9">
        <f t="shared" si="384"/>
        <v>1.5759424160826513E-2</v>
      </c>
      <c r="AX338">
        <f t="shared" si="385"/>
        <v>78.81297419298906</v>
      </c>
      <c r="AY338" t="e">
        <f t="shared" si="386"/>
        <v>#VALUE!</v>
      </c>
      <c r="AZ338" t="e">
        <f t="shared" si="387"/>
        <v>#VALUE!</v>
      </c>
    </row>
    <row r="339" spans="1:52" x14ac:dyDescent="0.55000000000000004">
      <c r="A339" s="70">
        <v>44725.459027777775</v>
      </c>
      <c r="B339" s="56">
        <v>50</v>
      </c>
      <c r="C339" s="57">
        <v>9</v>
      </c>
      <c r="D339" s="56" t="s">
        <v>234</v>
      </c>
      <c r="E339" s="78">
        <v>1</v>
      </c>
      <c r="F339" s="84">
        <v>44726.8046875</v>
      </c>
      <c r="G339" s="85">
        <v>196</v>
      </c>
      <c r="I339" s="3">
        <v>21.4</v>
      </c>
      <c r="J339" s="3">
        <v>29.99</v>
      </c>
      <c r="K339" s="3">
        <v>6.4889023699999937E-2</v>
      </c>
      <c r="L339" s="3">
        <v>18652.660565427519</v>
      </c>
      <c r="M339" s="3" t="s">
        <v>40</v>
      </c>
      <c r="N339" s="4">
        <f t="shared" si="388"/>
        <v>3.3394421055908387E-4</v>
      </c>
      <c r="O339" s="4">
        <f t="shared" si="395"/>
        <v>497.23643805142825</v>
      </c>
      <c r="P339" s="4" t="e">
        <f t="shared" si="389"/>
        <v>#VALUE!</v>
      </c>
      <c r="Q339">
        <f t="shared" si="390"/>
        <v>5.3431073689453419E-3</v>
      </c>
      <c r="R339">
        <f t="shared" si="391"/>
        <v>21878.403274262844</v>
      </c>
      <c r="S339">
        <f t="shared" si="392"/>
        <v>9.315255559476706E-3</v>
      </c>
      <c r="T339">
        <f t="shared" si="393"/>
        <v>13870.234450773489</v>
      </c>
      <c r="U339">
        <f t="shared" si="394"/>
        <v>13870.234450773491</v>
      </c>
      <c r="W339">
        <f t="shared" si="367"/>
        <v>0.99395121498353389</v>
      </c>
      <c r="X339">
        <v>313.14999999999998</v>
      </c>
      <c r="Y339">
        <f t="shared" si="368"/>
        <v>1.9073334166666699E-2</v>
      </c>
      <c r="Z339">
        <v>2E-3</v>
      </c>
      <c r="AA339">
        <f t="shared" si="369"/>
        <v>7.2765497523200454E-2</v>
      </c>
      <c r="AC339">
        <f t="shared" si="370"/>
        <v>6.4496523945710263E-8</v>
      </c>
      <c r="AD339">
        <f t="shared" si="371"/>
        <v>5.0199368446398437E-12</v>
      </c>
      <c r="AE339">
        <v>0</v>
      </c>
      <c r="AF339" s="8">
        <f t="shared" si="372"/>
        <v>1.3494926763772697E-12</v>
      </c>
      <c r="AG339" s="8">
        <f t="shared" si="373"/>
        <v>6.3694295210171132E-12</v>
      </c>
      <c r="AH339" s="9">
        <f t="shared" si="374"/>
        <v>1.097002469958351E-3</v>
      </c>
      <c r="AJ339">
        <f t="shared" si="375"/>
        <v>1.8539834631682132E-2</v>
      </c>
      <c r="AK339">
        <f t="shared" si="376"/>
        <v>1.4430048825491936E-6</v>
      </c>
      <c r="AL339">
        <v>0</v>
      </c>
      <c r="AM339" s="8">
        <f t="shared" si="377"/>
        <v>8.0409518602487626E-6</v>
      </c>
      <c r="AN339" s="8">
        <f t="shared" si="378"/>
        <v>9.483956742797956E-6</v>
      </c>
      <c r="AO339" s="9">
        <f t="shared" si="379"/>
        <v>2.2739189884214046E-2</v>
      </c>
      <c r="AP339" s="9"/>
      <c r="AQ339" t="e">
        <f t="shared" si="380"/>
        <v>#VALUE!</v>
      </c>
      <c r="AR339" t="e">
        <f t="shared" si="381"/>
        <v>#VALUE!</v>
      </c>
      <c r="AS339">
        <v>0</v>
      </c>
      <c r="AT339" s="8" t="e">
        <f t="shared" si="382"/>
        <v>#VALUE!</v>
      </c>
      <c r="AU339" s="8" t="e">
        <f t="shared" si="383"/>
        <v>#VALUE!</v>
      </c>
      <c r="AV339" s="9">
        <f t="shared" si="384"/>
        <v>1.5759424160826513E-2</v>
      </c>
      <c r="AX339">
        <f t="shared" si="385"/>
        <v>78.81297419298906</v>
      </c>
      <c r="AY339">
        <f t="shared" si="386"/>
        <v>15.215219993965073</v>
      </c>
      <c r="AZ339" t="e">
        <f t="shared" si="387"/>
        <v>#VALUE!</v>
      </c>
    </row>
    <row r="340" spans="1:52" x14ac:dyDescent="0.55000000000000004">
      <c r="A340" s="70">
        <v>44725.505555555559</v>
      </c>
      <c r="B340" s="56">
        <v>50</v>
      </c>
      <c r="C340" s="57">
        <v>3</v>
      </c>
      <c r="D340" s="56" t="s">
        <v>235</v>
      </c>
      <c r="E340" s="78">
        <v>1</v>
      </c>
      <c r="F340" s="84">
        <v>44726.825983796298</v>
      </c>
      <c r="G340" s="85">
        <v>392</v>
      </c>
      <c r="I340" s="3">
        <v>21.4</v>
      </c>
      <c r="J340" s="3">
        <v>29.99</v>
      </c>
      <c r="K340" s="3">
        <v>104.76838095981056</v>
      </c>
      <c r="L340" s="3">
        <v>518.02923985287987</v>
      </c>
      <c r="M340" s="3" t="s">
        <v>40</v>
      </c>
      <c r="N340" s="4">
        <f t="shared" si="388"/>
        <v>0.53917892851849647</v>
      </c>
      <c r="O340" s="4">
        <f t="shared" si="395"/>
        <v>13.809451639749557</v>
      </c>
      <c r="P340" s="4" t="e">
        <f t="shared" si="389"/>
        <v>#VALUE!</v>
      </c>
      <c r="Q340">
        <f t="shared" si="390"/>
        <v>8.6268628562959435</v>
      </c>
      <c r="R340">
        <f t="shared" si="391"/>
        <v>607.61587214898054</v>
      </c>
      <c r="S340">
        <f t="shared" si="392"/>
        <v>15.040205377496683</v>
      </c>
      <c r="T340">
        <f t="shared" si="393"/>
        <v>385.20976586219962</v>
      </c>
      <c r="U340">
        <f t="shared" si="394"/>
        <v>385.20976586219956</v>
      </c>
      <c r="W340">
        <f t="shared" si="367"/>
        <v>0.99395121498353389</v>
      </c>
      <c r="X340">
        <v>313.14999999999998</v>
      </c>
      <c r="Y340">
        <f t="shared" si="368"/>
        <v>1.9073334166666699E-2</v>
      </c>
      <c r="Z340">
        <v>2E-3</v>
      </c>
      <c r="AA340">
        <f t="shared" si="369"/>
        <v>7.2765497523200454E-2</v>
      </c>
      <c r="AC340">
        <f t="shared" si="370"/>
        <v>1.0413465954686144E-4</v>
      </c>
      <c r="AD340">
        <f t="shared" si="371"/>
        <v>8.1050788830625745E-9</v>
      </c>
      <c r="AE340">
        <v>0</v>
      </c>
      <c r="AF340" s="8">
        <f t="shared" si="372"/>
        <v>2.1788609961960064E-9</v>
      </c>
      <c r="AG340" s="8">
        <f t="shared" si="373"/>
        <v>1.028393987925858E-8</v>
      </c>
      <c r="AH340" s="9">
        <f t="shared" si="374"/>
        <v>1.097002469958351E-3</v>
      </c>
      <c r="AJ340">
        <f t="shared" si="375"/>
        <v>5.1489579234876648E-4</v>
      </c>
      <c r="AK340">
        <f t="shared" si="376"/>
        <v>4.0075715729072445E-8</v>
      </c>
      <c r="AL340">
        <v>0</v>
      </c>
      <c r="AM340" s="8">
        <f t="shared" si="377"/>
        <v>2.233165700542943E-7</v>
      </c>
      <c r="AN340" s="8">
        <f t="shared" si="378"/>
        <v>2.6339228578336673E-7</v>
      </c>
      <c r="AO340" s="9">
        <f t="shared" si="379"/>
        <v>2.2739189884214046E-2</v>
      </c>
      <c r="AP340" s="9"/>
      <c r="AQ340" t="e">
        <f t="shared" si="380"/>
        <v>#VALUE!</v>
      </c>
      <c r="AR340" t="e">
        <f t="shared" si="381"/>
        <v>#VALUE!</v>
      </c>
      <c r="AS340">
        <v>0</v>
      </c>
      <c r="AT340" s="8" t="e">
        <f t="shared" si="382"/>
        <v>#VALUE!</v>
      </c>
      <c r="AU340" s="8" t="e">
        <f t="shared" si="383"/>
        <v>#VALUE!</v>
      </c>
      <c r="AV340" s="9">
        <f t="shared" si="384"/>
        <v>1.5759424160826513E-2</v>
      </c>
      <c r="AX340">
        <f t="shared" si="385"/>
        <v>78.812974192989046</v>
      </c>
      <c r="AY340">
        <f t="shared" si="386"/>
        <v>15.215219993965071</v>
      </c>
      <c r="AZ340" t="e">
        <f t="shared" si="387"/>
        <v>#VALUE!</v>
      </c>
    </row>
    <row r="341" spans="1:52" x14ac:dyDescent="0.55000000000000004">
      <c r="A341" s="70">
        <v>44725.659722222219</v>
      </c>
      <c r="B341" s="56">
        <v>100</v>
      </c>
      <c r="C341" s="57">
        <v>0.1</v>
      </c>
      <c r="D341" s="56" t="s">
        <v>234</v>
      </c>
      <c r="E341" s="78">
        <v>2</v>
      </c>
      <c r="F341" s="84">
        <v>44726.847268518519</v>
      </c>
      <c r="G341" s="85">
        <v>51</v>
      </c>
      <c r="I341" s="3">
        <v>21.4</v>
      </c>
      <c r="J341" s="3">
        <v>29.99</v>
      </c>
      <c r="K341" s="3">
        <v>5.5279487300000003</v>
      </c>
      <c r="L341" s="3">
        <v>1054.0517630419999</v>
      </c>
      <c r="M341" s="3" t="s">
        <v>40</v>
      </c>
      <c r="N341" s="4">
        <f t="shared" si="388"/>
        <v>2.8448979032041473E-2</v>
      </c>
      <c r="O341" s="4">
        <f t="shared" si="395"/>
        <v>28.098562258097868</v>
      </c>
      <c r="P341" s="4" t="e">
        <f t="shared" si="389"/>
        <v>#VALUE!</v>
      </c>
      <c r="Q341">
        <f t="shared" si="390"/>
        <v>0.45518366451266357</v>
      </c>
      <c r="R341">
        <f t="shared" si="391"/>
        <v>1236.3367393563062</v>
      </c>
      <c r="S341">
        <f t="shared" si="392"/>
        <v>0.79357420104988796</v>
      </c>
      <c r="T341">
        <f t="shared" si="393"/>
        <v>783.79944916499335</v>
      </c>
      <c r="U341">
        <f t="shared" si="394"/>
        <v>783.79944916499335</v>
      </c>
      <c r="W341">
        <f t="shared" si="367"/>
        <v>0.99395121498353389</v>
      </c>
      <c r="X341">
        <v>313.14999999999998</v>
      </c>
      <c r="Y341">
        <f t="shared" si="368"/>
        <v>1.9073334166666699E-2</v>
      </c>
      <c r="Z341">
        <v>2E-3</v>
      </c>
      <c r="AA341">
        <f t="shared" si="369"/>
        <v>7.2765497523200454E-2</v>
      </c>
      <c r="AC341">
        <f t="shared" si="370"/>
        <v>5.4945113565501832E-6</v>
      </c>
      <c r="AD341">
        <f t="shared" si="371"/>
        <v>4.2765250457924601E-10</v>
      </c>
      <c r="AE341">
        <v>0</v>
      </c>
      <c r="AF341" s="8">
        <f t="shared" si="372"/>
        <v>1.1496437919937507E-10</v>
      </c>
      <c r="AG341" s="8">
        <f t="shared" si="373"/>
        <v>5.426168837786211E-10</v>
      </c>
      <c r="AH341" s="9">
        <f t="shared" si="374"/>
        <v>1.097002469958351E-3</v>
      </c>
      <c r="AJ341">
        <f t="shared" si="375"/>
        <v>1.0476760305311316E-3</v>
      </c>
      <c r="AK341">
        <f t="shared" si="376"/>
        <v>8.1543425678819772E-8</v>
      </c>
      <c r="AL341">
        <v>0</v>
      </c>
      <c r="AM341" s="8">
        <f t="shared" si="377"/>
        <v>4.5438984187276966E-7</v>
      </c>
      <c r="AN341" s="8">
        <f t="shared" si="378"/>
        <v>5.3593326755158944E-7</v>
      </c>
      <c r="AO341" s="9">
        <f t="shared" si="379"/>
        <v>2.2739189884214046E-2</v>
      </c>
      <c r="AP341" s="9"/>
      <c r="AQ341" t="e">
        <f t="shared" si="380"/>
        <v>#VALUE!</v>
      </c>
      <c r="AR341" t="e">
        <f t="shared" si="381"/>
        <v>#VALUE!</v>
      </c>
      <c r="AS341">
        <v>0</v>
      </c>
      <c r="AT341" s="8" t="e">
        <f t="shared" si="382"/>
        <v>#VALUE!</v>
      </c>
      <c r="AU341" s="8" t="e">
        <f t="shared" si="383"/>
        <v>#VALUE!</v>
      </c>
      <c r="AV341" s="9">
        <f t="shared" si="384"/>
        <v>1.5759424160826513E-2</v>
      </c>
      <c r="AX341">
        <f t="shared" si="385"/>
        <v>78.81297419298906</v>
      </c>
      <c r="AY341">
        <f t="shared" si="386"/>
        <v>15.215219993965075</v>
      </c>
      <c r="AZ341" t="e">
        <f t="shared" si="387"/>
        <v>#VALUE!</v>
      </c>
    </row>
    <row r="342" spans="1:52" x14ac:dyDescent="0.55000000000000004">
      <c r="A342" s="72">
        <v>44725.413194444445</v>
      </c>
      <c r="B342" s="56">
        <v>50</v>
      </c>
      <c r="C342" s="57">
        <v>1.6</v>
      </c>
      <c r="D342" s="56" t="s">
        <v>234</v>
      </c>
      <c r="E342" s="56">
        <v>2</v>
      </c>
      <c r="F342" s="84">
        <v>44726.86855324074</v>
      </c>
      <c r="G342" s="85">
        <v>163</v>
      </c>
      <c r="I342" s="3">
        <v>21.4</v>
      </c>
      <c r="J342" s="3">
        <v>29.99</v>
      </c>
      <c r="K342" s="3">
        <v>0.91553995729999982</v>
      </c>
      <c r="L342" s="3">
        <v>7167.1567088720003</v>
      </c>
      <c r="M342" s="3" t="s">
        <v>40</v>
      </c>
      <c r="N342" s="4">
        <f t="shared" si="388"/>
        <v>4.7117255098391327E-3</v>
      </c>
      <c r="O342" s="4">
        <f t="shared" si="395"/>
        <v>191.05968611691344</v>
      </c>
      <c r="P342" s="4" t="e">
        <f t="shared" si="389"/>
        <v>#VALUE!</v>
      </c>
      <c r="Q342">
        <f t="shared" si="390"/>
        <v>7.5387608157426123E-2</v>
      </c>
      <c r="R342">
        <f t="shared" si="391"/>
        <v>8406.6261891441918</v>
      </c>
      <c r="S342">
        <f t="shared" si="392"/>
        <v>0.13143191545909938</v>
      </c>
      <c r="T342">
        <f t="shared" si="393"/>
        <v>5329.5423217931848</v>
      </c>
      <c r="U342">
        <f t="shared" si="394"/>
        <v>5329.5423217931857</v>
      </c>
      <c r="W342">
        <f t="shared" si="367"/>
        <v>0.99395121498353389</v>
      </c>
      <c r="X342">
        <v>313.14999999999998</v>
      </c>
      <c r="Y342">
        <f t="shared" si="368"/>
        <v>1.9073334166666699E-2</v>
      </c>
      <c r="Z342">
        <v>2E-3</v>
      </c>
      <c r="AA342">
        <f t="shared" si="369"/>
        <v>7.2765497523200454E-2</v>
      </c>
      <c r="AC342">
        <f t="shared" si="370"/>
        <v>9.1000205292430755E-7</v>
      </c>
      <c r="AD342">
        <f t="shared" si="371"/>
        <v>7.0827892027450274E-11</v>
      </c>
      <c r="AE342">
        <v>0</v>
      </c>
      <c r="AF342" s="8">
        <f t="shared" si="372"/>
        <v>1.9040423123319532E-11</v>
      </c>
      <c r="AG342" s="8">
        <f t="shared" si="373"/>
        <v>8.9868315150769808E-11</v>
      </c>
      <c r="AH342" s="9">
        <f t="shared" si="374"/>
        <v>1.097002469958351E-3</v>
      </c>
      <c r="AJ342">
        <f t="shared" si="375"/>
        <v>7.1238041187607105E-3</v>
      </c>
      <c r="AK342">
        <f t="shared" si="376"/>
        <v>5.5446471502659118E-7</v>
      </c>
      <c r="AL342">
        <v>0</v>
      </c>
      <c r="AM342" s="8">
        <f t="shared" si="377"/>
        <v>3.0896805240597488E-6</v>
      </c>
      <c r="AN342" s="8">
        <f t="shared" si="378"/>
        <v>3.64414523908634E-6</v>
      </c>
      <c r="AO342" s="9">
        <f t="shared" si="379"/>
        <v>2.2739189884214046E-2</v>
      </c>
      <c r="AP342" s="9"/>
      <c r="AQ342" t="e">
        <f t="shared" si="380"/>
        <v>#VALUE!</v>
      </c>
      <c r="AR342" t="e">
        <f t="shared" si="381"/>
        <v>#VALUE!</v>
      </c>
      <c r="AS342">
        <v>0</v>
      </c>
      <c r="AT342" s="8" t="e">
        <f t="shared" si="382"/>
        <v>#VALUE!</v>
      </c>
      <c r="AU342" s="8" t="e">
        <f t="shared" si="383"/>
        <v>#VALUE!</v>
      </c>
      <c r="AV342" s="9">
        <f t="shared" si="384"/>
        <v>1.5759424160826513E-2</v>
      </c>
      <c r="AX342">
        <f t="shared" si="385"/>
        <v>78.812974192989046</v>
      </c>
      <c r="AY342">
        <f t="shared" si="386"/>
        <v>15.215219993965077</v>
      </c>
      <c r="AZ342" t="e">
        <f t="shared" si="387"/>
        <v>#VALUE!</v>
      </c>
    </row>
    <row r="343" spans="1:52" x14ac:dyDescent="0.55000000000000004">
      <c r="A343" s="70">
        <v>44725.626388888886</v>
      </c>
      <c r="B343" s="56">
        <v>200</v>
      </c>
      <c r="C343" s="57">
        <v>0.1</v>
      </c>
      <c r="D343" s="56" t="s">
        <v>234</v>
      </c>
      <c r="E343" s="78">
        <v>2</v>
      </c>
      <c r="F343" s="84">
        <v>44726.889826388891</v>
      </c>
      <c r="G343" s="85">
        <v>42</v>
      </c>
      <c r="I343" s="3">
        <v>21.4</v>
      </c>
      <c r="J343" s="3">
        <v>29.99</v>
      </c>
      <c r="K343" s="3">
        <v>614.80180224578555</v>
      </c>
      <c r="L343" s="3">
        <v>4188.9374216736805</v>
      </c>
      <c r="M343" s="3" t="s">
        <v>40</v>
      </c>
      <c r="N343" s="4">
        <f t="shared" si="388"/>
        <v>3.1640097322233411</v>
      </c>
      <c r="O343" s="4">
        <f t="shared" si="395"/>
        <v>111.66730426832353</v>
      </c>
      <c r="P343" s="4" t="e">
        <f t="shared" si="389"/>
        <v>#VALUE!</v>
      </c>
      <c r="Q343">
        <f t="shared" si="390"/>
        <v>50.624155715573458</v>
      </c>
      <c r="R343">
        <f t="shared" si="391"/>
        <v>4913.3613878062351</v>
      </c>
      <c r="S343">
        <f t="shared" si="392"/>
        <v>88.258931631088117</v>
      </c>
      <c r="T343">
        <f t="shared" si="393"/>
        <v>3114.9199297564592</v>
      </c>
      <c r="U343">
        <f t="shared" si="394"/>
        <v>3114.9199297564587</v>
      </c>
      <c r="W343">
        <f t="shared" si="367"/>
        <v>0.99395121498353389</v>
      </c>
      <c r="X343">
        <v>313.14999999999998</v>
      </c>
      <c r="Y343">
        <f t="shared" si="368"/>
        <v>1.9073334166666699E-2</v>
      </c>
      <c r="Z343">
        <v>2E-3</v>
      </c>
      <c r="AA343">
        <f t="shared" si="369"/>
        <v>7.2765497523200454E-2</v>
      </c>
      <c r="AC343">
        <f t="shared" si="370"/>
        <v>6.1108299831626482E-4</v>
      </c>
      <c r="AD343">
        <f t="shared" si="371"/>
        <v>4.7562223058144121E-8</v>
      </c>
      <c r="AE343">
        <v>0</v>
      </c>
      <c r="AF343" s="8">
        <f t="shared" si="372"/>
        <v>1.2785991871137286E-8</v>
      </c>
      <c r="AG343" s="8">
        <f t="shared" si="373"/>
        <v>6.0348214929281409E-8</v>
      </c>
      <c r="AH343" s="9">
        <f t="shared" si="374"/>
        <v>1.097002469958351E-3</v>
      </c>
      <c r="AJ343">
        <f t="shared" si="375"/>
        <v>4.1635994397625463E-3</v>
      </c>
      <c r="AK343">
        <f t="shared" si="376"/>
        <v>3.2406407284180411E-7</v>
      </c>
      <c r="AL343">
        <v>0</v>
      </c>
      <c r="AM343" s="8">
        <f t="shared" si="377"/>
        <v>1.8058037369587773E-6</v>
      </c>
      <c r="AN343" s="8">
        <f t="shared" si="378"/>
        <v>2.1298678098005814E-6</v>
      </c>
      <c r="AO343" s="9">
        <f t="shared" si="379"/>
        <v>2.2739189884214046E-2</v>
      </c>
      <c r="AP343" s="9"/>
      <c r="AQ343" t="e">
        <f t="shared" si="380"/>
        <v>#VALUE!</v>
      </c>
      <c r="AR343" t="e">
        <f t="shared" si="381"/>
        <v>#VALUE!</v>
      </c>
      <c r="AS343">
        <v>0</v>
      </c>
      <c r="AT343" s="8" t="e">
        <f t="shared" si="382"/>
        <v>#VALUE!</v>
      </c>
      <c r="AU343" s="8" t="e">
        <f t="shared" si="383"/>
        <v>#VALUE!</v>
      </c>
      <c r="AV343" s="9">
        <f t="shared" si="384"/>
        <v>1.5759424160826513E-2</v>
      </c>
      <c r="AX343">
        <f t="shared" si="385"/>
        <v>78.812974192989046</v>
      </c>
      <c r="AY343">
        <f t="shared" si="386"/>
        <v>15.215219993965075</v>
      </c>
      <c r="AZ343" t="e">
        <f t="shared" si="387"/>
        <v>#VALUE!</v>
      </c>
    </row>
    <row r="344" spans="1:52" x14ac:dyDescent="0.55000000000000004">
      <c r="A344" s="70">
        <v>44725.438888888886</v>
      </c>
      <c r="B344" s="56">
        <v>50</v>
      </c>
      <c r="C344">
        <v>6.2</v>
      </c>
      <c r="D344" t="s">
        <v>234</v>
      </c>
      <c r="E344" s="29">
        <v>1</v>
      </c>
      <c r="F344" s="84">
        <v>44726.911122685182</v>
      </c>
      <c r="G344" s="85">
        <v>98</v>
      </c>
      <c r="H344" t="s">
        <v>824</v>
      </c>
      <c r="I344" s="3">
        <v>21.4</v>
      </c>
      <c r="J344" s="3">
        <v>29.99</v>
      </c>
      <c r="K344" s="3">
        <v>0.67775842129999986</v>
      </c>
      <c r="L344" s="3">
        <v>13940.58385805</v>
      </c>
      <c r="M344" s="3" t="s">
        <v>40</v>
      </c>
      <c r="N344" s="4">
        <f t="shared" si="388"/>
        <v>3.4880090351983471E-3</v>
      </c>
      <c r="O344" s="4">
        <f t="shared" si="395"/>
        <v>371.62346023612116</v>
      </c>
      <c r="P344" s="4" t="e">
        <f t="shared" si="389"/>
        <v>#VALUE!</v>
      </c>
      <c r="Q344">
        <f t="shared" si="390"/>
        <v>5.5808144563173553E-2</v>
      </c>
      <c r="R344">
        <f t="shared" si="391"/>
        <v>16351.432250389331</v>
      </c>
      <c r="S344">
        <f t="shared" si="392"/>
        <v>9.7296777513343674E-2</v>
      </c>
      <c r="T344">
        <f t="shared" si="393"/>
        <v>10366.304893266046</v>
      </c>
      <c r="U344">
        <f t="shared" si="394"/>
        <v>10366.304893266046</v>
      </c>
      <c r="W344">
        <f t="shared" si="367"/>
        <v>0.99395121498353389</v>
      </c>
      <c r="X344">
        <v>313.14999999999998</v>
      </c>
      <c r="Y344">
        <f t="shared" si="368"/>
        <v>1.9073334166666699E-2</v>
      </c>
      <c r="Z344">
        <v>2E-3</v>
      </c>
      <c r="AA344">
        <f t="shared" si="369"/>
        <v>7.2765497523200454E-2</v>
      </c>
      <c r="AC344">
        <f t="shared" si="370"/>
        <v>6.7365880631645667E-7</v>
      </c>
      <c r="AD344">
        <f t="shared" si="371"/>
        <v>5.2432665447065524E-11</v>
      </c>
      <c r="AE344">
        <v>0</v>
      </c>
      <c r="AF344" s="8">
        <f t="shared" si="372"/>
        <v>1.4095296457625247E-11</v>
      </c>
      <c r="AG344" s="8">
        <f t="shared" si="373"/>
        <v>6.6527961904690778E-11</v>
      </c>
      <c r="AH344" s="9">
        <f t="shared" si="374"/>
        <v>1.097002469958351E-3</v>
      </c>
      <c r="AJ344">
        <f t="shared" si="375"/>
        <v>1.3856260263288638E-2</v>
      </c>
      <c r="AK344">
        <f t="shared" si="376"/>
        <v>1.078469771225988E-6</v>
      </c>
      <c r="AL344">
        <v>0</v>
      </c>
      <c r="AM344" s="8">
        <f t="shared" si="377"/>
        <v>6.0096286700305254E-6</v>
      </c>
      <c r="AN344" s="8">
        <f t="shared" si="378"/>
        <v>7.0880984412565135E-6</v>
      </c>
      <c r="AO344" s="9">
        <f t="shared" si="379"/>
        <v>2.2739189884214046E-2</v>
      </c>
      <c r="AP344" s="9"/>
      <c r="AQ344" t="e">
        <f t="shared" si="380"/>
        <v>#VALUE!</v>
      </c>
      <c r="AR344" t="e">
        <f t="shared" si="381"/>
        <v>#VALUE!</v>
      </c>
      <c r="AS344">
        <v>0</v>
      </c>
      <c r="AT344" s="8" t="e">
        <f t="shared" si="382"/>
        <v>#VALUE!</v>
      </c>
      <c r="AU344" s="8" t="e">
        <f t="shared" si="383"/>
        <v>#VALUE!</v>
      </c>
      <c r="AV344" s="9">
        <f t="shared" si="384"/>
        <v>1.5759424160826513E-2</v>
      </c>
      <c r="AX344">
        <f t="shared" si="385"/>
        <v>78.812974192989046</v>
      </c>
      <c r="AY344">
        <f t="shared" si="386"/>
        <v>15.215219993965077</v>
      </c>
      <c r="AZ344" t="e">
        <f t="shared" si="387"/>
        <v>#VALUE!</v>
      </c>
    </row>
    <row r="345" spans="1:52" x14ac:dyDescent="0.55000000000000004">
      <c r="A345" s="70">
        <v>44725.40625</v>
      </c>
      <c r="B345" s="56">
        <v>50</v>
      </c>
      <c r="C345" s="57">
        <v>0.1</v>
      </c>
      <c r="D345" s="56" t="s">
        <v>234</v>
      </c>
      <c r="E345" s="56">
        <v>2</v>
      </c>
      <c r="F345" s="84">
        <v>44726.93241898148</v>
      </c>
      <c r="G345" s="85">
        <v>172</v>
      </c>
      <c r="I345" s="3">
        <v>21.4</v>
      </c>
      <c r="J345" s="3">
        <v>29.99</v>
      </c>
      <c r="K345" s="3">
        <v>49.449452154693859</v>
      </c>
      <c r="L345" s="3" t="e">
        <v>#VALUE!</v>
      </c>
      <c r="M345" s="3" t="s">
        <v>40</v>
      </c>
      <c r="N345" s="4">
        <f t="shared" si="388"/>
        <v>0.25448615683793141</v>
      </c>
      <c r="O345" s="4">
        <v>0</v>
      </c>
      <c r="P345" s="4" t="e">
        <f t="shared" si="389"/>
        <v>#VALUE!</v>
      </c>
      <c r="Q345">
        <f t="shared" si="390"/>
        <v>4.0717785094069026</v>
      </c>
      <c r="R345">
        <f t="shared" si="391"/>
        <v>0</v>
      </c>
      <c r="S345">
        <f t="shared" si="392"/>
        <v>7.0988012737983262</v>
      </c>
      <c r="T345" t="e">
        <f t="shared" si="393"/>
        <v>#VALUE!</v>
      </c>
      <c r="U345">
        <f t="shared" si="394"/>
        <v>0</v>
      </c>
      <c r="W345">
        <f t="shared" si="367"/>
        <v>0.99395121498353389</v>
      </c>
      <c r="X345">
        <v>313.14999999999998</v>
      </c>
      <c r="Y345">
        <f t="shared" si="368"/>
        <v>1.9073334166666699E-2</v>
      </c>
      <c r="Z345">
        <v>2E-3</v>
      </c>
      <c r="AA345">
        <f t="shared" si="369"/>
        <v>7.2765497523200454E-2</v>
      </c>
      <c r="AC345">
        <f t="shared" si="370"/>
        <v>4.9150343049428093E-5</v>
      </c>
      <c r="AD345">
        <f t="shared" si="371"/>
        <v>3.8255025682965089E-9</v>
      </c>
      <c r="AE345">
        <v>0</v>
      </c>
      <c r="AF345" s="8">
        <f t="shared" si="372"/>
        <v>1.0283969418641081E-9</v>
      </c>
      <c r="AG345" s="8">
        <f t="shared" si="373"/>
        <v>4.853899510160617E-9</v>
      </c>
      <c r="AH345" s="9">
        <f t="shared" si="374"/>
        <v>1.097002469958351E-3</v>
      </c>
      <c r="AJ345" t="e">
        <f t="shared" si="375"/>
        <v>#VALUE!</v>
      </c>
      <c r="AK345" t="e">
        <f t="shared" si="376"/>
        <v>#VALUE!</v>
      </c>
      <c r="AL345">
        <v>0</v>
      </c>
      <c r="AM345" s="8" t="e">
        <f t="shared" si="377"/>
        <v>#VALUE!</v>
      </c>
      <c r="AN345" s="8" t="e">
        <f t="shared" si="378"/>
        <v>#VALUE!</v>
      </c>
      <c r="AO345" s="9">
        <f t="shared" si="379"/>
        <v>2.2739189884214046E-2</v>
      </c>
      <c r="AP345" s="9"/>
      <c r="AQ345" t="e">
        <f t="shared" si="380"/>
        <v>#VALUE!</v>
      </c>
      <c r="AR345" t="e">
        <f t="shared" si="381"/>
        <v>#VALUE!</v>
      </c>
      <c r="AS345">
        <v>0</v>
      </c>
      <c r="AT345" s="8" t="e">
        <f t="shared" si="382"/>
        <v>#VALUE!</v>
      </c>
      <c r="AU345" s="8" t="e">
        <f t="shared" si="383"/>
        <v>#VALUE!</v>
      </c>
      <c r="AV345" s="9">
        <f t="shared" si="384"/>
        <v>1.5759424160826513E-2</v>
      </c>
      <c r="AX345">
        <f t="shared" si="385"/>
        <v>78.812974192989046</v>
      </c>
      <c r="AY345" t="e">
        <f t="shared" si="386"/>
        <v>#VALUE!</v>
      </c>
      <c r="AZ345" t="e">
        <f t="shared" si="387"/>
        <v>#VALUE!</v>
      </c>
    </row>
    <row r="346" spans="1:52" x14ac:dyDescent="0.55000000000000004">
      <c r="A346" s="70">
        <v>44725.427083333336</v>
      </c>
      <c r="B346" s="56">
        <v>50</v>
      </c>
      <c r="C346" s="57">
        <v>5</v>
      </c>
      <c r="D346" s="56" t="s">
        <v>234</v>
      </c>
      <c r="E346" s="56">
        <v>1</v>
      </c>
      <c r="F346" s="84">
        <v>44726.953703703701</v>
      </c>
      <c r="G346" s="85">
        <v>109</v>
      </c>
      <c r="I346" s="3">
        <v>21.4</v>
      </c>
      <c r="J346" s="3">
        <v>29.99</v>
      </c>
      <c r="K346" s="3">
        <v>1.2075679813000002</v>
      </c>
      <c r="L346" s="3">
        <v>14178.905258073919</v>
      </c>
      <c r="M346" s="3" t="s">
        <v>40</v>
      </c>
      <c r="N346" s="4">
        <f t="shared" si="388"/>
        <v>6.2146155577257594E-3</v>
      </c>
      <c r="O346" s="4">
        <f t="shared" si="395"/>
        <v>377.97655306401327</v>
      </c>
      <c r="P346" s="4" t="e">
        <f t="shared" si="389"/>
        <v>#VALUE!</v>
      </c>
      <c r="Q346">
        <f t="shared" si="390"/>
        <v>9.943384892361215E-2</v>
      </c>
      <c r="R346">
        <f t="shared" si="391"/>
        <v>16630.968334816585</v>
      </c>
      <c r="S346">
        <f t="shared" si="392"/>
        <v>0.17335450142164643</v>
      </c>
      <c r="T346">
        <f t="shared" si="393"/>
        <v>10543.522169127227</v>
      </c>
      <c r="U346">
        <f t="shared" si="394"/>
        <v>10543.522169127227</v>
      </c>
      <c r="W346">
        <f t="shared" si="367"/>
        <v>0.99395121498353389</v>
      </c>
      <c r="X346">
        <v>313.14999999999998</v>
      </c>
      <c r="Y346">
        <f t="shared" si="368"/>
        <v>1.9073334166666699E-2</v>
      </c>
      <c r="Z346">
        <v>2E-3</v>
      </c>
      <c r="AA346">
        <f t="shared" si="369"/>
        <v>7.2765497523200454E-2</v>
      </c>
      <c r="AC346">
        <f t="shared" si="370"/>
        <v>1.2002636621883484E-6</v>
      </c>
      <c r="AD346">
        <f t="shared" si="371"/>
        <v>9.3419728886061717E-11</v>
      </c>
      <c r="AE346">
        <v>0</v>
      </c>
      <c r="AF346" s="8">
        <f t="shared" si="372"/>
        <v>2.5113710363807421E-11</v>
      </c>
      <c r="AG346" s="8">
        <f t="shared" si="373"/>
        <v>1.1853343924986914E-10</v>
      </c>
      <c r="AH346" s="9">
        <f t="shared" si="374"/>
        <v>1.097002469958351E-3</v>
      </c>
      <c r="AJ346">
        <f t="shared" si="375"/>
        <v>1.4093140108398988E-2</v>
      </c>
      <c r="AK346">
        <f t="shared" si="376"/>
        <v>1.0969067627020398E-6</v>
      </c>
      <c r="AL346">
        <v>0</v>
      </c>
      <c r="AM346" s="8">
        <f t="shared" si="377"/>
        <v>6.1123663410527133E-6</v>
      </c>
      <c r="AN346" s="8">
        <f t="shared" si="378"/>
        <v>7.209273103754753E-6</v>
      </c>
      <c r="AO346" s="9">
        <f t="shared" si="379"/>
        <v>2.2739189884214046E-2</v>
      </c>
      <c r="AP346" s="9"/>
      <c r="AQ346" t="e">
        <f t="shared" si="380"/>
        <v>#VALUE!</v>
      </c>
      <c r="AR346" t="e">
        <f t="shared" si="381"/>
        <v>#VALUE!</v>
      </c>
      <c r="AS346">
        <v>0</v>
      </c>
      <c r="AT346" s="8" t="e">
        <f t="shared" si="382"/>
        <v>#VALUE!</v>
      </c>
      <c r="AU346" s="8" t="e">
        <f t="shared" si="383"/>
        <v>#VALUE!</v>
      </c>
      <c r="AV346" s="9">
        <f t="shared" si="384"/>
        <v>1.5759424160826513E-2</v>
      </c>
      <c r="AX346">
        <f t="shared" si="385"/>
        <v>78.812974192989046</v>
      </c>
      <c r="AY346">
        <f t="shared" si="386"/>
        <v>15.215219993965075</v>
      </c>
      <c r="AZ346" t="e">
        <f t="shared" si="387"/>
        <v>#VALUE!</v>
      </c>
    </row>
    <row r="347" spans="1:52" x14ac:dyDescent="0.55000000000000004">
      <c r="A347" s="70">
        <v>44725.445138888892</v>
      </c>
      <c r="B347" s="56">
        <v>50</v>
      </c>
      <c r="C347" s="57">
        <v>8</v>
      </c>
      <c r="D347" s="56" t="s">
        <v>234</v>
      </c>
      <c r="E347" s="78">
        <v>2</v>
      </c>
      <c r="F347" s="84">
        <v>44726.974988425929</v>
      </c>
      <c r="G347" s="85">
        <v>74</v>
      </c>
      <c r="I347" s="3">
        <v>21.4</v>
      </c>
      <c r="J347" s="3">
        <v>29.99</v>
      </c>
      <c r="K347" s="3">
        <v>-7.5052388299999828E-2</v>
      </c>
      <c r="L347" s="3">
        <v>18347.154867592002</v>
      </c>
      <c r="M347" s="3" t="s">
        <v>40</v>
      </c>
      <c r="N347" s="4">
        <f t="shared" si="388"/>
        <v>-3.8624884660450347E-4</v>
      </c>
      <c r="O347" s="4">
        <f t="shared" si="395"/>
        <v>489.09236849827784</v>
      </c>
      <c r="P347" s="4" t="e">
        <f t="shared" si="389"/>
        <v>#VALUE!</v>
      </c>
      <c r="Q347">
        <f t="shared" si="390"/>
        <v>-6.1799815456720555E-3</v>
      </c>
      <c r="R347">
        <f t="shared" si="391"/>
        <v>21520.064213924226</v>
      </c>
      <c r="S347">
        <f t="shared" si="392"/>
        <v>-1.077427486959676E-2</v>
      </c>
      <c r="T347">
        <f t="shared" si="393"/>
        <v>13643.058513048027</v>
      </c>
      <c r="U347">
        <f t="shared" si="394"/>
        <v>13643.058513048027</v>
      </c>
      <c r="W347">
        <f t="shared" si="367"/>
        <v>0.99395121498353389</v>
      </c>
      <c r="X347">
        <v>313.14999999999998</v>
      </c>
      <c r="Y347">
        <f t="shared" si="368"/>
        <v>1.9073334166666699E-2</v>
      </c>
      <c r="Z347">
        <v>2E-3</v>
      </c>
      <c r="AA347">
        <f t="shared" si="369"/>
        <v>7.2765497523200454E-2</v>
      </c>
      <c r="AC347">
        <f t="shared" si="370"/>
        <v>-7.4598412538200794E-8</v>
      </c>
      <c r="AD347">
        <f t="shared" si="371"/>
        <v>-5.8061938340642004E-12</v>
      </c>
      <c r="AE347">
        <v>0</v>
      </c>
      <c r="AF347" s="8">
        <f t="shared" si="372"/>
        <v>-1.5608594887130803E-12</v>
      </c>
      <c r="AG347" s="8">
        <f t="shared" si="373"/>
        <v>-7.3670533227772806E-12</v>
      </c>
      <c r="AH347" s="9">
        <f t="shared" si="374"/>
        <v>1.097002469958351E-3</v>
      </c>
      <c r="AJ347">
        <f t="shared" si="375"/>
        <v>1.8236176872134129E-2</v>
      </c>
      <c r="AK347">
        <f t="shared" si="376"/>
        <v>1.4193703875088264E-6</v>
      </c>
      <c r="AL347">
        <v>0</v>
      </c>
      <c r="AM347" s="8">
        <f t="shared" si="377"/>
        <v>7.9092517952253154E-6</v>
      </c>
      <c r="AN347" s="8">
        <f t="shared" si="378"/>
        <v>9.3286221827341422E-6</v>
      </c>
      <c r="AO347" s="9">
        <f t="shared" si="379"/>
        <v>2.2739189884214046E-2</v>
      </c>
      <c r="AP347" s="9"/>
      <c r="AQ347" t="e">
        <f t="shared" si="380"/>
        <v>#VALUE!</v>
      </c>
      <c r="AR347" t="e">
        <f t="shared" si="381"/>
        <v>#VALUE!</v>
      </c>
      <c r="AS347">
        <v>0</v>
      </c>
      <c r="AT347" s="8" t="e">
        <f t="shared" si="382"/>
        <v>#VALUE!</v>
      </c>
      <c r="AU347" s="8" t="e">
        <f t="shared" si="383"/>
        <v>#VALUE!</v>
      </c>
      <c r="AV347" s="9">
        <f t="shared" si="384"/>
        <v>1.5759424160826513E-2</v>
      </c>
      <c r="AX347">
        <f t="shared" si="385"/>
        <v>78.81297419298906</v>
      </c>
      <c r="AY347">
        <f t="shared" si="386"/>
        <v>15.215219993965079</v>
      </c>
      <c r="AZ347" t="e">
        <f t="shared" si="387"/>
        <v>#VALUE!</v>
      </c>
    </row>
    <row r="348" spans="1:52" x14ac:dyDescent="0.55000000000000004">
      <c r="A348" s="70">
        <v>44725.461805555555</v>
      </c>
      <c r="B348" s="56">
        <v>40</v>
      </c>
      <c r="C348" s="57">
        <v>4</v>
      </c>
      <c r="D348" s="56" t="s">
        <v>235</v>
      </c>
      <c r="E348" s="78">
        <v>2</v>
      </c>
      <c r="F348" s="84">
        <v>44726.99627314815</v>
      </c>
      <c r="G348" s="85">
        <v>57</v>
      </c>
      <c r="I348" s="3">
        <v>21.4</v>
      </c>
      <c r="J348" s="3">
        <v>29.99</v>
      </c>
      <c r="K348" s="3">
        <v>179.30118841484261</v>
      </c>
      <c r="L348" s="3">
        <v>6110.6460780839207</v>
      </c>
      <c r="M348" s="3" t="s">
        <v>40</v>
      </c>
      <c r="N348" s="4">
        <f t="shared" si="388"/>
        <v>0.92275380955531683</v>
      </c>
      <c r="O348" s="4">
        <f t="shared" si="395"/>
        <v>162.89557617807526</v>
      </c>
      <c r="P348" s="4" t="e">
        <f t="shared" si="389"/>
        <v>#VALUE!</v>
      </c>
      <c r="Q348">
        <f t="shared" si="390"/>
        <v>14.764060952885069</v>
      </c>
      <c r="R348">
        <f t="shared" si="391"/>
        <v>7167.4053518353112</v>
      </c>
      <c r="S348">
        <f t="shared" si="392"/>
        <v>25.739890923989119</v>
      </c>
      <c r="T348">
        <f t="shared" si="393"/>
        <v>4543.9144432734665</v>
      </c>
      <c r="U348">
        <f t="shared" si="394"/>
        <v>4543.9144432734665</v>
      </c>
      <c r="W348">
        <f t="shared" ref="W348:W411" si="396">((0.001316*((J348*25.4)-(2.5*2053/100)))*(273.15+40))/(273.15+I348)</f>
        <v>0.99395121498353389</v>
      </c>
      <c r="X348">
        <v>313.14999999999998</v>
      </c>
      <c r="Y348">
        <f t="shared" ref="Y348:Y411" si="397">(21.0733341666667/1000)-Z348</f>
        <v>1.9073334166666699E-2</v>
      </c>
      <c r="Z348">
        <v>2E-3</v>
      </c>
      <c r="AA348">
        <f t="shared" ref="AA348:AA411" si="398">(0.001316*10^(8.07131-(1730.63/(233.46+(X348-273.15)))))</f>
        <v>7.2765497523200454E-2</v>
      </c>
      <c r="AC348">
        <f t="shared" ref="AC348:AC411" si="399">W348*(K348/10^6)</f>
        <v>1.7821663407292435E-4</v>
      </c>
      <c r="AD348">
        <f t="shared" ref="AD348:AD411" si="400">(AC348*Z348)/(0.082057*X348)</f>
        <v>1.387107696630948E-8</v>
      </c>
      <c r="AE348">
        <v>0</v>
      </c>
      <c r="AF348" s="8">
        <f t="shared" ref="AF348:AF411" si="401">AC348*AH348*Y348</f>
        <v>3.7289147969037993E-9</v>
      </c>
      <c r="AG348" s="8">
        <f t="shared" ref="AG348:AG411" si="402">AD348+AF348</f>
        <v>1.7599991763213279E-8</v>
      </c>
      <c r="AH348" s="9">
        <f t="shared" ref="AH348:AH411" si="403">101.325*(0.000014*EXP(1600*((1/X348)-(1/298.15))))</f>
        <v>1.097002469958351E-3</v>
      </c>
      <c r="AJ348">
        <f t="shared" ref="AJ348:AJ411" si="404">W348*(L348/10^6)</f>
        <v>6.0736840936458786E-3</v>
      </c>
      <c r="AK348">
        <f t="shared" ref="AK348:AK411" si="405">(AJ348*Z348)/(0.082057*X348)</f>
        <v>4.7273106671702713E-7</v>
      </c>
      <c r="AL348">
        <v>0</v>
      </c>
      <c r="AM348" s="8">
        <f t="shared" ref="AM348:AM411" si="406">AJ348*AO348*Y348</f>
        <v>2.6342306919991132E-6</v>
      </c>
      <c r="AN348" s="8">
        <f t="shared" ref="AN348:AN411" si="407">AK348+AM348</f>
        <v>3.1069617587161406E-6</v>
      </c>
      <c r="AO348" s="9">
        <f t="shared" ref="AO348:AO411" si="408">101.325*(0.00033*EXP(2400*((1/X348)-(1/298.15))))</f>
        <v>2.2739189884214046E-2</v>
      </c>
      <c r="AP348" s="9"/>
      <c r="AQ348" t="e">
        <f t="shared" ref="AQ348:AQ411" si="409">W348*(M348/10^6)</f>
        <v>#VALUE!</v>
      </c>
      <c r="AR348" t="e">
        <f t="shared" ref="AR348:AR411" si="410">(AQ348*Z348)/(0.082057*X348)</f>
        <v>#VALUE!</v>
      </c>
      <c r="AS348">
        <v>0</v>
      </c>
      <c r="AT348" s="8" t="e">
        <f t="shared" ref="AT348:AT411" si="411">AQ348*AV348*Y348</f>
        <v>#VALUE!</v>
      </c>
      <c r="AU348" s="8" t="e">
        <f t="shared" ref="AU348:AU411" si="412">AR348+AT348</f>
        <v>#VALUE!</v>
      </c>
      <c r="AV348" s="9">
        <f t="shared" ref="AV348:AV411" si="413">101.325*((2.4*10^-4)*EXP(2700*((1/X348)-(1/298.15))))</f>
        <v>1.5759424160826513E-2</v>
      </c>
      <c r="AX348">
        <f t="shared" ref="AX348:AX411" si="414">100*(AG348-AF348)/AG348</f>
        <v>78.812974192989046</v>
      </c>
      <c r="AY348">
        <f t="shared" ref="AY348:AY411" si="415">100*(AN348-AM348)/AN348</f>
        <v>15.21521999396508</v>
      </c>
      <c r="AZ348" t="e">
        <f t="shared" ref="AZ348:AZ411" si="416">100*(AU348-AT348)/AU348</f>
        <v>#VALUE!</v>
      </c>
    </row>
    <row r="349" spans="1:52" x14ac:dyDescent="0.55000000000000004">
      <c r="A349" s="70">
        <v>44725.505555555559</v>
      </c>
      <c r="B349" s="56">
        <v>50</v>
      </c>
      <c r="C349" s="57">
        <v>3</v>
      </c>
      <c r="D349" s="56" t="s">
        <v>235</v>
      </c>
      <c r="E349" s="78">
        <v>2</v>
      </c>
      <c r="F349" s="84">
        <v>44727.017557870371</v>
      </c>
      <c r="G349" s="85">
        <v>240</v>
      </c>
      <c r="I349" s="3">
        <v>21.4</v>
      </c>
      <c r="J349" s="3">
        <v>29.99</v>
      </c>
      <c r="K349" s="3">
        <v>46.359346309550659</v>
      </c>
      <c r="L349" s="3">
        <v>466.39103969288004</v>
      </c>
      <c r="M349" s="3" t="s">
        <v>40</v>
      </c>
      <c r="N349" s="4">
        <f t="shared" si="388"/>
        <v>0.23858326759473322</v>
      </c>
      <c r="O349" s="4">
        <f t="shared" si="395"/>
        <v>12.432897628868348</v>
      </c>
      <c r="P349" s="4" t="e">
        <f t="shared" si="389"/>
        <v>#VALUE!</v>
      </c>
      <c r="Q349">
        <f t="shared" si="390"/>
        <v>3.8173322815157316</v>
      </c>
      <c r="R349">
        <f t="shared" si="391"/>
        <v>547.04749567020735</v>
      </c>
      <c r="S349">
        <f t="shared" si="392"/>
        <v>6.6551958069257884</v>
      </c>
      <c r="T349">
        <f t="shared" si="393"/>
        <v>346.81127893735322</v>
      </c>
      <c r="U349">
        <f t="shared" si="394"/>
        <v>346.81127893735317</v>
      </c>
      <c r="W349">
        <f t="shared" si="396"/>
        <v>0.99395121498353389</v>
      </c>
      <c r="X349">
        <v>313.14999999999998</v>
      </c>
      <c r="Y349">
        <f t="shared" si="397"/>
        <v>1.9073334166666699E-2</v>
      </c>
      <c r="Z349">
        <v>2E-3</v>
      </c>
      <c r="AA349">
        <f t="shared" si="398"/>
        <v>7.2765497523200454E-2</v>
      </c>
      <c r="AC349">
        <f t="shared" si="399"/>
        <v>4.6078928590220283E-5</v>
      </c>
      <c r="AD349">
        <f t="shared" si="400"/>
        <v>3.5864461716771321E-9</v>
      </c>
      <c r="AE349">
        <v>0</v>
      </c>
      <c r="AF349" s="8">
        <f t="shared" si="401"/>
        <v>9.6413221773247731E-10</v>
      </c>
      <c r="AG349" s="8">
        <f t="shared" si="402"/>
        <v>4.5505783894096092E-9</v>
      </c>
      <c r="AH349" s="9">
        <f t="shared" si="403"/>
        <v>1.097002469958351E-3</v>
      </c>
      <c r="AJ349">
        <f t="shared" si="404"/>
        <v>4.6356994056017168E-4</v>
      </c>
      <c r="AK349">
        <f t="shared" si="405"/>
        <v>3.6080887500919116E-8</v>
      </c>
      <c r="AL349">
        <v>0</v>
      </c>
      <c r="AM349" s="8">
        <f t="shared" si="406"/>
        <v>2.0105592363444494E-7</v>
      </c>
      <c r="AN349" s="8">
        <f t="shared" si="407"/>
        <v>2.3713681113536406E-7</v>
      </c>
      <c r="AO349" s="9">
        <f t="shared" si="408"/>
        <v>2.2739189884214046E-2</v>
      </c>
      <c r="AP349" s="9"/>
      <c r="AQ349" t="e">
        <f t="shared" si="409"/>
        <v>#VALUE!</v>
      </c>
      <c r="AR349" t="e">
        <f t="shared" si="410"/>
        <v>#VALUE!</v>
      </c>
      <c r="AS349">
        <v>0</v>
      </c>
      <c r="AT349" s="8" t="e">
        <f t="shared" si="411"/>
        <v>#VALUE!</v>
      </c>
      <c r="AU349" s="8" t="e">
        <f t="shared" si="412"/>
        <v>#VALUE!</v>
      </c>
      <c r="AV349" s="9">
        <f t="shared" si="413"/>
        <v>1.5759424160826513E-2</v>
      </c>
      <c r="AX349">
        <f t="shared" si="414"/>
        <v>78.812974192989046</v>
      </c>
      <c r="AY349">
        <f t="shared" si="415"/>
        <v>15.215219993965079</v>
      </c>
      <c r="AZ349" t="e">
        <f t="shared" si="416"/>
        <v>#VALUE!</v>
      </c>
    </row>
    <row r="350" spans="1:52" x14ac:dyDescent="0.55000000000000004">
      <c r="A350" s="70">
        <v>44725.456944444442</v>
      </c>
      <c r="B350" s="56">
        <v>40</v>
      </c>
      <c r="C350" s="57">
        <v>3</v>
      </c>
      <c r="D350" s="56" t="s">
        <v>235</v>
      </c>
      <c r="E350" s="78">
        <v>2</v>
      </c>
      <c r="F350" s="84">
        <v>44727.038807870369</v>
      </c>
      <c r="G350" s="85">
        <v>97</v>
      </c>
      <c r="I350" s="3">
        <v>21.4</v>
      </c>
      <c r="J350" s="3">
        <v>29.99</v>
      </c>
      <c r="K350" s="3">
        <v>89.096584352649998</v>
      </c>
      <c r="L350" s="3">
        <v>2227.3084872135205</v>
      </c>
      <c r="M350" s="3" t="s">
        <v>40</v>
      </c>
      <c r="N350" s="4">
        <f t="shared" si="388"/>
        <v>0.45852575410464308</v>
      </c>
      <c r="O350" s="4">
        <f t="shared" si="395"/>
        <v>59.374850828331795</v>
      </c>
      <c r="P350" s="4" t="e">
        <f t="shared" si="389"/>
        <v>#VALUE!</v>
      </c>
      <c r="Q350">
        <f t="shared" si="390"/>
        <v>7.3364120656742893</v>
      </c>
      <c r="R350">
        <f t="shared" si="391"/>
        <v>2612.4934364465989</v>
      </c>
      <c r="S350">
        <f t="shared" si="392"/>
        <v>12.790413623088753</v>
      </c>
      <c r="T350">
        <f t="shared" si="393"/>
        <v>1656.240449102982</v>
      </c>
      <c r="U350">
        <f t="shared" si="394"/>
        <v>1656.240449102982</v>
      </c>
      <c r="W350">
        <f t="shared" si="396"/>
        <v>0.99395121498353389</v>
      </c>
      <c r="X350">
        <v>313.14999999999998</v>
      </c>
      <c r="Y350">
        <f t="shared" si="397"/>
        <v>1.9073334166666699E-2</v>
      </c>
      <c r="Z350">
        <v>2E-3</v>
      </c>
      <c r="AA350">
        <f t="shared" si="398"/>
        <v>7.2765497523200454E-2</v>
      </c>
      <c r="AC350">
        <f t="shared" si="399"/>
        <v>8.8557658268199375E-5</v>
      </c>
      <c r="AD350">
        <f t="shared" si="400"/>
        <v>6.8926792394231976E-9</v>
      </c>
      <c r="AE350">
        <v>0</v>
      </c>
      <c r="AF350" s="8">
        <f t="shared" si="401"/>
        <v>1.8529356926375041E-9</v>
      </c>
      <c r="AG350" s="8">
        <f t="shared" si="402"/>
        <v>8.7456149320607023E-9</v>
      </c>
      <c r="AH350" s="9">
        <f t="shared" si="403"/>
        <v>1.097002469958351E-3</v>
      </c>
      <c r="AJ350">
        <f t="shared" si="404"/>
        <v>2.2138359770090153E-3</v>
      </c>
      <c r="AK350">
        <f t="shared" si="405"/>
        <v>1.7230877121891712E-7</v>
      </c>
      <c r="AL350">
        <v>0</v>
      </c>
      <c r="AM350" s="8">
        <f t="shared" si="406"/>
        <v>9.6016759972584225E-7</v>
      </c>
      <c r="AN350" s="8">
        <f t="shared" si="407"/>
        <v>1.1324763709447594E-6</v>
      </c>
      <c r="AO350" s="9">
        <f t="shared" si="408"/>
        <v>2.2739189884214046E-2</v>
      </c>
      <c r="AP350" s="9"/>
      <c r="AQ350" t="e">
        <f t="shared" si="409"/>
        <v>#VALUE!</v>
      </c>
      <c r="AR350" t="e">
        <f t="shared" si="410"/>
        <v>#VALUE!</v>
      </c>
      <c r="AS350">
        <v>0</v>
      </c>
      <c r="AT350" s="8" t="e">
        <f t="shared" si="411"/>
        <v>#VALUE!</v>
      </c>
      <c r="AU350" s="8" t="e">
        <f t="shared" si="412"/>
        <v>#VALUE!</v>
      </c>
      <c r="AV350" s="9">
        <f t="shared" si="413"/>
        <v>1.5759424160826513E-2</v>
      </c>
      <c r="AX350">
        <f t="shared" si="414"/>
        <v>78.812974192989046</v>
      </c>
      <c r="AY350">
        <f t="shared" si="415"/>
        <v>15.215219993965075</v>
      </c>
      <c r="AZ350" t="e">
        <f t="shared" si="416"/>
        <v>#VALUE!</v>
      </c>
    </row>
    <row r="351" spans="1:52" x14ac:dyDescent="0.55000000000000004">
      <c r="A351" s="70">
        <v>44725.5</v>
      </c>
      <c r="B351" s="56">
        <v>50</v>
      </c>
      <c r="C351" s="57">
        <v>0.1</v>
      </c>
      <c r="D351" s="56" t="s">
        <v>235</v>
      </c>
      <c r="E351" s="78">
        <v>2</v>
      </c>
      <c r="F351" s="84">
        <v>44727.06009259259</v>
      </c>
      <c r="G351" s="85">
        <v>170</v>
      </c>
      <c r="I351" s="3">
        <v>21.4</v>
      </c>
      <c r="J351" s="3">
        <v>29.99</v>
      </c>
      <c r="K351" s="3">
        <v>83.073173893258627</v>
      </c>
      <c r="L351" s="3" t="e">
        <v>#VALUE!</v>
      </c>
      <c r="M351" s="3" t="s">
        <v>40</v>
      </c>
      <c r="N351" s="4">
        <f t="shared" si="388"/>
        <v>0.4275269358756244</v>
      </c>
      <c r="O351" s="4">
        <v>0</v>
      </c>
      <c r="P351" s="4" t="e">
        <f t="shared" si="389"/>
        <v>#VALUE!</v>
      </c>
      <c r="Q351">
        <f t="shared" si="390"/>
        <v>6.8404309740099905</v>
      </c>
      <c r="R351">
        <f t="shared" si="391"/>
        <v>0</v>
      </c>
      <c r="S351">
        <f t="shared" si="392"/>
        <v>11.925712560112892</v>
      </c>
      <c r="T351" t="e">
        <f t="shared" si="393"/>
        <v>#VALUE!</v>
      </c>
      <c r="U351">
        <f t="shared" si="394"/>
        <v>0</v>
      </c>
      <c r="W351">
        <f t="shared" si="396"/>
        <v>0.99395121498353389</v>
      </c>
      <c r="X351">
        <v>313.14999999999998</v>
      </c>
      <c r="Y351">
        <f t="shared" si="397"/>
        <v>1.9073334166666699E-2</v>
      </c>
      <c r="Z351">
        <v>2E-3</v>
      </c>
      <c r="AA351">
        <f t="shared" si="398"/>
        <v>7.2765497523200454E-2</v>
      </c>
      <c r="AC351">
        <f t="shared" si="399"/>
        <v>8.2570682123742789E-5</v>
      </c>
      <c r="AD351">
        <f t="shared" si="400"/>
        <v>6.4266968841440912E-9</v>
      </c>
      <c r="AE351">
        <v>0</v>
      </c>
      <c r="AF351" s="8">
        <f t="shared" si="401"/>
        <v>1.7276672290627791E-9</v>
      </c>
      <c r="AG351" s="8">
        <f t="shared" si="402"/>
        <v>8.1543641132068699E-9</v>
      </c>
      <c r="AH351" s="9">
        <f t="shared" si="403"/>
        <v>1.097002469958351E-3</v>
      </c>
      <c r="AJ351" t="e">
        <f t="shared" si="404"/>
        <v>#VALUE!</v>
      </c>
      <c r="AK351" t="e">
        <f t="shared" si="405"/>
        <v>#VALUE!</v>
      </c>
      <c r="AL351">
        <v>0</v>
      </c>
      <c r="AM351" s="8" t="e">
        <f t="shared" si="406"/>
        <v>#VALUE!</v>
      </c>
      <c r="AN351" s="8" t="e">
        <f t="shared" si="407"/>
        <v>#VALUE!</v>
      </c>
      <c r="AO351" s="9">
        <f t="shared" si="408"/>
        <v>2.2739189884214046E-2</v>
      </c>
      <c r="AP351" s="9"/>
      <c r="AQ351" t="e">
        <f t="shared" si="409"/>
        <v>#VALUE!</v>
      </c>
      <c r="AR351" t="e">
        <f t="shared" si="410"/>
        <v>#VALUE!</v>
      </c>
      <c r="AS351">
        <v>0</v>
      </c>
      <c r="AT351" s="8" t="e">
        <f t="shared" si="411"/>
        <v>#VALUE!</v>
      </c>
      <c r="AU351" s="8" t="e">
        <f t="shared" si="412"/>
        <v>#VALUE!</v>
      </c>
      <c r="AV351" s="9">
        <f t="shared" si="413"/>
        <v>1.5759424160826513E-2</v>
      </c>
      <c r="AX351">
        <f t="shared" si="414"/>
        <v>78.812974192989046</v>
      </c>
      <c r="AY351" t="e">
        <f t="shared" si="415"/>
        <v>#VALUE!</v>
      </c>
      <c r="AZ351" t="e">
        <f t="shared" si="416"/>
        <v>#VALUE!</v>
      </c>
    </row>
    <row r="352" spans="1:52" x14ac:dyDescent="0.55000000000000004">
      <c r="A352" s="70">
        <v>44725.459027777775</v>
      </c>
      <c r="B352" s="56">
        <v>50</v>
      </c>
      <c r="C352" s="57">
        <v>9</v>
      </c>
      <c r="D352" s="56" t="s">
        <v>234</v>
      </c>
      <c r="E352" s="78">
        <v>2</v>
      </c>
      <c r="F352" s="84">
        <v>44727.081400462965</v>
      </c>
      <c r="G352" s="85">
        <v>44</v>
      </c>
      <c r="I352" s="3">
        <v>21.4</v>
      </c>
      <c r="J352" s="3">
        <v>29.99</v>
      </c>
      <c r="K352" s="3">
        <v>-0.67020940750000002</v>
      </c>
      <c r="L352" s="3">
        <v>18187.081505408318</v>
      </c>
      <c r="M352" s="3" t="s">
        <v>40</v>
      </c>
      <c r="N352" s="4">
        <f t="shared" si="388"/>
        <v>-3.4491588674782155E-3</v>
      </c>
      <c r="O352" s="4">
        <f t="shared" si="395"/>
        <v>484.82518590735776</v>
      </c>
      <c r="P352" s="4" t="e">
        <f t="shared" si="389"/>
        <v>#VALUE!</v>
      </c>
      <c r="Q352">
        <f t="shared" si="390"/>
        <v>-5.5186541879651448E-2</v>
      </c>
      <c r="R352">
        <f t="shared" si="391"/>
        <v>21332.308179923741</v>
      </c>
      <c r="S352">
        <f t="shared" si="392"/>
        <v>-9.6213065835169434E-2</v>
      </c>
      <c r="T352">
        <f t="shared" si="393"/>
        <v>13524.026964973509</v>
      </c>
      <c r="U352">
        <f t="shared" si="394"/>
        <v>13524.026964973509</v>
      </c>
      <c r="W352">
        <f t="shared" si="396"/>
        <v>0.99395121498353389</v>
      </c>
      <c r="X352">
        <v>313.14999999999998</v>
      </c>
      <c r="Y352">
        <f t="shared" si="397"/>
        <v>1.9073334166666699E-2</v>
      </c>
      <c r="Z352">
        <v>2E-3</v>
      </c>
      <c r="AA352">
        <f t="shared" si="398"/>
        <v>7.2765497523200454E-2</v>
      </c>
      <c r="AC352">
        <f t="shared" si="399"/>
        <v>-6.6615545487801938E-7</v>
      </c>
      <c r="AD352">
        <f t="shared" si="400"/>
        <v>-5.1848659549696571E-11</v>
      </c>
      <c r="AE352">
        <v>0</v>
      </c>
      <c r="AF352" s="8">
        <f t="shared" si="401"/>
        <v>-1.3938300123637088E-11</v>
      </c>
      <c r="AG352" s="8">
        <f t="shared" si="402"/>
        <v>-6.5786959673333661E-11</v>
      </c>
      <c r="AH352" s="9">
        <f t="shared" si="403"/>
        <v>1.097002469958351E-3</v>
      </c>
      <c r="AJ352">
        <f t="shared" si="404"/>
        <v>1.8077071759305154E-2</v>
      </c>
      <c r="AK352">
        <f t="shared" si="405"/>
        <v>1.4069868113220995E-6</v>
      </c>
      <c r="AL352">
        <v>0</v>
      </c>
      <c r="AM352" s="8">
        <f t="shared" si="406"/>
        <v>7.840245971905241E-6</v>
      </c>
      <c r="AN352" s="8">
        <f t="shared" si="407"/>
        <v>9.2472327832273404E-6</v>
      </c>
      <c r="AO352" s="9">
        <f t="shared" si="408"/>
        <v>2.2739189884214046E-2</v>
      </c>
      <c r="AP352" s="9"/>
      <c r="AQ352" t="e">
        <f t="shared" si="409"/>
        <v>#VALUE!</v>
      </c>
      <c r="AR352" t="e">
        <f t="shared" si="410"/>
        <v>#VALUE!</v>
      </c>
      <c r="AS352">
        <v>0</v>
      </c>
      <c r="AT352" s="8" t="e">
        <f t="shared" si="411"/>
        <v>#VALUE!</v>
      </c>
      <c r="AU352" s="8" t="e">
        <f t="shared" si="412"/>
        <v>#VALUE!</v>
      </c>
      <c r="AV352" s="9">
        <f t="shared" si="413"/>
        <v>1.5759424160826513E-2</v>
      </c>
      <c r="AX352">
        <f t="shared" si="414"/>
        <v>78.812974192989046</v>
      </c>
      <c r="AY352">
        <f t="shared" si="415"/>
        <v>15.215219993965077</v>
      </c>
      <c r="AZ352" t="e">
        <f t="shared" si="416"/>
        <v>#VALUE!</v>
      </c>
    </row>
    <row r="353" spans="1:52" x14ac:dyDescent="0.55000000000000004">
      <c r="A353" s="70">
        <v>44725</v>
      </c>
      <c r="B353" s="56">
        <v>50</v>
      </c>
      <c r="C353" t="s">
        <v>231</v>
      </c>
      <c r="D353" t="s">
        <v>234</v>
      </c>
      <c r="E353" s="29" t="s">
        <v>231</v>
      </c>
      <c r="F353" s="84">
        <v>44727.102662037039</v>
      </c>
      <c r="G353" s="85">
        <v>181</v>
      </c>
      <c r="H353">
        <v>131</v>
      </c>
      <c r="I353" s="3">
        <v>21.4</v>
      </c>
      <c r="J353" s="3">
        <v>29.99</v>
      </c>
      <c r="K353" s="3">
        <v>2.7333979212999999</v>
      </c>
      <c r="L353" s="3">
        <v>6178.9614502479999</v>
      </c>
      <c r="M353" s="3" t="s">
        <v>40</v>
      </c>
      <c r="N353" s="4">
        <f t="shared" si="388"/>
        <v>1.4067131217638744E-2</v>
      </c>
      <c r="O353" s="4">
        <f t="shared" si="395"/>
        <v>164.7167047082317</v>
      </c>
      <c r="P353" s="4" t="e">
        <f t="shared" si="389"/>
        <v>#VALUE!</v>
      </c>
      <c r="Q353">
        <f t="shared" si="390"/>
        <v>0.2250740994822199</v>
      </c>
      <c r="R353">
        <f t="shared" si="391"/>
        <v>7247.5350071621951</v>
      </c>
      <c r="S353">
        <f t="shared" si="392"/>
        <v>0.39239764648596365</v>
      </c>
      <c r="T353">
        <f t="shared" si="393"/>
        <v>4594.7141790636442</v>
      </c>
      <c r="U353">
        <f t="shared" si="394"/>
        <v>4594.7141790636451</v>
      </c>
      <c r="W353">
        <f t="shared" si="396"/>
        <v>0.99395121498353389</v>
      </c>
      <c r="X353">
        <v>313.14999999999998</v>
      </c>
      <c r="Y353">
        <f t="shared" si="397"/>
        <v>1.9073334166666699E-2</v>
      </c>
      <c r="Z353">
        <v>2E-3</v>
      </c>
      <c r="AA353">
        <f t="shared" si="398"/>
        <v>7.2765497523200454E-2</v>
      </c>
      <c r="AC353">
        <f t="shared" si="399"/>
        <v>2.716864184909601E-6</v>
      </c>
      <c r="AD353">
        <f t="shared" si="400"/>
        <v>2.1146080113077493E-10</v>
      </c>
      <c r="AE353">
        <v>0</v>
      </c>
      <c r="AF353" s="8">
        <f t="shared" si="401"/>
        <v>5.6846293349597832E-11</v>
      </c>
      <c r="AG353" s="8">
        <f t="shared" si="402"/>
        <v>2.6830709448037275E-10</v>
      </c>
      <c r="AH353" s="9">
        <f t="shared" si="403"/>
        <v>1.097002469958351E-3</v>
      </c>
      <c r="AJ353">
        <f t="shared" si="404"/>
        <v>6.1415862408104177E-3</v>
      </c>
      <c r="AK353">
        <f t="shared" si="405"/>
        <v>4.7801607231931901E-7</v>
      </c>
      <c r="AL353">
        <v>0</v>
      </c>
      <c r="AM353" s="8">
        <f t="shared" si="406"/>
        <v>2.6636806794129463E-6</v>
      </c>
      <c r="AN353" s="8">
        <f t="shared" si="407"/>
        <v>3.1416967517322652E-6</v>
      </c>
      <c r="AO353" s="9">
        <f t="shared" si="408"/>
        <v>2.2739189884214046E-2</v>
      </c>
      <c r="AP353" s="9"/>
      <c r="AQ353" t="e">
        <f t="shared" si="409"/>
        <v>#VALUE!</v>
      </c>
      <c r="AR353" t="e">
        <f t="shared" si="410"/>
        <v>#VALUE!</v>
      </c>
      <c r="AS353">
        <v>0</v>
      </c>
      <c r="AT353" s="8" t="e">
        <f t="shared" si="411"/>
        <v>#VALUE!</v>
      </c>
      <c r="AU353" s="8" t="e">
        <f t="shared" si="412"/>
        <v>#VALUE!</v>
      </c>
      <c r="AV353" s="9">
        <f t="shared" si="413"/>
        <v>1.5759424160826513E-2</v>
      </c>
      <c r="AX353">
        <f t="shared" si="414"/>
        <v>78.81297419298906</v>
      </c>
      <c r="AY353">
        <f t="shared" si="415"/>
        <v>15.215219993965075</v>
      </c>
      <c r="AZ353" t="e">
        <f t="shared" si="416"/>
        <v>#VALUE!</v>
      </c>
    </row>
    <row r="354" spans="1:52" x14ac:dyDescent="0.55000000000000004">
      <c r="A354" s="70">
        <v>44725</v>
      </c>
      <c r="B354" s="56">
        <v>50</v>
      </c>
      <c r="C354" t="s">
        <v>231</v>
      </c>
      <c r="D354" t="s">
        <v>234</v>
      </c>
      <c r="E354" s="29" t="s">
        <v>231</v>
      </c>
      <c r="F354" s="84">
        <v>44727.12394675926</v>
      </c>
      <c r="G354" s="85">
        <v>132</v>
      </c>
      <c r="H354">
        <v>131</v>
      </c>
      <c r="I354" s="3">
        <v>21.4</v>
      </c>
      <c r="J354" s="3">
        <v>29.99</v>
      </c>
      <c r="K354" s="3">
        <v>4.1970013717000008</v>
      </c>
      <c r="L354" s="3">
        <v>14248.173921984078</v>
      </c>
      <c r="M354" s="3" t="s">
        <v>40</v>
      </c>
      <c r="N354" s="4">
        <f t="shared" si="388"/>
        <v>2.1599405105362221E-2</v>
      </c>
      <c r="O354" s="4">
        <f t="shared" si="395"/>
        <v>379.82309412931897</v>
      </c>
      <c r="P354" s="4" t="e">
        <f t="shared" si="389"/>
        <v>#VALUE!</v>
      </c>
      <c r="Q354">
        <f t="shared" si="390"/>
        <v>0.34559048168579554</v>
      </c>
      <c r="R354">
        <f t="shared" si="391"/>
        <v>16712.216141690034</v>
      </c>
      <c r="S354">
        <f t="shared" si="392"/>
        <v>0.60250776065937062</v>
      </c>
      <c r="T354">
        <f t="shared" si="393"/>
        <v>10595.030778591045</v>
      </c>
      <c r="U354">
        <f t="shared" si="394"/>
        <v>10595.030778591046</v>
      </c>
      <c r="W354">
        <f t="shared" si="396"/>
        <v>0.99395121498353389</v>
      </c>
      <c r="X354">
        <v>313.14999999999998</v>
      </c>
      <c r="Y354">
        <f t="shared" si="397"/>
        <v>1.9073334166666699E-2</v>
      </c>
      <c r="Z354">
        <v>2E-3</v>
      </c>
      <c r="AA354">
        <f t="shared" si="398"/>
        <v>7.2765497523200454E-2</v>
      </c>
      <c r="AC354">
        <f t="shared" si="399"/>
        <v>4.1716146126887742E-6</v>
      </c>
      <c r="AD354">
        <f t="shared" si="400"/>
        <v>3.2468791517356137E-10</v>
      </c>
      <c r="AE354">
        <v>0</v>
      </c>
      <c r="AF354" s="8">
        <f t="shared" si="401"/>
        <v>8.7284756202219009E-11</v>
      </c>
      <c r="AG354" s="8">
        <f t="shared" si="402"/>
        <v>4.1197267137578037E-10</v>
      </c>
      <c r="AH354" s="9">
        <f t="shared" si="403"/>
        <v>1.097002469958351E-3</v>
      </c>
      <c r="AJ354">
        <f t="shared" si="404"/>
        <v>1.4161989781052778E-2</v>
      </c>
      <c r="AK354">
        <f t="shared" si="405"/>
        <v>1.1022655167457008E-6</v>
      </c>
      <c r="AL354">
        <v>0</v>
      </c>
      <c r="AM354" s="8">
        <f t="shared" si="406"/>
        <v>6.1422272818001001E-6</v>
      </c>
      <c r="AN354" s="8">
        <f t="shared" si="407"/>
        <v>7.2444927985458011E-6</v>
      </c>
      <c r="AO354" s="9">
        <f t="shared" si="408"/>
        <v>2.2739189884214046E-2</v>
      </c>
      <c r="AP354" s="9"/>
      <c r="AQ354" t="e">
        <f t="shared" si="409"/>
        <v>#VALUE!</v>
      </c>
      <c r="AR354" t="e">
        <f t="shared" si="410"/>
        <v>#VALUE!</v>
      </c>
      <c r="AS354">
        <v>0</v>
      </c>
      <c r="AT354" s="8" t="e">
        <f t="shared" si="411"/>
        <v>#VALUE!</v>
      </c>
      <c r="AU354" s="8" t="e">
        <f t="shared" si="412"/>
        <v>#VALUE!</v>
      </c>
      <c r="AV354" s="9">
        <f t="shared" si="413"/>
        <v>1.5759424160826513E-2</v>
      </c>
      <c r="AX354">
        <f t="shared" si="414"/>
        <v>78.812974192989046</v>
      </c>
      <c r="AY354">
        <f t="shared" si="415"/>
        <v>15.215219993965077</v>
      </c>
      <c r="AZ354" t="e">
        <f t="shared" si="416"/>
        <v>#VALUE!</v>
      </c>
    </row>
    <row r="355" spans="1:52" x14ac:dyDescent="0.55000000000000004">
      <c r="A355" s="70">
        <v>44725.427083333336</v>
      </c>
      <c r="B355" s="56">
        <v>50</v>
      </c>
      <c r="C355" s="57">
        <v>5</v>
      </c>
      <c r="D355" s="56" t="s">
        <v>234</v>
      </c>
      <c r="E355" s="56">
        <v>2</v>
      </c>
      <c r="F355" s="84">
        <v>44727.145219907405</v>
      </c>
      <c r="G355" s="85">
        <v>122</v>
      </c>
      <c r="I355" s="3">
        <v>21.4</v>
      </c>
      <c r="J355" s="3">
        <v>29.99</v>
      </c>
      <c r="K355" s="3">
        <v>2.2125548933000001</v>
      </c>
      <c r="L355" s="3">
        <v>13592.829697590079</v>
      </c>
      <c r="M355" s="3" t="s">
        <v>40</v>
      </c>
      <c r="N355" s="4">
        <f t="shared" si="388"/>
        <v>1.1386669964055992E-2</v>
      </c>
      <c r="O355" s="4">
        <f t="shared" si="395"/>
        <v>362.35314518062972</v>
      </c>
      <c r="P355" s="4" t="e">
        <f t="shared" si="389"/>
        <v>#VALUE!</v>
      </c>
      <c r="Q355">
        <f t="shared" si="390"/>
        <v>0.18218671942489587</v>
      </c>
      <c r="R355">
        <f t="shared" si="391"/>
        <v>15943.538387947709</v>
      </c>
      <c r="S355">
        <f t="shared" si="392"/>
        <v>0.31762712852251213</v>
      </c>
      <c r="T355">
        <f t="shared" si="393"/>
        <v>10107.712735868879</v>
      </c>
      <c r="U355">
        <f t="shared" si="394"/>
        <v>10107.712735868879</v>
      </c>
      <c r="W355">
        <f t="shared" si="396"/>
        <v>0.99395121498353389</v>
      </c>
      <c r="X355">
        <v>313.14999999999998</v>
      </c>
      <c r="Y355">
        <f t="shared" si="397"/>
        <v>1.9073334166666699E-2</v>
      </c>
      <c r="Z355">
        <v>2E-3</v>
      </c>
      <c r="AA355">
        <f t="shared" si="398"/>
        <v>7.2765497523200454E-2</v>
      </c>
      <c r="AC355">
        <f t="shared" si="399"/>
        <v>2.1991716244132983E-6</v>
      </c>
      <c r="AD355">
        <f t="shared" si="400"/>
        <v>1.7116740546159362E-10</v>
      </c>
      <c r="AE355">
        <v>0</v>
      </c>
      <c r="AF355" s="8">
        <f t="shared" si="401"/>
        <v>4.6014355808392974E-11</v>
      </c>
      <c r="AG355" s="8">
        <f t="shared" si="402"/>
        <v>2.171817612699866E-10</v>
      </c>
      <c r="AH355" s="9">
        <f t="shared" si="403"/>
        <v>1.097002469958351E-3</v>
      </c>
      <c r="AJ355">
        <f t="shared" si="404"/>
        <v>1.3510609592983922E-2</v>
      </c>
      <c r="AK355">
        <f t="shared" si="405"/>
        <v>1.051566855703011E-6</v>
      </c>
      <c r="AL355">
        <v>0</v>
      </c>
      <c r="AM355" s="8">
        <f t="shared" si="406"/>
        <v>5.8597157686698324E-6</v>
      </c>
      <c r="AN355" s="8">
        <f t="shared" si="407"/>
        <v>6.9112826243728434E-6</v>
      </c>
      <c r="AO355" s="9">
        <f t="shared" si="408"/>
        <v>2.2739189884214046E-2</v>
      </c>
      <c r="AP355" s="9"/>
      <c r="AQ355" t="e">
        <f t="shared" si="409"/>
        <v>#VALUE!</v>
      </c>
      <c r="AR355" t="e">
        <f t="shared" si="410"/>
        <v>#VALUE!</v>
      </c>
      <c r="AS355">
        <v>0</v>
      </c>
      <c r="AT355" s="8" t="e">
        <f t="shared" si="411"/>
        <v>#VALUE!</v>
      </c>
      <c r="AU355" s="8" t="e">
        <f t="shared" si="412"/>
        <v>#VALUE!</v>
      </c>
      <c r="AV355" s="9">
        <f t="shared" si="413"/>
        <v>1.5759424160826513E-2</v>
      </c>
      <c r="AX355">
        <f t="shared" si="414"/>
        <v>78.81297419298906</v>
      </c>
      <c r="AY355">
        <f t="shared" si="415"/>
        <v>15.215219993965075</v>
      </c>
      <c r="AZ355" t="e">
        <f t="shared" si="416"/>
        <v>#VALUE!</v>
      </c>
    </row>
    <row r="356" spans="1:52" x14ac:dyDescent="0.55000000000000004">
      <c r="A356" s="72">
        <v>44732.46875</v>
      </c>
      <c r="B356" s="56">
        <v>200</v>
      </c>
      <c r="C356" s="57">
        <v>0.1</v>
      </c>
      <c r="D356" s="56" t="s">
        <v>234</v>
      </c>
      <c r="E356" s="56">
        <v>1</v>
      </c>
      <c r="F356" s="84">
        <v>44734.646099537036</v>
      </c>
      <c r="G356" s="85">
        <v>339</v>
      </c>
      <c r="I356" s="3">
        <v>21.9</v>
      </c>
      <c r="J356" s="3">
        <v>29.942</v>
      </c>
      <c r="K356" s="3">
        <v>727.51353919388566</v>
      </c>
      <c r="L356" s="3">
        <v>4469.5847814300805</v>
      </c>
      <c r="M356" s="3" t="s">
        <v>40</v>
      </c>
      <c r="N356" s="4">
        <f t="shared" si="388"/>
        <v>3.7313089120528806</v>
      </c>
      <c r="O356" s="4">
        <f t="shared" si="395"/>
        <v>118.74266336429822</v>
      </c>
      <c r="P356" s="4" t="e">
        <f t="shared" si="389"/>
        <v>#VALUE!</v>
      </c>
      <c r="Q356">
        <f t="shared" si="390"/>
        <v>59.70094259284609</v>
      </c>
      <c r="R356">
        <f t="shared" si="391"/>
        <v>5224.6771880291217</v>
      </c>
      <c r="S356">
        <f t="shared" si="392"/>
        <v>104.46767725842334</v>
      </c>
      <c r="T356">
        <f t="shared" si="393"/>
        <v>3324.5090464306513</v>
      </c>
      <c r="U356">
        <f t="shared" si="394"/>
        <v>3324.5090464306518</v>
      </c>
      <c r="W356">
        <f t="shared" si="396"/>
        <v>0.99056394329679698</v>
      </c>
      <c r="X356">
        <v>313.14999999999998</v>
      </c>
      <c r="Y356">
        <f t="shared" si="397"/>
        <v>1.9073334166666699E-2</v>
      </c>
      <c r="Z356">
        <v>2E-3</v>
      </c>
      <c r="AA356">
        <f t="shared" si="398"/>
        <v>7.2765497523200454E-2</v>
      </c>
      <c r="AC356">
        <f t="shared" si="399"/>
        <v>7.2064868018570426E-4</v>
      </c>
      <c r="AD356">
        <f t="shared" si="400"/>
        <v>5.6090012924578753E-8</v>
      </c>
      <c r="AE356">
        <v>0</v>
      </c>
      <c r="AF356" s="8">
        <f t="shared" si="401"/>
        <v>1.5078488834067405E-8</v>
      </c>
      <c r="AG356" s="8">
        <f t="shared" si="402"/>
        <v>7.1168501758646154E-8</v>
      </c>
      <c r="AH356" s="9">
        <f t="shared" si="403"/>
        <v>1.097002469958351E-3</v>
      </c>
      <c r="AJ356">
        <f t="shared" si="404"/>
        <v>4.4274095259927331E-3</v>
      </c>
      <c r="AK356">
        <f t="shared" si="405"/>
        <v>3.4459711696320926E-7</v>
      </c>
      <c r="AL356">
        <v>0</v>
      </c>
      <c r="AM356" s="8">
        <f t="shared" si="406"/>
        <v>1.920221381224062E-6</v>
      </c>
      <c r="AN356" s="8">
        <f t="shared" si="407"/>
        <v>2.2648184981872712E-6</v>
      </c>
      <c r="AO356" s="9">
        <f t="shared" si="408"/>
        <v>2.2739189884214046E-2</v>
      </c>
      <c r="AP356" s="9"/>
      <c r="AQ356" t="e">
        <f t="shared" si="409"/>
        <v>#VALUE!</v>
      </c>
      <c r="AR356" t="e">
        <f t="shared" si="410"/>
        <v>#VALUE!</v>
      </c>
      <c r="AS356">
        <v>0</v>
      </c>
      <c r="AT356" s="8" t="e">
        <f t="shared" si="411"/>
        <v>#VALUE!</v>
      </c>
      <c r="AU356" s="8" t="e">
        <f t="shared" si="412"/>
        <v>#VALUE!</v>
      </c>
      <c r="AV356" s="9">
        <f t="shared" si="413"/>
        <v>1.5759424160826513E-2</v>
      </c>
      <c r="AX356">
        <f t="shared" si="414"/>
        <v>78.812974192989046</v>
      </c>
      <c r="AY356">
        <f t="shared" si="415"/>
        <v>15.215219993965073</v>
      </c>
      <c r="AZ356" t="e">
        <f t="shared" si="416"/>
        <v>#VALUE!</v>
      </c>
    </row>
    <row r="357" spans="1:52" x14ac:dyDescent="0.55000000000000004">
      <c r="A357" s="72">
        <v>44732.53402777778</v>
      </c>
      <c r="B357" s="56">
        <v>50</v>
      </c>
      <c r="C357" s="57">
        <v>0.1</v>
      </c>
      <c r="D357" s="56" t="s">
        <v>234</v>
      </c>
      <c r="E357" s="78">
        <v>1</v>
      </c>
      <c r="F357" s="84">
        <v>44734.667361111111</v>
      </c>
      <c r="G357" s="85">
        <v>351</v>
      </c>
      <c r="I357" s="3">
        <v>21.9</v>
      </c>
      <c r="J357" s="3">
        <v>29.942</v>
      </c>
      <c r="K357" s="3">
        <v>41.006095682416635</v>
      </c>
      <c r="L357" s="3" t="e">
        <v>#VALUE!</v>
      </c>
      <c r="M357" s="3" t="s">
        <v>40</v>
      </c>
      <c r="N357" s="4">
        <f t="shared" si="388"/>
        <v>0.21031417564796331</v>
      </c>
      <c r="O357" s="4">
        <v>0</v>
      </c>
      <c r="P357" s="4" t="e">
        <f t="shared" si="389"/>
        <v>#VALUE!</v>
      </c>
      <c r="Q357">
        <f t="shared" si="390"/>
        <v>3.365026810367413</v>
      </c>
      <c r="R357">
        <f t="shared" si="391"/>
        <v>0</v>
      </c>
      <c r="S357">
        <f t="shared" si="392"/>
        <v>5.888291198161566</v>
      </c>
      <c r="T357" t="e">
        <f t="shared" si="393"/>
        <v>#VALUE!</v>
      </c>
      <c r="U357">
        <f t="shared" si="394"/>
        <v>0</v>
      </c>
      <c r="W357">
        <f t="shared" si="396"/>
        <v>0.99056394329679698</v>
      </c>
      <c r="X357">
        <v>313.14999999999998</v>
      </c>
      <c r="Y357">
        <f t="shared" si="397"/>
        <v>1.9073334166666699E-2</v>
      </c>
      <c r="Z357">
        <v>2E-3</v>
      </c>
      <c r="AA357">
        <f t="shared" si="398"/>
        <v>7.2765497523200454E-2</v>
      </c>
      <c r="AC357">
        <f t="shared" si="399"/>
        <v>4.0619159838380384E-5</v>
      </c>
      <c r="AD357">
        <f t="shared" si="400"/>
        <v>3.1614977768823252E-9</v>
      </c>
      <c r="AE357">
        <v>0</v>
      </c>
      <c r="AF357" s="8">
        <f t="shared" si="401"/>
        <v>8.4989477523831531E-10</v>
      </c>
      <c r="AG357" s="8">
        <f t="shared" si="402"/>
        <v>4.0113925521206402E-9</v>
      </c>
      <c r="AH357" s="9">
        <f t="shared" si="403"/>
        <v>1.097002469958351E-3</v>
      </c>
      <c r="AJ357" t="e">
        <f t="shared" si="404"/>
        <v>#VALUE!</v>
      </c>
      <c r="AK357" t="e">
        <f t="shared" si="405"/>
        <v>#VALUE!</v>
      </c>
      <c r="AL357">
        <v>0</v>
      </c>
      <c r="AM357" s="8" t="e">
        <f t="shared" si="406"/>
        <v>#VALUE!</v>
      </c>
      <c r="AN357" s="8" t="e">
        <f t="shared" si="407"/>
        <v>#VALUE!</v>
      </c>
      <c r="AO357" s="9">
        <f t="shared" si="408"/>
        <v>2.2739189884214046E-2</v>
      </c>
      <c r="AP357" s="9"/>
      <c r="AQ357" t="e">
        <f t="shared" si="409"/>
        <v>#VALUE!</v>
      </c>
      <c r="AR357" t="e">
        <f t="shared" si="410"/>
        <v>#VALUE!</v>
      </c>
      <c r="AS357">
        <v>0</v>
      </c>
      <c r="AT357" s="8" t="e">
        <f t="shared" si="411"/>
        <v>#VALUE!</v>
      </c>
      <c r="AU357" s="8" t="e">
        <f t="shared" si="412"/>
        <v>#VALUE!</v>
      </c>
      <c r="AV357" s="9">
        <f t="shared" si="413"/>
        <v>1.5759424160826513E-2</v>
      </c>
      <c r="AX357">
        <f t="shared" si="414"/>
        <v>78.812974192989046</v>
      </c>
      <c r="AY357" t="e">
        <f t="shared" si="415"/>
        <v>#VALUE!</v>
      </c>
      <c r="AZ357" t="e">
        <f t="shared" si="416"/>
        <v>#VALUE!</v>
      </c>
    </row>
    <row r="358" spans="1:52" x14ac:dyDescent="0.55000000000000004">
      <c r="A358" s="70">
        <v>44732.527777777781</v>
      </c>
      <c r="B358" s="56">
        <v>50</v>
      </c>
      <c r="C358" s="57">
        <v>8</v>
      </c>
      <c r="D358" s="56" t="s">
        <v>235</v>
      </c>
      <c r="E358" s="78">
        <v>2</v>
      </c>
      <c r="F358" s="84">
        <v>44734.688634259262</v>
      </c>
      <c r="G358" s="85">
        <v>130</v>
      </c>
      <c r="I358" s="3">
        <v>21.9</v>
      </c>
      <c r="J358" s="3">
        <v>29.942</v>
      </c>
      <c r="K358" s="3">
        <v>39882.040898875501</v>
      </c>
      <c r="L358" s="3">
        <v>20798.409919603517</v>
      </c>
      <c r="M358" s="3" t="s">
        <v>40</v>
      </c>
      <c r="N358" s="4">
        <f t="shared" si="388"/>
        <v>204.54906557714591</v>
      </c>
      <c r="O358" s="4">
        <f t="shared" si="395"/>
        <v>552.54765450628122</v>
      </c>
      <c r="P358" s="4" t="e">
        <f t="shared" si="389"/>
        <v>#VALUE!</v>
      </c>
      <c r="Q358">
        <f t="shared" si="390"/>
        <v>3272.7850492343346</v>
      </c>
      <c r="R358">
        <f t="shared" si="391"/>
        <v>24312.096798276372</v>
      </c>
      <c r="S358">
        <f t="shared" si="392"/>
        <v>5726.8819789216386</v>
      </c>
      <c r="T358">
        <f t="shared" si="393"/>
        <v>15470.005673988249</v>
      </c>
      <c r="U358">
        <f t="shared" si="394"/>
        <v>15470.005673988251</v>
      </c>
      <c r="W358">
        <f t="shared" si="396"/>
        <v>0.99056394329679698</v>
      </c>
      <c r="X358">
        <v>313.14999999999998</v>
      </c>
      <c r="Y358">
        <f t="shared" si="397"/>
        <v>1.9073334166666699E-2</v>
      </c>
      <c r="Z358">
        <v>2E-3</v>
      </c>
      <c r="AA358">
        <f t="shared" si="398"/>
        <v>7.2765497523200454E-2</v>
      </c>
      <c r="AC358">
        <f t="shared" si="399"/>
        <v>3.9505711699514251E-2</v>
      </c>
      <c r="AD358">
        <f t="shared" si="400"/>
        <v>3.0748351322164726E-6</v>
      </c>
      <c r="AE358">
        <v>0</v>
      </c>
      <c r="AF358" s="8">
        <f t="shared" si="401"/>
        <v>8.2659754901585186E-7</v>
      </c>
      <c r="AG358" s="8">
        <f t="shared" si="402"/>
        <v>3.9014326812323241E-6</v>
      </c>
      <c r="AH358" s="9">
        <f t="shared" si="403"/>
        <v>1.097002469958351E-3</v>
      </c>
      <c r="AJ358">
        <f t="shared" si="404"/>
        <v>2.0602154944265677E-2</v>
      </c>
      <c r="AK358">
        <f t="shared" si="405"/>
        <v>1.6035207846356635E-6</v>
      </c>
      <c r="AL358">
        <v>0</v>
      </c>
      <c r="AM358" s="8">
        <f t="shared" si="406"/>
        <v>8.9354052727705379E-6</v>
      </c>
      <c r="AN358" s="8">
        <f t="shared" si="407"/>
        <v>1.0538926057406201E-5</v>
      </c>
      <c r="AO358" s="9">
        <f t="shared" si="408"/>
        <v>2.2739189884214046E-2</v>
      </c>
      <c r="AP358" s="9"/>
      <c r="AQ358" t="e">
        <f t="shared" si="409"/>
        <v>#VALUE!</v>
      </c>
      <c r="AR358" t="e">
        <f t="shared" si="410"/>
        <v>#VALUE!</v>
      </c>
      <c r="AS358">
        <v>0</v>
      </c>
      <c r="AT358" s="8" t="e">
        <f t="shared" si="411"/>
        <v>#VALUE!</v>
      </c>
      <c r="AU358" s="8" t="e">
        <f t="shared" si="412"/>
        <v>#VALUE!</v>
      </c>
      <c r="AV358" s="9">
        <f t="shared" si="413"/>
        <v>1.5759424160826513E-2</v>
      </c>
      <c r="AX358">
        <f t="shared" si="414"/>
        <v>78.812974192989046</v>
      </c>
      <c r="AY358">
        <f t="shared" si="415"/>
        <v>15.215219993965068</v>
      </c>
      <c r="AZ358" t="e">
        <f t="shared" si="416"/>
        <v>#VALUE!</v>
      </c>
    </row>
    <row r="359" spans="1:52" x14ac:dyDescent="0.55000000000000004">
      <c r="A359" s="72">
        <v>44732.575694444444</v>
      </c>
      <c r="B359" s="56">
        <v>50</v>
      </c>
      <c r="C359" s="57">
        <v>9</v>
      </c>
      <c r="D359" s="56" t="s">
        <v>234</v>
      </c>
      <c r="E359" s="78">
        <v>1</v>
      </c>
      <c r="F359" s="84">
        <v>44734.709918981483</v>
      </c>
      <c r="G359" s="85">
        <v>328</v>
      </c>
      <c r="I359" s="3">
        <v>21.9</v>
      </c>
      <c r="J359" s="3">
        <v>29.942</v>
      </c>
      <c r="K359" s="3">
        <v>3510.0484562726201</v>
      </c>
      <c r="L359" s="3">
        <v>20920.694376049996</v>
      </c>
      <c r="M359" s="3" t="s">
        <v>40</v>
      </c>
      <c r="N359" s="4">
        <f t="shared" si="388"/>
        <v>18.002517315539681</v>
      </c>
      <c r="O359" s="4">
        <f t="shared" si="395"/>
        <v>555.7963638957616</v>
      </c>
      <c r="P359" s="4" t="e">
        <f t="shared" si="389"/>
        <v>#VALUE!</v>
      </c>
      <c r="Q359">
        <f t="shared" si="390"/>
        <v>288.04027704863489</v>
      </c>
      <c r="R359">
        <f t="shared" si="391"/>
        <v>24455.040011413512</v>
      </c>
      <c r="S359">
        <f t="shared" si="392"/>
        <v>504.02719610911799</v>
      </c>
      <c r="T359">
        <f t="shared" si="393"/>
        <v>15560.961725070045</v>
      </c>
      <c r="U359">
        <f t="shared" si="394"/>
        <v>15560.961725070047</v>
      </c>
      <c r="W359">
        <f t="shared" si="396"/>
        <v>0.99056394329679698</v>
      </c>
      <c r="X359">
        <v>313.14999999999998</v>
      </c>
      <c r="Y359">
        <f t="shared" si="397"/>
        <v>1.9073334166666699E-2</v>
      </c>
      <c r="Z359">
        <v>2E-3</v>
      </c>
      <c r="AA359">
        <f t="shared" si="398"/>
        <v>7.2765497523200454E-2</v>
      </c>
      <c r="AC359">
        <f t="shared" si="399"/>
        <v>3.4769274400082411E-3</v>
      </c>
      <c r="AD359">
        <f t="shared" si="400"/>
        <v>2.7061855576788086E-7</v>
      </c>
      <c r="AE359">
        <v>0</v>
      </c>
      <c r="AF359" s="8">
        <f t="shared" si="401"/>
        <v>7.2749472832610944E-8</v>
      </c>
      <c r="AG359" s="8">
        <f t="shared" si="402"/>
        <v>3.4336802860049181E-7</v>
      </c>
      <c r="AH359" s="9">
        <f t="shared" si="403"/>
        <v>1.097002469958351E-3</v>
      </c>
      <c r="AJ359">
        <f t="shared" si="404"/>
        <v>2.0723285517647207E-2</v>
      </c>
      <c r="AK359">
        <f t="shared" si="405"/>
        <v>1.6129487009190611E-6</v>
      </c>
      <c r="AL359">
        <v>0</v>
      </c>
      <c r="AM359" s="8">
        <f t="shared" si="406"/>
        <v>8.9879410762830855E-6</v>
      </c>
      <c r="AN359" s="8">
        <f t="shared" si="407"/>
        <v>1.0600889777202147E-5</v>
      </c>
      <c r="AO359" s="9">
        <f t="shared" si="408"/>
        <v>2.2739189884214046E-2</v>
      </c>
      <c r="AP359" s="9"/>
      <c r="AQ359" t="e">
        <f t="shared" si="409"/>
        <v>#VALUE!</v>
      </c>
      <c r="AR359" t="e">
        <f t="shared" si="410"/>
        <v>#VALUE!</v>
      </c>
      <c r="AS359">
        <v>0</v>
      </c>
      <c r="AT359" s="8" t="e">
        <f t="shared" si="411"/>
        <v>#VALUE!</v>
      </c>
      <c r="AU359" s="8" t="e">
        <f t="shared" si="412"/>
        <v>#VALUE!</v>
      </c>
      <c r="AV359" s="9">
        <f t="shared" si="413"/>
        <v>1.5759424160826513E-2</v>
      </c>
      <c r="AX359">
        <f t="shared" si="414"/>
        <v>78.812974192989046</v>
      </c>
      <c r="AY359">
        <f t="shared" si="415"/>
        <v>15.215219993965084</v>
      </c>
      <c r="AZ359" t="e">
        <f t="shared" si="416"/>
        <v>#VALUE!</v>
      </c>
    </row>
    <row r="360" spans="1:52" x14ac:dyDescent="0.55000000000000004">
      <c r="A360" s="72">
        <v>44732.555555555555</v>
      </c>
      <c r="B360" s="56">
        <v>50</v>
      </c>
      <c r="C360" s="57">
        <v>3.8</v>
      </c>
      <c r="D360" s="56" t="s">
        <v>234</v>
      </c>
      <c r="E360" s="78">
        <v>1</v>
      </c>
      <c r="F360" s="84">
        <v>44734.731192129628</v>
      </c>
      <c r="G360" s="85">
        <v>266</v>
      </c>
      <c r="I360" s="3">
        <v>21.9</v>
      </c>
      <c r="J360" s="3">
        <v>29.942</v>
      </c>
      <c r="K360" s="3">
        <v>2.5558319957000002</v>
      </c>
      <c r="L360" s="3">
        <v>10625.683638561999</v>
      </c>
      <c r="M360" s="3" t="s">
        <v>40</v>
      </c>
      <c r="N360" s="4">
        <f t="shared" ref="N360:N423" si="417">1000000*(AG360-AE360)/Y360</f>
        <v>1.3108482783471282E-2</v>
      </c>
      <c r="O360" s="4">
        <f t="shared" si="395"/>
        <v>282.29064600170761</v>
      </c>
      <c r="P360" s="4" t="e">
        <f t="shared" si="389"/>
        <v>#VALUE!</v>
      </c>
      <c r="Q360">
        <f t="shared" si="390"/>
        <v>0.20973572453554051</v>
      </c>
      <c r="R360">
        <f t="shared" si="391"/>
        <v>12420.788424075135</v>
      </c>
      <c r="S360">
        <f t="shared" si="392"/>
        <v>0.36700599737207412</v>
      </c>
      <c r="T360">
        <f t="shared" si="393"/>
        <v>7903.4592939541317</v>
      </c>
      <c r="U360">
        <f t="shared" si="394"/>
        <v>7903.4592939541326</v>
      </c>
      <c r="W360">
        <f t="shared" si="396"/>
        <v>0.99056394329679698</v>
      </c>
      <c r="X360">
        <v>313.14999999999998</v>
      </c>
      <c r="Y360">
        <f t="shared" si="397"/>
        <v>1.9073334166666699E-2</v>
      </c>
      <c r="Z360">
        <v>2E-3</v>
      </c>
      <c r="AA360">
        <f t="shared" si="398"/>
        <v>7.2765497523200454E-2</v>
      </c>
      <c r="AC360">
        <f t="shared" si="399"/>
        <v>2.5317150200647143E-6</v>
      </c>
      <c r="AD360">
        <f t="shared" si="400"/>
        <v>1.9705014676525449E-10</v>
      </c>
      <c r="AE360">
        <v>0</v>
      </c>
      <c r="AF360" s="8">
        <f t="shared" si="401"/>
        <v>5.2972325781890481E-11</v>
      </c>
      <c r="AG360" s="8">
        <f t="shared" si="402"/>
        <v>2.5002247254714499E-10</v>
      </c>
      <c r="AH360" s="9">
        <f t="shared" si="403"/>
        <v>1.097002469958351E-3</v>
      </c>
      <c r="AJ360">
        <f t="shared" si="404"/>
        <v>1.0525419085238231E-2</v>
      </c>
      <c r="AK360">
        <f t="shared" si="405"/>
        <v>8.1922149968482189E-7</v>
      </c>
      <c r="AL360">
        <v>0</v>
      </c>
      <c r="AM360" s="8">
        <f t="shared" si="406"/>
        <v>4.5650023236299625E-6</v>
      </c>
      <c r="AN360" s="8">
        <f t="shared" si="407"/>
        <v>5.3842238233147843E-6</v>
      </c>
      <c r="AO360" s="9">
        <f t="shared" si="408"/>
        <v>2.2739189884214046E-2</v>
      </c>
      <c r="AP360" s="9"/>
      <c r="AQ360" t="e">
        <f t="shared" si="409"/>
        <v>#VALUE!</v>
      </c>
      <c r="AR360" t="e">
        <f t="shared" si="410"/>
        <v>#VALUE!</v>
      </c>
      <c r="AS360">
        <v>0</v>
      </c>
      <c r="AT360" s="8" t="e">
        <f t="shared" si="411"/>
        <v>#VALUE!</v>
      </c>
      <c r="AU360" s="8" t="e">
        <f t="shared" si="412"/>
        <v>#VALUE!</v>
      </c>
      <c r="AV360" s="9">
        <f t="shared" si="413"/>
        <v>1.5759424160826513E-2</v>
      </c>
      <c r="AX360">
        <f t="shared" si="414"/>
        <v>78.812974192989046</v>
      </c>
      <c r="AY360">
        <f t="shared" si="415"/>
        <v>15.215219993965073</v>
      </c>
      <c r="AZ360" t="e">
        <f t="shared" si="416"/>
        <v>#VALUE!</v>
      </c>
    </row>
    <row r="361" spans="1:52" x14ac:dyDescent="0.55000000000000004">
      <c r="A361" s="70">
        <v>44732.450694444444</v>
      </c>
      <c r="B361" s="56">
        <v>100</v>
      </c>
      <c r="C361" s="57">
        <v>0.1</v>
      </c>
      <c r="D361" s="56" t="s">
        <v>234</v>
      </c>
      <c r="E361" s="56">
        <v>2</v>
      </c>
      <c r="F361" s="84">
        <v>44734.752465277779</v>
      </c>
      <c r="G361" s="85">
        <v>319</v>
      </c>
      <c r="I361" s="3">
        <v>21.9</v>
      </c>
      <c r="J361" s="3">
        <v>29.942</v>
      </c>
      <c r="K361" s="3">
        <v>1.88864297</v>
      </c>
      <c r="L361" s="3">
        <v>623.5677969919999</v>
      </c>
      <c r="M361" s="3" t="s">
        <v>40</v>
      </c>
      <c r="N361" s="4">
        <f t="shared" si="417"/>
        <v>9.6865693433767618E-3</v>
      </c>
      <c r="O361" s="4">
        <f t="shared" si="395"/>
        <v>16.566214676287462</v>
      </c>
      <c r="P361" s="4" t="e">
        <f t="shared" si="389"/>
        <v>#VALUE!</v>
      </c>
      <c r="Q361">
        <f t="shared" si="390"/>
        <v>0.15498510949402819</v>
      </c>
      <c r="R361">
        <f t="shared" si="391"/>
        <v>728.91344575664834</v>
      </c>
      <c r="S361">
        <f t="shared" si="392"/>
        <v>0.27120064935831817</v>
      </c>
      <c r="T361">
        <f t="shared" si="393"/>
        <v>463.81417593323818</v>
      </c>
      <c r="U361">
        <f t="shared" si="394"/>
        <v>463.81417593323823</v>
      </c>
      <c r="W361">
        <f t="shared" si="396"/>
        <v>0.99056394329679698</v>
      </c>
      <c r="X361">
        <v>313.14999999999998</v>
      </c>
      <c r="Y361">
        <f t="shared" si="397"/>
        <v>1.9073334166666699E-2</v>
      </c>
      <c r="Z361">
        <v>2E-3</v>
      </c>
      <c r="AA361">
        <f t="shared" si="398"/>
        <v>7.2765497523200454E-2</v>
      </c>
      <c r="AC361">
        <f t="shared" si="399"/>
        <v>1.8708216278429743E-6</v>
      </c>
      <c r="AD361">
        <f t="shared" si="400"/>
        <v>1.4561104761650753E-10</v>
      </c>
      <c r="AE361">
        <v>0</v>
      </c>
      <c r="AF361" s="8">
        <f t="shared" si="401"/>
        <v>3.9144126398306675E-11</v>
      </c>
      <c r="AG361" s="8">
        <f t="shared" si="402"/>
        <v>1.8475517401481419E-10</v>
      </c>
      <c r="AH361" s="9">
        <f t="shared" si="403"/>
        <v>1.097002469958351E-3</v>
      </c>
      <c r="AJ361">
        <f t="shared" si="404"/>
        <v>6.1768377590129195E-4</v>
      </c>
      <c r="AK361">
        <f t="shared" si="405"/>
        <v>4.8075979220107854E-8</v>
      </c>
      <c r="AL361">
        <v>0</v>
      </c>
      <c r="AM361" s="8">
        <f t="shared" si="406"/>
        <v>2.6789696917746105E-7</v>
      </c>
      <c r="AN361" s="8">
        <f t="shared" si="407"/>
        <v>3.1597294839756893E-7</v>
      </c>
      <c r="AO361" s="9">
        <f t="shared" si="408"/>
        <v>2.2739189884214046E-2</v>
      </c>
      <c r="AP361" s="9"/>
      <c r="AQ361" t="e">
        <f t="shared" si="409"/>
        <v>#VALUE!</v>
      </c>
      <c r="AR361" t="e">
        <f t="shared" si="410"/>
        <v>#VALUE!</v>
      </c>
      <c r="AS361">
        <v>0</v>
      </c>
      <c r="AT361" s="8" t="e">
        <f t="shared" si="411"/>
        <v>#VALUE!</v>
      </c>
      <c r="AU361" s="8" t="e">
        <f t="shared" si="412"/>
        <v>#VALUE!</v>
      </c>
      <c r="AV361" s="9">
        <f t="shared" si="413"/>
        <v>1.5759424160826513E-2</v>
      </c>
      <c r="AX361">
        <f t="shared" si="414"/>
        <v>78.81297419298906</v>
      </c>
      <c r="AY361">
        <f t="shared" si="415"/>
        <v>15.215219993965082</v>
      </c>
      <c r="AZ361" t="e">
        <f t="shared" si="416"/>
        <v>#VALUE!</v>
      </c>
    </row>
    <row r="362" spans="1:52" x14ac:dyDescent="0.55000000000000004">
      <c r="A362" s="70">
        <v>44732.503472222219</v>
      </c>
      <c r="B362" s="56">
        <v>50</v>
      </c>
      <c r="C362" s="57">
        <v>3</v>
      </c>
      <c r="D362" s="56" t="s">
        <v>235</v>
      </c>
      <c r="E362" s="56">
        <v>1</v>
      </c>
      <c r="F362" s="84">
        <v>44734.77375</v>
      </c>
      <c r="G362" s="85">
        <v>161</v>
      </c>
      <c r="I362" s="3">
        <v>21.9</v>
      </c>
      <c r="J362" s="3">
        <v>29.942</v>
      </c>
      <c r="K362" s="3">
        <v>38.074700451466633</v>
      </c>
      <c r="L362" s="3">
        <v>-48.099546652720001</v>
      </c>
      <c r="M362" s="3" t="s">
        <v>40</v>
      </c>
      <c r="N362" s="4">
        <f t="shared" si="417"/>
        <v>0.19527948479930543</v>
      </c>
      <c r="O362" s="4">
        <f t="shared" si="395"/>
        <v>-1.2778520948721899</v>
      </c>
      <c r="P362" s="4" t="e">
        <f t="shared" si="389"/>
        <v>#VALUE!</v>
      </c>
      <c r="Q362">
        <f t="shared" si="390"/>
        <v>3.1244717567888869</v>
      </c>
      <c r="R362">
        <f t="shared" si="391"/>
        <v>-56.225492174376356</v>
      </c>
      <c r="S362">
        <f t="shared" si="392"/>
        <v>5.4673560067105766</v>
      </c>
      <c r="T362">
        <f t="shared" si="393"/>
        <v>-35.776785942298886</v>
      </c>
      <c r="U362">
        <f t="shared" si="394"/>
        <v>-35.776785942298893</v>
      </c>
      <c r="W362">
        <f t="shared" si="396"/>
        <v>0.99056394329679698</v>
      </c>
      <c r="X362">
        <v>313.14999999999998</v>
      </c>
      <c r="Y362">
        <f t="shared" si="397"/>
        <v>1.9073334166666699E-2</v>
      </c>
      <c r="Z362">
        <v>2E-3</v>
      </c>
      <c r="AA362">
        <f t="shared" si="398"/>
        <v>7.2765497523200454E-2</v>
      </c>
      <c r="AC362">
        <f t="shared" si="399"/>
        <v>3.7715425419049123E-5</v>
      </c>
      <c r="AD362">
        <f t="shared" si="400"/>
        <v>2.9354923659408049E-9</v>
      </c>
      <c r="AE362">
        <v>0</v>
      </c>
      <c r="AF362" s="8">
        <f t="shared" si="401"/>
        <v>7.8913850353085732E-10</v>
      </c>
      <c r="AG362" s="8">
        <f t="shared" si="402"/>
        <v>3.7246308694716621E-9</v>
      </c>
      <c r="AH362" s="9">
        <f t="shared" si="403"/>
        <v>1.097002469958351E-3</v>
      </c>
      <c r="AJ362">
        <f t="shared" si="404"/>
        <v>-4.7645676603106572E-5</v>
      </c>
      <c r="AK362">
        <f t="shared" si="405"/>
        <v>-3.7083903571153191E-9</v>
      </c>
      <c r="AL362">
        <v>0</v>
      </c>
      <c r="AM362" s="8">
        <f t="shared" si="406"/>
        <v>-2.0664509663957035E-8</v>
      </c>
      <c r="AN362" s="8">
        <f t="shared" si="407"/>
        <v>-2.4372900021072354E-8</v>
      </c>
      <c r="AO362" s="9">
        <f t="shared" si="408"/>
        <v>2.2739189884214046E-2</v>
      </c>
      <c r="AP362" s="9"/>
      <c r="AQ362" t="e">
        <f t="shared" si="409"/>
        <v>#VALUE!</v>
      </c>
      <c r="AR362" t="e">
        <f t="shared" si="410"/>
        <v>#VALUE!</v>
      </c>
      <c r="AS362">
        <v>0</v>
      </c>
      <c r="AT362" s="8" t="e">
        <f t="shared" si="411"/>
        <v>#VALUE!</v>
      </c>
      <c r="AU362" s="8" t="e">
        <f t="shared" si="412"/>
        <v>#VALUE!</v>
      </c>
      <c r="AV362" s="9">
        <f t="shared" si="413"/>
        <v>1.5759424160826513E-2</v>
      </c>
      <c r="AX362">
        <f t="shared" si="414"/>
        <v>78.81297419298906</v>
      </c>
      <c r="AY362">
        <f t="shared" si="415"/>
        <v>15.215219993965075</v>
      </c>
      <c r="AZ362" t="e">
        <f t="shared" si="416"/>
        <v>#VALUE!</v>
      </c>
    </row>
    <row r="363" spans="1:52" x14ac:dyDescent="0.55000000000000004">
      <c r="A363" s="72">
        <v>44732.575694444444</v>
      </c>
      <c r="B363" s="56">
        <v>50</v>
      </c>
      <c r="C363" s="57">
        <v>9</v>
      </c>
      <c r="D363" s="56" t="s">
        <v>234</v>
      </c>
      <c r="E363" s="78">
        <v>2</v>
      </c>
      <c r="F363" s="84">
        <v>44734.795034722221</v>
      </c>
      <c r="G363" s="85">
        <v>407</v>
      </c>
      <c r="I363" s="3">
        <v>21.9</v>
      </c>
      <c r="J363" s="3">
        <v>29.942</v>
      </c>
      <c r="K363" s="3">
        <v>3192.16889576928</v>
      </c>
      <c r="L363" s="3">
        <v>20305.253694537678</v>
      </c>
      <c r="M363" s="3" t="s">
        <v>40</v>
      </c>
      <c r="N363" s="4">
        <f t="shared" si="417"/>
        <v>16.372160252522246</v>
      </c>
      <c r="O363" s="4">
        <f t="shared" si="395"/>
        <v>539.44606084990926</v>
      </c>
      <c r="P363" s="4" t="e">
        <f t="shared" si="389"/>
        <v>#VALUE!</v>
      </c>
      <c r="Q363">
        <f t="shared" si="390"/>
        <v>261.95456404035593</v>
      </c>
      <c r="R363">
        <f t="shared" si="391"/>
        <v>23735.626677396009</v>
      </c>
      <c r="S363">
        <f t="shared" si="392"/>
        <v>458.38111868970901</v>
      </c>
      <c r="T363">
        <f t="shared" si="393"/>
        <v>15103.19255560941</v>
      </c>
      <c r="U363">
        <f t="shared" si="394"/>
        <v>15103.19255560941</v>
      </c>
      <c r="W363">
        <f t="shared" si="396"/>
        <v>0.99056394329679698</v>
      </c>
      <c r="X363">
        <v>313.14999999999998</v>
      </c>
      <c r="Y363">
        <f t="shared" si="397"/>
        <v>1.9073334166666699E-2</v>
      </c>
      <c r="Z363">
        <v>2E-3</v>
      </c>
      <c r="AA363">
        <f t="shared" si="398"/>
        <v>7.2765497523200454E-2</v>
      </c>
      <c r="AC363">
        <f t="shared" si="399"/>
        <v>3.1620474090626001E-3</v>
      </c>
      <c r="AD363">
        <f t="shared" si="400"/>
        <v>2.4611060134981199E-7</v>
      </c>
      <c r="AE363">
        <v>0</v>
      </c>
      <c r="AF363" s="8">
        <f t="shared" si="401"/>
        <v>6.6161082176763003E-8</v>
      </c>
      <c r="AG363" s="8">
        <f t="shared" si="402"/>
        <v>3.1227168352657502E-7</v>
      </c>
      <c r="AH363" s="9">
        <f t="shared" si="403"/>
        <v>1.097002469958351E-3</v>
      </c>
      <c r="AJ363">
        <f t="shared" si="404"/>
        <v>2.0113652169303095E-2</v>
      </c>
      <c r="AK363">
        <f t="shared" si="405"/>
        <v>1.5654993079928658E-6</v>
      </c>
      <c r="AL363">
        <v>0</v>
      </c>
      <c r="AM363" s="8">
        <f t="shared" si="406"/>
        <v>8.723535675489471E-6</v>
      </c>
      <c r="AN363" s="8">
        <f t="shared" si="407"/>
        <v>1.0289034983482337E-5</v>
      </c>
      <c r="AO363" s="9">
        <f t="shared" si="408"/>
        <v>2.2739189884214046E-2</v>
      </c>
      <c r="AP363" s="9"/>
      <c r="AQ363" t="e">
        <f t="shared" si="409"/>
        <v>#VALUE!</v>
      </c>
      <c r="AR363" t="e">
        <f t="shared" si="410"/>
        <v>#VALUE!</v>
      </c>
      <c r="AS363">
        <v>0</v>
      </c>
      <c r="AT363" s="8" t="e">
        <f t="shared" si="411"/>
        <v>#VALUE!</v>
      </c>
      <c r="AU363" s="8" t="e">
        <f t="shared" si="412"/>
        <v>#VALUE!</v>
      </c>
      <c r="AV363" s="9">
        <f t="shared" si="413"/>
        <v>1.5759424160826513E-2</v>
      </c>
      <c r="AX363">
        <f t="shared" si="414"/>
        <v>78.812974192989046</v>
      </c>
      <c r="AY363">
        <f t="shared" si="415"/>
        <v>15.21521999396508</v>
      </c>
      <c r="AZ363" t="e">
        <f t="shared" si="416"/>
        <v>#VALUE!</v>
      </c>
    </row>
    <row r="364" spans="1:52" x14ac:dyDescent="0.55000000000000004">
      <c r="A364" s="70">
        <v>44732.475694444445</v>
      </c>
      <c r="B364" s="56">
        <v>40</v>
      </c>
      <c r="C364" s="57">
        <v>2</v>
      </c>
      <c r="D364" s="56" t="s">
        <v>235</v>
      </c>
      <c r="E364" s="56">
        <v>2</v>
      </c>
      <c r="F364" s="84">
        <v>44734.816296296296</v>
      </c>
      <c r="G364" s="85">
        <v>62</v>
      </c>
      <c r="I364" s="3">
        <v>21.9</v>
      </c>
      <c r="J364" s="3">
        <v>29.942</v>
      </c>
      <c r="K364" s="3">
        <v>96.949773089143349</v>
      </c>
      <c r="L364" s="3">
        <v>787.32237775111992</v>
      </c>
      <c r="M364" s="3" t="s">
        <v>40</v>
      </c>
      <c r="N364" s="4">
        <f t="shared" si="417"/>
        <v>0.4972409898376024</v>
      </c>
      <c r="O364" s="4">
        <f t="shared" si="395"/>
        <v>20.916653477276149</v>
      </c>
      <c r="P364" s="4" t="e">
        <f t="shared" si="389"/>
        <v>#VALUE!</v>
      </c>
      <c r="Q364">
        <f t="shared" si="390"/>
        <v>7.9558558374016384</v>
      </c>
      <c r="R364">
        <f t="shared" si="391"/>
        <v>920.33275300015055</v>
      </c>
      <c r="S364">
        <f t="shared" si="392"/>
        <v>13.921552053280497</v>
      </c>
      <c r="T364">
        <f t="shared" si="393"/>
        <v>585.61600132650585</v>
      </c>
      <c r="U364">
        <f t="shared" si="394"/>
        <v>585.61600132650585</v>
      </c>
      <c r="W364">
        <f t="shared" si="396"/>
        <v>0.99056394329679698</v>
      </c>
      <c r="X364">
        <v>313.14999999999998</v>
      </c>
      <c r="Y364">
        <f t="shared" si="397"/>
        <v>1.9073334166666699E-2</v>
      </c>
      <c r="Z364">
        <v>2E-3</v>
      </c>
      <c r="AA364">
        <f t="shared" si="398"/>
        <v>7.2765497523200454E-2</v>
      </c>
      <c r="AC364">
        <f t="shared" si="399"/>
        <v>9.6034949532911523E-5</v>
      </c>
      <c r="AD364">
        <f t="shared" si="400"/>
        <v>7.4746568038176376E-9</v>
      </c>
      <c r="AE364">
        <v>0</v>
      </c>
      <c r="AF364" s="8">
        <f t="shared" si="401"/>
        <v>2.0093867567190732E-9</v>
      </c>
      <c r="AG364" s="8">
        <f t="shared" si="402"/>
        <v>9.4840435605367099E-9</v>
      </c>
      <c r="AH364" s="9">
        <f t="shared" si="403"/>
        <v>1.097002469958351E-3</v>
      </c>
      <c r="AJ364">
        <f t="shared" si="404"/>
        <v>7.798931591509597E-4</v>
      </c>
      <c r="AK364">
        <f t="shared" si="405"/>
        <v>6.0701169070753615E-8</v>
      </c>
      <c r="AL364">
        <v>0</v>
      </c>
      <c r="AM364" s="8">
        <f t="shared" si="406"/>
        <v>3.3824915234970538E-7</v>
      </c>
      <c r="AN364" s="8">
        <f t="shared" si="407"/>
        <v>3.9895032142045901E-7</v>
      </c>
      <c r="AO364" s="9">
        <f t="shared" si="408"/>
        <v>2.2739189884214046E-2</v>
      </c>
      <c r="AP364" s="9"/>
      <c r="AQ364" t="e">
        <f t="shared" si="409"/>
        <v>#VALUE!</v>
      </c>
      <c r="AR364" t="e">
        <f t="shared" si="410"/>
        <v>#VALUE!</v>
      </c>
      <c r="AS364">
        <v>0</v>
      </c>
      <c r="AT364" s="8" t="e">
        <f t="shared" si="411"/>
        <v>#VALUE!</v>
      </c>
      <c r="AU364" s="8" t="e">
        <f t="shared" si="412"/>
        <v>#VALUE!</v>
      </c>
      <c r="AV364" s="9">
        <f t="shared" si="413"/>
        <v>1.5759424160826513E-2</v>
      </c>
      <c r="AX364">
        <f t="shared" si="414"/>
        <v>78.812974192989046</v>
      </c>
      <c r="AY364">
        <f t="shared" si="415"/>
        <v>15.215219993965079</v>
      </c>
      <c r="AZ364" t="e">
        <f t="shared" si="416"/>
        <v>#VALUE!</v>
      </c>
    </row>
    <row r="365" spans="1:52" x14ac:dyDescent="0.55000000000000004">
      <c r="A365" s="72">
        <v>44732.591666666667</v>
      </c>
      <c r="B365" s="56">
        <v>50</v>
      </c>
      <c r="C365" s="57">
        <v>8</v>
      </c>
      <c r="D365" s="56" t="s">
        <v>234</v>
      </c>
      <c r="E365" s="78">
        <v>1</v>
      </c>
      <c r="F365" s="84">
        <v>44734.837604166663</v>
      </c>
      <c r="G365" s="85">
        <v>312</v>
      </c>
      <c r="I365" s="3">
        <v>21.9</v>
      </c>
      <c r="J365" s="3">
        <v>29.942</v>
      </c>
      <c r="K365" s="3">
        <v>-0.42533332000000001</v>
      </c>
      <c r="L365" s="3">
        <v>19562.222223863118</v>
      </c>
      <c r="M365" s="3" t="s">
        <v>40</v>
      </c>
      <c r="N365" s="4">
        <f t="shared" si="417"/>
        <v>-2.1814714393735618E-3</v>
      </c>
      <c r="O365" s="4">
        <f t="shared" si="395"/>
        <v>519.70607601777044</v>
      </c>
      <c r="P365" s="4" t="e">
        <f t="shared" si="389"/>
        <v>#VALUE!</v>
      </c>
      <c r="Q365">
        <f t="shared" si="390"/>
        <v>-3.4903543029976988E-2</v>
      </c>
      <c r="R365">
        <f t="shared" si="391"/>
        <v>22867.067344781899</v>
      </c>
      <c r="S365">
        <f t="shared" si="392"/>
        <v>-6.1075954751643388E-2</v>
      </c>
      <c r="T365">
        <f t="shared" si="393"/>
        <v>14550.520446937635</v>
      </c>
      <c r="U365">
        <f t="shared" si="394"/>
        <v>14550.520446937637</v>
      </c>
      <c r="W365">
        <f t="shared" si="396"/>
        <v>0.99056394329679698</v>
      </c>
      <c r="X365">
        <v>313.14999999999998</v>
      </c>
      <c r="Y365">
        <f t="shared" si="397"/>
        <v>1.9073334166666699E-2</v>
      </c>
      <c r="Z365">
        <v>2E-3</v>
      </c>
      <c r="AA365">
        <f t="shared" si="398"/>
        <v>7.2765497523200454E-2</v>
      </c>
      <c r="AC365">
        <f t="shared" si="399"/>
        <v>-4.2131985067471844E-7</v>
      </c>
      <c r="AD365">
        <f t="shared" si="400"/>
        <v>-3.2792450079332485E-11</v>
      </c>
      <c r="AE365">
        <v>0</v>
      </c>
      <c r="AF365" s="8">
        <f t="shared" si="401"/>
        <v>-8.8154836588788521E-12</v>
      </c>
      <c r="AG365" s="8">
        <f t="shared" si="402"/>
        <v>-4.1607933738211335E-11</v>
      </c>
      <c r="AH365" s="9">
        <f t="shared" si="403"/>
        <v>1.097002469958351E-3</v>
      </c>
      <c r="AJ365">
        <f t="shared" si="404"/>
        <v>1.937763198571809E-2</v>
      </c>
      <c r="AK365">
        <f t="shared" si="405"/>
        <v>1.5082128898738518E-6</v>
      </c>
      <c r="AL365">
        <v>0</v>
      </c>
      <c r="AM365" s="8">
        <f t="shared" si="406"/>
        <v>8.4043147664601699E-6</v>
      </c>
      <c r="AN365" s="8">
        <f t="shared" si="407"/>
        <v>9.9125276563340223E-6</v>
      </c>
      <c r="AO365" s="9">
        <f t="shared" si="408"/>
        <v>2.2739189884214046E-2</v>
      </c>
      <c r="AP365" s="9"/>
      <c r="AQ365" t="e">
        <f t="shared" si="409"/>
        <v>#VALUE!</v>
      </c>
      <c r="AR365" t="e">
        <f t="shared" si="410"/>
        <v>#VALUE!</v>
      </c>
      <c r="AS365">
        <v>0</v>
      </c>
      <c r="AT365" s="8" t="e">
        <f t="shared" si="411"/>
        <v>#VALUE!</v>
      </c>
      <c r="AU365" s="8" t="e">
        <f t="shared" si="412"/>
        <v>#VALUE!</v>
      </c>
      <c r="AV365" s="9">
        <f t="shared" si="413"/>
        <v>1.5759424160826513E-2</v>
      </c>
      <c r="AX365">
        <f t="shared" si="414"/>
        <v>78.812974192989046</v>
      </c>
      <c r="AY365">
        <f t="shared" si="415"/>
        <v>15.215219993965082</v>
      </c>
      <c r="AZ365" t="e">
        <f t="shared" si="416"/>
        <v>#VALUE!</v>
      </c>
    </row>
    <row r="366" spans="1:52" x14ac:dyDescent="0.55000000000000004">
      <c r="A366" s="70">
        <v>44732.520833333336</v>
      </c>
      <c r="B366" s="56">
        <v>50</v>
      </c>
      <c r="C366" s="57">
        <v>8</v>
      </c>
      <c r="D366" s="56" t="s">
        <v>235</v>
      </c>
      <c r="E366" s="78">
        <v>1</v>
      </c>
      <c r="F366" s="84">
        <v>44734.858900462961</v>
      </c>
      <c r="G366" s="85">
        <v>129</v>
      </c>
      <c r="I366" s="3">
        <v>21.9</v>
      </c>
      <c r="J366" s="3">
        <v>29.942</v>
      </c>
      <c r="K366" s="3">
        <v>40976.314317384618</v>
      </c>
      <c r="L366" s="3">
        <v>20849.58230981632</v>
      </c>
      <c r="M366" s="3" t="s">
        <v>40</v>
      </c>
      <c r="N366" s="4">
        <f t="shared" si="417"/>
        <v>210.16143144903037</v>
      </c>
      <c r="O366" s="4">
        <f t="shared" si="395"/>
        <v>553.90714228909076</v>
      </c>
      <c r="P366" s="4" t="e">
        <f t="shared" si="389"/>
        <v>#VALUE!</v>
      </c>
      <c r="Q366">
        <f t="shared" si="390"/>
        <v>3362.582903184486</v>
      </c>
      <c r="R366">
        <f t="shared" si="391"/>
        <v>24371.914260719994</v>
      </c>
      <c r="S366">
        <f t="shared" si="392"/>
        <v>5884.0147278790655</v>
      </c>
      <c r="T366">
        <f t="shared" si="393"/>
        <v>15508.068062892198</v>
      </c>
      <c r="U366">
        <f t="shared" si="394"/>
        <v>15508.068062892196</v>
      </c>
      <c r="W366">
        <f t="shared" si="396"/>
        <v>0.99056394329679698</v>
      </c>
      <c r="X366">
        <v>313.14999999999998</v>
      </c>
      <c r="Y366">
        <f t="shared" si="397"/>
        <v>1.9073334166666699E-2</v>
      </c>
      <c r="Z366">
        <v>2E-3</v>
      </c>
      <c r="AA366">
        <f t="shared" si="398"/>
        <v>7.2765497523200454E-2</v>
      </c>
      <c r="AC366">
        <f t="shared" si="399"/>
        <v>4.0589659491997505E-2</v>
      </c>
      <c r="AD366">
        <f t="shared" si="400"/>
        <v>3.1592016860749867E-6</v>
      </c>
      <c r="AE366">
        <v>0</v>
      </c>
      <c r="AF366" s="8">
        <f t="shared" si="401"/>
        <v>8.4927752489738531E-7</v>
      </c>
      <c r="AG366" s="8">
        <f t="shared" si="402"/>
        <v>4.0084792109723722E-6</v>
      </c>
      <c r="AH366" s="9">
        <f t="shared" si="403"/>
        <v>1.097002469958351E-3</v>
      </c>
      <c r="AJ366">
        <f t="shared" si="404"/>
        <v>2.0652844468902795E-2</v>
      </c>
      <c r="AK366">
        <f t="shared" si="405"/>
        <v>1.6074660858208458E-6</v>
      </c>
      <c r="AL366">
        <v>0</v>
      </c>
      <c r="AM366" s="8">
        <f t="shared" si="406"/>
        <v>8.9573899363623818E-6</v>
      </c>
      <c r="AN366" s="8">
        <f t="shared" si="407"/>
        <v>1.0564856022183228E-5</v>
      </c>
      <c r="AO366" s="9">
        <f t="shared" si="408"/>
        <v>2.2739189884214046E-2</v>
      </c>
      <c r="AP366" s="9"/>
      <c r="AQ366" t="e">
        <f t="shared" si="409"/>
        <v>#VALUE!</v>
      </c>
      <c r="AR366" t="e">
        <f t="shared" si="410"/>
        <v>#VALUE!</v>
      </c>
      <c r="AS366">
        <v>0</v>
      </c>
      <c r="AT366" s="8" t="e">
        <f t="shared" si="411"/>
        <v>#VALUE!</v>
      </c>
      <c r="AU366" s="8" t="e">
        <f t="shared" si="412"/>
        <v>#VALUE!</v>
      </c>
      <c r="AV366" s="9">
        <f t="shared" si="413"/>
        <v>1.5759424160826513E-2</v>
      </c>
      <c r="AX366">
        <f t="shared" si="414"/>
        <v>78.812974192989046</v>
      </c>
      <c r="AY366">
        <f t="shared" si="415"/>
        <v>15.215219993965077</v>
      </c>
      <c r="AZ366" t="e">
        <f t="shared" si="416"/>
        <v>#VALUE!</v>
      </c>
    </row>
    <row r="367" spans="1:52" x14ac:dyDescent="0.55000000000000004">
      <c r="A367" s="72">
        <v>44732.546527777777</v>
      </c>
      <c r="B367" s="56">
        <v>50</v>
      </c>
      <c r="C367" s="57">
        <v>1.6</v>
      </c>
      <c r="D367" s="56" t="s">
        <v>234</v>
      </c>
      <c r="E367" s="78">
        <v>1</v>
      </c>
      <c r="F367" s="84">
        <v>44734.880127314813</v>
      </c>
      <c r="G367" s="85">
        <v>338</v>
      </c>
      <c r="I367" s="3">
        <v>21.9</v>
      </c>
      <c r="J367" s="3">
        <v>29.942</v>
      </c>
      <c r="K367" s="3">
        <v>45.541054430020239</v>
      </c>
      <c r="L367" s="3" t="e">
        <v>#VALUE!</v>
      </c>
      <c r="M367" s="3" t="s">
        <v>40</v>
      </c>
      <c r="N367" s="4">
        <f t="shared" si="417"/>
        <v>0.23357330565601106</v>
      </c>
      <c r="O367" s="4">
        <v>0</v>
      </c>
      <c r="P367" s="4" t="e">
        <f t="shared" si="389"/>
        <v>#VALUE!</v>
      </c>
      <c r="Q367">
        <f t="shared" si="390"/>
        <v>3.737172890496177</v>
      </c>
      <c r="R367">
        <f t="shared" si="391"/>
        <v>0</v>
      </c>
      <c r="S367">
        <f t="shared" si="392"/>
        <v>6.5394909096471556</v>
      </c>
      <c r="T367" t="e">
        <f t="shared" si="393"/>
        <v>#VALUE!</v>
      </c>
      <c r="U367">
        <f t="shared" si="394"/>
        <v>0</v>
      </c>
      <c r="W367">
        <f t="shared" si="396"/>
        <v>0.99056394329679698</v>
      </c>
      <c r="X367">
        <v>313.14999999999998</v>
      </c>
      <c r="Y367">
        <f t="shared" si="397"/>
        <v>1.9073334166666699E-2</v>
      </c>
      <c r="Z367">
        <v>2E-3</v>
      </c>
      <c r="AA367">
        <f t="shared" si="398"/>
        <v>7.2765497523200454E-2</v>
      </c>
      <c r="AC367">
        <f t="shared" si="399"/>
        <v>4.5111326458094914E-5</v>
      </c>
      <c r="AD367">
        <f t="shared" si="400"/>
        <v>3.5111351115322969E-9</v>
      </c>
      <c r="AE367">
        <v>0</v>
      </c>
      <c r="AF367" s="8">
        <f t="shared" si="401"/>
        <v>9.4388659965778306E-10</v>
      </c>
      <c r="AG367" s="8">
        <f t="shared" si="402"/>
        <v>4.4550217111900798E-9</v>
      </c>
      <c r="AH367" s="9">
        <f t="shared" si="403"/>
        <v>1.097002469958351E-3</v>
      </c>
      <c r="AJ367" t="e">
        <f t="shared" si="404"/>
        <v>#VALUE!</v>
      </c>
      <c r="AK367" t="e">
        <f t="shared" si="405"/>
        <v>#VALUE!</v>
      </c>
      <c r="AL367">
        <v>0</v>
      </c>
      <c r="AM367" s="8" t="e">
        <f t="shared" si="406"/>
        <v>#VALUE!</v>
      </c>
      <c r="AN367" s="8" t="e">
        <f t="shared" si="407"/>
        <v>#VALUE!</v>
      </c>
      <c r="AO367" s="9">
        <f t="shared" si="408"/>
        <v>2.2739189884214046E-2</v>
      </c>
      <c r="AP367" s="9"/>
      <c r="AQ367" t="e">
        <f t="shared" si="409"/>
        <v>#VALUE!</v>
      </c>
      <c r="AR367" t="e">
        <f t="shared" si="410"/>
        <v>#VALUE!</v>
      </c>
      <c r="AS367">
        <v>0</v>
      </c>
      <c r="AT367" s="8" t="e">
        <f t="shared" si="411"/>
        <v>#VALUE!</v>
      </c>
      <c r="AU367" s="8" t="e">
        <f t="shared" si="412"/>
        <v>#VALUE!</v>
      </c>
      <c r="AV367" s="9">
        <f t="shared" si="413"/>
        <v>1.5759424160826513E-2</v>
      </c>
      <c r="AX367">
        <f t="shared" si="414"/>
        <v>78.812974192989046</v>
      </c>
      <c r="AY367" t="e">
        <f t="shared" si="415"/>
        <v>#VALUE!</v>
      </c>
      <c r="AZ367" t="e">
        <f t="shared" si="416"/>
        <v>#VALUE!</v>
      </c>
    </row>
    <row r="368" spans="1:52" x14ac:dyDescent="0.55000000000000004">
      <c r="A368" s="72">
        <v>44732.53402777778</v>
      </c>
      <c r="B368" s="56">
        <v>50</v>
      </c>
      <c r="C368" s="57">
        <v>0.1</v>
      </c>
      <c r="D368" s="56" t="s">
        <v>234</v>
      </c>
      <c r="E368" s="78">
        <v>2</v>
      </c>
      <c r="F368" s="84">
        <v>44734.901412037034</v>
      </c>
      <c r="G368" s="85">
        <v>401</v>
      </c>
      <c r="I368" s="3">
        <v>21.9</v>
      </c>
      <c r="J368" s="3">
        <v>29.942</v>
      </c>
      <c r="K368" s="3">
        <v>50.860773114005056</v>
      </c>
      <c r="L368" s="3" t="e">
        <v>#VALUE!</v>
      </c>
      <c r="M368" s="3" t="s">
        <v>40</v>
      </c>
      <c r="N368" s="4">
        <f t="shared" si="417"/>
        <v>0.2608573528466116</v>
      </c>
      <c r="O368" s="4">
        <v>0</v>
      </c>
      <c r="P368" s="4" t="e">
        <f t="shared" si="389"/>
        <v>#VALUE!</v>
      </c>
      <c r="Q368">
        <f t="shared" si="390"/>
        <v>4.1737176455457856</v>
      </c>
      <c r="R368">
        <f t="shared" si="391"/>
        <v>0</v>
      </c>
      <c r="S368">
        <f t="shared" si="392"/>
        <v>7.3033786239567915</v>
      </c>
      <c r="T368" t="e">
        <f t="shared" si="393"/>
        <v>#VALUE!</v>
      </c>
      <c r="U368">
        <f t="shared" si="394"/>
        <v>0</v>
      </c>
      <c r="W368">
        <f t="shared" si="396"/>
        <v>0.99056394329679698</v>
      </c>
      <c r="X368">
        <v>313.14999999999998</v>
      </c>
      <c r="Y368">
        <f t="shared" si="397"/>
        <v>1.9073334166666699E-2</v>
      </c>
      <c r="Z368">
        <v>2E-3</v>
      </c>
      <c r="AA368">
        <f t="shared" si="398"/>
        <v>7.2765497523200454E-2</v>
      </c>
      <c r="AC368">
        <f t="shared" si="399"/>
        <v>5.0380847974932563E-5</v>
      </c>
      <c r="AD368">
        <f t="shared" si="400"/>
        <v>3.9212760555351423E-9</v>
      </c>
      <c r="AE368">
        <v>0</v>
      </c>
      <c r="AF368" s="8">
        <f t="shared" si="401"/>
        <v>1.0541434051403647E-9</v>
      </c>
      <c r="AG368" s="8">
        <f t="shared" si="402"/>
        <v>4.9754194606755074E-9</v>
      </c>
      <c r="AH368" s="9">
        <f t="shared" si="403"/>
        <v>1.097002469958351E-3</v>
      </c>
      <c r="AJ368" t="e">
        <f t="shared" si="404"/>
        <v>#VALUE!</v>
      </c>
      <c r="AK368" t="e">
        <f t="shared" si="405"/>
        <v>#VALUE!</v>
      </c>
      <c r="AL368">
        <v>0</v>
      </c>
      <c r="AM368" s="8" t="e">
        <f t="shared" si="406"/>
        <v>#VALUE!</v>
      </c>
      <c r="AN368" s="8" t="e">
        <f t="shared" si="407"/>
        <v>#VALUE!</v>
      </c>
      <c r="AO368" s="9">
        <f t="shared" si="408"/>
        <v>2.2739189884214046E-2</v>
      </c>
      <c r="AP368" s="9"/>
      <c r="AQ368" t="e">
        <f t="shared" si="409"/>
        <v>#VALUE!</v>
      </c>
      <c r="AR368" t="e">
        <f t="shared" si="410"/>
        <v>#VALUE!</v>
      </c>
      <c r="AS368">
        <v>0</v>
      </c>
      <c r="AT368" s="8" t="e">
        <f t="shared" si="411"/>
        <v>#VALUE!</v>
      </c>
      <c r="AU368" s="8" t="e">
        <f t="shared" si="412"/>
        <v>#VALUE!</v>
      </c>
      <c r="AV368" s="9">
        <f t="shared" si="413"/>
        <v>1.5759424160826513E-2</v>
      </c>
      <c r="AX368">
        <f t="shared" si="414"/>
        <v>78.812974192989046</v>
      </c>
      <c r="AY368" t="e">
        <f t="shared" si="415"/>
        <v>#VALUE!</v>
      </c>
      <c r="AZ368" t="e">
        <f t="shared" si="416"/>
        <v>#VALUE!</v>
      </c>
    </row>
    <row r="369" spans="1:52" x14ac:dyDescent="0.55000000000000004">
      <c r="A369" s="72">
        <v>44732.563194444447</v>
      </c>
      <c r="B369" s="56">
        <v>50</v>
      </c>
      <c r="C369" s="57">
        <v>5</v>
      </c>
      <c r="D369" s="56" t="s">
        <v>234</v>
      </c>
      <c r="E369" s="78">
        <v>1</v>
      </c>
      <c r="F369" s="84">
        <v>44734.922696759262</v>
      </c>
      <c r="G369" s="85">
        <v>217</v>
      </c>
      <c r="I369" s="3">
        <v>21.9</v>
      </c>
      <c r="J369" s="3">
        <v>29.942</v>
      </c>
      <c r="K369" s="3">
        <v>8.6840750847999999</v>
      </c>
      <c r="L369" s="3">
        <v>19093.336766286076</v>
      </c>
      <c r="M369" s="3" t="s">
        <v>40</v>
      </c>
      <c r="N369" s="4">
        <f t="shared" si="417"/>
        <v>4.453933158791025E-2</v>
      </c>
      <c r="O369" s="4">
        <f t="shared" si="395"/>
        <v>507.24927952141411</v>
      </c>
      <c r="P369" s="4" t="e">
        <f t="shared" si="389"/>
        <v>#VALUE!</v>
      </c>
      <c r="Q369">
        <f t="shared" si="390"/>
        <v>0.712629305406564</v>
      </c>
      <c r="R369">
        <f t="shared" si="391"/>
        <v>22318.968298942222</v>
      </c>
      <c r="S369">
        <f t="shared" si="392"/>
        <v>1.2469941854993127</v>
      </c>
      <c r="T369">
        <f t="shared" si="393"/>
        <v>14201.760098564537</v>
      </c>
      <c r="U369">
        <f t="shared" si="394"/>
        <v>14201.760098564537</v>
      </c>
      <c r="W369">
        <f t="shared" si="396"/>
        <v>0.99056394329679698</v>
      </c>
      <c r="X369">
        <v>313.14999999999998</v>
      </c>
      <c r="Y369">
        <f t="shared" si="397"/>
        <v>1.9073334166666699E-2</v>
      </c>
      <c r="Z369">
        <v>2E-3</v>
      </c>
      <c r="AA369">
        <f t="shared" si="398"/>
        <v>7.2765497523200454E-2</v>
      </c>
      <c r="AC369">
        <f t="shared" si="399"/>
        <v>8.6021316598849546E-6</v>
      </c>
      <c r="AD369">
        <f t="shared" si="400"/>
        <v>6.6952689881780009E-10</v>
      </c>
      <c r="AE369">
        <v>0</v>
      </c>
      <c r="AF369" s="8">
        <f t="shared" si="401"/>
        <v>1.7998665611838586E-10</v>
      </c>
      <c r="AG369" s="8">
        <f t="shared" si="402"/>
        <v>8.4951355493618592E-10</v>
      </c>
      <c r="AH369" s="9">
        <f t="shared" si="403"/>
        <v>1.097002469958351E-3</v>
      </c>
      <c r="AJ369">
        <f t="shared" si="404"/>
        <v>1.891317095790605E-2</v>
      </c>
      <c r="AK369">
        <f t="shared" si="405"/>
        <v>1.4720626466704271E-6</v>
      </c>
      <c r="AL369">
        <v>0</v>
      </c>
      <c r="AM369" s="8">
        <f t="shared" si="406"/>
        <v>8.2028723674424274E-6</v>
      </c>
      <c r="AN369" s="8">
        <f t="shared" si="407"/>
        <v>9.6749350141128549E-6</v>
      </c>
      <c r="AO369" s="9">
        <f t="shared" si="408"/>
        <v>2.2739189884214046E-2</v>
      </c>
      <c r="AP369" s="9"/>
      <c r="AQ369" t="e">
        <f t="shared" si="409"/>
        <v>#VALUE!</v>
      </c>
      <c r="AR369" t="e">
        <f t="shared" si="410"/>
        <v>#VALUE!</v>
      </c>
      <c r="AS369">
        <v>0</v>
      </c>
      <c r="AT369" s="8" t="e">
        <f t="shared" si="411"/>
        <v>#VALUE!</v>
      </c>
      <c r="AU369" s="8" t="e">
        <f t="shared" si="412"/>
        <v>#VALUE!</v>
      </c>
      <c r="AV369" s="9">
        <f t="shared" si="413"/>
        <v>1.5759424160826513E-2</v>
      </c>
      <c r="AX369">
        <f t="shared" si="414"/>
        <v>78.81297419298906</v>
      </c>
      <c r="AY369">
        <f t="shared" si="415"/>
        <v>15.21521999396508</v>
      </c>
      <c r="AZ369" t="e">
        <f t="shared" si="416"/>
        <v>#VALUE!</v>
      </c>
    </row>
    <row r="370" spans="1:52" x14ac:dyDescent="0.55000000000000004">
      <c r="A370" s="72">
        <v>44732.563194444447</v>
      </c>
      <c r="B370" s="56">
        <v>50</v>
      </c>
      <c r="C370" s="57">
        <v>5</v>
      </c>
      <c r="D370" s="56" t="s">
        <v>234</v>
      </c>
      <c r="E370" s="78">
        <v>2</v>
      </c>
      <c r="F370" s="84">
        <v>44734.943981481483</v>
      </c>
      <c r="G370" s="85">
        <v>268</v>
      </c>
      <c r="I370" s="3">
        <v>21.9</v>
      </c>
      <c r="J370" s="3">
        <v>29.942</v>
      </c>
      <c r="K370" s="3">
        <v>2.8564013252000002</v>
      </c>
      <c r="L370" s="3">
        <v>16814.433965005519</v>
      </c>
      <c r="M370" s="3" t="s">
        <v>40</v>
      </c>
      <c r="N370" s="4">
        <f t="shared" si="417"/>
        <v>1.4650058242116071E-2</v>
      </c>
      <c r="O370" s="4">
        <f t="shared" si="395"/>
        <v>446.70607441281089</v>
      </c>
      <c r="P370" s="4" t="e">
        <f t="shared" si="389"/>
        <v>#VALUE!</v>
      </c>
      <c r="Q370">
        <f t="shared" si="390"/>
        <v>0.23440093187385713</v>
      </c>
      <c r="R370">
        <f t="shared" si="391"/>
        <v>19655.067274163681</v>
      </c>
      <c r="S370">
        <f t="shared" si="392"/>
        <v>0.41016640335266785</v>
      </c>
      <c r="T370">
        <f t="shared" si="393"/>
        <v>12506.695937287059</v>
      </c>
      <c r="U370">
        <f t="shared" si="394"/>
        <v>12506.695937287061</v>
      </c>
      <c r="W370">
        <f t="shared" si="396"/>
        <v>0.99056394329679698</v>
      </c>
      <c r="X370">
        <v>313.14999999999998</v>
      </c>
      <c r="Y370">
        <f t="shared" si="397"/>
        <v>1.9073334166666699E-2</v>
      </c>
      <c r="Z370">
        <v>2E-3</v>
      </c>
      <c r="AA370">
        <f t="shared" si="398"/>
        <v>7.2765497523200454E-2</v>
      </c>
      <c r="AC370">
        <f t="shared" si="399"/>
        <v>2.8294481603283085E-6</v>
      </c>
      <c r="AD370">
        <f t="shared" si="400"/>
        <v>2.2022351285142706E-10</v>
      </c>
      <c r="AE370">
        <v>0</v>
      </c>
      <c r="AF370" s="8">
        <f t="shared" si="401"/>
        <v>5.920194356158246E-11</v>
      </c>
      <c r="AG370" s="8">
        <f t="shared" si="402"/>
        <v>2.7942545641300952E-10</v>
      </c>
      <c r="AH370" s="9">
        <f t="shared" si="403"/>
        <v>1.097002469958351E-3</v>
      </c>
      <c r="AJ370">
        <f t="shared" si="404"/>
        <v>1.6655772012679464E-2</v>
      </c>
      <c r="AK370">
        <f t="shared" si="405"/>
        <v>1.2963632532002805E-6</v>
      </c>
      <c r="AL370">
        <v>0</v>
      </c>
      <c r="AM370" s="8">
        <f t="shared" si="406"/>
        <v>7.2238109783551406E-6</v>
      </c>
      <c r="AN370" s="8">
        <f t="shared" si="407"/>
        <v>8.5201742315554219E-6</v>
      </c>
      <c r="AO370" s="9">
        <f t="shared" si="408"/>
        <v>2.2739189884214046E-2</v>
      </c>
      <c r="AP370" s="9"/>
      <c r="AQ370" t="e">
        <f t="shared" si="409"/>
        <v>#VALUE!</v>
      </c>
      <c r="AR370" t="e">
        <f t="shared" si="410"/>
        <v>#VALUE!</v>
      </c>
      <c r="AS370">
        <v>0</v>
      </c>
      <c r="AT370" s="8" t="e">
        <f t="shared" si="411"/>
        <v>#VALUE!</v>
      </c>
      <c r="AU370" s="8" t="e">
        <f t="shared" si="412"/>
        <v>#VALUE!</v>
      </c>
      <c r="AV370" s="9">
        <f t="shared" si="413"/>
        <v>1.5759424160826513E-2</v>
      </c>
      <c r="AX370">
        <f t="shared" si="414"/>
        <v>78.812974192989046</v>
      </c>
      <c r="AY370">
        <f t="shared" si="415"/>
        <v>15.215219993965082</v>
      </c>
      <c r="AZ370" t="e">
        <f t="shared" si="416"/>
        <v>#VALUE!</v>
      </c>
    </row>
    <row r="371" spans="1:52" x14ac:dyDescent="0.55000000000000004">
      <c r="A371" s="70">
        <v>44732.503472222219</v>
      </c>
      <c r="B371" s="56">
        <v>50</v>
      </c>
      <c r="C371" s="57">
        <v>0.1</v>
      </c>
      <c r="D371" s="56" t="s">
        <v>235</v>
      </c>
      <c r="E371" s="56">
        <v>2</v>
      </c>
      <c r="F371" s="84">
        <v>44734.965254629627</v>
      </c>
      <c r="G371" s="85">
        <v>102</v>
      </c>
      <c r="I371" s="3">
        <v>21.9</v>
      </c>
      <c r="J371" s="3">
        <v>29.942</v>
      </c>
      <c r="K371" s="3">
        <v>57.480542706666498</v>
      </c>
      <c r="L371" s="3" t="e">
        <v>#VALUE!</v>
      </c>
      <c r="M371" s="3" t="s">
        <v>40</v>
      </c>
      <c r="N371" s="4">
        <f t="shared" si="417"/>
        <v>0.29480916809970414</v>
      </c>
      <c r="O371" s="4">
        <v>0</v>
      </c>
      <c r="P371" s="4" t="e">
        <f t="shared" si="389"/>
        <v>#VALUE!</v>
      </c>
      <c r="Q371">
        <f t="shared" si="390"/>
        <v>4.7169466895952663</v>
      </c>
      <c r="R371">
        <f t="shared" si="391"/>
        <v>0</v>
      </c>
      <c r="S371">
        <f t="shared" si="392"/>
        <v>8.25394781074821</v>
      </c>
      <c r="T371" t="e">
        <f t="shared" si="393"/>
        <v>#VALUE!</v>
      </c>
      <c r="U371">
        <f t="shared" si="394"/>
        <v>0</v>
      </c>
      <c r="W371">
        <f t="shared" si="396"/>
        <v>0.99056394329679698</v>
      </c>
      <c r="X371">
        <v>313.14999999999998</v>
      </c>
      <c r="Y371">
        <f t="shared" si="397"/>
        <v>1.9073334166666699E-2</v>
      </c>
      <c r="Z371">
        <v>2E-3</v>
      </c>
      <c r="AA371">
        <f t="shared" si="398"/>
        <v>7.2765497523200454E-2</v>
      </c>
      <c r="AC371">
        <f t="shared" si="399"/>
        <v>5.6938153046355512E-5</v>
      </c>
      <c r="AD371">
        <f t="shared" si="400"/>
        <v>4.4316486355719792E-9</v>
      </c>
      <c r="AE371">
        <v>0</v>
      </c>
      <c r="AF371" s="8">
        <f t="shared" si="401"/>
        <v>1.1913451429906937E-9</v>
      </c>
      <c r="AG371" s="8">
        <f t="shared" si="402"/>
        <v>5.6229937785626729E-9</v>
      </c>
      <c r="AH371" s="9">
        <f t="shared" si="403"/>
        <v>1.097002469958351E-3</v>
      </c>
      <c r="AJ371" t="e">
        <f t="shared" si="404"/>
        <v>#VALUE!</v>
      </c>
      <c r="AK371" t="e">
        <f t="shared" si="405"/>
        <v>#VALUE!</v>
      </c>
      <c r="AL371">
        <v>0</v>
      </c>
      <c r="AM371" s="8" t="e">
        <f t="shared" si="406"/>
        <v>#VALUE!</v>
      </c>
      <c r="AN371" s="8" t="e">
        <f t="shared" si="407"/>
        <v>#VALUE!</v>
      </c>
      <c r="AO371" s="9">
        <f t="shared" si="408"/>
        <v>2.2739189884214046E-2</v>
      </c>
      <c r="AP371" s="9"/>
      <c r="AQ371" t="e">
        <f t="shared" si="409"/>
        <v>#VALUE!</v>
      </c>
      <c r="AR371" t="e">
        <f t="shared" si="410"/>
        <v>#VALUE!</v>
      </c>
      <c r="AS371">
        <v>0</v>
      </c>
      <c r="AT371" s="8" t="e">
        <f t="shared" si="411"/>
        <v>#VALUE!</v>
      </c>
      <c r="AU371" s="8" t="e">
        <f t="shared" si="412"/>
        <v>#VALUE!</v>
      </c>
      <c r="AV371" s="9">
        <f t="shared" si="413"/>
        <v>1.5759424160826513E-2</v>
      </c>
      <c r="AX371">
        <f t="shared" si="414"/>
        <v>78.812974192989046</v>
      </c>
      <c r="AY371" t="e">
        <f t="shared" si="415"/>
        <v>#VALUE!</v>
      </c>
      <c r="AZ371" t="e">
        <f t="shared" si="416"/>
        <v>#VALUE!</v>
      </c>
    </row>
    <row r="372" spans="1:52" x14ac:dyDescent="0.55000000000000004">
      <c r="A372" s="70">
        <v>44732.466666666667</v>
      </c>
      <c r="B372" s="56">
        <v>40</v>
      </c>
      <c r="C372" s="57">
        <v>3</v>
      </c>
      <c r="D372" s="56" t="s">
        <v>235</v>
      </c>
      <c r="E372" s="56">
        <v>1</v>
      </c>
      <c r="F372" s="84">
        <v>44734.986527777779</v>
      </c>
      <c r="G372" s="85">
        <v>121</v>
      </c>
      <c r="I372" s="3">
        <v>21.9</v>
      </c>
      <c r="J372" s="3">
        <v>29.942</v>
      </c>
      <c r="K372" s="3">
        <v>59.428254360982159</v>
      </c>
      <c r="L372" s="3">
        <v>1.7103622479999956</v>
      </c>
      <c r="M372" s="3" t="s">
        <v>40</v>
      </c>
      <c r="N372" s="4">
        <f t="shared" si="417"/>
        <v>0.30479869195366566</v>
      </c>
      <c r="O372" s="4">
        <f t="shared" si="395"/>
        <v>4.5438889421913271E-2</v>
      </c>
      <c r="P372" s="4" t="e">
        <f t="shared" si="389"/>
        <v>#VALUE!</v>
      </c>
      <c r="Q372">
        <f t="shared" si="390"/>
        <v>4.8767790712586505</v>
      </c>
      <c r="R372">
        <f t="shared" si="391"/>
        <v>1.9993111345641839</v>
      </c>
      <c r="S372">
        <f t="shared" si="392"/>
        <v>8.5336304579206228</v>
      </c>
      <c r="T372">
        <f t="shared" si="393"/>
        <v>1.2721796417809823</v>
      </c>
      <c r="U372">
        <f t="shared" si="394"/>
        <v>1.2721796417809825</v>
      </c>
      <c r="W372">
        <f t="shared" si="396"/>
        <v>0.99056394329679698</v>
      </c>
      <c r="X372">
        <v>313.14999999999998</v>
      </c>
      <c r="Y372">
        <f t="shared" si="397"/>
        <v>1.9073334166666699E-2</v>
      </c>
      <c r="Z372">
        <v>2E-3</v>
      </c>
      <c r="AA372">
        <f t="shared" si="398"/>
        <v>7.2765497523200454E-2</v>
      </c>
      <c r="AC372">
        <f t="shared" si="399"/>
        <v>5.8867485983059558E-5</v>
      </c>
      <c r="AD372">
        <f t="shared" si="400"/>
        <v>4.5818137747458404E-9</v>
      </c>
      <c r="AE372">
        <v>0</v>
      </c>
      <c r="AF372" s="8">
        <f t="shared" si="401"/>
        <v>1.2317135304493285E-9</v>
      </c>
      <c r="AG372" s="8">
        <f t="shared" si="402"/>
        <v>5.8135273051951689E-9</v>
      </c>
      <c r="AH372" s="9">
        <f t="shared" si="403"/>
        <v>1.097002469958351E-3</v>
      </c>
      <c r="AJ372">
        <f t="shared" si="404"/>
        <v>1.6942231728448499E-6</v>
      </c>
      <c r="AK372">
        <f t="shared" si="405"/>
        <v>1.3186591785264963E-10</v>
      </c>
      <c r="AL372">
        <v>0</v>
      </c>
      <c r="AM372" s="8">
        <f t="shared" si="406"/>
        <v>7.348052042537187E-10</v>
      </c>
      <c r="AN372" s="8">
        <f t="shared" si="407"/>
        <v>8.6667112210636838E-10</v>
      </c>
      <c r="AO372" s="9">
        <f t="shared" si="408"/>
        <v>2.2739189884214046E-2</v>
      </c>
      <c r="AP372" s="9"/>
      <c r="AQ372" t="e">
        <f t="shared" si="409"/>
        <v>#VALUE!</v>
      </c>
      <c r="AR372" t="e">
        <f t="shared" si="410"/>
        <v>#VALUE!</v>
      </c>
      <c r="AS372">
        <v>0</v>
      </c>
      <c r="AT372" s="8" t="e">
        <f t="shared" si="411"/>
        <v>#VALUE!</v>
      </c>
      <c r="AU372" s="8" t="e">
        <f t="shared" si="412"/>
        <v>#VALUE!</v>
      </c>
      <c r="AV372" s="9">
        <f t="shared" si="413"/>
        <v>1.5759424160826513E-2</v>
      </c>
      <c r="AX372">
        <f t="shared" si="414"/>
        <v>78.81297419298906</v>
      </c>
      <c r="AY372">
        <f t="shared" si="415"/>
        <v>15.21521999396508</v>
      </c>
      <c r="AZ372" t="e">
        <f t="shared" si="416"/>
        <v>#VALUE!</v>
      </c>
    </row>
    <row r="373" spans="1:52" x14ac:dyDescent="0.55000000000000004">
      <c r="A373" s="70">
        <v>44732.466666666667</v>
      </c>
      <c r="B373" s="56">
        <v>40</v>
      </c>
      <c r="C373" s="57">
        <v>3</v>
      </c>
      <c r="D373" s="56" t="s">
        <v>235</v>
      </c>
      <c r="E373" s="56">
        <v>2</v>
      </c>
      <c r="F373" s="84">
        <v>44735.007800925923</v>
      </c>
      <c r="G373" s="85">
        <v>143</v>
      </c>
      <c r="I373" s="3">
        <v>21.9</v>
      </c>
      <c r="J373" s="3">
        <v>29.942</v>
      </c>
      <c r="K373" s="3">
        <v>57.210995027455994</v>
      </c>
      <c r="L373" s="3">
        <v>-28.051218557120009</v>
      </c>
      <c r="M373" s="3" t="s">
        <v>40</v>
      </c>
      <c r="N373" s="4">
        <f t="shared" si="417"/>
        <v>0.29342669807890459</v>
      </c>
      <c r="O373" s="4">
        <f t="shared" si="395"/>
        <v>-0.74523173068007331</v>
      </c>
      <c r="P373" s="4" t="e">
        <f t="shared" si="389"/>
        <v>#VALUE!</v>
      </c>
      <c r="Q373">
        <f t="shared" si="390"/>
        <v>4.6948271692624735</v>
      </c>
      <c r="R373">
        <f t="shared" si="391"/>
        <v>-32.790196149923226</v>
      </c>
      <c r="S373">
        <f t="shared" si="392"/>
        <v>8.2152419744434706</v>
      </c>
      <c r="T373">
        <f t="shared" si="393"/>
        <v>-20.864696480085701</v>
      </c>
      <c r="U373">
        <f t="shared" si="394"/>
        <v>-20.864696480085705</v>
      </c>
      <c r="W373">
        <f t="shared" si="396"/>
        <v>0.99056394329679698</v>
      </c>
      <c r="X373">
        <v>313.14999999999998</v>
      </c>
      <c r="Y373">
        <f t="shared" si="397"/>
        <v>1.9073334166666699E-2</v>
      </c>
      <c r="Z373">
        <v>2E-3</v>
      </c>
      <c r="AA373">
        <f t="shared" si="398"/>
        <v>7.2765497523200454E-2</v>
      </c>
      <c r="AC373">
        <f t="shared" si="399"/>
        <v>5.6671148834330257E-5</v>
      </c>
      <c r="AD373">
        <f t="shared" si="400"/>
        <v>4.4108669841027024E-9</v>
      </c>
      <c r="AE373">
        <v>0</v>
      </c>
      <c r="AF373" s="8">
        <f t="shared" si="401"/>
        <v>1.1857584817778619E-9</v>
      </c>
      <c r="AG373" s="8">
        <f t="shared" si="402"/>
        <v>5.5966254658805643E-9</v>
      </c>
      <c r="AH373" s="9">
        <f t="shared" si="403"/>
        <v>1.097002469958351E-3</v>
      </c>
      <c r="AJ373">
        <f t="shared" si="404"/>
        <v>-2.7786525668221084E-5</v>
      </c>
      <c r="AK373">
        <f t="shared" si="405"/>
        <v>-2.1626995604266388E-9</v>
      </c>
      <c r="AL373">
        <v>0</v>
      </c>
      <c r="AM373" s="8">
        <f t="shared" si="406"/>
        <v>-1.205135427043776E-8</v>
      </c>
      <c r="AN373" s="8">
        <f t="shared" si="407"/>
        <v>-1.4214053830864398E-8</v>
      </c>
      <c r="AO373" s="9">
        <f t="shared" si="408"/>
        <v>2.2739189884214046E-2</v>
      </c>
      <c r="AP373" s="9"/>
      <c r="AQ373" t="e">
        <f t="shared" si="409"/>
        <v>#VALUE!</v>
      </c>
      <c r="AR373" t="e">
        <f t="shared" si="410"/>
        <v>#VALUE!</v>
      </c>
      <c r="AS373">
        <v>0</v>
      </c>
      <c r="AT373" s="8" t="e">
        <f t="shared" si="411"/>
        <v>#VALUE!</v>
      </c>
      <c r="AU373" s="8" t="e">
        <f t="shared" si="412"/>
        <v>#VALUE!</v>
      </c>
      <c r="AV373" s="9">
        <f t="shared" si="413"/>
        <v>1.5759424160826513E-2</v>
      </c>
      <c r="AX373">
        <f t="shared" si="414"/>
        <v>78.812974192989046</v>
      </c>
      <c r="AY373">
        <f t="shared" si="415"/>
        <v>15.215219993965075</v>
      </c>
      <c r="AZ373" t="e">
        <f t="shared" si="416"/>
        <v>#VALUE!</v>
      </c>
    </row>
    <row r="374" spans="1:52" x14ac:dyDescent="0.55000000000000004">
      <c r="A374" s="70">
        <v>44732.510416666664</v>
      </c>
      <c r="B374" s="56">
        <v>50</v>
      </c>
      <c r="C374" s="57">
        <v>3</v>
      </c>
      <c r="D374" s="56" t="s">
        <v>235</v>
      </c>
      <c r="E374" s="56">
        <v>2</v>
      </c>
      <c r="F374" s="84">
        <v>44735.029085648152</v>
      </c>
      <c r="G374" s="85">
        <v>270</v>
      </c>
      <c r="I374" s="3">
        <v>21.9</v>
      </c>
      <c r="J374" s="3">
        <v>29.942</v>
      </c>
      <c r="K374" s="3">
        <v>41.317981320542657</v>
      </c>
      <c r="L374" s="3">
        <v>14.937391772479998</v>
      </c>
      <c r="M374" s="3" t="s">
        <v>40</v>
      </c>
      <c r="N374" s="4">
        <f t="shared" si="417"/>
        <v>0.21191379077316144</v>
      </c>
      <c r="O374" s="4">
        <f t="shared" si="395"/>
        <v>0.39683902857140091</v>
      </c>
      <c r="P374" s="4" t="e">
        <f t="shared" si="389"/>
        <v>#VALUE!</v>
      </c>
      <c r="Q374">
        <f t="shared" si="390"/>
        <v>3.3906206523705831</v>
      </c>
      <c r="R374">
        <f t="shared" si="391"/>
        <v>17.460917257141642</v>
      </c>
      <c r="S374">
        <f t="shared" si="392"/>
        <v>5.9330765752438808</v>
      </c>
      <c r="T374">
        <f t="shared" si="393"/>
        <v>11.110538563673819</v>
      </c>
      <c r="U374">
        <f t="shared" si="394"/>
        <v>11.110538563673822</v>
      </c>
      <c r="W374">
        <f t="shared" si="396"/>
        <v>0.99056394329679698</v>
      </c>
      <c r="X374">
        <v>313.14999999999998</v>
      </c>
      <c r="Y374">
        <f t="shared" si="397"/>
        <v>1.9073334166666699E-2</v>
      </c>
      <c r="Z374">
        <v>2E-3</v>
      </c>
      <c r="AA374">
        <f t="shared" si="398"/>
        <v>7.2765497523200454E-2</v>
      </c>
      <c r="AC374">
        <f t="shared" si="399"/>
        <v>4.0928102505940136E-5</v>
      </c>
      <c r="AD374">
        <f t="shared" si="400"/>
        <v>3.1855436104387191E-9</v>
      </c>
      <c r="AE374">
        <v>0</v>
      </c>
      <c r="AF374" s="8">
        <f t="shared" si="401"/>
        <v>8.5635893550287912E-10</v>
      </c>
      <c r="AG374" s="8">
        <f t="shared" si="402"/>
        <v>4.0419025459415982E-9</v>
      </c>
      <c r="AH374" s="9">
        <f t="shared" si="403"/>
        <v>1.097002469958351E-3</v>
      </c>
      <c r="AJ374">
        <f t="shared" si="404"/>
        <v>1.4796441696716918E-5</v>
      </c>
      <c r="AK374">
        <f t="shared" si="405"/>
        <v>1.1516466051013405E-9</v>
      </c>
      <c r="AL374">
        <v>0</v>
      </c>
      <c r="AM374" s="8">
        <f t="shared" si="406"/>
        <v>6.4173967972163813E-9</v>
      </c>
      <c r="AN374" s="8">
        <f t="shared" si="407"/>
        <v>7.5690434023177224E-9</v>
      </c>
      <c r="AO374" s="9">
        <f t="shared" si="408"/>
        <v>2.2739189884214046E-2</v>
      </c>
      <c r="AP374" s="9"/>
      <c r="AQ374" t="e">
        <f t="shared" si="409"/>
        <v>#VALUE!</v>
      </c>
      <c r="AR374" t="e">
        <f t="shared" si="410"/>
        <v>#VALUE!</v>
      </c>
      <c r="AS374">
        <v>0</v>
      </c>
      <c r="AT374" s="8" t="e">
        <f t="shared" si="411"/>
        <v>#VALUE!</v>
      </c>
      <c r="AU374" s="8" t="e">
        <f t="shared" si="412"/>
        <v>#VALUE!</v>
      </c>
      <c r="AV374" s="9">
        <f t="shared" si="413"/>
        <v>1.5759424160826513E-2</v>
      </c>
      <c r="AX374">
        <f t="shared" si="414"/>
        <v>78.812974192989046</v>
      </c>
      <c r="AY374">
        <f t="shared" si="415"/>
        <v>15.215219993965084</v>
      </c>
      <c r="AZ374" t="e">
        <f t="shared" si="416"/>
        <v>#VALUE!</v>
      </c>
    </row>
    <row r="375" spans="1:52" x14ac:dyDescent="0.55000000000000004">
      <c r="A375" s="70">
        <v>44732.475694444445</v>
      </c>
      <c r="B375" s="56">
        <v>40</v>
      </c>
      <c r="C375" s="57">
        <v>2</v>
      </c>
      <c r="D375" s="56" t="s">
        <v>235</v>
      </c>
      <c r="E375" s="56">
        <v>1</v>
      </c>
      <c r="F375" s="84">
        <v>44735.050335648149</v>
      </c>
      <c r="G375" s="85">
        <v>68</v>
      </c>
      <c r="I375" s="3">
        <v>21.9</v>
      </c>
      <c r="J375" s="3">
        <v>29.942</v>
      </c>
      <c r="K375" s="3">
        <v>267.45623590357985</v>
      </c>
      <c r="L375" s="3">
        <v>31.470884687679998</v>
      </c>
      <c r="M375" s="3" t="s">
        <v>40</v>
      </c>
      <c r="N375" s="4">
        <f t="shared" si="417"/>
        <v>1.3717433186424639</v>
      </c>
      <c r="O375" s="4">
        <f t="shared" si="395"/>
        <v>0.83608139211762933</v>
      </c>
      <c r="P375" s="4" t="e">
        <f t="shared" si="389"/>
        <v>#VALUE!</v>
      </c>
      <c r="Q375">
        <f t="shared" si="390"/>
        <v>21.947893098279422</v>
      </c>
      <c r="R375">
        <f t="shared" si="391"/>
        <v>36.787581253175688</v>
      </c>
      <c r="S375">
        <f t="shared" si="392"/>
        <v>38.405514437693</v>
      </c>
      <c r="T375">
        <f t="shared" si="393"/>
        <v>23.408268543883011</v>
      </c>
      <c r="U375">
        <f t="shared" si="394"/>
        <v>23.408268543883011</v>
      </c>
      <c r="W375">
        <f t="shared" si="396"/>
        <v>0.99056394329679698</v>
      </c>
      <c r="X375">
        <v>313.14999999999998</v>
      </c>
      <c r="Y375">
        <f t="shared" si="397"/>
        <v>1.9073334166666699E-2</v>
      </c>
      <c r="Z375">
        <v>2E-3</v>
      </c>
      <c r="AA375">
        <f t="shared" si="398"/>
        <v>7.2765497523200454E-2</v>
      </c>
      <c r="AC375">
        <f t="shared" si="399"/>
        <v>2.649325036959684E-4</v>
      </c>
      <c r="AD375">
        <f t="shared" si="400"/>
        <v>2.0620404872757938E-8</v>
      </c>
      <c r="AE375">
        <v>0</v>
      </c>
      <c r="AF375" s="8">
        <f t="shared" si="401"/>
        <v>5.54331383460213E-9</v>
      </c>
      <c r="AG375" s="8">
        <f t="shared" si="402"/>
        <v>2.6163718707360068E-8</v>
      </c>
      <c r="AH375" s="9">
        <f t="shared" si="403"/>
        <v>1.097002469958351E-3</v>
      </c>
      <c r="AJ375">
        <f t="shared" si="404"/>
        <v>3.117392363526708E-5</v>
      </c>
      <c r="AK375">
        <f t="shared" si="405"/>
        <v>2.4263497980199976E-9</v>
      </c>
      <c r="AL375">
        <v>0</v>
      </c>
      <c r="AM375" s="8">
        <f t="shared" si="406"/>
        <v>1.3520509984371441E-8</v>
      </c>
      <c r="AN375" s="8">
        <f t="shared" si="407"/>
        <v>1.5946859782391438E-8</v>
      </c>
      <c r="AO375" s="9">
        <f t="shared" si="408"/>
        <v>2.2739189884214046E-2</v>
      </c>
      <c r="AP375" s="9"/>
      <c r="AQ375" t="e">
        <f t="shared" si="409"/>
        <v>#VALUE!</v>
      </c>
      <c r="AR375" t="e">
        <f t="shared" si="410"/>
        <v>#VALUE!</v>
      </c>
      <c r="AS375">
        <v>0</v>
      </c>
      <c r="AT375" s="8" t="e">
        <f t="shared" si="411"/>
        <v>#VALUE!</v>
      </c>
      <c r="AU375" s="8" t="e">
        <f t="shared" si="412"/>
        <v>#VALUE!</v>
      </c>
      <c r="AV375" s="9">
        <f t="shared" si="413"/>
        <v>1.5759424160826513E-2</v>
      </c>
      <c r="AX375">
        <f t="shared" si="414"/>
        <v>78.812974192989046</v>
      </c>
      <c r="AY375">
        <f t="shared" si="415"/>
        <v>15.21521999396507</v>
      </c>
      <c r="AZ375" t="e">
        <f t="shared" si="416"/>
        <v>#VALUE!</v>
      </c>
    </row>
    <row r="376" spans="1:52" x14ac:dyDescent="0.55000000000000004">
      <c r="A376" s="70">
        <v>44732.450694444444</v>
      </c>
      <c r="B376" s="56">
        <v>100</v>
      </c>
      <c r="C376" s="57">
        <v>0.1</v>
      </c>
      <c r="D376" s="56" t="s">
        <v>234</v>
      </c>
      <c r="E376" s="56">
        <v>1</v>
      </c>
      <c r="F376" s="84">
        <v>44735.071620370371</v>
      </c>
      <c r="G376" s="85">
        <v>353</v>
      </c>
      <c r="I376" s="3">
        <v>21.9</v>
      </c>
      <c r="J376" s="3">
        <v>29.942</v>
      </c>
      <c r="K376" s="3">
        <v>2.0707468157000006</v>
      </c>
      <c r="L376" s="3">
        <v>842.03774969632002</v>
      </c>
      <c r="M376" s="3" t="s">
        <v>40</v>
      </c>
      <c r="N376" s="4">
        <f t="shared" si="417"/>
        <v>1.0620552926874621E-2</v>
      </c>
      <c r="O376" s="4">
        <f t="shared" si="395"/>
        <v>22.370267025168729</v>
      </c>
      <c r="P376" s="4" t="e">
        <f t="shared" si="389"/>
        <v>#VALUE!</v>
      </c>
      <c r="Q376">
        <f t="shared" si="390"/>
        <v>0.16992884682999393</v>
      </c>
      <c r="R376">
        <f t="shared" si="391"/>
        <v>984.29174910742404</v>
      </c>
      <c r="S376">
        <f t="shared" si="392"/>
        <v>0.29734994384592972</v>
      </c>
      <c r="T376">
        <f t="shared" si="393"/>
        <v>626.31368531862699</v>
      </c>
      <c r="U376">
        <f t="shared" si="394"/>
        <v>626.31368531862711</v>
      </c>
      <c r="W376">
        <f t="shared" si="396"/>
        <v>0.99056394329679698</v>
      </c>
      <c r="X376">
        <v>313.14999999999998</v>
      </c>
      <c r="Y376">
        <f t="shared" si="397"/>
        <v>1.9073334166666699E-2</v>
      </c>
      <c r="Z376">
        <v>2E-3</v>
      </c>
      <c r="AA376">
        <f t="shared" si="398"/>
        <v>7.2765497523200454E-2</v>
      </c>
      <c r="AC376">
        <f t="shared" si="399"/>
        <v>2.0512071313290783E-6</v>
      </c>
      <c r="AD376">
        <f t="shared" si="400"/>
        <v>1.5965093348618673E-10</v>
      </c>
      <c r="AE376">
        <v>0</v>
      </c>
      <c r="AF376" s="8">
        <f t="shared" si="401"/>
        <v>4.291842152286299E-11</v>
      </c>
      <c r="AG376" s="8">
        <f t="shared" si="402"/>
        <v>2.0256935500904972E-10</v>
      </c>
      <c r="AH376" s="9">
        <f t="shared" si="403"/>
        <v>1.097002469958351E-3</v>
      </c>
      <c r="AJ376">
        <f t="shared" si="404"/>
        <v>8.3409223374394806E-4</v>
      </c>
      <c r="AK376">
        <f t="shared" si="405"/>
        <v>6.4919627909306596E-8</v>
      </c>
      <c r="AL376">
        <v>0</v>
      </c>
      <c r="AM376" s="8">
        <f t="shared" si="406"/>
        <v>3.6175595045930156E-7</v>
      </c>
      <c r="AN376" s="8">
        <f t="shared" si="407"/>
        <v>4.2667557836860815E-7</v>
      </c>
      <c r="AO376" s="9">
        <f t="shared" si="408"/>
        <v>2.2739189884214046E-2</v>
      </c>
      <c r="AP376" s="9"/>
      <c r="AQ376" t="e">
        <f t="shared" si="409"/>
        <v>#VALUE!</v>
      </c>
      <c r="AR376" t="e">
        <f t="shared" si="410"/>
        <v>#VALUE!</v>
      </c>
      <c r="AS376">
        <v>0</v>
      </c>
      <c r="AT376" s="8" t="e">
        <f t="shared" si="411"/>
        <v>#VALUE!</v>
      </c>
      <c r="AU376" s="8" t="e">
        <f t="shared" si="412"/>
        <v>#VALUE!</v>
      </c>
      <c r="AV376" s="9">
        <f t="shared" si="413"/>
        <v>1.5759424160826513E-2</v>
      </c>
      <c r="AX376">
        <f t="shared" si="414"/>
        <v>78.812974192989046</v>
      </c>
      <c r="AY376">
        <f t="shared" si="415"/>
        <v>15.215219993965077</v>
      </c>
      <c r="AZ376" t="e">
        <f t="shared" si="416"/>
        <v>#VALUE!</v>
      </c>
    </row>
    <row r="377" spans="1:52" x14ac:dyDescent="0.55000000000000004">
      <c r="A377" s="70">
        <v>44732.520833333336</v>
      </c>
      <c r="B377" s="56">
        <v>50</v>
      </c>
      <c r="C377" s="57">
        <v>6</v>
      </c>
      <c r="D377" s="56" t="s">
        <v>235</v>
      </c>
      <c r="E377" s="78">
        <v>2</v>
      </c>
      <c r="F377" s="84">
        <v>44735.092881944445</v>
      </c>
      <c r="G377" s="85">
        <v>216</v>
      </c>
      <c r="I377" s="3">
        <v>21.9</v>
      </c>
      <c r="J377" s="3">
        <v>29.942</v>
      </c>
      <c r="K377" s="3">
        <v>17887.972373377419</v>
      </c>
      <c r="L377" s="3">
        <v>16402.080221917517</v>
      </c>
      <c r="M377" s="3" t="s">
        <v>40</v>
      </c>
      <c r="N377" s="4">
        <f t="shared" si="417"/>
        <v>91.744754069175997</v>
      </c>
      <c r="O377" s="4">
        <f t="shared" si="395"/>
        <v>435.75114591342555</v>
      </c>
      <c r="P377" s="4" t="e">
        <f t="shared" si="389"/>
        <v>#VALUE!</v>
      </c>
      <c r="Q377">
        <f t="shared" si="390"/>
        <v>1467.9160651068159</v>
      </c>
      <c r="R377">
        <f t="shared" si="391"/>
        <v>19173.050420190724</v>
      </c>
      <c r="S377">
        <f t="shared" si="392"/>
        <v>2568.6325051492458</v>
      </c>
      <c r="T377">
        <f t="shared" si="393"/>
        <v>12199.984281447969</v>
      </c>
      <c r="U377">
        <f t="shared" si="394"/>
        <v>12199.984281447971</v>
      </c>
      <c r="W377">
        <f t="shared" si="396"/>
        <v>0.99056394329679698</v>
      </c>
      <c r="X377">
        <v>313.14999999999998</v>
      </c>
      <c r="Y377">
        <f t="shared" si="397"/>
        <v>1.9073334166666699E-2</v>
      </c>
      <c r="Z377">
        <v>2E-3</v>
      </c>
      <c r="AA377">
        <f t="shared" si="398"/>
        <v>7.2765497523200454E-2</v>
      </c>
      <c r="AC377">
        <f t="shared" si="399"/>
        <v>1.77191804517569E-2</v>
      </c>
      <c r="AD377">
        <f t="shared" si="400"/>
        <v>1.3791311742857521E-6</v>
      </c>
      <c r="AE377">
        <v>0</v>
      </c>
      <c r="AF377" s="8">
        <f t="shared" si="401"/>
        <v>3.7074717811429623E-7</v>
      </c>
      <c r="AG377" s="8">
        <f t="shared" si="402"/>
        <v>1.7498783524000484E-6</v>
      </c>
      <c r="AH377" s="9">
        <f t="shared" si="403"/>
        <v>1.097002469958351E-3</v>
      </c>
      <c r="AJ377">
        <f t="shared" si="404"/>
        <v>1.6247309262893018E-2</v>
      </c>
      <c r="AK377">
        <f t="shared" si="405"/>
        <v>1.264571505647469E-6</v>
      </c>
      <c r="AL377">
        <v>0</v>
      </c>
      <c r="AM377" s="8">
        <f t="shared" si="406"/>
        <v>7.0466557138672359E-6</v>
      </c>
      <c r="AN377" s="8">
        <f t="shared" si="407"/>
        <v>8.3112272195147054E-6</v>
      </c>
      <c r="AO377" s="9">
        <f t="shared" si="408"/>
        <v>2.2739189884214046E-2</v>
      </c>
      <c r="AP377" s="9"/>
      <c r="AQ377" t="e">
        <f t="shared" si="409"/>
        <v>#VALUE!</v>
      </c>
      <c r="AR377" t="e">
        <f t="shared" si="410"/>
        <v>#VALUE!</v>
      </c>
      <c r="AS377">
        <v>0</v>
      </c>
      <c r="AT377" s="8" t="e">
        <f t="shared" si="411"/>
        <v>#VALUE!</v>
      </c>
      <c r="AU377" s="8" t="e">
        <f t="shared" si="412"/>
        <v>#VALUE!</v>
      </c>
      <c r="AV377" s="9">
        <f t="shared" si="413"/>
        <v>1.5759424160826513E-2</v>
      </c>
      <c r="AX377">
        <f t="shared" si="414"/>
        <v>78.81297419298906</v>
      </c>
      <c r="AY377">
        <f t="shared" si="415"/>
        <v>15.215219993965079</v>
      </c>
      <c r="AZ377" t="e">
        <f t="shared" si="416"/>
        <v>#VALUE!</v>
      </c>
    </row>
    <row r="378" spans="1:52" x14ac:dyDescent="0.55000000000000004">
      <c r="A378" s="70">
        <v>44732.46875</v>
      </c>
      <c r="B378" s="56">
        <v>200</v>
      </c>
      <c r="C378" s="57">
        <v>0.1</v>
      </c>
      <c r="D378" s="56" t="s">
        <v>234</v>
      </c>
      <c r="E378" s="56">
        <v>2</v>
      </c>
      <c r="F378" s="84">
        <v>44735.11414351852</v>
      </c>
      <c r="G378" s="85">
        <v>371</v>
      </c>
      <c r="I378" s="3">
        <v>21.9</v>
      </c>
      <c r="J378" s="3">
        <v>29.942</v>
      </c>
      <c r="K378" s="3">
        <v>852.4400652636316</v>
      </c>
      <c r="L378" s="3">
        <v>5166.5765461763203</v>
      </c>
      <c r="M378" s="3" t="s">
        <v>40</v>
      </c>
      <c r="N378" s="4">
        <f t="shared" si="417"/>
        <v>4.3720385135835285</v>
      </c>
      <c r="O378" s="4">
        <f t="shared" si="395"/>
        <v>137.25951952346705</v>
      </c>
      <c r="P378" s="4" t="e">
        <f t="shared" si="389"/>
        <v>#VALUE!</v>
      </c>
      <c r="Q378">
        <f t="shared" si="390"/>
        <v>69.952616217336455</v>
      </c>
      <c r="R378">
        <f t="shared" si="391"/>
        <v>6039.4188590325502</v>
      </c>
      <c r="S378">
        <f t="shared" si="392"/>
        <v>122.40656540740682</v>
      </c>
      <c r="T378">
        <f t="shared" si="393"/>
        <v>3842.9364933858342</v>
      </c>
      <c r="U378">
        <f t="shared" si="394"/>
        <v>3842.9364933858351</v>
      </c>
      <c r="W378">
        <f t="shared" si="396"/>
        <v>0.99056394329679698</v>
      </c>
      <c r="X378">
        <v>313.14999999999998</v>
      </c>
      <c r="Y378">
        <f t="shared" si="397"/>
        <v>1.9073334166666699E-2</v>
      </c>
      <c r="Z378">
        <v>2E-3</v>
      </c>
      <c r="AA378">
        <f t="shared" si="398"/>
        <v>7.2765497523200454E-2</v>
      </c>
      <c r="AC378">
        <f t="shared" si="399"/>
        <v>8.4439639247172187E-4</v>
      </c>
      <c r="AD378">
        <f t="shared" si="400"/>
        <v>6.5721628123986524E-8</v>
      </c>
      <c r="AE378">
        <v>0</v>
      </c>
      <c r="AF378" s="8">
        <f t="shared" si="401"/>
        <v>1.7667723435128866E-8</v>
      </c>
      <c r="AG378" s="8">
        <f t="shared" si="402"/>
        <v>8.3389351559115393E-8</v>
      </c>
      <c r="AH378" s="9">
        <f t="shared" si="403"/>
        <v>1.097002469958351E-3</v>
      </c>
      <c r="AJ378">
        <f t="shared" si="404"/>
        <v>5.1178244369251618E-3</v>
      </c>
      <c r="AK378">
        <f t="shared" si="405"/>
        <v>3.9833395481815769E-7</v>
      </c>
      <c r="AL378">
        <v>0</v>
      </c>
      <c r="AM378" s="8">
        <f t="shared" si="406"/>
        <v>2.2196627286090408E-6</v>
      </c>
      <c r="AN378" s="8">
        <f t="shared" si="407"/>
        <v>2.6179966834271986E-6</v>
      </c>
      <c r="AO378" s="9">
        <f t="shared" si="408"/>
        <v>2.2739189884214046E-2</v>
      </c>
      <c r="AP378" s="9"/>
      <c r="AQ378" t="e">
        <f t="shared" si="409"/>
        <v>#VALUE!</v>
      </c>
      <c r="AR378" t="e">
        <f t="shared" si="410"/>
        <v>#VALUE!</v>
      </c>
      <c r="AS378">
        <v>0</v>
      </c>
      <c r="AT378" s="8" t="e">
        <f t="shared" si="411"/>
        <v>#VALUE!</v>
      </c>
      <c r="AU378" s="8" t="e">
        <f t="shared" si="412"/>
        <v>#VALUE!</v>
      </c>
      <c r="AV378" s="9">
        <f t="shared" si="413"/>
        <v>1.5759424160826513E-2</v>
      </c>
      <c r="AX378">
        <f t="shared" si="414"/>
        <v>78.812974192989046</v>
      </c>
      <c r="AY378">
        <f t="shared" si="415"/>
        <v>15.215219993965079</v>
      </c>
      <c r="AZ378" t="e">
        <f t="shared" si="416"/>
        <v>#VALUE!</v>
      </c>
    </row>
    <row r="379" spans="1:52" x14ac:dyDescent="0.55000000000000004">
      <c r="A379" s="72">
        <v>44732.546527777777</v>
      </c>
      <c r="B379" s="56">
        <v>50</v>
      </c>
      <c r="C379" s="57">
        <v>1.6</v>
      </c>
      <c r="D379" s="56" t="s">
        <v>234</v>
      </c>
      <c r="E379" s="78">
        <v>2</v>
      </c>
      <c r="F379" s="84">
        <v>44735.428773148145</v>
      </c>
      <c r="G379" s="85">
        <v>345</v>
      </c>
      <c r="I379" s="3">
        <v>21.9</v>
      </c>
      <c r="J379" s="3">
        <v>29.942</v>
      </c>
      <c r="K379" s="3">
        <v>44.253787669592732</v>
      </c>
      <c r="L379" s="3" t="e">
        <v>#VALUE!</v>
      </c>
      <c r="M379" s="3" t="s">
        <v>40</v>
      </c>
      <c r="N379" s="4">
        <f t="shared" si="417"/>
        <v>0.22697110559153569</v>
      </c>
      <c r="O379" s="4">
        <v>0</v>
      </c>
      <c r="P379" s="4" t="e">
        <f t="shared" si="389"/>
        <v>#VALUE!</v>
      </c>
      <c r="Q379">
        <f t="shared" si="390"/>
        <v>3.631537689464571</v>
      </c>
      <c r="R379">
        <f t="shared" si="391"/>
        <v>0</v>
      </c>
      <c r="S379">
        <f t="shared" si="392"/>
        <v>6.3546451834454905</v>
      </c>
      <c r="T379" t="e">
        <f t="shared" si="393"/>
        <v>#VALUE!</v>
      </c>
      <c r="U379">
        <f t="shared" si="394"/>
        <v>0</v>
      </c>
      <c r="W379">
        <f t="shared" si="396"/>
        <v>0.99056394329679698</v>
      </c>
      <c r="X379">
        <v>313.14999999999998</v>
      </c>
      <c r="Y379">
        <f t="shared" si="397"/>
        <v>1.9073334166666699E-2</v>
      </c>
      <c r="Z379">
        <v>2E-3</v>
      </c>
      <c r="AA379">
        <f t="shared" si="398"/>
        <v>7.2765497523200454E-2</v>
      </c>
      <c r="AC379">
        <f t="shared" si="399"/>
        <v>4.383620641981095E-5</v>
      </c>
      <c r="AD379">
        <f t="shared" si="400"/>
        <v>3.4118891108190137E-9</v>
      </c>
      <c r="AE379">
        <v>0</v>
      </c>
      <c r="AF379" s="8">
        <f t="shared" si="401"/>
        <v>9.1720663230613846E-10</v>
      </c>
      <c r="AG379" s="8">
        <f t="shared" si="402"/>
        <v>4.3290957431251524E-9</v>
      </c>
      <c r="AH379" s="9">
        <f t="shared" si="403"/>
        <v>1.097002469958351E-3</v>
      </c>
      <c r="AJ379" t="e">
        <f t="shared" si="404"/>
        <v>#VALUE!</v>
      </c>
      <c r="AK379" t="e">
        <f t="shared" si="405"/>
        <v>#VALUE!</v>
      </c>
      <c r="AL379">
        <v>0</v>
      </c>
      <c r="AM379" s="8" t="e">
        <f t="shared" si="406"/>
        <v>#VALUE!</v>
      </c>
      <c r="AN379" s="8" t="e">
        <f t="shared" si="407"/>
        <v>#VALUE!</v>
      </c>
      <c r="AO379" s="9">
        <f t="shared" si="408"/>
        <v>2.2739189884214046E-2</v>
      </c>
      <c r="AP379" s="9"/>
      <c r="AQ379" t="e">
        <f t="shared" si="409"/>
        <v>#VALUE!</v>
      </c>
      <c r="AR379" t="e">
        <f t="shared" si="410"/>
        <v>#VALUE!</v>
      </c>
      <c r="AS379">
        <v>0</v>
      </c>
      <c r="AT379" s="8" t="e">
        <f t="shared" si="411"/>
        <v>#VALUE!</v>
      </c>
      <c r="AU379" s="8" t="e">
        <f t="shared" si="412"/>
        <v>#VALUE!</v>
      </c>
      <c r="AV379" s="9">
        <f t="shared" si="413"/>
        <v>1.5759424160826513E-2</v>
      </c>
      <c r="AX379">
        <f t="shared" si="414"/>
        <v>78.81297419298906</v>
      </c>
      <c r="AY379" t="e">
        <f t="shared" si="415"/>
        <v>#VALUE!</v>
      </c>
      <c r="AZ379" t="e">
        <f t="shared" si="416"/>
        <v>#VALUE!</v>
      </c>
    </row>
    <row r="380" spans="1:52" x14ac:dyDescent="0.55000000000000004">
      <c r="A380" s="72">
        <v>44732.569444444445</v>
      </c>
      <c r="B380" s="56">
        <v>50</v>
      </c>
      <c r="C380" s="57">
        <v>6.2</v>
      </c>
      <c r="D380" s="56" t="s">
        <v>234</v>
      </c>
      <c r="E380" s="78">
        <v>1</v>
      </c>
      <c r="F380" s="84">
        <v>44735.450023148151</v>
      </c>
      <c r="G380" s="85">
        <v>245</v>
      </c>
      <c r="I380" s="3">
        <v>21.9</v>
      </c>
      <c r="J380" s="3">
        <v>29.942</v>
      </c>
      <c r="K380" s="3">
        <v>2.6805621572000007</v>
      </c>
      <c r="L380" s="3">
        <v>19998.161537873919</v>
      </c>
      <c r="M380" s="3" t="s">
        <v>40</v>
      </c>
      <c r="N380" s="4">
        <f t="shared" si="417"/>
        <v>1.3748205260282417E-2</v>
      </c>
      <c r="O380" s="4">
        <f t="shared" si="395"/>
        <v>531.28759818195783</v>
      </c>
      <c r="P380" s="4" t="e">
        <f t="shared" si="389"/>
        <v>#VALUE!</v>
      </c>
      <c r="Q380">
        <f t="shared" si="390"/>
        <v>0.21997128416451867</v>
      </c>
      <c r="R380">
        <f t="shared" si="391"/>
        <v>23376.654320006146</v>
      </c>
      <c r="S380">
        <f t="shared" si="392"/>
        <v>0.38491668845063631</v>
      </c>
      <c r="T380">
        <f t="shared" si="393"/>
        <v>14874.775218688481</v>
      </c>
      <c r="U380">
        <f t="shared" si="394"/>
        <v>14874.775218688483</v>
      </c>
      <c r="W380">
        <f t="shared" si="396"/>
        <v>0.99056394329679698</v>
      </c>
      <c r="X380">
        <v>313.14999999999998</v>
      </c>
      <c r="Y380">
        <f t="shared" si="397"/>
        <v>1.9073334166666699E-2</v>
      </c>
      <c r="Z380">
        <v>2E-3</v>
      </c>
      <c r="AA380">
        <f t="shared" si="398"/>
        <v>7.2765497523200454E-2</v>
      </c>
      <c r="AC380">
        <f t="shared" si="399"/>
        <v>2.6552682206882013E-6</v>
      </c>
      <c r="AD380">
        <f t="shared" si="400"/>
        <v>2.0666662260207786E-10</v>
      </c>
      <c r="AE380">
        <v>0</v>
      </c>
      <c r="AF380" s="8">
        <f t="shared" si="401"/>
        <v>5.5557490519213611E-11</v>
      </c>
      <c r="AG380" s="8">
        <f t="shared" si="402"/>
        <v>2.6222411312129145E-10</v>
      </c>
      <c r="AH380" s="9">
        <f t="shared" si="403"/>
        <v>1.097002469958351E-3</v>
      </c>
      <c r="AJ380">
        <f t="shared" si="404"/>
        <v>1.9809457751642726E-2</v>
      </c>
      <c r="AK380">
        <f t="shared" si="405"/>
        <v>1.5418230434172364E-6</v>
      </c>
      <c r="AL380">
        <v>0</v>
      </c>
      <c r="AM380" s="8">
        <f t="shared" si="406"/>
        <v>8.5916028553129888E-6</v>
      </c>
      <c r="AN380" s="8">
        <f t="shared" si="407"/>
        <v>1.0133425898730225E-5</v>
      </c>
      <c r="AO380" s="9">
        <f t="shared" si="408"/>
        <v>2.2739189884214046E-2</v>
      </c>
      <c r="AP380" s="9"/>
      <c r="AQ380" t="e">
        <f t="shared" si="409"/>
        <v>#VALUE!</v>
      </c>
      <c r="AR380" t="e">
        <f t="shared" si="410"/>
        <v>#VALUE!</v>
      </c>
      <c r="AS380">
        <v>0</v>
      </c>
      <c r="AT380" s="8" t="e">
        <f t="shared" si="411"/>
        <v>#VALUE!</v>
      </c>
      <c r="AU380" s="8" t="e">
        <f t="shared" si="412"/>
        <v>#VALUE!</v>
      </c>
      <c r="AV380" s="9">
        <f t="shared" si="413"/>
        <v>1.5759424160826513E-2</v>
      </c>
      <c r="AX380">
        <f t="shared" si="414"/>
        <v>78.812974192989046</v>
      </c>
      <c r="AY380">
        <f t="shared" si="415"/>
        <v>15.215219993965071</v>
      </c>
      <c r="AZ380" t="e">
        <f t="shared" si="416"/>
        <v>#VALUE!</v>
      </c>
    </row>
    <row r="381" spans="1:52" x14ac:dyDescent="0.55000000000000004">
      <c r="A381" s="70">
        <v>44732.458333333336</v>
      </c>
      <c r="B381" s="56">
        <v>40</v>
      </c>
      <c r="C381" s="57">
        <v>0.1</v>
      </c>
      <c r="D381" s="56" t="s">
        <v>235</v>
      </c>
      <c r="E381" s="56">
        <v>1</v>
      </c>
      <c r="F381" s="84">
        <v>44735.471307870372</v>
      </c>
      <c r="G381" s="85">
        <v>138</v>
      </c>
      <c r="I381" s="3">
        <v>21.9</v>
      </c>
      <c r="J381" s="3">
        <v>29.942</v>
      </c>
      <c r="K381" s="3">
        <v>53.777005557662498</v>
      </c>
      <c r="L381" s="3" t="e">
        <v>#VALUE!</v>
      </c>
      <c r="M381" s="3" t="s">
        <v>40</v>
      </c>
      <c r="N381" s="4">
        <f t="shared" si="417"/>
        <v>0.27581427601080966</v>
      </c>
      <c r="O381" s="4">
        <v>0</v>
      </c>
      <c r="P381" s="4" t="e">
        <f t="shared" si="389"/>
        <v>#VALUE!</v>
      </c>
      <c r="Q381">
        <f t="shared" si="390"/>
        <v>4.4130284161729545</v>
      </c>
      <c r="R381">
        <f t="shared" si="391"/>
        <v>0</v>
      </c>
      <c r="S381">
        <f t="shared" si="392"/>
        <v>7.722136507242527</v>
      </c>
      <c r="T381" t="e">
        <f t="shared" si="393"/>
        <v>#VALUE!</v>
      </c>
      <c r="U381">
        <f t="shared" si="394"/>
        <v>0</v>
      </c>
      <c r="W381">
        <f t="shared" si="396"/>
        <v>0.99056394329679698</v>
      </c>
      <c r="X381">
        <v>313.14999999999998</v>
      </c>
      <c r="Y381">
        <f t="shared" si="397"/>
        <v>1.9073334166666699E-2</v>
      </c>
      <c r="Z381">
        <v>2E-3</v>
      </c>
      <c r="AA381">
        <f t="shared" si="398"/>
        <v>7.2765497523200454E-2</v>
      </c>
      <c r="AC381">
        <f t="shared" si="399"/>
        <v>5.3269562683891927E-5</v>
      </c>
      <c r="AD381">
        <f t="shared" si="400"/>
        <v>4.146112442273821E-9</v>
      </c>
      <c r="AE381">
        <v>0</v>
      </c>
      <c r="AF381" s="8">
        <f t="shared" si="401"/>
        <v>1.1145854120175934E-9</v>
      </c>
      <c r="AG381" s="8">
        <f t="shared" si="402"/>
        <v>5.2606978542914142E-9</v>
      </c>
      <c r="AH381" s="9">
        <f t="shared" si="403"/>
        <v>1.097002469958351E-3</v>
      </c>
      <c r="AJ381" t="e">
        <f t="shared" si="404"/>
        <v>#VALUE!</v>
      </c>
      <c r="AK381" t="e">
        <f t="shared" si="405"/>
        <v>#VALUE!</v>
      </c>
      <c r="AL381">
        <v>0</v>
      </c>
      <c r="AM381" s="8" t="e">
        <f t="shared" si="406"/>
        <v>#VALUE!</v>
      </c>
      <c r="AN381" s="8" t="e">
        <f t="shared" si="407"/>
        <v>#VALUE!</v>
      </c>
      <c r="AO381" s="9">
        <f t="shared" si="408"/>
        <v>2.2739189884214046E-2</v>
      </c>
      <c r="AP381" s="9"/>
      <c r="AQ381" t="e">
        <f t="shared" si="409"/>
        <v>#VALUE!</v>
      </c>
      <c r="AR381" t="e">
        <f t="shared" si="410"/>
        <v>#VALUE!</v>
      </c>
      <c r="AS381">
        <v>0</v>
      </c>
      <c r="AT381" s="8" t="e">
        <f t="shared" si="411"/>
        <v>#VALUE!</v>
      </c>
      <c r="AU381" s="8" t="e">
        <f t="shared" si="412"/>
        <v>#VALUE!</v>
      </c>
      <c r="AV381" s="9">
        <f t="shared" si="413"/>
        <v>1.5759424160826513E-2</v>
      </c>
      <c r="AX381">
        <f t="shared" si="414"/>
        <v>78.81297419298906</v>
      </c>
      <c r="AY381" t="e">
        <f t="shared" si="415"/>
        <v>#VALUE!</v>
      </c>
      <c r="AZ381" t="e">
        <f t="shared" si="416"/>
        <v>#VALUE!</v>
      </c>
    </row>
    <row r="382" spans="1:52" x14ac:dyDescent="0.55000000000000004">
      <c r="A382" s="72">
        <v>44732.569444444445</v>
      </c>
      <c r="B382" s="56">
        <v>50</v>
      </c>
      <c r="C382" s="57">
        <v>6.2</v>
      </c>
      <c r="D382" s="56" t="s">
        <v>234</v>
      </c>
      <c r="E382" s="78">
        <v>2</v>
      </c>
      <c r="F382" s="84">
        <v>44735.492592592593</v>
      </c>
      <c r="G382" s="85">
        <v>229</v>
      </c>
      <c r="I382" s="3">
        <v>21.9</v>
      </c>
      <c r="J382" s="3">
        <v>29.942</v>
      </c>
      <c r="K382" s="3">
        <v>0.13878676520000011</v>
      </c>
      <c r="L382" s="3">
        <v>19748.65024814408</v>
      </c>
      <c r="M382" s="3" t="s">
        <v>40</v>
      </c>
      <c r="N382" s="4">
        <f t="shared" si="417"/>
        <v>7.1181670988495495E-4</v>
      </c>
      <c r="O382" s="4">
        <f t="shared" si="395"/>
        <v>524.65887615724625</v>
      </c>
      <c r="P382" s="4" t="e">
        <f t="shared" si="389"/>
        <v>#VALUE!</v>
      </c>
      <c r="Q382">
        <f t="shared" si="390"/>
        <v>1.1389067358159279E-2</v>
      </c>
      <c r="R382">
        <f t="shared" si="391"/>
        <v>23084.990550918836</v>
      </c>
      <c r="S382">
        <f t="shared" si="392"/>
        <v>1.9929156247345398E-2</v>
      </c>
      <c r="T382">
        <f t="shared" si="393"/>
        <v>14689.186941374721</v>
      </c>
      <c r="U382">
        <f t="shared" si="394"/>
        <v>14689.186941374723</v>
      </c>
      <c r="W382">
        <f t="shared" si="396"/>
        <v>0.99056394329679698</v>
      </c>
      <c r="X382">
        <v>313.14999999999998</v>
      </c>
      <c r="Y382">
        <f t="shared" si="397"/>
        <v>1.9073334166666699E-2</v>
      </c>
      <c r="Z382">
        <v>2E-3</v>
      </c>
      <c r="AA382">
        <f t="shared" si="398"/>
        <v>7.2765497523200454E-2</v>
      </c>
      <c r="AC382">
        <f t="shared" si="399"/>
        <v>1.3747716541391877E-7</v>
      </c>
      <c r="AD382">
        <f t="shared" si="400"/>
        <v>1.0700215232357158E-11</v>
      </c>
      <c r="AE382">
        <v>0</v>
      </c>
      <c r="AF382" s="8">
        <f t="shared" si="401"/>
        <v>2.876502740695831E-12</v>
      </c>
      <c r="AG382" s="8">
        <f t="shared" si="402"/>
        <v>1.3576717973052988E-11</v>
      </c>
      <c r="AH382" s="9">
        <f t="shared" si="403"/>
        <v>1.097002469958351E-3</v>
      </c>
      <c r="AJ382">
        <f t="shared" si="404"/>
        <v>1.9562300864590869E-2</v>
      </c>
      <c r="AK382">
        <f t="shared" si="405"/>
        <v>1.5225861622984576E-6</v>
      </c>
      <c r="AL382">
        <v>0</v>
      </c>
      <c r="AM382" s="8">
        <f t="shared" si="406"/>
        <v>8.4844079061564979E-6</v>
      </c>
      <c r="AN382" s="8">
        <f t="shared" si="407"/>
        <v>1.0006994068454956E-5</v>
      </c>
      <c r="AO382" s="9">
        <f t="shared" si="408"/>
        <v>2.2739189884214046E-2</v>
      </c>
      <c r="AP382" s="9"/>
      <c r="AQ382" t="e">
        <f t="shared" si="409"/>
        <v>#VALUE!</v>
      </c>
      <c r="AR382" t="e">
        <f t="shared" si="410"/>
        <v>#VALUE!</v>
      </c>
      <c r="AS382">
        <v>0</v>
      </c>
      <c r="AT382" s="8" t="e">
        <f t="shared" si="411"/>
        <v>#VALUE!</v>
      </c>
      <c r="AU382" s="8" t="e">
        <f t="shared" si="412"/>
        <v>#VALUE!</v>
      </c>
      <c r="AV382" s="9">
        <f t="shared" si="413"/>
        <v>1.5759424160826513E-2</v>
      </c>
      <c r="AX382">
        <f t="shared" si="414"/>
        <v>78.81297419298906</v>
      </c>
      <c r="AY382">
        <f t="shared" si="415"/>
        <v>15.21521999396508</v>
      </c>
      <c r="AZ382" t="e">
        <f t="shared" si="416"/>
        <v>#VALUE!</v>
      </c>
    </row>
    <row r="383" spans="1:52" x14ac:dyDescent="0.55000000000000004">
      <c r="A383" s="70">
        <v>44732.458333333336</v>
      </c>
      <c r="B383" s="56">
        <v>40</v>
      </c>
      <c r="C383" s="57">
        <v>0.1</v>
      </c>
      <c r="D383" s="56" t="s">
        <v>235</v>
      </c>
      <c r="E383" s="56">
        <v>2</v>
      </c>
      <c r="F383" s="84">
        <v>44735.513865740744</v>
      </c>
      <c r="G383" s="85">
        <v>108</v>
      </c>
      <c r="I383" s="3">
        <v>21.9</v>
      </c>
      <c r="J383" s="3">
        <v>29.942</v>
      </c>
      <c r="K383" s="3">
        <v>55.392078479356158</v>
      </c>
      <c r="L383" s="3" t="e">
        <v>#VALUE!</v>
      </c>
      <c r="M383" s="3" t="s">
        <v>40</v>
      </c>
      <c r="N383" s="4">
        <f t="shared" si="417"/>
        <v>0.28409774519958686</v>
      </c>
      <c r="O383" s="4">
        <v>0</v>
      </c>
      <c r="P383" s="4" t="e">
        <f t="shared" si="389"/>
        <v>#VALUE!</v>
      </c>
      <c r="Q383">
        <f t="shared" si="390"/>
        <v>4.5455639231933898</v>
      </c>
      <c r="R383">
        <f t="shared" si="391"/>
        <v>0</v>
      </c>
      <c r="S383">
        <f t="shared" si="392"/>
        <v>7.9540537261567845</v>
      </c>
      <c r="T383" t="e">
        <f t="shared" si="393"/>
        <v>#VALUE!</v>
      </c>
      <c r="U383">
        <f t="shared" si="394"/>
        <v>0</v>
      </c>
      <c r="W383">
        <f t="shared" si="396"/>
        <v>0.99056394329679698</v>
      </c>
      <c r="X383">
        <v>313.14999999999998</v>
      </c>
      <c r="Y383">
        <f t="shared" si="397"/>
        <v>1.9073334166666699E-2</v>
      </c>
      <c r="Z383">
        <v>2E-3</v>
      </c>
      <c r="AA383">
        <f t="shared" si="398"/>
        <v>7.2765497523200454E-2</v>
      </c>
      <c r="AC383">
        <f t="shared" si="399"/>
        <v>5.4869395685916682E-5</v>
      </c>
      <c r="AD383">
        <f t="shared" si="400"/>
        <v>4.2706317208460267E-9</v>
      </c>
      <c r="AE383">
        <v>0</v>
      </c>
      <c r="AF383" s="8">
        <f t="shared" si="401"/>
        <v>1.1480595093422239E-9</v>
      </c>
      <c r="AG383" s="8">
        <f t="shared" si="402"/>
        <v>5.4186912301882505E-9</v>
      </c>
      <c r="AH383" s="9">
        <f t="shared" si="403"/>
        <v>1.097002469958351E-3</v>
      </c>
      <c r="AJ383" t="e">
        <f t="shared" si="404"/>
        <v>#VALUE!</v>
      </c>
      <c r="AK383" t="e">
        <f t="shared" si="405"/>
        <v>#VALUE!</v>
      </c>
      <c r="AL383">
        <v>0</v>
      </c>
      <c r="AM383" s="8" t="e">
        <f t="shared" si="406"/>
        <v>#VALUE!</v>
      </c>
      <c r="AN383" s="8" t="e">
        <f t="shared" si="407"/>
        <v>#VALUE!</v>
      </c>
      <c r="AO383" s="9">
        <f t="shared" si="408"/>
        <v>2.2739189884214046E-2</v>
      </c>
      <c r="AP383" s="9"/>
      <c r="AQ383" t="e">
        <f t="shared" si="409"/>
        <v>#VALUE!</v>
      </c>
      <c r="AR383" t="e">
        <f t="shared" si="410"/>
        <v>#VALUE!</v>
      </c>
      <c r="AS383">
        <v>0</v>
      </c>
      <c r="AT383" s="8" t="e">
        <f t="shared" si="411"/>
        <v>#VALUE!</v>
      </c>
      <c r="AU383" s="8" t="e">
        <f t="shared" si="412"/>
        <v>#VALUE!</v>
      </c>
      <c r="AV383" s="9">
        <f t="shared" si="413"/>
        <v>1.5759424160826513E-2</v>
      </c>
      <c r="AX383">
        <f t="shared" si="414"/>
        <v>78.812974192989046</v>
      </c>
      <c r="AY383" t="e">
        <f t="shared" si="415"/>
        <v>#VALUE!</v>
      </c>
      <c r="AZ383" t="e">
        <f t="shared" si="416"/>
        <v>#VALUE!</v>
      </c>
    </row>
    <row r="384" spans="1:52" x14ac:dyDescent="0.55000000000000004">
      <c r="A384" s="70">
        <v>44732.510416666664</v>
      </c>
      <c r="B384" s="56">
        <v>50</v>
      </c>
      <c r="C384" s="57">
        <v>6</v>
      </c>
      <c r="D384" s="56" t="s">
        <v>235</v>
      </c>
      <c r="E384" s="78">
        <v>1</v>
      </c>
      <c r="F384" s="84">
        <v>44735.535115740742</v>
      </c>
      <c r="G384" s="85">
        <v>198</v>
      </c>
      <c r="I384" s="3">
        <v>21.9</v>
      </c>
      <c r="J384" s="3">
        <v>29.942</v>
      </c>
      <c r="K384" s="3">
        <v>17139.701293503182</v>
      </c>
      <c r="L384" s="3">
        <v>16837.51627916552</v>
      </c>
      <c r="M384" s="3" t="s">
        <v>40</v>
      </c>
      <c r="N384" s="4">
        <f t="shared" si="417"/>
        <v>87.906982813317512</v>
      </c>
      <c r="O384" s="4">
        <f t="shared" si="395"/>
        <v>447.31929814476842</v>
      </c>
      <c r="P384" s="4" t="e">
        <f t="shared" si="389"/>
        <v>#VALUE!</v>
      </c>
      <c r="Q384">
        <f t="shared" si="390"/>
        <v>1406.5117250130802</v>
      </c>
      <c r="R384">
        <f t="shared" si="391"/>
        <v>19682.04911836981</v>
      </c>
      <c r="S384">
        <f t="shared" si="392"/>
        <v>2461.1841382628654</v>
      </c>
      <c r="T384">
        <f t="shared" si="393"/>
        <v>12523.864727228418</v>
      </c>
      <c r="U384">
        <f t="shared" si="394"/>
        <v>12523.864727228418</v>
      </c>
      <c r="W384">
        <f t="shared" si="396"/>
        <v>0.99056394329679698</v>
      </c>
      <c r="X384">
        <v>313.14999999999998</v>
      </c>
      <c r="Y384">
        <f t="shared" si="397"/>
        <v>1.9073334166666699E-2</v>
      </c>
      <c r="Z384">
        <v>2E-3</v>
      </c>
      <c r="AA384">
        <f t="shared" si="398"/>
        <v>7.2765497523200454E-2</v>
      </c>
      <c r="AC384">
        <f t="shared" si="399"/>
        <v>1.6977970100221722E-2</v>
      </c>
      <c r="AD384">
        <f t="shared" si="400"/>
        <v>1.3214407915229245E-6</v>
      </c>
      <c r="AE384">
        <v>0</v>
      </c>
      <c r="AF384" s="8">
        <f t="shared" si="401"/>
        <v>3.5523846725890647E-7</v>
      </c>
      <c r="AG384" s="8">
        <f t="shared" si="402"/>
        <v>1.676679258781831E-6</v>
      </c>
      <c r="AH384" s="9">
        <f t="shared" si="403"/>
        <v>1.097002469958351E-3</v>
      </c>
      <c r="AJ384">
        <f t="shared" si="404"/>
        <v>1.6678636520814211E-2</v>
      </c>
      <c r="AK384">
        <f t="shared" si="405"/>
        <v>1.2981428589805363E-6</v>
      </c>
      <c r="AL384">
        <v>0</v>
      </c>
      <c r="AM384" s="8">
        <f t="shared" si="406"/>
        <v>7.2337275937334445E-6</v>
      </c>
      <c r="AN384" s="8">
        <f t="shared" si="407"/>
        <v>8.5318704527139806E-6</v>
      </c>
      <c r="AO384" s="9">
        <f t="shared" si="408"/>
        <v>2.2739189884214046E-2</v>
      </c>
      <c r="AP384" s="9"/>
      <c r="AQ384" t="e">
        <f t="shared" si="409"/>
        <v>#VALUE!</v>
      </c>
      <c r="AR384" t="e">
        <f t="shared" si="410"/>
        <v>#VALUE!</v>
      </c>
      <c r="AS384">
        <v>0</v>
      </c>
      <c r="AT384" s="8" t="e">
        <f t="shared" si="411"/>
        <v>#VALUE!</v>
      </c>
      <c r="AU384" s="8" t="e">
        <f t="shared" si="412"/>
        <v>#VALUE!</v>
      </c>
      <c r="AV384" s="9">
        <f t="shared" si="413"/>
        <v>1.5759424160826513E-2</v>
      </c>
      <c r="AX384">
        <f t="shared" si="414"/>
        <v>78.812974192989046</v>
      </c>
      <c r="AY384">
        <f t="shared" si="415"/>
        <v>15.215219993965075</v>
      </c>
      <c r="AZ384" t="e">
        <f t="shared" si="416"/>
        <v>#VALUE!</v>
      </c>
    </row>
    <row r="385" spans="1:52" x14ac:dyDescent="0.55000000000000004">
      <c r="A385" s="72">
        <v>44732.591666666667</v>
      </c>
      <c r="B385" s="56">
        <v>50</v>
      </c>
      <c r="C385" s="57">
        <v>8</v>
      </c>
      <c r="D385" s="56" t="s">
        <v>234</v>
      </c>
      <c r="E385" s="78">
        <v>2</v>
      </c>
      <c r="F385" s="84">
        <v>44735.556400462963</v>
      </c>
      <c r="G385" s="85">
        <v>383</v>
      </c>
      <c r="I385" s="3">
        <v>21.9</v>
      </c>
      <c r="J385" s="3">
        <v>29.942</v>
      </c>
      <c r="K385" s="3">
        <v>-0.22572499999999995</v>
      </c>
      <c r="L385" s="3">
        <v>20464.096662412878</v>
      </c>
      <c r="M385" s="3" t="s">
        <v>40</v>
      </c>
      <c r="N385" s="4">
        <f t="shared" si="417"/>
        <v>-1.1577100064782066E-3</v>
      </c>
      <c r="O385" s="4">
        <f t="shared" si="395"/>
        <v>543.66601370560977</v>
      </c>
      <c r="P385" s="4" t="e">
        <f t="shared" si="389"/>
        <v>#VALUE!</v>
      </c>
      <c r="Q385">
        <f t="shared" si="390"/>
        <v>-1.8523360103651305E-2</v>
      </c>
      <c r="R385">
        <f t="shared" si="391"/>
        <v>23921.304603046829</v>
      </c>
      <c r="S385">
        <f t="shared" si="392"/>
        <v>-3.2413096360084596E-2</v>
      </c>
      <c r="T385">
        <f t="shared" si="393"/>
        <v>15221.341088300191</v>
      </c>
      <c r="U385">
        <f t="shared" si="394"/>
        <v>15221.341088300192</v>
      </c>
      <c r="W385">
        <f t="shared" si="396"/>
        <v>0.99056394329679698</v>
      </c>
      <c r="X385">
        <v>313.14999999999998</v>
      </c>
      <c r="Y385">
        <f t="shared" si="397"/>
        <v>1.9073334166666699E-2</v>
      </c>
      <c r="Z385">
        <v>2E-3</v>
      </c>
      <c r="AA385">
        <f t="shared" si="398"/>
        <v>7.2765497523200454E-2</v>
      </c>
      <c r="AC385">
        <f t="shared" si="399"/>
        <v>-2.2359504610066946E-7</v>
      </c>
      <c r="AD385">
        <f t="shared" si="400"/>
        <v>-1.7403000061592453E-11</v>
      </c>
      <c r="AE385">
        <v>0</v>
      </c>
      <c r="AF385" s="8">
        <f t="shared" si="401"/>
        <v>-4.678389760060247E-12</v>
      </c>
      <c r="AG385" s="8">
        <f t="shared" si="402"/>
        <v>-2.20813898216527E-11</v>
      </c>
      <c r="AH385" s="9">
        <f t="shared" si="403"/>
        <v>1.097002469958351E-3</v>
      </c>
      <c r="AJ385">
        <f t="shared" si="404"/>
        <v>2.0270996285926525E-2</v>
      </c>
      <c r="AK385">
        <f t="shared" si="405"/>
        <v>1.5777458211381342E-6</v>
      </c>
      <c r="AL385">
        <v>0</v>
      </c>
      <c r="AM385" s="8">
        <f t="shared" si="406"/>
        <v>8.7917777333285588E-6</v>
      </c>
      <c r="AN385" s="8">
        <f t="shared" si="407"/>
        <v>1.0369523554466692E-5</v>
      </c>
      <c r="AO385" s="9">
        <f t="shared" si="408"/>
        <v>2.2739189884214046E-2</v>
      </c>
      <c r="AP385" s="9"/>
      <c r="AQ385" t="e">
        <f t="shared" si="409"/>
        <v>#VALUE!</v>
      </c>
      <c r="AR385" t="e">
        <f t="shared" si="410"/>
        <v>#VALUE!</v>
      </c>
      <c r="AS385">
        <v>0</v>
      </c>
      <c r="AT385" s="8" t="e">
        <f t="shared" si="411"/>
        <v>#VALUE!</v>
      </c>
      <c r="AU385" s="8" t="e">
        <f t="shared" si="412"/>
        <v>#VALUE!</v>
      </c>
      <c r="AV385" s="9">
        <f t="shared" si="413"/>
        <v>1.5759424160826513E-2</v>
      </c>
      <c r="AX385">
        <f t="shared" si="414"/>
        <v>78.812974192989046</v>
      </c>
      <c r="AY385">
        <f t="shared" si="415"/>
        <v>15.21521999396507</v>
      </c>
      <c r="AZ385" t="e">
        <f t="shared" si="416"/>
        <v>#VALUE!</v>
      </c>
    </row>
    <row r="386" spans="1:52" x14ac:dyDescent="0.55000000000000004">
      <c r="A386" s="72">
        <v>44732.555555555555</v>
      </c>
      <c r="B386" s="56">
        <v>50</v>
      </c>
      <c r="C386" s="57">
        <v>3.8</v>
      </c>
      <c r="D386" s="56" t="s">
        <v>234</v>
      </c>
      <c r="E386" s="78">
        <v>2</v>
      </c>
      <c r="F386" s="84">
        <v>44735.577650462961</v>
      </c>
      <c r="G386" s="85" t="s">
        <v>397</v>
      </c>
      <c r="I386" s="3">
        <v>21.9</v>
      </c>
      <c r="J386" s="3">
        <v>29.942</v>
      </c>
      <c r="K386" s="3">
        <v>1.4407034692</v>
      </c>
      <c r="L386" s="3">
        <v>11033.852320271679</v>
      </c>
      <c r="M386" s="3" t="s">
        <v>40</v>
      </c>
      <c r="N386" s="4">
        <f t="shared" si="417"/>
        <v>7.3891541595335342E-3</v>
      </c>
      <c r="O386" s="4">
        <f t="shared" si="395"/>
        <v>293.13439072033771</v>
      </c>
      <c r="P386" s="4" t="e">
        <f t="shared" ref="P386:P449" si="418">1000000*(AU386-AS386)/Y386</f>
        <v>#VALUE!</v>
      </c>
      <c r="Q386">
        <f t="shared" ref="Q386:Q449" si="419">(N386*16)</f>
        <v>0.11822646655253655</v>
      </c>
      <c r="R386">
        <f t="shared" ref="R386:R449" si="420">(O386*44)</f>
        <v>12897.913191694859</v>
      </c>
      <c r="S386">
        <f t="shared" ref="S386:S449" si="421">1000000*(((AG386-AE386)*0.082057*X386)/(W386-AA386))/Y386</f>
        <v>0.20687854855903323</v>
      </c>
      <c r="T386">
        <f t="shared" ref="T386:T449" si="422">1000000*(((AN386-AL386)*0.082057*X386)/(W386-AA386))/Y386</f>
        <v>8207.0580712838091</v>
      </c>
      <c r="U386">
        <f t="shared" ref="U386:U449" si="423">O386*((1*0.082057*X386)/(W386-AA386))</f>
        <v>8207.0580712838091</v>
      </c>
      <c r="W386">
        <f t="shared" si="396"/>
        <v>0.99056394329679698</v>
      </c>
      <c r="X386">
        <v>313.14999999999998</v>
      </c>
      <c r="Y386">
        <f t="shared" si="397"/>
        <v>1.9073334166666699E-2</v>
      </c>
      <c r="Z386">
        <v>2E-3</v>
      </c>
      <c r="AA386">
        <f t="shared" si="398"/>
        <v>7.2765497523200454E-2</v>
      </c>
      <c r="AC386">
        <f t="shared" si="399"/>
        <v>1.4271089095721274E-6</v>
      </c>
      <c r="AD386">
        <f t="shared" si="400"/>
        <v>1.1107570080063824E-10</v>
      </c>
      <c r="AE386">
        <v>0</v>
      </c>
      <c r="AF386" s="8">
        <f t="shared" si="401"/>
        <v>2.9860105693160057E-11</v>
      </c>
      <c r="AG386" s="8">
        <f t="shared" si="402"/>
        <v>1.4093580649379829E-10</v>
      </c>
      <c r="AH386" s="9">
        <f t="shared" si="403"/>
        <v>1.097002469958351E-3</v>
      </c>
      <c r="AJ386">
        <f t="shared" si="404"/>
        <v>1.0929736264122827E-2</v>
      </c>
      <c r="AK386">
        <f t="shared" si="405"/>
        <v>8.5069058637408385E-7</v>
      </c>
      <c r="AL386">
        <v>0</v>
      </c>
      <c r="AM386" s="8">
        <f t="shared" si="406"/>
        <v>4.7403596035771594E-6</v>
      </c>
      <c r="AN386" s="8">
        <f t="shared" si="407"/>
        <v>5.5910501899512436E-6</v>
      </c>
      <c r="AO386" s="9">
        <f t="shared" si="408"/>
        <v>2.2739189884214046E-2</v>
      </c>
      <c r="AP386" s="9"/>
      <c r="AQ386" t="e">
        <f t="shared" si="409"/>
        <v>#VALUE!</v>
      </c>
      <c r="AR386" t="e">
        <f t="shared" si="410"/>
        <v>#VALUE!</v>
      </c>
      <c r="AS386">
        <v>0</v>
      </c>
      <c r="AT386" s="8" t="e">
        <f t="shared" si="411"/>
        <v>#VALUE!</v>
      </c>
      <c r="AU386" s="8" t="e">
        <f t="shared" si="412"/>
        <v>#VALUE!</v>
      </c>
      <c r="AV386" s="9">
        <f t="shared" si="413"/>
        <v>1.5759424160826513E-2</v>
      </c>
      <c r="AX386">
        <f t="shared" si="414"/>
        <v>78.812974192989046</v>
      </c>
      <c r="AY386">
        <f t="shared" si="415"/>
        <v>15.215219993965079</v>
      </c>
      <c r="AZ386" t="e">
        <f t="shared" si="416"/>
        <v>#VALUE!</v>
      </c>
    </row>
    <row r="387" spans="1:52" x14ac:dyDescent="0.55000000000000004">
      <c r="A387" s="70">
        <v>44732.503472222219</v>
      </c>
      <c r="B387" s="56">
        <v>50</v>
      </c>
      <c r="C387" s="57">
        <v>0.1</v>
      </c>
      <c r="D387" s="56" t="s">
        <v>235</v>
      </c>
      <c r="E387" s="56">
        <v>1</v>
      </c>
      <c r="F387" s="84">
        <v>44735.598611111112</v>
      </c>
      <c r="G387" s="86">
        <v>24</v>
      </c>
      <c r="I387" s="3">
        <v>21.9</v>
      </c>
      <c r="J387" s="3">
        <v>29.942</v>
      </c>
      <c r="K387" s="3">
        <v>55.68</v>
      </c>
      <c r="L387" s="3">
        <v>-68</v>
      </c>
      <c r="M387" s="3" t="s">
        <v>40</v>
      </c>
      <c r="N387" s="4">
        <f t="shared" si="417"/>
        <v>0.2855744519247162</v>
      </c>
      <c r="O387" s="4">
        <f t="shared" si="395"/>
        <v>-1.8065438969453389</v>
      </c>
      <c r="P387" s="4" t="e">
        <f t="shared" si="418"/>
        <v>#VALUE!</v>
      </c>
      <c r="Q387">
        <f t="shared" si="419"/>
        <v>4.5691912307954592</v>
      </c>
      <c r="R387">
        <f t="shared" si="420"/>
        <v>-79.487931465594912</v>
      </c>
      <c r="S387">
        <f t="shared" si="421"/>
        <v>7.9953979635818415</v>
      </c>
      <c r="T387">
        <f t="shared" si="422"/>
        <v>-50.578885111773708</v>
      </c>
      <c r="U387">
        <f t="shared" si="423"/>
        <v>-50.578885111773722</v>
      </c>
      <c r="W387">
        <f t="shared" si="396"/>
        <v>0.99056394329679698</v>
      </c>
      <c r="X387">
        <v>313.14999999999998</v>
      </c>
      <c r="Y387">
        <f t="shared" si="397"/>
        <v>1.9073334166666699E-2</v>
      </c>
      <c r="Z387">
        <v>2E-3</v>
      </c>
      <c r="AA387">
        <f t="shared" si="398"/>
        <v>7.2765497523200454E-2</v>
      </c>
      <c r="AC387">
        <f t="shared" si="399"/>
        <v>5.515460036276566E-5</v>
      </c>
      <c r="AD387">
        <f t="shared" si="400"/>
        <v>4.2928299631386336E-9</v>
      </c>
      <c r="AE387">
        <v>0</v>
      </c>
      <c r="AF387" s="8">
        <f t="shared" si="401"/>
        <v>1.1540269878841717E-9</v>
      </c>
      <c r="AG387" s="8">
        <f t="shared" si="402"/>
        <v>5.4468569510228053E-9</v>
      </c>
      <c r="AH387" s="9">
        <f t="shared" si="403"/>
        <v>1.097002469958351E-3</v>
      </c>
      <c r="AJ387">
        <f t="shared" si="404"/>
        <v>-6.7358348144182199E-5</v>
      </c>
      <c r="AK387">
        <f t="shared" si="405"/>
        <v>-5.2426802710744808E-9</v>
      </c>
      <c r="AL387">
        <v>0</v>
      </c>
      <c r="AM387" s="8">
        <f t="shared" si="406"/>
        <v>-2.9214135162116252E-8</v>
      </c>
      <c r="AN387" s="8">
        <f t="shared" si="407"/>
        <v>-3.4456815433190734E-8</v>
      </c>
      <c r="AO387" s="9">
        <f t="shared" si="408"/>
        <v>2.2739189884214046E-2</v>
      </c>
      <c r="AP387" s="9"/>
      <c r="AQ387" t="e">
        <f t="shared" si="409"/>
        <v>#VALUE!</v>
      </c>
      <c r="AR387" t="e">
        <f t="shared" si="410"/>
        <v>#VALUE!</v>
      </c>
      <c r="AS387">
        <v>0</v>
      </c>
      <c r="AT387" s="8" t="e">
        <f t="shared" si="411"/>
        <v>#VALUE!</v>
      </c>
      <c r="AU387" s="8" t="e">
        <f t="shared" si="412"/>
        <v>#VALUE!</v>
      </c>
      <c r="AV387" s="9">
        <f t="shared" si="413"/>
        <v>1.5759424160826513E-2</v>
      </c>
      <c r="AX387">
        <f t="shared" si="414"/>
        <v>78.812974192989046</v>
      </c>
      <c r="AY387">
        <f t="shared" si="415"/>
        <v>15.21521999396508</v>
      </c>
      <c r="AZ387" t="e">
        <f t="shared" si="416"/>
        <v>#VALUE!</v>
      </c>
    </row>
    <row r="388" spans="1:52" x14ac:dyDescent="0.55000000000000004">
      <c r="A388" s="72">
        <v>44739.426388888889</v>
      </c>
      <c r="B388" s="56">
        <v>50</v>
      </c>
      <c r="C388" s="57">
        <v>5</v>
      </c>
      <c r="D388" s="56" t="s">
        <v>234</v>
      </c>
      <c r="E388" s="78">
        <v>1</v>
      </c>
      <c r="F388" s="84">
        <v>44740.594513888886</v>
      </c>
      <c r="G388" s="85">
        <v>370</v>
      </c>
      <c r="I388" s="3">
        <v>20.7</v>
      </c>
      <c r="J388" s="3">
        <v>30.184000000000001</v>
      </c>
      <c r="K388" s="3">
        <v>769.93923201082862</v>
      </c>
      <c r="L388" s="3">
        <v>15792.276112209918</v>
      </c>
      <c r="M388" s="3" t="s">
        <v>40</v>
      </c>
      <c r="N388" s="4">
        <f t="shared" si="417"/>
        <v>3.999395937859759</v>
      </c>
      <c r="O388" s="4">
        <f t="shared" si="395"/>
        <v>424.91509645103946</v>
      </c>
      <c r="P388" s="4" t="e">
        <f t="shared" si="418"/>
        <v>#VALUE!</v>
      </c>
      <c r="Q388">
        <f t="shared" si="419"/>
        <v>63.990335005756144</v>
      </c>
      <c r="R388">
        <f t="shared" si="420"/>
        <v>18696.264243845737</v>
      </c>
      <c r="S388">
        <f t="shared" si="421"/>
        <v>110.44926368931145</v>
      </c>
      <c r="T388">
        <f t="shared" si="422"/>
        <v>11734.661999633141</v>
      </c>
      <c r="U388">
        <f t="shared" si="423"/>
        <v>11734.661999633145</v>
      </c>
      <c r="W388">
        <f t="shared" si="396"/>
        <v>1.0032296101495319</v>
      </c>
      <c r="X388">
        <v>313.14999999999998</v>
      </c>
      <c r="Y388">
        <f t="shared" si="397"/>
        <v>1.9073334166666699E-2</v>
      </c>
      <c r="Z388">
        <v>2E-3</v>
      </c>
      <c r="AA388">
        <f t="shared" si="398"/>
        <v>7.2765497523200454E-2</v>
      </c>
      <c r="AC388">
        <f t="shared" si="399"/>
        <v>7.724258355690536E-4</v>
      </c>
      <c r="AD388">
        <f t="shared" si="400"/>
        <v>6.0119967317753529E-8</v>
      </c>
      <c r="AE388">
        <v>0</v>
      </c>
      <c r="AF388" s="8">
        <f t="shared" si="401"/>
        <v>1.6161847869855023E-8</v>
      </c>
      <c r="AG388" s="8">
        <f t="shared" si="402"/>
        <v>7.6281815187608545E-8</v>
      </c>
      <c r="AH388" s="9">
        <f t="shared" si="403"/>
        <v>1.097002469958351E-3</v>
      </c>
      <c r="AJ388">
        <f t="shared" si="404"/>
        <v>1.5843279007426124E-2</v>
      </c>
      <c r="AK388">
        <f t="shared" si="405"/>
        <v>1.233124750974694E-6</v>
      </c>
      <c r="AL388">
        <v>0</v>
      </c>
      <c r="AM388" s="8">
        <f t="shared" si="406"/>
        <v>6.8714228760973914E-6</v>
      </c>
      <c r="AN388" s="8">
        <f t="shared" si="407"/>
        <v>8.104547627072086E-6</v>
      </c>
      <c r="AO388" s="9">
        <f t="shared" si="408"/>
        <v>2.2739189884214046E-2</v>
      </c>
      <c r="AP388" s="9"/>
      <c r="AQ388" t="e">
        <f t="shared" si="409"/>
        <v>#VALUE!</v>
      </c>
      <c r="AR388" t="e">
        <f t="shared" si="410"/>
        <v>#VALUE!</v>
      </c>
      <c r="AS388">
        <v>0</v>
      </c>
      <c r="AT388" s="8" t="e">
        <f t="shared" si="411"/>
        <v>#VALUE!</v>
      </c>
      <c r="AU388" s="8" t="e">
        <f t="shared" si="412"/>
        <v>#VALUE!</v>
      </c>
      <c r="AV388" s="9">
        <f t="shared" si="413"/>
        <v>1.5759424160826513E-2</v>
      </c>
      <c r="AX388">
        <f t="shared" si="414"/>
        <v>78.81297419298906</v>
      </c>
      <c r="AY388">
        <f t="shared" si="415"/>
        <v>15.215219993965082</v>
      </c>
      <c r="AZ388" t="e">
        <f t="shared" si="416"/>
        <v>#VALUE!</v>
      </c>
    </row>
    <row r="389" spans="1:52" x14ac:dyDescent="0.55000000000000004">
      <c r="A389" s="72">
        <v>44739.447916666664</v>
      </c>
      <c r="B389" s="56">
        <v>50</v>
      </c>
      <c r="C389" s="57">
        <v>9</v>
      </c>
      <c r="D389" s="56" t="s">
        <v>234</v>
      </c>
      <c r="E389" s="78">
        <v>1</v>
      </c>
      <c r="F389" s="84">
        <v>44740.61577546296</v>
      </c>
      <c r="G389" s="85">
        <v>356</v>
      </c>
      <c r="I389" s="3">
        <v>20.7</v>
      </c>
      <c r="J389" s="3">
        <v>30.184000000000001</v>
      </c>
      <c r="K389" s="3">
        <v>0.61947543729999999</v>
      </c>
      <c r="L389" s="3">
        <v>20173.801288819279</v>
      </c>
      <c r="M389" s="3" t="s">
        <v>40</v>
      </c>
      <c r="N389" s="4">
        <f t="shared" si="417"/>
        <v>3.2178221923709867E-3</v>
      </c>
      <c r="O389" s="4">
        <f t="shared" si="395"/>
        <v>542.80666444244355</v>
      </c>
      <c r="P389" s="4" t="e">
        <f t="shared" si="418"/>
        <v>#VALUE!</v>
      </c>
      <c r="Q389">
        <f t="shared" si="419"/>
        <v>5.1485155077935787E-2</v>
      </c>
      <c r="R389">
        <f t="shared" si="420"/>
        <v>23883.493235467515</v>
      </c>
      <c r="S389">
        <f t="shared" si="421"/>
        <v>8.8864942944532219E-2</v>
      </c>
      <c r="T389">
        <f t="shared" si="422"/>
        <v>14990.412888552903</v>
      </c>
      <c r="U389">
        <f t="shared" si="423"/>
        <v>14990.412888552903</v>
      </c>
      <c r="W389">
        <f t="shared" si="396"/>
        <v>1.0032296101495319</v>
      </c>
      <c r="X389">
        <v>313.14999999999998</v>
      </c>
      <c r="Y389">
        <f t="shared" si="397"/>
        <v>1.9073334166666699E-2</v>
      </c>
      <c r="Z389">
        <v>2E-3</v>
      </c>
      <c r="AA389">
        <f t="shared" si="398"/>
        <v>7.2765497523200454E-2</v>
      </c>
      <c r="AC389">
        <f t="shared" si="399"/>
        <v>6.2147610145968978E-7</v>
      </c>
      <c r="AD389">
        <f t="shared" si="400"/>
        <v>4.8371146054424309E-11</v>
      </c>
      <c r="AE389">
        <v>0</v>
      </c>
      <c r="AF389" s="8">
        <f t="shared" si="401"/>
        <v>1.3003451909583567E-11</v>
      </c>
      <c r="AG389" s="8">
        <f t="shared" si="402"/>
        <v>6.1374597964007881E-11</v>
      </c>
      <c r="AH389" s="9">
        <f t="shared" si="403"/>
        <v>1.097002469958351E-3</v>
      </c>
      <c r="AJ389">
        <f t="shared" si="404"/>
        <v>2.023895480221629E-2</v>
      </c>
      <c r="AK389">
        <f t="shared" si="405"/>
        <v>1.5752519468206698E-6</v>
      </c>
      <c r="AL389">
        <v>0</v>
      </c>
      <c r="AM389" s="8">
        <f t="shared" si="406"/>
        <v>8.7778809519837749E-6</v>
      </c>
      <c r="AN389" s="8">
        <f t="shared" si="407"/>
        <v>1.0353132898804445E-5</v>
      </c>
      <c r="AO389" s="9">
        <f t="shared" si="408"/>
        <v>2.2739189884214046E-2</v>
      </c>
      <c r="AP389" s="9"/>
      <c r="AQ389" t="e">
        <f t="shared" si="409"/>
        <v>#VALUE!</v>
      </c>
      <c r="AR389" t="e">
        <f t="shared" si="410"/>
        <v>#VALUE!</v>
      </c>
      <c r="AS389">
        <v>0</v>
      </c>
      <c r="AT389" s="8" t="e">
        <f t="shared" si="411"/>
        <v>#VALUE!</v>
      </c>
      <c r="AU389" s="8" t="e">
        <f t="shared" si="412"/>
        <v>#VALUE!</v>
      </c>
      <c r="AV389" s="9">
        <f t="shared" si="413"/>
        <v>1.5759424160826513E-2</v>
      </c>
      <c r="AX389">
        <f t="shared" si="414"/>
        <v>78.812974192989046</v>
      </c>
      <c r="AY389">
        <f t="shared" si="415"/>
        <v>15.215219993965075</v>
      </c>
      <c r="AZ389" t="e">
        <f t="shared" si="416"/>
        <v>#VALUE!</v>
      </c>
    </row>
    <row r="390" spans="1:52" x14ac:dyDescent="0.55000000000000004">
      <c r="A390" s="72">
        <v>44739</v>
      </c>
      <c r="B390" s="56">
        <v>50</v>
      </c>
      <c r="C390" s="57">
        <v>6</v>
      </c>
      <c r="D390" s="56" t="s">
        <v>235</v>
      </c>
      <c r="E390" s="78">
        <v>1</v>
      </c>
      <c r="F390" s="84">
        <v>44740.637013888889</v>
      </c>
      <c r="G390" s="85">
        <v>372</v>
      </c>
      <c r="H390" t="s">
        <v>823</v>
      </c>
      <c r="I390" s="3">
        <v>20.7</v>
      </c>
      <c r="J390" s="3">
        <v>30.184000000000001</v>
      </c>
      <c r="K390" s="3">
        <v>29990.262719479018</v>
      </c>
      <c r="L390" s="3">
        <v>12535.643272336718</v>
      </c>
      <c r="M390" s="3" t="s">
        <v>40</v>
      </c>
      <c r="N390" s="4">
        <f t="shared" si="417"/>
        <v>155.78233957812463</v>
      </c>
      <c r="O390" s="4">
        <f t="shared" ref="O390:O453" si="424">1000000*(AN390-AL390)/Y390</f>
        <v>337.29045973445778</v>
      </c>
      <c r="P390" s="4" t="e">
        <f t="shared" si="418"/>
        <v>#VALUE!</v>
      </c>
      <c r="Q390">
        <f t="shared" si="419"/>
        <v>2492.5174332499942</v>
      </c>
      <c r="R390">
        <f t="shared" si="420"/>
        <v>14840.780228316142</v>
      </c>
      <c r="S390">
        <f t="shared" si="421"/>
        <v>4302.1608686760355</v>
      </c>
      <c r="T390">
        <f t="shared" si="422"/>
        <v>9314.777407869271</v>
      </c>
      <c r="U390">
        <f t="shared" si="423"/>
        <v>9314.777407869271</v>
      </c>
      <c r="W390">
        <f t="shared" si="396"/>
        <v>1.0032296101495319</v>
      </c>
      <c r="X390">
        <v>313.14999999999998</v>
      </c>
      <c r="Y390">
        <f t="shared" si="397"/>
        <v>1.9073334166666699E-2</v>
      </c>
      <c r="Z390">
        <v>2E-3</v>
      </c>
      <c r="AA390">
        <f t="shared" si="398"/>
        <v>7.2765497523200454E-2</v>
      </c>
      <c r="AC390">
        <f t="shared" si="399"/>
        <v>3.0087119576344978E-2</v>
      </c>
      <c r="AD390">
        <f t="shared" si="400"/>
        <v>2.3417609333103353E-6</v>
      </c>
      <c r="AE390">
        <v>0</v>
      </c>
      <c r="AF390" s="8">
        <f t="shared" si="401"/>
        <v>6.2952768672838282E-7</v>
      </c>
      <c r="AG390" s="8">
        <f t="shared" si="402"/>
        <v>2.9712886200387183E-6</v>
      </c>
      <c r="AH390" s="9">
        <f t="shared" si="403"/>
        <v>1.097002469958351E-3</v>
      </c>
      <c r="AJ390">
        <f t="shared" si="404"/>
        <v>1.2576128513079968E-2</v>
      </c>
      <c r="AK390">
        <f t="shared" si="405"/>
        <v>9.7883369557832974E-7</v>
      </c>
      <c r="AL390">
        <v>0</v>
      </c>
      <c r="AM390" s="8">
        <f t="shared" si="406"/>
        <v>5.454419954165622E-6</v>
      </c>
      <c r="AN390" s="8">
        <f t="shared" si="407"/>
        <v>6.4332536497439522E-6</v>
      </c>
      <c r="AO390" s="9">
        <f t="shared" si="408"/>
        <v>2.2739189884214046E-2</v>
      </c>
      <c r="AP390" s="9"/>
      <c r="AQ390" t="e">
        <f t="shared" si="409"/>
        <v>#VALUE!</v>
      </c>
      <c r="AR390" t="e">
        <f t="shared" si="410"/>
        <v>#VALUE!</v>
      </c>
      <c r="AS390">
        <v>0</v>
      </c>
      <c r="AT390" s="8" t="e">
        <f t="shared" si="411"/>
        <v>#VALUE!</v>
      </c>
      <c r="AU390" s="8" t="e">
        <f t="shared" si="412"/>
        <v>#VALUE!</v>
      </c>
      <c r="AV390" s="9">
        <f t="shared" si="413"/>
        <v>1.5759424160826513E-2</v>
      </c>
      <c r="AX390">
        <f t="shared" si="414"/>
        <v>78.81297419298906</v>
      </c>
      <c r="AY390">
        <f t="shared" si="415"/>
        <v>15.21521999396508</v>
      </c>
      <c r="AZ390" t="e">
        <f t="shared" si="416"/>
        <v>#VALUE!</v>
      </c>
    </row>
    <row r="391" spans="1:52" x14ac:dyDescent="0.55000000000000004">
      <c r="A391" s="72">
        <v>44739.439583333333</v>
      </c>
      <c r="B391" s="56">
        <v>50</v>
      </c>
      <c r="C391" s="57">
        <v>8</v>
      </c>
      <c r="D391" s="56" t="s">
        <v>234</v>
      </c>
      <c r="E391" s="78">
        <v>1</v>
      </c>
      <c r="F391" s="84">
        <v>44740.658263888887</v>
      </c>
      <c r="G391" s="85">
        <v>326</v>
      </c>
      <c r="I391" s="3">
        <v>20.7</v>
      </c>
      <c r="J391" s="3">
        <v>30.184000000000001</v>
      </c>
      <c r="K391" s="3">
        <v>-0.1810690075000001</v>
      </c>
      <c r="L391" s="3">
        <v>19779.717348897997</v>
      </c>
      <c r="M391" s="3" t="s">
        <v>40</v>
      </c>
      <c r="N391" s="4">
        <f t="shared" si="417"/>
        <v>-9.4055040055111003E-4</v>
      </c>
      <c r="O391" s="4">
        <f t="shared" si="424"/>
        <v>532.20323944204154</v>
      </c>
      <c r="P391" s="4" t="e">
        <f t="shared" si="418"/>
        <v>#VALUE!</v>
      </c>
      <c r="Q391">
        <f t="shared" si="419"/>
        <v>-1.5048806408817761E-2</v>
      </c>
      <c r="R391">
        <f t="shared" si="420"/>
        <v>23416.942535449827</v>
      </c>
      <c r="S391">
        <f t="shared" si="421"/>
        <v>-2.5974697383712695E-2</v>
      </c>
      <c r="T391">
        <f t="shared" si="422"/>
        <v>14697.583545803214</v>
      </c>
      <c r="U391">
        <f t="shared" si="423"/>
        <v>14697.583545803216</v>
      </c>
      <c r="W391">
        <f t="shared" si="396"/>
        <v>1.0032296101495319</v>
      </c>
      <c r="X391">
        <v>313.14999999999998</v>
      </c>
      <c r="Y391">
        <f t="shared" si="397"/>
        <v>1.9073334166666699E-2</v>
      </c>
      <c r="Z391">
        <v>2E-3</v>
      </c>
      <c r="AA391">
        <f t="shared" si="398"/>
        <v>7.2765497523200454E-2</v>
      </c>
      <c r="AC391">
        <f t="shared" si="399"/>
        <v>-1.8165378980438777E-7</v>
      </c>
      <c r="AD391">
        <f t="shared" si="400"/>
        <v>-1.4138599983699718E-11</v>
      </c>
      <c r="AE391">
        <v>0</v>
      </c>
      <c r="AF391" s="8">
        <f t="shared" si="401"/>
        <v>-3.8008321066038139E-12</v>
      </c>
      <c r="AG391" s="8">
        <f t="shared" si="402"/>
        <v>-1.7939432090303534E-11</v>
      </c>
      <c r="AH391" s="9">
        <f t="shared" si="403"/>
        <v>1.097002469958351E-3</v>
      </c>
      <c r="AJ391">
        <f t="shared" si="404"/>
        <v>1.984359812480287E-2</v>
      </c>
      <c r="AK391">
        <f t="shared" si="405"/>
        <v>1.5444802799104871E-6</v>
      </c>
      <c r="AL391">
        <v>0</v>
      </c>
      <c r="AM391" s="8">
        <f t="shared" si="406"/>
        <v>8.6064099505501015E-6</v>
      </c>
      <c r="AN391" s="8">
        <f t="shared" si="407"/>
        <v>1.0150890230460589E-5</v>
      </c>
      <c r="AO391" s="9">
        <f t="shared" si="408"/>
        <v>2.2739189884214046E-2</v>
      </c>
      <c r="AP391" s="9"/>
      <c r="AQ391" t="e">
        <f t="shared" si="409"/>
        <v>#VALUE!</v>
      </c>
      <c r="AR391" t="e">
        <f t="shared" si="410"/>
        <v>#VALUE!</v>
      </c>
      <c r="AS391">
        <v>0</v>
      </c>
      <c r="AT391" s="8" t="e">
        <f t="shared" si="411"/>
        <v>#VALUE!</v>
      </c>
      <c r="AU391" s="8" t="e">
        <f t="shared" si="412"/>
        <v>#VALUE!</v>
      </c>
      <c r="AV391" s="9">
        <f t="shared" si="413"/>
        <v>1.5759424160826513E-2</v>
      </c>
      <c r="AX391">
        <f t="shared" si="414"/>
        <v>78.81297419298906</v>
      </c>
      <c r="AY391">
        <f t="shared" si="415"/>
        <v>15.215219993965082</v>
      </c>
      <c r="AZ391" t="e">
        <f t="shared" si="416"/>
        <v>#VALUE!</v>
      </c>
    </row>
    <row r="392" spans="1:52" x14ac:dyDescent="0.55000000000000004">
      <c r="A392" s="72">
        <v>44739.432638888888</v>
      </c>
      <c r="B392" s="56">
        <v>50</v>
      </c>
      <c r="C392" s="57">
        <v>6.2</v>
      </c>
      <c r="D392" s="56" t="s">
        <v>234</v>
      </c>
      <c r="E392" s="78">
        <v>1</v>
      </c>
      <c r="F392" s="84">
        <v>44740.679537037038</v>
      </c>
      <c r="G392" s="85">
        <v>362</v>
      </c>
      <c r="I392" s="3">
        <v>20.7</v>
      </c>
      <c r="J392" s="3">
        <v>30.184000000000001</v>
      </c>
      <c r="K392" s="3">
        <v>-9.9791138799999901E-2</v>
      </c>
      <c r="L392" s="3">
        <v>20991.800082240319</v>
      </c>
      <c r="M392" s="3" t="s">
        <v>40</v>
      </c>
      <c r="N392" s="4">
        <f t="shared" si="417"/>
        <v>-5.1835814900455155E-4</v>
      </c>
      <c r="O392" s="4">
        <f t="shared" si="424"/>
        <v>564.81616033357739</v>
      </c>
      <c r="P392" s="4" t="e">
        <f t="shared" si="418"/>
        <v>#VALUE!</v>
      </c>
      <c r="Q392">
        <f t="shared" si="419"/>
        <v>-8.2937303840728248E-3</v>
      </c>
      <c r="R392">
        <f t="shared" si="420"/>
        <v>24851.911054677406</v>
      </c>
      <c r="S392">
        <f t="shared" si="421"/>
        <v>-1.4315230793464561E-2</v>
      </c>
      <c r="T392">
        <f t="shared" si="422"/>
        <v>15598.237833399331</v>
      </c>
      <c r="U392">
        <f t="shared" si="423"/>
        <v>15598.237833399337</v>
      </c>
      <c r="W392">
        <f t="shared" si="396"/>
        <v>1.0032296101495319</v>
      </c>
      <c r="X392">
        <v>313.14999999999998</v>
      </c>
      <c r="Y392">
        <f t="shared" si="397"/>
        <v>1.9073334166666699E-2</v>
      </c>
      <c r="Z392">
        <v>2E-3</v>
      </c>
      <c r="AA392">
        <f t="shared" si="398"/>
        <v>7.2765497523200454E-2</v>
      </c>
      <c r="AC392">
        <f t="shared" si="399"/>
        <v>-1.0011342527470173E-7</v>
      </c>
      <c r="AD392">
        <f t="shared" si="400"/>
        <v>-7.7920954717281147E-12</v>
      </c>
      <c r="AE392">
        <v>0</v>
      </c>
      <c r="AF392" s="8">
        <f t="shared" si="401"/>
        <v>-2.0947227222505043E-12</v>
      </c>
      <c r="AG392" s="8">
        <f t="shared" si="402"/>
        <v>-9.8868181939786189E-12</v>
      </c>
      <c r="AH392" s="9">
        <f t="shared" si="403"/>
        <v>1.097002469958351E-3</v>
      </c>
      <c r="AJ392">
        <f t="shared" si="404"/>
        <v>2.1059595412842868E-2</v>
      </c>
      <c r="AK392">
        <f t="shared" si="405"/>
        <v>1.6391245989493293E-6</v>
      </c>
      <c r="AL392">
        <v>0</v>
      </c>
      <c r="AM392" s="8">
        <f t="shared" si="406"/>
        <v>9.133802769826588E-6</v>
      </c>
      <c r="AN392" s="8">
        <f t="shared" si="407"/>
        <v>1.0772927368775918E-5</v>
      </c>
      <c r="AO392" s="9">
        <f t="shared" si="408"/>
        <v>2.2739189884214046E-2</v>
      </c>
      <c r="AP392" s="9"/>
      <c r="AQ392" t="e">
        <f t="shared" si="409"/>
        <v>#VALUE!</v>
      </c>
      <c r="AR392" t="e">
        <f t="shared" si="410"/>
        <v>#VALUE!</v>
      </c>
      <c r="AS392">
        <v>0</v>
      </c>
      <c r="AT392" s="8" t="e">
        <f t="shared" si="411"/>
        <v>#VALUE!</v>
      </c>
      <c r="AU392" s="8" t="e">
        <f t="shared" si="412"/>
        <v>#VALUE!</v>
      </c>
      <c r="AV392" s="9">
        <f t="shared" si="413"/>
        <v>1.5759424160826513E-2</v>
      </c>
      <c r="AX392">
        <f t="shared" si="414"/>
        <v>78.812974192989046</v>
      </c>
      <c r="AY392">
        <f t="shared" si="415"/>
        <v>15.215219993965082</v>
      </c>
      <c r="AZ392" t="e">
        <f t="shared" si="416"/>
        <v>#VALUE!</v>
      </c>
    </row>
    <row r="393" spans="1:52" x14ac:dyDescent="0.55000000000000004">
      <c r="A393" s="72">
        <v>44739.432638888888</v>
      </c>
      <c r="B393" s="56">
        <v>50</v>
      </c>
      <c r="C393" s="57">
        <v>6.2</v>
      </c>
      <c r="D393" s="56" t="s">
        <v>234</v>
      </c>
      <c r="E393" s="78">
        <v>2</v>
      </c>
      <c r="F393" s="84">
        <v>44740.700775462959</v>
      </c>
      <c r="G393" s="85">
        <v>388</v>
      </c>
      <c r="I393" s="3">
        <v>20.7</v>
      </c>
      <c r="J393" s="3">
        <v>30.184000000000001</v>
      </c>
      <c r="K393" s="3">
        <v>1.00509932</v>
      </c>
      <c r="L393" s="3">
        <v>18944.519599539919</v>
      </c>
      <c r="M393" s="3" t="s">
        <v>40</v>
      </c>
      <c r="N393" s="4">
        <f t="shared" si="417"/>
        <v>5.2209187042660931E-3</v>
      </c>
      <c r="O393" s="4">
        <f t="shared" si="424"/>
        <v>509.7309796042216</v>
      </c>
      <c r="P393" s="4" t="e">
        <f t="shared" si="418"/>
        <v>#VALUE!</v>
      </c>
      <c r="Q393">
        <f t="shared" si="419"/>
        <v>8.353469926825749E-2</v>
      </c>
      <c r="R393">
        <f t="shared" si="420"/>
        <v>22428.16310258575</v>
      </c>
      <c r="S393">
        <f t="shared" si="421"/>
        <v>0.14418343060490563</v>
      </c>
      <c r="T393">
        <f t="shared" si="422"/>
        <v>14076.97868669783</v>
      </c>
      <c r="U393">
        <f t="shared" si="423"/>
        <v>14076.978686697832</v>
      </c>
      <c r="W393">
        <f t="shared" si="396"/>
        <v>1.0032296101495319</v>
      </c>
      <c r="X393">
        <v>313.14999999999998</v>
      </c>
      <c r="Y393">
        <f t="shared" si="397"/>
        <v>1.9073334166666699E-2</v>
      </c>
      <c r="Z393">
        <v>2E-3</v>
      </c>
      <c r="AA393">
        <f t="shared" si="398"/>
        <v>7.2765497523200454E-2</v>
      </c>
      <c r="AC393">
        <f t="shared" si="399"/>
        <v>1.0083453989651596E-6</v>
      </c>
      <c r="AD393">
        <f t="shared" si="400"/>
        <v>7.8482217501350076E-11</v>
      </c>
      <c r="AE393">
        <v>0</v>
      </c>
      <c r="AF393" s="8">
        <f t="shared" si="401"/>
        <v>2.1098109602117625E-11</v>
      </c>
      <c r="AG393" s="8">
        <f t="shared" si="402"/>
        <v>9.9580327103467701E-11</v>
      </c>
      <c r="AH393" s="9">
        <f t="shared" si="403"/>
        <v>1.097002469958351E-3</v>
      </c>
      <c r="AJ393">
        <f t="shared" si="404"/>
        <v>1.9005703012316598E-2</v>
      </c>
      <c r="AK393">
        <f t="shared" si="405"/>
        <v>1.4792646637843527E-6</v>
      </c>
      <c r="AL393">
        <v>0</v>
      </c>
      <c r="AM393" s="8">
        <f t="shared" si="406"/>
        <v>8.2430046453093334E-6</v>
      </c>
      <c r="AN393" s="8">
        <f t="shared" si="407"/>
        <v>9.7222693090936865E-6</v>
      </c>
      <c r="AO393" s="9">
        <f t="shared" si="408"/>
        <v>2.2739189884214046E-2</v>
      </c>
      <c r="AP393" s="9"/>
      <c r="AQ393" t="e">
        <f t="shared" si="409"/>
        <v>#VALUE!</v>
      </c>
      <c r="AR393" t="e">
        <f t="shared" si="410"/>
        <v>#VALUE!</v>
      </c>
      <c r="AS393">
        <v>0</v>
      </c>
      <c r="AT393" s="8" t="e">
        <f t="shared" si="411"/>
        <v>#VALUE!</v>
      </c>
      <c r="AU393" s="8" t="e">
        <f t="shared" si="412"/>
        <v>#VALUE!</v>
      </c>
      <c r="AV393" s="9">
        <f t="shared" si="413"/>
        <v>1.5759424160826513E-2</v>
      </c>
      <c r="AX393">
        <f t="shared" si="414"/>
        <v>78.812974192989046</v>
      </c>
      <c r="AY393">
        <f t="shared" si="415"/>
        <v>15.21521999396508</v>
      </c>
      <c r="AZ393" t="e">
        <f t="shared" si="416"/>
        <v>#VALUE!</v>
      </c>
    </row>
    <row r="394" spans="1:52" x14ac:dyDescent="0.55000000000000004">
      <c r="A394" s="72">
        <v>44739.447916666664</v>
      </c>
      <c r="B394" s="56">
        <v>50</v>
      </c>
      <c r="C394" s="57">
        <v>9</v>
      </c>
      <c r="D394" s="56" t="s">
        <v>234</v>
      </c>
      <c r="E394" s="78">
        <v>2</v>
      </c>
      <c r="F394" s="84">
        <v>44740.722025462965</v>
      </c>
      <c r="G394" s="85">
        <v>335</v>
      </c>
      <c r="I394" s="3">
        <v>20.7</v>
      </c>
      <c r="J394" s="3">
        <v>30.184000000000001</v>
      </c>
      <c r="K394" s="3">
        <v>5.8788770948</v>
      </c>
      <c r="L394" s="3">
        <v>19291.581960783678</v>
      </c>
      <c r="M394" s="3" t="s">
        <v>40</v>
      </c>
      <c r="N394" s="4">
        <f t="shared" si="417"/>
        <v>3.0537419311280432E-2</v>
      </c>
      <c r="O394" s="4">
        <f t="shared" si="424"/>
        <v>519.06921784515498</v>
      </c>
      <c r="P394" s="4" t="e">
        <f t="shared" si="418"/>
        <v>#VALUE!</v>
      </c>
      <c r="Q394">
        <f t="shared" si="419"/>
        <v>0.48859870898048691</v>
      </c>
      <c r="R394">
        <f t="shared" si="420"/>
        <v>22839.045585186817</v>
      </c>
      <c r="S394">
        <f t="shared" si="421"/>
        <v>0.84333622634712857</v>
      </c>
      <c r="T394">
        <f t="shared" si="422"/>
        <v>14334.868016459568</v>
      </c>
      <c r="U394">
        <f t="shared" si="423"/>
        <v>14334.868016459568</v>
      </c>
      <c r="W394">
        <f t="shared" si="396"/>
        <v>1.0032296101495319</v>
      </c>
      <c r="X394">
        <v>313.14999999999998</v>
      </c>
      <c r="Y394">
        <f t="shared" si="397"/>
        <v>1.9073334166666699E-2</v>
      </c>
      <c r="Z394">
        <v>2E-3</v>
      </c>
      <c r="AA394">
        <f t="shared" si="398"/>
        <v>7.2765497523200454E-2</v>
      </c>
      <c r="AC394">
        <f t="shared" si="399"/>
        <v>5.8978635759332164E-6</v>
      </c>
      <c r="AD394">
        <f t="shared" si="400"/>
        <v>4.590464858913632E-10</v>
      </c>
      <c r="AE394">
        <v>0</v>
      </c>
      <c r="AF394" s="8">
        <f t="shared" si="401"/>
        <v>1.2340391722030936E-10</v>
      </c>
      <c r="AG394" s="8">
        <f t="shared" si="402"/>
        <v>5.8245040311167253E-10</v>
      </c>
      <c r="AH394" s="9">
        <f t="shared" si="403"/>
        <v>1.097002469958351E-3</v>
      </c>
      <c r="AJ394">
        <f t="shared" si="404"/>
        <v>1.9353886249684753E-2</v>
      </c>
      <c r="AK394">
        <f t="shared" si="405"/>
        <v>1.506364695770908E-6</v>
      </c>
      <c r="AL394">
        <v>0</v>
      </c>
      <c r="AM394" s="8">
        <f t="shared" si="406"/>
        <v>8.394015951820046E-6</v>
      </c>
      <c r="AN394" s="8">
        <f t="shared" si="407"/>
        <v>9.9003806475909536E-6</v>
      </c>
      <c r="AO394" s="9">
        <f t="shared" si="408"/>
        <v>2.2739189884214046E-2</v>
      </c>
      <c r="AP394" s="9"/>
      <c r="AQ394" t="e">
        <f t="shared" si="409"/>
        <v>#VALUE!</v>
      </c>
      <c r="AR394" t="e">
        <f t="shared" si="410"/>
        <v>#VALUE!</v>
      </c>
      <c r="AS394">
        <v>0</v>
      </c>
      <c r="AT394" s="8" t="e">
        <f t="shared" si="411"/>
        <v>#VALUE!</v>
      </c>
      <c r="AU394" s="8" t="e">
        <f t="shared" si="412"/>
        <v>#VALUE!</v>
      </c>
      <c r="AV394" s="9">
        <f t="shared" si="413"/>
        <v>1.5759424160826513E-2</v>
      </c>
      <c r="AX394">
        <f t="shared" si="414"/>
        <v>78.812974192989046</v>
      </c>
      <c r="AY394">
        <f t="shared" si="415"/>
        <v>15.215219993965073</v>
      </c>
      <c r="AZ394" t="e">
        <f t="shared" si="416"/>
        <v>#VALUE!</v>
      </c>
    </row>
    <row r="395" spans="1:52" x14ac:dyDescent="0.55000000000000004">
      <c r="A395" s="72">
        <v>44739.413888888892</v>
      </c>
      <c r="B395" s="56">
        <v>50</v>
      </c>
      <c r="C395" s="57">
        <v>1.6</v>
      </c>
      <c r="D395" s="56" t="s">
        <v>234</v>
      </c>
      <c r="E395" s="78">
        <v>1</v>
      </c>
      <c r="F395" s="84">
        <v>44740.743310185186</v>
      </c>
      <c r="G395" s="85">
        <v>203</v>
      </c>
      <c r="I395" s="3">
        <v>20.7</v>
      </c>
      <c r="J395" s="3">
        <v>30.184000000000001</v>
      </c>
      <c r="K395" s="3">
        <v>150.59511942015612</v>
      </c>
      <c r="L395" s="3" t="e">
        <v>#VALUE!</v>
      </c>
      <c r="M395" s="3" t="s">
        <v>40</v>
      </c>
      <c r="N395" s="4">
        <f t="shared" si="417"/>
        <v>0.78225590258272126</v>
      </c>
      <c r="O395" s="4">
        <v>0</v>
      </c>
      <c r="P395" s="4" t="e">
        <f t="shared" si="418"/>
        <v>#VALUE!</v>
      </c>
      <c r="Q395">
        <f t="shared" si="419"/>
        <v>12.51609444132354</v>
      </c>
      <c r="R395">
        <f t="shared" si="420"/>
        <v>0</v>
      </c>
      <c r="S395">
        <f t="shared" si="421"/>
        <v>21.603159526914773</v>
      </c>
      <c r="T395" t="e">
        <f t="shared" si="422"/>
        <v>#VALUE!</v>
      </c>
      <c r="U395">
        <f t="shared" si="423"/>
        <v>0</v>
      </c>
      <c r="W395">
        <f t="shared" si="396"/>
        <v>1.0032296101495319</v>
      </c>
      <c r="X395">
        <v>313.14999999999998</v>
      </c>
      <c r="Y395">
        <f t="shared" si="397"/>
        <v>1.9073334166666699E-2</v>
      </c>
      <c r="Z395">
        <v>2E-3</v>
      </c>
      <c r="AA395">
        <f t="shared" si="398"/>
        <v>7.2765497523200454E-2</v>
      </c>
      <c r="AC395">
        <f t="shared" si="399"/>
        <v>1.5108148294630544E-4</v>
      </c>
      <c r="AD395">
        <f t="shared" si="400"/>
        <v>1.1759075627445938E-8</v>
      </c>
      <c r="AE395">
        <v>0</v>
      </c>
      <c r="AF395" s="8">
        <f t="shared" si="401"/>
        <v>3.1611526063617737E-9</v>
      </c>
      <c r="AG395" s="8">
        <f t="shared" si="402"/>
        <v>1.4920228233807713E-8</v>
      </c>
      <c r="AH395" s="9">
        <f t="shared" si="403"/>
        <v>1.097002469958351E-3</v>
      </c>
      <c r="AJ395" t="e">
        <f t="shared" si="404"/>
        <v>#VALUE!</v>
      </c>
      <c r="AK395" t="e">
        <f t="shared" si="405"/>
        <v>#VALUE!</v>
      </c>
      <c r="AL395">
        <v>0</v>
      </c>
      <c r="AM395" s="8" t="e">
        <f t="shared" si="406"/>
        <v>#VALUE!</v>
      </c>
      <c r="AN395" s="8" t="e">
        <f t="shared" si="407"/>
        <v>#VALUE!</v>
      </c>
      <c r="AO395" s="9">
        <f t="shared" si="408"/>
        <v>2.2739189884214046E-2</v>
      </c>
      <c r="AP395" s="9"/>
      <c r="AQ395" t="e">
        <f t="shared" si="409"/>
        <v>#VALUE!</v>
      </c>
      <c r="AR395" t="e">
        <f t="shared" si="410"/>
        <v>#VALUE!</v>
      </c>
      <c r="AS395">
        <v>0</v>
      </c>
      <c r="AT395" s="8" t="e">
        <f t="shared" si="411"/>
        <v>#VALUE!</v>
      </c>
      <c r="AU395" s="8" t="e">
        <f t="shared" si="412"/>
        <v>#VALUE!</v>
      </c>
      <c r="AV395" s="9">
        <f t="shared" si="413"/>
        <v>1.5759424160826513E-2</v>
      </c>
      <c r="AX395">
        <f t="shared" si="414"/>
        <v>78.81297419298906</v>
      </c>
      <c r="AY395" t="e">
        <f t="shared" si="415"/>
        <v>#VALUE!</v>
      </c>
      <c r="AZ395" t="e">
        <f t="shared" si="416"/>
        <v>#VALUE!</v>
      </c>
    </row>
    <row r="396" spans="1:52" x14ac:dyDescent="0.55000000000000004">
      <c r="A396" s="72">
        <v>44739</v>
      </c>
      <c r="B396" s="56">
        <v>50</v>
      </c>
      <c r="C396" s="57">
        <v>8</v>
      </c>
      <c r="D396" s="56" t="s">
        <v>235</v>
      </c>
      <c r="E396" s="78">
        <v>1</v>
      </c>
      <c r="F396" s="84">
        <v>44740.76457175926</v>
      </c>
      <c r="G396" s="85">
        <v>337</v>
      </c>
      <c r="H396" t="s">
        <v>823</v>
      </c>
      <c r="I396" s="3">
        <v>20.7</v>
      </c>
      <c r="J396" s="3">
        <v>30.184000000000001</v>
      </c>
      <c r="K396" s="3">
        <v>48239.346758806219</v>
      </c>
      <c r="L396" s="3">
        <v>15313.67501926912</v>
      </c>
      <c r="M396" s="3" t="s">
        <v>40</v>
      </c>
      <c r="N396" s="4">
        <f t="shared" si="417"/>
        <v>250.57594086784314</v>
      </c>
      <c r="O396" s="4">
        <f t="shared" si="424"/>
        <v>412.03760949959997</v>
      </c>
      <c r="P396" s="4" t="e">
        <f t="shared" si="418"/>
        <v>#VALUE!</v>
      </c>
      <c r="Q396">
        <f t="shared" si="419"/>
        <v>4009.2150538854903</v>
      </c>
      <c r="R396">
        <f t="shared" si="420"/>
        <v>18129.654817982399</v>
      </c>
      <c r="S396">
        <f t="shared" si="421"/>
        <v>6920.0270733685475</v>
      </c>
      <c r="T396">
        <f t="shared" si="422"/>
        <v>11379.031055847081</v>
      </c>
      <c r="U396">
        <f t="shared" si="423"/>
        <v>11379.031055847083</v>
      </c>
      <c r="W396">
        <f t="shared" si="396"/>
        <v>1.0032296101495319</v>
      </c>
      <c r="X396">
        <v>313.14999999999998</v>
      </c>
      <c r="Y396">
        <f t="shared" si="397"/>
        <v>1.9073334166666699E-2</v>
      </c>
      <c r="Z396">
        <v>2E-3</v>
      </c>
      <c r="AA396">
        <f t="shared" si="398"/>
        <v>7.2765497523200454E-2</v>
      </c>
      <c r="AC396">
        <f t="shared" si="399"/>
        <v>4.8395141042705252E-2</v>
      </c>
      <c r="AD396">
        <f t="shared" si="400"/>
        <v>3.7667231776136084E-6</v>
      </c>
      <c r="AE396">
        <v>0</v>
      </c>
      <c r="AF396" s="8">
        <f t="shared" si="401"/>
        <v>1.0125954766856784E-6</v>
      </c>
      <c r="AG396" s="8">
        <f t="shared" si="402"/>
        <v>4.7793186542992866E-6</v>
      </c>
      <c r="AH396" s="9">
        <f t="shared" si="403"/>
        <v>1.097002469958351E-3</v>
      </c>
      <c r="AJ396">
        <f t="shared" si="404"/>
        <v>1.5363132219537985E-2</v>
      </c>
      <c r="AK396">
        <f t="shared" si="405"/>
        <v>1.1957536431397354E-6</v>
      </c>
      <c r="AL396">
        <v>0</v>
      </c>
      <c r="AM396" s="8">
        <f t="shared" si="406"/>
        <v>6.663177372080655E-6</v>
      </c>
      <c r="AN396" s="8">
        <f t="shared" si="407"/>
        <v>7.858931015220391E-6</v>
      </c>
      <c r="AO396" s="9">
        <f t="shared" si="408"/>
        <v>2.2739189884214046E-2</v>
      </c>
      <c r="AP396" s="9"/>
      <c r="AQ396" t="e">
        <f t="shared" si="409"/>
        <v>#VALUE!</v>
      </c>
      <c r="AR396" t="e">
        <f t="shared" si="410"/>
        <v>#VALUE!</v>
      </c>
      <c r="AS396">
        <v>0</v>
      </c>
      <c r="AT396" s="8" t="e">
        <f t="shared" si="411"/>
        <v>#VALUE!</v>
      </c>
      <c r="AU396" s="8" t="e">
        <f t="shared" si="412"/>
        <v>#VALUE!</v>
      </c>
      <c r="AV396" s="9">
        <f t="shared" si="413"/>
        <v>1.5759424160826513E-2</v>
      </c>
      <c r="AX396">
        <f t="shared" si="414"/>
        <v>78.812974192989032</v>
      </c>
      <c r="AY396">
        <f t="shared" si="415"/>
        <v>15.215219993965082</v>
      </c>
      <c r="AZ396" t="e">
        <f t="shared" si="416"/>
        <v>#VALUE!</v>
      </c>
    </row>
    <row r="397" spans="1:52" x14ac:dyDescent="0.55000000000000004">
      <c r="A397" s="70">
        <v>44739.404861111114</v>
      </c>
      <c r="B397" s="56">
        <v>50</v>
      </c>
      <c r="C397" s="57">
        <v>0.1</v>
      </c>
      <c r="D397" s="56" t="s">
        <v>234</v>
      </c>
      <c r="E397" s="78">
        <v>1</v>
      </c>
      <c r="F397" s="84">
        <v>44740.785821759258</v>
      </c>
      <c r="G397" s="85">
        <v>342</v>
      </c>
      <c r="I397" s="3">
        <v>20.7</v>
      </c>
      <c r="J397" s="3">
        <v>30.184000000000001</v>
      </c>
      <c r="K397" s="3">
        <v>138.67423691854873</v>
      </c>
      <c r="L397" s="3" t="e">
        <v>#VALUE!</v>
      </c>
      <c r="M397" s="3" t="s">
        <v>40</v>
      </c>
      <c r="N397" s="4">
        <f t="shared" si="417"/>
        <v>0.72033370525798257</v>
      </c>
      <c r="O397" s="4">
        <v>0</v>
      </c>
      <c r="P397" s="4" t="e">
        <f t="shared" si="418"/>
        <v>#VALUE!</v>
      </c>
      <c r="Q397">
        <f t="shared" si="419"/>
        <v>11.525339284127721</v>
      </c>
      <c r="R397">
        <f t="shared" si="420"/>
        <v>0</v>
      </c>
      <c r="S397">
        <f t="shared" si="421"/>
        <v>19.893086004111328</v>
      </c>
      <c r="T397" t="e">
        <f t="shared" si="422"/>
        <v>#VALUE!</v>
      </c>
      <c r="U397">
        <f t="shared" si="423"/>
        <v>0</v>
      </c>
      <c r="W397">
        <f t="shared" si="396"/>
        <v>1.0032296101495319</v>
      </c>
      <c r="X397">
        <v>313.14999999999998</v>
      </c>
      <c r="Y397">
        <f t="shared" si="397"/>
        <v>1.9073334166666699E-2</v>
      </c>
      <c r="Z397">
        <v>2E-3</v>
      </c>
      <c r="AA397">
        <f t="shared" si="398"/>
        <v>7.2765497523200454E-2</v>
      </c>
      <c r="AC397">
        <f t="shared" si="399"/>
        <v>1.3912210064157948E-4</v>
      </c>
      <c r="AD397">
        <f t="shared" si="400"/>
        <v>1.0828244937699583E-8</v>
      </c>
      <c r="AE397">
        <v>0</v>
      </c>
      <c r="AF397" s="8">
        <f t="shared" si="401"/>
        <v>2.9109205341991156E-9</v>
      </c>
      <c r="AG397" s="8">
        <f t="shared" si="402"/>
        <v>1.3739165471898699E-8</v>
      </c>
      <c r="AH397" s="9">
        <f t="shared" si="403"/>
        <v>1.097002469958351E-3</v>
      </c>
      <c r="AJ397" t="e">
        <f t="shared" si="404"/>
        <v>#VALUE!</v>
      </c>
      <c r="AK397" t="e">
        <f t="shared" si="405"/>
        <v>#VALUE!</v>
      </c>
      <c r="AL397">
        <v>0</v>
      </c>
      <c r="AM397" s="8" t="e">
        <f t="shared" si="406"/>
        <v>#VALUE!</v>
      </c>
      <c r="AN397" s="8" t="e">
        <f t="shared" si="407"/>
        <v>#VALUE!</v>
      </c>
      <c r="AO397" s="9">
        <f t="shared" si="408"/>
        <v>2.2739189884214046E-2</v>
      </c>
      <c r="AP397" s="9"/>
      <c r="AQ397" t="e">
        <f t="shared" si="409"/>
        <v>#VALUE!</v>
      </c>
      <c r="AR397" t="e">
        <f t="shared" si="410"/>
        <v>#VALUE!</v>
      </c>
      <c r="AS397">
        <v>0</v>
      </c>
      <c r="AT397" s="8" t="e">
        <f t="shared" si="411"/>
        <v>#VALUE!</v>
      </c>
      <c r="AU397" s="8" t="e">
        <f t="shared" si="412"/>
        <v>#VALUE!</v>
      </c>
      <c r="AV397" s="9">
        <f t="shared" si="413"/>
        <v>1.5759424160826513E-2</v>
      </c>
      <c r="AX397">
        <f t="shared" si="414"/>
        <v>78.812974192989046</v>
      </c>
      <c r="AY397" t="e">
        <f t="shared" si="415"/>
        <v>#VALUE!</v>
      </c>
      <c r="AZ397" t="e">
        <f t="shared" si="416"/>
        <v>#VALUE!</v>
      </c>
    </row>
    <row r="398" spans="1:52" x14ac:dyDescent="0.55000000000000004">
      <c r="A398" s="72">
        <v>44739.527777777781</v>
      </c>
      <c r="B398" s="56">
        <v>200</v>
      </c>
      <c r="C398" s="57">
        <v>0.1</v>
      </c>
      <c r="D398" s="56" t="s">
        <v>234</v>
      </c>
      <c r="E398" s="78">
        <v>1</v>
      </c>
      <c r="F398" s="84">
        <v>44740.807083333333</v>
      </c>
      <c r="G398" s="85">
        <v>386</v>
      </c>
      <c r="I398" s="3">
        <v>20.7</v>
      </c>
      <c r="J398" s="3">
        <v>30.184000000000001</v>
      </c>
      <c r="K398" s="3">
        <v>719.13853677662655</v>
      </c>
      <c r="L398" s="3">
        <v>4718.4897515783196</v>
      </c>
      <c r="M398" s="3" t="s">
        <v>40</v>
      </c>
      <c r="N398" s="4">
        <f t="shared" si="417"/>
        <v>3.7355152499910558</v>
      </c>
      <c r="O398" s="4">
        <f t="shared" si="424"/>
        <v>126.95811000575115</v>
      </c>
      <c r="P398" s="4" t="e">
        <f t="shared" si="418"/>
        <v>#VALUE!</v>
      </c>
      <c r="Q398">
        <f t="shared" si="419"/>
        <v>59.768243999856892</v>
      </c>
      <c r="R398">
        <f t="shared" si="420"/>
        <v>5586.1568402530511</v>
      </c>
      <c r="S398">
        <f t="shared" si="421"/>
        <v>103.16180625079531</v>
      </c>
      <c r="T398">
        <f t="shared" si="422"/>
        <v>3506.1369235239549</v>
      </c>
      <c r="U398">
        <f t="shared" si="423"/>
        <v>3506.1369235239558</v>
      </c>
      <c r="W398">
        <f t="shared" si="396"/>
        <v>1.0032296101495319</v>
      </c>
      <c r="X398">
        <v>313.14999999999998</v>
      </c>
      <c r="Y398">
        <f t="shared" si="397"/>
        <v>1.9073334166666699E-2</v>
      </c>
      <c r="Z398">
        <v>2E-3</v>
      </c>
      <c r="AA398">
        <f t="shared" si="398"/>
        <v>7.2765497523200454E-2</v>
      </c>
      <c r="AC398">
        <f t="shared" si="399"/>
        <v>7.2146107389391991E-4</v>
      </c>
      <c r="AD398">
        <f t="shared" si="400"/>
        <v>5.61532436982505E-8</v>
      </c>
      <c r="AE398">
        <v>0</v>
      </c>
      <c r="AF398" s="8">
        <f t="shared" si="401"/>
        <v>1.5095486949508399E-8</v>
      </c>
      <c r="AG398" s="8">
        <f t="shared" si="402"/>
        <v>7.1248730647758896E-8</v>
      </c>
      <c r="AH398" s="9">
        <f t="shared" si="403"/>
        <v>1.097002469958351E-3</v>
      </c>
      <c r="AJ398">
        <f t="shared" si="404"/>
        <v>4.7337286339704798E-3</v>
      </c>
      <c r="AK398">
        <f t="shared" si="405"/>
        <v>3.6843875186510032E-7</v>
      </c>
      <c r="AL398">
        <v>0</v>
      </c>
      <c r="AM398" s="8">
        <f t="shared" si="406"/>
        <v>2.0530757054430221E-6</v>
      </c>
      <c r="AN398" s="8">
        <f t="shared" si="407"/>
        <v>2.4215144573081225E-6</v>
      </c>
      <c r="AO398" s="9">
        <f t="shared" si="408"/>
        <v>2.2739189884214046E-2</v>
      </c>
      <c r="AP398" s="9"/>
      <c r="AQ398" t="e">
        <f t="shared" si="409"/>
        <v>#VALUE!</v>
      </c>
      <c r="AR398" t="e">
        <f t="shared" si="410"/>
        <v>#VALUE!</v>
      </c>
      <c r="AS398">
        <v>0</v>
      </c>
      <c r="AT398" s="8" t="e">
        <f t="shared" si="411"/>
        <v>#VALUE!</v>
      </c>
      <c r="AU398" s="8" t="e">
        <f t="shared" si="412"/>
        <v>#VALUE!</v>
      </c>
      <c r="AV398" s="9">
        <f t="shared" si="413"/>
        <v>1.5759424160826513E-2</v>
      </c>
      <c r="AX398">
        <f t="shared" si="414"/>
        <v>78.812974192989046</v>
      </c>
      <c r="AY398">
        <f t="shared" si="415"/>
        <v>15.215219993965079</v>
      </c>
      <c r="AZ398" t="e">
        <f t="shared" si="416"/>
        <v>#VALUE!</v>
      </c>
    </row>
    <row r="399" spans="1:52" x14ac:dyDescent="0.55000000000000004">
      <c r="A399" s="72">
        <v>44739</v>
      </c>
      <c r="B399" s="56">
        <v>50</v>
      </c>
      <c r="C399" s="57">
        <v>0.1</v>
      </c>
      <c r="D399" s="56" t="s">
        <v>235</v>
      </c>
      <c r="E399" s="78">
        <v>1</v>
      </c>
      <c r="F399" s="84">
        <v>44740.828356481485</v>
      </c>
      <c r="G399" s="85">
        <v>412</v>
      </c>
      <c r="I399" s="3">
        <v>20.7</v>
      </c>
      <c r="J399" s="3">
        <v>30.184000000000001</v>
      </c>
      <c r="K399" s="3">
        <v>118.06524921984295</v>
      </c>
      <c r="L399" s="3" t="e">
        <v>#VALUE!</v>
      </c>
      <c r="M399" s="3" t="s">
        <v>40</v>
      </c>
      <c r="N399" s="4">
        <f t="shared" si="417"/>
        <v>0.61328174809203517</v>
      </c>
      <c r="O399" s="4">
        <v>0</v>
      </c>
      <c r="P399" s="4" t="e">
        <f t="shared" si="418"/>
        <v>#VALUE!</v>
      </c>
      <c r="Q399">
        <f t="shared" si="419"/>
        <v>9.8125079694725628</v>
      </c>
      <c r="R399">
        <f t="shared" si="420"/>
        <v>0</v>
      </c>
      <c r="S399">
        <f t="shared" si="421"/>
        <v>16.936687080576391</v>
      </c>
      <c r="T399" t="e">
        <f t="shared" si="422"/>
        <v>#VALUE!</v>
      </c>
      <c r="U399">
        <f t="shared" si="423"/>
        <v>0</v>
      </c>
      <c r="W399">
        <f t="shared" si="396"/>
        <v>1.0032296101495319</v>
      </c>
      <c r="X399">
        <v>313.14999999999998</v>
      </c>
      <c r="Y399">
        <f t="shared" si="397"/>
        <v>1.9073334166666699E-2</v>
      </c>
      <c r="Z399">
        <v>2E-3</v>
      </c>
      <c r="AA399">
        <f t="shared" si="398"/>
        <v>7.2765497523200454E-2</v>
      </c>
      <c r="AC399">
        <f t="shared" si="399"/>
        <v>1.1844655394703037E-4</v>
      </c>
      <c r="AD399">
        <f t="shared" si="400"/>
        <v>9.2190118769783064E-9</v>
      </c>
      <c r="AE399">
        <v>0</v>
      </c>
      <c r="AF399" s="8">
        <f t="shared" si="401"/>
        <v>2.4783158426985893E-9</v>
      </c>
      <c r="AG399" s="8">
        <f t="shared" si="402"/>
        <v>1.1697327719676895E-8</v>
      </c>
      <c r="AH399" s="9">
        <f t="shared" si="403"/>
        <v>1.097002469958351E-3</v>
      </c>
      <c r="AJ399" t="e">
        <f t="shared" si="404"/>
        <v>#VALUE!</v>
      </c>
      <c r="AK399" t="e">
        <f t="shared" si="405"/>
        <v>#VALUE!</v>
      </c>
      <c r="AL399">
        <v>0</v>
      </c>
      <c r="AM399" s="8" t="e">
        <f t="shared" si="406"/>
        <v>#VALUE!</v>
      </c>
      <c r="AN399" s="8" t="e">
        <f t="shared" si="407"/>
        <v>#VALUE!</v>
      </c>
      <c r="AO399" s="9">
        <f t="shared" si="408"/>
        <v>2.2739189884214046E-2</v>
      </c>
      <c r="AP399" s="9"/>
      <c r="AQ399" t="e">
        <f t="shared" si="409"/>
        <v>#VALUE!</v>
      </c>
      <c r="AR399" t="e">
        <f t="shared" si="410"/>
        <v>#VALUE!</v>
      </c>
      <c r="AS399">
        <v>0</v>
      </c>
      <c r="AT399" s="8" t="e">
        <f t="shared" si="411"/>
        <v>#VALUE!</v>
      </c>
      <c r="AU399" s="8" t="e">
        <f t="shared" si="412"/>
        <v>#VALUE!</v>
      </c>
      <c r="AV399" s="9">
        <f t="shared" si="413"/>
        <v>1.5759424160826513E-2</v>
      </c>
      <c r="AX399">
        <f t="shared" si="414"/>
        <v>78.812974192989046</v>
      </c>
      <c r="AY399" t="e">
        <f t="shared" si="415"/>
        <v>#VALUE!</v>
      </c>
      <c r="AZ399" t="e">
        <f t="shared" si="416"/>
        <v>#VALUE!</v>
      </c>
    </row>
    <row r="400" spans="1:52" x14ac:dyDescent="0.55000000000000004">
      <c r="A400" s="72">
        <v>44739</v>
      </c>
      <c r="B400" s="56">
        <v>50</v>
      </c>
      <c r="C400" s="57">
        <v>0.1</v>
      </c>
      <c r="D400" s="56" t="s">
        <v>235</v>
      </c>
      <c r="E400" s="78">
        <v>2</v>
      </c>
      <c r="F400" s="84">
        <v>44740.849594907406</v>
      </c>
      <c r="G400" s="85">
        <v>416</v>
      </c>
      <c r="I400" s="3">
        <v>20.7</v>
      </c>
      <c r="J400" s="3">
        <v>30.184000000000001</v>
      </c>
      <c r="K400" s="3">
        <v>112.66475497400103</v>
      </c>
      <c r="L400" s="3" t="e">
        <v>#VALUE!</v>
      </c>
      <c r="M400" s="3" t="s">
        <v>40</v>
      </c>
      <c r="N400" s="4">
        <f t="shared" si="417"/>
        <v>0.58522925530913539</v>
      </c>
      <c r="O400" s="4">
        <v>0</v>
      </c>
      <c r="P400" s="4" t="e">
        <f t="shared" si="418"/>
        <v>#VALUE!</v>
      </c>
      <c r="Q400">
        <f t="shared" si="419"/>
        <v>9.3636680849461662</v>
      </c>
      <c r="R400">
        <f t="shared" si="420"/>
        <v>0</v>
      </c>
      <c r="S400">
        <f t="shared" si="421"/>
        <v>16.161975794006679</v>
      </c>
      <c r="T400" t="e">
        <f t="shared" si="422"/>
        <v>#VALUE!</v>
      </c>
      <c r="U400">
        <f t="shared" si="423"/>
        <v>0</v>
      </c>
      <c r="W400">
        <f t="shared" si="396"/>
        <v>1.0032296101495319</v>
      </c>
      <c r="X400">
        <v>313.14999999999998</v>
      </c>
      <c r="Y400">
        <f t="shared" si="397"/>
        <v>1.9073334166666699E-2</v>
      </c>
      <c r="Z400">
        <v>2E-3</v>
      </c>
      <c r="AA400">
        <f t="shared" si="398"/>
        <v>7.2765497523200454E-2</v>
      </c>
      <c r="AC400">
        <f t="shared" si="399"/>
        <v>1.1302861821015959E-4</v>
      </c>
      <c r="AD400">
        <f t="shared" si="400"/>
        <v>8.7973194575495925E-9</v>
      </c>
      <c r="AE400">
        <v>0</v>
      </c>
      <c r="AF400" s="8">
        <f t="shared" si="401"/>
        <v>2.3649536930710494E-9</v>
      </c>
      <c r="AG400" s="8">
        <f t="shared" si="402"/>
        <v>1.1162273150620641E-8</v>
      </c>
      <c r="AH400" s="9">
        <f t="shared" si="403"/>
        <v>1.097002469958351E-3</v>
      </c>
      <c r="AJ400" t="e">
        <f t="shared" si="404"/>
        <v>#VALUE!</v>
      </c>
      <c r="AK400" t="e">
        <f t="shared" si="405"/>
        <v>#VALUE!</v>
      </c>
      <c r="AL400">
        <v>0</v>
      </c>
      <c r="AM400" s="8" t="e">
        <f t="shared" si="406"/>
        <v>#VALUE!</v>
      </c>
      <c r="AN400" s="8" t="e">
        <f t="shared" si="407"/>
        <v>#VALUE!</v>
      </c>
      <c r="AO400" s="9">
        <f t="shared" si="408"/>
        <v>2.2739189884214046E-2</v>
      </c>
      <c r="AP400" s="9"/>
      <c r="AQ400" t="e">
        <f t="shared" si="409"/>
        <v>#VALUE!</v>
      </c>
      <c r="AR400" t="e">
        <f t="shared" si="410"/>
        <v>#VALUE!</v>
      </c>
      <c r="AS400">
        <v>0</v>
      </c>
      <c r="AT400" s="8" t="e">
        <f t="shared" si="411"/>
        <v>#VALUE!</v>
      </c>
      <c r="AU400" s="8" t="e">
        <f t="shared" si="412"/>
        <v>#VALUE!</v>
      </c>
      <c r="AV400" s="9">
        <f t="shared" si="413"/>
        <v>1.5759424160826513E-2</v>
      </c>
      <c r="AX400">
        <f t="shared" si="414"/>
        <v>78.81297419298906</v>
      </c>
      <c r="AY400" t="e">
        <f t="shared" si="415"/>
        <v>#VALUE!</v>
      </c>
      <c r="AZ400" t="e">
        <f t="shared" si="416"/>
        <v>#VALUE!</v>
      </c>
    </row>
    <row r="401" spans="1:52" x14ac:dyDescent="0.55000000000000004">
      <c r="A401" s="72">
        <v>44739.439583333333</v>
      </c>
      <c r="B401" s="56">
        <v>50</v>
      </c>
      <c r="C401" s="57">
        <v>8</v>
      </c>
      <c r="D401" s="56" t="s">
        <v>234</v>
      </c>
      <c r="E401" s="78">
        <v>2</v>
      </c>
      <c r="F401" s="84">
        <v>44740.870833333334</v>
      </c>
      <c r="G401" s="85">
        <v>393</v>
      </c>
      <c r="I401" s="3">
        <v>20.7</v>
      </c>
      <c r="J401" s="3">
        <v>30.184000000000001</v>
      </c>
      <c r="K401" s="3">
        <v>-0.73383007999999994</v>
      </c>
      <c r="L401" s="3">
        <v>21856.443619811918</v>
      </c>
      <c r="M401" s="3" t="s">
        <v>40</v>
      </c>
      <c r="N401" s="4">
        <f t="shared" si="417"/>
        <v>-3.8118294522625717E-3</v>
      </c>
      <c r="O401" s="4">
        <f t="shared" si="424"/>
        <v>588.08070368074846</v>
      </c>
      <c r="P401" s="4" t="e">
        <f t="shared" si="418"/>
        <v>#VALUE!</v>
      </c>
      <c r="Q401">
        <f t="shared" si="419"/>
        <v>-6.0989271236201147E-2</v>
      </c>
      <c r="R401">
        <f t="shared" si="420"/>
        <v>25875.550961952933</v>
      </c>
      <c r="S401">
        <f t="shared" si="421"/>
        <v>-0.10526933638306744</v>
      </c>
      <c r="T401">
        <f t="shared" si="422"/>
        <v>16240.722779297985</v>
      </c>
      <c r="U401">
        <f t="shared" si="423"/>
        <v>16240.722779297988</v>
      </c>
      <c r="W401">
        <f t="shared" si="396"/>
        <v>1.0032296101495319</v>
      </c>
      <c r="X401">
        <v>313.14999999999998</v>
      </c>
      <c r="Y401">
        <f t="shared" si="397"/>
        <v>1.9073334166666699E-2</v>
      </c>
      <c r="Z401">
        <v>2E-3</v>
      </c>
      <c r="AA401">
        <f t="shared" si="398"/>
        <v>7.2765497523200454E-2</v>
      </c>
      <c r="AC401">
        <f t="shared" si="399"/>
        <v>-7.3620006507439973E-7</v>
      </c>
      <c r="AD401">
        <f t="shared" si="400"/>
        <v>-5.7300418776119685E-11</v>
      </c>
      <c r="AE401">
        <v>0</v>
      </c>
      <c r="AF401" s="8">
        <f t="shared" si="401"/>
        <v>-1.5403878153226432E-11</v>
      </c>
      <c r="AG401" s="8">
        <f t="shared" si="402"/>
        <v>-7.270429692934612E-11</v>
      </c>
      <c r="AH401" s="9">
        <f t="shared" si="403"/>
        <v>1.097002469958351E-3</v>
      </c>
      <c r="AJ401">
        <f t="shared" si="404"/>
        <v>2.1927031411959133E-2</v>
      </c>
      <c r="AK401">
        <f t="shared" si="405"/>
        <v>1.706639461238591E-6</v>
      </c>
      <c r="AL401">
        <v>0</v>
      </c>
      <c r="AM401" s="8">
        <f t="shared" si="406"/>
        <v>9.5100203170328229E-6</v>
      </c>
      <c r="AN401" s="8">
        <f t="shared" si="407"/>
        <v>1.1216659778271414E-5</v>
      </c>
      <c r="AO401" s="9">
        <f t="shared" si="408"/>
        <v>2.2739189884214046E-2</v>
      </c>
      <c r="AP401" s="9"/>
      <c r="AQ401" t="e">
        <f t="shared" si="409"/>
        <v>#VALUE!</v>
      </c>
      <c r="AR401" t="e">
        <f t="shared" si="410"/>
        <v>#VALUE!</v>
      </c>
      <c r="AS401">
        <v>0</v>
      </c>
      <c r="AT401" s="8" t="e">
        <f t="shared" si="411"/>
        <v>#VALUE!</v>
      </c>
      <c r="AU401" s="8" t="e">
        <f t="shared" si="412"/>
        <v>#VALUE!</v>
      </c>
      <c r="AV401" s="9">
        <f t="shared" si="413"/>
        <v>1.5759424160826513E-2</v>
      </c>
      <c r="AX401">
        <f t="shared" si="414"/>
        <v>78.812974192989046</v>
      </c>
      <c r="AY401">
        <f t="shared" si="415"/>
        <v>15.215219993965079</v>
      </c>
      <c r="AZ401" t="e">
        <f t="shared" si="416"/>
        <v>#VALUE!</v>
      </c>
    </row>
    <row r="402" spans="1:52" x14ac:dyDescent="0.55000000000000004">
      <c r="A402" s="72">
        <v>44739</v>
      </c>
      <c r="B402" s="56">
        <v>50</v>
      </c>
      <c r="C402" s="57">
        <v>6</v>
      </c>
      <c r="D402" s="56" t="s">
        <v>235</v>
      </c>
      <c r="E402" s="78">
        <v>2</v>
      </c>
      <c r="F402" s="84">
        <v>44740.892094907409</v>
      </c>
      <c r="G402" s="85">
        <v>301</v>
      </c>
      <c r="H402" t="s">
        <v>823</v>
      </c>
      <c r="I402" s="3">
        <v>20.7</v>
      </c>
      <c r="J402" s="3">
        <v>30.184000000000001</v>
      </c>
      <c r="K402" s="3">
        <v>29413.758369359177</v>
      </c>
      <c r="L402" s="3">
        <v>14202.672594578</v>
      </c>
      <c r="M402" s="3" t="s">
        <v>40</v>
      </c>
      <c r="N402" s="4">
        <f t="shared" si="417"/>
        <v>152.78772771764557</v>
      </c>
      <c r="O402" s="4">
        <f t="shared" si="424"/>
        <v>382.14440733604528</v>
      </c>
      <c r="P402" s="4" t="e">
        <f t="shared" si="418"/>
        <v>#VALUE!</v>
      </c>
      <c r="Q402">
        <f t="shared" si="419"/>
        <v>2444.6036434823291</v>
      </c>
      <c r="R402">
        <f t="shared" si="420"/>
        <v>16814.353922785991</v>
      </c>
      <c r="S402">
        <f t="shared" si="421"/>
        <v>4219.460210835643</v>
      </c>
      <c r="T402">
        <f t="shared" si="422"/>
        <v>10553.485843625054</v>
      </c>
      <c r="U402">
        <f t="shared" si="423"/>
        <v>10553.485843625054</v>
      </c>
      <c r="W402">
        <f t="shared" si="396"/>
        <v>1.0032296101495319</v>
      </c>
      <c r="X402">
        <v>313.14999999999998</v>
      </c>
      <c r="Y402">
        <f t="shared" si="397"/>
        <v>1.9073334166666699E-2</v>
      </c>
      <c r="Z402">
        <v>2E-3</v>
      </c>
      <c r="AA402">
        <f t="shared" si="398"/>
        <v>7.2765497523200454E-2</v>
      </c>
      <c r="AC402">
        <f t="shared" si="399"/>
        <v>2.9508753341924741E-2</v>
      </c>
      <c r="AD402">
        <f t="shared" si="400"/>
        <v>2.296745143431401E-6</v>
      </c>
      <c r="AE402">
        <v>0</v>
      </c>
      <c r="AF402" s="8">
        <f t="shared" si="401"/>
        <v>6.1742624389293644E-7</v>
      </c>
      <c r="AG402" s="8">
        <f t="shared" si="402"/>
        <v>2.9141713873243374E-6</v>
      </c>
      <c r="AH402" s="9">
        <f t="shared" si="403"/>
        <v>1.097002469958351E-3</v>
      </c>
      <c r="AJ402">
        <f t="shared" si="404"/>
        <v>1.4248541690139928E-2</v>
      </c>
      <c r="AK402">
        <f t="shared" si="405"/>
        <v>1.1090020831654077E-6</v>
      </c>
      <c r="AL402">
        <v>0</v>
      </c>
      <c r="AM402" s="8">
        <f t="shared" si="406"/>
        <v>6.1797658978777811E-6</v>
      </c>
      <c r="AN402" s="8">
        <f t="shared" si="407"/>
        <v>7.2887679810431887E-6</v>
      </c>
      <c r="AO402" s="9">
        <f t="shared" si="408"/>
        <v>2.2739189884214046E-2</v>
      </c>
      <c r="AP402" s="9"/>
      <c r="AQ402" t="e">
        <f t="shared" si="409"/>
        <v>#VALUE!</v>
      </c>
      <c r="AR402" t="e">
        <f t="shared" si="410"/>
        <v>#VALUE!</v>
      </c>
      <c r="AS402">
        <v>0</v>
      </c>
      <c r="AT402" s="8" t="e">
        <f t="shared" si="411"/>
        <v>#VALUE!</v>
      </c>
      <c r="AU402" s="8" t="e">
        <f t="shared" si="412"/>
        <v>#VALUE!</v>
      </c>
      <c r="AV402" s="9">
        <f t="shared" si="413"/>
        <v>1.5759424160826513E-2</v>
      </c>
      <c r="AX402">
        <f t="shared" si="414"/>
        <v>78.812974192989046</v>
      </c>
      <c r="AY402">
        <f t="shared" si="415"/>
        <v>15.215219993965073</v>
      </c>
      <c r="AZ402" t="e">
        <f t="shared" si="416"/>
        <v>#VALUE!</v>
      </c>
    </row>
    <row r="403" spans="1:52" x14ac:dyDescent="0.55000000000000004">
      <c r="A403" s="72">
        <v>44739</v>
      </c>
      <c r="B403" s="56">
        <v>50</v>
      </c>
      <c r="C403" s="57">
        <v>8</v>
      </c>
      <c r="D403" s="56" t="s">
        <v>235</v>
      </c>
      <c r="E403" s="78">
        <v>2</v>
      </c>
      <c r="F403" s="84">
        <v>44740.91333333333</v>
      </c>
      <c r="G403" s="85">
        <v>323</v>
      </c>
      <c r="H403" t="s">
        <v>823</v>
      </c>
      <c r="I403" s="3">
        <v>20.7</v>
      </c>
      <c r="J403" s="3">
        <v>30.184000000000001</v>
      </c>
      <c r="K403" s="3">
        <v>48665.985767866223</v>
      </c>
      <c r="L403" s="3">
        <v>12917.219306686718</v>
      </c>
      <c r="M403" s="3" t="s">
        <v>40</v>
      </c>
      <c r="N403" s="4">
        <f t="shared" si="417"/>
        <v>252.79208760881488</v>
      </c>
      <c r="O403" s="4">
        <f t="shared" si="424"/>
        <v>347.55734059996382</v>
      </c>
      <c r="P403" s="4" t="e">
        <f t="shared" si="418"/>
        <v>#VALUE!</v>
      </c>
      <c r="Q403">
        <f t="shared" si="419"/>
        <v>4044.6734017410381</v>
      </c>
      <c r="R403">
        <f t="shared" si="420"/>
        <v>15292.522986398408</v>
      </c>
      <c r="S403">
        <f t="shared" si="421"/>
        <v>6981.2292597914256</v>
      </c>
      <c r="T403">
        <f t="shared" si="422"/>
        <v>9598.312584080868</v>
      </c>
      <c r="U403">
        <f t="shared" si="423"/>
        <v>9598.3125840808716</v>
      </c>
      <c r="W403">
        <f t="shared" si="396"/>
        <v>1.0032296101495319</v>
      </c>
      <c r="X403">
        <v>313.14999999999998</v>
      </c>
      <c r="Y403">
        <f t="shared" si="397"/>
        <v>1.9073334166666699E-2</v>
      </c>
      <c r="Z403">
        <v>2E-3</v>
      </c>
      <c r="AA403">
        <f t="shared" si="398"/>
        <v>7.2765497523200454E-2</v>
      </c>
      <c r="AC403">
        <f t="shared" si="399"/>
        <v>4.8823157929439101E-2</v>
      </c>
      <c r="AD403">
        <f t="shared" si="400"/>
        <v>3.8000368759092235E-6</v>
      </c>
      <c r="AE403">
        <v>0</v>
      </c>
      <c r="AF403" s="8">
        <f t="shared" si="401"/>
        <v>1.021551085742987E-6</v>
      </c>
      <c r="AG403" s="8">
        <f t="shared" si="402"/>
        <v>4.8215879616522107E-6</v>
      </c>
      <c r="AH403" s="9">
        <f t="shared" si="403"/>
        <v>1.097002469958351E-3</v>
      </c>
      <c r="AJ403">
        <f t="shared" si="404"/>
        <v>1.2958936889263323E-2</v>
      </c>
      <c r="AK403">
        <f t="shared" si="405"/>
        <v>1.0086286946647477E-6</v>
      </c>
      <c r="AL403">
        <v>0</v>
      </c>
      <c r="AM403" s="8">
        <f t="shared" si="406"/>
        <v>5.6204486046763559E-6</v>
      </c>
      <c r="AN403" s="8">
        <f t="shared" si="407"/>
        <v>6.6290772993411041E-6</v>
      </c>
      <c r="AO403" s="9">
        <f t="shared" si="408"/>
        <v>2.2739189884214046E-2</v>
      </c>
      <c r="AP403" s="9"/>
      <c r="AQ403" t="e">
        <f t="shared" si="409"/>
        <v>#VALUE!</v>
      </c>
      <c r="AR403" t="e">
        <f t="shared" si="410"/>
        <v>#VALUE!</v>
      </c>
      <c r="AS403">
        <v>0</v>
      </c>
      <c r="AT403" s="8" t="e">
        <f t="shared" si="411"/>
        <v>#VALUE!</v>
      </c>
      <c r="AU403" s="8" t="e">
        <f t="shared" si="412"/>
        <v>#VALUE!</v>
      </c>
      <c r="AV403" s="9">
        <f t="shared" si="413"/>
        <v>1.5759424160826513E-2</v>
      </c>
      <c r="AX403">
        <f t="shared" si="414"/>
        <v>78.812974192989046</v>
      </c>
      <c r="AY403">
        <f t="shared" si="415"/>
        <v>15.215219993965082</v>
      </c>
      <c r="AZ403" t="e">
        <f t="shared" si="416"/>
        <v>#VALUE!</v>
      </c>
    </row>
    <row r="404" spans="1:52" x14ac:dyDescent="0.55000000000000004">
      <c r="A404" s="72">
        <v>44739.54583333333</v>
      </c>
      <c r="B404" s="56">
        <v>100</v>
      </c>
      <c r="C404" s="57">
        <v>0.1</v>
      </c>
      <c r="D404" s="56" t="s">
        <v>234</v>
      </c>
      <c r="E404" s="78">
        <v>1</v>
      </c>
      <c r="F404" s="84">
        <v>44740.934571759259</v>
      </c>
      <c r="G404" s="85">
        <v>344</v>
      </c>
      <c r="I404" s="3">
        <v>20.7</v>
      </c>
      <c r="J404" s="3">
        <v>30.184000000000001</v>
      </c>
      <c r="K404" s="3">
        <v>16.614774607699999</v>
      </c>
      <c r="L404" s="3">
        <v>851.53514728447999</v>
      </c>
      <c r="M404" s="3" t="s">
        <v>40</v>
      </c>
      <c r="N404" s="4">
        <f t="shared" si="417"/>
        <v>8.6304294302483722E-2</v>
      </c>
      <c r="O404" s="4">
        <f t="shared" si="424"/>
        <v>22.911842261932286</v>
      </c>
      <c r="P404" s="4" t="e">
        <f t="shared" si="418"/>
        <v>#VALUE!</v>
      </c>
      <c r="Q404">
        <f t="shared" si="419"/>
        <v>1.3808687088397396</v>
      </c>
      <c r="R404">
        <f t="shared" si="420"/>
        <v>1008.1210595250205</v>
      </c>
      <c r="S404">
        <f t="shared" si="421"/>
        <v>2.3834213733877174</v>
      </c>
      <c r="T404">
        <f t="shared" si="422"/>
        <v>632.74458116049766</v>
      </c>
      <c r="U404">
        <f t="shared" si="423"/>
        <v>632.74458116049777</v>
      </c>
      <c r="W404">
        <f t="shared" si="396"/>
        <v>1.0032296101495319</v>
      </c>
      <c r="X404">
        <v>313.14999999999998</v>
      </c>
      <c r="Y404">
        <f t="shared" si="397"/>
        <v>1.9073334166666699E-2</v>
      </c>
      <c r="Z404">
        <v>2E-3</v>
      </c>
      <c r="AA404">
        <f t="shared" si="398"/>
        <v>7.2765497523200454E-2</v>
      </c>
      <c r="AC404">
        <f t="shared" si="399"/>
        <v>1.6668433852405211E-5</v>
      </c>
      <c r="AD404">
        <f t="shared" si="400"/>
        <v>1.2973487580286292E-9</v>
      </c>
      <c r="AE404">
        <v>0</v>
      </c>
      <c r="AF404" s="8">
        <f t="shared" si="401"/>
        <v>3.487618872209917E-10</v>
      </c>
      <c r="AG404" s="8">
        <f t="shared" si="402"/>
        <v>1.6461106452496209E-9</v>
      </c>
      <c r="AH404" s="9">
        <f t="shared" si="403"/>
        <v>1.097002469958351E-3</v>
      </c>
      <c r="AJ404">
        <f t="shared" si="404"/>
        <v>8.542852738388331E-4</v>
      </c>
      <c r="AK404">
        <f t="shared" si="405"/>
        <v>6.64913061917351E-8</v>
      </c>
      <c r="AL404">
        <v>0</v>
      </c>
      <c r="AM404" s="8">
        <f t="shared" si="406"/>
        <v>3.7051391764405592E-7</v>
      </c>
      <c r="AN404" s="8">
        <f t="shared" si="407"/>
        <v>4.3700522383579102E-7</v>
      </c>
      <c r="AO404" s="9">
        <f t="shared" si="408"/>
        <v>2.2739189884214046E-2</v>
      </c>
      <c r="AP404" s="9"/>
      <c r="AQ404" t="e">
        <f t="shared" si="409"/>
        <v>#VALUE!</v>
      </c>
      <c r="AR404" t="e">
        <f t="shared" si="410"/>
        <v>#VALUE!</v>
      </c>
      <c r="AS404">
        <v>0</v>
      </c>
      <c r="AT404" s="8" t="e">
        <f t="shared" si="411"/>
        <v>#VALUE!</v>
      </c>
      <c r="AU404" s="8" t="e">
        <f t="shared" si="412"/>
        <v>#VALUE!</v>
      </c>
      <c r="AV404" s="9">
        <f t="shared" si="413"/>
        <v>1.5759424160826513E-2</v>
      </c>
      <c r="AX404">
        <f t="shared" si="414"/>
        <v>78.812974192989046</v>
      </c>
      <c r="AY404">
        <f t="shared" si="415"/>
        <v>15.215219993965075</v>
      </c>
      <c r="AZ404" t="e">
        <f t="shared" si="416"/>
        <v>#VALUE!</v>
      </c>
    </row>
    <row r="405" spans="1:52" x14ac:dyDescent="0.55000000000000004">
      <c r="A405" s="72">
        <v>44739.54583333333</v>
      </c>
      <c r="B405" s="56">
        <v>100</v>
      </c>
      <c r="C405" s="57">
        <v>0.1</v>
      </c>
      <c r="D405" s="56" t="s">
        <v>234</v>
      </c>
      <c r="E405" s="78">
        <v>2</v>
      </c>
      <c r="F405" s="84">
        <v>44740.955833333333</v>
      </c>
      <c r="G405" s="85">
        <v>321</v>
      </c>
      <c r="I405" s="3">
        <v>20.7</v>
      </c>
      <c r="J405" s="3">
        <v>30.184000000000001</v>
      </c>
      <c r="K405" s="3">
        <v>7.7896351748000008</v>
      </c>
      <c r="L405" s="3">
        <v>907.89791485831995</v>
      </c>
      <c r="M405" s="3" t="s">
        <v>40</v>
      </c>
      <c r="N405" s="4">
        <f t="shared" si="417"/>
        <v>4.0462719628068598E-2</v>
      </c>
      <c r="O405" s="4">
        <f t="shared" si="424"/>
        <v>24.428367850119599</v>
      </c>
      <c r="P405" s="4" t="e">
        <f t="shared" si="418"/>
        <v>#VALUE!</v>
      </c>
      <c r="Q405">
        <f t="shared" si="419"/>
        <v>0.64740351404909757</v>
      </c>
      <c r="R405">
        <f t="shared" si="420"/>
        <v>1074.8481854052625</v>
      </c>
      <c r="S405">
        <f t="shared" si="421"/>
        <v>1.1174381479666187</v>
      </c>
      <c r="T405">
        <f t="shared" si="422"/>
        <v>674.62568950380535</v>
      </c>
      <c r="U405">
        <f t="shared" si="423"/>
        <v>674.62568950380535</v>
      </c>
      <c r="W405">
        <f t="shared" si="396"/>
        <v>1.0032296101495319</v>
      </c>
      <c r="X405">
        <v>313.14999999999998</v>
      </c>
      <c r="Y405">
        <f t="shared" si="397"/>
        <v>1.9073334166666699E-2</v>
      </c>
      <c r="Z405">
        <v>2E-3</v>
      </c>
      <c r="AA405">
        <f t="shared" si="398"/>
        <v>7.2765497523200454E-2</v>
      </c>
      <c r="AC405">
        <f t="shared" si="399"/>
        <v>7.8147926596216848E-6</v>
      </c>
      <c r="AD405">
        <f t="shared" si="400"/>
        <v>6.0824620003207328E-10</v>
      </c>
      <c r="AE405">
        <v>0</v>
      </c>
      <c r="AF405" s="8">
        <f t="shared" si="401"/>
        <v>1.6351277272622282E-10</v>
      </c>
      <c r="AG405" s="8">
        <f t="shared" si="402"/>
        <v>7.7175897275829609E-10</v>
      </c>
      <c r="AH405" s="9">
        <f t="shared" si="403"/>
        <v>1.097002469958351E-3</v>
      </c>
      <c r="AJ405">
        <f t="shared" si="404"/>
        <v>9.1083007117888522E-4</v>
      </c>
      <c r="AK405">
        <f t="shared" si="405"/>
        <v>7.0892338901326574E-8</v>
      </c>
      <c r="AL405">
        <v>0</v>
      </c>
      <c r="AM405" s="8">
        <f t="shared" si="406"/>
        <v>3.9503808425026193E-7</v>
      </c>
      <c r="AN405" s="8">
        <f t="shared" si="407"/>
        <v>4.659304231515885E-7</v>
      </c>
      <c r="AO405" s="9">
        <f t="shared" si="408"/>
        <v>2.2739189884214046E-2</v>
      </c>
      <c r="AP405" s="9"/>
      <c r="AQ405" t="e">
        <f t="shared" si="409"/>
        <v>#VALUE!</v>
      </c>
      <c r="AR405" t="e">
        <f t="shared" si="410"/>
        <v>#VALUE!</v>
      </c>
      <c r="AS405">
        <v>0</v>
      </c>
      <c r="AT405" s="8" t="e">
        <f t="shared" si="411"/>
        <v>#VALUE!</v>
      </c>
      <c r="AU405" s="8" t="e">
        <f t="shared" si="412"/>
        <v>#VALUE!</v>
      </c>
      <c r="AV405" s="9">
        <f t="shared" si="413"/>
        <v>1.5759424160826513E-2</v>
      </c>
      <c r="AX405">
        <f t="shared" si="414"/>
        <v>78.81297419298906</v>
      </c>
      <c r="AY405">
        <f t="shared" si="415"/>
        <v>15.215219993965075</v>
      </c>
      <c r="AZ405" t="e">
        <f t="shared" si="416"/>
        <v>#VALUE!</v>
      </c>
    </row>
    <row r="406" spans="1:52" x14ac:dyDescent="0.55000000000000004">
      <c r="A406" s="72">
        <v>44739.426388888889</v>
      </c>
      <c r="B406" s="56">
        <v>50</v>
      </c>
      <c r="C406" s="57">
        <v>5</v>
      </c>
      <c r="D406" s="56" t="s">
        <v>234</v>
      </c>
      <c r="E406" s="78">
        <v>2</v>
      </c>
      <c r="F406" s="84">
        <v>44740.977060185185</v>
      </c>
      <c r="G406" s="85">
        <v>213</v>
      </c>
      <c r="I406" s="3">
        <v>20.7</v>
      </c>
      <c r="J406" s="3">
        <v>30.184000000000001</v>
      </c>
      <c r="K406" s="3">
        <v>305.55776522297185</v>
      </c>
      <c r="L406" s="3">
        <v>15870.326015248718</v>
      </c>
      <c r="M406" s="3" t="s">
        <v>40</v>
      </c>
      <c r="N406" s="4">
        <f t="shared" si="417"/>
        <v>1.5871986180294717</v>
      </c>
      <c r="O406" s="4">
        <f t="shared" si="424"/>
        <v>427.01514725068847</v>
      </c>
      <c r="P406" s="4" t="e">
        <f t="shared" si="418"/>
        <v>#VALUE!</v>
      </c>
      <c r="Q406">
        <f t="shared" si="419"/>
        <v>25.395177888471547</v>
      </c>
      <c r="R406">
        <f t="shared" si="420"/>
        <v>18788.666479030293</v>
      </c>
      <c r="S406">
        <f t="shared" si="421"/>
        <v>43.832849113674079</v>
      </c>
      <c r="T406">
        <f t="shared" si="422"/>
        <v>11792.65802406665</v>
      </c>
      <c r="U406">
        <f t="shared" si="423"/>
        <v>11792.658024066652</v>
      </c>
      <c r="W406">
        <f t="shared" si="396"/>
        <v>1.0032296101495319</v>
      </c>
      <c r="X406">
        <v>313.14999999999998</v>
      </c>
      <c r="Y406">
        <f t="shared" si="397"/>
        <v>1.9073334166666699E-2</v>
      </c>
      <c r="Z406">
        <v>2E-3</v>
      </c>
      <c r="AA406">
        <f t="shared" si="398"/>
        <v>7.2765497523200454E-2</v>
      </c>
      <c r="AC406">
        <f t="shared" si="399"/>
        <v>3.065445976828043E-4</v>
      </c>
      <c r="AD406">
        <f t="shared" si="400"/>
        <v>2.3859185368323348E-8</v>
      </c>
      <c r="AE406">
        <v>0</v>
      </c>
      <c r="AF406" s="8">
        <f t="shared" si="401"/>
        <v>6.4139842622243401E-9</v>
      </c>
      <c r="AG406" s="8">
        <f t="shared" si="402"/>
        <v>3.0273169630547691E-8</v>
      </c>
      <c r="AH406" s="9">
        <f t="shared" si="403"/>
        <v>1.097002469958351E-3</v>
      </c>
      <c r="AJ406">
        <f t="shared" si="404"/>
        <v>1.5921580981223947E-2</v>
      </c>
      <c r="AK406">
        <f t="shared" si="405"/>
        <v>1.2392192028804523E-6</v>
      </c>
      <c r="AL406">
        <v>0</v>
      </c>
      <c r="AM406" s="8">
        <f t="shared" si="406"/>
        <v>6.9053833948603158E-6</v>
      </c>
      <c r="AN406" s="8">
        <f t="shared" si="407"/>
        <v>8.1446025977407683E-6</v>
      </c>
      <c r="AO406" s="9">
        <f t="shared" si="408"/>
        <v>2.2739189884214046E-2</v>
      </c>
      <c r="AP406" s="9"/>
      <c r="AQ406" t="e">
        <f t="shared" si="409"/>
        <v>#VALUE!</v>
      </c>
      <c r="AR406" t="e">
        <f t="shared" si="410"/>
        <v>#VALUE!</v>
      </c>
      <c r="AS406">
        <v>0</v>
      </c>
      <c r="AT406" s="8" t="e">
        <f t="shared" si="411"/>
        <v>#VALUE!</v>
      </c>
      <c r="AU406" s="8" t="e">
        <f t="shared" si="412"/>
        <v>#VALUE!</v>
      </c>
      <c r="AV406" s="9">
        <f t="shared" si="413"/>
        <v>1.5759424160826513E-2</v>
      </c>
      <c r="AX406">
        <f t="shared" si="414"/>
        <v>78.812974192989046</v>
      </c>
      <c r="AY406">
        <f t="shared" si="415"/>
        <v>15.215219993965077</v>
      </c>
      <c r="AZ406" t="e">
        <f t="shared" si="416"/>
        <v>#VALUE!</v>
      </c>
    </row>
    <row r="407" spans="1:52" x14ac:dyDescent="0.55000000000000004">
      <c r="A407" s="72">
        <v>44739.420138888891</v>
      </c>
      <c r="B407" s="56">
        <v>50</v>
      </c>
      <c r="C407" s="57">
        <v>3.8</v>
      </c>
      <c r="D407" s="56" t="s">
        <v>234</v>
      </c>
      <c r="E407" s="78">
        <v>1</v>
      </c>
      <c r="F407" s="84">
        <v>44740.998368055552</v>
      </c>
      <c r="G407" s="85">
        <v>391</v>
      </c>
      <c r="I407" s="3">
        <v>20.7</v>
      </c>
      <c r="J407" s="3">
        <v>30.184000000000001</v>
      </c>
      <c r="K407" s="3">
        <v>463.13723499699989</v>
      </c>
      <c r="L407" s="3">
        <v>11801.699331527119</v>
      </c>
      <c r="M407" s="3" t="s">
        <v>40</v>
      </c>
      <c r="N407" s="4">
        <f t="shared" si="417"/>
        <v>2.4057342440923333</v>
      </c>
      <c r="O407" s="4">
        <f t="shared" si="424"/>
        <v>317.54258690201368</v>
      </c>
      <c r="P407" s="4" t="e">
        <f t="shared" si="418"/>
        <v>#VALUE!</v>
      </c>
      <c r="Q407">
        <f t="shared" si="419"/>
        <v>38.491747905477332</v>
      </c>
      <c r="R407">
        <f t="shared" si="420"/>
        <v>13971.873823688602</v>
      </c>
      <c r="S407">
        <f t="shared" si="421"/>
        <v>66.437927132154272</v>
      </c>
      <c r="T407">
        <f t="shared" si="422"/>
        <v>8769.4105455573517</v>
      </c>
      <c r="U407">
        <f t="shared" si="423"/>
        <v>8769.4105455573535</v>
      </c>
      <c r="W407">
        <f t="shared" si="396"/>
        <v>1.0032296101495319</v>
      </c>
      <c r="X407">
        <v>313.14999999999998</v>
      </c>
      <c r="Y407">
        <f t="shared" si="397"/>
        <v>1.9073334166666699E-2</v>
      </c>
      <c r="Z407">
        <v>2E-3</v>
      </c>
      <c r="AA407">
        <f t="shared" si="398"/>
        <v>7.2765497523200454E-2</v>
      </c>
      <c r="AC407">
        <f t="shared" si="399"/>
        <v>4.6463298771177238E-4</v>
      </c>
      <c r="AD407">
        <f t="shared" si="400"/>
        <v>3.6163627302034627E-8</v>
      </c>
      <c r="AE407">
        <v>0</v>
      </c>
      <c r="AF407" s="8">
        <f t="shared" si="401"/>
        <v>9.7217458517317574E-9</v>
      </c>
      <c r="AG407" s="8">
        <f t="shared" si="402"/>
        <v>4.5885373153766384E-8</v>
      </c>
      <c r="AH407" s="9">
        <f t="shared" si="403"/>
        <v>1.097002469958351E-3</v>
      </c>
      <c r="AJ407">
        <f t="shared" si="404"/>
        <v>1.1839814219469943E-2</v>
      </c>
      <c r="AK407">
        <f t="shared" si="405"/>
        <v>9.2152438608997294E-7</v>
      </c>
      <c r="AL407">
        <v>0</v>
      </c>
      <c r="AM407" s="8">
        <f t="shared" si="406"/>
        <v>5.1350714860399337E-6</v>
      </c>
      <c r="AN407" s="8">
        <f t="shared" si="407"/>
        <v>6.0565958721299069E-6</v>
      </c>
      <c r="AO407" s="9">
        <f t="shared" si="408"/>
        <v>2.2739189884214046E-2</v>
      </c>
      <c r="AP407" s="9"/>
      <c r="AQ407" t="e">
        <f t="shared" si="409"/>
        <v>#VALUE!</v>
      </c>
      <c r="AR407" t="e">
        <f t="shared" si="410"/>
        <v>#VALUE!</v>
      </c>
      <c r="AS407">
        <v>0</v>
      </c>
      <c r="AT407" s="8" t="e">
        <f t="shared" si="411"/>
        <v>#VALUE!</v>
      </c>
      <c r="AU407" s="8" t="e">
        <f t="shared" si="412"/>
        <v>#VALUE!</v>
      </c>
      <c r="AV407" s="9">
        <f t="shared" si="413"/>
        <v>1.5759424160826513E-2</v>
      </c>
      <c r="AX407">
        <f t="shared" si="414"/>
        <v>78.812974192989046</v>
      </c>
      <c r="AY407">
        <f t="shared" si="415"/>
        <v>15.21521999396508</v>
      </c>
      <c r="AZ407" t="e">
        <f t="shared" si="416"/>
        <v>#VALUE!</v>
      </c>
    </row>
    <row r="408" spans="1:52" x14ac:dyDescent="0.55000000000000004">
      <c r="A408" s="72">
        <v>44739.527777777781</v>
      </c>
      <c r="B408" s="56">
        <v>200</v>
      </c>
      <c r="C408" s="57">
        <v>0.1</v>
      </c>
      <c r="D408" s="56" t="s">
        <v>234</v>
      </c>
      <c r="E408" s="78">
        <v>2</v>
      </c>
      <c r="F408" s="84">
        <v>44741.01966435185</v>
      </c>
      <c r="G408" s="85">
        <v>368</v>
      </c>
      <c r="I408" s="3">
        <v>20.7</v>
      </c>
      <c r="J408" s="3">
        <v>30.184000000000001</v>
      </c>
      <c r="K408" s="3">
        <v>479.50849602413217</v>
      </c>
      <c r="L408" s="3">
        <v>4300.7965584980002</v>
      </c>
      <c r="M408" s="3" t="s">
        <v>40</v>
      </c>
      <c r="N408" s="4">
        <f t="shared" si="417"/>
        <v>2.4907736239906075</v>
      </c>
      <c r="O408" s="4">
        <f t="shared" si="424"/>
        <v>115.71944230746769</v>
      </c>
      <c r="P408" s="4" t="e">
        <f t="shared" si="418"/>
        <v>#VALUE!</v>
      </c>
      <c r="Q408">
        <f t="shared" si="419"/>
        <v>39.852377983849721</v>
      </c>
      <c r="R408">
        <f t="shared" si="420"/>
        <v>5091.6554615285786</v>
      </c>
      <c r="S408">
        <f t="shared" si="421"/>
        <v>68.786416014049379</v>
      </c>
      <c r="T408">
        <f t="shared" si="422"/>
        <v>3195.7644094216066</v>
      </c>
      <c r="U408">
        <f t="shared" si="423"/>
        <v>3195.7644094216062</v>
      </c>
      <c r="W408">
        <f t="shared" si="396"/>
        <v>1.0032296101495319</v>
      </c>
      <c r="X408">
        <v>313.14999999999998</v>
      </c>
      <c r="Y408">
        <f t="shared" si="397"/>
        <v>1.9073334166666699E-2</v>
      </c>
      <c r="Z408">
        <v>2E-3</v>
      </c>
      <c r="AA408">
        <f t="shared" si="398"/>
        <v>7.2765497523200454E-2</v>
      </c>
      <c r="AC408">
        <f t="shared" si="399"/>
        <v>4.8105712152967848E-4</v>
      </c>
      <c r="AD408">
        <f t="shared" si="400"/>
        <v>3.7441961535414439E-8</v>
      </c>
      <c r="AE408">
        <v>0</v>
      </c>
      <c r="AF408" s="8">
        <f t="shared" si="401"/>
        <v>1.0065396128477853E-8</v>
      </c>
      <c r="AG408" s="8">
        <f t="shared" si="402"/>
        <v>4.7507357663892289E-8</v>
      </c>
      <c r="AH408" s="9">
        <f t="shared" si="403"/>
        <v>1.097002469958351E-3</v>
      </c>
      <c r="AJ408">
        <f t="shared" si="404"/>
        <v>4.3146864547143979E-3</v>
      </c>
      <c r="AK408">
        <f t="shared" si="405"/>
        <v>3.3582357904002767E-7</v>
      </c>
      <c r="AL408">
        <v>0</v>
      </c>
      <c r="AM408" s="8">
        <f t="shared" si="406"/>
        <v>1.871332013670612E-6</v>
      </c>
      <c r="AN408" s="8">
        <f t="shared" si="407"/>
        <v>2.2071555927106395E-6</v>
      </c>
      <c r="AO408" s="9">
        <f t="shared" si="408"/>
        <v>2.2739189884214046E-2</v>
      </c>
      <c r="AP408" s="9"/>
      <c r="AQ408" t="e">
        <f t="shared" si="409"/>
        <v>#VALUE!</v>
      </c>
      <c r="AR408" t="e">
        <f t="shared" si="410"/>
        <v>#VALUE!</v>
      </c>
      <c r="AS408">
        <v>0</v>
      </c>
      <c r="AT408" s="8" t="e">
        <f t="shared" si="411"/>
        <v>#VALUE!</v>
      </c>
      <c r="AU408" s="8" t="e">
        <f t="shared" si="412"/>
        <v>#VALUE!</v>
      </c>
      <c r="AV408" s="9">
        <f t="shared" si="413"/>
        <v>1.5759424160826513E-2</v>
      </c>
      <c r="AX408">
        <f t="shared" si="414"/>
        <v>78.81297419298906</v>
      </c>
      <c r="AY408">
        <f t="shared" si="415"/>
        <v>15.215219993965071</v>
      </c>
      <c r="AZ408" t="e">
        <f t="shared" si="416"/>
        <v>#VALUE!</v>
      </c>
    </row>
    <row r="409" spans="1:52" x14ac:dyDescent="0.55000000000000004">
      <c r="A409" s="72">
        <v>44739.420138888891</v>
      </c>
      <c r="B409" s="56">
        <v>50</v>
      </c>
      <c r="C409" s="57">
        <v>3.8</v>
      </c>
      <c r="D409" s="56" t="s">
        <v>234</v>
      </c>
      <c r="E409" s="78">
        <v>2</v>
      </c>
      <c r="F409" s="84">
        <v>44741.040891203702</v>
      </c>
      <c r="G409" s="85">
        <v>314</v>
      </c>
      <c r="I409" s="3">
        <v>20.7</v>
      </c>
      <c r="J409" s="3">
        <v>30.184000000000001</v>
      </c>
      <c r="K409" s="3">
        <v>573.23478570588065</v>
      </c>
      <c r="L409" s="3">
        <v>11500.924945943119</v>
      </c>
      <c r="M409" s="3" t="s">
        <v>40</v>
      </c>
      <c r="N409" s="4">
        <f t="shared" si="417"/>
        <v>2.97762833490704</v>
      </c>
      <c r="O409" s="4">
        <f t="shared" si="424"/>
        <v>309.44979672076715</v>
      </c>
      <c r="P409" s="4" t="e">
        <f t="shared" si="418"/>
        <v>#VALUE!</v>
      </c>
      <c r="Q409">
        <f t="shared" si="419"/>
        <v>47.642053358512641</v>
      </c>
      <c r="R409">
        <f t="shared" si="420"/>
        <v>13615.791055713755</v>
      </c>
      <c r="S409">
        <f t="shared" si="421"/>
        <v>82.231632536714685</v>
      </c>
      <c r="T409">
        <f t="shared" si="422"/>
        <v>8545.9161152486831</v>
      </c>
      <c r="U409">
        <f t="shared" si="423"/>
        <v>8545.9161152486849</v>
      </c>
      <c r="W409">
        <f t="shared" si="396"/>
        <v>1.0032296101495319</v>
      </c>
      <c r="X409">
        <v>313.14999999999998</v>
      </c>
      <c r="Y409">
        <f t="shared" si="397"/>
        <v>1.9073334166666699E-2</v>
      </c>
      <c r="Z409">
        <v>2E-3</v>
      </c>
      <c r="AA409">
        <f t="shared" si="398"/>
        <v>7.2765497523200454E-2</v>
      </c>
      <c r="AC409">
        <f t="shared" si="399"/>
        <v>5.7508611058786107E-4</v>
      </c>
      <c r="AD409">
        <f t="shared" si="400"/>
        <v>4.4760489073964087E-8</v>
      </c>
      <c r="AE409">
        <v>0</v>
      </c>
      <c r="AF409" s="8">
        <f t="shared" si="401"/>
        <v>1.2032811181853231E-8</v>
      </c>
      <c r="AG409" s="8">
        <f t="shared" si="402"/>
        <v>5.6793300255817318E-8</v>
      </c>
      <c r="AH409" s="9">
        <f t="shared" si="403"/>
        <v>1.097002469958351E-3</v>
      </c>
      <c r="AJ409">
        <f t="shared" si="404"/>
        <v>1.1538068449877543E-2</v>
      </c>
      <c r="AK409">
        <f t="shared" si="405"/>
        <v>8.9803870633820642E-7</v>
      </c>
      <c r="AL409">
        <v>0</v>
      </c>
      <c r="AM409" s="8">
        <f t="shared" si="406"/>
        <v>5.0042006743240655E-6</v>
      </c>
      <c r="AN409" s="8">
        <f t="shared" si="407"/>
        <v>5.9022393806622723E-6</v>
      </c>
      <c r="AO409" s="9">
        <f t="shared" si="408"/>
        <v>2.2739189884214046E-2</v>
      </c>
      <c r="AP409" s="9"/>
      <c r="AQ409" t="e">
        <f t="shared" si="409"/>
        <v>#VALUE!</v>
      </c>
      <c r="AR409" t="e">
        <f t="shared" si="410"/>
        <v>#VALUE!</v>
      </c>
      <c r="AS409">
        <v>0</v>
      </c>
      <c r="AT409" s="8" t="e">
        <f t="shared" si="411"/>
        <v>#VALUE!</v>
      </c>
      <c r="AU409" s="8" t="e">
        <f t="shared" si="412"/>
        <v>#VALUE!</v>
      </c>
      <c r="AV409" s="9">
        <f t="shared" si="413"/>
        <v>1.5759424160826513E-2</v>
      </c>
      <c r="AX409">
        <f t="shared" si="414"/>
        <v>78.812974192989046</v>
      </c>
      <c r="AY409">
        <f t="shared" si="415"/>
        <v>15.215219993965082</v>
      </c>
      <c r="AZ409" t="e">
        <f t="shared" si="416"/>
        <v>#VALUE!</v>
      </c>
    </row>
    <row r="410" spans="1:52" x14ac:dyDescent="0.55000000000000004">
      <c r="A410" s="70">
        <v>44739.404861111114</v>
      </c>
      <c r="B410" s="56">
        <v>50</v>
      </c>
      <c r="C410" s="57">
        <v>0.1</v>
      </c>
      <c r="D410" s="56" t="s">
        <v>234</v>
      </c>
      <c r="E410" s="78">
        <v>2</v>
      </c>
      <c r="F410" s="84">
        <v>44741.062175925923</v>
      </c>
      <c r="G410" s="85">
        <v>204</v>
      </c>
      <c r="I410" s="3">
        <v>20.7</v>
      </c>
      <c r="J410" s="3">
        <v>30.184000000000001</v>
      </c>
      <c r="K410" s="3">
        <v>113.89093900967143</v>
      </c>
      <c r="L410" s="3" t="e">
        <v>#VALUE!</v>
      </c>
      <c r="M410" s="3" t="s">
        <v>40</v>
      </c>
      <c r="N410" s="4">
        <f t="shared" si="417"/>
        <v>0.59159858323456282</v>
      </c>
      <c r="O410" s="4">
        <v>0</v>
      </c>
      <c r="P410" s="4" t="e">
        <f t="shared" si="418"/>
        <v>#VALUE!</v>
      </c>
      <c r="Q410">
        <f t="shared" si="419"/>
        <v>9.4655773317530052</v>
      </c>
      <c r="R410">
        <f t="shared" si="420"/>
        <v>0</v>
      </c>
      <c r="S410">
        <f t="shared" si="421"/>
        <v>16.337874252296281</v>
      </c>
      <c r="T410" t="e">
        <f t="shared" si="422"/>
        <v>#VALUE!</v>
      </c>
      <c r="U410">
        <f t="shared" si="423"/>
        <v>0</v>
      </c>
      <c r="W410">
        <f t="shared" si="396"/>
        <v>1.0032296101495319</v>
      </c>
      <c r="X410">
        <v>313.14999999999998</v>
      </c>
      <c r="Y410">
        <f t="shared" si="397"/>
        <v>1.9073334166666699E-2</v>
      </c>
      <c r="Z410">
        <v>2E-3</v>
      </c>
      <c r="AA410">
        <f t="shared" si="398"/>
        <v>7.2765497523200454E-2</v>
      </c>
      <c r="AC410">
        <f t="shared" si="399"/>
        <v>1.1425876234223678E-4</v>
      </c>
      <c r="AD410">
        <f t="shared" si="400"/>
        <v>8.8930648632714535E-9</v>
      </c>
      <c r="AE410">
        <v>0</v>
      </c>
      <c r="AF410" s="8">
        <f t="shared" si="401"/>
        <v>2.3906926072879461E-9</v>
      </c>
      <c r="AG410" s="8">
        <f t="shared" si="402"/>
        <v>1.1283757470559399E-8</v>
      </c>
      <c r="AH410" s="9">
        <f t="shared" si="403"/>
        <v>1.097002469958351E-3</v>
      </c>
      <c r="AJ410" t="e">
        <f t="shared" si="404"/>
        <v>#VALUE!</v>
      </c>
      <c r="AK410" t="e">
        <f t="shared" si="405"/>
        <v>#VALUE!</v>
      </c>
      <c r="AL410">
        <v>0</v>
      </c>
      <c r="AM410" s="8" t="e">
        <f t="shared" si="406"/>
        <v>#VALUE!</v>
      </c>
      <c r="AN410" s="8" t="e">
        <f t="shared" si="407"/>
        <v>#VALUE!</v>
      </c>
      <c r="AO410" s="9">
        <f t="shared" si="408"/>
        <v>2.2739189884214046E-2</v>
      </c>
      <c r="AP410" s="9"/>
      <c r="AQ410" t="e">
        <f t="shared" si="409"/>
        <v>#VALUE!</v>
      </c>
      <c r="AR410" t="e">
        <f t="shared" si="410"/>
        <v>#VALUE!</v>
      </c>
      <c r="AS410">
        <v>0</v>
      </c>
      <c r="AT410" s="8" t="e">
        <f t="shared" si="411"/>
        <v>#VALUE!</v>
      </c>
      <c r="AU410" s="8" t="e">
        <f t="shared" si="412"/>
        <v>#VALUE!</v>
      </c>
      <c r="AV410" s="9">
        <f t="shared" si="413"/>
        <v>1.5759424160826513E-2</v>
      </c>
      <c r="AX410">
        <f t="shared" si="414"/>
        <v>78.812974192989046</v>
      </c>
      <c r="AY410" t="e">
        <f t="shared" si="415"/>
        <v>#VALUE!</v>
      </c>
      <c r="AZ410" t="e">
        <f t="shared" si="416"/>
        <v>#VALUE!</v>
      </c>
    </row>
    <row r="411" spans="1:52" x14ac:dyDescent="0.55000000000000004">
      <c r="A411" s="72">
        <v>44739.413888888892</v>
      </c>
      <c r="B411" s="56">
        <v>50</v>
      </c>
      <c r="C411" s="57">
        <v>1.6</v>
      </c>
      <c r="D411" s="56" t="s">
        <v>234</v>
      </c>
      <c r="E411" s="78">
        <v>2</v>
      </c>
      <c r="F411" s="84">
        <v>44741.083391203705</v>
      </c>
      <c r="G411" s="85">
        <v>405</v>
      </c>
      <c r="I411" s="3">
        <v>20.7</v>
      </c>
      <c r="J411" s="3">
        <v>30.184000000000001</v>
      </c>
      <c r="K411" s="3">
        <v>162.24543423347782</v>
      </c>
      <c r="L411" s="3" t="e">
        <v>#VALUE!</v>
      </c>
      <c r="M411" s="3" t="s">
        <v>40</v>
      </c>
      <c r="N411" s="4">
        <f t="shared" si="417"/>
        <v>0.84277265481717645</v>
      </c>
      <c r="O411" s="4">
        <v>0</v>
      </c>
      <c r="P411" s="4" t="e">
        <f t="shared" si="418"/>
        <v>#VALUE!</v>
      </c>
      <c r="Q411">
        <f t="shared" si="419"/>
        <v>13.484362477074823</v>
      </c>
      <c r="R411">
        <f t="shared" si="420"/>
        <v>0</v>
      </c>
      <c r="S411">
        <f t="shared" si="421"/>
        <v>23.27441959443912</v>
      </c>
      <c r="T411" t="e">
        <f t="shared" si="422"/>
        <v>#VALUE!</v>
      </c>
      <c r="U411">
        <f t="shared" si="423"/>
        <v>0</v>
      </c>
      <c r="W411">
        <f t="shared" si="396"/>
        <v>1.0032296101495319</v>
      </c>
      <c r="X411">
        <v>313.14999999999998</v>
      </c>
      <c r="Y411">
        <f t="shared" si="397"/>
        <v>1.9073334166666699E-2</v>
      </c>
      <c r="Z411">
        <v>2E-3</v>
      </c>
      <c r="AA411">
        <f t="shared" si="398"/>
        <v>7.2765497523200454E-2</v>
      </c>
      <c r="AC411">
        <f t="shared" si="399"/>
        <v>1.627694237345935E-4</v>
      </c>
      <c r="AD411">
        <f t="shared" si="400"/>
        <v>1.2668779298460574E-8</v>
      </c>
      <c r="AE411">
        <v>0</v>
      </c>
      <c r="AF411" s="8">
        <f t="shared" si="401"/>
        <v>3.4057051733962791E-9</v>
      </c>
      <c r="AG411" s="8">
        <f t="shared" si="402"/>
        <v>1.6074484471856853E-8</v>
      </c>
      <c r="AH411" s="9">
        <f t="shared" si="403"/>
        <v>1.097002469958351E-3</v>
      </c>
      <c r="AJ411" t="e">
        <f t="shared" si="404"/>
        <v>#VALUE!</v>
      </c>
      <c r="AK411" t="e">
        <f t="shared" si="405"/>
        <v>#VALUE!</v>
      </c>
      <c r="AL411">
        <v>0</v>
      </c>
      <c r="AM411" s="8" t="e">
        <f t="shared" si="406"/>
        <v>#VALUE!</v>
      </c>
      <c r="AN411" s="8" t="e">
        <f t="shared" si="407"/>
        <v>#VALUE!</v>
      </c>
      <c r="AO411" s="9">
        <f t="shared" si="408"/>
        <v>2.2739189884214046E-2</v>
      </c>
      <c r="AP411" s="9"/>
      <c r="AQ411" t="e">
        <f t="shared" si="409"/>
        <v>#VALUE!</v>
      </c>
      <c r="AR411" t="e">
        <f t="shared" si="410"/>
        <v>#VALUE!</v>
      </c>
      <c r="AS411">
        <v>0</v>
      </c>
      <c r="AT411" s="8" t="e">
        <f t="shared" si="411"/>
        <v>#VALUE!</v>
      </c>
      <c r="AU411" s="8" t="e">
        <f t="shared" si="412"/>
        <v>#VALUE!</v>
      </c>
      <c r="AV411" s="9">
        <f t="shared" si="413"/>
        <v>1.5759424160826513E-2</v>
      </c>
      <c r="AX411">
        <f t="shared" si="414"/>
        <v>78.812974192989046</v>
      </c>
      <c r="AY411" t="e">
        <f t="shared" si="415"/>
        <v>#VALUE!</v>
      </c>
      <c r="AZ411" t="e">
        <f t="shared" si="416"/>
        <v>#VALUE!</v>
      </c>
    </row>
    <row r="412" spans="1:52" x14ac:dyDescent="0.55000000000000004">
      <c r="A412" s="72">
        <v>44739</v>
      </c>
      <c r="B412" s="56">
        <v>50</v>
      </c>
      <c r="C412" s="57">
        <v>3</v>
      </c>
      <c r="D412" s="56" t="s">
        <v>235</v>
      </c>
      <c r="E412" s="78">
        <v>1</v>
      </c>
      <c r="F412" s="84">
        <v>44741.104594907411</v>
      </c>
      <c r="G412" s="85">
        <v>183</v>
      </c>
      <c r="H412" t="s">
        <v>823</v>
      </c>
      <c r="I412" s="3">
        <v>20.7</v>
      </c>
      <c r="J412" s="3">
        <v>30.184000000000001</v>
      </c>
      <c r="K412" s="3">
        <v>39.141757448863935</v>
      </c>
      <c r="L412" s="3">
        <v>1390.0259883047199</v>
      </c>
      <c r="M412" s="3" t="s">
        <v>40</v>
      </c>
      <c r="N412" s="4">
        <f t="shared" si="417"/>
        <v>0.20331914420419706</v>
      </c>
      <c r="O412" s="4">
        <f t="shared" si="424"/>
        <v>37.400753551496692</v>
      </c>
      <c r="P412" s="4" t="e">
        <f t="shared" si="418"/>
        <v>#VALUE!</v>
      </c>
      <c r="Q412">
        <f t="shared" si="419"/>
        <v>3.2531063072671529</v>
      </c>
      <c r="R412">
        <f t="shared" si="420"/>
        <v>1645.6331562658545</v>
      </c>
      <c r="S412">
        <f t="shared" si="421"/>
        <v>5.6149603890711219</v>
      </c>
      <c r="T412">
        <f t="shared" si="422"/>
        <v>1032.8774033307682</v>
      </c>
      <c r="U412">
        <f t="shared" si="423"/>
        <v>1032.8774033307682</v>
      </c>
      <c r="W412">
        <f t="shared" ref="W412:W471" si="425">((0.001316*((J412*25.4)-(2.5*2053/100)))*(273.15+40))/(273.15+I412)</f>
        <v>1.0032296101495319</v>
      </c>
      <c r="X412">
        <v>313.14999999999998</v>
      </c>
      <c r="Y412">
        <f t="shared" ref="Y412:Y471" si="426">(21.0733341666667/1000)-Z412</f>
        <v>1.9073334166666699E-2</v>
      </c>
      <c r="Z412">
        <v>2E-3</v>
      </c>
      <c r="AA412">
        <f t="shared" ref="AA412:AA471" si="427">(0.001316*10^(8.07131-(1730.63/(233.46+(X412-273.15)))))</f>
        <v>7.2765497523200454E-2</v>
      </c>
      <c r="AC412">
        <f t="shared" ref="AC412:AC471" si="428">W412*(K412/10^6)</f>
        <v>3.9268170065991303E-5</v>
      </c>
      <c r="AD412">
        <f t="shared" ref="AD412:AD471" si="429">(AC412*Z412)/(0.082057*X412)</f>
        <v>3.0563466319794438E-9</v>
      </c>
      <c r="AE412">
        <v>0</v>
      </c>
      <c r="AF412" s="8">
        <f t="shared" ref="AF412:AF471" si="430">AC412*AH412*Y412</f>
        <v>8.2162734790790148E-10</v>
      </c>
      <c r="AG412" s="8">
        <f t="shared" ref="AG412:AG471" si="431">AD412+AF412</f>
        <v>3.877973979887345E-9</v>
      </c>
      <c r="AH412" s="9">
        <f t="shared" ref="AH412:AH471" si="432">101.325*(0.000014*EXP(1600*((1/X412)-(1/298.15))))</f>
        <v>1.097002469958351E-3</v>
      </c>
      <c r="AJ412">
        <f t="shared" ref="AJ412:AJ471" si="433">W412*(L412/10^6)</f>
        <v>1.394515230344662E-3</v>
      </c>
      <c r="AK412">
        <f t="shared" ref="AK412:AK471" si="434">(AJ412*Z412)/(0.082057*X412)</f>
        <v>1.0853884763016271E-7</v>
      </c>
      <c r="AL412">
        <v>0</v>
      </c>
      <c r="AM412" s="8">
        <f t="shared" ref="AM412:AM471" si="435">AJ412*AO412*Y412</f>
        <v>6.0481822294267996E-7</v>
      </c>
      <c r="AN412" s="8">
        <f t="shared" ref="AN412:AN471" si="436">AK412+AM412</f>
        <v>7.1335707057284271E-7</v>
      </c>
      <c r="AO412" s="9">
        <f t="shared" ref="AO412:AO471" si="437">101.325*(0.00033*EXP(2400*((1/X412)-(1/298.15))))</f>
        <v>2.2739189884214046E-2</v>
      </c>
      <c r="AP412" s="9"/>
      <c r="AQ412" t="e">
        <f t="shared" ref="AQ412:AQ471" si="438">W412*(M412/10^6)</f>
        <v>#VALUE!</v>
      </c>
      <c r="AR412" t="e">
        <f t="shared" ref="AR412:AR471" si="439">(AQ412*Z412)/(0.082057*X412)</f>
        <v>#VALUE!</v>
      </c>
      <c r="AS412">
        <v>0</v>
      </c>
      <c r="AT412" s="8" t="e">
        <f t="shared" ref="AT412:AT471" si="440">AQ412*AV412*Y412</f>
        <v>#VALUE!</v>
      </c>
      <c r="AU412" s="8" t="e">
        <f t="shared" ref="AU412:AU471" si="441">AR412+AT412</f>
        <v>#VALUE!</v>
      </c>
      <c r="AV412" s="9">
        <f t="shared" ref="AV412:AV471" si="442">101.325*((2.4*10^-4)*EXP(2700*((1/X412)-(1/298.15))))</f>
        <v>1.5759424160826513E-2</v>
      </c>
      <c r="AX412">
        <f t="shared" ref="AX412:AX471" si="443">100*(AG412-AF412)/AG412</f>
        <v>78.812974192989046</v>
      </c>
      <c r="AY412">
        <f t="shared" ref="AY412:AY471" si="444">100*(AN412-AM412)/AN412</f>
        <v>15.21521999396508</v>
      </c>
      <c r="AZ412" t="e">
        <f t="shared" ref="AZ412:AZ471" si="445">100*(AU412-AT412)/AU412</f>
        <v>#VALUE!</v>
      </c>
    </row>
    <row r="413" spans="1:52" x14ac:dyDescent="0.55000000000000004">
      <c r="A413" s="72">
        <v>44739</v>
      </c>
      <c r="B413" s="56">
        <v>50</v>
      </c>
      <c r="C413" s="57">
        <v>3</v>
      </c>
      <c r="D413" s="56" t="s">
        <v>235</v>
      </c>
      <c r="E413" s="78">
        <v>2</v>
      </c>
      <c r="F413" s="84">
        <v>44741.125810185185</v>
      </c>
      <c r="G413" s="85">
        <v>205</v>
      </c>
      <c r="H413" t="s">
        <v>823</v>
      </c>
      <c r="I413" s="3">
        <v>20.7</v>
      </c>
      <c r="J413" s="3">
        <v>30.184000000000001</v>
      </c>
      <c r="K413" s="3">
        <v>36.456462473138238</v>
      </c>
      <c r="L413" s="3">
        <v>1247.4392010627198</v>
      </c>
      <c r="M413" s="3" t="s">
        <v>40</v>
      </c>
      <c r="N413" s="4">
        <f t="shared" si="417"/>
        <v>0.1893705657042753</v>
      </c>
      <c r="O413" s="4">
        <f t="shared" si="424"/>
        <v>33.564240181094377</v>
      </c>
      <c r="P413" s="4" t="e">
        <f t="shared" si="418"/>
        <v>#VALUE!</v>
      </c>
      <c r="Q413">
        <f t="shared" si="419"/>
        <v>3.0299290512684047</v>
      </c>
      <c r="R413">
        <f t="shared" si="420"/>
        <v>1476.8265679681526</v>
      </c>
      <c r="S413">
        <f t="shared" si="421"/>
        <v>5.2297496600595403</v>
      </c>
      <c r="T413">
        <f t="shared" si="422"/>
        <v>926.92638385708858</v>
      </c>
      <c r="U413">
        <f t="shared" si="423"/>
        <v>926.92638385708869</v>
      </c>
      <c r="W413">
        <f t="shared" si="425"/>
        <v>1.0032296101495319</v>
      </c>
      <c r="X413">
        <v>313.14999999999998</v>
      </c>
      <c r="Y413">
        <f t="shared" si="426"/>
        <v>1.9073334166666699E-2</v>
      </c>
      <c r="Z413">
        <v>2E-3</v>
      </c>
      <c r="AA413">
        <f t="shared" si="427"/>
        <v>7.2765497523200454E-2</v>
      </c>
      <c r="AC413">
        <f t="shared" si="428"/>
        <v>3.6574202634357521E-5</v>
      </c>
      <c r="AD413">
        <f t="shared" si="429"/>
        <v>2.8466679463544391E-9</v>
      </c>
      <c r="AE413">
        <v>0</v>
      </c>
      <c r="AF413" s="8">
        <f t="shared" si="430"/>
        <v>7.6526013465391547E-10</v>
      </c>
      <c r="AG413" s="8">
        <f t="shared" si="431"/>
        <v>3.6119280810083548E-9</v>
      </c>
      <c r="AH413" s="9">
        <f t="shared" si="432"/>
        <v>1.097002469958351E-3</v>
      </c>
      <c r="AJ413">
        <f t="shared" si="433"/>
        <v>1.2514679433673959E-3</v>
      </c>
      <c r="AK413">
        <f t="shared" si="434"/>
        <v>9.7405094948740747E-8</v>
      </c>
      <c r="AL413">
        <v>0</v>
      </c>
      <c r="AM413" s="8">
        <f t="shared" si="435"/>
        <v>5.4277687407553393E-7</v>
      </c>
      <c r="AN413" s="8">
        <f t="shared" si="436"/>
        <v>6.4018196902427464E-7</v>
      </c>
      <c r="AO413" s="9">
        <f t="shared" si="437"/>
        <v>2.2739189884214046E-2</v>
      </c>
      <c r="AP413" s="9"/>
      <c r="AQ413" t="e">
        <f t="shared" si="438"/>
        <v>#VALUE!</v>
      </c>
      <c r="AR413" t="e">
        <f t="shared" si="439"/>
        <v>#VALUE!</v>
      </c>
      <c r="AS413">
        <v>0</v>
      </c>
      <c r="AT413" s="8" t="e">
        <f t="shared" si="440"/>
        <v>#VALUE!</v>
      </c>
      <c r="AU413" s="8" t="e">
        <f t="shared" si="441"/>
        <v>#VALUE!</v>
      </c>
      <c r="AV413" s="9">
        <f t="shared" si="442"/>
        <v>1.5759424160826513E-2</v>
      </c>
      <c r="AX413">
        <f t="shared" si="443"/>
        <v>78.81297419298906</v>
      </c>
      <c r="AY413">
        <f t="shared" si="444"/>
        <v>15.21521999396507</v>
      </c>
      <c r="AZ413" t="e">
        <f t="shared" si="445"/>
        <v>#VALUE!</v>
      </c>
    </row>
    <row r="414" spans="1:52" x14ac:dyDescent="0.55000000000000004">
      <c r="A414" s="70">
        <v>44747.481249999997</v>
      </c>
      <c r="B414" s="56">
        <v>50</v>
      </c>
      <c r="C414" s="57">
        <v>5</v>
      </c>
      <c r="D414" s="56" t="s">
        <v>234</v>
      </c>
      <c r="E414" s="78">
        <v>1</v>
      </c>
      <c r="F414" s="84">
        <v>44748.518541666665</v>
      </c>
      <c r="G414" s="85">
        <v>376</v>
      </c>
      <c r="I414" s="3">
        <v>21.2</v>
      </c>
      <c r="J414" s="3">
        <v>29.962</v>
      </c>
      <c r="K414" s="3">
        <v>129.43670704824072</v>
      </c>
      <c r="L414" s="3">
        <v>16174.952310446079</v>
      </c>
      <c r="M414" s="3" t="s">
        <v>40</v>
      </c>
      <c r="N414" s="4">
        <f t="shared" si="417"/>
        <v>0.66591704734162782</v>
      </c>
      <c r="O414" s="4">
        <f t="shared" si="424"/>
        <v>431.04753603278749</v>
      </c>
      <c r="P414" s="4" t="e">
        <f t="shared" si="418"/>
        <v>#VALUE!</v>
      </c>
      <c r="Q414">
        <f t="shared" si="419"/>
        <v>10.654672757466045</v>
      </c>
      <c r="R414">
        <f t="shared" si="420"/>
        <v>18966.091585442649</v>
      </c>
      <c r="S414">
        <f t="shared" si="421"/>
        <v>18.581982664945475</v>
      </c>
      <c r="T414">
        <f t="shared" si="422"/>
        <v>12028.101509495646</v>
      </c>
      <c r="U414">
        <f t="shared" si="423"/>
        <v>12028.101509495646</v>
      </c>
      <c r="W414">
        <f t="shared" si="425"/>
        <v>0.99363085107158133</v>
      </c>
      <c r="X414">
        <v>313.14999999999998</v>
      </c>
      <c r="Y414">
        <f t="shared" si="426"/>
        <v>1.9073334166666699E-2</v>
      </c>
      <c r="Z414">
        <v>2E-3</v>
      </c>
      <c r="AA414">
        <f t="shared" si="427"/>
        <v>7.2765497523200454E-2</v>
      </c>
      <c r="AC414">
        <f t="shared" si="428"/>
        <v>1.2861230538424638E-4</v>
      </c>
      <c r="AD414">
        <f t="shared" si="429"/>
        <v>1.0010239482299898E-8</v>
      </c>
      <c r="AE414">
        <v>0</v>
      </c>
      <c r="AF414" s="8">
        <f t="shared" si="430"/>
        <v>2.6910188889269767E-9</v>
      </c>
      <c r="AG414" s="8">
        <f t="shared" si="431"/>
        <v>1.2701258371226875E-8</v>
      </c>
      <c r="AH414" s="9">
        <f t="shared" si="432"/>
        <v>1.097002469958351E-3</v>
      </c>
      <c r="AJ414">
        <f t="shared" si="433"/>
        <v>1.6071931630270778E-2</v>
      </c>
      <c r="AK414">
        <f t="shared" si="434"/>
        <v>1.2509213957521335E-6</v>
      </c>
      <c r="AL414">
        <v>0</v>
      </c>
      <c r="AM414" s="8">
        <f t="shared" si="435"/>
        <v>6.9705923007195276E-6</v>
      </c>
      <c r="AN414" s="8">
        <f t="shared" si="436"/>
        <v>8.2215136964716615E-6</v>
      </c>
      <c r="AO414" s="9">
        <f t="shared" si="437"/>
        <v>2.2739189884214046E-2</v>
      </c>
      <c r="AP414" s="9"/>
      <c r="AQ414" t="e">
        <f t="shared" si="438"/>
        <v>#VALUE!</v>
      </c>
      <c r="AR414" t="e">
        <f t="shared" si="439"/>
        <v>#VALUE!</v>
      </c>
      <c r="AS414">
        <v>0</v>
      </c>
      <c r="AT414" s="8" t="e">
        <f t="shared" si="440"/>
        <v>#VALUE!</v>
      </c>
      <c r="AU414" s="8" t="e">
        <f t="shared" si="441"/>
        <v>#VALUE!</v>
      </c>
      <c r="AV414" s="9">
        <f t="shared" si="442"/>
        <v>1.5759424160826513E-2</v>
      </c>
      <c r="AX414">
        <f t="shared" si="443"/>
        <v>78.812974192989046</v>
      </c>
      <c r="AY414">
        <f t="shared" si="444"/>
        <v>15.21521999396508</v>
      </c>
      <c r="AZ414" t="e">
        <f t="shared" si="445"/>
        <v>#VALUE!</v>
      </c>
    </row>
    <row r="415" spans="1:52" x14ac:dyDescent="0.55000000000000004">
      <c r="A415" s="70">
        <v>44747.424305555556</v>
      </c>
      <c r="B415" s="56">
        <v>100</v>
      </c>
      <c r="C415" s="57">
        <v>0.1</v>
      </c>
      <c r="D415" s="56" t="s">
        <v>234</v>
      </c>
      <c r="E415" s="78">
        <v>1</v>
      </c>
      <c r="F415" s="84">
        <v>44748.53979166667</v>
      </c>
      <c r="G415" s="85">
        <v>354</v>
      </c>
      <c r="I415" s="3">
        <v>21.2</v>
      </c>
      <c r="J415" s="3">
        <v>29.962</v>
      </c>
      <c r="K415" s="3">
        <v>368.81890109443509</v>
      </c>
      <c r="L415" s="3">
        <v>2247.09611812808</v>
      </c>
      <c r="M415" s="3" t="s">
        <v>40</v>
      </c>
      <c r="N415" s="4">
        <f t="shared" si="417"/>
        <v>1.8974740567917456</v>
      </c>
      <c r="O415" s="4">
        <f t="shared" si="424"/>
        <v>59.883035594634023</v>
      </c>
      <c r="P415" s="4" t="e">
        <f t="shared" si="418"/>
        <v>#VALUE!</v>
      </c>
      <c r="Q415">
        <f t="shared" si="419"/>
        <v>30.35958490866793</v>
      </c>
      <c r="R415">
        <f t="shared" si="420"/>
        <v>2634.8535661638971</v>
      </c>
      <c r="S415">
        <f t="shared" si="421"/>
        <v>52.947781065589012</v>
      </c>
      <c r="T415">
        <f t="shared" si="422"/>
        <v>1670.9972117186892</v>
      </c>
      <c r="U415">
        <f t="shared" si="423"/>
        <v>1670.997211718689</v>
      </c>
      <c r="W415">
        <f t="shared" si="425"/>
        <v>0.99363085107158133</v>
      </c>
      <c r="X415">
        <v>313.14999999999998</v>
      </c>
      <c r="Y415">
        <f t="shared" si="426"/>
        <v>1.9073334166666699E-2</v>
      </c>
      <c r="Z415">
        <v>2E-3</v>
      </c>
      <c r="AA415">
        <f t="shared" si="427"/>
        <v>7.2765497523200454E-2</v>
      </c>
      <c r="AC415">
        <f t="shared" si="428"/>
        <v>3.6646983858574893E-4</v>
      </c>
      <c r="AD415">
        <f t="shared" si="429"/>
        <v>2.8523327035645223E-8</v>
      </c>
      <c r="AE415">
        <v>0</v>
      </c>
      <c r="AF415" s="8">
        <f t="shared" si="430"/>
        <v>7.6678297221244475E-9</v>
      </c>
      <c r="AG415" s="8">
        <f t="shared" si="431"/>
        <v>3.619115675776967E-8</v>
      </c>
      <c r="AH415" s="9">
        <f t="shared" si="432"/>
        <v>1.097002469958351E-3</v>
      </c>
      <c r="AJ415">
        <f t="shared" si="433"/>
        <v>2.2327840282952505E-3</v>
      </c>
      <c r="AK415">
        <f t="shared" si="434"/>
        <v>1.7378354869476934E-7</v>
      </c>
      <c r="AL415">
        <v>0</v>
      </c>
      <c r="AM415" s="8">
        <f t="shared" si="435"/>
        <v>9.6838560011608182E-7</v>
      </c>
      <c r="AN415" s="8">
        <f t="shared" si="436"/>
        <v>1.1421691488108512E-6</v>
      </c>
      <c r="AO415" s="9">
        <f t="shared" si="437"/>
        <v>2.2739189884214046E-2</v>
      </c>
      <c r="AP415" s="9"/>
      <c r="AQ415" t="e">
        <f t="shared" si="438"/>
        <v>#VALUE!</v>
      </c>
      <c r="AR415" t="e">
        <f t="shared" si="439"/>
        <v>#VALUE!</v>
      </c>
      <c r="AS415">
        <v>0</v>
      </c>
      <c r="AT415" s="8" t="e">
        <f t="shared" si="440"/>
        <v>#VALUE!</v>
      </c>
      <c r="AU415" s="8" t="e">
        <f t="shared" si="441"/>
        <v>#VALUE!</v>
      </c>
      <c r="AV415" s="9">
        <f t="shared" si="442"/>
        <v>1.5759424160826513E-2</v>
      </c>
      <c r="AX415">
        <f t="shared" si="443"/>
        <v>78.81297419298906</v>
      </c>
      <c r="AY415">
        <f t="shared" si="444"/>
        <v>15.215219993965082</v>
      </c>
      <c r="AZ415" t="e">
        <f t="shared" si="445"/>
        <v>#VALUE!</v>
      </c>
    </row>
    <row r="416" spans="1:52" x14ac:dyDescent="0.55000000000000004">
      <c r="A416" s="72">
        <v>44747.447222222225</v>
      </c>
      <c r="B416" s="56">
        <v>40</v>
      </c>
      <c r="C416" s="57">
        <v>3</v>
      </c>
      <c r="D416" s="56" t="s">
        <v>235</v>
      </c>
      <c r="E416" s="78">
        <v>1</v>
      </c>
      <c r="F416" s="84">
        <v>44748.561041666668</v>
      </c>
      <c r="G416" s="85">
        <v>258</v>
      </c>
      <c r="I416" s="3">
        <v>21.2</v>
      </c>
      <c r="J416" s="3">
        <v>29.962</v>
      </c>
      <c r="K416" s="3">
        <v>3483.1705206156803</v>
      </c>
      <c r="L416" s="3">
        <v>5261.0526156291198</v>
      </c>
      <c r="M416" s="3" t="s">
        <v>40</v>
      </c>
      <c r="N416" s="4">
        <f t="shared" si="417"/>
        <v>17.919975572395561</v>
      </c>
      <c r="O416" s="4">
        <f t="shared" si="424"/>
        <v>140.20219184456087</v>
      </c>
      <c r="P416" s="4" t="e">
        <f t="shared" si="418"/>
        <v>#VALUE!</v>
      </c>
      <c r="Q416">
        <f t="shared" si="419"/>
        <v>286.71960915832898</v>
      </c>
      <c r="R416">
        <f t="shared" si="420"/>
        <v>6168.8964411606785</v>
      </c>
      <c r="S416">
        <f t="shared" si="421"/>
        <v>500.0452785700669</v>
      </c>
      <c r="T416">
        <f t="shared" si="422"/>
        <v>3912.2510962036617</v>
      </c>
      <c r="U416">
        <f t="shared" si="423"/>
        <v>3912.2510962036631</v>
      </c>
      <c r="W416">
        <f t="shared" si="425"/>
        <v>0.99363085107158133</v>
      </c>
      <c r="X416">
        <v>313.14999999999998</v>
      </c>
      <c r="Y416">
        <f t="shared" si="426"/>
        <v>1.9073334166666699E-2</v>
      </c>
      <c r="Z416">
        <v>2E-3</v>
      </c>
      <c r="AA416">
        <f t="shared" si="427"/>
        <v>7.2765497523200454E-2</v>
      </c>
      <c r="AC416">
        <f t="shared" si="428"/>
        <v>3.4609856888268013E-3</v>
      </c>
      <c r="AD416">
        <f t="shared" si="429"/>
        <v>2.6937776666440681E-7</v>
      </c>
      <c r="AE416">
        <v>0</v>
      </c>
      <c r="AF416" s="8">
        <f t="shared" si="430"/>
        <v>7.2415915686398073E-8</v>
      </c>
      <c r="AG416" s="8">
        <f t="shared" si="431"/>
        <v>3.417936823508049E-7</v>
      </c>
      <c r="AH416" s="9">
        <f t="shared" si="432"/>
        <v>1.097002469958351E-3</v>
      </c>
      <c r="AJ416">
        <f t="shared" si="433"/>
        <v>5.2275441879999314E-3</v>
      </c>
      <c r="AK416">
        <f t="shared" si="434"/>
        <v>4.0687373630263851E-7</v>
      </c>
      <c r="AL416">
        <v>0</v>
      </c>
      <c r="AM416" s="8">
        <f t="shared" si="435"/>
        <v>2.2672495196477835E-6</v>
      </c>
      <c r="AN416" s="8">
        <f t="shared" si="436"/>
        <v>2.6741232559504219E-6</v>
      </c>
      <c r="AO416" s="9">
        <f t="shared" si="437"/>
        <v>2.2739189884214046E-2</v>
      </c>
      <c r="AP416" s="9"/>
      <c r="AQ416" t="e">
        <f t="shared" si="438"/>
        <v>#VALUE!</v>
      </c>
      <c r="AR416" t="e">
        <f t="shared" si="439"/>
        <v>#VALUE!</v>
      </c>
      <c r="AS416">
        <v>0</v>
      </c>
      <c r="AT416" s="8" t="e">
        <f t="shared" si="440"/>
        <v>#VALUE!</v>
      </c>
      <c r="AU416" s="8" t="e">
        <f t="shared" si="441"/>
        <v>#VALUE!</v>
      </c>
      <c r="AV416" s="9">
        <f t="shared" si="442"/>
        <v>1.5759424160826513E-2</v>
      </c>
      <c r="AX416">
        <f t="shared" si="443"/>
        <v>78.812974192989046</v>
      </c>
      <c r="AY416">
        <f t="shared" si="444"/>
        <v>15.215219993965073</v>
      </c>
      <c r="AZ416" t="e">
        <f t="shared" si="445"/>
        <v>#VALUE!</v>
      </c>
    </row>
    <row r="417" spans="1:52" x14ac:dyDescent="0.55000000000000004">
      <c r="A417" s="72">
        <v>44747.513888888891</v>
      </c>
      <c r="B417" s="56">
        <v>50</v>
      </c>
      <c r="C417" s="57">
        <v>6</v>
      </c>
      <c r="D417" s="56" t="s">
        <v>235</v>
      </c>
      <c r="E417" s="78">
        <v>1</v>
      </c>
      <c r="F417" s="84">
        <v>44748.582291666666</v>
      </c>
      <c r="G417" s="85">
        <v>282</v>
      </c>
      <c r="I417" s="3">
        <v>21.2</v>
      </c>
      <c r="J417" s="3">
        <v>29.962</v>
      </c>
      <c r="K417" s="3">
        <v>36694.562304178886</v>
      </c>
      <c r="L417" s="3">
        <v>10277.324237389119</v>
      </c>
      <c r="M417" s="3" t="s">
        <v>40</v>
      </c>
      <c r="N417" s="4">
        <f t="shared" si="417"/>
        <v>188.78365450061349</v>
      </c>
      <c r="O417" s="4">
        <f t="shared" si="424"/>
        <v>273.88119634056926</v>
      </c>
      <c r="P417" s="4" t="e">
        <f t="shared" si="418"/>
        <v>#VALUE!</v>
      </c>
      <c r="Q417">
        <f t="shared" si="419"/>
        <v>3020.5384720098159</v>
      </c>
      <c r="R417">
        <f t="shared" si="420"/>
        <v>12050.772638985047</v>
      </c>
      <c r="S417">
        <f t="shared" si="421"/>
        <v>5267.8852559180687</v>
      </c>
      <c r="T417">
        <f t="shared" si="422"/>
        <v>7642.4768865304368</v>
      </c>
      <c r="U417">
        <f t="shared" si="423"/>
        <v>7642.4768865304386</v>
      </c>
      <c r="W417">
        <f t="shared" si="425"/>
        <v>0.99363085107158133</v>
      </c>
      <c r="X417">
        <v>313.14999999999998</v>
      </c>
      <c r="Y417">
        <f t="shared" si="426"/>
        <v>1.9073334166666699E-2</v>
      </c>
      <c r="Z417">
        <v>2E-3</v>
      </c>
      <c r="AA417">
        <f t="shared" si="427"/>
        <v>7.2765497523200454E-2</v>
      </c>
      <c r="AC417">
        <f t="shared" si="428"/>
        <v>3.6460849172000431E-2</v>
      </c>
      <c r="AD417">
        <f t="shared" si="429"/>
        <v>2.8378453434086921E-6</v>
      </c>
      <c r="AE417">
        <v>0</v>
      </c>
      <c r="AF417" s="8">
        <f t="shared" si="430"/>
        <v>7.628883840860607E-7</v>
      </c>
      <c r="AG417" s="8">
        <f t="shared" si="431"/>
        <v>3.6007337274947529E-6</v>
      </c>
      <c r="AH417" s="9">
        <f t="shared" si="432"/>
        <v>1.097002469958351E-3</v>
      </c>
      <c r="AJ417">
        <f t="shared" si="433"/>
        <v>1.0211866428735542E-2</v>
      </c>
      <c r="AK417">
        <f t="shared" si="434"/>
        <v>7.9481685836744687E-7</v>
      </c>
      <c r="AL417">
        <v>0</v>
      </c>
      <c r="AM417" s="8">
        <f t="shared" si="435"/>
        <v>4.4290107214026834E-6</v>
      </c>
      <c r="AN417" s="8">
        <f t="shared" si="436"/>
        <v>5.22382757977013E-6</v>
      </c>
      <c r="AO417" s="9">
        <f t="shared" si="437"/>
        <v>2.2739189884214046E-2</v>
      </c>
      <c r="AP417" s="9"/>
      <c r="AQ417" t="e">
        <f t="shared" si="438"/>
        <v>#VALUE!</v>
      </c>
      <c r="AR417" t="e">
        <f t="shared" si="439"/>
        <v>#VALUE!</v>
      </c>
      <c r="AS417">
        <v>0</v>
      </c>
      <c r="AT417" s="8" t="e">
        <f t="shared" si="440"/>
        <v>#VALUE!</v>
      </c>
      <c r="AU417" s="8" t="e">
        <f t="shared" si="441"/>
        <v>#VALUE!</v>
      </c>
      <c r="AV417" s="9">
        <f t="shared" si="442"/>
        <v>1.5759424160826513E-2</v>
      </c>
      <c r="AX417">
        <f t="shared" si="443"/>
        <v>78.812974192989046</v>
      </c>
      <c r="AY417">
        <f t="shared" si="444"/>
        <v>15.215219993965073</v>
      </c>
      <c r="AZ417" t="e">
        <f t="shared" si="445"/>
        <v>#VALUE!</v>
      </c>
    </row>
    <row r="418" spans="1:52" x14ac:dyDescent="0.55000000000000004">
      <c r="A418" s="72">
        <v>44747.520833333336</v>
      </c>
      <c r="B418" s="56">
        <v>50</v>
      </c>
      <c r="C418" s="57">
        <v>8</v>
      </c>
      <c r="D418" s="56" t="s">
        <v>235</v>
      </c>
      <c r="E418" s="78">
        <v>1</v>
      </c>
      <c r="F418" s="84">
        <v>44748.603576388887</v>
      </c>
      <c r="G418" s="85">
        <v>357</v>
      </c>
      <c r="I418" s="3">
        <v>21.2</v>
      </c>
      <c r="J418" s="3">
        <v>29.962</v>
      </c>
      <c r="K418" s="3">
        <v>65143.811596707521</v>
      </c>
      <c r="L418" s="3">
        <v>14962.249619329279</v>
      </c>
      <c r="M418" s="3" t="s">
        <v>40</v>
      </c>
      <c r="N418" s="4">
        <f t="shared" si="417"/>
        <v>335.14739103252225</v>
      </c>
      <c r="O418" s="4">
        <f t="shared" si="424"/>
        <v>398.73012965572906</v>
      </c>
      <c r="P418" s="4" t="e">
        <f t="shared" si="418"/>
        <v>#VALUE!</v>
      </c>
      <c r="Q418">
        <f t="shared" si="419"/>
        <v>5362.358256520356</v>
      </c>
      <c r="R418">
        <f t="shared" si="420"/>
        <v>17544.125704852078</v>
      </c>
      <c r="S418">
        <f t="shared" si="421"/>
        <v>9352.0702544398191</v>
      </c>
      <c r="T418">
        <f t="shared" si="422"/>
        <v>11126.30527605815</v>
      </c>
      <c r="U418">
        <f t="shared" si="423"/>
        <v>11126.30527605815</v>
      </c>
      <c r="W418">
        <f t="shared" si="425"/>
        <v>0.99363085107158133</v>
      </c>
      <c r="X418">
        <v>313.14999999999998</v>
      </c>
      <c r="Y418">
        <f t="shared" si="426"/>
        <v>1.9073334166666699E-2</v>
      </c>
      <c r="Z418">
        <v>2E-3</v>
      </c>
      <c r="AA418">
        <f t="shared" si="427"/>
        <v>7.2765497523200454E-2</v>
      </c>
      <c r="AC418">
        <f t="shared" si="428"/>
        <v>6.4728900958883243E-2</v>
      </c>
      <c r="AD418">
        <f t="shared" si="429"/>
        <v>5.0380233686710652E-6</v>
      </c>
      <c r="AE418">
        <v>0</v>
      </c>
      <c r="AF418" s="8">
        <f t="shared" si="430"/>
        <v>1.3543548155787454E-6</v>
      </c>
      <c r="AG418" s="8">
        <f t="shared" si="431"/>
        <v>6.3923781842498108E-6</v>
      </c>
      <c r="AH418" s="9">
        <f t="shared" si="432"/>
        <v>1.097002469958351E-3</v>
      </c>
      <c r="AJ418">
        <f t="shared" si="433"/>
        <v>1.4866952823199596E-2</v>
      </c>
      <c r="AK418">
        <f t="shared" si="434"/>
        <v>1.1571346745372282E-6</v>
      </c>
      <c r="AL418">
        <v>0</v>
      </c>
      <c r="AM418" s="8">
        <f t="shared" si="435"/>
        <v>6.4479783307048321E-6</v>
      </c>
      <c r="AN418" s="8">
        <f t="shared" si="436"/>
        <v>7.6051130052420599E-6</v>
      </c>
      <c r="AO418" s="9">
        <f t="shared" si="437"/>
        <v>2.2739189884214046E-2</v>
      </c>
      <c r="AP418" s="9"/>
      <c r="AQ418" t="e">
        <f t="shared" si="438"/>
        <v>#VALUE!</v>
      </c>
      <c r="AR418" t="e">
        <f t="shared" si="439"/>
        <v>#VALUE!</v>
      </c>
      <c r="AS418">
        <v>0</v>
      </c>
      <c r="AT418" s="8" t="e">
        <f t="shared" si="440"/>
        <v>#VALUE!</v>
      </c>
      <c r="AU418" s="8" t="e">
        <f t="shared" si="441"/>
        <v>#VALUE!</v>
      </c>
      <c r="AV418" s="9">
        <f t="shared" si="442"/>
        <v>1.5759424160826513E-2</v>
      </c>
      <c r="AX418">
        <f t="shared" si="443"/>
        <v>78.812974192989046</v>
      </c>
      <c r="AY418">
        <f t="shared" si="444"/>
        <v>15.215219993965071</v>
      </c>
      <c r="AZ418" t="e">
        <f t="shared" si="445"/>
        <v>#VALUE!</v>
      </c>
    </row>
    <row r="419" spans="1:52" x14ac:dyDescent="0.55000000000000004">
      <c r="A419" s="70">
        <v>44747.503472222219</v>
      </c>
      <c r="B419" s="56">
        <v>50</v>
      </c>
      <c r="C419" s="57">
        <v>8</v>
      </c>
      <c r="D419" s="56" t="s">
        <v>234</v>
      </c>
      <c r="E419" s="78">
        <v>1</v>
      </c>
      <c r="F419" s="84">
        <v>44748.624849537038</v>
      </c>
      <c r="G419" s="85">
        <v>381</v>
      </c>
      <c r="I419" s="3">
        <v>21.2</v>
      </c>
      <c r="J419" s="3">
        <v>29.962</v>
      </c>
      <c r="K419" s="3">
        <v>1.7247753472000003</v>
      </c>
      <c r="L419" s="3">
        <v>17169.504230954317</v>
      </c>
      <c r="M419" s="3" t="s">
        <v>40</v>
      </c>
      <c r="N419" s="4">
        <f t="shared" si="417"/>
        <v>8.8735053040787781E-3</v>
      </c>
      <c r="O419" s="4">
        <f t="shared" si="424"/>
        <v>457.55142590916699</v>
      </c>
      <c r="P419" s="4" t="e">
        <f t="shared" si="418"/>
        <v>#VALUE!</v>
      </c>
      <c r="Q419">
        <f t="shared" si="419"/>
        <v>0.14197608486526045</v>
      </c>
      <c r="R419">
        <f t="shared" si="420"/>
        <v>20132.262740003349</v>
      </c>
      <c r="S419">
        <f t="shared" si="421"/>
        <v>0.24760940179551122</v>
      </c>
      <c r="T419">
        <f t="shared" si="422"/>
        <v>12767.675341105109</v>
      </c>
      <c r="U419">
        <f t="shared" si="423"/>
        <v>12767.675341105109</v>
      </c>
      <c r="W419">
        <f t="shared" si="425"/>
        <v>0.99363085107158133</v>
      </c>
      <c r="X419">
        <v>313.14999999999998</v>
      </c>
      <c r="Y419">
        <f t="shared" si="426"/>
        <v>1.9073334166666699E-2</v>
      </c>
      <c r="Z419">
        <v>2E-3</v>
      </c>
      <c r="AA419">
        <f t="shared" si="427"/>
        <v>7.2765497523200454E-2</v>
      </c>
      <c r="AC419">
        <f t="shared" si="428"/>
        <v>1.7137899961456184E-6</v>
      </c>
      <c r="AD419">
        <f t="shared" si="429"/>
        <v>1.3338885600824335E-10</v>
      </c>
      <c r="AE419">
        <v>0</v>
      </c>
      <c r="AF419" s="8">
        <f t="shared" si="430"/>
        <v>3.5858475886140597E-11</v>
      </c>
      <c r="AG419" s="8">
        <f t="shared" si="431"/>
        <v>1.6924733189438395E-10</v>
      </c>
      <c r="AH419" s="9">
        <f t="shared" si="432"/>
        <v>1.097002469958351E-3</v>
      </c>
      <c r="AJ419">
        <f t="shared" si="433"/>
        <v>1.7060149101480255E-2</v>
      </c>
      <c r="AK419">
        <f t="shared" si="434"/>
        <v>1.3278370028384472E-6</v>
      </c>
      <c r="AL419">
        <v>0</v>
      </c>
      <c r="AM419" s="8">
        <f t="shared" si="435"/>
        <v>7.3991942419619347E-6</v>
      </c>
      <c r="AN419" s="8">
        <f t="shared" si="436"/>
        <v>8.7270312448003816E-6</v>
      </c>
      <c r="AO419" s="9">
        <f t="shared" si="437"/>
        <v>2.2739189884214046E-2</v>
      </c>
      <c r="AP419" s="9"/>
      <c r="AQ419" t="e">
        <f t="shared" si="438"/>
        <v>#VALUE!</v>
      </c>
      <c r="AR419" t="e">
        <f t="shared" si="439"/>
        <v>#VALUE!</v>
      </c>
      <c r="AS419">
        <v>0</v>
      </c>
      <c r="AT419" s="8" t="e">
        <f t="shared" si="440"/>
        <v>#VALUE!</v>
      </c>
      <c r="AU419" s="8" t="e">
        <f t="shared" si="441"/>
        <v>#VALUE!</v>
      </c>
      <c r="AV419" s="9">
        <f t="shared" si="442"/>
        <v>1.5759424160826513E-2</v>
      </c>
      <c r="AX419">
        <f t="shared" si="443"/>
        <v>78.812974192989046</v>
      </c>
      <c r="AY419">
        <f t="shared" si="444"/>
        <v>15.215219993965077</v>
      </c>
      <c r="AZ419" t="e">
        <f t="shared" si="445"/>
        <v>#VALUE!</v>
      </c>
    </row>
    <row r="420" spans="1:52" x14ac:dyDescent="0.55000000000000004">
      <c r="A420" s="72">
        <v>44747.506944444445</v>
      </c>
      <c r="B420" s="56">
        <v>50</v>
      </c>
      <c r="C420" s="57">
        <v>3</v>
      </c>
      <c r="D420" s="56" t="s">
        <v>235</v>
      </c>
      <c r="E420" s="78">
        <v>1</v>
      </c>
      <c r="F420" s="84">
        <v>44748.646134259259</v>
      </c>
      <c r="G420" s="85">
        <v>27</v>
      </c>
      <c r="I420" s="3">
        <v>21.2</v>
      </c>
      <c r="J420" s="3">
        <v>29.962</v>
      </c>
      <c r="K420" s="3">
        <v>699.04359554003111</v>
      </c>
      <c r="L420" s="3">
        <v>4090.0199778880005</v>
      </c>
      <c r="M420" s="3" t="s">
        <v>40</v>
      </c>
      <c r="N420" s="4">
        <f t="shared" si="417"/>
        <v>3.5963912998157479</v>
      </c>
      <c r="O420" s="4">
        <f t="shared" si="424"/>
        <v>108.99525389357258</v>
      </c>
      <c r="P420" s="4" t="e">
        <f t="shared" si="418"/>
        <v>#VALUE!</v>
      </c>
      <c r="Q420">
        <f t="shared" si="419"/>
        <v>57.542260797051966</v>
      </c>
      <c r="R420">
        <f t="shared" si="420"/>
        <v>4795.7911713171934</v>
      </c>
      <c r="S420">
        <f t="shared" si="421"/>
        <v>100.35496321398855</v>
      </c>
      <c r="T420">
        <f t="shared" si="422"/>
        <v>3041.4417628997198</v>
      </c>
      <c r="U420">
        <f t="shared" si="423"/>
        <v>3041.4417628997198</v>
      </c>
      <c r="W420">
        <f t="shared" si="425"/>
        <v>0.99363085107158133</v>
      </c>
      <c r="X420">
        <v>313.14999999999998</v>
      </c>
      <c r="Y420">
        <f t="shared" si="426"/>
        <v>1.9073334166666699E-2</v>
      </c>
      <c r="Z420">
        <v>2E-3</v>
      </c>
      <c r="AA420">
        <f t="shared" si="427"/>
        <v>7.2765497523200454E-2</v>
      </c>
      <c r="AC420">
        <f t="shared" si="428"/>
        <v>6.9459128277257938E-4</v>
      </c>
      <c r="AD420">
        <f t="shared" si="429"/>
        <v>5.4061896037850492E-8</v>
      </c>
      <c r="AE420">
        <v>0</v>
      </c>
      <c r="AF420" s="8">
        <f t="shared" si="430"/>
        <v>1.4533277017628065E-8</v>
      </c>
      <c r="AG420" s="8">
        <f t="shared" si="431"/>
        <v>6.8595173055478559E-8</v>
      </c>
      <c r="AH420" s="9">
        <f t="shared" si="432"/>
        <v>1.097002469958351E-3</v>
      </c>
      <c r="AJ420">
        <f t="shared" si="433"/>
        <v>4.0639700315286244E-3</v>
      </c>
      <c r="AK420">
        <f t="shared" si="434"/>
        <v>3.1630964971003792E-7</v>
      </c>
      <c r="AL420">
        <v>0</v>
      </c>
      <c r="AM420" s="8">
        <f t="shared" si="435"/>
        <v>1.7625932503827515E-6</v>
      </c>
      <c r="AN420" s="8">
        <f t="shared" si="436"/>
        <v>2.0789029000927895E-6</v>
      </c>
      <c r="AO420" s="9">
        <f t="shared" si="437"/>
        <v>2.2739189884214046E-2</v>
      </c>
      <c r="AP420" s="9"/>
      <c r="AQ420" t="e">
        <f t="shared" si="438"/>
        <v>#VALUE!</v>
      </c>
      <c r="AR420" t="e">
        <f t="shared" si="439"/>
        <v>#VALUE!</v>
      </c>
      <c r="AS420">
        <v>0</v>
      </c>
      <c r="AT420" s="8" t="e">
        <f t="shared" si="440"/>
        <v>#VALUE!</v>
      </c>
      <c r="AU420" s="8" t="e">
        <f t="shared" si="441"/>
        <v>#VALUE!</v>
      </c>
      <c r="AV420" s="9">
        <f t="shared" si="442"/>
        <v>1.5759424160826513E-2</v>
      </c>
      <c r="AX420">
        <f t="shared" si="443"/>
        <v>78.812974192989046</v>
      </c>
      <c r="AY420">
        <f t="shared" si="444"/>
        <v>15.215219993965082</v>
      </c>
      <c r="AZ420" t="e">
        <f t="shared" si="445"/>
        <v>#VALUE!</v>
      </c>
    </row>
    <row r="421" spans="1:52" x14ac:dyDescent="0.55000000000000004">
      <c r="A421" s="70">
        <v>44747.472222222219</v>
      </c>
      <c r="B421" s="56">
        <v>50</v>
      </c>
      <c r="C421" s="57">
        <v>3.8</v>
      </c>
      <c r="D421" s="56" t="s">
        <v>234</v>
      </c>
      <c r="E421" s="78">
        <v>1</v>
      </c>
      <c r="F421" s="84">
        <v>44748.66746527778</v>
      </c>
      <c r="G421" s="85">
        <v>390</v>
      </c>
      <c r="I421" s="3">
        <v>21.2</v>
      </c>
      <c r="J421" s="3">
        <v>29.962</v>
      </c>
      <c r="K421" s="3">
        <v>1810.4084156412798</v>
      </c>
      <c r="L421" s="3">
        <v>8610.8195102595182</v>
      </c>
      <c r="M421" s="3" t="s">
        <v>40</v>
      </c>
      <c r="N421" s="4">
        <f t="shared" si="417"/>
        <v>9.3140644112412279</v>
      </c>
      <c r="O421" s="4">
        <f t="shared" si="424"/>
        <v>229.47038494347544</v>
      </c>
      <c r="P421" s="4" t="e">
        <f t="shared" si="418"/>
        <v>#VALUE!</v>
      </c>
      <c r="Q421">
        <f t="shared" si="419"/>
        <v>149.02503057985965</v>
      </c>
      <c r="R421">
        <f t="shared" si="420"/>
        <v>10096.696937512919</v>
      </c>
      <c r="S421">
        <f t="shared" si="421"/>
        <v>259.90291751921467</v>
      </c>
      <c r="T421">
        <f t="shared" si="422"/>
        <v>6403.2220411839171</v>
      </c>
      <c r="U421">
        <f t="shared" si="423"/>
        <v>6403.222041183918</v>
      </c>
      <c r="W421">
        <f t="shared" si="425"/>
        <v>0.99363085107158133</v>
      </c>
      <c r="X421">
        <v>313.14999999999998</v>
      </c>
      <c r="Y421">
        <f t="shared" si="426"/>
        <v>1.9073334166666699E-2</v>
      </c>
      <c r="Z421">
        <v>2E-3</v>
      </c>
      <c r="AA421">
        <f t="shared" si="427"/>
        <v>7.2765497523200454E-2</v>
      </c>
      <c r="AC421">
        <f t="shared" si="428"/>
        <v>1.798877654820798E-3</v>
      </c>
      <c r="AD421">
        <f t="shared" si="429"/>
        <v>1.4001145590474647E-7</v>
      </c>
      <c r="AE421">
        <v>0</v>
      </c>
      <c r="AF421" s="8">
        <f t="shared" si="430"/>
        <v>3.7638807060715175E-8</v>
      </c>
      <c r="AG421" s="8">
        <f t="shared" si="431"/>
        <v>1.7765026296546166E-7</v>
      </c>
      <c r="AH421" s="9">
        <f t="shared" si="432"/>
        <v>1.097002469958351E-3</v>
      </c>
      <c r="AJ421">
        <f t="shared" si="433"/>
        <v>8.5559759184029409E-3</v>
      </c>
      <c r="AK421">
        <f t="shared" si="434"/>
        <v>6.6593447409344961E-7</v>
      </c>
      <c r="AL421">
        <v>0</v>
      </c>
      <c r="AM421" s="8">
        <f t="shared" si="435"/>
        <v>3.7108308592870996E-6</v>
      </c>
      <c r="AN421" s="8">
        <f t="shared" si="436"/>
        <v>4.3767653333805496E-6</v>
      </c>
      <c r="AO421" s="9">
        <f t="shared" si="437"/>
        <v>2.2739189884214046E-2</v>
      </c>
      <c r="AP421" s="9"/>
      <c r="AQ421" t="e">
        <f t="shared" si="438"/>
        <v>#VALUE!</v>
      </c>
      <c r="AR421" t="e">
        <f t="shared" si="439"/>
        <v>#VALUE!</v>
      </c>
      <c r="AS421">
        <v>0</v>
      </c>
      <c r="AT421" s="8" t="e">
        <f t="shared" si="440"/>
        <v>#VALUE!</v>
      </c>
      <c r="AU421" s="8" t="e">
        <f t="shared" si="441"/>
        <v>#VALUE!</v>
      </c>
      <c r="AV421" s="9">
        <f t="shared" si="442"/>
        <v>1.5759424160826513E-2</v>
      </c>
      <c r="AX421">
        <f t="shared" si="443"/>
        <v>78.812974192989046</v>
      </c>
      <c r="AY421">
        <f t="shared" si="444"/>
        <v>15.215219993965084</v>
      </c>
      <c r="AZ421" t="e">
        <f t="shared" si="445"/>
        <v>#VALUE!</v>
      </c>
    </row>
    <row r="422" spans="1:52" x14ac:dyDescent="0.55000000000000004">
      <c r="A422" s="70">
        <v>44747.452777777777</v>
      </c>
      <c r="B422" s="56">
        <v>50</v>
      </c>
      <c r="C422" s="57">
        <v>0.1</v>
      </c>
      <c r="D422" s="56" t="s">
        <v>234</v>
      </c>
      <c r="E422" s="78">
        <v>1</v>
      </c>
      <c r="F422" s="84">
        <v>44748.688750000001</v>
      </c>
      <c r="G422" s="85">
        <v>159</v>
      </c>
      <c r="I422" s="3">
        <v>21.2</v>
      </c>
      <c r="J422" s="3">
        <v>29.962</v>
      </c>
      <c r="K422" s="3">
        <v>158.86643711656248</v>
      </c>
      <c r="L422" s="3" t="e">
        <v>#VALUE!</v>
      </c>
      <c r="M422" s="3" t="s">
        <v>40</v>
      </c>
      <c r="N422" s="4">
        <f t="shared" si="417"/>
        <v>0.81732509377666185</v>
      </c>
      <c r="O422" s="4">
        <v>0</v>
      </c>
      <c r="P422" s="4" t="e">
        <f t="shared" si="418"/>
        <v>#VALUE!</v>
      </c>
      <c r="Q422">
        <f t="shared" si="419"/>
        <v>13.07720150042659</v>
      </c>
      <c r="R422">
        <f t="shared" si="420"/>
        <v>0</v>
      </c>
      <c r="S422">
        <f t="shared" si="421"/>
        <v>22.806925854822552</v>
      </c>
      <c r="T422" t="e">
        <f t="shared" si="422"/>
        <v>#VALUE!</v>
      </c>
      <c r="U422">
        <f t="shared" si="423"/>
        <v>0</v>
      </c>
      <c r="W422">
        <f t="shared" si="425"/>
        <v>0.99363085107158133</v>
      </c>
      <c r="X422">
        <v>313.14999999999998</v>
      </c>
      <c r="Y422">
        <f t="shared" si="426"/>
        <v>1.9073334166666699E-2</v>
      </c>
      <c r="Z422">
        <v>2E-3</v>
      </c>
      <c r="AA422">
        <f t="shared" si="427"/>
        <v>7.2765497523200454E-2</v>
      </c>
      <c r="AC422">
        <f t="shared" si="428"/>
        <v>1.5785459311883982E-4</v>
      </c>
      <c r="AD422">
        <f t="shared" si="429"/>
        <v>1.2286244895304931E-8</v>
      </c>
      <c r="AE422">
        <v>0</v>
      </c>
      <c r="AF422" s="8">
        <f t="shared" si="430"/>
        <v>3.3028697410995359E-9</v>
      </c>
      <c r="AG422" s="8">
        <f t="shared" si="431"/>
        <v>1.5589114636404469E-8</v>
      </c>
      <c r="AH422" s="9">
        <f t="shared" si="432"/>
        <v>1.097002469958351E-3</v>
      </c>
      <c r="AJ422" t="e">
        <f t="shared" si="433"/>
        <v>#VALUE!</v>
      </c>
      <c r="AK422" t="e">
        <f t="shared" si="434"/>
        <v>#VALUE!</v>
      </c>
      <c r="AL422">
        <v>0</v>
      </c>
      <c r="AM422" s="8" t="e">
        <f t="shared" si="435"/>
        <v>#VALUE!</v>
      </c>
      <c r="AN422" s="8" t="e">
        <f t="shared" si="436"/>
        <v>#VALUE!</v>
      </c>
      <c r="AO422" s="9">
        <f t="shared" si="437"/>
        <v>2.2739189884214046E-2</v>
      </c>
      <c r="AP422" s="9"/>
      <c r="AQ422" t="e">
        <f t="shared" si="438"/>
        <v>#VALUE!</v>
      </c>
      <c r="AR422" t="e">
        <f t="shared" si="439"/>
        <v>#VALUE!</v>
      </c>
      <c r="AS422">
        <v>0</v>
      </c>
      <c r="AT422" s="8" t="e">
        <f t="shared" si="440"/>
        <v>#VALUE!</v>
      </c>
      <c r="AU422" s="8" t="e">
        <f t="shared" si="441"/>
        <v>#VALUE!</v>
      </c>
      <c r="AV422" s="9">
        <f t="shared" si="442"/>
        <v>1.5759424160826513E-2</v>
      </c>
      <c r="AX422">
        <f t="shared" si="443"/>
        <v>78.81297419298906</v>
      </c>
      <c r="AY422" t="e">
        <f t="shared" si="444"/>
        <v>#VALUE!</v>
      </c>
      <c r="AZ422" t="e">
        <f t="shared" si="445"/>
        <v>#VALUE!</v>
      </c>
    </row>
    <row r="423" spans="1:52" x14ac:dyDescent="0.55000000000000004">
      <c r="A423" s="70">
        <v>44747.465277777781</v>
      </c>
      <c r="B423" s="56">
        <v>50</v>
      </c>
      <c r="C423" s="57">
        <v>1.6</v>
      </c>
      <c r="D423" s="56" t="s">
        <v>234</v>
      </c>
      <c r="E423" s="78">
        <v>1</v>
      </c>
      <c r="F423" s="84">
        <v>44748.710069444445</v>
      </c>
      <c r="G423" s="85">
        <v>348</v>
      </c>
      <c r="I423" s="3">
        <v>21.2</v>
      </c>
      <c r="J423" s="3">
        <v>29.962</v>
      </c>
      <c r="K423" s="3">
        <v>94.46570151650954</v>
      </c>
      <c r="L423" s="3">
        <v>2305.4256678963197</v>
      </c>
      <c r="M423" s="3" t="s">
        <v>40</v>
      </c>
      <c r="N423" s="4">
        <f t="shared" si="417"/>
        <v>0.48600062890571327</v>
      </c>
      <c r="O423" s="4">
        <f t="shared" si="424"/>
        <v>61.437464208884968</v>
      </c>
      <c r="P423" s="4" t="e">
        <f t="shared" si="418"/>
        <v>#VALUE!</v>
      </c>
      <c r="Q423">
        <f t="shared" si="419"/>
        <v>7.7760100624914124</v>
      </c>
      <c r="R423">
        <f t="shared" si="420"/>
        <v>2703.2484251909386</v>
      </c>
      <c r="S423">
        <f t="shared" si="421"/>
        <v>13.561531871770161</v>
      </c>
      <c r="T423">
        <f t="shared" si="422"/>
        <v>1714.3725325326161</v>
      </c>
      <c r="U423">
        <f t="shared" si="423"/>
        <v>1714.3725325326163</v>
      </c>
      <c r="W423">
        <f t="shared" si="425"/>
        <v>0.99363085107158133</v>
      </c>
      <c r="X423">
        <v>313.14999999999998</v>
      </c>
      <c r="Y423">
        <f t="shared" si="426"/>
        <v>1.9073334166666699E-2</v>
      </c>
      <c r="Z423">
        <v>2E-3</v>
      </c>
      <c r="AA423">
        <f t="shared" si="427"/>
        <v>7.2765497523200454E-2</v>
      </c>
      <c r="AC423">
        <f t="shared" si="428"/>
        <v>9.3864035394923342E-5</v>
      </c>
      <c r="AD423">
        <f t="shared" si="429"/>
        <v>7.3056887540509618E-9</v>
      </c>
      <c r="AE423">
        <v>0</v>
      </c>
      <c r="AF423" s="8">
        <f t="shared" si="430"/>
        <v>1.9639636462778823E-9</v>
      </c>
      <c r="AG423" s="8">
        <f t="shared" si="431"/>
        <v>9.2696524003288437E-9</v>
      </c>
      <c r="AH423" s="9">
        <f t="shared" si="432"/>
        <v>1.097002469958351E-3</v>
      </c>
      <c r="AJ423">
        <f t="shared" si="433"/>
        <v>2.2907420684740889E-3</v>
      </c>
      <c r="AK423">
        <f t="shared" si="434"/>
        <v>1.7829457787181107E-7</v>
      </c>
      <c r="AL423">
        <v>0</v>
      </c>
      <c r="AM423" s="8">
        <f t="shared" si="435"/>
        <v>9.9352270733687706E-7</v>
      </c>
      <c r="AN423" s="8">
        <f t="shared" si="436"/>
        <v>1.171817285208688E-6</v>
      </c>
      <c r="AO423" s="9">
        <f t="shared" si="437"/>
        <v>2.2739189884214046E-2</v>
      </c>
      <c r="AP423" s="9"/>
      <c r="AQ423" t="e">
        <f t="shared" si="438"/>
        <v>#VALUE!</v>
      </c>
      <c r="AR423" t="e">
        <f t="shared" si="439"/>
        <v>#VALUE!</v>
      </c>
      <c r="AS423">
        <v>0</v>
      </c>
      <c r="AT423" s="8" t="e">
        <f t="shared" si="440"/>
        <v>#VALUE!</v>
      </c>
      <c r="AU423" s="8" t="e">
        <f t="shared" si="441"/>
        <v>#VALUE!</v>
      </c>
      <c r="AV423" s="9">
        <f t="shared" si="442"/>
        <v>1.5759424160826513E-2</v>
      </c>
      <c r="AX423">
        <f t="shared" si="443"/>
        <v>78.812974192989046</v>
      </c>
      <c r="AY423">
        <f t="shared" si="444"/>
        <v>15.215219993965068</v>
      </c>
      <c r="AZ423" t="e">
        <f t="shared" si="445"/>
        <v>#VALUE!</v>
      </c>
    </row>
    <row r="424" spans="1:52" x14ac:dyDescent="0.55000000000000004">
      <c r="A424" s="70">
        <v>44747.513888888891</v>
      </c>
      <c r="B424" s="56">
        <v>50</v>
      </c>
      <c r="C424" s="57">
        <v>9</v>
      </c>
      <c r="D424" s="56" t="s">
        <v>234</v>
      </c>
      <c r="E424" s="78">
        <v>1</v>
      </c>
      <c r="F424" s="84">
        <v>44748.731377314813</v>
      </c>
      <c r="G424" s="85">
        <v>22</v>
      </c>
      <c r="I424" s="3">
        <v>21.2</v>
      </c>
      <c r="J424" s="3">
        <v>29.962</v>
      </c>
      <c r="K424" s="3">
        <v>-0.59507147469999988</v>
      </c>
      <c r="L424" s="3">
        <v>19562.424009349117</v>
      </c>
      <c r="M424" s="3" t="s">
        <v>40</v>
      </c>
      <c r="N424" s="4">
        <f t="shared" ref="N424:N487" si="446">1000000*(AG424-AE424)/Y424</f>
        <v>-3.0614827001258925E-3</v>
      </c>
      <c r="O424" s="4">
        <f t="shared" si="424"/>
        <v>521.32052733242529</v>
      </c>
      <c r="P424" s="4" t="e">
        <f t="shared" si="418"/>
        <v>#VALUE!</v>
      </c>
      <c r="Q424">
        <f t="shared" si="419"/>
        <v>-4.898372320201428E-2</v>
      </c>
      <c r="R424">
        <f t="shared" si="420"/>
        <v>22938.103202626713</v>
      </c>
      <c r="S424">
        <f t="shared" si="421"/>
        <v>-8.5428686185270414E-2</v>
      </c>
      <c r="T424">
        <f t="shared" si="422"/>
        <v>14547.1106956084</v>
      </c>
      <c r="U424">
        <f t="shared" si="423"/>
        <v>14547.110695608402</v>
      </c>
      <c r="W424">
        <f t="shared" si="425"/>
        <v>0.99363085107158133</v>
      </c>
      <c r="X424">
        <v>313.14999999999998</v>
      </c>
      <c r="Y424">
        <f t="shared" si="426"/>
        <v>1.9073334166666699E-2</v>
      </c>
      <c r="Z424">
        <v>2E-3</v>
      </c>
      <c r="AA424">
        <f t="shared" si="427"/>
        <v>7.2765497523200454E-2</v>
      </c>
      <c r="AC424">
        <f t="shared" si="428"/>
        <v>-5.9128137585458186E-7</v>
      </c>
      <c r="AD424">
        <f t="shared" si="429"/>
        <v>-4.6021009856286572E-11</v>
      </c>
      <c r="AE424">
        <v>0</v>
      </c>
      <c r="AF424" s="8">
        <f t="shared" si="430"/>
        <v>-1.2371672728683625E-11</v>
      </c>
      <c r="AG424" s="8">
        <f t="shared" si="431"/>
        <v>-5.8392682584970202E-11</v>
      </c>
      <c r="AH424" s="9">
        <f t="shared" si="432"/>
        <v>1.097002469958351E-3</v>
      </c>
      <c r="AJ424">
        <f t="shared" si="433"/>
        <v>1.9437828017432698E-2</v>
      </c>
      <c r="AK424">
        <f t="shared" si="434"/>
        <v>1.5128981079138138E-6</v>
      </c>
      <c r="AL424">
        <v>0</v>
      </c>
      <c r="AM424" s="8">
        <f t="shared" si="435"/>
        <v>8.4304225178404346E-6</v>
      </c>
      <c r="AN424" s="8">
        <f t="shared" si="436"/>
        <v>9.943320625754248E-6</v>
      </c>
      <c r="AO424" s="9">
        <f t="shared" si="437"/>
        <v>2.2739189884214046E-2</v>
      </c>
      <c r="AP424" s="9"/>
      <c r="AQ424" t="e">
        <f t="shared" si="438"/>
        <v>#VALUE!</v>
      </c>
      <c r="AR424" t="e">
        <f t="shared" si="439"/>
        <v>#VALUE!</v>
      </c>
      <c r="AS424">
        <v>0</v>
      </c>
      <c r="AT424" s="8" t="e">
        <f t="shared" si="440"/>
        <v>#VALUE!</v>
      </c>
      <c r="AU424" s="8" t="e">
        <f t="shared" si="441"/>
        <v>#VALUE!</v>
      </c>
      <c r="AV424" s="9">
        <f t="shared" si="442"/>
        <v>1.5759424160826513E-2</v>
      </c>
      <c r="AX424">
        <f t="shared" si="443"/>
        <v>78.81297419298906</v>
      </c>
      <c r="AY424">
        <f t="shared" si="444"/>
        <v>15.215219993965073</v>
      </c>
      <c r="AZ424" t="e">
        <f t="shared" si="445"/>
        <v>#VALUE!</v>
      </c>
    </row>
    <row r="425" spans="1:52" x14ac:dyDescent="0.55000000000000004">
      <c r="A425" s="70">
        <v>44747.491666666669</v>
      </c>
      <c r="B425" s="56">
        <v>50</v>
      </c>
      <c r="C425" s="57">
        <v>6.2</v>
      </c>
      <c r="D425" s="56" t="s">
        <v>234</v>
      </c>
      <c r="E425" s="78">
        <v>1</v>
      </c>
      <c r="F425" s="84">
        <v>44748.75267361111</v>
      </c>
      <c r="G425" s="85">
        <v>257</v>
      </c>
      <c r="I425" s="3">
        <v>21.2</v>
      </c>
      <c r="J425" s="3">
        <v>29.962</v>
      </c>
      <c r="K425" s="3">
        <v>5.1688287437000007</v>
      </c>
      <c r="L425" s="3">
        <v>18088.838818846718</v>
      </c>
      <c r="M425" s="3" t="s">
        <v>40</v>
      </c>
      <c r="N425" s="4">
        <f t="shared" si="446"/>
        <v>2.6592233792971973E-2</v>
      </c>
      <c r="O425" s="4">
        <f t="shared" si="424"/>
        <v>482.05084335998788</v>
      </c>
      <c r="P425" s="4" t="e">
        <f t="shared" si="418"/>
        <v>#VALUE!</v>
      </c>
      <c r="Q425">
        <f t="shared" si="419"/>
        <v>0.42547574068755156</v>
      </c>
      <c r="R425">
        <f t="shared" si="420"/>
        <v>21210.237107839468</v>
      </c>
      <c r="S425">
        <f t="shared" si="421"/>
        <v>0.74203901121888727</v>
      </c>
      <c r="T425">
        <f t="shared" si="422"/>
        <v>13451.315671668484</v>
      </c>
      <c r="U425">
        <f t="shared" si="423"/>
        <v>13451.315671668483</v>
      </c>
      <c r="W425">
        <f t="shared" si="425"/>
        <v>0.99363085107158133</v>
      </c>
      <c r="X425">
        <v>313.14999999999998</v>
      </c>
      <c r="Y425">
        <f t="shared" si="426"/>
        <v>1.9073334166666699E-2</v>
      </c>
      <c r="Z425">
        <v>2E-3</v>
      </c>
      <c r="AA425">
        <f t="shared" si="427"/>
        <v>7.2765497523200454E-2</v>
      </c>
      <c r="AC425">
        <f t="shared" si="428"/>
        <v>5.1359077036458846E-6</v>
      </c>
      <c r="AD425">
        <f t="shared" si="429"/>
        <v>3.997414237998848E-10</v>
      </c>
      <c r="AE425">
        <v>0</v>
      </c>
      <c r="AF425" s="8">
        <f t="shared" si="430"/>
        <v>1.0746113757159624E-10</v>
      </c>
      <c r="AG425" s="8">
        <f t="shared" si="431"/>
        <v>5.0720256137148106E-10</v>
      </c>
      <c r="AH425" s="9">
        <f t="shared" si="432"/>
        <v>1.097002469958351E-3</v>
      </c>
      <c r="AJ425">
        <f t="shared" si="433"/>
        <v>1.7973628310467324E-2</v>
      </c>
      <c r="AK425">
        <f t="shared" si="434"/>
        <v>1.398935531215985E-6</v>
      </c>
      <c r="AL425">
        <v>0</v>
      </c>
      <c r="AM425" s="8">
        <f t="shared" si="435"/>
        <v>7.7953812895125694E-6</v>
      </c>
      <c r="AN425" s="8">
        <f t="shared" si="436"/>
        <v>9.194316820728554E-6</v>
      </c>
      <c r="AO425" s="9">
        <f t="shared" si="437"/>
        <v>2.2739189884214046E-2</v>
      </c>
      <c r="AP425" s="9"/>
      <c r="AQ425" t="e">
        <f t="shared" si="438"/>
        <v>#VALUE!</v>
      </c>
      <c r="AR425" t="e">
        <f t="shared" si="439"/>
        <v>#VALUE!</v>
      </c>
      <c r="AS425">
        <v>0</v>
      </c>
      <c r="AT425" s="8" t="e">
        <f t="shared" si="440"/>
        <v>#VALUE!</v>
      </c>
      <c r="AU425" s="8" t="e">
        <f t="shared" si="441"/>
        <v>#VALUE!</v>
      </c>
      <c r="AV425" s="9">
        <f t="shared" si="442"/>
        <v>1.5759424160826513E-2</v>
      </c>
      <c r="AX425">
        <f t="shared" si="443"/>
        <v>78.81297419298906</v>
      </c>
      <c r="AY425">
        <f t="shared" si="444"/>
        <v>15.215219993965073</v>
      </c>
      <c r="AZ425" t="e">
        <f t="shared" si="445"/>
        <v>#VALUE!</v>
      </c>
    </row>
    <row r="426" spans="1:52" x14ac:dyDescent="0.55000000000000004">
      <c r="A426" s="70">
        <v>44747.465277777781</v>
      </c>
      <c r="B426" s="56">
        <v>50</v>
      </c>
      <c r="C426" s="57">
        <v>1.6</v>
      </c>
      <c r="D426" s="56" t="s">
        <v>234</v>
      </c>
      <c r="E426" s="78">
        <v>2</v>
      </c>
      <c r="F426" s="84">
        <v>44749.395150462966</v>
      </c>
      <c r="G426" s="85">
        <v>300</v>
      </c>
      <c r="I426" s="3">
        <v>21.2</v>
      </c>
      <c r="J426" s="3">
        <v>29.962</v>
      </c>
      <c r="K426" s="3">
        <v>80.487370697186947</v>
      </c>
      <c r="L426" s="3">
        <v>3260.58240156488</v>
      </c>
      <c r="M426" s="3" t="s">
        <v>40</v>
      </c>
      <c r="N426" s="4">
        <f t="shared" si="446"/>
        <v>0.41408587614165726</v>
      </c>
      <c r="O426" s="4">
        <f t="shared" si="424"/>
        <v>86.891508750769859</v>
      </c>
      <c r="P426" s="4" t="e">
        <f t="shared" si="418"/>
        <v>#VALUE!</v>
      </c>
      <c r="Q426">
        <f t="shared" si="419"/>
        <v>6.6253740182665162</v>
      </c>
      <c r="R426">
        <f t="shared" si="420"/>
        <v>3823.2263850338736</v>
      </c>
      <c r="S426">
        <f t="shared" si="421"/>
        <v>11.554797407544958</v>
      </c>
      <c r="T426">
        <f t="shared" si="422"/>
        <v>2424.6511120016953</v>
      </c>
      <c r="U426">
        <f t="shared" si="423"/>
        <v>2424.6511120016953</v>
      </c>
      <c r="W426">
        <f t="shared" si="425"/>
        <v>0.99363085107158133</v>
      </c>
      <c r="X426">
        <v>313.14999999999998</v>
      </c>
      <c r="Y426">
        <f t="shared" si="426"/>
        <v>1.9073334166666699E-2</v>
      </c>
      <c r="Z426">
        <v>2E-3</v>
      </c>
      <c r="AA426">
        <f t="shared" si="427"/>
        <v>7.2765497523200454E-2</v>
      </c>
      <c r="AC426">
        <f t="shared" si="428"/>
        <v>7.9974734646359727E-5</v>
      </c>
      <c r="AD426">
        <f t="shared" si="429"/>
        <v>6.2246473535455993E-9</v>
      </c>
      <c r="AE426">
        <v>0</v>
      </c>
      <c r="AF426" s="8">
        <f t="shared" si="430"/>
        <v>1.673350935801187E-9</v>
      </c>
      <c r="AG426" s="8">
        <f t="shared" si="431"/>
        <v>7.8979982893467857E-9</v>
      </c>
      <c r="AH426" s="9">
        <f t="shared" si="432"/>
        <v>1.097002469958351E-3</v>
      </c>
      <c r="AJ426">
        <f t="shared" si="433"/>
        <v>3.2398152666559322E-3</v>
      </c>
      <c r="AK426">
        <f t="shared" si="434"/>
        <v>2.5216348156379188E-7</v>
      </c>
      <c r="AL426">
        <v>0</v>
      </c>
      <c r="AM426" s="8">
        <f t="shared" si="435"/>
        <v>1.4051473010854852E-6</v>
      </c>
      <c r="AN426" s="8">
        <f t="shared" si="436"/>
        <v>1.6573107826492772E-6</v>
      </c>
      <c r="AO426" s="9">
        <f t="shared" si="437"/>
        <v>2.2739189884214046E-2</v>
      </c>
      <c r="AP426" s="9"/>
      <c r="AQ426" t="e">
        <f t="shared" si="438"/>
        <v>#VALUE!</v>
      </c>
      <c r="AR426" t="e">
        <f t="shared" si="439"/>
        <v>#VALUE!</v>
      </c>
      <c r="AS426">
        <v>0</v>
      </c>
      <c r="AT426" s="8" t="e">
        <f t="shared" si="440"/>
        <v>#VALUE!</v>
      </c>
      <c r="AU426" s="8" t="e">
        <f t="shared" si="441"/>
        <v>#VALUE!</v>
      </c>
      <c r="AV426" s="9">
        <f t="shared" si="442"/>
        <v>1.5759424160826513E-2</v>
      </c>
      <c r="AX426">
        <f t="shared" si="443"/>
        <v>78.812974192989046</v>
      </c>
      <c r="AY426">
        <f t="shared" si="444"/>
        <v>15.21521999396508</v>
      </c>
      <c r="AZ426" t="e">
        <f t="shared" si="445"/>
        <v>#VALUE!</v>
      </c>
    </row>
    <row r="427" spans="1:52" x14ac:dyDescent="0.55000000000000004">
      <c r="A427" s="70">
        <v>44747.44027777778</v>
      </c>
      <c r="B427" s="56">
        <v>40</v>
      </c>
      <c r="C427" s="57">
        <v>0.11</v>
      </c>
      <c r="D427" s="56" t="s">
        <v>235</v>
      </c>
      <c r="E427" s="78">
        <v>1</v>
      </c>
      <c r="F427" s="84">
        <v>44749.416365740741</v>
      </c>
      <c r="G427" s="85">
        <v>128</v>
      </c>
      <c r="I427" s="3">
        <v>21.2</v>
      </c>
      <c r="J427" s="3">
        <v>29.962</v>
      </c>
      <c r="K427" s="3">
        <v>140.37413628730016</v>
      </c>
      <c r="L427" s="3" t="e">
        <v>#VALUE!</v>
      </c>
      <c r="M427" s="3" t="s">
        <v>40</v>
      </c>
      <c r="N427" s="4">
        <f t="shared" si="446"/>
        <v>0.72218717928857168</v>
      </c>
      <c r="O427" s="4">
        <v>0</v>
      </c>
      <c r="P427" s="4" t="e">
        <f t="shared" si="418"/>
        <v>#VALUE!</v>
      </c>
      <c r="Q427">
        <f t="shared" si="419"/>
        <v>11.554994868617147</v>
      </c>
      <c r="R427">
        <f t="shared" si="420"/>
        <v>0</v>
      </c>
      <c r="S427">
        <f t="shared" si="421"/>
        <v>20.152164147108206</v>
      </c>
      <c r="T427" t="e">
        <f t="shared" si="422"/>
        <v>#VALUE!</v>
      </c>
      <c r="U427">
        <f t="shared" si="423"/>
        <v>0</v>
      </c>
      <c r="W427">
        <f t="shared" si="425"/>
        <v>0.99363085107158133</v>
      </c>
      <c r="X427">
        <v>313.14999999999998</v>
      </c>
      <c r="Y427">
        <f t="shared" si="426"/>
        <v>1.9073334166666699E-2</v>
      </c>
      <c r="Z427">
        <v>2E-3</v>
      </c>
      <c r="AA427">
        <f t="shared" si="427"/>
        <v>7.2765497523200454E-2</v>
      </c>
      <c r="AC427">
        <f t="shared" si="428"/>
        <v>1.3948007250758819E-4</v>
      </c>
      <c r="AD427">
        <f t="shared" si="429"/>
        <v>1.0856106844816226E-8</v>
      </c>
      <c r="AE427">
        <v>0</v>
      </c>
      <c r="AF427" s="8">
        <f t="shared" si="430"/>
        <v>2.9184105566371386E-9</v>
      </c>
      <c r="AG427" s="8">
        <f t="shared" si="431"/>
        <v>1.3774517401453364E-8</v>
      </c>
      <c r="AH427" s="9">
        <f t="shared" si="432"/>
        <v>1.097002469958351E-3</v>
      </c>
      <c r="AJ427" t="e">
        <f t="shared" si="433"/>
        <v>#VALUE!</v>
      </c>
      <c r="AK427" t="e">
        <f t="shared" si="434"/>
        <v>#VALUE!</v>
      </c>
      <c r="AL427">
        <v>0</v>
      </c>
      <c r="AM427" s="8" t="e">
        <f t="shared" si="435"/>
        <v>#VALUE!</v>
      </c>
      <c r="AN427" s="8" t="e">
        <f t="shared" si="436"/>
        <v>#VALUE!</v>
      </c>
      <c r="AO427" s="9">
        <f t="shared" si="437"/>
        <v>2.2739189884214046E-2</v>
      </c>
      <c r="AP427" s="9"/>
      <c r="AQ427" t="e">
        <f t="shared" si="438"/>
        <v>#VALUE!</v>
      </c>
      <c r="AR427" t="e">
        <f t="shared" si="439"/>
        <v>#VALUE!</v>
      </c>
      <c r="AS427">
        <v>0</v>
      </c>
      <c r="AT427" s="8" t="e">
        <f t="shared" si="440"/>
        <v>#VALUE!</v>
      </c>
      <c r="AU427" s="8" t="e">
        <f t="shared" si="441"/>
        <v>#VALUE!</v>
      </c>
      <c r="AV427" s="9">
        <f t="shared" si="442"/>
        <v>1.5759424160826513E-2</v>
      </c>
      <c r="AX427">
        <f t="shared" si="443"/>
        <v>78.812974192989046</v>
      </c>
      <c r="AY427" t="e">
        <f t="shared" si="444"/>
        <v>#VALUE!</v>
      </c>
      <c r="AZ427" t="e">
        <f t="shared" si="445"/>
        <v>#VALUE!</v>
      </c>
    </row>
    <row r="428" spans="1:52" x14ac:dyDescent="0.55000000000000004">
      <c r="A428" s="72">
        <v>44747.499305555553</v>
      </c>
      <c r="B428" s="56">
        <v>50</v>
      </c>
      <c r="C428" s="57">
        <v>0.1</v>
      </c>
      <c r="D428" s="56" t="s">
        <v>235</v>
      </c>
      <c r="E428" s="78">
        <v>1</v>
      </c>
      <c r="F428" s="84">
        <v>44749.437615740739</v>
      </c>
      <c r="G428" s="85">
        <v>165</v>
      </c>
      <c r="I428" s="3">
        <v>21.2</v>
      </c>
      <c r="J428" s="3">
        <v>29.962</v>
      </c>
      <c r="K428" s="3">
        <v>204.78820649487864</v>
      </c>
      <c r="L428" s="3" t="e">
        <v>#VALUE!</v>
      </c>
      <c r="M428" s="3" t="s">
        <v>40</v>
      </c>
      <c r="N428" s="4">
        <f t="shared" si="446"/>
        <v>1.0535802471290594</v>
      </c>
      <c r="O428" s="4">
        <v>0</v>
      </c>
      <c r="P428" s="4" t="e">
        <f t="shared" si="418"/>
        <v>#VALUE!</v>
      </c>
      <c r="Q428">
        <f t="shared" si="419"/>
        <v>16.85728395406495</v>
      </c>
      <c r="R428">
        <f t="shared" si="420"/>
        <v>0</v>
      </c>
      <c r="S428">
        <f t="shared" si="421"/>
        <v>29.399472451465073</v>
      </c>
      <c r="T428" t="e">
        <f t="shared" si="422"/>
        <v>#VALUE!</v>
      </c>
      <c r="U428">
        <f t="shared" si="423"/>
        <v>0</v>
      </c>
      <c r="W428">
        <f t="shared" si="425"/>
        <v>0.99363085107158133</v>
      </c>
      <c r="X428">
        <v>313.14999999999998</v>
      </c>
      <c r="Y428">
        <f t="shared" si="426"/>
        <v>1.9073334166666699E-2</v>
      </c>
      <c r="Z428">
        <v>2E-3</v>
      </c>
      <c r="AA428">
        <f t="shared" si="427"/>
        <v>7.2765497523200454E-2</v>
      </c>
      <c r="AC428">
        <f t="shared" si="428"/>
        <v>2.0348387990892899E-4</v>
      </c>
      <c r="AD428">
        <f t="shared" si="429"/>
        <v>1.5837694243877793E-8</v>
      </c>
      <c r="AE428">
        <v>0</v>
      </c>
      <c r="AF428" s="8">
        <f t="shared" si="430"/>
        <v>4.2575938810140398E-9</v>
      </c>
      <c r="AG428" s="8">
        <f t="shared" si="431"/>
        <v>2.0095288124891833E-8</v>
      </c>
      <c r="AH428" s="9">
        <f t="shared" si="432"/>
        <v>1.097002469958351E-3</v>
      </c>
      <c r="AJ428" t="e">
        <f t="shared" si="433"/>
        <v>#VALUE!</v>
      </c>
      <c r="AK428" t="e">
        <f t="shared" si="434"/>
        <v>#VALUE!</v>
      </c>
      <c r="AL428">
        <v>0</v>
      </c>
      <c r="AM428" s="8" t="e">
        <f t="shared" si="435"/>
        <v>#VALUE!</v>
      </c>
      <c r="AN428" s="8" t="e">
        <f t="shared" si="436"/>
        <v>#VALUE!</v>
      </c>
      <c r="AO428" s="9">
        <f t="shared" si="437"/>
        <v>2.2739189884214046E-2</v>
      </c>
      <c r="AP428" s="9"/>
      <c r="AQ428" t="e">
        <f t="shared" si="438"/>
        <v>#VALUE!</v>
      </c>
      <c r="AR428" t="e">
        <f t="shared" si="439"/>
        <v>#VALUE!</v>
      </c>
      <c r="AS428">
        <v>0</v>
      </c>
      <c r="AT428" s="8" t="e">
        <f t="shared" si="440"/>
        <v>#VALUE!</v>
      </c>
      <c r="AU428" s="8" t="e">
        <f t="shared" si="441"/>
        <v>#VALUE!</v>
      </c>
      <c r="AV428" s="9">
        <f t="shared" si="442"/>
        <v>1.5759424160826513E-2</v>
      </c>
      <c r="AX428">
        <f t="shared" si="443"/>
        <v>78.812974192989046</v>
      </c>
      <c r="AY428" t="e">
        <f t="shared" si="444"/>
        <v>#VALUE!</v>
      </c>
      <c r="AZ428" t="e">
        <f t="shared" si="445"/>
        <v>#VALUE!</v>
      </c>
    </row>
    <row r="429" spans="1:52" x14ac:dyDescent="0.55000000000000004">
      <c r="A429" s="72">
        <v>44747.447222222225</v>
      </c>
      <c r="B429" s="56">
        <v>40</v>
      </c>
      <c r="C429" s="57">
        <v>3</v>
      </c>
      <c r="D429" s="56" t="s">
        <v>235</v>
      </c>
      <c r="E429" s="78">
        <v>2</v>
      </c>
      <c r="F429" s="84">
        <v>44749.45884259259</v>
      </c>
      <c r="G429" s="85">
        <v>307</v>
      </c>
      <c r="I429" s="3">
        <v>21.2</v>
      </c>
      <c r="J429" s="3">
        <v>29.962</v>
      </c>
      <c r="K429" s="3">
        <v>2835.7417003431801</v>
      </c>
      <c r="L429" s="3">
        <v>6206.8603948956797</v>
      </c>
      <c r="M429" s="3" t="s">
        <v>40</v>
      </c>
      <c r="N429" s="4">
        <f t="shared" si="446"/>
        <v>14.589128410167818</v>
      </c>
      <c r="O429" s="4">
        <f t="shared" si="424"/>
        <v>165.40709538855467</v>
      </c>
      <c r="P429" s="4" t="e">
        <f t="shared" si="418"/>
        <v>#VALUE!</v>
      </c>
      <c r="Q429">
        <f t="shared" si="419"/>
        <v>233.4260545626851</v>
      </c>
      <c r="R429">
        <f t="shared" si="420"/>
        <v>7277.9121970964052</v>
      </c>
      <c r="S429">
        <f t="shared" si="421"/>
        <v>407.10015203338855</v>
      </c>
      <c r="T429">
        <f t="shared" si="422"/>
        <v>4615.577557954145</v>
      </c>
      <c r="U429">
        <f t="shared" si="423"/>
        <v>4615.577557954145</v>
      </c>
      <c r="W429">
        <f t="shared" si="425"/>
        <v>0.99363085107158133</v>
      </c>
      <c r="X429">
        <v>313.14999999999998</v>
      </c>
      <c r="Y429">
        <f t="shared" si="426"/>
        <v>1.9073334166666699E-2</v>
      </c>
      <c r="Z429">
        <v>2E-3</v>
      </c>
      <c r="AA429">
        <f t="shared" si="427"/>
        <v>7.2765497523200454E-2</v>
      </c>
      <c r="AC429">
        <f t="shared" si="428"/>
        <v>2.8176804391311676E-3</v>
      </c>
      <c r="AD429">
        <f t="shared" si="429"/>
        <v>2.1930759965795478E-7</v>
      </c>
      <c r="AE429">
        <v>0</v>
      </c>
      <c r="AF429" s="8">
        <f t="shared" si="430"/>
        <v>5.8955721709586865E-8</v>
      </c>
      <c r="AG429" s="8">
        <f t="shared" si="431"/>
        <v>2.7826332136754166E-7</v>
      </c>
      <c r="AH429" s="9">
        <f t="shared" si="432"/>
        <v>1.097002469958351E-3</v>
      </c>
      <c r="AJ429">
        <f t="shared" si="433"/>
        <v>6.167327976662685E-3</v>
      </c>
      <c r="AK429">
        <f t="shared" si="434"/>
        <v>4.8001962042306721E-7</v>
      </c>
      <c r="AL429">
        <v>0</v>
      </c>
      <c r="AM429" s="8">
        <f t="shared" si="435"/>
        <v>2.6748451834605499E-6</v>
      </c>
      <c r="AN429" s="8">
        <f t="shared" si="436"/>
        <v>3.1548648038836171E-6</v>
      </c>
      <c r="AO429" s="9">
        <f t="shared" si="437"/>
        <v>2.2739189884214046E-2</v>
      </c>
      <c r="AP429" s="9"/>
      <c r="AQ429" t="e">
        <f t="shared" si="438"/>
        <v>#VALUE!</v>
      </c>
      <c r="AR429" t="e">
        <f t="shared" si="439"/>
        <v>#VALUE!</v>
      </c>
      <c r="AS429">
        <v>0</v>
      </c>
      <c r="AT429" s="8" t="e">
        <f t="shared" si="440"/>
        <v>#VALUE!</v>
      </c>
      <c r="AU429" s="8" t="e">
        <f t="shared" si="441"/>
        <v>#VALUE!</v>
      </c>
      <c r="AV429" s="9">
        <f t="shared" si="442"/>
        <v>1.5759424160826513E-2</v>
      </c>
      <c r="AX429">
        <f t="shared" si="443"/>
        <v>78.81297419298906</v>
      </c>
      <c r="AY429">
        <f t="shared" si="444"/>
        <v>15.215219993965077</v>
      </c>
      <c r="AZ429" t="e">
        <f t="shared" si="445"/>
        <v>#VALUE!</v>
      </c>
    </row>
    <row r="430" spans="1:52" x14ac:dyDescent="0.55000000000000004">
      <c r="A430" s="70">
        <v>44747.481249999997</v>
      </c>
      <c r="B430" s="56">
        <v>50</v>
      </c>
      <c r="C430" s="57">
        <v>5</v>
      </c>
      <c r="D430" s="56" t="s">
        <v>234</v>
      </c>
      <c r="E430" s="78">
        <v>2</v>
      </c>
      <c r="F430" s="84">
        <v>44749.480081018519</v>
      </c>
      <c r="G430" s="85">
        <v>377</v>
      </c>
      <c r="I430" s="3">
        <v>21.2</v>
      </c>
      <c r="J430" s="3">
        <v>29.962</v>
      </c>
      <c r="K430" s="3">
        <v>7.4689484117000013</v>
      </c>
      <c r="L430" s="3">
        <v>18002.714944194879</v>
      </c>
      <c r="M430" s="3" t="s">
        <v>40</v>
      </c>
      <c r="N430" s="4">
        <f t="shared" si="446"/>
        <v>3.842573089573826E-2</v>
      </c>
      <c r="O430" s="4">
        <f t="shared" si="424"/>
        <v>479.75572166505106</v>
      </c>
      <c r="P430" s="4" t="e">
        <f t="shared" si="418"/>
        <v>#VALUE!</v>
      </c>
      <c r="Q430">
        <f t="shared" si="419"/>
        <v>0.61481169433181215</v>
      </c>
      <c r="R430">
        <f t="shared" si="420"/>
        <v>21109.251753262248</v>
      </c>
      <c r="S430">
        <f t="shared" si="421"/>
        <v>1.0722450615176387</v>
      </c>
      <c r="T430">
        <f t="shared" si="422"/>
        <v>13387.271791549316</v>
      </c>
      <c r="U430">
        <f t="shared" si="423"/>
        <v>13387.271791549318</v>
      </c>
      <c r="W430">
        <f t="shared" si="425"/>
        <v>0.99363085107158133</v>
      </c>
      <c r="X430">
        <v>313.14999999999998</v>
      </c>
      <c r="Y430">
        <f t="shared" si="426"/>
        <v>1.9073334166666699E-2</v>
      </c>
      <c r="Z430">
        <v>2E-3</v>
      </c>
      <c r="AA430">
        <f t="shared" si="427"/>
        <v>7.2765497523200454E-2</v>
      </c>
      <c r="AC430">
        <f t="shared" si="428"/>
        <v>7.4213775669272079E-6</v>
      </c>
      <c r="AD430">
        <f t="shared" si="429"/>
        <v>5.7762565185002269E-10</v>
      </c>
      <c r="AE430">
        <v>0</v>
      </c>
      <c r="AF430" s="8">
        <f t="shared" si="430"/>
        <v>1.5528115412280206E-10</v>
      </c>
      <c r="AG430" s="8">
        <f t="shared" si="431"/>
        <v>7.3290680597282472E-10</v>
      </c>
      <c r="AH430" s="9">
        <f t="shared" si="432"/>
        <v>1.097002469958351E-3</v>
      </c>
      <c r="AJ430">
        <f t="shared" si="433"/>
        <v>1.7888052971599431E-2</v>
      </c>
      <c r="AK430">
        <f t="shared" si="434"/>
        <v>1.3922749738666142E-6</v>
      </c>
      <c r="AL430">
        <v>0</v>
      </c>
      <c r="AM430" s="8">
        <f t="shared" si="435"/>
        <v>7.7582662238212432E-6</v>
      </c>
      <c r="AN430" s="8">
        <f t="shared" si="436"/>
        <v>9.1505411976878578E-6</v>
      </c>
      <c r="AO430" s="9">
        <f t="shared" si="437"/>
        <v>2.2739189884214046E-2</v>
      </c>
      <c r="AP430" s="9"/>
      <c r="AQ430" t="e">
        <f t="shared" si="438"/>
        <v>#VALUE!</v>
      </c>
      <c r="AR430" t="e">
        <f t="shared" si="439"/>
        <v>#VALUE!</v>
      </c>
      <c r="AS430">
        <v>0</v>
      </c>
      <c r="AT430" s="8" t="e">
        <f t="shared" si="440"/>
        <v>#VALUE!</v>
      </c>
      <c r="AU430" s="8" t="e">
        <f t="shared" si="441"/>
        <v>#VALUE!</v>
      </c>
      <c r="AV430" s="9">
        <f t="shared" si="442"/>
        <v>1.5759424160826513E-2</v>
      </c>
      <c r="AX430">
        <f t="shared" si="443"/>
        <v>78.812974192989046</v>
      </c>
      <c r="AY430">
        <f t="shared" si="444"/>
        <v>15.21521999396508</v>
      </c>
      <c r="AZ430" t="e">
        <f t="shared" si="445"/>
        <v>#VALUE!</v>
      </c>
    </row>
    <row r="431" spans="1:52" x14ac:dyDescent="0.55000000000000004">
      <c r="A431" s="70">
        <v>44747.472222222219</v>
      </c>
      <c r="B431" s="56">
        <v>50</v>
      </c>
      <c r="C431" s="57">
        <v>3.8</v>
      </c>
      <c r="D431" s="56" t="s">
        <v>234</v>
      </c>
      <c r="E431" s="78">
        <v>2</v>
      </c>
      <c r="F431" s="84">
        <v>44749.501307870371</v>
      </c>
      <c r="G431" s="85">
        <v>231</v>
      </c>
      <c r="I431" s="3">
        <v>21.2</v>
      </c>
      <c r="J431" s="3">
        <v>29.962</v>
      </c>
      <c r="K431" s="3">
        <v>1115.3311047659993</v>
      </c>
      <c r="L431" s="3">
        <v>9900.2265399648804</v>
      </c>
      <c r="M431" s="3" t="s">
        <v>40</v>
      </c>
      <c r="N431" s="4">
        <f t="shared" si="446"/>
        <v>5.7380785793418001</v>
      </c>
      <c r="O431" s="4">
        <f t="shared" si="424"/>
        <v>263.83189108151265</v>
      </c>
      <c r="P431" s="4" t="e">
        <f t="shared" si="418"/>
        <v>#VALUE!</v>
      </c>
      <c r="Q431">
        <f t="shared" si="419"/>
        <v>91.809257269468802</v>
      </c>
      <c r="R431">
        <f t="shared" si="420"/>
        <v>11608.603207586557</v>
      </c>
      <c r="S431">
        <f t="shared" si="421"/>
        <v>160.11735563322159</v>
      </c>
      <c r="T431">
        <f t="shared" si="422"/>
        <v>7362.0575507227813</v>
      </c>
      <c r="U431">
        <f t="shared" si="423"/>
        <v>7362.0575507227813</v>
      </c>
      <c r="W431">
        <f t="shared" si="425"/>
        <v>0.99363085107158133</v>
      </c>
      <c r="X431">
        <v>313.14999999999998</v>
      </c>
      <c r="Y431">
        <f t="shared" si="426"/>
        <v>1.9073334166666699E-2</v>
      </c>
      <c r="Z431">
        <v>2E-3</v>
      </c>
      <c r="AA431">
        <f t="shared" si="427"/>
        <v>7.2765497523200454E-2</v>
      </c>
      <c r="AC431">
        <f t="shared" si="428"/>
        <v>1.1082273948552468E-3</v>
      </c>
      <c r="AD431">
        <f t="shared" si="429"/>
        <v>8.6256300205510513E-8</v>
      </c>
      <c r="AE431">
        <v>0</v>
      </c>
      <c r="AF431" s="8">
        <f t="shared" si="430"/>
        <v>2.3187990012867766E-8</v>
      </c>
      <c r="AG431" s="8">
        <f t="shared" si="431"/>
        <v>1.0944429021837828E-7</v>
      </c>
      <c r="AH431" s="9">
        <f t="shared" si="432"/>
        <v>1.097002469958351E-3</v>
      </c>
      <c r="AJ431">
        <f t="shared" si="433"/>
        <v>9.8371705227067608E-3</v>
      </c>
      <c r="AK431">
        <f t="shared" si="434"/>
        <v>7.656532745161239E-7</v>
      </c>
      <c r="AL431">
        <v>0</v>
      </c>
      <c r="AM431" s="8">
        <f t="shared" si="435"/>
        <v>4.2665005479051785E-6</v>
      </c>
      <c r="AN431" s="8">
        <f t="shared" si="436"/>
        <v>5.0321538224213026E-6</v>
      </c>
      <c r="AO431" s="9">
        <f t="shared" si="437"/>
        <v>2.2739189884214046E-2</v>
      </c>
      <c r="AP431" s="9"/>
      <c r="AQ431" t="e">
        <f t="shared" si="438"/>
        <v>#VALUE!</v>
      </c>
      <c r="AR431" t="e">
        <f t="shared" si="439"/>
        <v>#VALUE!</v>
      </c>
      <c r="AS431">
        <v>0</v>
      </c>
      <c r="AT431" s="8" t="e">
        <f t="shared" si="440"/>
        <v>#VALUE!</v>
      </c>
      <c r="AU431" s="8" t="e">
        <f t="shared" si="441"/>
        <v>#VALUE!</v>
      </c>
      <c r="AV431" s="9">
        <f t="shared" si="442"/>
        <v>1.5759424160826513E-2</v>
      </c>
      <c r="AX431">
        <f t="shared" si="443"/>
        <v>78.81297419298906</v>
      </c>
      <c r="AY431">
        <f t="shared" si="444"/>
        <v>15.21521999396508</v>
      </c>
      <c r="AZ431" t="e">
        <f t="shared" si="445"/>
        <v>#VALUE!</v>
      </c>
    </row>
    <row r="432" spans="1:52" x14ac:dyDescent="0.55000000000000004">
      <c r="A432" s="70">
        <v>44747.452777777777</v>
      </c>
      <c r="B432" s="56">
        <v>50</v>
      </c>
      <c r="C432" s="57">
        <v>0.1</v>
      </c>
      <c r="D432" s="56" t="s">
        <v>234</v>
      </c>
      <c r="E432" s="78">
        <v>2</v>
      </c>
      <c r="F432" s="84">
        <v>44749.522546296299</v>
      </c>
      <c r="G432" s="85">
        <v>369</v>
      </c>
      <c r="I432" s="3">
        <v>21.2</v>
      </c>
      <c r="J432" s="3">
        <v>29.962</v>
      </c>
      <c r="K432" s="3">
        <v>229.76630764372135</v>
      </c>
      <c r="L432" s="3" t="e">
        <v>#VALUE!</v>
      </c>
      <c r="M432" s="3" t="s">
        <v>40</v>
      </c>
      <c r="N432" s="4">
        <f t="shared" si="446"/>
        <v>1.1820858599846049</v>
      </c>
      <c r="O432" s="4">
        <v>0</v>
      </c>
      <c r="P432" s="4" t="e">
        <f t="shared" si="418"/>
        <v>#VALUE!</v>
      </c>
      <c r="Q432">
        <f t="shared" si="419"/>
        <v>18.913373759753679</v>
      </c>
      <c r="R432">
        <f t="shared" si="420"/>
        <v>0</v>
      </c>
      <c r="S432">
        <f t="shared" si="421"/>
        <v>32.985338108400136</v>
      </c>
      <c r="T432" t="e">
        <f t="shared" si="422"/>
        <v>#VALUE!</v>
      </c>
      <c r="U432">
        <f t="shared" si="423"/>
        <v>0</v>
      </c>
      <c r="W432">
        <f t="shared" si="425"/>
        <v>0.99363085107158133</v>
      </c>
      <c r="X432">
        <v>313.14999999999998</v>
      </c>
      <c r="Y432">
        <f t="shared" si="426"/>
        <v>1.9073334166666699E-2</v>
      </c>
      <c r="Z432">
        <v>2E-3</v>
      </c>
      <c r="AA432">
        <f t="shared" si="427"/>
        <v>7.2765497523200454E-2</v>
      </c>
      <c r="AC432">
        <f t="shared" si="428"/>
        <v>2.2830289181160563E-4</v>
      </c>
      <c r="AD432">
        <f t="shared" si="429"/>
        <v>1.7769424276378064E-8</v>
      </c>
      <c r="AE432">
        <v>0</v>
      </c>
      <c r="AF432" s="8">
        <f t="shared" si="430"/>
        <v>4.7768943447998875E-9</v>
      </c>
      <c r="AG432" s="8">
        <f t="shared" si="431"/>
        <v>2.2546318621177952E-8</v>
      </c>
      <c r="AH432" s="9">
        <f t="shared" si="432"/>
        <v>1.097002469958351E-3</v>
      </c>
      <c r="AJ432" t="e">
        <f t="shared" si="433"/>
        <v>#VALUE!</v>
      </c>
      <c r="AK432" t="e">
        <f t="shared" si="434"/>
        <v>#VALUE!</v>
      </c>
      <c r="AL432">
        <v>0</v>
      </c>
      <c r="AM432" s="8" t="e">
        <f t="shared" si="435"/>
        <v>#VALUE!</v>
      </c>
      <c r="AN432" s="8" t="e">
        <f t="shared" si="436"/>
        <v>#VALUE!</v>
      </c>
      <c r="AO432" s="9">
        <f t="shared" si="437"/>
        <v>2.2739189884214046E-2</v>
      </c>
      <c r="AP432" s="9"/>
      <c r="AQ432" t="e">
        <f t="shared" si="438"/>
        <v>#VALUE!</v>
      </c>
      <c r="AR432" t="e">
        <f t="shared" si="439"/>
        <v>#VALUE!</v>
      </c>
      <c r="AS432">
        <v>0</v>
      </c>
      <c r="AT432" s="8" t="e">
        <f t="shared" si="440"/>
        <v>#VALUE!</v>
      </c>
      <c r="AU432" s="8" t="e">
        <f t="shared" si="441"/>
        <v>#VALUE!</v>
      </c>
      <c r="AV432" s="9">
        <f t="shared" si="442"/>
        <v>1.5759424160826513E-2</v>
      </c>
      <c r="AX432">
        <f t="shared" si="443"/>
        <v>78.812974192989046</v>
      </c>
      <c r="AY432" t="e">
        <f t="shared" si="444"/>
        <v>#VALUE!</v>
      </c>
      <c r="AZ432" t="e">
        <f t="shared" si="445"/>
        <v>#VALUE!</v>
      </c>
    </row>
    <row r="433" spans="1:52" x14ac:dyDescent="0.55000000000000004">
      <c r="A433" s="72">
        <v>44747.513888888891</v>
      </c>
      <c r="B433" s="56">
        <v>50</v>
      </c>
      <c r="C433" s="57">
        <v>6</v>
      </c>
      <c r="D433" s="56" t="s">
        <v>235</v>
      </c>
      <c r="E433" s="78">
        <v>2</v>
      </c>
      <c r="F433" s="84">
        <v>44749.54378472222</v>
      </c>
      <c r="G433" s="85">
        <v>367</v>
      </c>
      <c r="I433" s="3">
        <v>21.2</v>
      </c>
      <c r="J433" s="3">
        <v>29.962</v>
      </c>
      <c r="K433" s="3">
        <v>46206.694701373119</v>
      </c>
      <c r="L433" s="3">
        <v>16794.185774877518</v>
      </c>
      <c r="M433" s="3" t="s">
        <v>40</v>
      </c>
      <c r="N433" s="4">
        <f t="shared" si="446"/>
        <v>237.72101751233976</v>
      </c>
      <c r="O433" s="4">
        <f t="shared" si="424"/>
        <v>447.54953578828844</v>
      </c>
      <c r="P433" s="4" t="e">
        <f t="shared" si="418"/>
        <v>#VALUE!</v>
      </c>
      <c r="Q433">
        <f t="shared" si="419"/>
        <v>3803.5362801974361</v>
      </c>
      <c r="R433">
        <f t="shared" si="420"/>
        <v>19692.179574684691</v>
      </c>
      <c r="S433">
        <f t="shared" si="421"/>
        <v>6633.4505838853011</v>
      </c>
      <c r="T433">
        <f t="shared" si="422"/>
        <v>12488.579093930184</v>
      </c>
      <c r="U433">
        <f t="shared" si="423"/>
        <v>12488.579093930186</v>
      </c>
      <c r="W433">
        <f t="shared" si="425"/>
        <v>0.99363085107158133</v>
      </c>
      <c r="X433">
        <v>313.14999999999998</v>
      </c>
      <c r="Y433">
        <f t="shared" si="426"/>
        <v>1.9073334166666699E-2</v>
      </c>
      <c r="Z433">
        <v>2E-3</v>
      </c>
      <c r="AA433">
        <f t="shared" si="427"/>
        <v>7.2765497523200454E-2</v>
      </c>
      <c r="AC433">
        <f t="shared" si="428"/>
        <v>4.59123973813301E-2</v>
      </c>
      <c r="AD433">
        <f t="shared" si="429"/>
        <v>3.573484602585534E-6</v>
      </c>
      <c r="AE433">
        <v>0</v>
      </c>
      <c r="AF433" s="8">
        <f t="shared" si="430"/>
        <v>9.6064780286734854E-7</v>
      </c>
      <c r="AG433" s="8">
        <f t="shared" si="431"/>
        <v>4.5341324054528823E-6</v>
      </c>
      <c r="AH433" s="9">
        <f t="shared" si="432"/>
        <v>1.097002469958351E-3</v>
      </c>
      <c r="AJ433">
        <f t="shared" si="433"/>
        <v>1.6687221104545794E-2</v>
      </c>
      <c r="AK433">
        <f t="shared" si="434"/>
        <v>1.2988110200771926E-6</v>
      </c>
      <c r="AL433">
        <v>0</v>
      </c>
      <c r="AM433" s="8">
        <f t="shared" si="435"/>
        <v>7.2374508321493896E-6</v>
      </c>
      <c r="AN433" s="8">
        <f t="shared" si="436"/>
        <v>8.5362618522265822E-6</v>
      </c>
      <c r="AO433" s="9">
        <f t="shared" si="437"/>
        <v>2.2739189884214046E-2</v>
      </c>
      <c r="AP433" s="9"/>
      <c r="AQ433" t="e">
        <f t="shared" si="438"/>
        <v>#VALUE!</v>
      </c>
      <c r="AR433" t="e">
        <f t="shared" si="439"/>
        <v>#VALUE!</v>
      </c>
      <c r="AS433">
        <v>0</v>
      </c>
      <c r="AT433" s="8" t="e">
        <f t="shared" si="440"/>
        <v>#VALUE!</v>
      </c>
      <c r="AU433" s="8" t="e">
        <f t="shared" si="441"/>
        <v>#VALUE!</v>
      </c>
      <c r="AV433" s="9">
        <f t="shared" si="442"/>
        <v>1.5759424160826513E-2</v>
      </c>
      <c r="AX433">
        <f t="shared" si="443"/>
        <v>78.81297419298906</v>
      </c>
      <c r="AY433">
        <f t="shared" si="444"/>
        <v>15.215219993965077</v>
      </c>
      <c r="AZ433" t="e">
        <f t="shared" si="445"/>
        <v>#VALUE!</v>
      </c>
    </row>
    <row r="434" spans="1:52" x14ac:dyDescent="0.55000000000000004">
      <c r="A434" s="70">
        <v>44747.513888888891</v>
      </c>
      <c r="B434" s="56">
        <v>50</v>
      </c>
      <c r="C434" s="57">
        <v>9</v>
      </c>
      <c r="D434" s="56" t="s">
        <v>234</v>
      </c>
      <c r="E434" s="78">
        <v>2</v>
      </c>
      <c r="F434" s="84">
        <v>44749.565023148149</v>
      </c>
      <c r="G434" s="85">
        <v>408</v>
      </c>
      <c r="I434" s="3">
        <v>21.2</v>
      </c>
      <c r="J434" s="3">
        <v>29.962</v>
      </c>
      <c r="K434" s="3">
        <v>0.15231716319999999</v>
      </c>
      <c r="L434" s="3">
        <v>20333.476841568077</v>
      </c>
      <c r="M434" s="3" t="s">
        <v>40</v>
      </c>
      <c r="N434" s="4">
        <f t="shared" si="446"/>
        <v>7.8363084082318246E-4</v>
      </c>
      <c r="O434" s="4">
        <f t="shared" si="424"/>
        <v>541.8683729829155</v>
      </c>
      <c r="P434" s="4" t="e">
        <f t="shared" si="418"/>
        <v>#VALUE!</v>
      </c>
      <c r="Q434">
        <f t="shared" si="419"/>
        <v>1.2538093453170919E-2</v>
      </c>
      <c r="R434">
        <f t="shared" si="420"/>
        <v>23842.208411248281</v>
      </c>
      <c r="S434">
        <f t="shared" si="421"/>
        <v>2.1866709611989776E-2</v>
      </c>
      <c r="T434">
        <f t="shared" si="422"/>
        <v>15120.484981795589</v>
      </c>
      <c r="U434">
        <f t="shared" si="423"/>
        <v>15120.484981795587</v>
      </c>
      <c r="W434">
        <f t="shared" si="425"/>
        <v>0.99363085107158133</v>
      </c>
      <c r="X434">
        <v>313.14999999999998</v>
      </c>
      <c r="Y434">
        <f t="shared" si="426"/>
        <v>1.9073334166666699E-2</v>
      </c>
      <c r="Z434">
        <v>2E-3</v>
      </c>
      <c r="AA434">
        <f t="shared" si="427"/>
        <v>7.2765497523200454E-2</v>
      </c>
      <c r="AC434">
        <f t="shared" si="428"/>
        <v>1.5134703250322494E-7</v>
      </c>
      <c r="AD434">
        <f t="shared" si="429"/>
        <v>1.1779744059220338E-11</v>
      </c>
      <c r="AE434">
        <v>0</v>
      </c>
      <c r="AF434" s="8">
        <f t="shared" si="430"/>
        <v>3.1667088311062227E-12</v>
      </c>
      <c r="AG434" s="8">
        <f t="shared" si="431"/>
        <v>1.4946452890326561E-11</v>
      </c>
      <c r="AH434" s="9">
        <f t="shared" si="432"/>
        <v>1.097002469958351E-3</v>
      </c>
      <c r="AJ434">
        <f t="shared" si="433"/>
        <v>2.020396989933158E-2</v>
      </c>
      <c r="AK434">
        <f t="shared" si="434"/>
        <v>1.5725289783217019E-6</v>
      </c>
      <c r="AL434">
        <v>0</v>
      </c>
      <c r="AM434" s="8">
        <f t="shared" si="435"/>
        <v>8.7627075739294359E-6</v>
      </c>
      <c r="AN434" s="8">
        <f t="shared" si="436"/>
        <v>1.0335236552251137E-5</v>
      </c>
      <c r="AO434" s="9">
        <f t="shared" si="437"/>
        <v>2.2739189884214046E-2</v>
      </c>
      <c r="AP434" s="9"/>
      <c r="AQ434" t="e">
        <f t="shared" si="438"/>
        <v>#VALUE!</v>
      </c>
      <c r="AR434" t="e">
        <f t="shared" si="439"/>
        <v>#VALUE!</v>
      </c>
      <c r="AS434">
        <v>0</v>
      </c>
      <c r="AT434" s="8" t="e">
        <f t="shared" si="440"/>
        <v>#VALUE!</v>
      </c>
      <c r="AU434" s="8" t="e">
        <f t="shared" si="441"/>
        <v>#VALUE!</v>
      </c>
      <c r="AV434" s="9">
        <f t="shared" si="442"/>
        <v>1.5759424160826513E-2</v>
      </c>
      <c r="AX434">
        <f t="shared" si="443"/>
        <v>78.812974192989046</v>
      </c>
      <c r="AY434">
        <f t="shared" si="444"/>
        <v>15.21521999396507</v>
      </c>
      <c r="AZ434" t="e">
        <f t="shared" si="445"/>
        <v>#VALUE!</v>
      </c>
    </row>
    <row r="435" spans="1:52" x14ac:dyDescent="0.55000000000000004">
      <c r="A435" s="72">
        <v>44747.499305555553</v>
      </c>
      <c r="B435" s="56">
        <v>50</v>
      </c>
      <c r="C435" s="57">
        <v>0.1</v>
      </c>
      <c r="D435" s="56" t="s">
        <v>235</v>
      </c>
      <c r="E435" s="78">
        <v>2</v>
      </c>
      <c r="F435" s="84">
        <v>44749.586284722223</v>
      </c>
      <c r="G435" s="85">
        <v>397</v>
      </c>
      <c r="I435" s="3">
        <v>21.2</v>
      </c>
      <c r="J435" s="3">
        <v>29.962</v>
      </c>
      <c r="K435" s="3">
        <v>204.7135267919935</v>
      </c>
      <c r="L435" s="3" t="e">
        <v>#VALUE!</v>
      </c>
      <c r="M435" s="3" t="s">
        <v>40</v>
      </c>
      <c r="N435" s="4">
        <f t="shared" si="446"/>
        <v>1.0531960401419094</v>
      </c>
      <c r="O435" s="4">
        <v>0</v>
      </c>
      <c r="P435" s="4" t="e">
        <f t="shared" si="418"/>
        <v>#VALUE!</v>
      </c>
      <c r="Q435">
        <f t="shared" si="419"/>
        <v>16.85113664227055</v>
      </c>
      <c r="R435">
        <f t="shared" si="420"/>
        <v>0</v>
      </c>
      <c r="S435">
        <f t="shared" si="421"/>
        <v>29.388751405047248</v>
      </c>
      <c r="T435" t="e">
        <f t="shared" si="422"/>
        <v>#VALUE!</v>
      </c>
      <c r="U435">
        <f t="shared" si="423"/>
        <v>0</v>
      </c>
      <c r="W435">
        <f t="shared" si="425"/>
        <v>0.99363085107158133</v>
      </c>
      <c r="X435">
        <v>313.14999999999998</v>
      </c>
      <c r="Y435">
        <f t="shared" si="426"/>
        <v>1.9073334166666699E-2</v>
      </c>
      <c r="Z435">
        <v>2E-3</v>
      </c>
      <c r="AA435">
        <f t="shared" si="427"/>
        <v>7.2765497523200454E-2</v>
      </c>
      <c r="AC435">
        <f t="shared" si="428"/>
        <v>2.0340967585219345E-4</v>
      </c>
      <c r="AD435">
        <f t="shared" si="429"/>
        <v>1.5831918743809882E-8</v>
      </c>
      <c r="AE435">
        <v>0</v>
      </c>
      <c r="AF435" s="8">
        <f t="shared" si="430"/>
        <v>4.2560412728268705E-9</v>
      </c>
      <c r="AG435" s="8">
        <f t="shared" si="431"/>
        <v>2.0087960016636754E-8</v>
      </c>
      <c r="AH435" s="9">
        <f t="shared" si="432"/>
        <v>1.097002469958351E-3</v>
      </c>
      <c r="AJ435" t="e">
        <f t="shared" si="433"/>
        <v>#VALUE!</v>
      </c>
      <c r="AK435" t="e">
        <f t="shared" si="434"/>
        <v>#VALUE!</v>
      </c>
      <c r="AL435">
        <v>0</v>
      </c>
      <c r="AM435" s="8" t="e">
        <f t="shared" si="435"/>
        <v>#VALUE!</v>
      </c>
      <c r="AN435" s="8" t="e">
        <f t="shared" si="436"/>
        <v>#VALUE!</v>
      </c>
      <c r="AO435" s="9">
        <f t="shared" si="437"/>
        <v>2.2739189884214046E-2</v>
      </c>
      <c r="AP435" s="9"/>
      <c r="AQ435" t="e">
        <f t="shared" si="438"/>
        <v>#VALUE!</v>
      </c>
      <c r="AR435" t="e">
        <f t="shared" si="439"/>
        <v>#VALUE!</v>
      </c>
      <c r="AS435">
        <v>0</v>
      </c>
      <c r="AT435" s="8" t="e">
        <f t="shared" si="440"/>
        <v>#VALUE!</v>
      </c>
      <c r="AU435" s="8" t="e">
        <f t="shared" si="441"/>
        <v>#VALUE!</v>
      </c>
      <c r="AV435" s="9">
        <f t="shared" si="442"/>
        <v>1.5759424160826513E-2</v>
      </c>
      <c r="AX435">
        <f t="shared" si="443"/>
        <v>78.81297419298906</v>
      </c>
      <c r="AY435" t="e">
        <f t="shared" si="444"/>
        <v>#VALUE!</v>
      </c>
      <c r="AZ435" t="e">
        <f t="shared" si="445"/>
        <v>#VALUE!</v>
      </c>
    </row>
    <row r="436" spans="1:52" x14ac:dyDescent="0.55000000000000004">
      <c r="A436" s="70">
        <v>44747.503472222219</v>
      </c>
      <c r="B436" s="56">
        <v>50</v>
      </c>
      <c r="C436" s="57">
        <v>8</v>
      </c>
      <c r="D436" s="56" t="s">
        <v>234</v>
      </c>
      <c r="E436" s="78">
        <v>2</v>
      </c>
      <c r="F436" s="84">
        <v>44749.607511574075</v>
      </c>
      <c r="G436" s="85">
        <v>82</v>
      </c>
      <c r="I436" s="3">
        <v>21.2</v>
      </c>
      <c r="J436" s="3">
        <v>29.962</v>
      </c>
      <c r="K436" s="3">
        <v>-0.60334766079999991</v>
      </c>
      <c r="L436" s="3">
        <v>19395.731807309119</v>
      </c>
      <c r="M436" s="3" t="s">
        <v>40</v>
      </c>
      <c r="N436" s="4">
        <f t="shared" si="446"/>
        <v>-3.1040614518312165E-3</v>
      </c>
      <c r="O436" s="4">
        <f t="shared" si="424"/>
        <v>516.8783341447014</v>
      </c>
      <c r="P436" s="4" t="e">
        <f t="shared" si="418"/>
        <v>#VALUE!</v>
      </c>
      <c r="Q436">
        <f t="shared" si="419"/>
        <v>-4.9664983229299464E-2</v>
      </c>
      <c r="R436">
        <f t="shared" si="420"/>
        <v>22742.646702366863</v>
      </c>
      <c r="S436">
        <f t="shared" si="421"/>
        <v>-8.6616818594917919E-2</v>
      </c>
      <c r="T436">
        <f t="shared" si="422"/>
        <v>14423.15418009623</v>
      </c>
      <c r="U436">
        <f t="shared" si="423"/>
        <v>14423.154180096228</v>
      </c>
      <c r="W436">
        <f t="shared" si="425"/>
        <v>0.99363085107158133</v>
      </c>
      <c r="X436">
        <v>313.14999999999998</v>
      </c>
      <c r="Y436">
        <f t="shared" si="426"/>
        <v>1.9073334166666699E-2</v>
      </c>
      <c r="Z436">
        <v>2E-3</v>
      </c>
      <c r="AA436">
        <f t="shared" si="427"/>
        <v>7.2765497523200454E-2</v>
      </c>
      <c r="AC436">
        <f t="shared" si="428"/>
        <v>-5.9950484969275177E-7</v>
      </c>
      <c r="AD436">
        <f t="shared" si="429"/>
        <v>-4.6661064804765799E-11</v>
      </c>
      <c r="AE436">
        <v>0</v>
      </c>
      <c r="AF436" s="8">
        <f t="shared" si="430"/>
        <v>-1.2543736539879582E-11</v>
      </c>
      <c r="AG436" s="8">
        <f t="shared" si="431"/>
        <v>-5.9204801344645383E-11</v>
      </c>
      <c r="AH436" s="9">
        <f t="shared" si="432"/>
        <v>1.097002469958351E-3</v>
      </c>
      <c r="AJ436">
        <f t="shared" si="433"/>
        <v>1.9272197502852698E-2</v>
      </c>
      <c r="AK436">
        <f t="shared" si="434"/>
        <v>1.5000066422677477E-6</v>
      </c>
      <c r="AL436">
        <v>0</v>
      </c>
      <c r="AM436" s="8">
        <f t="shared" si="435"/>
        <v>8.358586548384153E-6</v>
      </c>
      <c r="AN436" s="8">
        <f t="shared" si="436"/>
        <v>9.8585931906519003E-6</v>
      </c>
      <c r="AO436" s="9">
        <f t="shared" si="437"/>
        <v>2.2739189884214046E-2</v>
      </c>
      <c r="AP436" s="9"/>
      <c r="AQ436" t="e">
        <f t="shared" si="438"/>
        <v>#VALUE!</v>
      </c>
      <c r="AR436" t="e">
        <f t="shared" si="439"/>
        <v>#VALUE!</v>
      </c>
      <c r="AS436">
        <v>0</v>
      </c>
      <c r="AT436" s="8" t="e">
        <f t="shared" si="440"/>
        <v>#VALUE!</v>
      </c>
      <c r="AU436" s="8" t="e">
        <f t="shared" si="441"/>
        <v>#VALUE!</v>
      </c>
      <c r="AV436" s="9">
        <f t="shared" si="442"/>
        <v>1.5759424160826513E-2</v>
      </c>
      <c r="AX436">
        <f t="shared" si="443"/>
        <v>78.812974192989046</v>
      </c>
      <c r="AY436">
        <f t="shared" si="444"/>
        <v>15.215219993965073</v>
      </c>
      <c r="AZ436" t="e">
        <f t="shared" si="445"/>
        <v>#VALUE!</v>
      </c>
    </row>
    <row r="437" spans="1:52" x14ac:dyDescent="0.55000000000000004">
      <c r="A437" s="70">
        <v>44747.424305555556</v>
      </c>
      <c r="B437" s="56">
        <v>100</v>
      </c>
      <c r="C437" s="57">
        <v>0.1</v>
      </c>
      <c r="D437" s="56" t="s">
        <v>234</v>
      </c>
      <c r="E437" s="78">
        <v>2</v>
      </c>
      <c r="F437" s="84">
        <v>44749.628784722219</v>
      </c>
      <c r="G437" s="85">
        <v>400</v>
      </c>
      <c r="I437" s="3">
        <v>21.2</v>
      </c>
      <c r="J437" s="3">
        <v>29.962</v>
      </c>
      <c r="K437" s="3">
        <v>400.15879119727776</v>
      </c>
      <c r="L437" s="3">
        <v>3777.56074935368</v>
      </c>
      <c r="M437" s="3" t="s">
        <v>40</v>
      </c>
      <c r="N437" s="4">
        <f t="shared" si="446"/>
        <v>2.0587093628901769</v>
      </c>
      <c r="O437" s="4">
        <f t="shared" si="424"/>
        <v>100.66850411493847</v>
      </c>
      <c r="P437" s="4" t="e">
        <f t="shared" si="418"/>
        <v>#VALUE!</v>
      </c>
      <c r="Q437">
        <f t="shared" si="419"/>
        <v>32.939349806242831</v>
      </c>
      <c r="R437">
        <f t="shared" si="420"/>
        <v>4429.4141810572928</v>
      </c>
      <c r="S437">
        <f t="shared" si="421"/>
        <v>57.446947553154821</v>
      </c>
      <c r="T437">
        <f t="shared" si="422"/>
        <v>2809.0892189010378</v>
      </c>
      <c r="U437">
        <f t="shared" si="423"/>
        <v>2809.0892189010383</v>
      </c>
      <c r="W437">
        <f t="shared" si="425"/>
        <v>0.99363085107158133</v>
      </c>
      <c r="X437">
        <v>313.14999999999998</v>
      </c>
      <c r="Y437">
        <f t="shared" si="426"/>
        <v>1.9073334166666699E-2</v>
      </c>
      <c r="Z437">
        <v>2E-3</v>
      </c>
      <c r="AA437">
        <f t="shared" si="427"/>
        <v>7.2765497523200454E-2</v>
      </c>
      <c r="AC437">
        <f t="shared" si="428"/>
        <v>3.9761012026112626E-4</v>
      </c>
      <c r="AD437">
        <f t="shared" si="429"/>
        <v>3.094705839000896E-8</v>
      </c>
      <c r="AE437">
        <v>0</v>
      </c>
      <c r="AF437" s="8">
        <f t="shared" si="430"/>
        <v>8.3193932404408795E-9</v>
      </c>
      <c r="AG437" s="8">
        <f t="shared" si="431"/>
        <v>3.9266451630449836E-8</v>
      </c>
      <c r="AH437" s="9">
        <f t="shared" si="432"/>
        <v>1.097002469958351E-3</v>
      </c>
      <c r="AJ437">
        <f t="shared" si="433"/>
        <v>3.7535009023548977E-3</v>
      </c>
      <c r="AK437">
        <f t="shared" si="434"/>
        <v>2.9214500756631048E-7</v>
      </c>
      <c r="AL437">
        <v>0</v>
      </c>
      <c r="AM437" s="8">
        <f t="shared" si="435"/>
        <v>1.6279390114763725E-6</v>
      </c>
      <c r="AN437" s="8">
        <f t="shared" si="436"/>
        <v>1.920084019042683E-6</v>
      </c>
      <c r="AO437" s="9">
        <f t="shared" si="437"/>
        <v>2.2739189884214046E-2</v>
      </c>
      <c r="AP437" s="9"/>
      <c r="AQ437" t="e">
        <f t="shared" si="438"/>
        <v>#VALUE!</v>
      </c>
      <c r="AR437" t="e">
        <f t="shared" si="439"/>
        <v>#VALUE!</v>
      </c>
      <c r="AS437">
        <v>0</v>
      </c>
      <c r="AT437" s="8" t="e">
        <f t="shared" si="440"/>
        <v>#VALUE!</v>
      </c>
      <c r="AU437" s="8" t="e">
        <f t="shared" si="441"/>
        <v>#VALUE!</v>
      </c>
      <c r="AV437" s="9">
        <f t="shared" si="442"/>
        <v>1.5759424160826513E-2</v>
      </c>
      <c r="AX437">
        <f t="shared" si="443"/>
        <v>78.812974192989032</v>
      </c>
      <c r="AY437">
        <f t="shared" si="444"/>
        <v>15.21521999396508</v>
      </c>
      <c r="AZ437" t="e">
        <f t="shared" si="445"/>
        <v>#VALUE!</v>
      </c>
    </row>
    <row r="438" spans="1:52" x14ac:dyDescent="0.55000000000000004">
      <c r="A438" s="72">
        <v>44747.506944444445</v>
      </c>
      <c r="B438" s="56">
        <v>50</v>
      </c>
      <c r="C438" s="57">
        <v>3</v>
      </c>
      <c r="D438" s="56" t="s">
        <v>235</v>
      </c>
      <c r="E438" s="78">
        <v>2</v>
      </c>
      <c r="F438" s="84">
        <v>44749.650023148148</v>
      </c>
      <c r="G438" s="85">
        <v>87</v>
      </c>
      <c r="I438" s="3">
        <v>21.2</v>
      </c>
      <c r="J438" s="3">
        <v>29.962</v>
      </c>
      <c r="K438" s="3">
        <v>422.68279436089222</v>
      </c>
      <c r="L438" s="3">
        <v>4935.6808880796798</v>
      </c>
      <c r="M438" s="3" t="s">
        <v>40</v>
      </c>
      <c r="N438" s="4">
        <f t="shared" si="446"/>
        <v>2.1745893016114048</v>
      </c>
      <c r="O438" s="4">
        <f t="shared" si="424"/>
        <v>131.53133589623505</v>
      </c>
      <c r="P438" s="4" t="e">
        <f t="shared" si="418"/>
        <v>#VALUE!</v>
      </c>
      <c r="Q438">
        <f t="shared" si="419"/>
        <v>34.793428825782478</v>
      </c>
      <c r="R438">
        <f t="shared" si="420"/>
        <v>5787.3787794343425</v>
      </c>
      <c r="S438">
        <f t="shared" si="421"/>
        <v>60.680501974277988</v>
      </c>
      <c r="T438">
        <f t="shared" si="422"/>
        <v>3670.2964930511607</v>
      </c>
      <c r="U438">
        <f t="shared" si="423"/>
        <v>3670.2964930511607</v>
      </c>
      <c r="W438">
        <f t="shared" si="425"/>
        <v>0.99363085107158133</v>
      </c>
      <c r="X438">
        <v>313.14999999999998</v>
      </c>
      <c r="Y438">
        <f t="shared" si="426"/>
        <v>1.9073334166666699E-2</v>
      </c>
      <c r="Z438">
        <v>2E-3</v>
      </c>
      <c r="AA438">
        <f t="shared" si="427"/>
        <v>7.2765497523200454E-2</v>
      </c>
      <c r="AC438">
        <f t="shared" si="428"/>
        <v>4.1999066469412756E-4</v>
      </c>
      <c r="AD438">
        <f t="shared" si="429"/>
        <v>3.268899598182231E-8</v>
      </c>
      <c r="AE438">
        <v>0</v>
      </c>
      <c r="AF438" s="8">
        <f t="shared" si="430"/>
        <v>8.7876724430703751E-9</v>
      </c>
      <c r="AG438" s="8">
        <f t="shared" si="431"/>
        <v>4.1476668424892685E-8</v>
      </c>
      <c r="AH438" s="9">
        <f t="shared" si="432"/>
        <v>1.097002469958351E-3</v>
      </c>
      <c r="AJ438">
        <f t="shared" si="433"/>
        <v>4.9042448014403502E-3</v>
      </c>
      <c r="AK438">
        <f t="shared" si="434"/>
        <v>3.8171048093393042E-7</v>
      </c>
      <c r="AL438">
        <v>0</v>
      </c>
      <c r="AM438" s="8">
        <f t="shared" si="435"/>
        <v>2.1270306420030435E-6</v>
      </c>
      <c r="AN438" s="8">
        <f t="shared" si="436"/>
        <v>2.508741122936974E-6</v>
      </c>
      <c r="AO438" s="9">
        <f t="shared" si="437"/>
        <v>2.2739189884214046E-2</v>
      </c>
      <c r="AP438" s="9"/>
      <c r="AQ438" t="e">
        <f t="shared" si="438"/>
        <v>#VALUE!</v>
      </c>
      <c r="AR438" t="e">
        <f t="shared" si="439"/>
        <v>#VALUE!</v>
      </c>
      <c r="AS438">
        <v>0</v>
      </c>
      <c r="AT438" s="8" t="e">
        <f t="shared" si="440"/>
        <v>#VALUE!</v>
      </c>
      <c r="AU438" s="8" t="e">
        <f t="shared" si="441"/>
        <v>#VALUE!</v>
      </c>
      <c r="AV438" s="9">
        <f t="shared" si="442"/>
        <v>1.5759424160826513E-2</v>
      </c>
      <c r="AX438">
        <f t="shared" si="443"/>
        <v>78.812974192989046</v>
      </c>
      <c r="AY438">
        <f t="shared" si="444"/>
        <v>15.215219993965079</v>
      </c>
      <c r="AZ438" t="e">
        <f t="shared" si="445"/>
        <v>#VALUE!</v>
      </c>
    </row>
    <row r="439" spans="1:52" x14ac:dyDescent="0.55000000000000004">
      <c r="A439" s="73">
        <v>44747.491666666669</v>
      </c>
      <c r="B439" s="58">
        <v>50</v>
      </c>
      <c r="C439" s="59">
        <v>6.2</v>
      </c>
      <c r="D439" s="58" t="s">
        <v>234</v>
      </c>
      <c r="E439" s="78">
        <v>2</v>
      </c>
      <c r="F439" s="84">
        <v>44749.671284722222</v>
      </c>
      <c r="G439" s="85">
        <v>302</v>
      </c>
      <c r="I439" s="3">
        <v>21.2</v>
      </c>
      <c r="J439" s="3">
        <v>29.962</v>
      </c>
      <c r="K439" s="3">
        <v>1.0987581893</v>
      </c>
      <c r="L439" s="3">
        <v>20016.312100429117</v>
      </c>
      <c r="M439" s="3" t="s">
        <v>40</v>
      </c>
      <c r="N439" s="4">
        <f t="shared" si="446"/>
        <v>5.6528153863524468E-3</v>
      </c>
      <c r="O439" s="4">
        <f t="shared" si="424"/>
        <v>533.41622564050056</v>
      </c>
      <c r="P439" s="4" t="e">
        <f t="shared" si="418"/>
        <v>#VALUE!</v>
      </c>
      <c r="Q439">
        <f t="shared" si="419"/>
        <v>9.0445046181639149E-2</v>
      </c>
      <c r="R439">
        <f t="shared" si="420"/>
        <v>23470.313928182026</v>
      </c>
      <c r="S439">
        <f t="shared" si="421"/>
        <v>0.1577381416148827</v>
      </c>
      <c r="T439">
        <f t="shared" si="422"/>
        <v>14884.633300230589</v>
      </c>
      <c r="U439">
        <f t="shared" si="423"/>
        <v>14884.633300230593</v>
      </c>
      <c r="W439">
        <f t="shared" si="425"/>
        <v>0.99363085107158133</v>
      </c>
      <c r="X439">
        <v>313.14999999999998</v>
      </c>
      <c r="Y439">
        <f t="shared" si="426"/>
        <v>1.9073334166666699E-2</v>
      </c>
      <c r="Z439">
        <v>2E-3</v>
      </c>
      <c r="AA439">
        <f t="shared" si="427"/>
        <v>7.2765497523200454E-2</v>
      </c>
      <c r="AC439">
        <f t="shared" si="428"/>
        <v>1.0917600347560287E-6</v>
      </c>
      <c r="AD439">
        <f t="shared" si="429"/>
        <v>8.4974601555121211E-11</v>
      </c>
      <c r="AE439">
        <v>0</v>
      </c>
      <c r="AF439" s="8">
        <f t="shared" si="430"/>
        <v>2.284343529125412E-11</v>
      </c>
      <c r="AG439" s="8">
        <f t="shared" si="431"/>
        <v>1.0781803684637534E-10</v>
      </c>
      <c r="AH439" s="9">
        <f t="shared" si="432"/>
        <v>1.097002469958351E-3</v>
      </c>
      <c r="AJ439">
        <f t="shared" si="433"/>
        <v>1.9888825227663776E-2</v>
      </c>
      <c r="AK439">
        <f t="shared" si="434"/>
        <v>1.5480004262088969E-6</v>
      </c>
      <c r="AL439">
        <v>0</v>
      </c>
      <c r="AM439" s="8">
        <f t="shared" si="435"/>
        <v>8.6260254953544544E-6</v>
      </c>
      <c r="AN439" s="8">
        <f t="shared" si="436"/>
        <v>1.0174025921563352E-5</v>
      </c>
      <c r="AO439" s="9">
        <f t="shared" si="437"/>
        <v>2.2739189884214046E-2</v>
      </c>
      <c r="AP439" s="9"/>
      <c r="AQ439" t="e">
        <f t="shared" si="438"/>
        <v>#VALUE!</v>
      </c>
      <c r="AR439" t="e">
        <f t="shared" si="439"/>
        <v>#VALUE!</v>
      </c>
      <c r="AS439">
        <v>0</v>
      </c>
      <c r="AT439" s="8" t="e">
        <f t="shared" si="440"/>
        <v>#VALUE!</v>
      </c>
      <c r="AU439" s="8" t="e">
        <f t="shared" si="441"/>
        <v>#VALUE!</v>
      </c>
      <c r="AV439" s="9">
        <f t="shared" si="442"/>
        <v>1.5759424160826513E-2</v>
      </c>
      <c r="AX439">
        <f t="shared" si="443"/>
        <v>78.812974192989046</v>
      </c>
      <c r="AY439">
        <f t="shared" si="444"/>
        <v>15.215219993965086</v>
      </c>
      <c r="AZ439" t="e">
        <f t="shared" si="445"/>
        <v>#VALUE!</v>
      </c>
    </row>
    <row r="440" spans="1:52" x14ac:dyDescent="0.55000000000000004">
      <c r="A440" s="70">
        <v>44753.461805555555</v>
      </c>
      <c r="B440" s="56">
        <v>50</v>
      </c>
      <c r="C440" s="57">
        <v>0.1</v>
      </c>
      <c r="D440" s="56" t="s">
        <v>235</v>
      </c>
      <c r="E440" s="78">
        <v>1</v>
      </c>
      <c r="F440" s="84">
        <v>44754.576018518521</v>
      </c>
      <c r="G440" s="85">
        <v>409</v>
      </c>
      <c r="I440" s="3">
        <v>21.5</v>
      </c>
      <c r="J440" s="3">
        <v>29.856999999999999</v>
      </c>
      <c r="K440" s="3">
        <v>98.356786905786493</v>
      </c>
      <c r="L440" s="3">
        <v>3004.2376970700802</v>
      </c>
      <c r="M440" s="3" t="s">
        <v>40</v>
      </c>
      <c r="N440" s="4">
        <f t="shared" si="446"/>
        <v>0.50360438932594698</v>
      </c>
      <c r="O440" s="4">
        <f t="shared" si="424"/>
        <v>79.678095703230227</v>
      </c>
      <c r="P440" s="4" t="e">
        <f t="shared" si="418"/>
        <v>#VALUE!</v>
      </c>
      <c r="Q440">
        <f t="shared" si="419"/>
        <v>8.0576702292151516</v>
      </c>
      <c r="R440">
        <f t="shared" si="420"/>
        <v>3505.83621094213</v>
      </c>
      <c r="S440">
        <f t="shared" si="421"/>
        <v>14.125489728143796</v>
      </c>
      <c r="T440">
        <f t="shared" si="422"/>
        <v>2234.8735361906993</v>
      </c>
      <c r="U440">
        <f t="shared" si="423"/>
        <v>2234.8735361906993</v>
      </c>
      <c r="W440">
        <f t="shared" si="425"/>
        <v>0.98888904093371788</v>
      </c>
      <c r="X440">
        <v>313.14999999999998</v>
      </c>
      <c r="Y440">
        <f t="shared" si="426"/>
        <v>1.9073334166666699E-2</v>
      </c>
      <c r="Z440">
        <v>2E-3</v>
      </c>
      <c r="AA440">
        <f t="shared" si="427"/>
        <v>7.2765497523200454E-2</v>
      </c>
      <c r="AC440">
        <f t="shared" si="428"/>
        <v>9.7263948672585265E-5</v>
      </c>
      <c r="AD440">
        <f t="shared" si="429"/>
        <v>7.5703130917204099E-9</v>
      </c>
      <c r="AE440">
        <v>0</v>
      </c>
      <c r="AF440" s="8">
        <f t="shared" si="430"/>
        <v>2.0351017136934947E-9</v>
      </c>
      <c r="AG440" s="8">
        <f t="shared" si="431"/>
        <v>9.6054148054139042E-9</v>
      </c>
      <c r="AH440" s="9">
        <f t="shared" si="432"/>
        <v>1.097002469958351E-3</v>
      </c>
      <c r="AJ440">
        <f t="shared" si="433"/>
        <v>2.9708577349925529E-3</v>
      </c>
      <c r="AK440">
        <f t="shared" si="434"/>
        <v>2.312297980062583E-7</v>
      </c>
      <c r="AL440">
        <v>0</v>
      </c>
      <c r="AM440" s="8">
        <f t="shared" si="435"/>
        <v>1.2884971471051019E-6</v>
      </c>
      <c r="AN440" s="8">
        <f t="shared" si="436"/>
        <v>1.5197269451113601E-6</v>
      </c>
      <c r="AO440" s="9">
        <f t="shared" si="437"/>
        <v>2.2739189884214046E-2</v>
      </c>
      <c r="AP440" s="9"/>
      <c r="AQ440" t="e">
        <f t="shared" si="438"/>
        <v>#VALUE!</v>
      </c>
      <c r="AR440" t="e">
        <f t="shared" si="439"/>
        <v>#VALUE!</v>
      </c>
      <c r="AS440">
        <v>0</v>
      </c>
      <c r="AT440" s="8" t="e">
        <f t="shared" si="440"/>
        <v>#VALUE!</v>
      </c>
      <c r="AU440" s="8" t="e">
        <f t="shared" si="441"/>
        <v>#VALUE!</v>
      </c>
      <c r="AV440" s="9">
        <f t="shared" si="442"/>
        <v>1.5759424160826513E-2</v>
      </c>
      <c r="AX440">
        <f t="shared" si="443"/>
        <v>78.812974192989046</v>
      </c>
      <c r="AY440">
        <f t="shared" si="444"/>
        <v>15.215219993965068</v>
      </c>
      <c r="AZ440" t="e">
        <f t="shared" si="445"/>
        <v>#VALUE!</v>
      </c>
    </row>
    <row r="441" spans="1:52" x14ac:dyDescent="0.55000000000000004">
      <c r="A441" s="70">
        <v>44753.470833333333</v>
      </c>
      <c r="B441" s="56">
        <v>50</v>
      </c>
      <c r="C441" s="57">
        <v>8</v>
      </c>
      <c r="D441" s="56" t="s">
        <v>234</v>
      </c>
      <c r="E441" s="78">
        <v>1</v>
      </c>
      <c r="F441" s="84">
        <v>44754.597256944442</v>
      </c>
      <c r="G441" s="85">
        <v>221</v>
      </c>
      <c r="I441" s="3">
        <v>21.5</v>
      </c>
      <c r="J441" s="3">
        <v>29.856999999999999</v>
      </c>
      <c r="K441" s="3">
        <v>59.479816816349441</v>
      </c>
      <c r="L441" s="3">
        <v>24032.293083417917</v>
      </c>
      <c r="M441" s="3" t="s">
        <v>40</v>
      </c>
      <c r="N441" s="4">
        <f t="shared" si="446"/>
        <v>0.30454732985238048</v>
      </c>
      <c r="O441" s="4">
        <f t="shared" si="424"/>
        <v>637.38210532945823</v>
      </c>
      <c r="P441" s="4" t="e">
        <f t="shared" si="418"/>
        <v>#VALUE!</v>
      </c>
      <c r="Q441">
        <f t="shared" si="419"/>
        <v>4.8727572776380876</v>
      </c>
      <c r="R441">
        <f t="shared" si="420"/>
        <v>28044.812634496164</v>
      </c>
      <c r="S441">
        <f t="shared" si="421"/>
        <v>8.5421816623189137</v>
      </c>
      <c r="T441">
        <f t="shared" si="422"/>
        <v>17877.79172017247</v>
      </c>
      <c r="U441">
        <f t="shared" si="423"/>
        <v>17877.79172017247</v>
      </c>
      <c r="W441">
        <f t="shared" si="425"/>
        <v>0.98888904093371788</v>
      </c>
      <c r="X441">
        <v>313.14999999999998</v>
      </c>
      <c r="Y441">
        <f t="shared" si="426"/>
        <v>1.9073334166666699E-2</v>
      </c>
      <c r="Z441">
        <v>2E-3</v>
      </c>
      <c r="AA441">
        <f t="shared" si="427"/>
        <v>7.2765497523200454E-2</v>
      </c>
      <c r="AC441">
        <f t="shared" si="428"/>
        <v>5.8818939006433019E-5</v>
      </c>
      <c r="AD441">
        <f t="shared" si="429"/>
        <v>4.578035233798911E-9</v>
      </c>
      <c r="AE441">
        <v>0</v>
      </c>
      <c r="AF441" s="8">
        <f t="shared" si="430"/>
        <v>1.2306977580416107E-9</v>
      </c>
      <c r="AG441" s="8">
        <f t="shared" si="431"/>
        <v>5.8087329918405219E-9</v>
      </c>
      <c r="AH441" s="9">
        <f t="shared" si="432"/>
        <v>1.097002469958351E-3</v>
      </c>
      <c r="AJ441">
        <f t="shared" si="433"/>
        <v>2.3765271258699167E-2</v>
      </c>
      <c r="AK441">
        <f t="shared" si="434"/>
        <v>1.8497145817474561E-6</v>
      </c>
      <c r="AL441">
        <v>0</v>
      </c>
      <c r="AM441" s="8">
        <f t="shared" si="435"/>
        <v>1.0307287305054852E-5</v>
      </c>
      <c r="AN441" s="8">
        <f t="shared" si="436"/>
        <v>1.2157001886802308E-5</v>
      </c>
      <c r="AO441" s="9">
        <f t="shared" si="437"/>
        <v>2.2739189884214046E-2</v>
      </c>
      <c r="AP441" s="9"/>
      <c r="AQ441" t="e">
        <f t="shared" si="438"/>
        <v>#VALUE!</v>
      </c>
      <c r="AR441" t="e">
        <f t="shared" si="439"/>
        <v>#VALUE!</v>
      </c>
      <c r="AS441">
        <v>0</v>
      </c>
      <c r="AT441" s="8" t="e">
        <f t="shared" si="440"/>
        <v>#VALUE!</v>
      </c>
      <c r="AU441" s="8" t="e">
        <f t="shared" si="441"/>
        <v>#VALUE!</v>
      </c>
      <c r="AV441" s="9">
        <f t="shared" si="442"/>
        <v>1.5759424160826513E-2</v>
      </c>
      <c r="AX441">
        <f t="shared" si="443"/>
        <v>78.812974192989046</v>
      </c>
      <c r="AY441">
        <f t="shared" si="444"/>
        <v>15.215219993965075</v>
      </c>
      <c r="AZ441" t="e">
        <f t="shared" si="445"/>
        <v>#VALUE!</v>
      </c>
    </row>
    <row r="442" spans="1:52" x14ac:dyDescent="0.55000000000000004">
      <c r="A442" s="70">
        <v>44753.45</v>
      </c>
      <c r="B442" s="56">
        <v>50</v>
      </c>
      <c r="C442" s="57">
        <v>5</v>
      </c>
      <c r="D442" s="56" t="s">
        <v>234</v>
      </c>
      <c r="E442" s="78">
        <v>1</v>
      </c>
      <c r="F442" s="84">
        <v>44754.618495370371</v>
      </c>
      <c r="G442" s="85">
        <v>140</v>
      </c>
      <c r="I442" s="3">
        <v>21.5</v>
      </c>
      <c r="J442" s="3">
        <v>29.856999999999999</v>
      </c>
      <c r="K442" s="3">
        <v>2952.1752624830201</v>
      </c>
      <c r="L442" s="3">
        <v>19157.135906431999</v>
      </c>
      <c r="M442" s="3" t="s">
        <v>40</v>
      </c>
      <c r="N442" s="4">
        <f t="shared" si="446"/>
        <v>15.115666818905225</v>
      </c>
      <c r="O442" s="4">
        <f t="shared" si="424"/>
        <v>508.08366782732315</v>
      </c>
      <c r="P442" s="4" t="e">
        <f t="shared" si="418"/>
        <v>#VALUE!</v>
      </c>
      <c r="Q442">
        <f t="shared" si="419"/>
        <v>241.85066910248361</v>
      </c>
      <c r="R442">
        <f t="shared" si="420"/>
        <v>22355.681384402218</v>
      </c>
      <c r="S442">
        <f t="shared" si="421"/>
        <v>423.97604331898708</v>
      </c>
      <c r="T442">
        <f t="shared" si="422"/>
        <v>14251.128034325697</v>
      </c>
      <c r="U442">
        <f t="shared" si="423"/>
        <v>14251.128034325699</v>
      </c>
      <c r="W442">
        <f t="shared" si="425"/>
        <v>0.98888904093371788</v>
      </c>
      <c r="X442">
        <v>313.14999999999998</v>
      </c>
      <c r="Y442">
        <f t="shared" si="426"/>
        <v>1.9073334166666699E-2</v>
      </c>
      <c r="Z442">
        <v>2E-3</v>
      </c>
      <c r="AA442">
        <f t="shared" si="427"/>
        <v>7.2765497523200454E-2</v>
      </c>
      <c r="AC442">
        <f t="shared" si="428"/>
        <v>2.9193737639850808E-3</v>
      </c>
      <c r="AD442">
        <f t="shared" si="429"/>
        <v>2.2722266293667962E-7</v>
      </c>
      <c r="AE442">
        <v>0</v>
      </c>
      <c r="AF442" s="8">
        <f t="shared" si="430"/>
        <v>6.1083501452295592E-8</v>
      </c>
      <c r="AG442" s="8">
        <f t="shared" si="431"/>
        <v>2.8830616438897519E-7</v>
      </c>
      <c r="AH442" s="9">
        <f t="shared" si="432"/>
        <v>1.097002469958351E-3</v>
      </c>
      <c r="AJ442">
        <f t="shared" si="433"/>
        <v>1.8944281753548429E-2</v>
      </c>
      <c r="AK442">
        <f t="shared" si="434"/>
        <v>1.4744840830480323E-6</v>
      </c>
      <c r="AL442">
        <v>0</v>
      </c>
      <c r="AM442" s="8">
        <f t="shared" si="435"/>
        <v>8.2163654980481841E-6</v>
      </c>
      <c r="AN442" s="8">
        <f t="shared" si="436"/>
        <v>9.690849581096216E-6</v>
      </c>
      <c r="AO442" s="9">
        <f t="shared" si="437"/>
        <v>2.2739189884214046E-2</v>
      </c>
      <c r="AP442" s="9"/>
      <c r="AQ442" t="e">
        <f t="shared" si="438"/>
        <v>#VALUE!</v>
      </c>
      <c r="AR442" t="e">
        <f t="shared" si="439"/>
        <v>#VALUE!</v>
      </c>
      <c r="AS442">
        <v>0</v>
      </c>
      <c r="AT442" s="8" t="e">
        <f t="shared" si="440"/>
        <v>#VALUE!</v>
      </c>
      <c r="AU442" s="8" t="e">
        <f t="shared" si="441"/>
        <v>#VALUE!</v>
      </c>
      <c r="AV442" s="9">
        <f t="shared" si="442"/>
        <v>1.5759424160826513E-2</v>
      </c>
      <c r="AX442">
        <f t="shared" si="443"/>
        <v>78.812974192989046</v>
      </c>
      <c r="AY442">
        <f t="shared" si="444"/>
        <v>15.215219993965073</v>
      </c>
      <c r="AZ442" t="e">
        <f t="shared" si="445"/>
        <v>#VALUE!</v>
      </c>
    </row>
    <row r="443" spans="1:52" x14ac:dyDescent="0.55000000000000004">
      <c r="A443" s="70">
        <v>44753.461805555555</v>
      </c>
      <c r="B443" s="56">
        <v>50</v>
      </c>
      <c r="C443" s="57">
        <v>0.1</v>
      </c>
      <c r="D443" s="56" t="s">
        <v>235</v>
      </c>
      <c r="E443" s="78">
        <v>2</v>
      </c>
      <c r="F443" s="84">
        <v>44754.639745370368</v>
      </c>
      <c r="G443" s="85">
        <v>406</v>
      </c>
      <c r="I443" s="3">
        <v>21.5</v>
      </c>
      <c r="J443" s="3">
        <v>29.856999999999999</v>
      </c>
      <c r="K443" s="3">
        <v>81.330588963391762</v>
      </c>
      <c r="L443" s="3">
        <v>2856.9838901984799</v>
      </c>
      <c r="M443" s="3" t="s">
        <v>40</v>
      </c>
      <c r="N443" s="4">
        <f t="shared" si="446"/>
        <v>0.4164272021986809</v>
      </c>
      <c r="O443" s="4">
        <f t="shared" si="424"/>
        <v>75.772644770361978</v>
      </c>
      <c r="P443" s="4" t="e">
        <f t="shared" si="418"/>
        <v>#VALUE!</v>
      </c>
      <c r="Q443">
        <f t="shared" si="419"/>
        <v>6.6628352351788944</v>
      </c>
      <c r="R443">
        <f t="shared" si="420"/>
        <v>3333.9963698959273</v>
      </c>
      <c r="S443">
        <f t="shared" si="421"/>
        <v>11.680275811436534</v>
      </c>
      <c r="T443">
        <f t="shared" si="422"/>
        <v>2125.3303943808392</v>
      </c>
      <c r="U443">
        <f t="shared" si="423"/>
        <v>2125.3303943808392</v>
      </c>
      <c r="W443">
        <f t="shared" si="425"/>
        <v>0.98888904093371788</v>
      </c>
      <c r="X443">
        <v>313.14999999999998</v>
      </c>
      <c r="Y443">
        <f t="shared" si="426"/>
        <v>1.9073334166666699E-2</v>
      </c>
      <c r="Z443">
        <v>2E-3</v>
      </c>
      <c r="AA443">
        <f t="shared" si="427"/>
        <v>7.2765497523200454E-2</v>
      </c>
      <c r="AC443">
        <f t="shared" si="428"/>
        <v>8.0426928118582902E-5</v>
      </c>
      <c r="AD443">
        <f t="shared" si="429"/>
        <v>6.2598427801088902E-9</v>
      </c>
      <c r="AE443">
        <v>0</v>
      </c>
      <c r="AF443" s="8">
        <f t="shared" si="430"/>
        <v>1.6828124035166325E-9</v>
      </c>
      <c r="AG443" s="8">
        <f t="shared" si="431"/>
        <v>7.9426551836255227E-9</v>
      </c>
      <c r="AH443" s="9">
        <f t="shared" si="432"/>
        <v>1.097002469958351E-3</v>
      </c>
      <c r="AJ443">
        <f t="shared" si="433"/>
        <v>2.8252400591414575E-3</v>
      </c>
      <c r="AK443">
        <f t="shared" si="434"/>
        <v>2.1989598508866537E-7</v>
      </c>
      <c r="AL443">
        <v>0</v>
      </c>
      <c r="AM443" s="8">
        <f t="shared" si="435"/>
        <v>1.2253409893085784E-6</v>
      </c>
      <c r="AN443" s="8">
        <f t="shared" si="436"/>
        <v>1.4452369743972439E-6</v>
      </c>
      <c r="AO443" s="9">
        <f t="shared" si="437"/>
        <v>2.2739189884214046E-2</v>
      </c>
      <c r="AP443" s="9"/>
      <c r="AQ443" t="e">
        <f t="shared" si="438"/>
        <v>#VALUE!</v>
      </c>
      <c r="AR443" t="e">
        <f t="shared" si="439"/>
        <v>#VALUE!</v>
      </c>
      <c r="AS443">
        <v>0</v>
      </c>
      <c r="AT443" s="8" t="e">
        <f t="shared" si="440"/>
        <v>#VALUE!</v>
      </c>
      <c r="AU443" s="8" t="e">
        <f t="shared" si="441"/>
        <v>#VALUE!</v>
      </c>
      <c r="AV443" s="9">
        <f t="shared" si="442"/>
        <v>1.5759424160826513E-2</v>
      </c>
      <c r="AX443">
        <f t="shared" si="443"/>
        <v>78.812974192989046</v>
      </c>
      <c r="AY443">
        <f t="shared" si="444"/>
        <v>15.21521999396508</v>
      </c>
      <c r="AZ443" t="e">
        <f t="shared" si="445"/>
        <v>#VALUE!</v>
      </c>
    </row>
    <row r="444" spans="1:52" x14ac:dyDescent="0.55000000000000004">
      <c r="A444" s="70">
        <v>44753.470833333333</v>
      </c>
      <c r="B444" s="56">
        <v>50</v>
      </c>
      <c r="C444" s="57">
        <v>8</v>
      </c>
      <c r="D444" s="56" t="s">
        <v>234</v>
      </c>
      <c r="E444" s="78">
        <v>2</v>
      </c>
      <c r="F444" s="84">
        <v>44754.660983796297</v>
      </c>
      <c r="G444" s="85">
        <v>192</v>
      </c>
      <c r="I444" s="3">
        <v>21.5</v>
      </c>
      <c r="J444" s="3">
        <v>29.856999999999999</v>
      </c>
      <c r="K444" s="3">
        <v>5.4014889917000009</v>
      </c>
      <c r="L444" s="3">
        <v>24927.293115937999</v>
      </c>
      <c r="M444" s="3" t="s">
        <v>40</v>
      </c>
      <c r="N444" s="4">
        <f t="shared" si="446"/>
        <v>2.7656592398870538E-2</v>
      </c>
      <c r="O444" s="4">
        <f t="shared" si="424"/>
        <v>661.11920786135067</v>
      </c>
      <c r="P444" s="4" t="e">
        <f t="shared" si="418"/>
        <v>#VALUE!</v>
      </c>
      <c r="Q444">
        <f t="shared" si="419"/>
        <v>0.44250547838192861</v>
      </c>
      <c r="R444">
        <f t="shared" si="420"/>
        <v>29089.245145899429</v>
      </c>
      <c r="S444">
        <f t="shared" si="421"/>
        <v>0.77573373093231213</v>
      </c>
      <c r="T444">
        <f t="shared" si="422"/>
        <v>18543.588534292623</v>
      </c>
      <c r="U444">
        <f t="shared" si="423"/>
        <v>18543.588534292627</v>
      </c>
      <c r="W444">
        <f t="shared" si="425"/>
        <v>0.98888904093371788</v>
      </c>
      <c r="X444">
        <v>313.14999999999998</v>
      </c>
      <c r="Y444">
        <f t="shared" si="426"/>
        <v>1.9073334166666699E-2</v>
      </c>
      <c r="Z444">
        <v>2E-3</v>
      </c>
      <c r="AA444">
        <f t="shared" si="427"/>
        <v>7.2765497523200454E-2</v>
      </c>
      <c r="AC444">
        <f t="shared" si="428"/>
        <v>5.3414732686162491E-6</v>
      </c>
      <c r="AD444">
        <f t="shared" si="429"/>
        <v>4.1574114115601015E-10</v>
      </c>
      <c r="AE444">
        <v>0</v>
      </c>
      <c r="AF444" s="8">
        <f t="shared" si="430"/>
        <v>1.1176228757894192E-10</v>
      </c>
      <c r="AG444" s="8">
        <f t="shared" si="431"/>
        <v>5.2750342873495202E-10</v>
      </c>
      <c r="AH444" s="9">
        <f t="shared" si="432"/>
        <v>1.097002469958351E-3</v>
      </c>
      <c r="AJ444">
        <f t="shared" si="433"/>
        <v>2.4650326982493594E-2</v>
      </c>
      <c r="AK444">
        <f t="shared" si="434"/>
        <v>1.91860083430232E-6</v>
      </c>
      <c r="AL444">
        <v>0</v>
      </c>
      <c r="AM444" s="8">
        <f t="shared" si="435"/>
        <v>1.0691146741239202E-5</v>
      </c>
      <c r="AN444" s="8">
        <f t="shared" si="436"/>
        <v>1.2609747575541523E-5</v>
      </c>
      <c r="AO444" s="9">
        <f t="shared" si="437"/>
        <v>2.2739189884214046E-2</v>
      </c>
      <c r="AP444" s="9"/>
      <c r="AQ444" t="e">
        <f t="shared" si="438"/>
        <v>#VALUE!</v>
      </c>
      <c r="AR444" t="e">
        <f t="shared" si="439"/>
        <v>#VALUE!</v>
      </c>
      <c r="AS444">
        <v>0</v>
      </c>
      <c r="AT444" s="8" t="e">
        <f t="shared" si="440"/>
        <v>#VALUE!</v>
      </c>
      <c r="AU444" s="8" t="e">
        <f t="shared" si="441"/>
        <v>#VALUE!</v>
      </c>
      <c r="AV444" s="9">
        <f t="shared" si="442"/>
        <v>1.5759424160826513E-2</v>
      </c>
      <c r="AX444">
        <f t="shared" si="443"/>
        <v>78.812974192989046</v>
      </c>
      <c r="AY444">
        <f t="shared" si="444"/>
        <v>15.215219993965079</v>
      </c>
      <c r="AZ444" t="e">
        <f t="shared" si="445"/>
        <v>#VALUE!</v>
      </c>
    </row>
    <row r="445" spans="1:52" x14ac:dyDescent="0.55000000000000004">
      <c r="A445" s="70">
        <v>44753.479861111111</v>
      </c>
      <c r="B445" s="56">
        <v>50</v>
      </c>
      <c r="C445" s="57">
        <v>6</v>
      </c>
      <c r="D445" s="56" t="s">
        <v>235</v>
      </c>
      <c r="E445" s="78">
        <v>1</v>
      </c>
      <c r="F445" s="84">
        <v>44754.682222222225</v>
      </c>
      <c r="G445" s="85">
        <v>166</v>
      </c>
      <c r="I445" s="3">
        <v>21.5</v>
      </c>
      <c r="J445" s="3">
        <v>29.856999999999999</v>
      </c>
      <c r="K445" s="3">
        <v>34351.77180279982</v>
      </c>
      <c r="L445" s="3">
        <v>15707.324893385679</v>
      </c>
      <c r="M445" s="3" t="s">
        <v>40</v>
      </c>
      <c r="N445" s="4">
        <f t="shared" si="446"/>
        <v>175.88723264805557</v>
      </c>
      <c r="O445" s="4">
        <f t="shared" si="424"/>
        <v>416.58812061292099</v>
      </c>
      <c r="P445" s="4" t="e">
        <f t="shared" si="418"/>
        <v>#VALUE!</v>
      </c>
      <c r="Q445">
        <f t="shared" si="419"/>
        <v>2814.1957223688892</v>
      </c>
      <c r="R445">
        <f t="shared" si="420"/>
        <v>18329.877306968523</v>
      </c>
      <c r="S445">
        <f t="shared" si="421"/>
        <v>4933.4226443243178</v>
      </c>
      <c r="T445">
        <f t="shared" si="422"/>
        <v>11684.789376956605</v>
      </c>
      <c r="U445">
        <f t="shared" si="423"/>
        <v>11684.789376956604</v>
      </c>
      <c r="W445">
        <f t="shared" si="425"/>
        <v>0.98888904093371788</v>
      </c>
      <c r="X445">
        <v>313.14999999999998</v>
      </c>
      <c r="Y445">
        <f t="shared" si="426"/>
        <v>1.9073334166666699E-2</v>
      </c>
      <c r="Z445">
        <v>2E-3</v>
      </c>
      <c r="AA445">
        <f t="shared" si="427"/>
        <v>7.2765497523200454E-2</v>
      </c>
      <c r="AC445">
        <f t="shared" si="428"/>
        <v>3.397009067244465E-2</v>
      </c>
      <c r="AD445">
        <f t="shared" si="429"/>
        <v>2.6439829521030047E-6</v>
      </c>
      <c r="AE445">
        <v>0</v>
      </c>
      <c r="AF445" s="8">
        <f t="shared" si="430"/>
        <v>7.1077301184360783E-7</v>
      </c>
      <c r="AG445" s="8">
        <f t="shared" si="431"/>
        <v>3.3547559639466128E-6</v>
      </c>
      <c r="AH445" s="9">
        <f t="shared" si="432"/>
        <v>1.097002469958351E-3</v>
      </c>
      <c r="AJ445">
        <f t="shared" si="433"/>
        <v>1.5532801449454478E-2</v>
      </c>
      <c r="AK445">
        <f t="shared" si="434"/>
        <v>1.2089594527950959E-6</v>
      </c>
      <c r="AL445">
        <v>0</v>
      </c>
      <c r="AM445" s="8">
        <f t="shared" si="435"/>
        <v>6.7367649815187987E-6</v>
      </c>
      <c r="AN445" s="8">
        <f t="shared" si="436"/>
        <v>7.9457244343138938E-6</v>
      </c>
      <c r="AO445" s="9">
        <f t="shared" si="437"/>
        <v>2.2739189884214046E-2</v>
      </c>
      <c r="AP445" s="9"/>
      <c r="AQ445" t="e">
        <f t="shared" si="438"/>
        <v>#VALUE!</v>
      </c>
      <c r="AR445" t="e">
        <f t="shared" si="439"/>
        <v>#VALUE!</v>
      </c>
      <c r="AS445">
        <v>0</v>
      </c>
      <c r="AT445" s="8" t="e">
        <f t="shared" si="440"/>
        <v>#VALUE!</v>
      </c>
      <c r="AU445" s="8" t="e">
        <f t="shared" si="441"/>
        <v>#VALUE!</v>
      </c>
      <c r="AV445" s="9">
        <f t="shared" si="442"/>
        <v>1.5759424160826513E-2</v>
      </c>
      <c r="AX445">
        <f t="shared" si="443"/>
        <v>78.812974192989046</v>
      </c>
      <c r="AY445">
        <f t="shared" si="444"/>
        <v>15.215219993965064</v>
      </c>
      <c r="AZ445" t="e">
        <f t="shared" si="445"/>
        <v>#VALUE!</v>
      </c>
    </row>
    <row r="446" spans="1:52" x14ac:dyDescent="0.55000000000000004">
      <c r="A446" s="70">
        <v>44753.422222222223</v>
      </c>
      <c r="B446" s="56">
        <v>50</v>
      </c>
      <c r="C446" s="57">
        <v>1.6</v>
      </c>
      <c r="D446" s="56" t="s">
        <v>234</v>
      </c>
      <c r="E446" s="78">
        <v>1</v>
      </c>
      <c r="F446" s="84">
        <v>44754.703472222223</v>
      </c>
      <c r="G446" s="85">
        <v>324</v>
      </c>
      <c r="I446" s="3">
        <v>21.5</v>
      </c>
      <c r="J446" s="3">
        <v>29.856999999999999</v>
      </c>
      <c r="K446" s="3">
        <v>185.57608641236024</v>
      </c>
      <c r="L446" s="3">
        <v>51.310645000000008</v>
      </c>
      <c r="M446" s="3" t="s">
        <v>40</v>
      </c>
      <c r="N446" s="4">
        <f t="shared" si="446"/>
        <v>0.95018284565066091</v>
      </c>
      <c r="O446" s="4">
        <f t="shared" si="424"/>
        <v>1.3608558626674814</v>
      </c>
      <c r="P446" s="4" t="e">
        <f t="shared" si="418"/>
        <v>#VALUE!</v>
      </c>
      <c r="Q446">
        <f t="shared" si="419"/>
        <v>15.202925530410575</v>
      </c>
      <c r="R446">
        <f t="shared" si="420"/>
        <v>59.877657957369181</v>
      </c>
      <c r="S446">
        <f t="shared" si="421"/>
        <v>26.65147149345016</v>
      </c>
      <c r="T446">
        <f t="shared" si="422"/>
        <v>38.170349419159365</v>
      </c>
      <c r="U446">
        <f t="shared" si="423"/>
        <v>38.170349419159372</v>
      </c>
      <c r="W446">
        <f t="shared" si="425"/>
        <v>0.98888904093371788</v>
      </c>
      <c r="X446">
        <v>313.14999999999998</v>
      </c>
      <c r="Y446">
        <f t="shared" si="426"/>
        <v>1.9073334166666699E-2</v>
      </c>
      <c r="Z446">
        <v>2E-3</v>
      </c>
      <c r="AA446">
        <f t="shared" si="427"/>
        <v>7.2765497523200454E-2</v>
      </c>
      <c r="AC446">
        <f t="shared" si="428"/>
        <v>1.8351415811255169E-4</v>
      </c>
      <c r="AD446">
        <f t="shared" si="429"/>
        <v>1.4283397421506031E-8</v>
      </c>
      <c r="AE446">
        <v>0</v>
      </c>
      <c r="AF446" s="8">
        <f t="shared" si="430"/>
        <v>3.8397575130233098E-9</v>
      </c>
      <c r="AG446" s="8">
        <f t="shared" si="431"/>
        <v>1.8123154934529342E-8</v>
      </c>
      <c r="AH446" s="9">
        <f t="shared" si="432"/>
        <v>1.097002469958351E-3</v>
      </c>
      <c r="AJ446">
        <f t="shared" si="433"/>
        <v>5.0740534523740474E-5</v>
      </c>
      <c r="AK446">
        <f t="shared" si="434"/>
        <v>3.9492714209970402E-9</v>
      </c>
      <c r="AL446">
        <v>0</v>
      </c>
      <c r="AM446" s="8">
        <f t="shared" si="435"/>
        <v>2.2006787200327317E-8</v>
      </c>
      <c r="AN446" s="8">
        <f t="shared" si="436"/>
        <v>2.5956058621324359E-8</v>
      </c>
      <c r="AO446" s="9">
        <f t="shared" si="437"/>
        <v>2.2739189884214046E-2</v>
      </c>
      <c r="AP446" s="9"/>
      <c r="AQ446" t="e">
        <f t="shared" si="438"/>
        <v>#VALUE!</v>
      </c>
      <c r="AR446" t="e">
        <f t="shared" si="439"/>
        <v>#VALUE!</v>
      </c>
      <c r="AS446">
        <v>0</v>
      </c>
      <c r="AT446" s="8" t="e">
        <f t="shared" si="440"/>
        <v>#VALUE!</v>
      </c>
      <c r="AU446" s="8" t="e">
        <f t="shared" si="441"/>
        <v>#VALUE!</v>
      </c>
      <c r="AV446" s="9">
        <f t="shared" si="442"/>
        <v>1.5759424160826513E-2</v>
      </c>
      <c r="AX446">
        <f t="shared" si="443"/>
        <v>78.812974192989046</v>
      </c>
      <c r="AY446">
        <f t="shared" si="444"/>
        <v>15.215219993965084</v>
      </c>
      <c r="AZ446" t="e">
        <f t="shared" si="445"/>
        <v>#VALUE!</v>
      </c>
    </row>
    <row r="447" spans="1:52" x14ac:dyDescent="0.55000000000000004">
      <c r="A447" s="70">
        <v>44753.486111111109</v>
      </c>
      <c r="B447" s="56">
        <v>50</v>
      </c>
      <c r="C447" s="57">
        <v>8</v>
      </c>
      <c r="D447" s="56" t="s">
        <v>235</v>
      </c>
      <c r="E447" s="78">
        <v>1</v>
      </c>
      <c r="F447" s="84">
        <v>44754.724722222221</v>
      </c>
      <c r="G447" s="85">
        <v>255</v>
      </c>
      <c r="I447" s="3">
        <v>21.5</v>
      </c>
      <c r="J447" s="3">
        <v>29.856999999999999</v>
      </c>
      <c r="K447" s="3">
        <v>61393.209056423024</v>
      </c>
      <c r="L447" s="3">
        <v>13751.176975677519</v>
      </c>
      <c r="M447" s="3" t="s">
        <v>40</v>
      </c>
      <c r="N447" s="4">
        <f t="shared" si="446"/>
        <v>314.34424128998438</v>
      </c>
      <c r="O447" s="4">
        <f t="shared" si="424"/>
        <v>364.70735859837339</v>
      </c>
      <c r="P447" s="4" t="e">
        <f t="shared" si="418"/>
        <v>#VALUE!</v>
      </c>
      <c r="Q447">
        <f t="shared" si="419"/>
        <v>5029.5078606397501</v>
      </c>
      <c r="R447">
        <f t="shared" si="420"/>
        <v>16047.123778328429</v>
      </c>
      <c r="S447">
        <f t="shared" si="421"/>
        <v>8816.9730954607749</v>
      </c>
      <c r="T447">
        <f t="shared" si="422"/>
        <v>10229.597193453912</v>
      </c>
      <c r="U447">
        <f t="shared" si="423"/>
        <v>10229.597193453912</v>
      </c>
      <c r="W447">
        <f t="shared" si="425"/>
        <v>0.98888904093371788</v>
      </c>
      <c r="X447">
        <v>313.14999999999998</v>
      </c>
      <c r="Y447">
        <f t="shared" si="426"/>
        <v>1.9073334166666699E-2</v>
      </c>
      <c r="Z447">
        <v>2E-3</v>
      </c>
      <c r="AA447">
        <f t="shared" si="427"/>
        <v>7.2765497523200454E-2</v>
      </c>
      <c r="AC447">
        <f t="shared" si="428"/>
        <v>6.0711071623649408E-2</v>
      </c>
      <c r="AD447">
        <f t="shared" si="429"/>
        <v>4.725304972678244E-6</v>
      </c>
      <c r="AE447">
        <v>0</v>
      </c>
      <c r="AF447" s="8">
        <f t="shared" si="430"/>
        <v>1.2702877848129357E-6</v>
      </c>
      <c r="AG447" s="8">
        <f t="shared" si="431"/>
        <v>5.9955927574911797E-6</v>
      </c>
      <c r="AH447" s="9">
        <f t="shared" si="432"/>
        <v>1.097002469958351E-3</v>
      </c>
      <c r="AJ447">
        <f t="shared" si="433"/>
        <v>1.3598388211187565E-2</v>
      </c>
      <c r="AK447">
        <f t="shared" si="434"/>
        <v>1.0583989001719961E-6</v>
      </c>
      <c r="AL447">
        <v>0</v>
      </c>
      <c r="AM447" s="8">
        <f t="shared" si="435"/>
        <v>5.8977864234171231E-6</v>
      </c>
      <c r="AN447" s="8">
        <f t="shared" si="436"/>
        <v>6.9561853235891188E-6</v>
      </c>
      <c r="AO447" s="9">
        <f t="shared" si="437"/>
        <v>2.2739189884214046E-2</v>
      </c>
      <c r="AP447" s="9"/>
      <c r="AQ447" t="e">
        <f t="shared" si="438"/>
        <v>#VALUE!</v>
      </c>
      <c r="AR447" t="e">
        <f t="shared" si="439"/>
        <v>#VALUE!</v>
      </c>
      <c r="AS447">
        <v>0</v>
      </c>
      <c r="AT447" s="8" t="e">
        <f t="shared" si="440"/>
        <v>#VALUE!</v>
      </c>
      <c r="AU447" s="8" t="e">
        <f t="shared" si="441"/>
        <v>#VALUE!</v>
      </c>
      <c r="AV447" s="9">
        <f t="shared" si="442"/>
        <v>1.5759424160826513E-2</v>
      </c>
      <c r="AX447">
        <f t="shared" si="443"/>
        <v>78.812974192989046</v>
      </c>
      <c r="AY447">
        <f t="shared" si="444"/>
        <v>15.215219993965075</v>
      </c>
      <c r="AZ447" t="e">
        <f t="shared" si="445"/>
        <v>#VALUE!</v>
      </c>
    </row>
    <row r="448" spans="1:52" x14ac:dyDescent="0.55000000000000004">
      <c r="A448" s="70">
        <v>44753.434027777781</v>
      </c>
      <c r="B448" s="56">
        <v>50</v>
      </c>
      <c r="C448" s="57">
        <v>3.8</v>
      </c>
      <c r="D448" s="56" t="s">
        <v>234</v>
      </c>
      <c r="E448" s="78">
        <v>1</v>
      </c>
      <c r="F448" s="84">
        <v>44754.745972222219</v>
      </c>
      <c r="G448" s="85">
        <v>271</v>
      </c>
      <c r="I448" s="3">
        <v>21.5</v>
      </c>
      <c r="J448" s="3">
        <v>29.856999999999999</v>
      </c>
      <c r="K448" s="3">
        <v>2957.1086972982202</v>
      </c>
      <c r="L448" s="3">
        <v>9467.9937344499995</v>
      </c>
      <c r="M448" s="3" t="s">
        <v>40</v>
      </c>
      <c r="N448" s="4">
        <f t="shared" si="446"/>
        <v>15.140926889974526</v>
      </c>
      <c r="O448" s="4">
        <f t="shared" si="424"/>
        <v>251.10919539649649</v>
      </c>
      <c r="P448" s="4" t="e">
        <f t="shared" si="418"/>
        <v>#VALUE!</v>
      </c>
      <c r="Q448">
        <f t="shared" si="419"/>
        <v>242.25483023959242</v>
      </c>
      <c r="R448">
        <f t="shared" si="420"/>
        <v>11048.804597445846</v>
      </c>
      <c r="S448">
        <f t="shared" si="421"/>
        <v>424.68455754559892</v>
      </c>
      <c r="T448">
        <f t="shared" si="422"/>
        <v>7043.3070787234929</v>
      </c>
      <c r="U448">
        <f t="shared" si="423"/>
        <v>7043.3070787234919</v>
      </c>
      <c r="W448">
        <f t="shared" si="425"/>
        <v>0.98888904093371788</v>
      </c>
      <c r="X448">
        <v>313.14999999999998</v>
      </c>
      <c r="Y448">
        <f t="shared" si="426"/>
        <v>1.9073334166666699E-2</v>
      </c>
      <c r="Z448">
        <v>2E-3</v>
      </c>
      <c r="AA448">
        <f t="shared" si="427"/>
        <v>7.2765497523200454E-2</v>
      </c>
      <c r="AC448">
        <f t="shared" si="428"/>
        <v>2.924252383607993E-3</v>
      </c>
      <c r="AD448">
        <f t="shared" si="429"/>
        <v>2.2760237894147786E-7</v>
      </c>
      <c r="AE448">
        <v>0</v>
      </c>
      <c r="AF448" s="8">
        <f t="shared" si="430"/>
        <v>6.1185579224075854E-8</v>
      </c>
      <c r="AG448" s="8">
        <f t="shared" si="431"/>
        <v>2.8878795816555369E-7</v>
      </c>
      <c r="AH448" s="9">
        <f t="shared" si="432"/>
        <v>1.097002469958351E-3</v>
      </c>
      <c r="AJ448">
        <f t="shared" si="433"/>
        <v>9.362795243626711E-3</v>
      </c>
      <c r="AK448">
        <f t="shared" si="434"/>
        <v>7.2873137863775473E-7</v>
      </c>
      <c r="AL448">
        <v>0</v>
      </c>
      <c r="AM448" s="8">
        <f t="shared" si="435"/>
        <v>4.0607582174824256E-6</v>
      </c>
      <c r="AN448" s="8">
        <f t="shared" si="436"/>
        <v>4.78948959612018E-6</v>
      </c>
      <c r="AO448" s="9">
        <f t="shared" si="437"/>
        <v>2.2739189884214046E-2</v>
      </c>
      <c r="AP448" s="9"/>
      <c r="AQ448" t="e">
        <f t="shared" si="438"/>
        <v>#VALUE!</v>
      </c>
      <c r="AR448" t="e">
        <f t="shared" si="439"/>
        <v>#VALUE!</v>
      </c>
      <c r="AS448">
        <v>0</v>
      </c>
      <c r="AT448" s="8" t="e">
        <f t="shared" si="440"/>
        <v>#VALUE!</v>
      </c>
      <c r="AU448" s="8" t="e">
        <f t="shared" si="441"/>
        <v>#VALUE!</v>
      </c>
      <c r="AV448" s="9">
        <f t="shared" si="442"/>
        <v>1.5759424160826513E-2</v>
      </c>
      <c r="AX448">
        <f t="shared" si="443"/>
        <v>78.812974192989046</v>
      </c>
      <c r="AY448">
        <f t="shared" si="444"/>
        <v>15.215219993965068</v>
      </c>
      <c r="AZ448" t="e">
        <f t="shared" si="445"/>
        <v>#VALUE!</v>
      </c>
    </row>
    <row r="449" spans="1:52" x14ac:dyDescent="0.55000000000000004">
      <c r="A449" s="70">
        <v>44753.486111111109</v>
      </c>
      <c r="B449" s="56">
        <v>50</v>
      </c>
      <c r="C449" s="57">
        <v>8</v>
      </c>
      <c r="D449" s="56" t="s">
        <v>235</v>
      </c>
      <c r="E449" s="78">
        <v>2</v>
      </c>
      <c r="F449" s="84">
        <v>44754.767210648148</v>
      </c>
      <c r="G449" s="85">
        <v>380</v>
      </c>
      <c r="I449" s="3">
        <v>21.5</v>
      </c>
      <c r="J449" s="3">
        <v>29.856999999999999</v>
      </c>
      <c r="K449" s="3">
        <v>63125.973062395497</v>
      </c>
      <c r="L449" s="3">
        <v>23355.807168139519</v>
      </c>
      <c r="M449" s="3" t="s">
        <v>40</v>
      </c>
      <c r="N449" s="4">
        <f t="shared" si="446"/>
        <v>323.21630377317229</v>
      </c>
      <c r="O449" s="4">
        <f t="shared" si="424"/>
        <v>619.4404126491462</v>
      </c>
      <c r="P449" s="4" t="e">
        <f t="shared" si="418"/>
        <v>#VALUE!</v>
      </c>
      <c r="Q449">
        <f t="shared" si="419"/>
        <v>5171.4608603707566</v>
      </c>
      <c r="R449">
        <f t="shared" si="420"/>
        <v>27255.378156562434</v>
      </c>
      <c r="S449">
        <f t="shared" si="421"/>
        <v>9065.8236419015229</v>
      </c>
      <c r="T449">
        <f t="shared" si="422"/>
        <v>17374.54909355344</v>
      </c>
      <c r="U449">
        <f t="shared" si="423"/>
        <v>17374.549093553444</v>
      </c>
      <c r="W449">
        <f t="shared" si="425"/>
        <v>0.98888904093371788</v>
      </c>
      <c r="X449">
        <v>313.14999999999998</v>
      </c>
      <c r="Y449">
        <f t="shared" si="426"/>
        <v>1.9073334166666699E-2</v>
      </c>
      <c r="Z449">
        <v>2E-3</v>
      </c>
      <c r="AA449">
        <f t="shared" si="427"/>
        <v>7.2765497523200454E-2</v>
      </c>
      <c r="AC449">
        <f t="shared" si="428"/>
        <v>6.2424582959679988E-2</v>
      </c>
      <c r="AD449">
        <f t="shared" si="429"/>
        <v>4.8586721398249317E-6</v>
      </c>
      <c r="AE449">
        <v>0</v>
      </c>
      <c r="AF449" s="8">
        <f t="shared" si="430"/>
        <v>1.3061404301556387E-6</v>
      </c>
      <c r="AG449" s="8">
        <f t="shared" si="431"/>
        <v>6.1648125699805702E-6</v>
      </c>
      <c r="AH449" s="9">
        <f t="shared" si="432"/>
        <v>1.097002469958351E-3</v>
      </c>
      <c r="AJ449">
        <f t="shared" si="433"/>
        <v>2.3096301750734342E-2</v>
      </c>
      <c r="AK449">
        <f t="shared" si="434"/>
        <v>1.7976468969246282E-6</v>
      </c>
      <c r="AL449">
        <v>0</v>
      </c>
      <c r="AM449" s="8">
        <f t="shared" si="435"/>
        <v>1.0017147089870451E-5</v>
      </c>
      <c r="AN449" s="8">
        <f t="shared" si="436"/>
        <v>1.1814793986795079E-5</v>
      </c>
      <c r="AO449" s="9">
        <f t="shared" si="437"/>
        <v>2.2739189884214046E-2</v>
      </c>
      <c r="AP449" s="9"/>
      <c r="AQ449" t="e">
        <f t="shared" si="438"/>
        <v>#VALUE!</v>
      </c>
      <c r="AR449" t="e">
        <f t="shared" si="439"/>
        <v>#VALUE!</v>
      </c>
      <c r="AS449">
        <v>0</v>
      </c>
      <c r="AT449" s="8" t="e">
        <f t="shared" si="440"/>
        <v>#VALUE!</v>
      </c>
      <c r="AU449" s="8" t="e">
        <f t="shared" si="441"/>
        <v>#VALUE!</v>
      </c>
      <c r="AV449" s="9">
        <f t="shared" si="442"/>
        <v>1.5759424160826513E-2</v>
      </c>
      <c r="AX449">
        <f t="shared" si="443"/>
        <v>78.812974192989046</v>
      </c>
      <c r="AY449">
        <f t="shared" si="444"/>
        <v>15.215219993965073</v>
      </c>
      <c r="AZ449" t="e">
        <f t="shared" si="445"/>
        <v>#VALUE!</v>
      </c>
    </row>
    <row r="450" spans="1:52" x14ac:dyDescent="0.55000000000000004">
      <c r="A450" s="70">
        <v>44753.461111111108</v>
      </c>
      <c r="B450" s="56">
        <v>50</v>
      </c>
      <c r="C450" s="57">
        <v>6.2</v>
      </c>
      <c r="D450" s="56" t="s">
        <v>234</v>
      </c>
      <c r="E450" s="78">
        <v>1</v>
      </c>
      <c r="F450" s="84">
        <v>44754.788460648146</v>
      </c>
      <c r="G450" s="85">
        <v>112</v>
      </c>
      <c r="I450" s="3">
        <v>21.5</v>
      </c>
      <c r="J450" s="3">
        <v>29.856999999999999</v>
      </c>
      <c r="K450" s="3">
        <v>24.045077307287141</v>
      </c>
      <c r="L450" s="3">
        <v>22935.170517389121</v>
      </c>
      <c r="M450" s="3" t="s">
        <v>40</v>
      </c>
      <c r="N450" s="4">
        <f t="shared" si="446"/>
        <v>0.12311510831713764</v>
      </c>
      <c r="O450" s="4">
        <f t="shared" si="424"/>
        <v>608.28432891200941</v>
      </c>
      <c r="P450" s="4" t="e">
        <f t="shared" ref="P450:P513" si="447">1000000*(AU450-AS450)/Y450</f>
        <v>#VALUE!</v>
      </c>
      <c r="Q450">
        <f t="shared" ref="Q450:Q513" si="448">(N450*16)</f>
        <v>1.9698417330742022</v>
      </c>
      <c r="R450">
        <f t="shared" ref="R450:R513" si="449">(O450*44)</f>
        <v>26764.510472128415</v>
      </c>
      <c r="S450">
        <f t="shared" ref="S450:S513" si="450">1000000*(((AG450-AE450)*0.082057*X450)/(W450-AA450))/Y450</f>
        <v>3.4532288335308148</v>
      </c>
      <c r="T450">
        <f t="shared" ref="T450:T513" si="451">1000000*(((AN450-AL450)*0.082057*X450)/(W450-AA450))/Y450</f>
        <v>17061.634532887758</v>
      </c>
      <c r="U450">
        <f t="shared" ref="U450:U513" si="452">O450*((1*0.082057*X450)/(W450-AA450))</f>
        <v>17061.634532887761</v>
      </c>
      <c r="W450">
        <f t="shared" si="425"/>
        <v>0.98888904093371788</v>
      </c>
      <c r="X450">
        <v>313.14999999999998</v>
      </c>
      <c r="Y450">
        <f t="shared" si="426"/>
        <v>1.9073334166666699E-2</v>
      </c>
      <c r="Z450">
        <v>2E-3</v>
      </c>
      <c r="AA450">
        <f t="shared" si="427"/>
        <v>7.2765497523200454E-2</v>
      </c>
      <c r="AC450">
        <f t="shared" si="428"/>
        <v>2.3777913437580284E-5</v>
      </c>
      <c r="AD450">
        <f t="shared" si="429"/>
        <v>1.8506985563197178E-9</v>
      </c>
      <c r="AE450">
        <v>0</v>
      </c>
      <c r="AF450" s="8">
        <f t="shared" si="430"/>
        <v>4.9751704557841486E-10</v>
      </c>
      <c r="AG450" s="8">
        <f t="shared" si="431"/>
        <v>2.3482156018981328E-9</v>
      </c>
      <c r="AH450" s="9">
        <f t="shared" si="432"/>
        <v>1.097002469958351E-3</v>
      </c>
      <c r="AJ450">
        <f t="shared" si="433"/>
        <v>2.2680338776592208E-2</v>
      </c>
      <c r="AK450">
        <f t="shared" si="434"/>
        <v>1.7652713868636562E-6</v>
      </c>
      <c r="AL450">
        <v>0</v>
      </c>
      <c r="AM450" s="8">
        <f t="shared" si="435"/>
        <v>9.8367388868216974E-6</v>
      </c>
      <c r="AN450" s="8">
        <f t="shared" si="436"/>
        <v>1.1602010273685353E-5</v>
      </c>
      <c r="AO450" s="9">
        <f t="shared" si="437"/>
        <v>2.2739189884214046E-2</v>
      </c>
      <c r="AP450" s="9"/>
      <c r="AQ450" t="e">
        <f t="shared" si="438"/>
        <v>#VALUE!</v>
      </c>
      <c r="AR450" t="e">
        <f t="shared" si="439"/>
        <v>#VALUE!</v>
      </c>
      <c r="AS450">
        <v>0</v>
      </c>
      <c r="AT450" s="8" t="e">
        <f t="shared" si="440"/>
        <v>#VALUE!</v>
      </c>
      <c r="AU450" s="8" t="e">
        <f t="shared" si="441"/>
        <v>#VALUE!</v>
      </c>
      <c r="AV450" s="9">
        <f t="shared" si="442"/>
        <v>1.5759424160826513E-2</v>
      </c>
      <c r="AX450">
        <f t="shared" si="443"/>
        <v>78.812974192989046</v>
      </c>
      <c r="AY450">
        <f t="shared" si="444"/>
        <v>15.215219993965077</v>
      </c>
      <c r="AZ450" t="e">
        <f t="shared" si="445"/>
        <v>#VALUE!</v>
      </c>
    </row>
    <row r="451" spans="1:52" x14ac:dyDescent="0.55000000000000004">
      <c r="A451" s="70">
        <v>44753.472222222219</v>
      </c>
      <c r="B451" s="56">
        <v>50</v>
      </c>
      <c r="C451" s="57">
        <v>3</v>
      </c>
      <c r="D451" s="56" t="s">
        <v>235</v>
      </c>
      <c r="E451" s="78">
        <v>1</v>
      </c>
      <c r="F451" s="84">
        <v>44754.80972222222</v>
      </c>
      <c r="G451" s="85">
        <v>125</v>
      </c>
      <c r="I451" s="3">
        <v>21.5</v>
      </c>
      <c r="J451" s="3">
        <v>29.856999999999999</v>
      </c>
      <c r="K451" s="3">
        <v>263.16286223304292</v>
      </c>
      <c r="L451" s="3">
        <v>6284.39809154048</v>
      </c>
      <c r="M451" s="3" t="s">
        <v>40</v>
      </c>
      <c r="N451" s="4">
        <f t="shared" si="446"/>
        <v>1.3474410531027929</v>
      </c>
      <c r="O451" s="4">
        <f t="shared" si="424"/>
        <v>166.67418595515986</v>
      </c>
      <c r="P451" s="4" t="e">
        <f t="shared" si="447"/>
        <v>#VALUE!</v>
      </c>
      <c r="Q451">
        <f t="shared" si="448"/>
        <v>21.559056849644687</v>
      </c>
      <c r="R451">
        <f t="shared" si="449"/>
        <v>7333.6641820270333</v>
      </c>
      <c r="S451">
        <f t="shared" si="450"/>
        <v>37.794080350169253</v>
      </c>
      <c r="T451">
        <f t="shared" si="451"/>
        <v>4675.0079061215929</v>
      </c>
      <c r="U451">
        <f t="shared" si="452"/>
        <v>4675.0079061215929</v>
      </c>
      <c r="W451">
        <f t="shared" si="425"/>
        <v>0.98888904093371788</v>
      </c>
      <c r="X451">
        <v>313.14999999999998</v>
      </c>
      <c r="Y451">
        <f t="shared" si="426"/>
        <v>1.9073334166666699E-2</v>
      </c>
      <c r="Z451">
        <v>2E-3</v>
      </c>
      <c r="AA451">
        <f t="shared" si="427"/>
        <v>7.2765497523200454E-2</v>
      </c>
      <c r="AC451">
        <f t="shared" si="428"/>
        <v>2.6023887044300596E-4</v>
      </c>
      <c r="AD451">
        <f t="shared" si="429"/>
        <v>2.0255086851563405E-8</v>
      </c>
      <c r="AE451">
        <v>0</v>
      </c>
      <c r="AF451" s="8">
        <f t="shared" si="430"/>
        <v>5.4451066241514506E-9</v>
      </c>
      <c r="AG451" s="8">
        <f t="shared" si="431"/>
        <v>2.5700193475714856E-8</v>
      </c>
      <c r="AH451" s="9">
        <f t="shared" si="432"/>
        <v>1.097002469958351E-3</v>
      </c>
      <c r="AJ451">
        <f t="shared" si="433"/>
        <v>6.2145724015891524E-3</v>
      </c>
      <c r="AK451">
        <f t="shared" si="434"/>
        <v>4.8369678028972655E-7</v>
      </c>
      <c r="AL451">
        <v>0</v>
      </c>
      <c r="AM451" s="8">
        <f t="shared" si="435"/>
        <v>2.6953356653901827E-6</v>
      </c>
      <c r="AN451" s="8">
        <f t="shared" si="436"/>
        <v>3.1790324456799094E-6</v>
      </c>
      <c r="AO451" s="9">
        <f t="shared" si="437"/>
        <v>2.2739189884214046E-2</v>
      </c>
      <c r="AP451" s="9"/>
      <c r="AQ451" t="e">
        <f t="shared" si="438"/>
        <v>#VALUE!</v>
      </c>
      <c r="AR451" t="e">
        <f t="shared" si="439"/>
        <v>#VALUE!</v>
      </c>
      <c r="AS451">
        <v>0</v>
      </c>
      <c r="AT451" s="8" t="e">
        <f t="shared" si="440"/>
        <v>#VALUE!</v>
      </c>
      <c r="AU451" s="8" t="e">
        <f t="shared" si="441"/>
        <v>#VALUE!</v>
      </c>
      <c r="AV451" s="9">
        <f t="shared" si="442"/>
        <v>1.5759424160826513E-2</v>
      </c>
      <c r="AX451">
        <f t="shared" si="443"/>
        <v>78.81297419298906</v>
      </c>
      <c r="AY451">
        <f t="shared" si="444"/>
        <v>15.21521999396508</v>
      </c>
      <c r="AZ451" t="e">
        <f t="shared" si="445"/>
        <v>#VALUE!</v>
      </c>
    </row>
    <row r="452" spans="1:52" x14ac:dyDescent="0.55000000000000004">
      <c r="A452" s="70">
        <v>44753.441666666666</v>
      </c>
      <c r="B452" s="56">
        <v>40</v>
      </c>
      <c r="C452" s="57">
        <v>3</v>
      </c>
      <c r="D452" s="56" t="s">
        <v>235</v>
      </c>
      <c r="E452" s="78">
        <v>1</v>
      </c>
      <c r="F452" s="84">
        <v>44754.830949074072</v>
      </c>
      <c r="G452" s="85">
        <v>237</v>
      </c>
      <c r="I452" s="3">
        <v>21.5</v>
      </c>
      <c r="J452" s="3">
        <v>29.856999999999999</v>
      </c>
      <c r="K452" s="3">
        <v>1909.1459031932798</v>
      </c>
      <c r="L452" s="3">
        <v>7546.7427735207202</v>
      </c>
      <c r="M452" s="3" t="s">
        <v>40</v>
      </c>
      <c r="N452" s="4">
        <f t="shared" si="446"/>
        <v>9.7751694311927704</v>
      </c>
      <c r="O452" s="4">
        <f t="shared" si="424"/>
        <v>200.15396702553866</v>
      </c>
      <c r="P452" s="4" t="e">
        <f t="shared" si="447"/>
        <v>#VALUE!</v>
      </c>
      <c r="Q452">
        <f t="shared" si="448"/>
        <v>156.40271089908433</v>
      </c>
      <c r="R452">
        <f t="shared" si="449"/>
        <v>8806.7745491237019</v>
      </c>
      <c r="S452">
        <f t="shared" si="450"/>
        <v>274.18159634389133</v>
      </c>
      <c r="T452">
        <f t="shared" si="451"/>
        <v>5614.0749866192828</v>
      </c>
      <c r="U452">
        <f t="shared" si="452"/>
        <v>5614.0749866192828</v>
      </c>
      <c r="W452">
        <f t="shared" si="425"/>
        <v>0.98888904093371788</v>
      </c>
      <c r="X452">
        <v>313.14999999999998</v>
      </c>
      <c r="Y452">
        <f t="shared" si="426"/>
        <v>1.9073334166666699E-2</v>
      </c>
      <c r="Z452">
        <v>2E-3</v>
      </c>
      <c r="AA452">
        <f t="shared" si="427"/>
        <v>7.2765497523200454E-2</v>
      </c>
      <c r="AC452">
        <f t="shared" si="428"/>
        <v>1.8879334612113391E-3</v>
      </c>
      <c r="AD452">
        <f t="shared" si="429"/>
        <v>1.4694290734397902E-7</v>
      </c>
      <c r="AE452">
        <v>0</v>
      </c>
      <c r="AF452" s="8">
        <f t="shared" si="430"/>
        <v>3.9502165752945919E-8</v>
      </c>
      <c r="AG452" s="8">
        <f t="shared" si="431"/>
        <v>1.8644507309692495E-7</v>
      </c>
      <c r="AH452" s="9">
        <f t="shared" si="432"/>
        <v>1.097002469958351E-3</v>
      </c>
      <c r="AJ452">
        <f t="shared" si="433"/>
        <v>7.4628912234803706E-3</v>
      </c>
      <c r="AK452">
        <f t="shared" si="434"/>
        <v>5.8085677069702226E-7</v>
      </c>
      <c r="AL452">
        <v>0</v>
      </c>
      <c r="AM452" s="8">
        <f t="shared" si="435"/>
        <v>3.2367467271650639E-6</v>
      </c>
      <c r="AN452" s="8">
        <f t="shared" si="436"/>
        <v>3.8176034978620864E-6</v>
      </c>
      <c r="AO452" s="9">
        <f t="shared" si="437"/>
        <v>2.2739189884214046E-2</v>
      </c>
      <c r="AP452" s="9"/>
      <c r="AQ452" t="e">
        <f t="shared" si="438"/>
        <v>#VALUE!</v>
      </c>
      <c r="AR452" t="e">
        <f t="shared" si="439"/>
        <v>#VALUE!</v>
      </c>
      <c r="AS452">
        <v>0</v>
      </c>
      <c r="AT452" s="8" t="e">
        <f t="shared" si="440"/>
        <v>#VALUE!</v>
      </c>
      <c r="AU452" s="8" t="e">
        <f t="shared" si="441"/>
        <v>#VALUE!</v>
      </c>
      <c r="AV452" s="9">
        <f t="shared" si="442"/>
        <v>1.5759424160826513E-2</v>
      </c>
      <c r="AX452">
        <f t="shared" si="443"/>
        <v>78.812974192989046</v>
      </c>
      <c r="AY452">
        <f t="shared" si="444"/>
        <v>15.215219993965082</v>
      </c>
      <c r="AZ452" t="e">
        <f t="shared" si="445"/>
        <v>#VALUE!</v>
      </c>
    </row>
    <row r="453" spans="1:52" x14ac:dyDescent="0.55000000000000004">
      <c r="A453" s="70">
        <v>44753.493055555555</v>
      </c>
      <c r="B453" s="56">
        <v>50</v>
      </c>
      <c r="C453" s="57">
        <v>9</v>
      </c>
      <c r="D453" s="56" t="s">
        <v>234</v>
      </c>
      <c r="E453" s="78">
        <v>1</v>
      </c>
      <c r="F453" s="84">
        <v>44754.852210648147</v>
      </c>
      <c r="G453" s="85">
        <v>295</v>
      </c>
      <c r="I453" s="3">
        <v>21.5</v>
      </c>
      <c r="J453" s="3">
        <v>29.856999999999999</v>
      </c>
      <c r="K453" s="3">
        <v>17.5198245232</v>
      </c>
      <c r="L453" s="3">
        <v>22833.89504249888</v>
      </c>
      <c r="M453" s="3" t="s">
        <v>40</v>
      </c>
      <c r="N453" s="4">
        <f t="shared" si="446"/>
        <v>8.9704643753310873E-2</v>
      </c>
      <c r="O453" s="4">
        <f t="shared" si="424"/>
        <v>605.59831076219245</v>
      </c>
      <c r="P453" s="4" t="e">
        <f t="shared" si="447"/>
        <v>#VALUE!</v>
      </c>
      <c r="Q453">
        <f t="shared" si="448"/>
        <v>1.435274300052974</v>
      </c>
      <c r="R453">
        <f t="shared" si="449"/>
        <v>26646.325673536467</v>
      </c>
      <c r="S453">
        <f t="shared" si="450"/>
        <v>2.5161059966140877</v>
      </c>
      <c r="T453">
        <f t="shared" si="451"/>
        <v>16986.294995367785</v>
      </c>
      <c r="U453">
        <f t="shared" si="452"/>
        <v>16986.294995367785</v>
      </c>
      <c r="W453">
        <f t="shared" si="425"/>
        <v>0.98888904093371788</v>
      </c>
      <c r="X453">
        <v>313.14999999999998</v>
      </c>
      <c r="Y453">
        <f t="shared" si="426"/>
        <v>1.9073334166666699E-2</v>
      </c>
      <c r="Z453">
        <v>2E-3</v>
      </c>
      <c r="AA453">
        <f t="shared" si="427"/>
        <v>7.2765497523200454E-2</v>
      </c>
      <c r="AC453">
        <f t="shared" si="428"/>
        <v>1.7325162470074281E-5</v>
      </c>
      <c r="AD453">
        <f t="shared" si="429"/>
        <v>1.348463701642356E-9</v>
      </c>
      <c r="AE453">
        <v>0</v>
      </c>
      <c r="AF453" s="8">
        <f t="shared" si="430"/>
        <v>3.6250294496633269E-10</v>
      </c>
      <c r="AG453" s="8">
        <f t="shared" si="431"/>
        <v>1.7109666466086886E-9</v>
      </c>
      <c r="AH453" s="9">
        <f t="shared" si="432"/>
        <v>1.097002469958351E-3</v>
      </c>
      <c r="AJ453">
        <f t="shared" si="433"/>
        <v>2.2580188569357892E-2</v>
      </c>
      <c r="AK453">
        <f t="shared" si="434"/>
        <v>1.7574764285537007E-6</v>
      </c>
      <c r="AL453">
        <v>0</v>
      </c>
      <c r="AM453" s="8">
        <f t="shared" si="435"/>
        <v>9.7933025233824615E-6</v>
      </c>
      <c r="AN453" s="8">
        <f t="shared" si="436"/>
        <v>1.1550778951936163E-5</v>
      </c>
      <c r="AO453" s="9">
        <f t="shared" si="437"/>
        <v>2.2739189884214046E-2</v>
      </c>
      <c r="AP453" s="9"/>
      <c r="AQ453" t="e">
        <f t="shared" si="438"/>
        <v>#VALUE!</v>
      </c>
      <c r="AR453" t="e">
        <f t="shared" si="439"/>
        <v>#VALUE!</v>
      </c>
      <c r="AS453">
        <v>0</v>
      </c>
      <c r="AT453" s="8" t="e">
        <f t="shared" si="440"/>
        <v>#VALUE!</v>
      </c>
      <c r="AU453" s="8" t="e">
        <f t="shared" si="441"/>
        <v>#VALUE!</v>
      </c>
      <c r="AV453" s="9">
        <f t="shared" si="442"/>
        <v>1.5759424160826513E-2</v>
      </c>
      <c r="AX453">
        <f t="shared" si="443"/>
        <v>78.812974192989046</v>
      </c>
      <c r="AY453">
        <f t="shared" si="444"/>
        <v>15.215219993965082</v>
      </c>
      <c r="AZ453" t="e">
        <f t="shared" si="445"/>
        <v>#VALUE!</v>
      </c>
    </row>
    <row r="454" spans="1:52" x14ac:dyDescent="0.55000000000000004">
      <c r="A454" s="70">
        <v>44753.43472222222</v>
      </c>
      <c r="B454" s="56">
        <v>40</v>
      </c>
      <c r="C454" s="57">
        <v>0.1</v>
      </c>
      <c r="D454" s="56" t="s">
        <v>235</v>
      </c>
      <c r="E454" s="78">
        <v>1</v>
      </c>
      <c r="F454" s="84">
        <v>44754.873472222222</v>
      </c>
      <c r="G454" s="85">
        <v>188</v>
      </c>
      <c r="I454" s="3">
        <v>21.5</v>
      </c>
      <c r="J454" s="3">
        <v>29.856999999999999</v>
      </c>
      <c r="K454" s="3">
        <v>70.25934510700543</v>
      </c>
      <c r="L454" s="3">
        <v>3243.0834721484798</v>
      </c>
      <c r="M454" s="3" t="s">
        <v>40</v>
      </c>
      <c r="N454" s="4">
        <f t="shared" si="446"/>
        <v>0.35974044801755106</v>
      </c>
      <c r="O454" s="4">
        <f t="shared" ref="O454:O517" si="453">1000000*(AN454-AL454)/Y454</f>
        <v>86.012739777355563</v>
      </c>
      <c r="P454" s="4" t="e">
        <f t="shared" si="447"/>
        <v>#VALUE!</v>
      </c>
      <c r="Q454">
        <f t="shared" si="448"/>
        <v>5.755847168280817</v>
      </c>
      <c r="R454">
        <f t="shared" si="449"/>
        <v>3784.5605502036447</v>
      </c>
      <c r="S454">
        <f t="shared" si="450"/>
        <v>10.090281401381645</v>
      </c>
      <c r="T454">
        <f t="shared" si="451"/>
        <v>2412.5525868444665</v>
      </c>
      <c r="U454">
        <f t="shared" si="452"/>
        <v>2412.5525868444661</v>
      </c>
      <c r="W454">
        <f t="shared" si="425"/>
        <v>0.98888904093371788</v>
      </c>
      <c r="X454">
        <v>313.14999999999998</v>
      </c>
      <c r="Y454">
        <f t="shared" si="426"/>
        <v>1.9073334166666699E-2</v>
      </c>
      <c r="Z454">
        <v>2E-3</v>
      </c>
      <c r="AA454">
        <f t="shared" si="427"/>
        <v>7.2765497523200454E-2</v>
      </c>
      <c r="AC454">
        <f t="shared" si="428"/>
        <v>6.9478696399497694E-5</v>
      </c>
      <c r="AD454">
        <f t="shared" si="429"/>
        <v>5.4077126430405363E-9</v>
      </c>
      <c r="AE454">
        <v>0</v>
      </c>
      <c r="AF454" s="8">
        <f t="shared" si="430"/>
        <v>1.4537371352646061E-9</v>
      </c>
      <c r="AG454" s="8">
        <f t="shared" si="431"/>
        <v>6.8614497783051425E-9</v>
      </c>
      <c r="AH454" s="9">
        <f t="shared" si="432"/>
        <v>1.097002469958351E-3</v>
      </c>
      <c r="AJ454">
        <f t="shared" si="433"/>
        <v>3.2070497044409019E-3</v>
      </c>
      <c r="AK454">
        <f t="shared" si="434"/>
        <v>2.496132502809863E-7</v>
      </c>
      <c r="AL454">
        <v>0</v>
      </c>
      <c r="AM454" s="8">
        <f t="shared" si="435"/>
        <v>1.3909364780830612E-6</v>
      </c>
      <c r="AN454" s="8">
        <f t="shared" si="436"/>
        <v>1.6405497283640475E-6</v>
      </c>
      <c r="AO454" s="9">
        <f t="shared" si="437"/>
        <v>2.2739189884214046E-2</v>
      </c>
      <c r="AP454" s="9"/>
      <c r="AQ454" t="e">
        <f t="shared" si="438"/>
        <v>#VALUE!</v>
      </c>
      <c r="AR454" t="e">
        <f t="shared" si="439"/>
        <v>#VALUE!</v>
      </c>
      <c r="AS454">
        <v>0</v>
      </c>
      <c r="AT454" s="8" t="e">
        <f t="shared" si="440"/>
        <v>#VALUE!</v>
      </c>
      <c r="AU454" s="8" t="e">
        <f t="shared" si="441"/>
        <v>#VALUE!</v>
      </c>
      <c r="AV454" s="9">
        <f t="shared" si="442"/>
        <v>1.5759424160826513E-2</v>
      </c>
      <c r="AX454">
        <f t="shared" si="443"/>
        <v>78.812974192989046</v>
      </c>
      <c r="AY454">
        <f t="shared" si="444"/>
        <v>15.215219993965079</v>
      </c>
      <c r="AZ454" t="e">
        <f t="shared" si="445"/>
        <v>#VALUE!</v>
      </c>
    </row>
    <row r="455" spans="1:52" x14ac:dyDescent="0.55000000000000004">
      <c r="A455" s="70">
        <v>44753.461111111108</v>
      </c>
      <c r="B455" s="56">
        <v>50</v>
      </c>
      <c r="C455" s="57">
        <v>6.2</v>
      </c>
      <c r="D455" s="56" t="s">
        <v>234</v>
      </c>
      <c r="E455" s="78">
        <v>2</v>
      </c>
      <c r="F455" s="84">
        <v>44754.89472222222</v>
      </c>
      <c r="G455" s="85">
        <v>59</v>
      </c>
      <c r="I455" s="3">
        <v>21.5</v>
      </c>
      <c r="J455" s="3">
        <v>29.856999999999999</v>
      </c>
      <c r="K455" s="3">
        <v>3.8195121200000006</v>
      </c>
      <c r="L455" s="3">
        <v>21981.582864721997</v>
      </c>
      <c r="M455" s="3" t="s">
        <v>40</v>
      </c>
      <c r="N455" s="4">
        <f t="shared" si="446"/>
        <v>1.9556587086950579E-2</v>
      </c>
      <c r="O455" s="4">
        <f t="shared" si="453"/>
        <v>582.99337130078914</v>
      </c>
      <c r="P455" s="4" t="e">
        <f t="shared" si="447"/>
        <v>#VALUE!</v>
      </c>
      <c r="Q455">
        <f t="shared" si="448"/>
        <v>0.31290539339120926</v>
      </c>
      <c r="R455">
        <f t="shared" si="449"/>
        <v>25651.708337234722</v>
      </c>
      <c r="S455">
        <f t="shared" si="450"/>
        <v>0.54853844777646577</v>
      </c>
      <c r="T455">
        <f t="shared" si="451"/>
        <v>16352.253976395048</v>
      </c>
      <c r="U455">
        <f t="shared" si="452"/>
        <v>16352.25397639505</v>
      </c>
      <c r="W455">
        <f t="shared" si="425"/>
        <v>0.98888904093371788</v>
      </c>
      <c r="X455">
        <v>313.14999999999998</v>
      </c>
      <c r="Y455">
        <f t="shared" si="426"/>
        <v>1.9073334166666699E-2</v>
      </c>
      <c r="Z455">
        <v>2E-3</v>
      </c>
      <c r="AA455">
        <f t="shared" si="427"/>
        <v>7.2765497523200454E-2</v>
      </c>
      <c r="AC455">
        <f t="shared" si="428"/>
        <v>3.7770736771815119E-6</v>
      </c>
      <c r="AD455">
        <f t="shared" si="429"/>
        <v>2.9397973963624539E-10</v>
      </c>
      <c r="AE455">
        <v>0</v>
      </c>
      <c r="AF455" s="8">
        <f t="shared" si="430"/>
        <v>7.9029581032681836E-11</v>
      </c>
      <c r="AG455" s="8">
        <f t="shared" si="431"/>
        <v>3.7300932066892722E-10</v>
      </c>
      <c r="AH455" s="9">
        <f t="shared" si="432"/>
        <v>1.097002469958351E-3</v>
      </c>
      <c r="AJ455">
        <f t="shared" si="433"/>
        <v>2.1737346397299982E-2</v>
      </c>
      <c r="AK455">
        <f t="shared" si="434"/>
        <v>1.6918757695586328E-6</v>
      </c>
      <c r="AL455">
        <v>0</v>
      </c>
      <c r="AM455" s="8">
        <f t="shared" si="435"/>
        <v>9.427751618212913E-6</v>
      </c>
      <c r="AN455" s="8">
        <f t="shared" si="436"/>
        <v>1.1119627387771546E-5</v>
      </c>
      <c r="AO455" s="9">
        <f t="shared" si="437"/>
        <v>2.2739189884214046E-2</v>
      </c>
      <c r="AP455" s="9"/>
      <c r="AQ455" t="e">
        <f t="shared" si="438"/>
        <v>#VALUE!</v>
      </c>
      <c r="AR455" t="e">
        <f t="shared" si="439"/>
        <v>#VALUE!</v>
      </c>
      <c r="AS455">
        <v>0</v>
      </c>
      <c r="AT455" s="8" t="e">
        <f t="shared" si="440"/>
        <v>#VALUE!</v>
      </c>
      <c r="AU455" s="8" t="e">
        <f t="shared" si="441"/>
        <v>#VALUE!</v>
      </c>
      <c r="AV455" s="9">
        <f t="shared" si="442"/>
        <v>1.5759424160826513E-2</v>
      </c>
      <c r="AX455">
        <f t="shared" si="443"/>
        <v>78.812974192989046</v>
      </c>
      <c r="AY455">
        <f t="shared" si="444"/>
        <v>15.215219993965079</v>
      </c>
      <c r="AZ455" t="e">
        <f t="shared" si="445"/>
        <v>#VALUE!</v>
      </c>
    </row>
    <row r="456" spans="1:52" x14ac:dyDescent="0.55000000000000004">
      <c r="A456" s="70">
        <v>44753.413194444445</v>
      </c>
      <c r="B456" s="56">
        <v>50</v>
      </c>
      <c r="C456" s="57">
        <v>0.1</v>
      </c>
      <c r="D456" s="56" t="s">
        <v>234</v>
      </c>
      <c r="E456" s="78">
        <v>1</v>
      </c>
      <c r="F456" s="84">
        <v>44754.915960648148</v>
      </c>
      <c r="G456" s="85">
        <v>378</v>
      </c>
      <c r="I456" s="3">
        <v>21.5</v>
      </c>
      <c r="J456" s="3">
        <v>29.856999999999999</v>
      </c>
      <c r="K456" s="3">
        <v>133.29806637408424</v>
      </c>
      <c r="L456" s="3">
        <v>30.230884049919993</v>
      </c>
      <c r="M456" s="3" t="s">
        <v>40</v>
      </c>
      <c r="N456" s="4">
        <f t="shared" si="446"/>
        <v>0.68251000695002295</v>
      </c>
      <c r="O456" s="4">
        <f t="shared" si="453"/>
        <v>0.80178052318294712</v>
      </c>
      <c r="P456" s="4" t="e">
        <f t="shared" si="447"/>
        <v>#VALUE!</v>
      </c>
      <c r="Q456">
        <f t="shared" si="448"/>
        <v>10.920160111200367</v>
      </c>
      <c r="R456">
        <f t="shared" si="449"/>
        <v>35.278343020049675</v>
      </c>
      <c r="S456">
        <f t="shared" si="450"/>
        <v>19.14357439463878</v>
      </c>
      <c r="T456">
        <f t="shared" si="451"/>
        <v>22.488967102938144</v>
      </c>
      <c r="U456">
        <f t="shared" si="452"/>
        <v>22.488967102938147</v>
      </c>
      <c r="W456">
        <f t="shared" si="425"/>
        <v>0.98888904093371788</v>
      </c>
      <c r="X456">
        <v>313.14999999999998</v>
      </c>
      <c r="Y456">
        <f t="shared" si="426"/>
        <v>1.9073334166666699E-2</v>
      </c>
      <c r="Z456">
        <v>2E-3</v>
      </c>
      <c r="AA456">
        <f t="shared" si="427"/>
        <v>7.2765497523200454E-2</v>
      </c>
      <c r="AC456">
        <f t="shared" si="428"/>
        <v>1.3181699701498724E-4</v>
      </c>
      <c r="AD456">
        <f t="shared" si="429"/>
        <v>1.0259669197402164E-8</v>
      </c>
      <c r="AE456">
        <v>0</v>
      </c>
      <c r="AF456" s="8">
        <f t="shared" si="430"/>
        <v>2.7580722372496338E-9</v>
      </c>
      <c r="AG456" s="8">
        <f t="shared" si="431"/>
        <v>1.3017741434651798E-8</v>
      </c>
      <c r="AH456" s="9">
        <f t="shared" si="432"/>
        <v>1.097002469958351E-3</v>
      </c>
      <c r="AJ456">
        <f t="shared" si="433"/>
        <v>2.9894989934703813E-5</v>
      </c>
      <c r="AK456">
        <f t="shared" si="434"/>
        <v>2.3268069697783815E-9</v>
      </c>
      <c r="AL456">
        <v>0</v>
      </c>
      <c r="AM456" s="8">
        <f t="shared" si="435"/>
        <v>1.2965820877214826E-8</v>
      </c>
      <c r="AN456" s="8">
        <f t="shared" si="436"/>
        <v>1.5292627846993206E-8</v>
      </c>
      <c r="AO456" s="9">
        <f t="shared" si="437"/>
        <v>2.2739189884214046E-2</v>
      </c>
      <c r="AP456" s="9"/>
      <c r="AQ456" t="e">
        <f t="shared" si="438"/>
        <v>#VALUE!</v>
      </c>
      <c r="AR456" t="e">
        <f t="shared" si="439"/>
        <v>#VALUE!</v>
      </c>
      <c r="AS456">
        <v>0</v>
      </c>
      <c r="AT456" s="8" t="e">
        <f t="shared" si="440"/>
        <v>#VALUE!</v>
      </c>
      <c r="AU456" s="8" t="e">
        <f t="shared" si="441"/>
        <v>#VALUE!</v>
      </c>
      <c r="AV456" s="9">
        <f t="shared" si="442"/>
        <v>1.5759424160826513E-2</v>
      </c>
      <c r="AX456">
        <f t="shared" si="443"/>
        <v>78.812974192989046</v>
      </c>
      <c r="AY456">
        <f t="shared" si="444"/>
        <v>15.21521999396507</v>
      </c>
      <c r="AZ456" t="e">
        <f t="shared" si="445"/>
        <v>#VALUE!</v>
      </c>
    </row>
    <row r="457" spans="1:52" x14ac:dyDescent="0.55000000000000004">
      <c r="A457" s="70">
        <v>44753.434027777781</v>
      </c>
      <c r="B457" s="56">
        <v>50</v>
      </c>
      <c r="C457" s="57">
        <v>3.8</v>
      </c>
      <c r="D457" s="56" t="s">
        <v>234</v>
      </c>
      <c r="E457" s="78">
        <v>2</v>
      </c>
      <c r="F457" s="84">
        <v>44754.937210648146</v>
      </c>
      <c r="G457" s="85">
        <v>243</v>
      </c>
      <c r="I457" s="3">
        <v>21.5</v>
      </c>
      <c r="J457" s="3">
        <v>29.856999999999999</v>
      </c>
      <c r="K457" s="3">
        <v>2685.74675902222</v>
      </c>
      <c r="L457" s="3">
        <v>9207.2362752864792</v>
      </c>
      <c r="M457" s="3" t="s">
        <v>40</v>
      </c>
      <c r="N457" s="4">
        <f t="shared" si="446"/>
        <v>13.751505097020953</v>
      </c>
      <c r="O457" s="4">
        <f t="shared" si="453"/>
        <v>244.19341179960438</v>
      </c>
      <c r="P457" s="4" t="e">
        <f t="shared" si="447"/>
        <v>#VALUE!</v>
      </c>
      <c r="Q457">
        <f t="shared" si="448"/>
        <v>220.02408155233525</v>
      </c>
      <c r="R457">
        <f t="shared" si="449"/>
        <v>10744.510119182592</v>
      </c>
      <c r="S457">
        <f t="shared" si="450"/>
        <v>385.71296857534833</v>
      </c>
      <c r="T457">
        <f t="shared" si="451"/>
        <v>6849.3277722867115</v>
      </c>
      <c r="U457">
        <f t="shared" si="452"/>
        <v>6849.3277722867133</v>
      </c>
      <c r="W457">
        <f t="shared" si="425"/>
        <v>0.98888904093371788</v>
      </c>
      <c r="X457">
        <v>313.14999999999998</v>
      </c>
      <c r="Y457">
        <f t="shared" si="426"/>
        <v>1.9073334166666699E-2</v>
      </c>
      <c r="Z457">
        <v>2E-3</v>
      </c>
      <c r="AA457">
        <f t="shared" si="427"/>
        <v>7.2765497523200454E-2</v>
      </c>
      <c r="AC457">
        <f t="shared" si="428"/>
        <v>2.6559055367203241E-3</v>
      </c>
      <c r="AD457">
        <f t="shared" si="429"/>
        <v>2.0671622661227264E-7</v>
      </c>
      <c r="AE457">
        <v>0</v>
      </c>
      <c r="AF457" s="8">
        <f t="shared" si="430"/>
        <v>5.5570825397828329E-8</v>
      </c>
      <c r="AG457" s="8">
        <f t="shared" si="431"/>
        <v>2.6228705201010098E-7</v>
      </c>
      <c r="AH457" s="9">
        <f t="shared" si="432"/>
        <v>1.097002469958351E-3</v>
      </c>
      <c r="AJ457">
        <f t="shared" si="433"/>
        <v>9.1049350499181839E-3</v>
      </c>
      <c r="AK457">
        <f t="shared" si="434"/>
        <v>7.0866143055414965E-7</v>
      </c>
      <c r="AL457">
        <v>0</v>
      </c>
      <c r="AM457" s="8">
        <f t="shared" si="435"/>
        <v>3.9489211139981549E-6</v>
      </c>
      <c r="AN457" s="8">
        <f t="shared" si="436"/>
        <v>4.6575825445523047E-6</v>
      </c>
      <c r="AO457" s="9">
        <f t="shared" si="437"/>
        <v>2.2739189884214046E-2</v>
      </c>
      <c r="AP457" s="9"/>
      <c r="AQ457" t="e">
        <f t="shared" si="438"/>
        <v>#VALUE!</v>
      </c>
      <c r="AR457" t="e">
        <f t="shared" si="439"/>
        <v>#VALUE!</v>
      </c>
      <c r="AS457">
        <v>0</v>
      </c>
      <c r="AT457" s="8" t="e">
        <f t="shared" si="440"/>
        <v>#VALUE!</v>
      </c>
      <c r="AU457" s="8" t="e">
        <f t="shared" si="441"/>
        <v>#VALUE!</v>
      </c>
      <c r="AV457" s="9">
        <f t="shared" si="442"/>
        <v>1.5759424160826513E-2</v>
      </c>
      <c r="AX457">
        <f t="shared" si="443"/>
        <v>78.812974192989046</v>
      </c>
      <c r="AY457">
        <f t="shared" si="444"/>
        <v>15.215219993965082</v>
      </c>
      <c r="AZ457" t="e">
        <f t="shared" si="445"/>
        <v>#VALUE!</v>
      </c>
    </row>
    <row r="458" spans="1:52" x14ac:dyDescent="0.55000000000000004">
      <c r="A458" s="70">
        <v>44753.493055555555</v>
      </c>
      <c r="B458" s="56">
        <v>50</v>
      </c>
      <c r="C458" s="57">
        <v>9</v>
      </c>
      <c r="D458" s="56" t="s">
        <v>234</v>
      </c>
      <c r="E458" s="78">
        <v>2</v>
      </c>
      <c r="F458" s="84">
        <v>44754.958437499998</v>
      </c>
      <c r="G458" s="85">
        <v>141</v>
      </c>
      <c r="I458" s="3">
        <v>21.5</v>
      </c>
      <c r="J458" s="3">
        <v>29.856999999999999</v>
      </c>
      <c r="K458" s="3">
        <v>-7.7661407499999724E-2</v>
      </c>
      <c r="L458" s="3">
        <v>22209.277572243918</v>
      </c>
      <c r="M458" s="3" t="s">
        <v>40</v>
      </c>
      <c r="N458" s="4">
        <f t="shared" si="446"/>
        <v>-3.9764033503548649E-4</v>
      </c>
      <c r="O458" s="4">
        <f t="shared" si="453"/>
        <v>589.03226786171831</v>
      </c>
      <c r="P458" s="4" t="e">
        <f t="shared" si="447"/>
        <v>#VALUE!</v>
      </c>
      <c r="Q458">
        <f t="shared" si="448"/>
        <v>-6.3622453605677838E-3</v>
      </c>
      <c r="R458">
        <f t="shared" si="449"/>
        <v>25917.419785915605</v>
      </c>
      <c r="S458">
        <f t="shared" si="450"/>
        <v>-1.1153327069999042E-2</v>
      </c>
      <c r="T458">
        <f t="shared" si="451"/>
        <v>16521.637669525488</v>
      </c>
      <c r="U458">
        <f t="shared" si="452"/>
        <v>16521.637669525488</v>
      </c>
      <c r="W458">
        <f t="shared" si="425"/>
        <v>0.98888904093371788</v>
      </c>
      <c r="X458">
        <v>313.14999999999998</v>
      </c>
      <c r="Y458">
        <f t="shared" si="426"/>
        <v>1.9073334166666699E-2</v>
      </c>
      <c r="Z458">
        <v>2E-3</v>
      </c>
      <c r="AA458">
        <f t="shared" si="427"/>
        <v>7.2765497523200454E-2</v>
      </c>
      <c r="AC458">
        <f t="shared" si="428"/>
        <v>-7.6798514780237381E-8</v>
      </c>
      <c r="AD458">
        <f t="shared" si="429"/>
        <v>-5.9774336719827642E-12</v>
      </c>
      <c r="AE458">
        <v>0</v>
      </c>
      <c r="AF458" s="8">
        <f t="shared" si="430"/>
        <v>-1.6068933162943737E-12</v>
      </c>
      <c r="AG458" s="8">
        <f t="shared" si="431"/>
        <v>-7.5843269882771379E-12</v>
      </c>
      <c r="AH458" s="9">
        <f t="shared" si="432"/>
        <v>1.097002469958351E-3</v>
      </c>
      <c r="AJ458">
        <f t="shared" si="433"/>
        <v>2.196251119824702E-2</v>
      </c>
      <c r="AK458">
        <f t="shared" si="434"/>
        <v>1.7094009478355498E-6</v>
      </c>
      <c r="AL458">
        <v>0</v>
      </c>
      <c r="AM458" s="8">
        <f t="shared" si="435"/>
        <v>9.5254083320405344E-6</v>
      </c>
      <c r="AN458" s="8">
        <f t="shared" si="436"/>
        <v>1.1234809279876084E-5</v>
      </c>
      <c r="AO458" s="9">
        <f t="shared" si="437"/>
        <v>2.2739189884214046E-2</v>
      </c>
      <c r="AP458" s="9"/>
      <c r="AQ458" t="e">
        <f t="shared" si="438"/>
        <v>#VALUE!</v>
      </c>
      <c r="AR458" t="e">
        <f t="shared" si="439"/>
        <v>#VALUE!</v>
      </c>
      <c r="AS458">
        <v>0</v>
      </c>
      <c r="AT458" s="8" t="e">
        <f t="shared" si="440"/>
        <v>#VALUE!</v>
      </c>
      <c r="AU458" s="8" t="e">
        <f t="shared" si="441"/>
        <v>#VALUE!</v>
      </c>
      <c r="AV458" s="9">
        <f t="shared" si="442"/>
        <v>1.5759424160826513E-2</v>
      </c>
      <c r="AX458">
        <f t="shared" si="443"/>
        <v>78.81297419298906</v>
      </c>
      <c r="AY458">
        <f t="shared" si="444"/>
        <v>15.215219993965071</v>
      </c>
      <c r="AZ458" t="e">
        <f t="shared" si="445"/>
        <v>#VALUE!</v>
      </c>
    </row>
    <row r="459" spans="1:52" x14ac:dyDescent="0.55000000000000004">
      <c r="A459" s="70">
        <v>44753.422222222223</v>
      </c>
      <c r="B459" s="56">
        <v>50</v>
      </c>
      <c r="C459" s="57">
        <v>1.6</v>
      </c>
      <c r="D459" s="56" t="s">
        <v>234</v>
      </c>
      <c r="E459" s="78">
        <v>2</v>
      </c>
      <c r="F459" s="84">
        <v>44754.979687500003</v>
      </c>
      <c r="G459" s="85">
        <v>273</v>
      </c>
      <c r="I459" s="3">
        <v>21.5</v>
      </c>
      <c r="J459" s="3">
        <v>29.856999999999999</v>
      </c>
      <c r="K459" s="3">
        <v>105.88250333226399</v>
      </c>
      <c r="L459" s="3">
        <v>159.18110904831997</v>
      </c>
      <c r="M459" s="3" t="s">
        <v>40</v>
      </c>
      <c r="N459" s="4">
        <f t="shared" si="446"/>
        <v>0.54213740717276615</v>
      </c>
      <c r="O459" s="4">
        <f t="shared" si="453"/>
        <v>4.2217856640531002</v>
      </c>
      <c r="P459" s="4" t="e">
        <f t="shared" si="447"/>
        <v>#VALUE!</v>
      </c>
      <c r="Q459">
        <f t="shared" si="448"/>
        <v>8.6741985147642584</v>
      </c>
      <c r="R459">
        <f t="shared" si="449"/>
        <v>185.75856921833642</v>
      </c>
      <c r="S459">
        <f t="shared" si="450"/>
        <v>15.206293945355133</v>
      </c>
      <c r="T459">
        <f t="shared" si="451"/>
        <v>118.41594572244577</v>
      </c>
      <c r="U459">
        <f t="shared" si="452"/>
        <v>118.41594572244578</v>
      </c>
      <c r="W459">
        <f t="shared" si="425"/>
        <v>0.98888904093371788</v>
      </c>
      <c r="X459">
        <v>313.14999999999998</v>
      </c>
      <c r="Y459">
        <f t="shared" si="426"/>
        <v>1.9073334166666699E-2</v>
      </c>
      <c r="Z459">
        <v>2E-3</v>
      </c>
      <c r="AA459">
        <f t="shared" si="427"/>
        <v>7.2765497523200454E-2</v>
      </c>
      <c r="AC459">
        <f t="shared" si="428"/>
        <v>1.0470604717190374E-4</v>
      </c>
      <c r="AD459">
        <f t="shared" si="429"/>
        <v>8.1495515091212357E-9</v>
      </c>
      <c r="AE459">
        <v>0</v>
      </c>
      <c r="AF459" s="8">
        <f t="shared" si="430"/>
        <v>2.1908164221351817E-9</v>
      </c>
      <c r="AG459" s="8">
        <f t="shared" si="431"/>
        <v>1.0340367931256417E-8</v>
      </c>
      <c r="AH459" s="9">
        <f t="shared" si="432"/>
        <v>1.097002469958351E-3</v>
      </c>
      <c r="AJ459">
        <f t="shared" si="433"/>
        <v>1.5741245426155868E-4</v>
      </c>
      <c r="AK459">
        <f t="shared" si="434"/>
        <v>1.2251832046296499E-8</v>
      </c>
      <c r="AL459">
        <v>0</v>
      </c>
      <c r="AM459" s="8">
        <f t="shared" si="435"/>
        <v>6.8271696704231146E-8</v>
      </c>
      <c r="AN459" s="8">
        <f t="shared" si="436"/>
        <v>8.0523528750527647E-8</v>
      </c>
      <c r="AO459" s="9">
        <f t="shared" si="437"/>
        <v>2.2739189884214046E-2</v>
      </c>
      <c r="AP459" s="9"/>
      <c r="AQ459" t="e">
        <f t="shared" si="438"/>
        <v>#VALUE!</v>
      </c>
      <c r="AR459" t="e">
        <f t="shared" si="439"/>
        <v>#VALUE!</v>
      </c>
      <c r="AS459">
        <v>0</v>
      </c>
      <c r="AT459" s="8" t="e">
        <f t="shared" si="440"/>
        <v>#VALUE!</v>
      </c>
      <c r="AU459" s="8" t="e">
        <f t="shared" si="441"/>
        <v>#VALUE!</v>
      </c>
      <c r="AV459" s="9">
        <f t="shared" si="442"/>
        <v>1.5759424160826513E-2</v>
      </c>
      <c r="AX459">
        <f t="shared" si="443"/>
        <v>78.812974192989046</v>
      </c>
      <c r="AY459">
        <f t="shared" si="444"/>
        <v>15.215219993965077</v>
      </c>
      <c r="AZ459" t="e">
        <f t="shared" si="445"/>
        <v>#VALUE!</v>
      </c>
    </row>
    <row r="460" spans="1:52" x14ac:dyDescent="0.55000000000000004">
      <c r="A460" s="70">
        <v>44753.441666666666</v>
      </c>
      <c r="B460" s="56">
        <v>40</v>
      </c>
      <c r="C460" s="57">
        <v>3</v>
      </c>
      <c r="D460" s="56" t="s">
        <v>235</v>
      </c>
      <c r="E460" s="78">
        <v>2</v>
      </c>
      <c r="F460" s="84">
        <v>44755.000937500001</v>
      </c>
      <c r="G460" s="85">
        <v>299</v>
      </c>
      <c r="I460" s="3">
        <v>21.5</v>
      </c>
      <c r="J460" s="3">
        <v>29.856999999999999</v>
      </c>
      <c r="K460" s="3">
        <v>1532.223749378167</v>
      </c>
      <c r="L460" s="3">
        <v>7893.6044327879199</v>
      </c>
      <c r="M460" s="3" t="s">
        <v>40</v>
      </c>
      <c r="N460" s="4">
        <f t="shared" si="446"/>
        <v>7.8452604023699379</v>
      </c>
      <c r="O460" s="4">
        <f t="shared" si="453"/>
        <v>209.35339771966343</v>
      </c>
      <c r="P460" s="4" t="e">
        <f t="shared" si="447"/>
        <v>#VALUE!</v>
      </c>
      <c r="Q460">
        <f t="shared" si="448"/>
        <v>125.52416643791901</v>
      </c>
      <c r="R460">
        <f t="shared" si="449"/>
        <v>9211.5494996651905</v>
      </c>
      <c r="S460">
        <f t="shared" si="450"/>
        <v>220.04999872343282</v>
      </c>
      <c r="T460">
        <f t="shared" si="451"/>
        <v>5872.1078126408311</v>
      </c>
      <c r="U460">
        <f t="shared" si="452"/>
        <v>5872.1078126408311</v>
      </c>
      <c r="W460">
        <f t="shared" si="425"/>
        <v>0.98888904093371788</v>
      </c>
      <c r="X460">
        <v>313.14999999999998</v>
      </c>
      <c r="Y460">
        <f t="shared" si="426"/>
        <v>1.9073334166666699E-2</v>
      </c>
      <c r="Z460">
        <v>2E-3</v>
      </c>
      <c r="AA460">
        <f t="shared" si="427"/>
        <v>7.2765497523200454E-2</v>
      </c>
      <c r="AC460">
        <f t="shared" si="428"/>
        <v>1.5151992740184408E-3</v>
      </c>
      <c r="AD460">
        <f t="shared" si="429"/>
        <v>1.1793200931292376E-7</v>
      </c>
      <c r="AE460">
        <v>0</v>
      </c>
      <c r="AF460" s="8">
        <f t="shared" si="430"/>
        <v>3.1703263965996115E-8</v>
      </c>
      <c r="AG460" s="8">
        <f t="shared" si="431"/>
        <v>1.4963527327891986E-7</v>
      </c>
      <c r="AH460" s="9">
        <f t="shared" si="432"/>
        <v>1.097002469958351E-3</v>
      </c>
      <c r="AJ460">
        <f t="shared" si="433"/>
        <v>7.8058989170497906E-3</v>
      </c>
      <c r="AK460">
        <f t="shared" si="434"/>
        <v>6.0755397627655777E-7</v>
      </c>
      <c r="AL460">
        <v>0</v>
      </c>
      <c r="AM460" s="8">
        <f t="shared" si="435"/>
        <v>3.385513337357661E-6</v>
      </c>
      <c r="AN460" s="8">
        <f t="shared" si="436"/>
        <v>3.9930673136342187E-6</v>
      </c>
      <c r="AO460" s="9">
        <f t="shared" si="437"/>
        <v>2.2739189884214046E-2</v>
      </c>
      <c r="AP460" s="9"/>
      <c r="AQ460" t="e">
        <f t="shared" si="438"/>
        <v>#VALUE!</v>
      </c>
      <c r="AR460" t="e">
        <f t="shared" si="439"/>
        <v>#VALUE!</v>
      </c>
      <c r="AS460">
        <v>0</v>
      </c>
      <c r="AT460" s="8" t="e">
        <f t="shared" si="440"/>
        <v>#VALUE!</v>
      </c>
      <c r="AU460" s="8" t="e">
        <f t="shared" si="441"/>
        <v>#VALUE!</v>
      </c>
      <c r="AV460" s="9">
        <f t="shared" si="442"/>
        <v>1.5759424160826513E-2</v>
      </c>
      <c r="AX460">
        <f t="shared" si="443"/>
        <v>78.812974192989046</v>
      </c>
      <c r="AY460">
        <f t="shared" si="444"/>
        <v>15.215219993965075</v>
      </c>
      <c r="AZ460" t="e">
        <f t="shared" si="445"/>
        <v>#VALUE!</v>
      </c>
    </row>
    <row r="461" spans="1:52" x14ac:dyDescent="0.55000000000000004">
      <c r="A461" s="70">
        <v>44753.479861111111</v>
      </c>
      <c r="B461" s="56">
        <v>50</v>
      </c>
      <c r="C461" s="57">
        <v>6</v>
      </c>
      <c r="D461" s="56" t="s">
        <v>235</v>
      </c>
      <c r="E461" s="78">
        <v>2</v>
      </c>
      <c r="F461" s="84">
        <v>44755.022199074076</v>
      </c>
      <c r="G461" s="85">
        <v>259</v>
      </c>
      <c r="I461" s="3">
        <v>21.5</v>
      </c>
      <c r="J461" s="3">
        <v>29.856999999999999</v>
      </c>
      <c r="K461" s="3">
        <v>33957.769031100623</v>
      </c>
      <c r="L461" s="3">
        <v>18262.069351718481</v>
      </c>
      <c r="M461" s="3" t="s">
        <v>40</v>
      </c>
      <c r="N461" s="4">
        <f t="shared" si="446"/>
        <v>173.86986779224372</v>
      </c>
      <c r="O461" s="4">
        <f t="shared" si="453"/>
        <v>484.34480100038155</v>
      </c>
      <c r="P461" s="4" t="e">
        <f t="shared" si="447"/>
        <v>#VALUE!</v>
      </c>
      <c r="Q461">
        <f t="shared" si="448"/>
        <v>2781.9178846758996</v>
      </c>
      <c r="R461">
        <f t="shared" si="449"/>
        <v>21311.171244016787</v>
      </c>
      <c r="S461">
        <f t="shared" si="450"/>
        <v>4876.8380172784136</v>
      </c>
      <c r="T461">
        <f t="shared" si="451"/>
        <v>13585.281733878332</v>
      </c>
      <c r="U461">
        <f t="shared" si="452"/>
        <v>13585.281733878332</v>
      </c>
      <c r="W461">
        <f t="shared" si="425"/>
        <v>0.98888904093371788</v>
      </c>
      <c r="X461">
        <v>313.14999999999998</v>
      </c>
      <c r="Y461">
        <f t="shared" si="426"/>
        <v>1.9073334166666699E-2</v>
      </c>
      <c r="Z461">
        <v>2E-3</v>
      </c>
      <c r="AA461">
        <f t="shared" si="427"/>
        <v>7.2765497523200454E-2</v>
      </c>
      <c r="AC461">
        <f t="shared" si="428"/>
        <v>3.3580465649413797E-2</v>
      </c>
      <c r="AD461">
        <f t="shared" si="429"/>
        <v>2.6136573951729508E-6</v>
      </c>
      <c r="AE461">
        <v>0</v>
      </c>
      <c r="AF461" s="8">
        <f t="shared" si="430"/>
        <v>7.0262069474267304E-7</v>
      </c>
      <c r="AG461" s="8">
        <f t="shared" si="431"/>
        <v>3.3162780899156239E-6</v>
      </c>
      <c r="AH461" s="9">
        <f t="shared" si="432"/>
        <v>1.097002469958351E-3</v>
      </c>
      <c r="AJ461">
        <f t="shared" si="433"/>
        <v>1.805916024668593E-2</v>
      </c>
      <c r="AK461">
        <f t="shared" si="434"/>
        <v>1.4055927104211558E-6</v>
      </c>
      <c r="AL461">
        <v>0</v>
      </c>
      <c r="AM461" s="8">
        <f t="shared" si="435"/>
        <v>7.8324775309468045E-6</v>
      </c>
      <c r="AN461" s="8">
        <f t="shared" si="436"/>
        <v>9.2380702413679609E-6</v>
      </c>
      <c r="AO461" s="9">
        <f t="shared" si="437"/>
        <v>2.2739189884214046E-2</v>
      </c>
      <c r="AP461" s="9"/>
      <c r="AQ461" t="e">
        <f t="shared" si="438"/>
        <v>#VALUE!</v>
      </c>
      <c r="AR461" t="e">
        <f t="shared" si="439"/>
        <v>#VALUE!</v>
      </c>
      <c r="AS461">
        <v>0</v>
      </c>
      <c r="AT461" s="8" t="e">
        <f t="shared" si="440"/>
        <v>#VALUE!</v>
      </c>
      <c r="AU461" s="8" t="e">
        <f t="shared" si="441"/>
        <v>#VALUE!</v>
      </c>
      <c r="AV461" s="9">
        <f t="shared" si="442"/>
        <v>1.5759424160826513E-2</v>
      </c>
      <c r="AX461">
        <f t="shared" si="443"/>
        <v>78.812974192989046</v>
      </c>
      <c r="AY461">
        <f t="shared" si="444"/>
        <v>15.215219993965082</v>
      </c>
      <c r="AZ461" t="e">
        <f t="shared" si="445"/>
        <v>#VALUE!</v>
      </c>
    </row>
    <row r="462" spans="1:52" x14ac:dyDescent="0.55000000000000004">
      <c r="A462" s="70">
        <v>44753.45</v>
      </c>
      <c r="B462" s="56">
        <v>50</v>
      </c>
      <c r="C462" s="57">
        <v>5</v>
      </c>
      <c r="D462" s="56" t="s">
        <v>234</v>
      </c>
      <c r="E462" s="78">
        <v>2</v>
      </c>
      <c r="F462" s="84">
        <v>44755.043437499997</v>
      </c>
      <c r="G462" s="85">
        <v>313</v>
      </c>
      <c r="I462" s="3">
        <v>21.5</v>
      </c>
      <c r="J462" s="3">
        <v>29.856999999999999</v>
      </c>
      <c r="K462" s="3">
        <v>3008.4155002991802</v>
      </c>
      <c r="L462" s="3">
        <v>19252.21946893448</v>
      </c>
      <c r="M462" s="3" t="s">
        <v>40</v>
      </c>
      <c r="N462" s="4">
        <f t="shared" si="446"/>
        <v>15.403626923255553</v>
      </c>
      <c r="O462" s="4">
        <f t="shared" si="453"/>
        <v>510.60546468789289</v>
      </c>
      <c r="P462" s="4" t="e">
        <f t="shared" si="447"/>
        <v>#VALUE!</v>
      </c>
      <c r="Q462">
        <f t="shared" si="448"/>
        <v>246.45803077208885</v>
      </c>
      <c r="R462">
        <f t="shared" si="449"/>
        <v>22466.640446267287</v>
      </c>
      <c r="S462">
        <f t="shared" si="450"/>
        <v>432.05297350928987</v>
      </c>
      <c r="T462">
        <f t="shared" si="451"/>
        <v>14321.861364704569</v>
      </c>
      <c r="U462">
        <f t="shared" si="452"/>
        <v>14321.861364704571</v>
      </c>
      <c r="W462">
        <f t="shared" si="425"/>
        <v>0.98888904093371788</v>
      </c>
      <c r="X462">
        <v>313.14999999999998</v>
      </c>
      <c r="Y462">
        <f t="shared" si="426"/>
        <v>1.9073334166666699E-2</v>
      </c>
      <c r="Z462">
        <v>2E-3</v>
      </c>
      <c r="AA462">
        <f t="shared" si="427"/>
        <v>7.2765497523200454E-2</v>
      </c>
      <c r="AC462">
        <f t="shared" si="428"/>
        <v>2.9749891188209873E-3</v>
      </c>
      <c r="AD462">
        <f t="shared" si="429"/>
        <v>2.3155135465196472E-7</v>
      </c>
      <c r="AE462">
        <v>0</v>
      </c>
      <c r="AF462" s="8">
        <f t="shared" si="430"/>
        <v>6.2247169033952461E-8</v>
      </c>
      <c r="AG462" s="8">
        <f t="shared" si="431"/>
        <v>2.9379852368591721E-7</v>
      </c>
      <c r="AH462" s="9">
        <f t="shared" si="432"/>
        <v>1.097002469958351E-3</v>
      </c>
      <c r="AJ462">
        <f t="shared" si="433"/>
        <v>1.9038308846480067E-2</v>
      </c>
      <c r="AK462">
        <f t="shared" si="434"/>
        <v>1.481802463005985E-6</v>
      </c>
      <c r="AL462">
        <v>0</v>
      </c>
      <c r="AM462" s="8">
        <f t="shared" si="435"/>
        <v>8.257146192312329E-6</v>
      </c>
      <c r="AN462" s="8">
        <f t="shared" si="436"/>
        <v>9.7389486553183142E-6</v>
      </c>
      <c r="AO462" s="9">
        <f t="shared" si="437"/>
        <v>2.2739189884214046E-2</v>
      </c>
      <c r="AP462" s="9"/>
      <c r="AQ462" t="e">
        <f t="shared" si="438"/>
        <v>#VALUE!</v>
      </c>
      <c r="AR462" t="e">
        <f t="shared" si="439"/>
        <v>#VALUE!</v>
      </c>
      <c r="AS462">
        <v>0</v>
      </c>
      <c r="AT462" s="8" t="e">
        <f t="shared" si="440"/>
        <v>#VALUE!</v>
      </c>
      <c r="AU462" s="8" t="e">
        <f t="shared" si="441"/>
        <v>#VALUE!</v>
      </c>
      <c r="AV462" s="9">
        <f t="shared" si="442"/>
        <v>1.5759424160826513E-2</v>
      </c>
      <c r="AX462">
        <f t="shared" si="443"/>
        <v>78.812974192989046</v>
      </c>
      <c r="AY462">
        <f t="shared" si="444"/>
        <v>15.215219993965079</v>
      </c>
      <c r="AZ462" t="e">
        <f t="shared" si="445"/>
        <v>#VALUE!</v>
      </c>
    </row>
    <row r="463" spans="1:52" x14ac:dyDescent="0.55000000000000004">
      <c r="A463" s="70">
        <v>44753.43472222222</v>
      </c>
      <c r="B463" s="56">
        <v>40</v>
      </c>
      <c r="C463" s="57">
        <v>0.1</v>
      </c>
      <c r="D463" s="56" t="s">
        <v>235</v>
      </c>
      <c r="E463" s="78">
        <v>2</v>
      </c>
      <c r="F463" s="84">
        <v>44755.064687500002</v>
      </c>
      <c r="G463" s="85">
        <v>325</v>
      </c>
      <c r="I463" s="3">
        <v>21.5</v>
      </c>
      <c r="J463" s="3">
        <v>29.856999999999999</v>
      </c>
      <c r="K463" s="3">
        <v>81.681923746333752</v>
      </c>
      <c r="L463" s="3">
        <v>3592.3746396096803</v>
      </c>
      <c r="M463" s="3" t="s">
        <v>40</v>
      </c>
      <c r="N463" s="4">
        <f t="shared" si="446"/>
        <v>0.41822609929951787</v>
      </c>
      <c r="O463" s="4">
        <f t="shared" si="453"/>
        <v>95.276605648025168</v>
      </c>
      <c r="P463" s="4" t="e">
        <f t="shared" si="447"/>
        <v>#VALUE!</v>
      </c>
      <c r="Q463">
        <f t="shared" si="448"/>
        <v>6.691617588792286</v>
      </c>
      <c r="R463">
        <f t="shared" si="449"/>
        <v>4192.1706485131072</v>
      </c>
      <c r="S463">
        <f t="shared" si="450"/>
        <v>11.730732684050118</v>
      </c>
      <c r="T463">
        <f t="shared" si="451"/>
        <v>2672.3927410857573</v>
      </c>
      <c r="U463">
        <f t="shared" si="452"/>
        <v>2672.3927410857573</v>
      </c>
      <c r="W463">
        <f t="shared" si="425"/>
        <v>0.98888904093371788</v>
      </c>
      <c r="X463">
        <v>313.14999999999998</v>
      </c>
      <c r="Y463">
        <f t="shared" si="426"/>
        <v>1.9073334166666699E-2</v>
      </c>
      <c r="Z463">
        <v>2E-3</v>
      </c>
      <c r="AA463">
        <f t="shared" si="427"/>
        <v>7.2765497523200454E-2</v>
      </c>
      <c r="AC463">
        <f t="shared" si="428"/>
        <v>8.0774359235133065E-5</v>
      </c>
      <c r="AD463">
        <f t="shared" si="429"/>
        <v>6.286884272521916E-9</v>
      </c>
      <c r="AE463">
        <v>0</v>
      </c>
      <c r="AF463" s="8">
        <f t="shared" si="430"/>
        <v>1.6900818766393185E-9</v>
      </c>
      <c r="AG463" s="8">
        <f t="shared" si="431"/>
        <v>7.9769661491612347E-9</v>
      </c>
      <c r="AH463" s="9">
        <f t="shared" si="432"/>
        <v>1.097002469958351E-3</v>
      </c>
      <c r="AJ463">
        <f t="shared" si="433"/>
        <v>3.5524599120382275E-3</v>
      </c>
      <c r="AK463">
        <f t="shared" si="434"/>
        <v>2.7649744994873967E-7</v>
      </c>
      <c r="AL463">
        <v>0</v>
      </c>
      <c r="AM463" s="8">
        <f t="shared" si="435"/>
        <v>1.5407450878417679E-6</v>
      </c>
      <c r="AN463" s="8">
        <f t="shared" si="436"/>
        <v>1.8172425377905077E-6</v>
      </c>
      <c r="AO463" s="9">
        <f t="shared" si="437"/>
        <v>2.2739189884214046E-2</v>
      </c>
      <c r="AP463" s="9"/>
      <c r="AQ463" t="e">
        <f t="shared" si="438"/>
        <v>#VALUE!</v>
      </c>
      <c r="AR463" t="e">
        <f t="shared" si="439"/>
        <v>#VALUE!</v>
      </c>
      <c r="AS463">
        <v>0</v>
      </c>
      <c r="AT463" s="8" t="e">
        <f t="shared" si="440"/>
        <v>#VALUE!</v>
      </c>
      <c r="AU463" s="8" t="e">
        <f t="shared" si="441"/>
        <v>#VALUE!</v>
      </c>
      <c r="AV463" s="9">
        <f t="shared" si="442"/>
        <v>1.5759424160826513E-2</v>
      </c>
      <c r="AX463">
        <f t="shared" si="443"/>
        <v>78.812974192989046</v>
      </c>
      <c r="AY463">
        <f t="shared" si="444"/>
        <v>15.215219993965082</v>
      </c>
      <c r="AZ463" t="e">
        <f t="shared" si="445"/>
        <v>#VALUE!</v>
      </c>
    </row>
    <row r="464" spans="1:52" x14ac:dyDescent="0.55000000000000004">
      <c r="A464" s="70">
        <v>44753.472222222219</v>
      </c>
      <c r="B464" s="56">
        <v>50</v>
      </c>
      <c r="C464" s="57">
        <v>3</v>
      </c>
      <c r="D464" s="56" t="s">
        <v>235</v>
      </c>
      <c r="E464" s="78">
        <v>2</v>
      </c>
      <c r="F464" s="84">
        <v>44755.085914351854</v>
      </c>
      <c r="G464" s="85">
        <v>373</v>
      </c>
      <c r="I464" s="3">
        <v>21.5</v>
      </c>
      <c r="J464" s="3">
        <v>29.856999999999999</v>
      </c>
      <c r="K464" s="3">
        <v>414.77990050121537</v>
      </c>
      <c r="L464" s="3">
        <v>6827.5727138919201</v>
      </c>
      <c r="M464" s="3" t="s">
        <v>40</v>
      </c>
      <c r="N464" s="4">
        <f t="shared" si="446"/>
        <v>2.1237474816727935</v>
      </c>
      <c r="O464" s="4">
        <f t="shared" si="453"/>
        <v>181.08020968140909</v>
      </c>
      <c r="P464" s="4" t="e">
        <f t="shared" si="447"/>
        <v>#VALUE!</v>
      </c>
      <c r="Q464">
        <f t="shared" si="448"/>
        <v>33.979959706764696</v>
      </c>
      <c r="R464">
        <f t="shared" si="449"/>
        <v>7967.5292259819998</v>
      </c>
      <c r="S464">
        <f t="shared" si="450"/>
        <v>59.568530126777972</v>
      </c>
      <c r="T464">
        <f t="shared" si="451"/>
        <v>5079.0793250401121</v>
      </c>
      <c r="U464">
        <f t="shared" si="452"/>
        <v>5079.0793250401111</v>
      </c>
      <c r="W464">
        <f t="shared" si="425"/>
        <v>0.98888904093371788</v>
      </c>
      <c r="X464">
        <v>313.14999999999998</v>
      </c>
      <c r="Y464">
        <f t="shared" si="426"/>
        <v>1.9073334166666699E-2</v>
      </c>
      <c r="Z464">
        <v>2E-3</v>
      </c>
      <c r="AA464">
        <f t="shared" si="427"/>
        <v>7.2765497523200454E-2</v>
      </c>
      <c r="AC464">
        <f t="shared" si="428"/>
        <v>4.1017129800522979E-4</v>
      </c>
      <c r="AD464">
        <f t="shared" si="429"/>
        <v>3.1924728427277527E-8</v>
      </c>
      <c r="AE464">
        <v>0</v>
      </c>
      <c r="AF464" s="8">
        <f t="shared" si="430"/>
        <v>8.5822169762845284E-9</v>
      </c>
      <c r="AG464" s="8">
        <f t="shared" si="431"/>
        <v>4.0506945403562057E-8</v>
      </c>
      <c r="AH464" s="9">
        <f t="shared" si="432"/>
        <v>1.097002469958351E-3</v>
      </c>
      <c r="AJ464">
        <f t="shared" si="433"/>
        <v>6.7517118329458023E-3</v>
      </c>
      <c r="AK464">
        <f t="shared" si="434"/>
        <v>5.2550377789545531E-7</v>
      </c>
      <c r="AL464">
        <v>0</v>
      </c>
      <c r="AM464" s="8">
        <f t="shared" si="435"/>
        <v>2.9282995723281348E-6</v>
      </c>
      <c r="AN464" s="8">
        <f t="shared" si="436"/>
        <v>3.45380335022359E-6</v>
      </c>
      <c r="AO464" s="9">
        <f t="shared" si="437"/>
        <v>2.2739189884214046E-2</v>
      </c>
      <c r="AP464" s="9"/>
      <c r="AQ464" t="e">
        <f t="shared" si="438"/>
        <v>#VALUE!</v>
      </c>
      <c r="AR464" t="e">
        <f t="shared" si="439"/>
        <v>#VALUE!</v>
      </c>
      <c r="AS464">
        <v>0</v>
      </c>
      <c r="AT464" s="8" t="e">
        <f t="shared" si="440"/>
        <v>#VALUE!</v>
      </c>
      <c r="AU464" s="8" t="e">
        <f t="shared" si="441"/>
        <v>#VALUE!</v>
      </c>
      <c r="AV464" s="9">
        <f t="shared" si="442"/>
        <v>1.5759424160826513E-2</v>
      </c>
      <c r="AX464">
        <f t="shared" si="443"/>
        <v>78.812974192989046</v>
      </c>
      <c r="AY464">
        <f t="shared" si="444"/>
        <v>15.215219993965073</v>
      </c>
      <c r="AZ464" t="e">
        <f t="shared" si="445"/>
        <v>#VALUE!</v>
      </c>
    </row>
    <row r="465" spans="1:52" x14ac:dyDescent="0.55000000000000004">
      <c r="A465" s="70">
        <v>44753.413194444445</v>
      </c>
      <c r="B465" s="56">
        <v>50</v>
      </c>
      <c r="C465" s="57">
        <v>0.1</v>
      </c>
      <c r="D465" s="56" t="s">
        <v>234</v>
      </c>
      <c r="E465" s="78">
        <v>2</v>
      </c>
      <c r="F465" s="84">
        <v>44755.107141203705</v>
      </c>
      <c r="G465" s="85" t="s">
        <v>313</v>
      </c>
      <c r="I465" s="3">
        <v>21.5</v>
      </c>
      <c r="J465" s="3">
        <v>29.856999999999999</v>
      </c>
      <c r="K465" s="3">
        <v>135.50569657752104</v>
      </c>
      <c r="L465" s="3">
        <v>400.90921495072001</v>
      </c>
      <c r="M465" s="3" t="s">
        <v>40</v>
      </c>
      <c r="N465" s="4">
        <f t="shared" si="446"/>
        <v>0.69381346953186018</v>
      </c>
      <c r="O465" s="4">
        <f t="shared" si="453"/>
        <v>10.632874631825516</v>
      </c>
      <c r="P465" s="4" t="e">
        <f t="shared" si="447"/>
        <v>#VALUE!</v>
      </c>
      <c r="Q465">
        <f t="shared" si="448"/>
        <v>11.101015512509763</v>
      </c>
      <c r="R465">
        <f t="shared" si="449"/>
        <v>467.84648380032269</v>
      </c>
      <c r="S465">
        <f t="shared" si="450"/>
        <v>19.460622752390201</v>
      </c>
      <c r="T465">
        <f t="shared" si="451"/>
        <v>298.2391825327835</v>
      </c>
      <c r="U465">
        <f t="shared" si="452"/>
        <v>298.23918253278345</v>
      </c>
      <c r="W465">
        <f t="shared" si="425"/>
        <v>0.98888904093371788</v>
      </c>
      <c r="X465">
        <v>313.14999999999998</v>
      </c>
      <c r="Y465">
        <f t="shared" si="426"/>
        <v>1.9073334166666699E-2</v>
      </c>
      <c r="Z465">
        <v>2E-3</v>
      </c>
      <c r="AA465">
        <f t="shared" si="427"/>
        <v>7.2765497523200454E-2</v>
      </c>
      <c r="AC465">
        <f t="shared" si="428"/>
        <v>1.3400009832960016E-4</v>
      </c>
      <c r="AD465">
        <f t="shared" si="429"/>
        <v>1.0429585807699359E-8</v>
      </c>
      <c r="AE465">
        <v>0</v>
      </c>
      <c r="AF465" s="8">
        <f t="shared" si="430"/>
        <v>2.8037503460162333E-9</v>
      </c>
      <c r="AG465" s="8">
        <f t="shared" si="431"/>
        <v>1.3233336153715593E-8</v>
      </c>
      <c r="AH465" s="9">
        <f t="shared" si="432"/>
        <v>1.097002469958351E-3</v>
      </c>
      <c r="AJ465">
        <f t="shared" si="433"/>
        <v>3.9645472907410726E-4</v>
      </c>
      <c r="AK465">
        <f t="shared" si="434"/>
        <v>3.0857131205800229E-8</v>
      </c>
      <c r="AL465">
        <v>0</v>
      </c>
      <c r="AM465" s="8">
        <f t="shared" si="435"/>
        <v>1.7194723979928098E-7</v>
      </c>
      <c r="AN465" s="8">
        <f t="shared" si="436"/>
        <v>2.0280437100508121E-7</v>
      </c>
      <c r="AO465" s="9">
        <f t="shared" si="437"/>
        <v>2.2739189884214046E-2</v>
      </c>
      <c r="AP465" s="9"/>
      <c r="AQ465" t="e">
        <f t="shared" si="438"/>
        <v>#VALUE!</v>
      </c>
      <c r="AR465" t="e">
        <f t="shared" si="439"/>
        <v>#VALUE!</v>
      </c>
      <c r="AS465">
        <v>0</v>
      </c>
      <c r="AT465" s="8" t="e">
        <f t="shared" si="440"/>
        <v>#VALUE!</v>
      </c>
      <c r="AU465" s="8" t="e">
        <f t="shared" si="441"/>
        <v>#VALUE!</v>
      </c>
      <c r="AV465" s="9">
        <f t="shared" si="442"/>
        <v>1.5759424160826513E-2</v>
      </c>
      <c r="AX465">
        <f t="shared" si="443"/>
        <v>78.812974192989046</v>
      </c>
      <c r="AY465">
        <f t="shared" si="444"/>
        <v>15.215219993965077</v>
      </c>
      <c r="AZ465" t="e">
        <f t="shared" si="445"/>
        <v>#VALUE!</v>
      </c>
    </row>
    <row r="466" spans="1:52" x14ac:dyDescent="0.55000000000000004">
      <c r="A466" s="70">
        <v>44760.495833333334</v>
      </c>
      <c r="B466" s="56">
        <v>50</v>
      </c>
      <c r="C466" s="57">
        <v>8</v>
      </c>
      <c r="D466" s="56" t="s">
        <v>235</v>
      </c>
      <c r="E466" s="78">
        <v>1</v>
      </c>
      <c r="F466" s="84">
        <v>44761.541574074072</v>
      </c>
      <c r="G466" s="85">
        <v>358</v>
      </c>
      <c r="I466" s="3">
        <v>22.8</v>
      </c>
      <c r="J466" s="3">
        <v>29.917999999999999</v>
      </c>
      <c r="K466" s="3">
        <v>62268.862105998</v>
      </c>
      <c r="L466" s="3">
        <v>23365.245823913679</v>
      </c>
      <c r="M466" s="3" t="s">
        <v>40</v>
      </c>
      <c r="N466" s="4">
        <f t="shared" si="446"/>
        <v>318.12285237829565</v>
      </c>
      <c r="O466" s="4">
        <f t="shared" si="453"/>
        <v>618.32068246450274</v>
      </c>
      <c r="P466" s="4" t="e">
        <f t="shared" si="447"/>
        <v>#VALUE!</v>
      </c>
      <c r="Q466">
        <f t="shared" si="448"/>
        <v>5089.9656380527304</v>
      </c>
      <c r="R466">
        <f t="shared" si="449"/>
        <v>27206.110028438121</v>
      </c>
      <c r="S466">
        <f t="shared" si="450"/>
        <v>8944.3039712983591</v>
      </c>
      <c r="T466">
        <f t="shared" si="451"/>
        <v>17384.63016522508</v>
      </c>
      <c r="U466">
        <f t="shared" si="452"/>
        <v>17384.63016522508</v>
      </c>
      <c r="W466">
        <f t="shared" si="425"/>
        <v>0.98670272687237692</v>
      </c>
      <c r="X466">
        <v>313.14999999999998</v>
      </c>
      <c r="Y466">
        <f t="shared" si="426"/>
        <v>1.9073334166666699E-2</v>
      </c>
      <c r="Z466">
        <v>2E-3</v>
      </c>
      <c r="AA466">
        <f t="shared" si="427"/>
        <v>7.2765497523200454E-2</v>
      </c>
      <c r="AC466">
        <f t="shared" si="428"/>
        <v>6.1440856039228241E-2</v>
      </c>
      <c r="AD466">
        <f t="shared" si="429"/>
        <v>4.7821060443064114E-6</v>
      </c>
      <c r="AE466">
        <v>0</v>
      </c>
      <c r="AF466" s="8">
        <f t="shared" si="430"/>
        <v>1.2855574251580011E-6</v>
      </c>
      <c r="AG466" s="8">
        <f t="shared" si="431"/>
        <v>6.0676634694644128E-6</v>
      </c>
      <c r="AH466" s="9">
        <f t="shared" si="432"/>
        <v>1.097002469958351E-3</v>
      </c>
      <c r="AJ466">
        <f t="shared" si="433"/>
        <v>2.3054551768499045E-2</v>
      </c>
      <c r="AK466">
        <f t="shared" si="434"/>
        <v>1.794397384218138E-6</v>
      </c>
      <c r="AL466">
        <v>0</v>
      </c>
      <c r="AM466" s="8">
        <f t="shared" si="435"/>
        <v>9.9990396145887347E-6</v>
      </c>
      <c r="AN466" s="8">
        <f t="shared" si="436"/>
        <v>1.1793436998806872E-5</v>
      </c>
      <c r="AO466" s="9">
        <f t="shared" si="437"/>
        <v>2.2739189884214046E-2</v>
      </c>
      <c r="AP466" s="9"/>
      <c r="AQ466" t="e">
        <f t="shared" si="438"/>
        <v>#VALUE!</v>
      </c>
      <c r="AR466" t="e">
        <f t="shared" si="439"/>
        <v>#VALUE!</v>
      </c>
      <c r="AS466">
        <v>0</v>
      </c>
      <c r="AT466" s="8" t="e">
        <f t="shared" si="440"/>
        <v>#VALUE!</v>
      </c>
      <c r="AU466" s="8" t="e">
        <f t="shared" si="441"/>
        <v>#VALUE!</v>
      </c>
      <c r="AV466" s="9">
        <f t="shared" si="442"/>
        <v>1.5759424160826513E-2</v>
      </c>
      <c r="AX466">
        <f t="shared" si="443"/>
        <v>78.812974192989046</v>
      </c>
      <c r="AY466">
        <f t="shared" si="444"/>
        <v>15.21521999396507</v>
      </c>
      <c r="AZ466" t="e">
        <f t="shared" si="445"/>
        <v>#VALUE!</v>
      </c>
    </row>
    <row r="467" spans="1:52" x14ac:dyDescent="0.55000000000000004">
      <c r="A467" s="70">
        <v>44760.490277777775</v>
      </c>
      <c r="B467" s="56">
        <v>50</v>
      </c>
      <c r="C467" s="57">
        <v>6</v>
      </c>
      <c r="D467" s="56" t="s">
        <v>235</v>
      </c>
      <c r="E467" s="78">
        <v>1</v>
      </c>
      <c r="F467" s="84">
        <v>44761.562835648147</v>
      </c>
      <c r="G467" s="85">
        <v>349</v>
      </c>
      <c r="I467" s="3">
        <v>22.8</v>
      </c>
      <c r="J467" s="3">
        <v>29.917999999999999</v>
      </c>
      <c r="K467" s="3">
        <v>33540.448930387502</v>
      </c>
      <c r="L467" s="3">
        <v>16273.429557248319</v>
      </c>
      <c r="M467" s="3" t="s">
        <v>40</v>
      </c>
      <c r="N467" s="4">
        <f t="shared" si="446"/>
        <v>171.35343288625231</v>
      </c>
      <c r="O467" s="4">
        <f t="shared" si="453"/>
        <v>430.64807217125076</v>
      </c>
      <c r="P467" s="4" t="e">
        <f t="shared" si="447"/>
        <v>#VALUE!</v>
      </c>
      <c r="Q467">
        <f t="shared" si="448"/>
        <v>2741.6549261800369</v>
      </c>
      <c r="R467">
        <f t="shared" si="449"/>
        <v>18948.515175535034</v>
      </c>
      <c r="S467">
        <f t="shared" si="450"/>
        <v>4817.7525720081831</v>
      </c>
      <c r="T467">
        <f t="shared" si="451"/>
        <v>12108.049558077262</v>
      </c>
      <c r="U467">
        <f t="shared" si="452"/>
        <v>12108.049558077262</v>
      </c>
      <c r="W467">
        <f t="shared" si="425"/>
        <v>0.98670272687237692</v>
      </c>
      <c r="X467">
        <v>313.14999999999998</v>
      </c>
      <c r="Y467">
        <f t="shared" si="426"/>
        <v>1.9073334166666699E-2</v>
      </c>
      <c r="Z467">
        <v>2E-3</v>
      </c>
      <c r="AA467">
        <f t="shared" si="427"/>
        <v>7.2765497523200454E-2</v>
      </c>
      <c r="AC467">
        <f t="shared" si="428"/>
        <v>3.3094452420137047E-2</v>
      </c>
      <c r="AD467">
        <f t="shared" si="429"/>
        <v>2.5758296865249248E-6</v>
      </c>
      <c r="AE467">
        <v>0</v>
      </c>
      <c r="AF467" s="8">
        <f t="shared" si="430"/>
        <v>6.9245159952006046E-7</v>
      </c>
      <c r="AG467" s="8">
        <f t="shared" si="431"/>
        <v>3.2682812860449853E-6</v>
      </c>
      <c r="AH467" s="9">
        <f t="shared" si="432"/>
        <v>1.097002469958351E-3</v>
      </c>
      <c r="AJ467">
        <f t="shared" si="433"/>
        <v>1.6057037319702455E-2</v>
      </c>
      <c r="AK467">
        <f t="shared" si="434"/>
        <v>1.2497621317511717E-6</v>
      </c>
      <c r="AL467">
        <v>0</v>
      </c>
      <c r="AM467" s="8">
        <f t="shared" si="435"/>
        <v>6.9641324570018925E-6</v>
      </c>
      <c r="AN467" s="8">
        <f t="shared" si="436"/>
        <v>8.2138945887530636E-6</v>
      </c>
      <c r="AO467" s="9">
        <f t="shared" si="437"/>
        <v>2.2739189884214046E-2</v>
      </c>
      <c r="AP467" s="9"/>
      <c r="AQ467" t="e">
        <f t="shared" si="438"/>
        <v>#VALUE!</v>
      </c>
      <c r="AR467" t="e">
        <f t="shared" si="439"/>
        <v>#VALUE!</v>
      </c>
      <c r="AS467">
        <v>0</v>
      </c>
      <c r="AT467" s="8" t="e">
        <f t="shared" si="440"/>
        <v>#VALUE!</v>
      </c>
      <c r="AU467" s="8" t="e">
        <f t="shared" si="441"/>
        <v>#VALUE!</v>
      </c>
      <c r="AV467" s="9">
        <f t="shared" si="442"/>
        <v>1.5759424160826513E-2</v>
      </c>
      <c r="AX467">
        <f t="shared" si="443"/>
        <v>78.812974192989046</v>
      </c>
      <c r="AY467">
        <f t="shared" si="444"/>
        <v>15.21521999396507</v>
      </c>
      <c r="AZ467" t="e">
        <f t="shared" si="445"/>
        <v>#VALUE!</v>
      </c>
    </row>
    <row r="468" spans="1:52" x14ac:dyDescent="0.55000000000000004">
      <c r="A468" s="70">
        <v>44760.474305555559</v>
      </c>
      <c r="B468" s="56">
        <v>50</v>
      </c>
      <c r="C468" s="57">
        <v>8</v>
      </c>
      <c r="D468" s="56" t="s">
        <v>234</v>
      </c>
      <c r="E468" s="78">
        <v>1</v>
      </c>
      <c r="F468" s="84">
        <v>44761.584120370368</v>
      </c>
      <c r="G468" s="85">
        <v>297</v>
      </c>
      <c r="I468" s="3">
        <v>22.8</v>
      </c>
      <c r="J468" s="3">
        <v>29.917999999999999</v>
      </c>
      <c r="K468" s="3">
        <v>0.94124145320000019</v>
      </c>
      <c r="L468" s="3">
        <v>19165.009497619281</v>
      </c>
      <c r="M468" s="3" t="s">
        <v>40</v>
      </c>
      <c r="N468" s="4">
        <f t="shared" si="446"/>
        <v>4.8086701080062577E-3</v>
      </c>
      <c r="O468" s="4">
        <f t="shared" si="453"/>
        <v>507.16871721838959</v>
      </c>
      <c r="P468" s="4" t="e">
        <f t="shared" si="447"/>
        <v>#VALUE!</v>
      </c>
      <c r="Q468">
        <f t="shared" si="448"/>
        <v>7.6938721728100123E-2</v>
      </c>
      <c r="R468">
        <f t="shared" si="449"/>
        <v>22315.423557609141</v>
      </c>
      <c r="S468">
        <f t="shared" si="450"/>
        <v>0.13519999214818593</v>
      </c>
      <c r="T468">
        <f t="shared" si="451"/>
        <v>14259.494838617979</v>
      </c>
      <c r="U468">
        <f t="shared" si="452"/>
        <v>14259.49483861798</v>
      </c>
      <c r="W468">
        <f t="shared" si="425"/>
        <v>0.98670272687237692</v>
      </c>
      <c r="X468">
        <v>313.14999999999998</v>
      </c>
      <c r="Y468">
        <f t="shared" si="426"/>
        <v>1.9073334166666699E-2</v>
      </c>
      <c r="Z468">
        <v>2E-3</v>
      </c>
      <c r="AA468">
        <f t="shared" si="427"/>
        <v>7.2765497523200454E-2</v>
      </c>
      <c r="AC468">
        <f t="shared" si="428"/>
        <v>9.2872550851775894E-7</v>
      </c>
      <c r="AD468">
        <f t="shared" si="429"/>
        <v>7.2285188620235046E-11</v>
      </c>
      <c r="AE468">
        <v>0</v>
      </c>
      <c r="AF468" s="8">
        <f t="shared" si="430"/>
        <v>1.9432183247029552E-11</v>
      </c>
      <c r="AG468" s="8">
        <f t="shared" si="431"/>
        <v>9.1717371867264604E-11</v>
      </c>
      <c r="AH468" s="9">
        <f t="shared" si="432"/>
        <v>1.097002469958351E-3</v>
      </c>
      <c r="AJ468">
        <f t="shared" si="433"/>
        <v>1.891016713183595E-2</v>
      </c>
      <c r="AK468">
        <f t="shared" si="434"/>
        <v>1.4718288508587818E-6</v>
      </c>
      <c r="AL468">
        <v>0</v>
      </c>
      <c r="AM468" s="8">
        <f t="shared" si="435"/>
        <v>8.2015695715272494E-6</v>
      </c>
      <c r="AN468" s="8">
        <f t="shared" si="436"/>
        <v>9.673398422386031E-6</v>
      </c>
      <c r="AO468" s="9">
        <f t="shared" si="437"/>
        <v>2.2739189884214046E-2</v>
      </c>
      <c r="AP468" s="9"/>
      <c r="AQ468" t="e">
        <f t="shared" si="438"/>
        <v>#VALUE!</v>
      </c>
      <c r="AR468" t="e">
        <f t="shared" si="439"/>
        <v>#VALUE!</v>
      </c>
      <c r="AS468">
        <v>0</v>
      </c>
      <c r="AT468" s="8" t="e">
        <f t="shared" si="440"/>
        <v>#VALUE!</v>
      </c>
      <c r="AU468" s="8" t="e">
        <f t="shared" si="441"/>
        <v>#VALUE!</v>
      </c>
      <c r="AV468" s="9">
        <f t="shared" si="442"/>
        <v>1.5759424160826513E-2</v>
      </c>
      <c r="AX468">
        <f t="shared" si="443"/>
        <v>78.812974192989046</v>
      </c>
      <c r="AY468">
        <f t="shared" si="444"/>
        <v>15.215219993965077</v>
      </c>
      <c r="AZ468" t="e">
        <f t="shared" si="445"/>
        <v>#VALUE!</v>
      </c>
    </row>
    <row r="469" spans="1:52" x14ac:dyDescent="0.55000000000000004">
      <c r="A469" s="70">
        <v>44760.448611111111</v>
      </c>
      <c r="B469" s="56">
        <v>50</v>
      </c>
      <c r="C469" s="57">
        <v>0.1</v>
      </c>
      <c r="D469" s="56" t="s">
        <v>234</v>
      </c>
      <c r="E469" s="78">
        <v>1</v>
      </c>
      <c r="F469" s="84">
        <v>44761.605370370373</v>
      </c>
      <c r="G469" s="85">
        <v>131</v>
      </c>
      <c r="I469" s="3">
        <v>22.8</v>
      </c>
      <c r="J469" s="3">
        <v>29.917999999999999</v>
      </c>
      <c r="K469" s="3">
        <v>120.91022514959144</v>
      </c>
      <c r="L469" s="3">
        <v>208.56543475207997</v>
      </c>
      <c r="M469" s="3" t="s">
        <v>40</v>
      </c>
      <c r="N469" s="4">
        <f t="shared" si="446"/>
        <v>0.61771332260437961</v>
      </c>
      <c r="O469" s="4">
        <f t="shared" si="453"/>
        <v>5.5193222843144474</v>
      </c>
      <c r="P469" s="4" t="e">
        <f t="shared" si="447"/>
        <v>#VALUE!</v>
      </c>
      <c r="Q469">
        <f t="shared" si="448"/>
        <v>9.8834131616700738</v>
      </c>
      <c r="R469">
        <f t="shared" si="449"/>
        <v>242.8501805098357</v>
      </c>
      <c r="S469">
        <f t="shared" si="450"/>
        <v>17.367553708226492</v>
      </c>
      <c r="T469">
        <f t="shared" si="451"/>
        <v>155.18060352283368</v>
      </c>
      <c r="U469">
        <f t="shared" si="452"/>
        <v>155.18060352283368</v>
      </c>
      <c r="W469">
        <f t="shared" si="425"/>
        <v>0.98670272687237692</v>
      </c>
      <c r="X469">
        <v>313.14999999999998</v>
      </c>
      <c r="Y469">
        <f t="shared" si="426"/>
        <v>1.9073334166666699E-2</v>
      </c>
      <c r="Z469">
        <v>2E-3</v>
      </c>
      <c r="AA469">
        <f t="shared" si="427"/>
        <v>7.2765497523200454E-2</v>
      </c>
      <c r="AC469">
        <f t="shared" si="428"/>
        <v>1.1930244886185493E-4</v>
      </c>
      <c r="AD469">
        <f t="shared" si="429"/>
        <v>9.2856284658301998E-9</v>
      </c>
      <c r="AE469">
        <v>0</v>
      </c>
      <c r="AF469" s="8">
        <f t="shared" si="430"/>
        <v>2.496224155405124E-9</v>
      </c>
      <c r="AG469" s="8">
        <f t="shared" si="431"/>
        <v>1.1781852621235323E-8</v>
      </c>
      <c r="AH469" s="9">
        <f t="shared" si="432"/>
        <v>1.097002469958351E-3</v>
      </c>
      <c r="AJ469">
        <f t="shared" si="433"/>
        <v>2.0579208320120013E-4</v>
      </c>
      <c r="AK469">
        <f t="shared" si="434"/>
        <v>1.6017347875467991E-8</v>
      </c>
      <c r="AL469">
        <v>0</v>
      </c>
      <c r="AM469" s="8">
        <f t="shared" si="435"/>
        <v>8.9254530426791649E-8</v>
      </c>
      <c r="AN469" s="8">
        <f t="shared" si="436"/>
        <v>1.0527187830225964E-7</v>
      </c>
      <c r="AO469" s="9">
        <f t="shared" si="437"/>
        <v>2.2739189884214046E-2</v>
      </c>
      <c r="AP469" s="9"/>
      <c r="AQ469" t="e">
        <f t="shared" si="438"/>
        <v>#VALUE!</v>
      </c>
      <c r="AR469" t="e">
        <f t="shared" si="439"/>
        <v>#VALUE!</v>
      </c>
      <c r="AS469">
        <v>0</v>
      </c>
      <c r="AT469" s="8" t="e">
        <f t="shared" si="440"/>
        <v>#VALUE!</v>
      </c>
      <c r="AU469" s="8" t="e">
        <f t="shared" si="441"/>
        <v>#VALUE!</v>
      </c>
      <c r="AV469" s="9">
        <f t="shared" si="442"/>
        <v>1.5759424160826513E-2</v>
      </c>
      <c r="AX469">
        <f t="shared" si="443"/>
        <v>78.812974192989032</v>
      </c>
      <c r="AY469">
        <f t="shared" si="444"/>
        <v>15.215219993965079</v>
      </c>
      <c r="AZ469" t="e">
        <f t="shared" si="445"/>
        <v>#VALUE!</v>
      </c>
    </row>
    <row r="470" spans="1:52" x14ac:dyDescent="0.55000000000000004">
      <c r="A470" s="70">
        <v>44760.416666666664</v>
      </c>
      <c r="B470" s="56">
        <v>100</v>
      </c>
      <c r="C470" s="57">
        <v>0.1</v>
      </c>
      <c r="D470" s="56" t="s">
        <v>234</v>
      </c>
      <c r="E470" s="78">
        <v>1</v>
      </c>
      <c r="F470" s="84">
        <v>44761.62667824074</v>
      </c>
      <c r="G470" s="85">
        <v>253</v>
      </c>
      <c r="I470" s="3">
        <v>22.8</v>
      </c>
      <c r="J470" s="3">
        <v>29.917999999999999</v>
      </c>
      <c r="K470" s="3">
        <v>305.45073352240871</v>
      </c>
      <c r="L470" s="3">
        <v>1637.17369345928</v>
      </c>
      <c r="M470" s="3" t="s">
        <v>40</v>
      </c>
      <c r="N470" s="4">
        <f t="shared" si="446"/>
        <v>1.5605048064597833</v>
      </c>
      <c r="O470" s="4">
        <f t="shared" si="453"/>
        <v>43.324960630913353</v>
      </c>
      <c r="P470" s="4" t="e">
        <f t="shared" si="447"/>
        <v>#VALUE!</v>
      </c>
      <c r="Q470">
        <f t="shared" si="448"/>
        <v>24.968076903356533</v>
      </c>
      <c r="R470">
        <f t="shared" si="449"/>
        <v>1906.2982677601876</v>
      </c>
      <c r="S470">
        <f t="shared" si="450"/>
        <v>43.874966018004606</v>
      </c>
      <c r="T470">
        <f t="shared" si="451"/>
        <v>1218.1193979947539</v>
      </c>
      <c r="U470">
        <f t="shared" si="452"/>
        <v>1218.1193979947536</v>
      </c>
      <c r="W470">
        <f t="shared" si="425"/>
        <v>0.98670272687237692</v>
      </c>
      <c r="X470">
        <v>313.14999999999998</v>
      </c>
      <c r="Y470">
        <f t="shared" si="426"/>
        <v>1.9073334166666699E-2</v>
      </c>
      <c r="Z470">
        <v>2E-3</v>
      </c>
      <c r="AA470">
        <f t="shared" si="427"/>
        <v>7.2765497523200454E-2</v>
      </c>
      <c r="AC470">
        <f t="shared" si="428"/>
        <v>3.013890716917284E-4</v>
      </c>
      <c r="AD470">
        <f t="shared" si="429"/>
        <v>2.3457917000777137E-8</v>
      </c>
      <c r="AE470">
        <v>0</v>
      </c>
      <c r="AF470" s="8">
        <f t="shared" si="430"/>
        <v>6.3061126415198518E-9</v>
      </c>
      <c r="AG470" s="8">
        <f t="shared" si="431"/>
        <v>2.9764029642296988E-8</v>
      </c>
      <c r="AH470" s="9">
        <f t="shared" si="432"/>
        <v>1.097002469958351E-3</v>
      </c>
      <c r="AJ470">
        <f t="shared" si="433"/>
        <v>1.6154037476999925E-3</v>
      </c>
      <c r="AK470">
        <f t="shared" si="434"/>
        <v>1.2573119132551067E-7</v>
      </c>
      <c r="AL470">
        <v>0</v>
      </c>
      <c r="AM470" s="8">
        <f t="shared" si="435"/>
        <v>7.0062026054557861E-7</v>
      </c>
      <c r="AN470" s="8">
        <f t="shared" si="436"/>
        <v>8.2635145187108933E-7</v>
      </c>
      <c r="AO470" s="9">
        <f t="shared" si="437"/>
        <v>2.2739189884214046E-2</v>
      </c>
      <c r="AP470" s="9"/>
      <c r="AQ470" t="e">
        <f t="shared" si="438"/>
        <v>#VALUE!</v>
      </c>
      <c r="AR470" t="e">
        <f t="shared" si="439"/>
        <v>#VALUE!</v>
      </c>
      <c r="AS470">
        <v>0</v>
      </c>
      <c r="AT470" s="8" t="e">
        <f t="shared" si="440"/>
        <v>#VALUE!</v>
      </c>
      <c r="AU470" s="8" t="e">
        <f t="shared" si="441"/>
        <v>#VALUE!</v>
      </c>
      <c r="AV470" s="9">
        <f t="shared" si="442"/>
        <v>1.5759424160826513E-2</v>
      </c>
      <c r="AX470">
        <f t="shared" si="443"/>
        <v>78.812974192989046</v>
      </c>
      <c r="AY470">
        <f t="shared" si="444"/>
        <v>15.21521999396508</v>
      </c>
      <c r="AZ470" t="e">
        <f t="shared" si="445"/>
        <v>#VALUE!</v>
      </c>
    </row>
    <row r="471" spans="1:52" x14ac:dyDescent="0.55000000000000004">
      <c r="A471" s="70">
        <v>44760.458333333336</v>
      </c>
      <c r="B471" s="56">
        <v>50</v>
      </c>
      <c r="C471" s="57">
        <v>3.8</v>
      </c>
      <c r="D471" s="56" t="s">
        <v>234</v>
      </c>
      <c r="E471" s="78">
        <v>2</v>
      </c>
      <c r="F471" s="84">
        <v>44761.647951388892</v>
      </c>
      <c r="G471" s="85">
        <v>227</v>
      </c>
      <c r="I471" s="3">
        <v>22.8</v>
      </c>
      <c r="J471" s="3">
        <v>29.917999999999999</v>
      </c>
      <c r="K471" s="3">
        <v>2543.6330714471801</v>
      </c>
      <c r="L471" s="3">
        <v>9097.8814234380807</v>
      </c>
      <c r="M471" s="3" t="s">
        <v>40</v>
      </c>
      <c r="N471" s="4">
        <f t="shared" si="446"/>
        <v>12.995063354700321</v>
      </c>
      <c r="O471" s="4">
        <f t="shared" si="453"/>
        <v>240.75964332307208</v>
      </c>
      <c r="P471" s="4" t="e">
        <f t="shared" si="447"/>
        <v>#VALUE!</v>
      </c>
      <c r="Q471">
        <f t="shared" si="448"/>
        <v>207.92101367520513</v>
      </c>
      <c r="R471">
        <f t="shared" si="449"/>
        <v>10593.424306215171</v>
      </c>
      <c r="S471">
        <f t="shared" si="450"/>
        <v>365.3676430403147</v>
      </c>
      <c r="T471">
        <f t="shared" si="451"/>
        <v>6769.1692621383354</v>
      </c>
      <c r="U471">
        <f t="shared" si="452"/>
        <v>6769.1692621383354</v>
      </c>
      <c r="W471">
        <f t="shared" si="425"/>
        <v>0.98670272687237692</v>
      </c>
      <c r="X471">
        <v>313.14999999999998</v>
      </c>
      <c r="Y471">
        <f t="shared" si="426"/>
        <v>1.9073334166666699E-2</v>
      </c>
      <c r="Z471">
        <v>2E-3</v>
      </c>
      <c r="AA471">
        <f t="shared" si="427"/>
        <v>7.2765497523200454E-2</v>
      </c>
      <c r="AC471">
        <f t="shared" si="428"/>
        <v>2.5098096877596921E-3</v>
      </c>
      <c r="AD471">
        <f t="shared" si="429"/>
        <v>1.9534519620350607E-7</v>
      </c>
      <c r="AE471">
        <v>0</v>
      </c>
      <c r="AF471" s="8">
        <f t="shared" si="430"/>
        <v>5.2513989677697935E-8</v>
      </c>
      <c r="AG471" s="8">
        <f t="shared" si="431"/>
        <v>2.4785918588120401E-7</v>
      </c>
      <c r="AH471" s="9">
        <f t="shared" si="432"/>
        <v>1.097002469958351E-3</v>
      </c>
      <c r="AJ471">
        <f t="shared" si="433"/>
        <v>8.9769044092678964E-3</v>
      </c>
      <c r="AK471">
        <f t="shared" si="434"/>
        <v>6.9869646359276399E-7</v>
      </c>
      <c r="AL471">
        <v>0</v>
      </c>
      <c r="AM471" s="8">
        <f t="shared" si="435"/>
        <v>3.8933926673556747E-6</v>
      </c>
      <c r="AN471" s="8">
        <f t="shared" si="436"/>
        <v>4.5920891309484387E-6</v>
      </c>
      <c r="AO471" s="9">
        <f t="shared" si="437"/>
        <v>2.2739189884214046E-2</v>
      </c>
      <c r="AP471" s="9"/>
      <c r="AQ471" t="e">
        <f t="shared" si="438"/>
        <v>#VALUE!</v>
      </c>
      <c r="AR471" t="e">
        <f t="shared" si="439"/>
        <v>#VALUE!</v>
      </c>
      <c r="AS471">
        <v>0</v>
      </c>
      <c r="AT471" s="8" t="e">
        <f t="shared" si="440"/>
        <v>#VALUE!</v>
      </c>
      <c r="AU471" s="8" t="e">
        <f t="shared" si="441"/>
        <v>#VALUE!</v>
      </c>
      <c r="AV471" s="9">
        <f t="shared" si="442"/>
        <v>1.5759424160826513E-2</v>
      </c>
      <c r="AX471">
        <f t="shared" si="443"/>
        <v>78.812974192989046</v>
      </c>
      <c r="AY471">
        <f t="shared" si="444"/>
        <v>15.215219993965077</v>
      </c>
      <c r="AZ471" t="e">
        <f t="shared" si="445"/>
        <v>#VALUE!</v>
      </c>
    </row>
    <row r="472" spans="1:52" x14ac:dyDescent="0.55000000000000004">
      <c r="A472" s="70">
        <v>44760.463888888888</v>
      </c>
      <c r="B472" s="56">
        <v>50</v>
      </c>
      <c r="C472" s="57">
        <v>5</v>
      </c>
      <c r="D472" s="56" t="s">
        <v>234</v>
      </c>
      <c r="E472" s="78">
        <v>1</v>
      </c>
      <c r="F472" s="84">
        <v>44761.669212962966</v>
      </c>
      <c r="G472" s="85">
        <v>267</v>
      </c>
      <c r="I472" s="3">
        <v>22.8</v>
      </c>
      <c r="J472" s="3">
        <v>29.917999999999999</v>
      </c>
      <c r="K472" s="3">
        <v>580.62471071119455</v>
      </c>
      <c r="L472" s="3">
        <v>15524.821813529679</v>
      </c>
      <c r="M472" s="3" t="s">
        <v>40</v>
      </c>
      <c r="N472" s="4">
        <f t="shared" si="446"/>
        <v>2.9663299261570404</v>
      </c>
      <c r="O472" s="4">
        <f t="shared" si="453"/>
        <v>410.83746737459256</v>
      </c>
      <c r="P472" s="4" t="e">
        <f t="shared" si="447"/>
        <v>#VALUE!</v>
      </c>
      <c r="Q472">
        <f t="shared" si="448"/>
        <v>47.461278818512646</v>
      </c>
      <c r="R472">
        <f t="shared" si="449"/>
        <v>18076.848564482072</v>
      </c>
      <c r="S472">
        <f t="shared" si="450"/>
        <v>83.400976510663739</v>
      </c>
      <c r="T472">
        <f t="shared" si="451"/>
        <v>11551.056969107689</v>
      </c>
      <c r="U472">
        <f t="shared" si="452"/>
        <v>11551.056969107689</v>
      </c>
      <c r="W472">
        <f t="shared" ref="W472:W524" si="454">((0.001316*((J472*25.4)-(2.5*2053/100)))*(273.15+40))/(273.15+I472)</f>
        <v>0.98670272687237692</v>
      </c>
      <c r="X472">
        <v>313.14999999999998</v>
      </c>
      <c r="Y472">
        <f t="shared" ref="Y472:Y524" si="455">(21.0733341666667/1000)-Z472</f>
        <v>1.9073334166666699E-2</v>
      </c>
      <c r="Z472">
        <v>2E-3</v>
      </c>
      <c r="AA472">
        <f t="shared" ref="AA472:AA524" si="456">(0.001316*10^(8.07131-(1730.63/(233.46+(X472-273.15)))))</f>
        <v>7.2765497523200454E-2</v>
      </c>
      <c r="AC472">
        <f t="shared" ref="AC472:AC524" si="457">W472*(K472/10^6)</f>
        <v>5.7290398534822059E-4</v>
      </c>
      <c r="AD472">
        <f t="shared" ref="AD472:AD524" si="458">(AC472*Z472)/(0.082057*X472)</f>
        <v>4.4590648434190841E-8</v>
      </c>
      <c r="AE472">
        <v>0</v>
      </c>
      <c r="AF472" s="8">
        <f t="shared" ref="AF472:AF524" si="459">AC472*AH472*Y472</f>
        <v>1.1987153495986135E-8</v>
      </c>
      <c r="AG472" s="8">
        <f t="shared" ref="AG472:AG524" si="460">AD472+AF472</f>
        <v>5.6577801930176978E-8</v>
      </c>
      <c r="AH472" s="9">
        <f t="shared" ref="AH472:AH524" si="461">101.325*(0.000014*EXP(1600*((1/X472)-(1/298.15))))</f>
        <v>1.097002469958351E-3</v>
      </c>
      <c r="AJ472">
        <f t="shared" ref="AJ472:AJ524" si="462">W472*(L472/10^6)</f>
        <v>1.5318384017617493E-2</v>
      </c>
      <c r="AK472">
        <f t="shared" ref="AK472:AK524" si="463">(AJ472*Z472)/(0.082057*X472)</f>
        <v>1.1922707709815219E-6</v>
      </c>
      <c r="AL472">
        <v>0</v>
      </c>
      <c r="AM472" s="8">
        <f t="shared" ref="AM472:AM524" si="464">AJ472*AO472*Y472</f>
        <v>6.6437695324411092E-6</v>
      </c>
      <c r="AN472" s="8">
        <f t="shared" ref="AN472:AN524" si="465">AK472+AM472</f>
        <v>7.8360403034226315E-6</v>
      </c>
      <c r="AO472" s="9">
        <f t="shared" ref="AO472:AO524" si="466">101.325*(0.00033*EXP(2400*((1/X472)-(1/298.15))))</f>
        <v>2.2739189884214046E-2</v>
      </c>
      <c r="AP472" s="9"/>
      <c r="AQ472" t="e">
        <f t="shared" ref="AQ472:AQ524" si="467">W472*(M472/10^6)</f>
        <v>#VALUE!</v>
      </c>
      <c r="AR472" t="e">
        <f t="shared" ref="AR472:AR524" si="468">(AQ472*Z472)/(0.082057*X472)</f>
        <v>#VALUE!</v>
      </c>
      <c r="AS472">
        <v>0</v>
      </c>
      <c r="AT472" s="8" t="e">
        <f t="shared" ref="AT472:AT524" si="469">AQ472*AV472*Y472</f>
        <v>#VALUE!</v>
      </c>
      <c r="AU472" s="8" t="e">
        <f t="shared" ref="AU472:AU524" si="470">AR472+AT472</f>
        <v>#VALUE!</v>
      </c>
      <c r="AV472" s="9">
        <f t="shared" ref="AV472:AV524" si="471">101.325*((2.4*10^-4)*EXP(2700*((1/X472)-(1/298.15))))</f>
        <v>1.5759424160826513E-2</v>
      </c>
      <c r="AX472">
        <f t="shared" ref="AX472:AX524" si="472">100*(AG472-AF472)/AG472</f>
        <v>78.812974192989046</v>
      </c>
      <c r="AY472">
        <f t="shared" ref="AY472:AY524" si="473">100*(AN472-AM472)/AN472</f>
        <v>15.215219993965082</v>
      </c>
      <c r="AZ472" t="e">
        <f t="shared" ref="AZ472:AZ524" si="474">100*(AU472-AT472)/AU472</f>
        <v>#VALUE!</v>
      </c>
    </row>
    <row r="473" spans="1:52" x14ac:dyDescent="0.55000000000000004">
      <c r="A473" s="70">
        <v>44760.451388888891</v>
      </c>
      <c r="B473" s="56">
        <v>50</v>
      </c>
      <c r="C473" s="57">
        <v>1.6</v>
      </c>
      <c r="D473" s="56" t="s">
        <v>234</v>
      </c>
      <c r="E473" s="78">
        <v>1</v>
      </c>
      <c r="F473" s="84">
        <v>44761.690497685187</v>
      </c>
      <c r="G473" s="85">
        <v>305</v>
      </c>
      <c r="I473" s="3">
        <v>22.8</v>
      </c>
      <c r="J473" s="3">
        <v>29.917999999999999</v>
      </c>
      <c r="K473" s="3">
        <v>185.08805455459998</v>
      </c>
      <c r="L473" s="3">
        <v>315.58923821768002</v>
      </c>
      <c r="M473" s="3" t="s">
        <v>40</v>
      </c>
      <c r="N473" s="4">
        <f t="shared" si="446"/>
        <v>0.94558882023295088</v>
      </c>
      <c r="O473" s="4">
        <f t="shared" si="453"/>
        <v>8.3515215129255296</v>
      </c>
      <c r="P473" s="4" t="e">
        <f t="shared" si="447"/>
        <v>#VALUE!</v>
      </c>
      <c r="Q473">
        <f t="shared" si="448"/>
        <v>15.129421123727214</v>
      </c>
      <c r="R473">
        <f t="shared" si="449"/>
        <v>367.4669465687233</v>
      </c>
      <c r="S473">
        <f t="shared" si="450"/>
        <v>26.586061883940111</v>
      </c>
      <c r="T473">
        <f t="shared" si="451"/>
        <v>234.81037742493186</v>
      </c>
      <c r="U473">
        <f t="shared" si="452"/>
        <v>234.81037742493191</v>
      </c>
      <c r="W473">
        <f t="shared" si="454"/>
        <v>0.98670272687237692</v>
      </c>
      <c r="X473">
        <v>313.14999999999998</v>
      </c>
      <c r="Y473">
        <f t="shared" si="455"/>
        <v>1.9073334166666699E-2</v>
      </c>
      <c r="Z473">
        <v>2E-3</v>
      </c>
      <c r="AA473">
        <f t="shared" si="456"/>
        <v>7.2765497523200454E-2</v>
      </c>
      <c r="AC473">
        <f t="shared" si="457"/>
        <v>1.8262688814052707E-4</v>
      </c>
      <c r="AD473">
        <f t="shared" si="458"/>
        <v>1.4214338828093182E-8</v>
      </c>
      <c r="AE473">
        <v>0</v>
      </c>
      <c r="AF473" s="8">
        <f t="shared" si="459"/>
        <v>3.8211927244740146E-9</v>
      </c>
      <c r="AG473" s="8">
        <f t="shared" si="460"/>
        <v>1.8035531552567197E-8</v>
      </c>
      <c r="AH473" s="9">
        <f t="shared" si="461"/>
        <v>1.097002469958351E-3</v>
      </c>
      <c r="AJ473">
        <f t="shared" si="462"/>
        <v>3.1139276192096102E-4</v>
      </c>
      <c r="AK473">
        <f t="shared" si="463"/>
        <v>2.42365309491251E-8</v>
      </c>
      <c r="AL473">
        <v>0</v>
      </c>
      <c r="AM473" s="8">
        <f t="shared" si="464"/>
        <v>1.3505482966700936E-7</v>
      </c>
      <c r="AN473" s="8">
        <f t="shared" si="465"/>
        <v>1.5929136061613447E-7</v>
      </c>
      <c r="AO473" s="9">
        <f t="shared" si="466"/>
        <v>2.2739189884214046E-2</v>
      </c>
      <c r="AP473" s="9"/>
      <c r="AQ473" t="e">
        <f t="shared" si="467"/>
        <v>#VALUE!</v>
      </c>
      <c r="AR473" t="e">
        <f t="shared" si="468"/>
        <v>#VALUE!</v>
      </c>
      <c r="AS473">
        <v>0</v>
      </c>
      <c r="AT473" s="8" t="e">
        <f t="shared" si="469"/>
        <v>#VALUE!</v>
      </c>
      <c r="AU473" s="8" t="e">
        <f t="shared" si="470"/>
        <v>#VALUE!</v>
      </c>
      <c r="AV473" s="9">
        <f t="shared" si="471"/>
        <v>1.5759424160826513E-2</v>
      </c>
      <c r="AX473">
        <f t="shared" si="472"/>
        <v>78.81297419298906</v>
      </c>
      <c r="AY473">
        <f t="shared" si="473"/>
        <v>15.21521999396508</v>
      </c>
      <c r="AZ473" t="e">
        <f t="shared" si="474"/>
        <v>#VALUE!</v>
      </c>
    </row>
    <row r="474" spans="1:52" x14ac:dyDescent="0.55000000000000004">
      <c r="A474" s="70">
        <v>44760.448611111111</v>
      </c>
      <c r="B474" s="56">
        <v>50</v>
      </c>
      <c r="C474" s="57">
        <v>0.1</v>
      </c>
      <c r="D474" s="56" t="s">
        <v>234</v>
      </c>
      <c r="E474" s="78">
        <v>2</v>
      </c>
      <c r="F474" s="84">
        <v>44761.711770833332</v>
      </c>
      <c r="G474" s="85">
        <v>402</v>
      </c>
      <c r="I474" s="3">
        <v>22.8</v>
      </c>
      <c r="J474" s="3">
        <v>29.917999999999999</v>
      </c>
      <c r="K474" s="3">
        <v>135.15257893272505</v>
      </c>
      <c r="L474" s="3">
        <v>110.62045658311997</v>
      </c>
      <c r="M474" s="3" t="s">
        <v>40</v>
      </c>
      <c r="N474" s="4">
        <f t="shared" si="446"/>
        <v>0.69047550352168341</v>
      </c>
      <c r="O474" s="4">
        <f t="shared" si="453"/>
        <v>2.9273784117009063</v>
      </c>
      <c r="P474" s="4" t="e">
        <f t="shared" si="447"/>
        <v>#VALUE!</v>
      </c>
      <c r="Q474">
        <f t="shared" si="448"/>
        <v>11.047608056346935</v>
      </c>
      <c r="R474">
        <f t="shared" si="449"/>
        <v>128.80465011483989</v>
      </c>
      <c r="S474">
        <f t="shared" si="450"/>
        <v>19.41332646197089</v>
      </c>
      <c r="T474">
        <f t="shared" si="451"/>
        <v>82.305820400898341</v>
      </c>
      <c r="U474">
        <f t="shared" si="452"/>
        <v>82.305820400898355</v>
      </c>
      <c r="W474">
        <f t="shared" si="454"/>
        <v>0.98670272687237692</v>
      </c>
      <c r="X474">
        <v>313.14999999999998</v>
      </c>
      <c r="Y474">
        <f t="shared" si="455"/>
        <v>1.9073334166666699E-2</v>
      </c>
      <c r="Z474">
        <v>2E-3</v>
      </c>
      <c r="AA474">
        <f t="shared" si="456"/>
        <v>7.2765497523200454E-2</v>
      </c>
      <c r="AC474">
        <f t="shared" si="457"/>
        <v>1.3335541817675395E-4</v>
      </c>
      <c r="AD474">
        <f t="shared" si="458"/>
        <v>1.0379408628305867E-8</v>
      </c>
      <c r="AE474">
        <v>0</v>
      </c>
      <c r="AF474" s="8">
        <f t="shared" si="459"/>
        <v>2.7902613842606504E-9</v>
      </c>
      <c r="AG474" s="8">
        <f t="shared" si="460"/>
        <v>1.3169670012566517E-8</v>
      </c>
      <c r="AH474" s="9">
        <f t="shared" si="461"/>
        <v>1.097002469958351E-3</v>
      </c>
      <c r="AJ474">
        <f t="shared" si="462"/>
        <v>1.0914950615843187E-4</v>
      </c>
      <c r="AK474">
        <f t="shared" si="463"/>
        <v>8.4953977984948228E-9</v>
      </c>
      <c r="AL474">
        <v>0</v>
      </c>
      <c r="AM474" s="8">
        <f t="shared" si="464"/>
        <v>4.7339468880162565E-8</v>
      </c>
      <c r="AN474" s="8">
        <f t="shared" si="465"/>
        <v>5.5834866678657389E-8</v>
      </c>
      <c r="AO474" s="9">
        <f t="shared" si="466"/>
        <v>2.2739189884214046E-2</v>
      </c>
      <c r="AP474" s="9"/>
      <c r="AQ474" t="e">
        <f t="shared" si="467"/>
        <v>#VALUE!</v>
      </c>
      <c r="AR474" t="e">
        <f t="shared" si="468"/>
        <v>#VALUE!</v>
      </c>
      <c r="AS474">
        <v>0</v>
      </c>
      <c r="AT474" s="8" t="e">
        <f t="shared" si="469"/>
        <v>#VALUE!</v>
      </c>
      <c r="AU474" s="8" t="e">
        <f t="shared" si="470"/>
        <v>#VALUE!</v>
      </c>
      <c r="AV474" s="9">
        <f t="shared" si="471"/>
        <v>1.5759424160826513E-2</v>
      </c>
      <c r="AX474">
        <f t="shared" si="472"/>
        <v>78.812974192989046</v>
      </c>
      <c r="AY474">
        <f t="shared" si="473"/>
        <v>15.215219993965079</v>
      </c>
      <c r="AZ474" t="e">
        <f t="shared" si="474"/>
        <v>#VALUE!</v>
      </c>
    </row>
    <row r="475" spans="1:52" x14ac:dyDescent="0.55000000000000004">
      <c r="A475" s="70">
        <v>44760.479166666664</v>
      </c>
      <c r="B475" s="56">
        <v>50</v>
      </c>
      <c r="C475" s="57">
        <v>9</v>
      </c>
      <c r="D475" s="56" t="s">
        <v>234</v>
      </c>
      <c r="E475" s="78">
        <v>1</v>
      </c>
      <c r="F475" s="84">
        <v>44761.733055555553</v>
      </c>
      <c r="G475" s="85">
        <v>327</v>
      </c>
      <c r="I475" s="3">
        <v>22.8</v>
      </c>
      <c r="J475" s="3">
        <v>29.917999999999999</v>
      </c>
      <c r="K475" s="3">
        <v>11.9619399728</v>
      </c>
      <c r="L475" s="3">
        <v>21664.672677631999</v>
      </c>
      <c r="M475" s="3" t="s">
        <v>40</v>
      </c>
      <c r="N475" s="4">
        <f t="shared" si="446"/>
        <v>6.1111867720456375E-2</v>
      </c>
      <c r="O475" s="4">
        <f t="shared" si="453"/>
        <v>573.3179653386461</v>
      </c>
      <c r="P475" s="4" t="e">
        <f t="shared" si="447"/>
        <v>#VALUE!</v>
      </c>
      <c r="Q475">
        <f t="shared" si="448"/>
        <v>0.97778988352730201</v>
      </c>
      <c r="R475">
        <f t="shared" si="449"/>
        <v>25225.990474900427</v>
      </c>
      <c r="S475">
        <f t="shared" si="450"/>
        <v>1.7182139448930414</v>
      </c>
      <c r="T475">
        <f t="shared" si="451"/>
        <v>16119.339166798592</v>
      </c>
      <c r="U475">
        <f t="shared" si="452"/>
        <v>16119.339166798592</v>
      </c>
      <c r="W475">
        <f t="shared" si="454"/>
        <v>0.98670272687237692</v>
      </c>
      <c r="X475">
        <v>313.14999999999998</v>
      </c>
      <c r="Y475">
        <f t="shared" si="455"/>
        <v>1.9073334166666699E-2</v>
      </c>
      <c r="Z475">
        <v>2E-3</v>
      </c>
      <c r="AA475">
        <f t="shared" si="456"/>
        <v>7.2765497523200454E-2</v>
      </c>
      <c r="AC475">
        <f t="shared" si="457"/>
        <v>1.1802878789845445E-5</v>
      </c>
      <c r="AD475">
        <f t="shared" si="458"/>
        <v>9.1864960288149049E-10</v>
      </c>
      <c r="AE475">
        <v>0</v>
      </c>
      <c r="AF475" s="8">
        <f t="shared" si="459"/>
        <v>2.4695747169990578E-10</v>
      </c>
      <c r="AG475" s="8">
        <f t="shared" si="460"/>
        <v>1.1656070745813963E-9</v>
      </c>
      <c r="AH475" s="9">
        <f t="shared" si="461"/>
        <v>1.097002469958351E-3</v>
      </c>
      <c r="AJ475">
        <f t="shared" si="462"/>
        <v>2.1376591607816974E-2</v>
      </c>
      <c r="AK475">
        <f t="shared" si="463"/>
        <v>1.6637972600698049E-6</v>
      </c>
      <c r="AL475">
        <v>0</v>
      </c>
      <c r="AM475" s="8">
        <f t="shared" si="464"/>
        <v>9.2712878765876275E-6</v>
      </c>
      <c r="AN475" s="8">
        <f t="shared" si="465"/>
        <v>1.0935085136657433E-5</v>
      </c>
      <c r="AO475" s="9">
        <f t="shared" si="466"/>
        <v>2.2739189884214046E-2</v>
      </c>
      <c r="AP475" s="9"/>
      <c r="AQ475" t="e">
        <f t="shared" si="467"/>
        <v>#VALUE!</v>
      </c>
      <c r="AR475" t="e">
        <f t="shared" si="468"/>
        <v>#VALUE!</v>
      </c>
      <c r="AS475">
        <v>0</v>
      </c>
      <c r="AT475" s="8" t="e">
        <f t="shared" si="469"/>
        <v>#VALUE!</v>
      </c>
      <c r="AU475" s="8" t="e">
        <f t="shared" si="470"/>
        <v>#VALUE!</v>
      </c>
      <c r="AV475" s="9">
        <f t="shared" si="471"/>
        <v>1.5759424160826513E-2</v>
      </c>
      <c r="AX475">
        <f t="shared" si="472"/>
        <v>78.812974192989046</v>
      </c>
      <c r="AY475">
        <f t="shared" si="473"/>
        <v>15.21521999396508</v>
      </c>
      <c r="AZ475" t="e">
        <f t="shared" si="474"/>
        <v>#VALUE!</v>
      </c>
    </row>
    <row r="476" spans="1:52" x14ac:dyDescent="0.55000000000000004">
      <c r="A476" s="70">
        <v>44760.463888888888</v>
      </c>
      <c r="B476" s="56">
        <v>50</v>
      </c>
      <c r="C476" s="57">
        <v>5</v>
      </c>
      <c r="D476" s="56" t="s">
        <v>234</v>
      </c>
      <c r="E476" s="78">
        <v>2</v>
      </c>
      <c r="F476" s="84">
        <v>44761.754351851851</v>
      </c>
      <c r="G476" s="85">
        <v>375</v>
      </c>
      <c r="I476" s="3">
        <v>22.8</v>
      </c>
      <c r="J476" s="3">
        <v>29.917999999999999</v>
      </c>
      <c r="K476" s="3">
        <v>673.34267542606483</v>
      </c>
      <c r="L476" s="3">
        <v>15274.725476807678</v>
      </c>
      <c r="M476" s="3" t="s">
        <v>40</v>
      </c>
      <c r="N476" s="4">
        <f t="shared" si="446"/>
        <v>3.4400129581609864</v>
      </c>
      <c r="O476" s="4">
        <f t="shared" si="453"/>
        <v>404.21910184275856</v>
      </c>
      <c r="P476" s="4" t="e">
        <f t="shared" si="447"/>
        <v>#VALUE!</v>
      </c>
      <c r="Q476">
        <f t="shared" si="448"/>
        <v>55.040207330575782</v>
      </c>
      <c r="R476">
        <f t="shared" si="449"/>
        <v>17785.640481081376</v>
      </c>
      <c r="S476">
        <f t="shared" si="450"/>
        <v>96.718991839067115</v>
      </c>
      <c r="T476">
        <f t="shared" si="451"/>
        <v>11364.975797424073</v>
      </c>
      <c r="U476">
        <f t="shared" si="452"/>
        <v>11364.975797424073</v>
      </c>
      <c r="W476">
        <f t="shared" si="454"/>
        <v>0.98670272687237692</v>
      </c>
      <c r="X476">
        <v>313.14999999999998</v>
      </c>
      <c r="Y476">
        <f t="shared" si="455"/>
        <v>1.9073334166666699E-2</v>
      </c>
      <c r="Z476">
        <v>2E-3</v>
      </c>
      <c r="AA476">
        <f t="shared" si="456"/>
        <v>7.2765497523200454E-2</v>
      </c>
      <c r="AC476">
        <f t="shared" si="457"/>
        <v>6.6438905396244002E-4</v>
      </c>
      <c r="AD476">
        <f t="shared" si="458"/>
        <v>5.1711175845210634E-8</v>
      </c>
      <c r="AE476">
        <v>0</v>
      </c>
      <c r="AF476" s="8">
        <f t="shared" si="459"/>
        <v>1.390134084345748E-8</v>
      </c>
      <c r="AG476" s="8">
        <f t="shared" si="460"/>
        <v>6.5612516688668118E-8</v>
      </c>
      <c r="AH476" s="9">
        <f t="shared" si="461"/>
        <v>1.097002469958351E-3</v>
      </c>
      <c r="AJ476">
        <f t="shared" si="462"/>
        <v>1.5071613280193104E-2</v>
      </c>
      <c r="AK476">
        <f t="shared" si="463"/>
        <v>1.1730639449203474E-6</v>
      </c>
      <c r="AL476">
        <v>0</v>
      </c>
      <c r="AM476" s="8">
        <f t="shared" si="464"/>
        <v>6.5367420610764655E-6</v>
      </c>
      <c r="AN476" s="8">
        <f t="shared" si="465"/>
        <v>7.709806005996812E-6</v>
      </c>
      <c r="AO476" s="9">
        <f t="shared" si="466"/>
        <v>2.2739189884214046E-2</v>
      </c>
      <c r="AP476" s="9"/>
      <c r="AQ476" t="e">
        <f t="shared" si="467"/>
        <v>#VALUE!</v>
      </c>
      <c r="AR476" t="e">
        <f t="shared" si="468"/>
        <v>#VALUE!</v>
      </c>
      <c r="AS476">
        <v>0</v>
      </c>
      <c r="AT476" s="8" t="e">
        <f t="shared" si="469"/>
        <v>#VALUE!</v>
      </c>
      <c r="AU476" s="8" t="e">
        <f t="shared" si="470"/>
        <v>#VALUE!</v>
      </c>
      <c r="AV476" s="9">
        <f t="shared" si="471"/>
        <v>1.5759424160826513E-2</v>
      </c>
      <c r="AX476">
        <f t="shared" si="472"/>
        <v>78.812974192989046</v>
      </c>
      <c r="AY476">
        <f t="shared" si="473"/>
        <v>15.215219993965068</v>
      </c>
      <c r="AZ476" t="e">
        <f t="shared" si="474"/>
        <v>#VALUE!</v>
      </c>
    </row>
    <row r="477" spans="1:52" x14ac:dyDescent="0.55000000000000004">
      <c r="A477" s="70">
        <v>44760.470833333333</v>
      </c>
      <c r="B477" s="56">
        <v>50</v>
      </c>
      <c r="C477" s="57">
        <v>6.2</v>
      </c>
      <c r="D477" s="56" t="s">
        <v>234</v>
      </c>
      <c r="E477" s="78">
        <v>1</v>
      </c>
      <c r="F477" s="84">
        <v>44761.775613425925</v>
      </c>
      <c r="G477" s="85">
        <v>332</v>
      </c>
      <c r="I477" s="3">
        <v>22.8</v>
      </c>
      <c r="J477" s="3">
        <v>29.917999999999999</v>
      </c>
      <c r="K477" s="3">
        <v>0.44458404529999984</v>
      </c>
      <c r="L477" s="3">
        <v>21863.686944060879</v>
      </c>
      <c r="M477" s="3" t="s">
        <v>40</v>
      </c>
      <c r="N477" s="4">
        <f t="shared" si="446"/>
        <v>2.2713173138118737E-3</v>
      </c>
      <c r="O477" s="4">
        <f t="shared" si="453"/>
        <v>578.58453252847346</v>
      </c>
      <c r="P477" s="4" t="e">
        <f t="shared" si="447"/>
        <v>#VALUE!</v>
      </c>
      <c r="Q477">
        <f t="shared" si="448"/>
        <v>3.634107702098998E-2</v>
      </c>
      <c r="R477">
        <f t="shared" si="449"/>
        <v>25457.719431252834</v>
      </c>
      <c r="S477">
        <f t="shared" si="450"/>
        <v>6.3860085241057366E-2</v>
      </c>
      <c r="T477">
        <f t="shared" si="451"/>
        <v>16267.413338392735</v>
      </c>
      <c r="U477">
        <f t="shared" si="452"/>
        <v>16267.413338392736</v>
      </c>
      <c r="W477">
        <f t="shared" si="454"/>
        <v>0.98670272687237692</v>
      </c>
      <c r="X477">
        <v>313.14999999999998</v>
      </c>
      <c r="Y477">
        <f t="shared" si="455"/>
        <v>1.9073334166666699E-2</v>
      </c>
      <c r="Z477">
        <v>2E-3</v>
      </c>
      <c r="AA477">
        <f t="shared" si="456"/>
        <v>7.2765497523200454E-2</v>
      </c>
      <c r="AC477">
        <f t="shared" si="457"/>
        <v>4.3867228982146218E-7</v>
      </c>
      <c r="AD477">
        <f t="shared" si="458"/>
        <v>3.414303679762497E-11</v>
      </c>
      <c r="AE477">
        <v>0</v>
      </c>
      <c r="AF477" s="8">
        <f t="shared" si="459"/>
        <v>9.1785573272446702E-12</v>
      </c>
      <c r="AG477" s="8">
        <f t="shared" si="460"/>
        <v>4.3321594124869642E-11</v>
      </c>
      <c r="AH477" s="9">
        <f t="shared" si="461"/>
        <v>1.097002469958351E-3</v>
      </c>
      <c r="AJ477">
        <f t="shared" si="462"/>
        <v>2.1572959527188854E-2</v>
      </c>
      <c r="AK477">
        <f t="shared" si="463"/>
        <v>1.6790811000855848E-6</v>
      </c>
      <c r="AL477">
        <v>0</v>
      </c>
      <c r="AM477" s="8">
        <f t="shared" si="464"/>
        <v>9.3564550324946279E-6</v>
      </c>
      <c r="AN477" s="8">
        <f t="shared" si="465"/>
        <v>1.1035536132580212E-5</v>
      </c>
      <c r="AO477" s="9">
        <f t="shared" si="466"/>
        <v>2.2739189884214046E-2</v>
      </c>
      <c r="AP477" s="9"/>
      <c r="AQ477" t="e">
        <f t="shared" si="467"/>
        <v>#VALUE!</v>
      </c>
      <c r="AR477" t="e">
        <f t="shared" si="468"/>
        <v>#VALUE!</v>
      </c>
      <c r="AS477">
        <v>0</v>
      </c>
      <c r="AT477" s="8" t="e">
        <f t="shared" si="469"/>
        <v>#VALUE!</v>
      </c>
      <c r="AU477" s="8" t="e">
        <f t="shared" si="470"/>
        <v>#VALUE!</v>
      </c>
      <c r="AV477" s="9">
        <f t="shared" si="471"/>
        <v>1.5759424160826513E-2</v>
      </c>
      <c r="AX477">
        <f t="shared" si="472"/>
        <v>78.812974192989046</v>
      </c>
      <c r="AY477">
        <f t="shared" si="473"/>
        <v>15.215219993965073</v>
      </c>
      <c r="AZ477" t="e">
        <f t="shared" si="474"/>
        <v>#VALUE!</v>
      </c>
    </row>
    <row r="478" spans="1:52" x14ac:dyDescent="0.55000000000000004">
      <c r="A478" s="70">
        <v>44760.490277777775</v>
      </c>
      <c r="B478" s="56">
        <v>50</v>
      </c>
      <c r="C478" s="57">
        <v>6</v>
      </c>
      <c r="D478" s="56" t="s">
        <v>235</v>
      </c>
      <c r="E478" s="78">
        <v>2</v>
      </c>
      <c r="F478" s="84">
        <v>44761.796875</v>
      </c>
      <c r="G478" s="85">
        <v>394</v>
      </c>
      <c r="I478" s="3">
        <v>22.8</v>
      </c>
      <c r="J478" s="3">
        <v>29.917999999999999</v>
      </c>
      <c r="K478" s="3">
        <v>41105.523368527276</v>
      </c>
      <c r="L478" s="3">
        <v>14618.995463697998</v>
      </c>
      <c r="M478" s="3" t="s">
        <v>40</v>
      </c>
      <c r="N478" s="4">
        <f t="shared" si="446"/>
        <v>210.00233343334193</v>
      </c>
      <c r="O478" s="4">
        <f t="shared" si="453"/>
        <v>386.8663450057872</v>
      </c>
      <c r="P478" s="4" t="e">
        <f t="shared" si="447"/>
        <v>#VALUE!</v>
      </c>
      <c r="Q478">
        <f t="shared" si="448"/>
        <v>3360.0373349334709</v>
      </c>
      <c r="R478">
        <f t="shared" si="449"/>
        <v>17022.119180254638</v>
      </c>
      <c r="S478">
        <f t="shared" si="450"/>
        <v>5904.4004253933745</v>
      </c>
      <c r="T478">
        <f t="shared" si="451"/>
        <v>10877.08776696805</v>
      </c>
      <c r="U478">
        <f t="shared" si="452"/>
        <v>10877.087766968054</v>
      </c>
      <c r="W478">
        <f t="shared" si="454"/>
        <v>0.98670272687237692</v>
      </c>
      <c r="X478">
        <v>313.14999999999998</v>
      </c>
      <c r="Y478">
        <f t="shared" si="455"/>
        <v>1.9073334166666699E-2</v>
      </c>
      <c r="Z478">
        <v>2E-3</v>
      </c>
      <c r="AA478">
        <f t="shared" si="456"/>
        <v>7.2765497523200454E-2</v>
      </c>
      <c r="AC478">
        <f t="shared" si="457"/>
        <v>4.0558931997242073E-2</v>
      </c>
      <c r="AD478">
        <f t="shared" si="458"/>
        <v>3.1568100830298963E-6</v>
      </c>
      <c r="AE478">
        <v>0</v>
      </c>
      <c r="AF478" s="8">
        <f t="shared" si="459"/>
        <v>8.4863459832399704E-7</v>
      </c>
      <c r="AG478" s="8">
        <f t="shared" si="460"/>
        <v>4.0054446813538933E-6</v>
      </c>
      <c r="AH478" s="9">
        <f t="shared" si="461"/>
        <v>1.097002469958351E-3</v>
      </c>
      <c r="AJ478">
        <f t="shared" si="462"/>
        <v>1.4424602688165722E-2</v>
      </c>
      <c r="AK478">
        <f t="shared" si="463"/>
        <v>1.1227053812165971E-6</v>
      </c>
      <c r="AL478">
        <v>0</v>
      </c>
      <c r="AM478" s="8">
        <f t="shared" si="464"/>
        <v>6.2561256949157497E-6</v>
      </c>
      <c r="AN478" s="8">
        <f t="shared" si="465"/>
        <v>7.3788310761323473E-6</v>
      </c>
      <c r="AO478" s="9">
        <f t="shared" si="466"/>
        <v>2.2739189884214046E-2</v>
      </c>
      <c r="AP478" s="9"/>
      <c r="AQ478" t="e">
        <f t="shared" si="467"/>
        <v>#VALUE!</v>
      </c>
      <c r="AR478" t="e">
        <f t="shared" si="468"/>
        <v>#VALUE!</v>
      </c>
      <c r="AS478">
        <v>0</v>
      </c>
      <c r="AT478" s="8" t="e">
        <f t="shared" si="469"/>
        <v>#VALUE!</v>
      </c>
      <c r="AU478" s="8" t="e">
        <f t="shared" si="470"/>
        <v>#VALUE!</v>
      </c>
      <c r="AV478" s="9">
        <f t="shared" si="471"/>
        <v>1.5759424160826513E-2</v>
      </c>
      <c r="AX478">
        <f t="shared" si="472"/>
        <v>78.812974192989046</v>
      </c>
      <c r="AY478">
        <f t="shared" si="473"/>
        <v>15.21521999396508</v>
      </c>
      <c r="AZ478" t="e">
        <f t="shared" si="474"/>
        <v>#VALUE!</v>
      </c>
    </row>
    <row r="479" spans="1:52" x14ac:dyDescent="0.55000000000000004">
      <c r="A479" s="70">
        <v>44760.474305555559</v>
      </c>
      <c r="B479" s="56">
        <v>50</v>
      </c>
      <c r="C479" s="57">
        <v>8</v>
      </c>
      <c r="D479" s="56" t="s">
        <v>234</v>
      </c>
      <c r="E479" s="78">
        <v>2</v>
      </c>
      <c r="F479" s="84">
        <v>44761.818159722221</v>
      </c>
      <c r="G479" s="85">
        <v>346</v>
      </c>
      <c r="I479" s="3">
        <v>22.8</v>
      </c>
      <c r="J479" s="3">
        <v>29.917999999999999</v>
      </c>
      <c r="K479" s="3">
        <v>34.125126859788558</v>
      </c>
      <c r="L479" s="3">
        <v>20171.986609928001</v>
      </c>
      <c r="M479" s="3" t="s">
        <v>40</v>
      </c>
      <c r="N479" s="4">
        <f t="shared" si="446"/>
        <v>0.1743404701362197</v>
      </c>
      <c r="O479" s="4">
        <f t="shared" si="453"/>
        <v>533.81661897817366</v>
      </c>
      <c r="P479" s="4" t="e">
        <f t="shared" si="447"/>
        <v>#VALUE!</v>
      </c>
      <c r="Q479">
        <f t="shared" si="448"/>
        <v>2.7894475221795152</v>
      </c>
      <c r="R479">
        <f t="shared" si="449"/>
        <v>23487.931235039643</v>
      </c>
      <c r="S479">
        <f t="shared" si="450"/>
        <v>4.9017357531520798</v>
      </c>
      <c r="T479">
        <f t="shared" si="451"/>
        <v>15008.724049141263</v>
      </c>
      <c r="U479">
        <f t="shared" si="452"/>
        <v>15008.724049141263</v>
      </c>
      <c r="W479">
        <f t="shared" si="454"/>
        <v>0.98670272687237692</v>
      </c>
      <c r="X479">
        <v>313.14999999999998</v>
      </c>
      <c r="Y479">
        <f t="shared" si="455"/>
        <v>1.9073334166666699E-2</v>
      </c>
      <c r="Z479">
        <v>2E-3</v>
      </c>
      <c r="AA479">
        <f t="shared" si="456"/>
        <v>7.2765497523200454E-2</v>
      </c>
      <c r="AC479">
        <f t="shared" si="457"/>
        <v>3.3671355727419164E-5</v>
      </c>
      <c r="AD479">
        <f t="shared" si="458"/>
        <v>2.620731612874596E-9</v>
      </c>
      <c r="AE479">
        <v>0</v>
      </c>
      <c r="AF479" s="8">
        <f t="shared" si="459"/>
        <v>7.0452243280729873E-10</v>
      </c>
      <c r="AG479" s="8">
        <f t="shared" si="460"/>
        <v>3.3252540456818946E-9</v>
      </c>
      <c r="AH479" s="9">
        <f t="shared" si="461"/>
        <v>1.097002469958351E-3</v>
      </c>
      <c r="AJ479">
        <f t="shared" si="462"/>
        <v>1.9903754194449032E-2</v>
      </c>
      <c r="AK479">
        <f t="shared" si="463"/>
        <v>1.5491623875958514E-6</v>
      </c>
      <c r="AL479">
        <v>0</v>
      </c>
      <c r="AM479" s="8">
        <f t="shared" si="464"/>
        <v>8.6325003698950486E-6</v>
      </c>
      <c r="AN479" s="8">
        <f t="shared" si="465"/>
        <v>1.0181662757490899E-5</v>
      </c>
      <c r="AO479" s="9">
        <f t="shared" si="466"/>
        <v>2.2739189884214046E-2</v>
      </c>
      <c r="AP479" s="9"/>
      <c r="AQ479" t="e">
        <f t="shared" si="467"/>
        <v>#VALUE!</v>
      </c>
      <c r="AR479" t="e">
        <f t="shared" si="468"/>
        <v>#VALUE!</v>
      </c>
      <c r="AS479">
        <v>0</v>
      </c>
      <c r="AT479" s="8" t="e">
        <f t="shared" si="469"/>
        <v>#VALUE!</v>
      </c>
      <c r="AU479" s="8" t="e">
        <f t="shared" si="470"/>
        <v>#VALUE!</v>
      </c>
      <c r="AV479" s="9">
        <f t="shared" si="471"/>
        <v>1.5759424160826513E-2</v>
      </c>
      <c r="AX479">
        <f t="shared" si="472"/>
        <v>78.812974192989046</v>
      </c>
      <c r="AY479">
        <f t="shared" si="473"/>
        <v>15.215219993965071</v>
      </c>
      <c r="AZ479" t="e">
        <f t="shared" si="474"/>
        <v>#VALUE!</v>
      </c>
    </row>
    <row r="480" spans="1:52" x14ac:dyDescent="0.55000000000000004">
      <c r="A480" s="70">
        <v>44760.462500000001</v>
      </c>
      <c r="B480" s="56">
        <v>50</v>
      </c>
      <c r="C480" s="57">
        <v>0.1</v>
      </c>
      <c r="D480" s="56" t="s">
        <v>235</v>
      </c>
      <c r="E480" s="78">
        <v>1</v>
      </c>
      <c r="F480" s="84">
        <v>44761.839432870373</v>
      </c>
      <c r="G480" s="85">
        <v>278</v>
      </c>
      <c r="I480" s="3">
        <v>22.8</v>
      </c>
      <c r="J480" s="3">
        <v>29.917999999999999</v>
      </c>
      <c r="K480" s="3">
        <v>143.89057670252703</v>
      </c>
      <c r="L480" s="3">
        <v>1758.0389635047197</v>
      </c>
      <c r="M480" s="3" t="s">
        <v>40</v>
      </c>
      <c r="N480" s="4">
        <f t="shared" si="446"/>
        <v>0.73511670428544096</v>
      </c>
      <c r="O480" s="4">
        <f t="shared" si="453"/>
        <v>46.523450251949789</v>
      </c>
      <c r="P480" s="4" t="e">
        <f t="shared" si="447"/>
        <v>#VALUE!</v>
      </c>
      <c r="Q480">
        <f t="shared" si="448"/>
        <v>11.761867268567055</v>
      </c>
      <c r="R480">
        <f t="shared" si="449"/>
        <v>2047.0318110857907</v>
      </c>
      <c r="S480">
        <f t="shared" si="450"/>
        <v>20.6684531097101</v>
      </c>
      <c r="T480">
        <f t="shared" si="451"/>
        <v>1308.0477486483346</v>
      </c>
      <c r="U480">
        <f t="shared" si="452"/>
        <v>1308.0477486483348</v>
      </c>
      <c r="W480">
        <f t="shared" si="454"/>
        <v>0.98670272687237692</v>
      </c>
      <c r="X480">
        <v>313.14999999999998</v>
      </c>
      <c r="Y480">
        <f t="shared" si="455"/>
        <v>1.9073334166666699E-2</v>
      </c>
      <c r="Z480">
        <v>2E-3</v>
      </c>
      <c r="AA480">
        <f t="shared" si="456"/>
        <v>7.2765497523200454E-2</v>
      </c>
      <c r="AC480">
        <f t="shared" si="457"/>
        <v>1.4197722440362231E-4</v>
      </c>
      <c r="AD480">
        <f t="shared" si="458"/>
        <v>1.1050466851258056E-8</v>
      </c>
      <c r="AE480">
        <v>0</v>
      </c>
      <c r="AF480" s="8">
        <f t="shared" si="459"/>
        <v>2.9706597010768643E-9</v>
      </c>
      <c r="AG480" s="8">
        <f t="shared" si="460"/>
        <v>1.4021126552334921E-8</v>
      </c>
      <c r="AH480" s="9">
        <f t="shared" si="461"/>
        <v>1.097002469958351E-3</v>
      </c>
      <c r="AJ480">
        <f t="shared" si="462"/>
        <v>1.7346618392379942E-3</v>
      </c>
      <c r="AK480">
        <f t="shared" si="463"/>
        <v>1.3501336734226738E-7</v>
      </c>
      <c r="AL480">
        <v>0</v>
      </c>
      <c r="AM480" s="8">
        <f t="shared" si="464"/>
        <v>7.5234394589946496E-7</v>
      </c>
      <c r="AN480" s="8">
        <f t="shared" si="465"/>
        <v>8.8735731324173232E-7</v>
      </c>
      <c r="AO480" s="9">
        <f t="shared" si="466"/>
        <v>2.2739189884214046E-2</v>
      </c>
      <c r="AP480" s="9"/>
      <c r="AQ480" t="e">
        <f t="shared" si="467"/>
        <v>#VALUE!</v>
      </c>
      <c r="AR480" t="e">
        <f t="shared" si="468"/>
        <v>#VALUE!</v>
      </c>
      <c r="AS480">
        <v>0</v>
      </c>
      <c r="AT480" s="8" t="e">
        <f t="shared" si="469"/>
        <v>#VALUE!</v>
      </c>
      <c r="AU480" s="8" t="e">
        <f t="shared" si="470"/>
        <v>#VALUE!</v>
      </c>
      <c r="AV480" s="9">
        <f t="shared" si="471"/>
        <v>1.5759424160826513E-2</v>
      </c>
      <c r="AX480">
        <f t="shared" si="472"/>
        <v>78.812974192989046</v>
      </c>
      <c r="AY480">
        <f t="shared" si="473"/>
        <v>15.215219993965075</v>
      </c>
      <c r="AZ480" t="e">
        <f t="shared" si="474"/>
        <v>#VALUE!</v>
      </c>
    </row>
    <row r="481" spans="1:52" x14ac:dyDescent="0.55000000000000004">
      <c r="A481" s="70">
        <v>44760.443055555559</v>
      </c>
      <c r="B481" s="56">
        <v>40</v>
      </c>
      <c r="C481" s="57">
        <v>3</v>
      </c>
      <c r="D481" s="56" t="s">
        <v>235</v>
      </c>
      <c r="E481" s="78">
        <v>1</v>
      </c>
      <c r="F481" s="84">
        <v>44761.860694444447</v>
      </c>
      <c r="G481" s="85">
        <v>20</v>
      </c>
      <c r="I481" s="3">
        <v>22.8</v>
      </c>
      <c r="J481" s="3">
        <v>29.917999999999999</v>
      </c>
      <c r="K481" s="3">
        <v>122.80986263245735</v>
      </c>
      <c r="L481" s="3">
        <v>5958.6086789900801</v>
      </c>
      <c r="M481" s="3" t="s">
        <v>40</v>
      </c>
      <c r="N481" s="4">
        <f t="shared" si="446"/>
        <v>0.62741830313711067</v>
      </c>
      <c r="O481" s="4">
        <f t="shared" si="453"/>
        <v>157.68423806443528</v>
      </c>
      <c r="P481" s="4" t="e">
        <f t="shared" si="447"/>
        <v>#VALUE!</v>
      </c>
      <c r="Q481">
        <f t="shared" si="448"/>
        <v>10.038692850193771</v>
      </c>
      <c r="R481">
        <f t="shared" si="449"/>
        <v>6938.1064748351519</v>
      </c>
      <c r="S481">
        <f t="shared" si="450"/>
        <v>17.640417777158756</v>
      </c>
      <c r="T481">
        <f t="shared" si="451"/>
        <v>4433.4311294736435</v>
      </c>
      <c r="U481">
        <f t="shared" si="452"/>
        <v>4433.4311294736435</v>
      </c>
      <c r="W481">
        <f t="shared" si="454"/>
        <v>0.98670272687237692</v>
      </c>
      <c r="X481">
        <v>313.14999999999998</v>
      </c>
      <c r="Y481">
        <f t="shared" si="455"/>
        <v>1.9073334166666699E-2</v>
      </c>
      <c r="Z481">
        <v>2E-3</v>
      </c>
      <c r="AA481">
        <f t="shared" si="456"/>
        <v>7.2765497523200454E-2</v>
      </c>
      <c r="AC481">
        <f t="shared" si="457"/>
        <v>1.2117682634626771E-4</v>
      </c>
      <c r="AD481">
        <f t="shared" si="458"/>
        <v>9.4315162752676068E-9</v>
      </c>
      <c r="AE481">
        <v>0</v>
      </c>
      <c r="AF481" s="8">
        <f t="shared" si="459"/>
        <v>2.5354426827494913E-9</v>
      </c>
      <c r="AG481" s="8">
        <f t="shared" si="460"/>
        <v>1.1966958958017097E-8</v>
      </c>
      <c r="AH481" s="9">
        <f t="shared" si="461"/>
        <v>1.097002469958351E-3</v>
      </c>
      <c r="AJ481">
        <f t="shared" si="462"/>
        <v>5.8793754319249238E-3</v>
      </c>
      <c r="AK481">
        <f t="shared" si="463"/>
        <v>4.5760750422819076E-7</v>
      </c>
      <c r="AL481">
        <v>0</v>
      </c>
      <c r="AM481" s="8">
        <f t="shared" si="464"/>
        <v>2.549956661191008E-6</v>
      </c>
      <c r="AN481" s="8">
        <f t="shared" si="465"/>
        <v>3.0075641654191989E-6</v>
      </c>
      <c r="AO481" s="9">
        <f t="shared" si="466"/>
        <v>2.2739189884214046E-2</v>
      </c>
      <c r="AP481" s="9"/>
      <c r="AQ481" t="e">
        <f t="shared" si="467"/>
        <v>#VALUE!</v>
      </c>
      <c r="AR481" t="e">
        <f t="shared" si="468"/>
        <v>#VALUE!</v>
      </c>
      <c r="AS481">
        <v>0</v>
      </c>
      <c r="AT481" s="8" t="e">
        <f t="shared" si="469"/>
        <v>#VALUE!</v>
      </c>
      <c r="AU481" s="8" t="e">
        <f t="shared" si="470"/>
        <v>#VALUE!</v>
      </c>
      <c r="AV481" s="9">
        <f t="shared" si="471"/>
        <v>1.5759424160826513E-2</v>
      </c>
      <c r="AX481">
        <f t="shared" si="472"/>
        <v>78.812974192989032</v>
      </c>
      <c r="AY481">
        <f t="shared" si="473"/>
        <v>15.215219993965079</v>
      </c>
      <c r="AZ481" t="e">
        <f t="shared" si="474"/>
        <v>#VALUE!</v>
      </c>
    </row>
    <row r="482" spans="1:52" x14ac:dyDescent="0.55000000000000004">
      <c r="A482" s="70">
        <v>44760.479861111111</v>
      </c>
      <c r="B482" s="56">
        <v>50</v>
      </c>
      <c r="C482" s="57">
        <v>3</v>
      </c>
      <c r="D482" s="56" t="s">
        <v>235</v>
      </c>
      <c r="E482" s="78">
        <v>1</v>
      </c>
      <c r="F482" s="84">
        <v>44761.882013888891</v>
      </c>
      <c r="G482" s="85">
        <v>414</v>
      </c>
      <c r="I482" s="3">
        <v>22.8</v>
      </c>
      <c r="J482" s="3">
        <v>29.917999999999999</v>
      </c>
      <c r="K482" s="3">
        <v>16.041594252800003</v>
      </c>
      <c r="L482" s="3">
        <v>6024.6796558467195</v>
      </c>
      <c r="M482" s="3" t="s">
        <v>40</v>
      </c>
      <c r="N482" s="4">
        <f t="shared" si="446"/>
        <v>8.1954247240121805E-2</v>
      </c>
      <c r="O482" s="4">
        <f t="shared" si="453"/>
        <v>159.43269180675719</v>
      </c>
      <c r="P482" s="4" t="e">
        <f t="shared" si="447"/>
        <v>#VALUE!</v>
      </c>
      <c r="Q482">
        <f t="shared" si="448"/>
        <v>1.3112679558419489</v>
      </c>
      <c r="R482">
        <f t="shared" si="449"/>
        <v>7015.0384394973162</v>
      </c>
      <c r="S482">
        <f t="shared" si="450"/>
        <v>2.3042157882543886</v>
      </c>
      <c r="T482">
        <f t="shared" si="451"/>
        <v>4482.5904452353552</v>
      </c>
      <c r="U482">
        <f t="shared" si="452"/>
        <v>4482.5904452353561</v>
      </c>
      <c r="W482">
        <f t="shared" si="454"/>
        <v>0.98670272687237692</v>
      </c>
      <c r="X482">
        <v>313.14999999999998</v>
      </c>
      <c r="Y482">
        <f t="shared" si="455"/>
        <v>1.9073334166666699E-2</v>
      </c>
      <c r="Z482">
        <v>2E-3</v>
      </c>
      <c r="AA482">
        <f t="shared" si="456"/>
        <v>7.2765497523200454E-2</v>
      </c>
      <c r="AC482">
        <f t="shared" si="457"/>
        <v>1.5828284792618014E-5</v>
      </c>
      <c r="AD482">
        <f t="shared" si="458"/>
        <v>1.2319577111597261E-9</v>
      </c>
      <c r="AE482">
        <v>0</v>
      </c>
      <c r="AF482" s="8">
        <f t="shared" si="459"/>
        <v>3.311830328287391E-10</v>
      </c>
      <c r="AG482" s="8">
        <f t="shared" si="460"/>
        <v>1.5631407439884652E-9</v>
      </c>
      <c r="AH482" s="9">
        <f t="shared" si="461"/>
        <v>1.097002469958351E-3</v>
      </c>
      <c r="AJ482">
        <f t="shared" si="462"/>
        <v>5.9445678449564915E-3</v>
      </c>
      <c r="AK482">
        <f t="shared" si="463"/>
        <v>4.6268160398035128E-7</v>
      </c>
      <c r="AL482">
        <v>0</v>
      </c>
      <c r="AM482" s="8">
        <f t="shared" si="464"/>
        <v>2.5782314039411123E-6</v>
      </c>
      <c r="AN482" s="8">
        <f t="shared" si="465"/>
        <v>3.0409130079214637E-6</v>
      </c>
      <c r="AO482" s="9">
        <f t="shared" si="466"/>
        <v>2.2739189884214046E-2</v>
      </c>
      <c r="AP482" s="9"/>
      <c r="AQ482" t="e">
        <f t="shared" si="467"/>
        <v>#VALUE!</v>
      </c>
      <c r="AR482" t="e">
        <f t="shared" si="468"/>
        <v>#VALUE!</v>
      </c>
      <c r="AS482">
        <v>0</v>
      </c>
      <c r="AT482" s="8" t="e">
        <f t="shared" si="469"/>
        <v>#VALUE!</v>
      </c>
      <c r="AU482" s="8" t="e">
        <f t="shared" si="470"/>
        <v>#VALUE!</v>
      </c>
      <c r="AV482" s="9">
        <f t="shared" si="471"/>
        <v>1.5759424160826513E-2</v>
      </c>
      <c r="AX482">
        <f t="shared" si="472"/>
        <v>78.812974192989046</v>
      </c>
      <c r="AY482">
        <f t="shared" si="473"/>
        <v>15.215219993965077</v>
      </c>
      <c r="AZ482" t="e">
        <f t="shared" si="474"/>
        <v>#VALUE!</v>
      </c>
    </row>
    <row r="483" spans="1:52" x14ac:dyDescent="0.55000000000000004">
      <c r="A483" s="70">
        <v>44760.416666666664</v>
      </c>
      <c r="B483" s="56">
        <v>200</v>
      </c>
      <c r="C483" s="57">
        <v>0.1</v>
      </c>
      <c r="D483" s="56" t="s">
        <v>234</v>
      </c>
      <c r="E483" s="78">
        <v>2</v>
      </c>
      <c r="F483" s="84">
        <v>44761.903287037036</v>
      </c>
      <c r="G483" s="85">
        <v>29</v>
      </c>
      <c r="I483" s="3">
        <v>22.8</v>
      </c>
      <c r="J483" s="3">
        <v>29.917999999999999</v>
      </c>
      <c r="K483" s="3">
        <v>901.44775795077521</v>
      </c>
      <c r="L483" s="3">
        <v>6634.8677141447206</v>
      </c>
      <c r="M483" s="3" t="s">
        <v>40</v>
      </c>
      <c r="N483" s="4">
        <f t="shared" si="446"/>
        <v>4.6053697197992811</v>
      </c>
      <c r="O483" s="4">
        <f t="shared" si="453"/>
        <v>175.58025984357033</v>
      </c>
      <c r="P483" s="4" t="e">
        <f t="shared" si="447"/>
        <v>#VALUE!</v>
      </c>
      <c r="Q483">
        <f t="shared" si="448"/>
        <v>73.685915516788498</v>
      </c>
      <c r="R483">
        <f t="shared" si="449"/>
        <v>7725.5314331170948</v>
      </c>
      <c r="S483">
        <f t="shared" si="450"/>
        <v>129.48402281114554</v>
      </c>
      <c r="T483">
        <f t="shared" si="451"/>
        <v>4936.5935319005375</v>
      </c>
      <c r="U483">
        <f t="shared" si="452"/>
        <v>4936.5935319005384</v>
      </c>
      <c r="W483">
        <f t="shared" si="454"/>
        <v>0.98670272687237692</v>
      </c>
      <c r="X483">
        <v>313.14999999999998</v>
      </c>
      <c r="Y483">
        <f t="shared" si="455"/>
        <v>1.9073334166666699E-2</v>
      </c>
      <c r="Z483">
        <v>2E-3</v>
      </c>
      <c r="AA483">
        <f t="shared" si="456"/>
        <v>7.2765497523200454E-2</v>
      </c>
      <c r="AC483">
        <f t="shared" si="457"/>
        <v>8.8946096090302025E-4</v>
      </c>
      <c r="AD483">
        <f t="shared" si="458"/>
        <v>6.9229123933318659E-8</v>
      </c>
      <c r="AE483">
        <v>0</v>
      </c>
      <c r="AF483" s="8">
        <f t="shared" si="459"/>
        <v>1.8610631693461204E-8</v>
      </c>
      <c r="AG483" s="8">
        <f t="shared" si="460"/>
        <v>8.7839755626779866E-8</v>
      </c>
      <c r="AH483" s="9">
        <f t="shared" si="461"/>
        <v>1.097002469958351E-3</v>
      </c>
      <c r="AJ483">
        <f t="shared" si="462"/>
        <v>6.5466420659840907E-3</v>
      </c>
      <c r="AK483">
        <f t="shared" si="463"/>
        <v>5.0954264982350954E-7</v>
      </c>
      <c r="AL483">
        <v>0</v>
      </c>
      <c r="AM483" s="8">
        <f t="shared" si="464"/>
        <v>2.8393583192430773E-6</v>
      </c>
      <c r="AN483" s="8">
        <f t="shared" si="465"/>
        <v>3.3489009690665868E-6</v>
      </c>
      <c r="AO483" s="9">
        <f t="shared" si="466"/>
        <v>2.2739189884214046E-2</v>
      </c>
      <c r="AP483" s="9"/>
      <c r="AQ483" t="e">
        <f t="shared" si="467"/>
        <v>#VALUE!</v>
      </c>
      <c r="AR483" t="e">
        <f t="shared" si="468"/>
        <v>#VALUE!</v>
      </c>
      <c r="AS483">
        <v>0</v>
      </c>
      <c r="AT483" s="8" t="e">
        <f t="shared" si="469"/>
        <v>#VALUE!</v>
      </c>
      <c r="AU483" s="8" t="e">
        <f t="shared" si="470"/>
        <v>#VALUE!</v>
      </c>
      <c r="AV483" s="9">
        <f t="shared" si="471"/>
        <v>1.5759424160826513E-2</v>
      </c>
      <c r="AX483">
        <f t="shared" si="472"/>
        <v>78.812974192989046</v>
      </c>
      <c r="AY483">
        <f t="shared" si="473"/>
        <v>15.215219993965079</v>
      </c>
      <c r="AZ483" t="e">
        <f t="shared" si="474"/>
        <v>#VALUE!</v>
      </c>
    </row>
    <row r="484" spans="1:52" x14ac:dyDescent="0.55000000000000004">
      <c r="A484" s="70">
        <v>44760.458333333336</v>
      </c>
      <c r="B484" s="56">
        <v>50</v>
      </c>
      <c r="C484" s="57">
        <v>3.8</v>
      </c>
      <c r="D484" s="56" t="s">
        <v>234</v>
      </c>
      <c r="E484" s="78">
        <v>1</v>
      </c>
      <c r="F484" s="84">
        <v>44761.92454861111</v>
      </c>
      <c r="G484" s="85">
        <v>262</v>
      </c>
      <c r="I484" s="3">
        <v>22.8</v>
      </c>
      <c r="J484" s="3">
        <v>29.917999999999999</v>
      </c>
      <c r="K484" s="3">
        <v>2035.7676539874999</v>
      </c>
      <c r="L484" s="3">
        <v>9037.7811354320002</v>
      </c>
      <c r="M484" s="3" t="s">
        <v>40</v>
      </c>
      <c r="N484" s="4">
        <f t="shared" si="446"/>
        <v>10.400450417153081</v>
      </c>
      <c r="O484" s="4">
        <f t="shared" si="453"/>
        <v>239.16919349959107</v>
      </c>
      <c r="P484" s="4" t="e">
        <f t="shared" si="447"/>
        <v>#VALUE!</v>
      </c>
      <c r="Q484">
        <f t="shared" si="448"/>
        <v>166.4072066744493</v>
      </c>
      <c r="R484">
        <f t="shared" si="449"/>
        <v>10523.444513982007</v>
      </c>
      <c r="S484">
        <f t="shared" si="450"/>
        <v>292.41781680875158</v>
      </c>
      <c r="T484">
        <f t="shared" si="451"/>
        <v>6724.4523656124748</v>
      </c>
      <c r="U484">
        <f t="shared" si="452"/>
        <v>6724.4523656124748</v>
      </c>
      <c r="W484">
        <f t="shared" si="454"/>
        <v>0.98670272687237692</v>
      </c>
      <c r="X484">
        <v>313.14999999999998</v>
      </c>
      <c r="Y484">
        <f t="shared" si="455"/>
        <v>1.9073334166666699E-2</v>
      </c>
      <c r="Z484">
        <v>2E-3</v>
      </c>
      <c r="AA484">
        <f t="shared" si="456"/>
        <v>7.2765497523200454E-2</v>
      </c>
      <c r="AC484">
        <f t="shared" si="457"/>
        <v>2.0086974954680475E-3</v>
      </c>
      <c r="AD484">
        <f t="shared" si="458"/>
        <v>1.5634229490760784E-7</v>
      </c>
      <c r="AE484">
        <v>0</v>
      </c>
      <c r="AF484" s="8">
        <f t="shared" si="459"/>
        <v>4.202897138260095E-8</v>
      </c>
      <c r="AG484" s="8">
        <f t="shared" si="460"/>
        <v>1.983712662902088E-7</v>
      </c>
      <c r="AH484" s="9">
        <f t="shared" si="461"/>
        <v>1.097002469958351E-3</v>
      </c>
      <c r="AJ484">
        <f t="shared" si="462"/>
        <v>8.9176032912064822E-3</v>
      </c>
      <c r="AK484">
        <f t="shared" si="463"/>
        <v>6.9408089907435034E-7</v>
      </c>
      <c r="AL484">
        <v>0</v>
      </c>
      <c r="AM484" s="8">
        <f t="shared" si="464"/>
        <v>3.8676730509155195E-6</v>
      </c>
      <c r="AN484" s="8">
        <f t="shared" si="465"/>
        <v>4.5617539499898696E-6</v>
      </c>
      <c r="AO484" s="9">
        <f t="shared" si="466"/>
        <v>2.2739189884214046E-2</v>
      </c>
      <c r="AP484" s="9"/>
      <c r="AQ484" t="e">
        <f t="shared" si="467"/>
        <v>#VALUE!</v>
      </c>
      <c r="AR484" t="e">
        <f t="shared" si="468"/>
        <v>#VALUE!</v>
      </c>
      <c r="AS484">
        <v>0</v>
      </c>
      <c r="AT484" s="8" t="e">
        <f t="shared" si="469"/>
        <v>#VALUE!</v>
      </c>
      <c r="AU484" s="8" t="e">
        <f t="shared" si="470"/>
        <v>#VALUE!</v>
      </c>
      <c r="AV484" s="9">
        <f t="shared" si="471"/>
        <v>1.5759424160826513E-2</v>
      </c>
      <c r="AX484">
        <f t="shared" si="472"/>
        <v>78.812974192989046</v>
      </c>
      <c r="AY484">
        <f t="shared" si="473"/>
        <v>15.215219993965073</v>
      </c>
      <c r="AZ484" t="e">
        <f t="shared" si="474"/>
        <v>#VALUE!</v>
      </c>
    </row>
    <row r="485" spans="1:52" x14ac:dyDescent="0.55000000000000004">
      <c r="A485" s="70">
        <v>44760.416666666664</v>
      </c>
      <c r="B485" s="56">
        <v>200</v>
      </c>
      <c r="C485" s="57">
        <v>0.1</v>
      </c>
      <c r="D485" s="56" t="s">
        <v>234</v>
      </c>
      <c r="E485" s="78">
        <v>1</v>
      </c>
      <c r="F485" s="84">
        <v>44761.945810185185</v>
      </c>
      <c r="G485" s="85">
        <v>399</v>
      </c>
      <c r="I485" s="3">
        <v>22.8</v>
      </c>
      <c r="J485" s="3">
        <v>29.917999999999999</v>
      </c>
      <c r="K485" s="3">
        <v>784.86776648654177</v>
      </c>
      <c r="L485" s="3">
        <v>5639.2594469120004</v>
      </c>
      <c r="M485" s="3" t="s">
        <v>40</v>
      </c>
      <c r="N485" s="4">
        <f t="shared" si="446"/>
        <v>4.0097789516283786</v>
      </c>
      <c r="O485" s="4">
        <f t="shared" si="453"/>
        <v>149.23321483912264</v>
      </c>
      <c r="P485" s="4" t="e">
        <f t="shared" si="447"/>
        <v>#VALUE!</v>
      </c>
      <c r="Q485">
        <f t="shared" si="448"/>
        <v>64.156463226054058</v>
      </c>
      <c r="R485">
        <f t="shared" si="449"/>
        <v>6566.2614529213961</v>
      </c>
      <c r="S485">
        <f t="shared" si="450"/>
        <v>112.73846419065111</v>
      </c>
      <c r="T485">
        <f t="shared" si="451"/>
        <v>4195.823173834503</v>
      </c>
      <c r="U485">
        <f t="shared" si="452"/>
        <v>4195.8231738345039</v>
      </c>
      <c r="W485">
        <f t="shared" si="454"/>
        <v>0.98670272687237692</v>
      </c>
      <c r="X485">
        <v>313.14999999999998</v>
      </c>
      <c r="Y485">
        <f t="shared" si="455"/>
        <v>1.9073334166666699E-2</v>
      </c>
      <c r="Z485">
        <v>2E-3</v>
      </c>
      <c r="AA485">
        <f t="shared" si="456"/>
        <v>7.2765497523200454E-2</v>
      </c>
      <c r="AC485">
        <f t="shared" si="457"/>
        <v>7.744311654265027E-4</v>
      </c>
      <c r="AD485">
        <f t="shared" si="458"/>
        <v>6.0276047500393119E-8</v>
      </c>
      <c r="AE485">
        <v>0</v>
      </c>
      <c r="AF485" s="8">
        <f t="shared" si="459"/>
        <v>1.6203806378481414E-8</v>
      </c>
      <c r="AG485" s="8">
        <f t="shared" si="460"/>
        <v>7.6479853878874534E-8</v>
      </c>
      <c r="AH485" s="9">
        <f t="shared" si="461"/>
        <v>1.097002469958351E-3</v>
      </c>
      <c r="AJ485">
        <f t="shared" si="462"/>
        <v>5.5642726738088831E-3</v>
      </c>
      <c r="AK485">
        <f t="shared" si="463"/>
        <v>4.3308221435914572E-7</v>
      </c>
      <c r="AL485">
        <v>0</v>
      </c>
      <c r="AM485" s="8">
        <f t="shared" si="464"/>
        <v>2.4132927610334037E-6</v>
      </c>
      <c r="AN485" s="8">
        <f t="shared" si="465"/>
        <v>2.8463749753925493E-6</v>
      </c>
      <c r="AO485" s="9">
        <f t="shared" si="466"/>
        <v>2.2739189884214046E-2</v>
      </c>
      <c r="AP485" s="9"/>
      <c r="AQ485" t="e">
        <f t="shared" si="467"/>
        <v>#VALUE!</v>
      </c>
      <c r="AR485" t="e">
        <f t="shared" si="468"/>
        <v>#VALUE!</v>
      </c>
      <c r="AS485">
        <v>0</v>
      </c>
      <c r="AT485" s="8" t="e">
        <f t="shared" si="469"/>
        <v>#VALUE!</v>
      </c>
      <c r="AU485" s="8" t="e">
        <f t="shared" si="470"/>
        <v>#VALUE!</v>
      </c>
      <c r="AV485" s="9">
        <f t="shared" si="471"/>
        <v>1.5759424160826513E-2</v>
      </c>
      <c r="AX485">
        <f t="shared" si="472"/>
        <v>78.812974192989046</v>
      </c>
      <c r="AY485">
        <f t="shared" si="473"/>
        <v>15.215219993965071</v>
      </c>
      <c r="AZ485" t="e">
        <f t="shared" si="474"/>
        <v>#VALUE!</v>
      </c>
    </row>
    <row r="486" spans="1:52" x14ac:dyDescent="0.55000000000000004">
      <c r="A486" s="70">
        <v>44760.470833333333</v>
      </c>
      <c r="B486" s="56">
        <v>50</v>
      </c>
      <c r="C486" s="57">
        <v>6.2</v>
      </c>
      <c r="D486" s="56" t="s">
        <v>234</v>
      </c>
      <c r="E486" s="78">
        <v>2</v>
      </c>
      <c r="F486" s="84">
        <v>44761.967094907406</v>
      </c>
      <c r="G486" s="85">
        <v>317</v>
      </c>
      <c r="I486" s="3">
        <v>22.8</v>
      </c>
      <c r="J486" s="3">
        <v>29.917999999999999</v>
      </c>
      <c r="K486" s="3">
        <v>1.1018472797000001</v>
      </c>
      <c r="L486" s="3">
        <v>22660.45077960968</v>
      </c>
      <c r="M486" s="3" t="s">
        <v>40</v>
      </c>
      <c r="N486" s="4">
        <f t="shared" si="446"/>
        <v>5.6291826708949272E-3</v>
      </c>
      <c r="O486" s="4">
        <f t="shared" si="453"/>
        <v>599.66950472488634</v>
      </c>
      <c r="P486" s="4" t="e">
        <f t="shared" si="447"/>
        <v>#VALUE!</v>
      </c>
      <c r="Q486">
        <f t="shared" si="448"/>
        <v>9.0066922734318836E-2</v>
      </c>
      <c r="R486">
        <f t="shared" si="449"/>
        <v>26385.458207894997</v>
      </c>
      <c r="S486">
        <f t="shared" si="450"/>
        <v>0.15826942497855126</v>
      </c>
      <c r="T486">
        <f t="shared" si="451"/>
        <v>16860.235888364179</v>
      </c>
      <c r="U486">
        <f t="shared" si="452"/>
        <v>16860.235888364183</v>
      </c>
      <c r="W486">
        <f t="shared" si="454"/>
        <v>0.98670272687237692</v>
      </c>
      <c r="X486">
        <v>313.14999999999998</v>
      </c>
      <c r="Y486">
        <f t="shared" si="455"/>
        <v>1.9073334166666699E-2</v>
      </c>
      <c r="Z486">
        <v>2E-3</v>
      </c>
      <c r="AA486">
        <f t="shared" si="456"/>
        <v>7.2765497523200454E-2</v>
      </c>
      <c r="AC486">
        <f t="shared" si="457"/>
        <v>1.0871957154769007E-6</v>
      </c>
      <c r="AD486">
        <f t="shared" si="458"/>
        <v>8.4619348386139865E-11</v>
      </c>
      <c r="AE486">
        <v>0</v>
      </c>
      <c r="AF486" s="8">
        <f t="shared" si="459"/>
        <v>2.2747933781048457E-11</v>
      </c>
      <c r="AG486" s="8">
        <f t="shared" si="460"/>
        <v>1.0736728216718832E-10</v>
      </c>
      <c r="AH486" s="9">
        <f t="shared" si="461"/>
        <v>1.097002469958351E-3</v>
      </c>
      <c r="AJ486">
        <f t="shared" si="462"/>
        <v>2.235912857639815E-2</v>
      </c>
      <c r="AK486">
        <f t="shared" si="463"/>
        <v>1.7402707384537425E-6</v>
      </c>
      <c r="AL486">
        <v>0</v>
      </c>
      <c r="AM486" s="8">
        <f t="shared" si="464"/>
        <v>9.6974261147235289E-6</v>
      </c>
      <c r="AN486" s="8">
        <f t="shared" si="465"/>
        <v>1.1437696853177271E-5</v>
      </c>
      <c r="AO486" s="9">
        <f t="shared" si="466"/>
        <v>2.2739189884214046E-2</v>
      </c>
      <c r="AP486" s="9"/>
      <c r="AQ486" t="e">
        <f t="shared" si="467"/>
        <v>#VALUE!</v>
      </c>
      <c r="AR486" t="e">
        <f t="shared" si="468"/>
        <v>#VALUE!</v>
      </c>
      <c r="AS486">
        <v>0</v>
      </c>
      <c r="AT486" s="8" t="e">
        <f t="shared" si="469"/>
        <v>#VALUE!</v>
      </c>
      <c r="AU486" s="8" t="e">
        <f t="shared" si="470"/>
        <v>#VALUE!</v>
      </c>
      <c r="AV486" s="9">
        <f t="shared" si="471"/>
        <v>1.5759424160826513E-2</v>
      </c>
      <c r="AX486">
        <f t="shared" si="472"/>
        <v>78.812974192989046</v>
      </c>
      <c r="AY486">
        <f t="shared" si="473"/>
        <v>15.215219993965077</v>
      </c>
      <c r="AZ486" t="e">
        <f t="shared" si="474"/>
        <v>#VALUE!</v>
      </c>
    </row>
    <row r="487" spans="1:52" x14ac:dyDescent="0.55000000000000004">
      <c r="A487" s="70">
        <v>44760.479861111111</v>
      </c>
      <c r="B487" s="56">
        <v>50</v>
      </c>
      <c r="C487" s="57">
        <v>3</v>
      </c>
      <c r="D487" s="56" t="s">
        <v>235</v>
      </c>
      <c r="E487" s="78">
        <v>2</v>
      </c>
      <c r="F487" s="84">
        <v>44761.988391203704</v>
      </c>
      <c r="G487" s="85">
        <v>384</v>
      </c>
      <c r="I487" s="3">
        <v>22.8</v>
      </c>
      <c r="J487" s="3">
        <v>29.917999999999999</v>
      </c>
      <c r="K487" s="3">
        <v>14.58661657</v>
      </c>
      <c r="L487" s="3">
        <v>5869.5481195779203</v>
      </c>
      <c r="M487" s="3" t="s">
        <v>40</v>
      </c>
      <c r="N487" s="4">
        <f t="shared" si="446"/>
        <v>7.4520971041639364E-2</v>
      </c>
      <c r="O487" s="4">
        <f t="shared" si="453"/>
        <v>155.32740491611733</v>
      </c>
      <c r="P487" s="4" t="e">
        <f t="shared" si="447"/>
        <v>#VALUE!</v>
      </c>
      <c r="Q487">
        <f t="shared" si="448"/>
        <v>1.1923355366662298</v>
      </c>
      <c r="R487">
        <f t="shared" si="449"/>
        <v>6834.4058163091622</v>
      </c>
      <c r="S487">
        <f t="shared" si="450"/>
        <v>2.0952226859833742</v>
      </c>
      <c r="T487">
        <f t="shared" si="451"/>
        <v>4367.1666912838327</v>
      </c>
      <c r="U487">
        <f t="shared" si="452"/>
        <v>4367.1666912838327</v>
      </c>
      <c r="W487">
        <f t="shared" si="454"/>
        <v>0.98670272687237692</v>
      </c>
      <c r="X487">
        <v>313.14999999999998</v>
      </c>
      <c r="Y487">
        <f t="shared" si="455"/>
        <v>1.9073334166666699E-2</v>
      </c>
      <c r="Z487">
        <v>2E-3</v>
      </c>
      <c r="AA487">
        <f t="shared" si="456"/>
        <v>7.2765497523200454E-2</v>
      </c>
      <c r="AC487">
        <f t="shared" si="457"/>
        <v>1.4392654345460798E-5</v>
      </c>
      <c r="AD487">
        <f t="shared" si="458"/>
        <v>1.1202187563125229E-9</v>
      </c>
      <c r="AE487">
        <v>0</v>
      </c>
      <c r="AF487" s="8">
        <f t="shared" si="459"/>
        <v>3.011446267891568E-10</v>
      </c>
      <c r="AG487" s="8">
        <f t="shared" si="460"/>
        <v>1.4213633831016797E-9</v>
      </c>
      <c r="AH487" s="9">
        <f t="shared" si="461"/>
        <v>1.097002469958351E-3</v>
      </c>
      <c r="AJ487">
        <f t="shared" si="462"/>
        <v>5.7914991350961663E-3</v>
      </c>
      <c r="AK487">
        <f t="shared" si="463"/>
        <v>4.5076785717073835E-7</v>
      </c>
      <c r="AL487">
        <v>0</v>
      </c>
      <c r="AM487" s="8">
        <f t="shared" si="464"/>
        <v>2.5118436420355152E-6</v>
      </c>
      <c r="AN487" s="8">
        <f t="shared" si="465"/>
        <v>2.9626114992062535E-6</v>
      </c>
      <c r="AO487" s="9">
        <f t="shared" si="466"/>
        <v>2.2739189884214046E-2</v>
      </c>
      <c r="AP487" s="9"/>
      <c r="AQ487" t="e">
        <f t="shared" si="467"/>
        <v>#VALUE!</v>
      </c>
      <c r="AR487" t="e">
        <f t="shared" si="468"/>
        <v>#VALUE!</v>
      </c>
      <c r="AS487">
        <v>0</v>
      </c>
      <c r="AT487" s="8" t="e">
        <f t="shared" si="469"/>
        <v>#VALUE!</v>
      </c>
      <c r="AU487" s="8" t="e">
        <f t="shared" si="470"/>
        <v>#VALUE!</v>
      </c>
      <c r="AV487" s="9">
        <f t="shared" si="471"/>
        <v>1.5759424160826513E-2</v>
      </c>
      <c r="AX487">
        <f t="shared" si="472"/>
        <v>78.812974192989046</v>
      </c>
      <c r="AY487">
        <f t="shared" si="473"/>
        <v>15.215219993965073</v>
      </c>
      <c r="AZ487" t="e">
        <f t="shared" si="474"/>
        <v>#VALUE!</v>
      </c>
    </row>
    <row r="488" spans="1:52" x14ac:dyDescent="0.55000000000000004">
      <c r="A488" s="70">
        <v>44760.479166666664</v>
      </c>
      <c r="B488" s="56">
        <v>50</v>
      </c>
      <c r="C488" s="57">
        <v>9</v>
      </c>
      <c r="D488" s="56" t="s">
        <v>234</v>
      </c>
      <c r="E488" s="78">
        <v>2</v>
      </c>
      <c r="F488" s="84">
        <v>44762.009675925925</v>
      </c>
      <c r="G488" s="85">
        <v>94</v>
      </c>
      <c r="I488" s="3">
        <v>22.8</v>
      </c>
      <c r="J488" s="3">
        <v>29.917999999999999</v>
      </c>
      <c r="K488" s="3">
        <v>0.65293134080000015</v>
      </c>
      <c r="L488" s="3">
        <v>19624.773279962319</v>
      </c>
      <c r="M488" s="3" t="s">
        <v>40</v>
      </c>
      <c r="N488" s="4">
        <f t="shared" ref="N488:N551" si="475">1000000*(AG488-AE488)/Y488</f>
        <v>3.3357343223792964E-3</v>
      </c>
      <c r="O488" s="4">
        <f t="shared" si="453"/>
        <v>519.33556783974507</v>
      </c>
      <c r="P488" s="4" t="e">
        <f t="shared" si="447"/>
        <v>#VALUE!</v>
      </c>
      <c r="Q488">
        <f t="shared" si="448"/>
        <v>5.3371749158068742E-2</v>
      </c>
      <c r="R488">
        <f t="shared" si="449"/>
        <v>22850.764984948783</v>
      </c>
      <c r="S488">
        <f t="shared" si="450"/>
        <v>9.3787106219499525E-2</v>
      </c>
      <c r="T488">
        <f t="shared" si="451"/>
        <v>14601.576551758712</v>
      </c>
      <c r="U488">
        <f t="shared" si="452"/>
        <v>14601.576551758713</v>
      </c>
      <c r="W488">
        <f t="shared" si="454"/>
        <v>0.98670272687237692</v>
      </c>
      <c r="X488">
        <v>313.14999999999998</v>
      </c>
      <c r="Y488">
        <f t="shared" si="455"/>
        <v>1.9073334166666699E-2</v>
      </c>
      <c r="Z488">
        <v>2E-3</v>
      </c>
      <c r="AA488">
        <f t="shared" si="456"/>
        <v>7.2765497523200454E-2</v>
      </c>
      <c r="AC488">
        <f t="shared" si="457"/>
        <v>6.4424913442779743E-7</v>
      </c>
      <c r="AD488">
        <f t="shared" si="458"/>
        <v>5.0143632077966119E-11</v>
      </c>
      <c r="AE488">
        <v>0</v>
      </c>
      <c r="AF488" s="8">
        <f t="shared" si="459"/>
        <v>1.3479943343993705E-11</v>
      </c>
      <c r="AG488" s="8">
        <f t="shared" si="460"/>
        <v>6.3623575421959821E-11</v>
      </c>
      <c r="AH488" s="9">
        <f t="shared" si="461"/>
        <v>1.097002469958351E-3</v>
      </c>
      <c r="AJ488">
        <f t="shared" si="462"/>
        <v>1.936381730959098E-2</v>
      </c>
      <c r="AK488">
        <f t="shared" si="463"/>
        <v>1.5071376567070906E-6</v>
      </c>
      <c r="AL488">
        <v>0</v>
      </c>
      <c r="AM488" s="8">
        <f t="shared" si="464"/>
        <v>8.3983231733359686E-6</v>
      </c>
      <c r="AN488" s="8">
        <f t="shared" si="465"/>
        <v>9.9054608300430596E-6</v>
      </c>
      <c r="AO488" s="9">
        <f t="shared" si="466"/>
        <v>2.2739189884214046E-2</v>
      </c>
      <c r="AP488" s="9"/>
      <c r="AQ488" t="e">
        <f t="shared" si="467"/>
        <v>#VALUE!</v>
      </c>
      <c r="AR488" t="e">
        <f t="shared" si="468"/>
        <v>#VALUE!</v>
      </c>
      <c r="AS488">
        <v>0</v>
      </c>
      <c r="AT488" s="8" t="e">
        <f t="shared" si="469"/>
        <v>#VALUE!</v>
      </c>
      <c r="AU488" s="8" t="e">
        <f t="shared" si="470"/>
        <v>#VALUE!</v>
      </c>
      <c r="AV488" s="9">
        <f t="shared" si="471"/>
        <v>1.5759424160826513E-2</v>
      </c>
      <c r="AX488">
        <f t="shared" si="472"/>
        <v>78.812974192989032</v>
      </c>
      <c r="AY488">
        <f t="shared" si="473"/>
        <v>15.215219993965079</v>
      </c>
      <c r="AZ488" t="e">
        <f t="shared" si="474"/>
        <v>#VALUE!</v>
      </c>
    </row>
    <row r="489" spans="1:52" x14ac:dyDescent="0.55000000000000004">
      <c r="A489" s="70">
        <v>44760.451388888891</v>
      </c>
      <c r="B489" s="56">
        <v>50</v>
      </c>
      <c r="C489" s="57">
        <v>1.6</v>
      </c>
      <c r="D489" s="56" t="s">
        <v>234</v>
      </c>
      <c r="E489" s="78">
        <v>2</v>
      </c>
      <c r="F489" s="84">
        <v>44762.030949074076</v>
      </c>
      <c r="G489" s="85">
        <v>276</v>
      </c>
      <c r="I489" s="3">
        <v>22.8</v>
      </c>
      <c r="J489" s="3">
        <v>29.917999999999999</v>
      </c>
      <c r="K489" s="3">
        <v>179.09332857519195</v>
      </c>
      <c r="L489" s="3">
        <v>589.90430366151998</v>
      </c>
      <c r="M489" s="3" t="s">
        <v>40</v>
      </c>
      <c r="N489" s="4">
        <f t="shared" si="475"/>
        <v>0.91496260894055192</v>
      </c>
      <c r="O489" s="4">
        <f t="shared" si="453"/>
        <v>15.610793670975497</v>
      </c>
      <c r="P489" s="4" t="e">
        <f t="shared" si="447"/>
        <v>#VALUE!</v>
      </c>
      <c r="Q489">
        <f t="shared" si="448"/>
        <v>14.639401743048831</v>
      </c>
      <c r="R489">
        <f t="shared" si="449"/>
        <v>686.8749215229218</v>
      </c>
      <c r="S489">
        <f t="shared" si="450"/>
        <v>25.724978999637656</v>
      </c>
      <c r="T489">
        <f t="shared" si="451"/>
        <v>438.91120296000383</v>
      </c>
      <c r="U489">
        <f t="shared" si="452"/>
        <v>438.91120296000372</v>
      </c>
      <c r="W489">
        <f t="shared" si="454"/>
        <v>0.98670272687237692</v>
      </c>
      <c r="X489">
        <v>313.14999999999998</v>
      </c>
      <c r="Y489">
        <f t="shared" si="455"/>
        <v>1.9073334166666699E-2</v>
      </c>
      <c r="Z489">
        <v>2E-3</v>
      </c>
      <c r="AA489">
        <f t="shared" si="456"/>
        <v>7.2765497523200454E-2</v>
      </c>
      <c r="AC489">
        <f t="shared" si="457"/>
        <v>1.7671187566979248E-4</v>
      </c>
      <c r="AD489">
        <f t="shared" si="458"/>
        <v>1.3753957597883959E-8</v>
      </c>
      <c r="AE489">
        <v>0</v>
      </c>
      <c r="AF489" s="8">
        <f t="shared" si="459"/>
        <v>3.697429992444369E-9</v>
      </c>
      <c r="AG489" s="8">
        <f t="shared" si="460"/>
        <v>1.7451387590328329E-8</v>
      </c>
      <c r="AH489" s="9">
        <f t="shared" si="461"/>
        <v>1.097002469958351E-3</v>
      </c>
      <c r="AJ489">
        <f t="shared" si="462"/>
        <v>5.820601850165725E-4</v>
      </c>
      <c r="AK489">
        <f t="shared" si="463"/>
        <v>4.5303299927017466E-8</v>
      </c>
      <c r="AL489">
        <v>0</v>
      </c>
      <c r="AM489" s="8">
        <f t="shared" si="464"/>
        <v>2.5244658436638379E-7</v>
      </c>
      <c r="AN489" s="8">
        <f t="shared" si="465"/>
        <v>2.9774988429340123E-7</v>
      </c>
      <c r="AO489" s="9">
        <f t="shared" si="466"/>
        <v>2.2739189884214046E-2</v>
      </c>
      <c r="AP489" s="9"/>
      <c r="AQ489" t="e">
        <f t="shared" si="467"/>
        <v>#VALUE!</v>
      </c>
      <c r="AR489" t="e">
        <f t="shared" si="468"/>
        <v>#VALUE!</v>
      </c>
      <c r="AS489">
        <v>0</v>
      </c>
      <c r="AT489" s="8" t="e">
        <f t="shared" si="469"/>
        <v>#VALUE!</v>
      </c>
      <c r="AU489" s="8" t="e">
        <f t="shared" si="470"/>
        <v>#VALUE!</v>
      </c>
      <c r="AV489" s="9">
        <f t="shared" si="471"/>
        <v>1.5759424160826513E-2</v>
      </c>
      <c r="AX489">
        <f t="shared" si="472"/>
        <v>78.81297419298906</v>
      </c>
      <c r="AY489">
        <f t="shared" si="473"/>
        <v>15.215219993965068</v>
      </c>
      <c r="AZ489" t="e">
        <f t="shared" si="474"/>
        <v>#VALUE!</v>
      </c>
    </row>
    <row r="490" spans="1:52" x14ac:dyDescent="0.55000000000000004">
      <c r="A490" s="70">
        <v>44760.432638888888</v>
      </c>
      <c r="B490" s="56">
        <v>40</v>
      </c>
      <c r="C490" s="57">
        <v>0.1</v>
      </c>
      <c r="D490" s="56" t="s">
        <v>235</v>
      </c>
      <c r="E490" s="78">
        <v>1</v>
      </c>
      <c r="F490" s="84">
        <v>44762.052233796298</v>
      </c>
      <c r="G490" s="85">
        <v>119</v>
      </c>
      <c r="I490" s="3">
        <v>22.8</v>
      </c>
      <c r="J490" s="3">
        <v>29.917999999999999</v>
      </c>
      <c r="K490" s="3">
        <v>246.16803627160104</v>
      </c>
      <c r="L490" s="3">
        <v>2048.99247394432</v>
      </c>
      <c r="M490" s="3" t="s">
        <v>40</v>
      </c>
      <c r="N490" s="4">
        <f t="shared" si="475"/>
        <v>1.2576378500345544</v>
      </c>
      <c r="O490" s="4">
        <f t="shared" si="453"/>
        <v>54.223029982300034</v>
      </c>
      <c r="P490" s="4" t="e">
        <f t="shared" si="447"/>
        <v>#VALUE!</v>
      </c>
      <c r="Q490">
        <f t="shared" si="448"/>
        <v>20.122205600552871</v>
      </c>
      <c r="R490">
        <f t="shared" si="449"/>
        <v>2385.8133192212017</v>
      </c>
      <c r="S490">
        <f t="shared" si="450"/>
        <v>35.359594987985382</v>
      </c>
      <c r="T490">
        <f t="shared" si="451"/>
        <v>1524.528209088839</v>
      </c>
      <c r="U490">
        <f t="shared" si="452"/>
        <v>1524.528209088839</v>
      </c>
      <c r="W490">
        <f t="shared" si="454"/>
        <v>0.98670272687237692</v>
      </c>
      <c r="X490">
        <v>313.14999999999998</v>
      </c>
      <c r="Y490">
        <f t="shared" si="455"/>
        <v>1.9073334166666699E-2</v>
      </c>
      <c r="Z490">
        <v>2E-3</v>
      </c>
      <c r="AA490">
        <f t="shared" si="456"/>
        <v>7.2765497523200454E-2</v>
      </c>
      <c r="AC490">
        <f t="shared" si="457"/>
        <v>2.4289467265800691E-4</v>
      </c>
      <c r="AD490">
        <f t="shared" si="458"/>
        <v>1.8905141580482973E-8</v>
      </c>
      <c r="AE490">
        <v>0</v>
      </c>
      <c r="AF490" s="8">
        <f t="shared" si="459"/>
        <v>5.0822053938743451E-9</v>
      </c>
      <c r="AG490" s="8">
        <f t="shared" si="460"/>
        <v>2.3987346974357318E-8</v>
      </c>
      <c r="AH490" s="9">
        <f t="shared" si="461"/>
        <v>1.097002469958351E-3</v>
      </c>
      <c r="AJ490">
        <f t="shared" si="462"/>
        <v>2.0217464613818382E-3</v>
      </c>
      <c r="AK490">
        <f t="shared" si="463"/>
        <v>1.5735793080188062E-7</v>
      </c>
      <c r="AL490">
        <v>0</v>
      </c>
      <c r="AM490" s="8">
        <f t="shared" si="464"/>
        <v>8.7685603957971539E-7</v>
      </c>
      <c r="AN490" s="8">
        <f t="shared" si="465"/>
        <v>1.034213970381596E-6</v>
      </c>
      <c r="AO490" s="9">
        <f t="shared" si="466"/>
        <v>2.2739189884214046E-2</v>
      </c>
      <c r="AP490" s="9"/>
      <c r="AQ490" t="e">
        <f t="shared" si="467"/>
        <v>#VALUE!</v>
      </c>
      <c r="AR490" t="e">
        <f t="shared" si="468"/>
        <v>#VALUE!</v>
      </c>
      <c r="AS490">
        <v>0</v>
      </c>
      <c r="AT490" s="8" t="e">
        <f t="shared" si="469"/>
        <v>#VALUE!</v>
      </c>
      <c r="AU490" s="8" t="e">
        <f t="shared" si="470"/>
        <v>#VALUE!</v>
      </c>
      <c r="AV490" s="9">
        <f t="shared" si="471"/>
        <v>1.5759424160826513E-2</v>
      </c>
      <c r="AX490">
        <f t="shared" si="472"/>
        <v>78.812974192989046</v>
      </c>
      <c r="AY490">
        <f t="shared" si="473"/>
        <v>15.215219993965071</v>
      </c>
      <c r="AZ490" t="e">
        <f t="shared" si="474"/>
        <v>#VALUE!</v>
      </c>
    </row>
    <row r="491" spans="1:52" x14ac:dyDescent="0.55000000000000004">
      <c r="A491" s="70">
        <v>44760.495833333334</v>
      </c>
      <c r="B491" s="56">
        <v>50</v>
      </c>
      <c r="C491" s="57">
        <v>8</v>
      </c>
      <c r="D491" s="56" t="s">
        <v>235</v>
      </c>
      <c r="E491" s="78">
        <v>2</v>
      </c>
      <c r="F491" s="84">
        <v>44762.073506944442</v>
      </c>
      <c r="G491" s="85">
        <v>150</v>
      </c>
      <c r="I491" s="3">
        <v>22.8</v>
      </c>
      <c r="J491" s="3">
        <v>29.917999999999999</v>
      </c>
      <c r="K491" s="3">
        <v>70664.156898123823</v>
      </c>
      <c r="L491" s="3">
        <v>25102.644460288</v>
      </c>
      <c r="M491" s="3" t="s">
        <v>40</v>
      </c>
      <c r="N491" s="4">
        <f t="shared" si="475"/>
        <v>361.01323186333309</v>
      </c>
      <c r="O491" s="4">
        <f t="shared" si="453"/>
        <v>664.29792227836253</v>
      </c>
      <c r="P491" s="4" t="e">
        <f t="shared" si="447"/>
        <v>#VALUE!</v>
      </c>
      <c r="Q491">
        <f t="shared" si="448"/>
        <v>5776.2117098133294</v>
      </c>
      <c r="R491">
        <f t="shared" si="449"/>
        <v>29229.10858024795</v>
      </c>
      <c r="S491">
        <f t="shared" si="450"/>
        <v>10150.204737906372</v>
      </c>
      <c r="T491">
        <f t="shared" si="451"/>
        <v>18677.320726692269</v>
      </c>
      <c r="U491">
        <f t="shared" si="452"/>
        <v>18677.320726692273</v>
      </c>
      <c r="W491">
        <f t="shared" si="454"/>
        <v>0.98670272687237692</v>
      </c>
      <c r="X491">
        <v>313.14999999999998</v>
      </c>
      <c r="Y491">
        <f t="shared" si="455"/>
        <v>1.9073334166666699E-2</v>
      </c>
      <c r="Z491">
        <v>2E-3</v>
      </c>
      <c r="AA491">
        <f t="shared" si="456"/>
        <v>7.2765497523200454E-2</v>
      </c>
      <c r="AC491">
        <f t="shared" si="457"/>
        <v>6.9724516303516254E-2</v>
      </c>
      <c r="AD491">
        <f t="shared" si="458"/>
        <v>5.426845463196353E-6</v>
      </c>
      <c r="AE491">
        <v>0</v>
      </c>
      <c r="AF491" s="8">
        <f t="shared" si="459"/>
        <v>1.4588805467213236E-6</v>
      </c>
      <c r="AG491" s="8">
        <f t="shared" si="460"/>
        <v>6.885726009917677E-6</v>
      </c>
      <c r="AH491" s="9">
        <f t="shared" si="461"/>
        <v>1.097002469958351E-3</v>
      </c>
      <c r="AJ491">
        <f t="shared" si="462"/>
        <v>2.4768847740673935E-2</v>
      </c>
      <c r="AK491">
        <f t="shared" si="463"/>
        <v>1.9278256216931093E-6</v>
      </c>
      <c r="AL491">
        <v>0</v>
      </c>
      <c r="AM491" s="8">
        <f t="shared" si="464"/>
        <v>1.0742550636144484E-5</v>
      </c>
      <c r="AN491" s="8">
        <f t="shared" si="465"/>
        <v>1.2670376257837592E-5</v>
      </c>
      <c r="AO491" s="9">
        <f t="shared" si="466"/>
        <v>2.2739189884214046E-2</v>
      </c>
      <c r="AP491" s="9"/>
      <c r="AQ491" t="e">
        <f t="shared" si="467"/>
        <v>#VALUE!</v>
      </c>
      <c r="AR491" t="e">
        <f t="shared" si="468"/>
        <v>#VALUE!</v>
      </c>
      <c r="AS491">
        <v>0</v>
      </c>
      <c r="AT491" s="8" t="e">
        <f t="shared" si="469"/>
        <v>#VALUE!</v>
      </c>
      <c r="AU491" s="8" t="e">
        <f t="shared" si="470"/>
        <v>#VALUE!</v>
      </c>
      <c r="AV491" s="9">
        <f t="shared" si="471"/>
        <v>1.5759424160826513E-2</v>
      </c>
      <c r="AX491">
        <f t="shared" si="472"/>
        <v>78.812974192989046</v>
      </c>
      <c r="AY491">
        <f t="shared" si="473"/>
        <v>15.21521999396507</v>
      </c>
      <c r="AZ491" t="e">
        <f t="shared" si="474"/>
        <v>#VALUE!</v>
      </c>
    </row>
    <row r="492" spans="1:52" x14ac:dyDescent="0.55000000000000004">
      <c r="A492" s="70">
        <v>44760.416666666664</v>
      </c>
      <c r="B492" s="56">
        <v>100</v>
      </c>
      <c r="C492" s="57">
        <v>0.1</v>
      </c>
      <c r="D492" s="56" t="s">
        <v>234</v>
      </c>
      <c r="E492" s="78">
        <v>2</v>
      </c>
      <c r="F492" s="84">
        <v>44762.094768518517</v>
      </c>
      <c r="G492" s="85">
        <v>382</v>
      </c>
      <c r="I492" s="3">
        <v>22.8</v>
      </c>
      <c r="J492" s="3">
        <v>29.917999999999999</v>
      </c>
      <c r="K492" s="3">
        <v>344.64340236346823</v>
      </c>
      <c r="L492" s="3">
        <v>1824.0330773991197</v>
      </c>
      <c r="M492" s="3" t="s">
        <v>40</v>
      </c>
      <c r="N492" s="4">
        <f t="shared" si="475"/>
        <v>1.7607346353397757</v>
      </c>
      <c r="O492" s="4">
        <f t="shared" si="453"/>
        <v>48.269869949364754</v>
      </c>
      <c r="P492" s="4" t="e">
        <f t="shared" si="447"/>
        <v>#VALUE!</v>
      </c>
      <c r="Q492">
        <f t="shared" si="448"/>
        <v>28.171754165436411</v>
      </c>
      <c r="R492">
        <f t="shared" si="449"/>
        <v>2123.874277772049</v>
      </c>
      <c r="S492">
        <f t="shared" si="450"/>
        <v>49.504603877198832</v>
      </c>
      <c r="T492">
        <f t="shared" si="451"/>
        <v>1357.1498754473464</v>
      </c>
      <c r="U492">
        <f t="shared" si="452"/>
        <v>1357.1498754473464</v>
      </c>
      <c r="W492">
        <f t="shared" si="454"/>
        <v>0.98670272687237692</v>
      </c>
      <c r="X492">
        <v>313.14999999999998</v>
      </c>
      <c r="Y492">
        <f t="shared" si="455"/>
        <v>1.9073334166666699E-2</v>
      </c>
      <c r="Z492">
        <v>2E-3</v>
      </c>
      <c r="AA492">
        <f t="shared" si="456"/>
        <v>7.2765497523200454E-2</v>
      </c>
      <c r="AC492">
        <f t="shared" si="457"/>
        <v>3.400605849106079E-4</v>
      </c>
      <c r="AD492">
        <f t="shared" si="458"/>
        <v>2.6467824235604814E-8</v>
      </c>
      <c r="AE492">
        <v>0</v>
      </c>
      <c r="AF492" s="8">
        <f t="shared" si="459"/>
        <v>7.1152558430547567E-9</v>
      </c>
      <c r="AG492" s="8">
        <f t="shared" si="460"/>
        <v>3.3583080078659572E-8</v>
      </c>
      <c r="AH492" s="9">
        <f t="shared" si="461"/>
        <v>1.097002469958351E-3</v>
      </c>
      <c r="AJ492">
        <f t="shared" si="462"/>
        <v>1.7997784113751249E-3</v>
      </c>
      <c r="AK492">
        <f t="shared" si="463"/>
        <v>1.4008156419490676E-7</v>
      </c>
      <c r="AL492">
        <v>0</v>
      </c>
      <c r="AM492" s="8">
        <f t="shared" si="464"/>
        <v>7.8058579553087009E-7</v>
      </c>
      <c r="AN492" s="8">
        <f t="shared" si="465"/>
        <v>9.2066735972577679E-7</v>
      </c>
      <c r="AO492" s="9">
        <f t="shared" si="466"/>
        <v>2.2739189884214046E-2</v>
      </c>
      <c r="AP492" s="9"/>
      <c r="AQ492" t="e">
        <f t="shared" si="467"/>
        <v>#VALUE!</v>
      </c>
      <c r="AR492" t="e">
        <f t="shared" si="468"/>
        <v>#VALUE!</v>
      </c>
      <c r="AS492">
        <v>0</v>
      </c>
      <c r="AT492" s="8" t="e">
        <f t="shared" si="469"/>
        <v>#VALUE!</v>
      </c>
      <c r="AU492" s="8" t="e">
        <f t="shared" si="470"/>
        <v>#VALUE!</v>
      </c>
      <c r="AV492" s="9">
        <f t="shared" si="471"/>
        <v>1.5759424160826513E-2</v>
      </c>
      <c r="AX492">
        <f t="shared" si="472"/>
        <v>78.812974192989046</v>
      </c>
      <c r="AY492">
        <f t="shared" si="473"/>
        <v>15.21521999396507</v>
      </c>
      <c r="AZ492" t="e">
        <f t="shared" si="474"/>
        <v>#VALUE!</v>
      </c>
    </row>
    <row r="493" spans="1:52" x14ac:dyDescent="0.55000000000000004">
      <c r="A493" s="70">
        <v>44760.462500000001</v>
      </c>
      <c r="B493" s="56">
        <v>50</v>
      </c>
      <c r="C493" s="57">
        <v>0.1</v>
      </c>
      <c r="D493" s="56" t="s">
        <v>235</v>
      </c>
      <c r="E493" s="78">
        <v>2</v>
      </c>
      <c r="F493" s="84">
        <v>44762.116076388891</v>
      </c>
      <c r="G493" s="85">
        <v>228</v>
      </c>
      <c r="I493" s="3">
        <v>22.8</v>
      </c>
      <c r="J493" s="3">
        <v>29.917999999999999</v>
      </c>
      <c r="K493" s="3">
        <v>147.49080968188545</v>
      </c>
      <c r="L493" s="3">
        <v>2014.5617471520798</v>
      </c>
      <c r="M493" s="3" t="s">
        <v>40</v>
      </c>
      <c r="N493" s="4">
        <f t="shared" si="475"/>
        <v>0.75350978785697453</v>
      </c>
      <c r="O493" s="4">
        <f t="shared" si="453"/>
        <v>53.311880549147574</v>
      </c>
      <c r="P493" s="4" t="e">
        <f t="shared" si="447"/>
        <v>#VALUE!</v>
      </c>
      <c r="Q493">
        <f t="shared" si="448"/>
        <v>12.056156605711593</v>
      </c>
      <c r="R493">
        <f t="shared" si="449"/>
        <v>2345.7227441624932</v>
      </c>
      <c r="S493">
        <f t="shared" si="450"/>
        <v>21.185590841889297</v>
      </c>
      <c r="T493">
        <f t="shared" si="451"/>
        <v>1498.9104408824207</v>
      </c>
      <c r="U493">
        <f t="shared" si="452"/>
        <v>1498.9104408824207</v>
      </c>
      <c r="W493">
        <f t="shared" si="454"/>
        <v>0.98670272687237692</v>
      </c>
      <c r="X493">
        <v>313.14999999999998</v>
      </c>
      <c r="Y493">
        <f t="shared" si="455"/>
        <v>1.9073334166666699E-2</v>
      </c>
      <c r="Z493">
        <v>2E-3</v>
      </c>
      <c r="AA493">
        <f t="shared" si="456"/>
        <v>7.2765497523200454E-2</v>
      </c>
      <c r="AC493">
        <f t="shared" si="457"/>
        <v>1.4552958410173116E-4</v>
      </c>
      <c r="AD493">
        <f t="shared" si="458"/>
        <v>1.1326956501288821E-8</v>
      </c>
      <c r="AE493">
        <v>0</v>
      </c>
      <c r="AF493" s="8">
        <f t="shared" si="459"/>
        <v>3.0449874803613867E-9</v>
      </c>
      <c r="AG493" s="8">
        <f t="shared" si="460"/>
        <v>1.4371943981650207E-8</v>
      </c>
      <c r="AH493" s="9">
        <f t="shared" si="461"/>
        <v>1.097002469958351E-3</v>
      </c>
      <c r="AJ493">
        <f t="shared" si="462"/>
        <v>1.987773569367737E-3</v>
      </c>
      <c r="AK493">
        <f t="shared" si="463"/>
        <v>1.5471372981386908E-7</v>
      </c>
      <c r="AL493">
        <v>0</v>
      </c>
      <c r="AM493" s="8">
        <f t="shared" si="464"/>
        <v>8.6212158295344105E-7</v>
      </c>
      <c r="AN493" s="8">
        <f t="shared" si="465"/>
        <v>1.0168353127673101E-6</v>
      </c>
      <c r="AO493" s="9">
        <f t="shared" si="466"/>
        <v>2.2739189884214046E-2</v>
      </c>
      <c r="AP493" s="9"/>
      <c r="AQ493" t="e">
        <f t="shared" si="467"/>
        <v>#VALUE!</v>
      </c>
      <c r="AR493" t="e">
        <f t="shared" si="468"/>
        <v>#VALUE!</v>
      </c>
      <c r="AS493">
        <v>0</v>
      </c>
      <c r="AT493" s="8" t="e">
        <f t="shared" si="469"/>
        <v>#VALUE!</v>
      </c>
      <c r="AU493" s="8" t="e">
        <f t="shared" si="470"/>
        <v>#VALUE!</v>
      </c>
      <c r="AV493" s="9">
        <f t="shared" si="471"/>
        <v>1.5759424160826513E-2</v>
      </c>
      <c r="AX493">
        <f t="shared" si="472"/>
        <v>78.812974192989046</v>
      </c>
      <c r="AY493">
        <f t="shared" si="473"/>
        <v>15.215219993965075</v>
      </c>
      <c r="AZ493" t="e">
        <f t="shared" si="474"/>
        <v>#VALUE!</v>
      </c>
    </row>
    <row r="494" spans="1:52" x14ac:dyDescent="0.55000000000000004">
      <c r="A494" s="70">
        <v>44760.443055555559</v>
      </c>
      <c r="B494" s="56">
        <v>40</v>
      </c>
      <c r="C494" s="57">
        <v>3</v>
      </c>
      <c r="D494" s="56" t="s">
        <v>235</v>
      </c>
      <c r="E494" s="78">
        <v>2</v>
      </c>
      <c r="F494" s="84">
        <v>44762.137372685182</v>
      </c>
      <c r="G494" s="85">
        <v>387</v>
      </c>
      <c r="I494" s="3">
        <v>22.8</v>
      </c>
      <c r="J494" s="3">
        <v>29.917999999999999</v>
      </c>
      <c r="K494" s="3">
        <v>96.626690155551756</v>
      </c>
      <c r="L494" s="3">
        <v>6148.5997613571199</v>
      </c>
      <c r="M494" s="3" t="s">
        <v>40</v>
      </c>
      <c r="N494" s="4">
        <f t="shared" si="475"/>
        <v>0.49365216014115954</v>
      </c>
      <c r="O494" s="4">
        <f t="shared" si="453"/>
        <v>162.71202234698387</v>
      </c>
      <c r="P494" s="4" t="e">
        <f t="shared" si="447"/>
        <v>#VALUE!</v>
      </c>
      <c r="Q494">
        <f t="shared" si="448"/>
        <v>7.8984345622585526</v>
      </c>
      <c r="R494">
        <f t="shared" si="449"/>
        <v>7159.3289832672908</v>
      </c>
      <c r="S494">
        <f t="shared" si="450"/>
        <v>13.879464940607427</v>
      </c>
      <c r="T494">
        <f t="shared" si="451"/>
        <v>4574.7917094792392</v>
      </c>
      <c r="U494">
        <f t="shared" si="452"/>
        <v>4574.791709479241</v>
      </c>
      <c r="W494">
        <f t="shared" si="454"/>
        <v>0.98670272687237692</v>
      </c>
      <c r="X494">
        <v>313.14999999999998</v>
      </c>
      <c r="Y494">
        <f t="shared" si="455"/>
        <v>1.9073334166666699E-2</v>
      </c>
      <c r="Z494">
        <v>2E-3</v>
      </c>
      <c r="AA494">
        <f t="shared" si="456"/>
        <v>7.2765497523200454E-2</v>
      </c>
      <c r="AC494">
        <f t="shared" si="457"/>
        <v>9.5341818665135175E-5</v>
      </c>
      <c r="AD494">
        <f t="shared" si="458"/>
        <v>7.4207085757823326E-9</v>
      </c>
      <c r="AE494">
        <v>0</v>
      </c>
      <c r="AF494" s="8">
        <f t="shared" si="459"/>
        <v>1.994884036686866E-9</v>
      </c>
      <c r="AG494" s="8">
        <f t="shared" si="460"/>
        <v>9.4155926124691991E-9</v>
      </c>
      <c r="AH494" s="9">
        <f t="shared" si="461"/>
        <v>1.097002469958351E-3</v>
      </c>
      <c r="AJ494">
        <f t="shared" si="462"/>
        <v>6.0668401509779164E-3</v>
      </c>
      <c r="AK494">
        <f t="shared" si="463"/>
        <v>4.7219838436672833E-7</v>
      </c>
      <c r="AL494">
        <v>0</v>
      </c>
      <c r="AM494" s="8">
        <f t="shared" si="464"/>
        <v>2.6312623907914344E-6</v>
      </c>
      <c r="AN494" s="8">
        <f t="shared" si="465"/>
        <v>3.1034607751581628E-6</v>
      </c>
      <c r="AO494" s="9">
        <f t="shared" si="466"/>
        <v>2.2739189884214046E-2</v>
      </c>
      <c r="AP494" s="9"/>
      <c r="AQ494" t="e">
        <f t="shared" si="467"/>
        <v>#VALUE!</v>
      </c>
      <c r="AR494" t="e">
        <f t="shared" si="468"/>
        <v>#VALUE!</v>
      </c>
      <c r="AS494">
        <v>0</v>
      </c>
      <c r="AT494" s="8" t="e">
        <f t="shared" si="469"/>
        <v>#VALUE!</v>
      </c>
      <c r="AU494" s="8" t="e">
        <f t="shared" si="470"/>
        <v>#VALUE!</v>
      </c>
      <c r="AV494" s="9">
        <f t="shared" si="471"/>
        <v>1.5759424160826513E-2</v>
      </c>
      <c r="AX494">
        <f t="shared" si="472"/>
        <v>78.812974192989046</v>
      </c>
      <c r="AY494">
        <f t="shared" si="473"/>
        <v>15.215219993965079</v>
      </c>
      <c r="AZ494" t="e">
        <f t="shared" si="474"/>
        <v>#VALUE!</v>
      </c>
    </row>
    <row r="495" spans="1:52" x14ac:dyDescent="0.55000000000000004">
      <c r="A495" s="70">
        <v>44760.432638888888</v>
      </c>
      <c r="B495" s="56">
        <v>40</v>
      </c>
      <c r="C495" s="57">
        <v>0.1</v>
      </c>
      <c r="D495" s="56" t="s">
        <v>235</v>
      </c>
      <c r="E495" s="78">
        <v>2</v>
      </c>
      <c r="F495" s="84">
        <v>44762.158645833333</v>
      </c>
      <c r="G495" s="85">
        <v>136</v>
      </c>
      <c r="I495" s="3">
        <v>22.8</v>
      </c>
      <c r="J495" s="3">
        <v>29.917999999999999</v>
      </c>
      <c r="K495" s="3">
        <v>169.00241805306075</v>
      </c>
      <c r="L495" s="3">
        <v>1602.1071100320801</v>
      </c>
      <c r="M495" s="3" t="s">
        <v>40</v>
      </c>
      <c r="N495" s="4">
        <f t="shared" si="475"/>
        <v>0.86340956734281038</v>
      </c>
      <c r="O495" s="4">
        <f t="shared" si="453"/>
        <v>42.396984355388213</v>
      </c>
      <c r="P495" s="4" t="e">
        <f t="shared" si="447"/>
        <v>#VALUE!</v>
      </c>
      <c r="Q495">
        <f t="shared" si="448"/>
        <v>13.814553077484966</v>
      </c>
      <c r="R495">
        <f t="shared" si="449"/>
        <v>1865.4673116370814</v>
      </c>
      <c r="S495">
        <f t="shared" si="450"/>
        <v>24.275519863810267</v>
      </c>
      <c r="T495">
        <f t="shared" si="451"/>
        <v>1192.0285283058947</v>
      </c>
      <c r="U495">
        <f t="shared" si="452"/>
        <v>1192.028528305895</v>
      </c>
      <c r="W495">
        <f t="shared" si="454"/>
        <v>0.98670272687237692</v>
      </c>
      <c r="X495">
        <v>313.14999999999998</v>
      </c>
      <c r="Y495">
        <f t="shared" si="455"/>
        <v>1.9073334166666699E-2</v>
      </c>
      <c r="Z495">
        <v>2E-3</v>
      </c>
      <c r="AA495">
        <f t="shared" si="456"/>
        <v>7.2765497523200454E-2</v>
      </c>
      <c r="AC495">
        <f t="shared" si="457"/>
        <v>1.6675514674098046E-4</v>
      </c>
      <c r="AD495">
        <f t="shared" si="458"/>
        <v>1.2978998773065629E-8</v>
      </c>
      <c r="AE495">
        <v>0</v>
      </c>
      <c r="AF495" s="8">
        <f t="shared" si="459"/>
        <v>3.4891004275609082E-9</v>
      </c>
      <c r="AG495" s="8">
        <f t="shared" si="460"/>
        <v>1.6468099200626537E-8</v>
      </c>
      <c r="AH495" s="9">
        <f t="shared" si="461"/>
        <v>1.097002469958351E-3</v>
      </c>
      <c r="AJ495">
        <f t="shared" si="462"/>
        <v>1.5808034542102766E-3</v>
      </c>
      <c r="AK495">
        <f t="shared" si="463"/>
        <v>1.2303815800373691E-7</v>
      </c>
      <c r="AL495">
        <v>0</v>
      </c>
      <c r="AM495" s="8">
        <f t="shared" si="464"/>
        <v>6.8561369226552266E-7</v>
      </c>
      <c r="AN495" s="8">
        <f t="shared" si="465"/>
        <v>8.0865185026925951E-7</v>
      </c>
      <c r="AO495" s="9">
        <f t="shared" si="466"/>
        <v>2.2739189884214046E-2</v>
      </c>
      <c r="AP495" s="9"/>
      <c r="AQ495" t="e">
        <f t="shared" si="467"/>
        <v>#VALUE!</v>
      </c>
      <c r="AR495" t="e">
        <f t="shared" si="468"/>
        <v>#VALUE!</v>
      </c>
      <c r="AS495">
        <v>0</v>
      </c>
      <c r="AT495" s="8" t="e">
        <f t="shared" si="469"/>
        <v>#VALUE!</v>
      </c>
      <c r="AU495" s="8" t="e">
        <f t="shared" si="470"/>
        <v>#VALUE!</v>
      </c>
      <c r="AV495" s="9">
        <f t="shared" si="471"/>
        <v>1.5759424160826513E-2</v>
      </c>
      <c r="AX495">
        <f t="shared" si="472"/>
        <v>78.81297419298906</v>
      </c>
      <c r="AY495">
        <f t="shared" si="473"/>
        <v>15.21521999396507</v>
      </c>
      <c r="AZ495" t="e">
        <f t="shared" si="474"/>
        <v>#VALUE!</v>
      </c>
    </row>
    <row r="496" spans="1:52" x14ac:dyDescent="0.55000000000000004">
      <c r="A496" s="73">
        <v>44774.4375</v>
      </c>
      <c r="B496" s="31">
        <v>50</v>
      </c>
      <c r="C496" s="31">
        <v>3</v>
      </c>
      <c r="D496" s="31" t="s">
        <v>235</v>
      </c>
      <c r="E496" s="78">
        <v>1</v>
      </c>
      <c r="F496" s="84">
        <v>44775.495937500003</v>
      </c>
      <c r="G496" s="85">
        <v>347</v>
      </c>
      <c r="I496" s="35">
        <v>23.1</v>
      </c>
      <c r="J496" s="35">
        <v>29.98</v>
      </c>
      <c r="K496" s="64">
        <v>35.79038282369536</v>
      </c>
      <c r="L496" s="65">
        <v>3290.8443856332801</v>
      </c>
      <c r="M496" s="35" t="s">
        <v>40</v>
      </c>
      <c r="N496" s="36">
        <f t="shared" si="475"/>
        <v>0.18306882223555865</v>
      </c>
      <c r="O496" s="36">
        <f t="shared" si="453"/>
        <v>87.191644904345466</v>
      </c>
      <c r="P496" s="36" t="e">
        <f t="shared" si="447"/>
        <v>#VALUE!</v>
      </c>
      <c r="Q496">
        <f t="shared" si="448"/>
        <v>2.9291011557689384</v>
      </c>
      <c r="R496">
        <f t="shared" si="449"/>
        <v>3836.4323757912007</v>
      </c>
      <c r="S496">
        <f t="shared" si="450"/>
        <v>5.1404396357568709</v>
      </c>
      <c r="T496">
        <f t="shared" si="451"/>
        <v>2448.2780950894144</v>
      </c>
      <c r="U496">
        <f t="shared" si="452"/>
        <v>2448.2780950894144</v>
      </c>
      <c r="W496">
        <f t="shared" si="454"/>
        <v>0.98789419612421914</v>
      </c>
      <c r="X496">
        <v>313.14999999999998</v>
      </c>
      <c r="Y496">
        <f t="shared" si="455"/>
        <v>1.9073334166666699E-2</v>
      </c>
      <c r="Z496">
        <v>2E-3</v>
      </c>
      <c r="AA496">
        <f t="shared" si="456"/>
        <v>7.2765497523200454E-2</v>
      </c>
      <c r="AC496">
        <f t="shared" si="457"/>
        <v>3.535711146859259E-5</v>
      </c>
      <c r="AD496">
        <f t="shared" si="458"/>
        <v>2.7519384878885553E-9</v>
      </c>
      <c r="AE496">
        <v>0</v>
      </c>
      <c r="AF496" s="8">
        <f t="shared" si="459"/>
        <v>7.3979433410835758E-10</v>
      </c>
      <c r="AG496" s="8">
        <f t="shared" si="460"/>
        <v>3.4917328219969129E-9</v>
      </c>
      <c r="AH496" s="9">
        <f t="shared" si="461"/>
        <v>1.097002469958351E-3</v>
      </c>
      <c r="AJ496">
        <f t="shared" si="462"/>
        <v>3.2510060689150892E-3</v>
      </c>
      <c r="AK496">
        <f t="shared" si="463"/>
        <v>2.5303449161433523E-7</v>
      </c>
      <c r="AL496">
        <v>0</v>
      </c>
      <c r="AM496" s="8">
        <f t="shared" si="464"/>
        <v>1.4100008881875876E-6</v>
      </c>
      <c r="AN496" s="8">
        <f t="shared" si="465"/>
        <v>1.6630353798019228E-6</v>
      </c>
      <c r="AO496" s="9">
        <f t="shared" si="466"/>
        <v>2.2739189884214046E-2</v>
      </c>
      <c r="AP496" s="9"/>
      <c r="AQ496" t="e">
        <f t="shared" si="467"/>
        <v>#VALUE!</v>
      </c>
      <c r="AR496" t="e">
        <f t="shared" si="468"/>
        <v>#VALUE!</v>
      </c>
      <c r="AS496">
        <v>0</v>
      </c>
      <c r="AT496" s="8" t="e">
        <f t="shared" si="469"/>
        <v>#VALUE!</v>
      </c>
      <c r="AU496" s="8" t="e">
        <f t="shared" si="470"/>
        <v>#VALUE!</v>
      </c>
      <c r="AV496" s="9">
        <f t="shared" si="471"/>
        <v>1.5759424160826513E-2</v>
      </c>
      <c r="AX496">
        <f t="shared" si="472"/>
        <v>78.81297419298906</v>
      </c>
      <c r="AY496">
        <f t="shared" si="473"/>
        <v>15.215219993965077</v>
      </c>
      <c r="AZ496" t="e">
        <f t="shared" si="474"/>
        <v>#VALUE!</v>
      </c>
    </row>
    <row r="497" spans="1:52" x14ac:dyDescent="0.55000000000000004">
      <c r="A497" s="73">
        <v>44774.452777777777</v>
      </c>
      <c r="B497" s="31">
        <v>50</v>
      </c>
      <c r="C497" s="31">
        <v>5</v>
      </c>
      <c r="D497" s="31" t="s">
        <v>234</v>
      </c>
      <c r="E497" s="78">
        <v>1</v>
      </c>
      <c r="F497" s="84">
        <v>44775.517233796294</v>
      </c>
      <c r="G497" s="85">
        <v>24</v>
      </c>
      <c r="I497" s="35">
        <v>23.1</v>
      </c>
      <c r="J497" s="35">
        <v>29.98</v>
      </c>
      <c r="K497" s="64">
        <v>5332.7269706215802</v>
      </c>
      <c r="L497" s="65">
        <v>22423.838058601279</v>
      </c>
      <c r="M497" s="35" t="s">
        <v>40</v>
      </c>
      <c r="N497" s="36">
        <f t="shared" si="475"/>
        <v>27.277049553355198</v>
      </c>
      <c r="O497" s="36">
        <f t="shared" si="453"/>
        <v>594.12451525624567</v>
      </c>
      <c r="P497" s="36" t="e">
        <f t="shared" si="447"/>
        <v>#VALUE!</v>
      </c>
      <c r="Q497">
        <f t="shared" si="448"/>
        <v>436.43279285368317</v>
      </c>
      <c r="R497">
        <f t="shared" si="449"/>
        <v>26141.47867127481</v>
      </c>
      <c r="S497">
        <f t="shared" si="450"/>
        <v>765.91975060697291</v>
      </c>
      <c r="T497">
        <f t="shared" si="451"/>
        <v>16682.585103804933</v>
      </c>
      <c r="U497">
        <f t="shared" si="452"/>
        <v>16682.58510380493</v>
      </c>
      <c r="W497">
        <f t="shared" si="454"/>
        <v>0.98789419612421914</v>
      </c>
      <c r="X497">
        <v>313.14999999999998</v>
      </c>
      <c r="Y497">
        <f t="shared" si="455"/>
        <v>1.9073334166666699E-2</v>
      </c>
      <c r="Z497">
        <v>2E-3</v>
      </c>
      <c r="AA497">
        <f t="shared" si="456"/>
        <v>7.2765497523200454E-2</v>
      </c>
      <c r="AC497">
        <f t="shared" si="457"/>
        <v>5.2681700237921479E-3</v>
      </c>
      <c r="AD497">
        <f t="shared" si="458"/>
        <v>4.1003575368685132E-7</v>
      </c>
      <c r="AE497">
        <v>0</v>
      </c>
      <c r="AF497" s="8">
        <f t="shared" si="459"/>
        <v>1.1022852752501898E-7</v>
      </c>
      <c r="AG497" s="8">
        <f t="shared" si="460"/>
        <v>5.202642812118703E-7</v>
      </c>
      <c r="AH497" s="9">
        <f t="shared" si="461"/>
        <v>1.097002469958351E-3</v>
      </c>
      <c r="AJ497">
        <f t="shared" si="462"/>
        <v>2.215237947292158E-2</v>
      </c>
      <c r="AK497">
        <f t="shared" si="463"/>
        <v>1.7241789031323241E-6</v>
      </c>
      <c r="AL497">
        <v>0</v>
      </c>
      <c r="AM497" s="8">
        <f t="shared" si="464"/>
        <v>9.6077565129589171E-6</v>
      </c>
      <c r="AN497" s="8">
        <f t="shared" si="465"/>
        <v>1.1331935416091242E-5</v>
      </c>
      <c r="AO497" s="9">
        <f t="shared" si="466"/>
        <v>2.2739189884214046E-2</v>
      </c>
      <c r="AP497" s="9"/>
      <c r="AQ497" t="e">
        <f t="shared" si="467"/>
        <v>#VALUE!</v>
      </c>
      <c r="AR497" t="e">
        <f t="shared" si="468"/>
        <v>#VALUE!</v>
      </c>
      <c r="AS497">
        <v>0</v>
      </c>
      <c r="AT497" s="8" t="e">
        <f t="shared" si="469"/>
        <v>#VALUE!</v>
      </c>
      <c r="AU497" s="8" t="e">
        <f t="shared" si="470"/>
        <v>#VALUE!</v>
      </c>
      <c r="AV497" s="9">
        <f t="shared" si="471"/>
        <v>1.5759424160826513E-2</v>
      </c>
      <c r="AX497">
        <f t="shared" si="472"/>
        <v>78.812974192989046</v>
      </c>
      <c r="AY497">
        <f t="shared" si="473"/>
        <v>15.215219993965082</v>
      </c>
      <c r="AZ497" t="e">
        <f t="shared" si="474"/>
        <v>#VALUE!</v>
      </c>
    </row>
    <row r="498" spans="1:52" x14ac:dyDescent="0.55000000000000004">
      <c r="A498" s="73">
        <v>44774.452777777777</v>
      </c>
      <c r="B498" s="31">
        <v>50</v>
      </c>
      <c r="C498" s="31">
        <v>5</v>
      </c>
      <c r="D498" s="31" t="s">
        <v>234</v>
      </c>
      <c r="E498" s="78">
        <v>2</v>
      </c>
      <c r="F498" s="84">
        <v>44775.538553240738</v>
      </c>
      <c r="G498" s="85">
        <v>371</v>
      </c>
      <c r="I498" s="35">
        <v>23.1</v>
      </c>
      <c r="J498" s="35">
        <v>29.98</v>
      </c>
      <c r="K498" s="64">
        <v>4925.0510553336799</v>
      </c>
      <c r="L498" s="65">
        <v>22858.210376881998</v>
      </c>
      <c r="M498" s="35" t="s">
        <v>40</v>
      </c>
      <c r="N498" s="36">
        <f t="shared" si="475"/>
        <v>25.19177569548107</v>
      </c>
      <c r="O498" s="36">
        <f t="shared" si="453"/>
        <v>605.63330524861158</v>
      </c>
      <c r="P498" s="36" t="e">
        <f t="shared" si="447"/>
        <v>#VALUE!</v>
      </c>
      <c r="Q498">
        <f t="shared" si="448"/>
        <v>403.06841112769712</v>
      </c>
      <c r="R498">
        <f t="shared" si="449"/>
        <v>26647.865430938909</v>
      </c>
      <c r="S498">
        <f t="shared" si="450"/>
        <v>707.36677441187214</v>
      </c>
      <c r="T498">
        <f t="shared" si="451"/>
        <v>17005.743572373856</v>
      </c>
      <c r="U498">
        <f t="shared" si="452"/>
        <v>17005.743572373856</v>
      </c>
      <c r="W498">
        <f t="shared" si="454"/>
        <v>0.98789419612421914</v>
      </c>
      <c r="X498">
        <v>313.14999999999998</v>
      </c>
      <c r="Y498">
        <f t="shared" si="455"/>
        <v>1.9073334166666699E-2</v>
      </c>
      <c r="Z498">
        <v>2E-3</v>
      </c>
      <c r="AA498">
        <f t="shared" si="456"/>
        <v>7.2765497523200454E-2</v>
      </c>
      <c r="AC498">
        <f t="shared" si="457"/>
        <v>4.8654293531796029E-3</v>
      </c>
      <c r="AD498">
        <f t="shared" si="458"/>
        <v>3.7868937085008544E-7</v>
      </c>
      <c r="AE498">
        <v>0</v>
      </c>
      <c r="AF498" s="8">
        <f t="shared" si="459"/>
        <v>1.018017852415374E-7</v>
      </c>
      <c r="AG498" s="8">
        <f t="shared" si="460"/>
        <v>4.8049115609162281E-7</v>
      </c>
      <c r="AH498" s="9">
        <f t="shared" si="461"/>
        <v>1.097002469958351E-3</v>
      </c>
      <c r="AJ498">
        <f t="shared" si="462"/>
        <v>2.2581493365108125E-2</v>
      </c>
      <c r="AK498">
        <f t="shared" si="463"/>
        <v>1.7575779842943921E-6</v>
      </c>
      <c r="AL498">
        <v>0</v>
      </c>
      <c r="AM498" s="8">
        <f t="shared" si="464"/>
        <v>9.7938684291752317E-6</v>
      </c>
      <c r="AN498" s="8">
        <f t="shared" si="465"/>
        <v>1.1551446413469624E-5</v>
      </c>
      <c r="AO498" s="9">
        <f t="shared" si="466"/>
        <v>2.2739189884214046E-2</v>
      </c>
      <c r="AP498" s="9"/>
      <c r="AQ498" t="e">
        <f t="shared" si="467"/>
        <v>#VALUE!</v>
      </c>
      <c r="AR498" t="e">
        <f t="shared" si="468"/>
        <v>#VALUE!</v>
      </c>
      <c r="AS498">
        <v>0</v>
      </c>
      <c r="AT498" s="8" t="e">
        <f t="shared" si="469"/>
        <v>#VALUE!</v>
      </c>
      <c r="AU498" s="8" t="e">
        <f t="shared" si="470"/>
        <v>#VALUE!</v>
      </c>
      <c r="AV498" s="9">
        <f t="shared" si="471"/>
        <v>1.5759424160826513E-2</v>
      </c>
      <c r="AX498">
        <f t="shared" si="472"/>
        <v>78.812974192989046</v>
      </c>
      <c r="AY498">
        <f t="shared" si="473"/>
        <v>15.215219993965084</v>
      </c>
      <c r="AZ498" t="e">
        <f t="shared" si="474"/>
        <v>#VALUE!</v>
      </c>
    </row>
    <row r="499" spans="1:52" x14ac:dyDescent="0.55000000000000004">
      <c r="A499" s="73">
        <v>44774.43472222222</v>
      </c>
      <c r="B499" s="31">
        <v>50</v>
      </c>
      <c r="C499" s="31">
        <v>0.1</v>
      </c>
      <c r="D499" s="31" t="s">
        <v>234</v>
      </c>
      <c r="E499" s="78">
        <v>1</v>
      </c>
      <c r="F499" s="84">
        <v>44775.559861111113</v>
      </c>
      <c r="G499" s="85">
        <v>353</v>
      </c>
      <c r="I499" s="35">
        <v>23.1</v>
      </c>
      <c r="J499" s="35">
        <v>29.98</v>
      </c>
      <c r="K499" s="64">
        <v>165.11708332264999</v>
      </c>
      <c r="L499" s="65">
        <v>1193.9886702087199</v>
      </c>
      <c r="M499" s="35" t="s">
        <v>40</v>
      </c>
      <c r="N499" s="36">
        <f t="shared" si="475"/>
        <v>0.84457855965808615</v>
      </c>
      <c r="O499" s="36">
        <f t="shared" si="453"/>
        <v>31.634992103285533</v>
      </c>
      <c r="P499" s="36" t="e">
        <f t="shared" si="447"/>
        <v>#VALUE!</v>
      </c>
      <c r="Q499">
        <f t="shared" si="448"/>
        <v>13.513256954529378</v>
      </c>
      <c r="R499">
        <f t="shared" si="449"/>
        <v>1391.9396525445634</v>
      </c>
      <c r="S499">
        <f t="shared" si="450"/>
        <v>23.715152861968853</v>
      </c>
      <c r="T499">
        <f t="shared" si="451"/>
        <v>888.28761390806756</v>
      </c>
      <c r="U499">
        <f t="shared" si="452"/>
        <v>888.28761390806778</v>
      </c>
      <c r="W499">
        <f t="shared" si="454"/>
        <v>0.98789419612421914</v>
      </c>
      <c r="X499">
        <v>313.14999999999998</v>
      </c>
      <c r="Y499">
        <f t="shared" si="455"/>
        <v>1.9073334166666699E-2</v>
      </c>
      <c r="Z499">
        <v>2E-3</v>
      </c>
      <c r="AA499">
        <f t="shared" si="456"/>
        <v>7.2765497523200454E-2</v>
      </c>
      <c r="AC499">
        <f t="shared" si="457"/>
        <v>1.6311820829540503E-4</v>
      </c>
      <c r="AD499">
        <f t="shared" si="458"/>
        <v>1.2695926133057942E-8</v>
      </c>
      <c r="AE499">
        <v>0</v>
      </c>
      <c r="AF499" s="8">
        <f t="shared" si="459"/>
        <v>3.4130029653027832E-9</v>
      </c>
      <c r="AG499" s="8">
        <f t="shared" si="460"/>
        <v>1.6108929098360724E-8</v>
      </c>
      <c r="AH499" s="9">
        <f t="shared" si="461"/>
        <v>1.097002469958351E-3</v>
      </c>
      <c r="AJ499">
        <f t="shared" si="462"/>
        <v>1.1795344775372687E-3</v>
      </c>
      <c r="AK499">
        <f t="shared" si="463"/>
        <v>9.180632103982043E-8</v>
      </c>
      <c r="AL499">
        <v>0</v>
      </c>
      <c r="AM499" s="8">
        <f t="shared" si="464"/>
        <v>5.1157845470600671E-7</v>
      </c>
      <c r="AN499" s="8">
        <f t="shared" si="465"/>
        <v>6.0338477574582718E-7</v>
      </c>
      <c r="AO499" s="9">
        <f t="shared" si="466"/>
        <v>2.2739189884214046E-2</v>
      </c>
      <c r="AP499" s="9"/>
      <c r="AQ499" t="e">
        <f t="shared" si="467"/>
        <v>#VALUE!</v>
      </c>
      <c r="AR499" t="e">
        <f t="shared" si="468"/>
        <v>#VALUE!</v>
      </c>
      <c r="AS499">
        <v>0</v>
      </c>
      <c r="AT499" s="8" t="e">
        <f t="shared" si="469"/>
        <v>#VALUE!</v>
      </c>
      <c r="AU499" s="8" t="e">
        <f t="shared" si="470"/>
        <v>#VALUE!</v>
      </c>
      <c r="AV499" s="9">
        <f t="shared" si="471"/>
        <v>1.5759424160826513E-2</v>
      </c>
      <c r="AX499">
        <f t="shared" si="472"/>
        <v>78.812974192989046</v>
      </c>
      <c r="AY499">
        <f t="shared" si="473"/>
        <v>15.215219993965082</v>
      </c>
      <c r="AZ499" t="e">
        <f t="shared" si="474"/>
        <v>#VALUE!</v>
      </c>
    </row>
    <row r="500" spans="1:52" x14ac:dyDescent="0.55000000000000004">
      <c r="A500" s="73">
        <v>44774.4375</v>
      </c>
      <c r="B500" s="31">
        <v>50</v>
      </c>
      <c r="C500" s="31">
        <v>3</v>
      </c>
      <c r="D500" s="31" t="s">
        <v>235</v>
      </c>
      <c r="E500" s="78">
        <v>2</v>
      </c>
      <c r="F500" s="84">
        <v>44775.58116898148</v>
      </c>
      <c r="G500" s="85">
        <v>143</v>
      </c>
      <c r="I500" s="35">
        <v>23.1</v>
      </c>
      <c r="J500" s="35">
        <v>29.98</v>
      </c>
      <c r="K500" s="64">
        <v>42.502182794319758</v>
      </c>
      <c r="L500" s="65">
        <v>3060.6609116931199</v>
      </c>
      <c r="M500" s="35" t="s">
        <v>40</v>
      </c>
      <c r="N500" s="36">
        <f t="shared" si="475"/>
        <v>0.21739986925887733</v>
      </c>
      <c r="O500" s="36">
        <f t="shared" si="453"/>
        <v>81.092883197393192</v>
      </c>
      <c r="P500" s="36" t="e">
        <f t="shared" si="447"/>
        <v>#VALUE!</v>
      </c>
      <c r="Q500">
        <f t="shared" si="448"/>
        <v>3.4783979081420373</v>
      </c>
      <c r="R500">
        <f t="shared" si="449"/>
        <v>3568.0868606853005</v>
      </c>
      <c r="S500">
        <f t="shared" si="450"/>
        <v>6.1044305147096187</v>
      </c>
      <c r="T500">
        <f t="shared" si="451"/>
        <v>2277.0292935479119</v>
      </c>
      <c r="U500">
        <f t="shared" si="452"/>
        <v>2277.0292935479119</v>
      </c>
      <c r="W500">
        <f t="shared" si="454"/>
        <v>0.98789419612421914</v>
      </c>
      <c r="X500">
        <v>313.14999999999998</v>
      </c>
      <c r="Y500">
        <f t="shared" si="455"/>
        <v>1.9073334166666699E-2</v>
      </c>
      <c r="Z500">
        <v>2E-3</v>
      </c>
      <c r="AA500">
        <f t="shared" si="456"/>
        <v>7.2765497523200454E-2</v>
      </c>
      <c r="AC500">
        <f t="shared" si="457"/>
        <v>4.1987659705119135E-5</v>
      </c>
      <c r="AD500">
        <f t="shared" si="458"/>
        <v>3.2680117792293227E-9</v>
      </c>
      <c r="AE500">
        <v>0</v>
      </c>
      <c r="AF500" s="8">
        <f t="shared" si="459"/>
        <v>8.7852857493489647E-10</v>
      </c>
      <c r="AG500" s="8">
        <f t="shared" si="460"/>
        <v>4.1465403541642188E-9</v>
      </c>
      <c r="AH500" s="9">
        <f t="shared" si="461"/>
        <v>1.097002469958351E-3</v>
      </c>
      <c r="AJ500">
        <f t="shared" si="462"/>
        <v>3.0236091509658943E-3</v>
      </c>
      <c r="AK500">
        <f t="shared" si="463"/>
        <v>2.3533558170515038E-7</v>
      </c>
      <c r="AL500">
        <v>0</v>
      </c>
      <c r="AM500" s="8">
        <f t="shared" si="464"/>
        <v>1.3113760780572011E-6</v>
      </c>
      <c r="AN500" s="8">
        <f t="shared" si="465"/>
        <v>1.5467116597623515E-6</v>
      </c>
      <c r="AO500" s="9">
        <f t="shared" si="466"/>
        <v>2.2739189884214046E-2</v>
      </c>
      <c r="AP500" s="9"/>
      <c r="AQ500" t="e">
        <f t="shared" si="467"/>
        <v>#VALUE!</v>
      </c>
      <c r="AR500" t="e">
        <f t="shared" si="468"/>
        <v>#VALUE!</v>
      </c>
      <c r="AS500">
        <v>0</v>
      </c>
      <c r="AT500" s="8" t="e">
        <f t="shared" si="469"/>
        <v>#VALUE!</v>
      </c>
      <c r="AU500" s="8" t="e">
        <f t="shared" si="470"/>
        <v>#VALUE!</v>
      </c>
      <c r="AV500" s="9">
        <f t="shared" si="471"/>
        <v>1.5759424160826513E-2</v>
      </c>
      <c r="AX500">
        <f t="shared" si="472"/>
        <v>78.812974192989032</v>
      </c>
      <c r="AY500">
        <f t="shared" si="473"/>
        <v>15.215219993965075</v>
      </c>
      <c r="AZ500" t="e">
        <f t="shared" si="474"/>
        <v>#VALUE!</v>
      </c>
    </row>
    <row r="501" spans="1:52" x14ac:dyDescent="0.55000000000000004">
      <c r="A501" s="73">
        <v>44774.436111111114</v>
      </c>
      <c r="B501" s="31">
        <v>50</v>
      </c>
      <c r="C501" s="31">
        <v>0.1</v>
      </c>
      <c r="D501" s="31" t="s">
        <v>235</v>
      </c>
      <c r="E501" s="78">
        <v>1</v>
      </c>
      <c r="F501" s="84">
        <v>44775.602465277778</v>
      </c>
      <c r="G501" s="85">
        <v>57</v>
      </c>
      <c r="I501" s="35">
        <v>23.1</v>
      </c>
      <c r="J501" s="35">
        <v>29.98</v>
      </c>
      <c r="K501" s="64">
        <v>106.85381973745849</v>
      </c>
      <c r="L501" s="65">
        <v>159.59437910048001</v>
      </c>
      <c r="M501" s="35" t="s">
        <v>40</v>
      </c>
      <c r="N501" s="36">
        <f t="shared" si="475"/>
        <v>0.54656031557606788</v>
      </c>
      <c r="O501" s="36">
        <f t="shared" si="453"/>
        <v>4.2284881327139168</v>
      </c>
      <c r="P501" s="36" t="e">
        <f t="shared" si="447"/>
        <v>#VALUE!</v>
      </c>
      <c r="Q501">
        <f t="shared" si="448"/>
        <v>8.7449650492170861</v>
      </c>
      <c r="R501">
        <f t="shared" si="449"/>
        <v>186.05347783941232</v>
      </c>
      <c r="S501">
        <f t="shared" si="450"/>
        <v>15.347016904407024</v>
      </c>
      <c r="T501">
        <f t="shared" si="451"/>
        <v>118.73287723871202</v>
      </c>
      <c r="U501">
        <f t="shared" si="452"/>
        <v>118.73287723871204</v>
      </c>
      <c r="W501">
        <f t="shared" si="454"/>
        <v>0.98789419612421914</v>
      </c>
      <c r="X501">
        <v>313.14999999999998</v>
      </c>
      <c r="Y501">
        <f t="shared" si="455"/>
        <v>1.9073334166666699E-2</v>
      </c>
      <c r="Z501">
        <v>2E-3</v>
      </c>
      <c r="AA501">
        <f t="shared" si="456"/>
        <v>7.2765497523200454E-2</v>
      </c>
      <c r="AC501">
        <f t="shared" si="457"/>
        <v>1.0556026835233878E-4</v>
      </c>
      <c r="AD501">
        <f t="shared" si="458"/>
        <v>8.2160378267520461E-9</v>
      </c>
      <c r="AE501">
        <v>0</v>
      </c>
      <c r="AF501" s="8">
        <f t="shared" si="459"/>
        <v>2.2086897144691029E-9</v>
      </c>
      <c r="AG501" s="8">
        <f t="shared" si="460"/>
        <v>1.0424727541221149E-8</v>
      </c>
      <c r="AH501" s="9">
        <f t="shared" si="461"/>
        <v>1.097002469958351E-3</v>
      </c>
      <c r="AJ501">
        <f t="shared" si="462"/>
        <v>1.5766236084741256E-4</v>
      </c>
      <c r="AK501">
        <f t="shared" si="463"/>
        <v>1.2271282943822418E-8</v>
      </c>
      <c r="AL501">
        <v>0</v>
      </c>
      <c r="AM501" s="8">
        <f t="shared" si="464"/>
        <v>6.8380084231214591E-8</v>
      </c>
      <c r="AN501" s="8">
        <f t="shared" si="465"/>
        <v>8.0651367175037009E-8</v>
      </c>
      <c r="AO501" s="9">
        <f t="shared" si="466"/>
        <v>2.2739189884214046E-2</v>
      </c>
      <c r="AP501" s="9"/>
      <c r="AQ501" t="e">
        <f t="shared" si="467"/>
        <v>#VALUE!</v>
      </c>
      <c r="AR501" t="e">
        <f t="shared" si="468"/>
        <v>#VALUE!</v>
      </c>
      <c r="AS501">
        <v>0</v>
      </c>
      <c r="AT501" s="8" t="e">
        <f t="shared" si="469"/>
        <v>#VALUE!</v>
      </c>
      <c r="AU501" s="8" t="e">
        <f t="shared" si="470"/>
        <v>#VALUE!</v>
      </c>
      <c r="AV501" s="9">
        <f t="shared" si="471"/>
        <v>1.5759424160826513E-2</v>
      </c>
      <c r="AX501">
        <f t="shared" si="472"/>
        <v>78.812974192989046</v>
      </c>
      <c r="AY501">
        <f t="shared" si="473"/>
        <v>15.215219993965077</v>
      </c>
      <c r="AZ501" t="e">
        <f t="shared" si="474"/>
        <v>#VALUE!</v>
      </c>
    </row>
    <row r="502" spans="1:52" x14ac:dyDescent="0.55000000000000004">
      <c r="A502" s="73">
        <v>44774.439583333333</v>
      </c>
      <c r="B502" s="31">
        <v>50</v>
      </c>
      <c r="C502" s="31">
        <v>1.6</v>
      </c>
      <c r="D502" s="31" t="s">
        <v>234</v>
      </c>
      <c r="E502" s="78">
        <v>1</v>
      </c>
      <c r="F502" s="84">
        <v>44775.623761574076</v>
      </c>
      <c r="G502" s="85">
        <v>219</v>
      </c>
      <c r="I502" s="35">
        <v>23.1</v>
      </c>
      <c r="J502" s="35">
        <v>29.98</v>
      </c>
      <c r="K502" s="64">
        <v>170.09574521864906</v>
      </c>
      <c r="L502" s="65">
        <v>1079.6466968256798</v>
      </c>
      <c r="M502" s="35" t="s">
        <v>40</v>
      </c>
      <c r="N502" s="36">
        <f t="shared" si="475"/>
        <v>0.87004455632259181</v>
      </c>
      <c r="O502" s="36">
        <f t="shared" si="453"/>
        <v>28.605476400750238</v>
      </c>
      <c r="P502" s="36" t="e">
        <f t="shared" si="447"/>
        <v>#VALUE!</v>
      </c>
      <c r="Q502">
        <f t="shared" si="448"/>
        <v>13.920712901161469</v>
      </c>
      <c r="R502">
        <f t="shared" si="449"/>
        <v>1258.6409616330104</v>
      </c>
      <c r="S502">
        <f t="shared" si="450"/>
        <v>24.430219562129501</v>
      </c>
      <c r="T502">
        <f t="shared" si="451"/>
        <v>803.22101215530108</v>
      </c>
      <c r="U502">
        <f t="shared" si="452"/>
        <v>803.22101215530131</v>
      </c>
      <c r="W502">
        <f t="shared" si="454"/>
        <v>0.98789419612421914</v>
      </c>
      <c r="X502">
        <v>313.14999999999998</v>
      </c>
      <c r="Y502">
        <f t="shared" si="455"/>
        <v>1.9073334166666699E-2</v>
      </c>
      <c r="Z502">
        <v>2E-3</v>
      </c>
      <c r="AA502">
        <f t="shared" si="456"/>
        <v>7.2765497523200454E-2</v>
      </c>
      <c r="AC502">
        <f t="shared" si="457"/>
        <v>1.6803659948692732E-4</v>
      </c>
      <c r="AD502">
        <f t="shared" si="458"/>
        <v>1.3078737665342342E-8</v>
      </c>
      <c r="AE502">
        <v>0</v>
      </c>
      <c r="AF502" s="8">
        <f t="shared" si="459"/>
        <v>3.5159128972877188E-9</v>
      </c>
      <c r="AG502" s="8">
        <f t="shared" si="460"/>
        <v>1.659465056263006E-8</v>
      </c>
      <c r="AH502" s="9">
        <f t="shared" si="461"/>
        <v>1.097002469958351E-3</v>
      </c>
      <c r="AJ502">
        <f t="shared" si="462"/>
        <v>1.0665767056587735E-3</v>
      </c>
      <c r="AK502">
        <f t="shared" si="463"/>
        <v>8.3014515741621954E-8</v>
      </c>
      <c r="AL502">
        <v>0</v>
      </c>
      <c r="AM502" s="8">
        <f t="shared" si="464"/>
        <v>4.625872946465854E-7</v>
      </c>
      <c r="AN502" s="8">
        <f t="shared" si="465"/>
        <v>5.4560181038820739E-7</v>
      </c>
      <c r="AO502" s="9">
        <f t="shared" si="466"/>
        <v>2.2739189884214046E-2</v>
      </c>
      <c r="AP502" s="9"/>
      <c r="AQ502" t="e">
        <f t="shared" si="467"/>
        <v>#VALUE!</v>
      </c>
      <c r="AR502" t="e">
        <f t="shared" si="468"/>
        <v>#VALUE!</v>
      </c>
      <c r="AS502">
        <v>0</v>
      </c>
      <c r="AT502" s="8" t="e">
        <f t="shared" si="469"/>
        <v>#VALUE!</v>
      </c>
      <c r="AU502" s="8" t="e">
        <f t="shared" si="470"/>
        <v>#VALUE!</v>
      </c>
      <c r="AV502" s="9">
        <f t="shared" si="471"/>
        <v>1.5759424160826513E-2</v>
      </c>
      <c r="AX502">
        <f t="shared" si="472"/>
        <v>78.81297419298906</v>
      </c>
      <c r="AY502">
        <f t="shared" si="473"/>
        <v>15.215219993965082</v>
      </c>
      <c r="AZ502" t="e">
        <f t="shared" si="474"/>
        <v>#VALUE!</v>
      </c>
    </row>
    <row r="503" spans="1:52" x14ac:dyDescent="0.55000000000000004">
      <c r="A503" s="73">
        <v>44774.474305555559</v>
      </c>
      <c r="B503" s="31">
        <v>50</v>
      </c>
      <c r="C503" s="31">
        <v>9</v>
      </c>
      <c r="D503" s="31" t="s">
        <v>234</v>
      </c>
      <c r="E503" s="78">
        <v>1</v>
      </c>
      <c r="F503" s="84">
        <v>44775.645046296297</v>
      </c>
      <c r="G503" s="85">
        <v>345</v>
      </c>
      <c r="I503" s="35">
        <v>23.1</v>
      </c>
      <c r="J503" s="35">
        <v>29.98</v>
      </c>
      <c r="K503" s="64">
        <v>-0.80110042270000004</v>
      </c>
      <c r="L503" s="65">
        <v>31410.137962401997</v>
      </c>
      <c r="M503" s="35" t="s">
        <v>40</v>
      </c>
      <c r="N503" s="36">
        <f t="shared" si="475"/>
        <v>-4.0976513606611076E-3</v>
      </c>
      <c r="O503" s="36">
        <f t="shared" si="453"/>
        <v>832.21850524762169</v>
      </c>
      <c r="P503" s="36" t="e">
        <f t="shared" si="447"/>
        <v>#VALUE!</v>
      </c>
      <c r="Q503">
        <f t="shared" si="448"/>
        <v>-6.5562421770577722E-2</v>
      </c>
      <c r="R503">
        <f t="shared" si="449"/>
        <v>36617.614230895357</v>
      </c>
      <c r="S503">
        <f t="shared" si="450"/>
        <v>-0.11505907565599713</v>
      </c>
      <c r="T503">
        <f t="shared" si="451"/>
        <v>23368.091506486322</v>
      </c>
      <c r="U503">
        <f t="shared" si="452"/>
        <v>23368.091506486326</v>
      </c>
      <c r="W503">
        <f t="shared" si="454"/>
        <v>0.98789419612421914</v>
      </c>
      <c r="X503">
        <v>313.14999999999998</v>
      </c>
      <c r="Y503">
        <f t="shared" si="455"/>
        <v>1.9073334166666699E-2</v>
      </c>
      <c r="Z503">
        <v>2E-3</v>
      </c>
      <c r="AA503">
        <f t="shared" si="456"/>
        <v>7.2765497523200454E-2</v>
      </c>
      <c r="AC503">
        <f t="shared" si="457"/>
        <v>-7.9140245809798877E-7</v>
      </c>
      <c r="AD503">
        <f t="shared" si="458"/>
        <v>-6.1596968569790163E-11</v>
      </c>
      <c r="AE503">
        <v>0</v>
      </c>
      <c r="AF503" s="8">
        <f t="shared" si="459"/>
        <v>-1.6558905130595621E-11</v>
      </c>
      <c r="AG503" s="8">
        <f t="shared" si="460"/>
        <v>-7.8155873700385787E-11</v>
      </c>
      <c r="AH503" s="9">
        <f t="shared" si="461"/>
        <v>1.097002469958351E-3</v>
      </c>
      <c r="AJ503">
        <f t="shared" si="462"/>
        <v>3.1029892992517939E-2</v>
      </c>
      <c r="AK503">
        <f t="shared" si="463"/>
        <v>2.4151395081305432E-6</v>
      </c>
      <c r="AL503">
        <v>0</v>
      </c>
      <c r="AM503" s="8">
        <f t="shared" si="464"/>
        <v>1.3458042142141209E-5</v>
      </c>
      <c r="AN503" s="8">
        <f t="shared" si="465"/>
        <v>1.5873181650271751E-5</v>
      </c>
      <c r="AO503" s="9">
        <f t="shared" si="466"/>
        <v>2.2739189884214046E-2</v>
      </c>
      <c r="AP503" s="9"/>
      <c r="AQ503" t="e">
        <f t="shared" si="467"/>
        <v>#VALUE!</v>
      </c>
      <c r="AR503" t="e">
        <f t="shared" si="468"/>
        <v>#VALUE!</v>
      </c>
      <c r="AS503">
        <v>0</v>
      </c>
      <c r="AT503" s="8" t="e">
        <f t="shared" si="469"/>
        <v>#VALUE!</v>
      </c>
      <c r="AU503" s="8" t="e">
        <f t="shared" si="470"/>
        <v>#VALUE!</v>
      </c>
      <c r="AV503" s="9">
        <f t="shared" si="471"/>
        <v>1.5759424160826513E-2</v>
      </c>
      <c r="AX503">
        <f t="shared" si="472"/>
        <v>78.812974192989046</v>
      </c>
      <c r="AY503">
        <f t="shared" si="473"/>
        <v>15.215219993965068</v>
      </c>
      <c r="AZ503" t="e">
        <f t="shared" si="474"/>
        <v>#VALUE!</v>
      </c>
    </row>
    <row r="504" spans="1:52" x14ac:dyDescent="0.55000000000000004">
      <c r="A504" s="73">
        <v>44774.461111111108</v>
      </c>
      <c r="B504" s="31">
        <v>50</v>
      </c>
      <c r="C504" s="31">
        <v>6.2</v>
      </c>
      <c r="D504" s="31" t="s">
        <v>234</v>
      </c>
      <c r="E504" s="78">
        <v>1</v>
      </c>
      <c r="F504" s="84">
        <v>44775.666400462964</v>
      </c>
      <c r="G504" s="85">
        <v>312</v>
      </c>
      <c r="I504" s="35">
        <v>23.1</v>
      </c>
      <c r="J504" s="35">
        <v>29.98</v>
      </c>
      <c r="K504" s="64">
        <v>-9.4491282999999981E-3</v>
      </c>
      <c r="L504" s="65">
        <v>26631.052058049998</v>
      </c>
      <c r="M504" s="35" t="s">
        <v>40</v>
      </c>
      <c r="N504" s="36">
        <f t="shared" si="475"/>
        <v>-4.8332558988120925E-5</v>
      </c>
      <c r="O504" s="36">
        <f t="shared" si="453"/>
        <v>705.59557437955061</v>
      </c>
      <c r="P504" s="36" t="e">
        <f t="shared" si="447"/>
        <v>#VALUE!</v>
      </c>
      <c r="Q504">
        <f t="shared" si="448"/>
        <v>-7.733209438099348E-4</v>
      </c>
      <c r="R504">
        <f t="shared" si="449"/>
        <v>31046.205272700226</v>
      </c>
      <c r="S504">
        <f t="shared" si="450"/>
        <v>-1.3571431710005053E-3</v>
      </c>
      <c r="T504">
        <f t="shared" si="451"/>
        <v>19812.611525343433</v>
      </c>
      <c r="U504">
        <f t="shared" si="452"/>
        <v>19812.611525343436</v>
      </c>
      <c r="W504">
        <f t="shared" si="454"/>
        <v>0.98789419612421914</v>
      </c>
      <c r="X504">
        <v>313.14999999999998</v>
      </c>
      <c r="Y504">
        <f t="shared" si="455"/>
        <v>1.9073334166666699E-2</v>
      </c>
      <c r="Z504">
        <v>2E-3</v>
      </c>
      <c r="AA504">
        <f t="shared" si="456"/>
        <v>7.2765497523200454E-2</v>
      </c>
      <c r="AC504">
        <f t="shared" si="457"/>
        <v>-9.3347390060031078E-9</v>
      </c>
      <c r="AD504">
        <f t="shared" si="458"/>
        <v>-7.2654768667495615E-13</v>
      </c>
      <c r="AE504">
        <v>0</v>
      </c>
      <c r="AF504" s="8">
        <f t="shared" si="459"/>
        <v>-1.9531536203560439E-13</v>
      </c>
      <c r="AG504" s="8">
        <f t="shared" si="460"/>
        <v>-9.2186304871056054E-13</v>
      </c>
      <c r="AH504" s="9">
        <f t="shared" si="461"/>
        <v>1.097002469958351E-3</v>
      </c>
      <c r="AJ504">
        <f t="shared" si="462"/>
        <v>2.6308661764829534E-2</v>
      </c>
      <c r="AK504">
        <f t="shared" si="463"/>
        <v>2.0476734627993738E-6</v>
      </c>
      <c r="AL504">
        <v>0</v>
      </c>
      <c r="AM504" s="8">
        <f t="shared" si="464"/>
        <v>1.1410386713862924E-5</v>
      </c>
      <c r="AN504" s="8">
        <f t="shared" si="465"/>
        <v>1.3458060176662297E-5</v>
      </c>
      <c r="AO504" s="9">
        <f t="shared" si="466"/>
        <v>2.2739189884214046E-2</v>
      </c>
      <c r="AP504" s="9"/>
      <c r="AQ504" t="e">
        <f t="shared" si="467"/>
        <v>#VALUE!</v>
      </c>
      <c r="AR504" t="e">
        <f t="shared" si="468"/>
        <v>#VALUE!</v>
      </c>
      <c r="AS504">
        <v>0</v>
      </c>
      <c r="AT504" s="8" t="e">
        <f t="shared" si="469"/>
        <v>#VALUE!</v>
      </c>
      <c r="AU504" s="8" t="e">
        <f t="shared" si="470"/>
        <v>#VALUE!</v>
      </c>
      <c r="AV504" s="9">
        <f t="shared" si="471"/>
        <v>1.5759424160826513E-2</v>
      </c>
      <c r="AX504">
        <f t="shared" si="472"/>
        <v>78.81297419298906</v>
      </c>
      <c r="AY504">
        <f t="shared" si="473"/>
        <v>15.215219993965075</v>
      </c>
      <c r="AZ504" t="e">
        <f t="shared" si="474"/>
        <v>#VALUE!</v>
      </c>
    </row>
    <row r="505" spans="1:52" x14ac:dyDescent="0.55000000000000004">
      <c r="A505" s="73">
        <v>44774.461111111108</v>
      </c>
      <c r="B505" s="31">
        <v>50</v>
      </c>
      <c r="C505" s="31">
        <v>6.2</v>
      </c>
      <c r="D505" s="31" t="s">
        <v>234</v>
      </c>
      <c r="E505" s="78">
        <v>2</v>
      </c>
      <c r="F505" s="84">
        <v>44775.687719907408</v>
      </c>
      <c r="G505" s="85">
        <v>351</v>
      </c>
      <c r="I505" s="35">
        <v>23.1</v>
      </c>
      <c r="J505" s="35">
        <v>29.98</v>
      </c>
      <c r="K505" s="64">
        <v>2.5324869999999997</v>
      </c>
      <c r="L505" s="65">
        <v>27351.482799129677</v>
      </c>
      <c r="M505" s="35" t="s">
        <v>40</v>
      </c>
      <c r="N505" s="36">
        <f t="shared" si="475"/>
        <v>1.295374276102796E-2</v>
      </c>
      <c r="O505" s="36">
        <f t="shared" si="453"/>
        <v>724.68354512305507</v>
      </c>
      <c r="P505" s="36" t="e">
        <f t="shared" si="447"/>
        <v>#VALUE!</v>
      </c>
      <c r="Q505">
        <f t="shared" si="448"/>
        <v>0.20725988417644736</v>
      </c>
      <c r="R505">
        <f t="shared" si="449"/>
        <v>31886.075985414423</v>
      </c>
      <c r="S505">
        <f t="shared" si="450"/>
        <v>0.36373169339838013</v>
      </c>
      <c r="T505">
        <f t="shared" si="451"/>
        <v>20348.587887554495</v>
      </c>
      <c r="U505">
        <f t="shared" si="452"/>
        <v>20348.587887554495</v>
      </c>
      <c r="W505">
        <f t="shared" si="454"/>
        <v>0.98789419612421914</v>
      </c>
      <c r="X505">
        <v>313.14999999999998</v>
      </c>
      <c r="Y505">
        <f t="shared" si="455"/>
        <v>1.9073334166666699E-2</v>
      </c>
      <c r="Z505">
        <v>2E-3</v>
      </c>
      <c r="AA505">
        <f t="shared" si="456"/>
        <v>7.2765497523200454E-2</v>
      </c>
      <c r="AC505">
        <f t="shared" si="457"/>
        <v>2.501829209060035E-6</v>
      </c>
      <c r="AD505">
        <f t="shared" si="458"/>
        <v>1.9472405421613333E-10</v>
      </c>
      <c r="AE505">
        <v>0</v>
      </c>
      <c r="AF505" s="8">
        <f t="shared" si="459"/>
        <v>5.2347010173992632E-11</v>
      </c>
      <c r="AG505" s="8">
        <f t="shared" si="460"/>
        <v>2.4707106439012598E-10</v>
      </c>
      <c r="AH505" s="9">
        <f t="shared" si="461"/>
        <v>1.097002469958351E-3</v>
      </c>
      <c r="AJ505">
        <f t="shared" si="462"/>
        <v>2.7020371112651619E-2</v>
      </c>
      <c r="AK505">
        <f t="shared" si="463"/>
        <v>2.1030677035930947E-6</v>
      </c>
      <c r="AL505">
        <v>0</v>
      </c>
      <c r="AM505" s="8">
        <f t="shared" si="464"/>
        <v>1.1719063717623621E-5</v>
      </c>
      <c r="AN505" s="8">
        <f t="shared" si="465"/>
        <v>1.3822131421216716E-5</v>
      </c>
      <c r="AO505" s="9">
        <f t="shared" si="466"/>
        <v>2.2739189884214046E-2</v>
      </c>
      <c r="AP505" s="9"/>
      <c r="AQ505" t="e">
        <f t="shared" si="467"/>
        <v>#VALUE!</v>
      </c>
      <c r="AR505" t="e">
        <f t="shared" si="468"/>
        <v>#VALUE!</v>
      </c>
      <c r="AS505">
        <v>0</v>
      </c>
      <c r="AT505" s="8" t="e">
        <f t="shared" si="469"/>
        <v>#VALUE!</v>
      </c>
      <c r="AU505" s="8" t="e">
        <f t="shared" si="470"/>
        <v>#VALUE!</v>
      </c>
      <c r="AV505" s="9">
        <f t="shared" si="471"/>
        <v>1.5759424160826513E-2</v>
      </c>
      <c r="AX505">
        <f t="shared" si="472"/>
        <v>78.812974192989046</v>
      </c>
      <c r="AY505">
        <f t="shared" si="473"/>
        <v>15.215219993965075</v>
      </c>
      <c r="AZ505" t="e">
        <f t="shared" si="474"/>
        <v>#VALUE!</v>
      </c>
    </row>
    <row r="506" spans="1:52" x14ac:dyDescent="0.55000000000000004">
      <c r="A506" s="73">
        <v>44774.43472222222</v>
      </c>
      <c r="B506" s="31">
        <v>50</v>
      </c>
      <c r="C506" s="31">
        <v>0.1</v>
      </c>
      <c r="D506" s="31" t="s">
        <v>234</v>
      </c>
      <c r="E506" s="78">
        <v>2</v>
      </c>
      <c r="F506" s="84">
        <v>44775.709027777775</v>
      </c>
      <c r="G506" s="85">
        <v>216</v>
      </c>
      <c r="I506" s="35">
        <v>23.1</v>
      </c>
      <c r="J506" s="35">
        <v>29.98</v>
      </c>
      <c r="K506" s="64">
        <v>204.70652556139135</v>
      </c>
      <c r="L506" s="65">
        <v>1273.2345643527199</v>
      </c>
      <c r="M506" s="35" t="s">
        <v>40</v>
      </c>
      <c r="N506" s="36">
        <f t="shared" si="475"/>
        <v>1.0470796784449665</v>
      </c>
      <c r="O506" s="36">
        <f t="shared" si="453"/>
        <v>33.734629476749902</v>
      </c>
      <c r="P506" s="36" t="e">
        <f t="shared" si="447"/>
        <v>#VALUE!</v>
      </c>
      <c r="Q506">
        <f t="shared" si="448"/>
        <v>16.753274855119464</v>
      </c>
      <c r="R506">
        <f t="shared" si="449"/>
        <v>1484.3236969769957</v>
      </c>
      <c r="S506">
        <f t="shared" si="450"/>
        <v>29.401237278668621</v>
      </c>
      <c r="T506">
        <f t="shared" si="451"/>
        <v>947.24390719423434</v>
      </c>
      <c r="U506">
        <f t="shared" si="452"/>
        <v>947.24390719423434</v>
      </c>
      <c r="W506">
        <f t="shared" si="454"/>
        <v>0.98789419612421914</v>
      </c>
      <c r="X506">
        <v>313.14999999999998</v>
      </c>
      <c r="Y506">
        <f t="shared" si="455"/>
        <v>1.9073334166666699E-2</v>
      </c>
      <c r="Z506">
        <v>2E-3</v>
      </c>
      <c r="AA506">
        <f t="shared" si="456"/>
        <v>7.2765497523200454E-2</v>
      </c>
      <c r="AC506">
        <f t="shared" si="457"/>
        <v>2.022283885108526E-4</v>
      </c>
      <c r="AD506">
        <f t="shared" si="458"/>
        <v>1.5739975992695187E-8</v>
      </c>
      <c r="AE506">
        <v>0</v>
      </c>
      <c r="AF506" s="8">
        <f t="shared" si="459"/>
        <v>4.2313246134115731E-9</v>
      </c>
      <c r="AG506" s="8">
        <f t="shared" si="460"/>
        <v>1.9971300606106761E-8</v>
      </c>
      <c r="AH506" s="9">
        <f t="shared" si="461"/>
        <v>1.097002469958351E-3</v>
      </c>
      <c r="AJ506">
        <f t="shared" si="462"/>
        <v>1.2578210364288006E-3</v>
      </c>
      <c r="AK506">
        <f t="shared" si="463"/>
        <v>9.7899573162221152E-8</v>
      </c>
      <c r="AL506">
        <v>0</v>
      </c>
      <c r="AM506" s="8">
        <f t="shared" si="464"/>
        <v>5.455322878365142E-7</v>
      </c>
      <c r="AN506" s="8">
        <f t="shared" si="465"/>
        <v>6.4343186099873539E-7</v>
      </c>
      <c r="AO506" s="9">
        <f t="shared" si="466"/>
        <v>2.2739189884214046E-2</v>
      </c>
      <c r="AP506" s="9"/>
      <c r="AQ506" t="e">
        <f t="shared" si="467"/>
        <v>#VALUE!</v>
      </c>
      <c r="AR506" t="e">
        <f t="shared" si="468"/>
        <v>#VALUE!</v>
      </c>
      <c r="AS506">
        <v>0</v>
      </c>
      <c r="AT506" s="8" t="e">
        <f t="shared" si="469"/>
        <v>#VALUE!</v>
      </c>
      <c r="AU506" s="8" t="e">
        <f t="shared" si="470"/>
        <v>#VALUE!</v>
      </c>
      <c r="AV506" s="9">
        <f t="shared" si="471"/>
        <v>1.5759424160826513E-2</v>
      </c>
      <c r="AX506">
        <f t="shared" si="472"/>
        <v>78.812974192989046</v>
      </c>
      <c r="AY506">
        <f t="shared" si="473"/>
        <v>15.21521999396508</v>
      </c>
      <c r="AZ506" t="e">
        <f t="shared" si="474"/>
        <v>#VALUE!</v>
      </c>
    </row>
    <row r="507" spans="1:52" x14ac:dyDescent="0.55000000000000004">
      <c r="A507" s="73">
        <v>44774.456944444442</v>
      </c>
      <c r="B507" s="31">
        <v>50</v>
      </c>
      <c r="C507" s="31">
        <v>8</v>
      </c>
      <c r="D507" s="31" t="s">
        <v>235</v>
      </c>
      <c r="E507" s="78">
        <v>1</v>
      </c>
      <c r="F507" s="84">
        <v>44775.730347222219</v>
      </c>
      <c r="G507" s="85">
        <v>108</v>
      </c>
      <c r="I507" s="35">
        <v>23.1</v>
      </c>
      <c r="J507" s="35">
        <v>29.98</v>
      </c>
      <c r="K507" s="64">
        <v>76088.642630007991</v>
      </c>
      <c r="L507" s="65">
        <v>29348.780131973119</v>
      </c>
      <c r="M507" s="35" t="s">
        <v>40</v>
      </c>
      <c r="N507" s="36">
        <f t="shared" si="475"/>
        <v>389.19556296435451</v>
      </c>
      <c r="O507" s="36">
        <f t="shared" si="453"/>
        <v>777.60237670742038</v>
      </c>
      <c r="P507" s="36" t="e">
        <f t="shared" si="447"/>
        <v>#VALUE!</v>
      </c>
      <c r="Q507">
        <f t="shared" si="448"/>
        <v>6227.1290074296721</v>
      </c>
      <c r="R507">
        <f t="shared" si="449"/>
        <v>34214.504575126499</v>
      </c>
      <c r="S507">
        <f t="shared" si="450"/>
        <v>10928.328884688048</v>
      </c>
      <c r="T507">
        <f t="shared" si="451"/>
        <v>21834.510263808123</v>
      </c>
      <c r="U507">
        <f t="shared" si="452"/>
        <v>21834.510263808123</v>
      </c>
      <c r="W507">
        <f t="shared" si="454"/>
        <v>0.98789419612421914</v>
      </c>
      <c r="X507">
        <v>313.14999999999998</v>
      </c>
      <c r="Y507">
        <f t="shared" si="455"/>
        <v>1.9073334166666699E-2</v>
      </c>
      <c r="Z507">
        <v>2E-3</v>
      </c>
      <c r="AA507">
        <f t="shared" si="456"/>
        <v>7.2765497523200454E-2</v>
      </c>
      <c r="AC507">
        <f t="shared" si="457"/>
        <v>7.516752844515473E-2</v>
      </c>
      <c r="AD507">
        <f t="shared" si="458"/>
        <v>5.8504896462322099E-6</v>
      </c>
      <c r="AE507">
        <v>0</v>
      </c>
      <c r="AF507" s="8">
        <f t="shared" si="459"/>
        <v>1.5727673823708938E-6</v>
      </c>
      <c r="AG507" s="8">
        <f t="shared" si="460"/>
        <v>7.4232570286031037E-6</v>
      </c>
      <c r="AH507" s="9">
        <f t="shared" si="461"/>
        <v>1.097002469958351E-3</v>
      </c>
      <c r="AJ507">
        <f t="shared" si="462"/>
        <v>2.8993489555702037E-2</v>
      </c>
      <c r="AK507">
        <f t="shared" si="463"/>
        <v>2.256640785755548E-6</v>
      </c>
      <c r="AL507">
        <v>0</v>
      </c>
      <c r="AM507" s="8">
        <f t="shared" si="464"/>
        <v>1.2574829193979321E-5</v>
      </c>
      <c r="AN507" s="8">
        <f t="shared" si="465"/>
        <v>1.4831469979734869E-5</v>
      </c>
      <c r="AO507" s="9">
        <f t="shared" si="466"/>
        <v>2.2739189884214046E-2</v>
      </c>
      <c r="AP507" s="9"/>
      <c r="AQ507" t="e">
        <f t="shared" si="467"/>
        <v>#VALUE!</v>
      </c>
      <c r="AR507" t="e">
        <f t="shared" si="468"/>
        <v>#VALUE!</v>
      </c>
      <c r="AS507">
        <v>0</v>
      </c>
      <c r="AT507" s="8" t="e">
        <f t="shared" si="469"/>
        <v>#VALUE!</v>
      </c>
      <c r="AU507" s="8" t="e">
        <f t="shared" si="470"/>
        <v>#VALUE!</v>
      </c>
      <c r="AV507" s="9">
        <f t="shared" si="471"/>
        <v>1.5759424160826513E-2</v>
      </c>
      <c r="AX507">
        <f t="shared" si="472"/>
        <v>78.812974192989046</v>
      </c>
      <c r="AY507">
        <f t="shared" si="473"/>
        <v>15.215219993965071</v>
      </c>
      <c r="AZ507" t="e">
        <f t="shared" si="474"/>
        <v>#VALUE!</v>
      </c>
    </row>
    <row r="508" spans="1:52" x14ac:dyDescent="0.55000000000000004">
      <c r="A508" s="73">
        <v>44774.436111111114</v>
      </c>
      <c r="B508" s="31">
        <v>50</v>
      </c>
      <c r="C508" s="31">
        <v>0.1</v>
      </c>
      <c r="D508" s="31" t="s">
        <v>235</v>
      </c>
      <c r="E508" s="78">
        <v>2</v>
      </c>
      <c r="F508" s="84">
        <v>44775.751643518517</v>
      </c>
      <c r="G508" s="85">
        <v>339</v>
      </c>
      <c r="I508" s="35">
        <v>23.1</v>
      </c>
      <c r="J508" s="35">
        <v>29.98</v>
      </c>
      <c r="K508" s="64">
        <v>171.67726930631142</v>
      </c>
      <c r="L508" s="65">
        <v>195.75471818248002</v>
      </c>
      <c r="M508" s="35" t="s">
        <v>40</v>
      </c>
      <c r="N508" s="36">
        <f t="shared" si="475"/>
        <v>0.87813409684222632</v>
      </c>
      <c r="O508" s="36">
        <f t="shared" si="453"/>
        <v>5.1865642601123678</v>
      </c>
      <c r="P508" s="36" t="e">
        <f t="shared" si="447"/>
        <v>#VALUE!</v>
      </c>
      <c r="Q508">
        <f t="shared" si="448"/>
        <v>14.050145549475621</v>
      </c>
      <c r="R508">
        <f t="shared" si="449"/>
        <v>228.20882744494418</v>
      </c>
      <c r="S508">
        <f t="shared" si="450"/>
        <v>24.657367987592593</v>
      </c>
      <c r="T508">
        <f t="shared" si="451"/>
        <v>145.63495941311106</v>
      </c>
      <c r="U508">
        <f t="shared" si="452"/>
        <v>145.63495941311106</v>
      </c>
      <c r="W508">
        <f t="shared" si="454"/>
        <v>0.98789419612421914</v>
      </c>
      <c r="X508">
        <v>313.14999999999998</v>
      </c>
      <c r="Y508">
        <f t="shared" si="455"/>
        <v>1.9073334166666699E-2</v>
      </c>
      <c r="Z508">
        <v>2E-3</v>
      </c>
      <c r="AA508">
        <f t="shared" si="456"/>
        <v>7.2765497523200454E-2</v>
      </c>
      <c r="AC508">
        <f t="shared" si="457"/>
        <v>1.695989779541596E-4</v>
      </c>
      <c r="AD508">
        <f t="shared" si="458"/>
        <v>1.3200341757363378E-8</v>
      </c>
      <c r="AE508">
        <v>0</v>
      </c>
      <c r="AF508" s="8">
        <f t="shared" si="459"/>
        <v>3.5486033148524582E-9</v>
      </c>
      <c r="AG508" s="8">
        <f t="shared" si="460"/>
        <v>1.6748945072215838E-8</v>
      </c>
      <c r="AH508" s="9">
        <f t="shared" si="461"/>
        <v>1.097002469958351E-3</v>
      </c>
      <c r="AJ508">
        <f t="shared" si="462"/>
        <v>1.9338494995640415E-4</v>
      </c>
      <c r="AK508">
        <f t="shared" si="463"/>
        <v>1.5051667533309802E-8</v>
      </c>
      <c r="AL508">
        <v>0</v>
      </c>
      <c r="AM508" s="8">
        <f t="shared" si="464"/>
        <v>8.3873405776703814E-8</v>
      </c>
      <c r="AN508" s="8">
        <f t="shared" si="465"/>
        <v>9.8925073310013616E-8</v>
      </c>
      <c r="AO508" s="9">
        <f t="shared" si="466"/>
        <v>2.2739189884214046E-2</v>
      </c>
      <c r="AP508" s="9"/>
      <c r="AQ508" t="e">
        <f t="shared" si="467"/>
        <v>#VALUE!</v>
      </c>
      <c r="AR508" t="e">
        <f t="shared" si="468"/>
        <v>#VALUE!</v>
      </c>
      <c r="AS508">
        <v>0</v>
      </c>
      <c r="AT508" s="8" t="e">
        <f t="shared" si="469"/>
        <v>#VALUE!</v>
      </c>
      <c r="AU508" s="8" t="e">
        <f t="shared" si="470"/>
        <v>#VALUE!</v>
      </c>
      <c r="AV508" s="9">
        <f t="shared" si="471"/>
        <v>1.5759424160826513E-2</v>
      </c>
      <c r="AX508">
        <f t="shared" si="472"/>
        <v>78.812974192989046</v>
      </c>
      <c r="AY508">
        <f t="shared" si="473"/>
        <v>15.215219993965079</v>
      </c>
      <c r="AZ508" t="e">
        <f t="shared" si="474"/>
        <v>#VALUE!</v>
      </c>
    </row>
    <row r="509" spans="1:52" x14ac:dyDescent="0.55000000000000004">
      <c r="A509" s="73">
        <v>44774.45</v>
      </c>
      <c r="B509" s="31">
        <v>50</v>
      </c>
      <c r="C509" s="31">
        <v>6</v>
      </c>
      <c r="D509" s="31" t="s">
        <v>235</v>
      </c>
      <c r="E509" s="78">
        <v>1</v>
      </c>
      <c r="F509" s="84">
        <v>44775.772962962961</v>
      </c>
      <c r="G509" s="85">
        <v>18</v>
      </c>
      <c r="I509" s="35">
        <v>23.1</v>
      </c>
      <c r="J509" s="35">
        <v>29.98</v>
      </c>
      <c r="K509" s="64">
        <v>46083.682888876778</v>
      </c>
      <c r="L509" s="65">
        <v>17848.03262186248</v>
      </c>
      <c r="M509" s="35" t="s">
        <v>40</v>
      </c>
      <c r="N509" s="36">
        <f t="shared" si="475"/>
        <v>235.71934372152572</v>
      </c>
      <c r="O509" s="36">
        <f t="shared" si="453"/>
        <v>472.88754503265181</v>
      </c>
      <c r="P509" s="36" t="e">
        <f t="shared" si="447"/>
        <v>#VALUE!</v>
      </c>
      <c r="Q509">
        <f t="shared" si="448"/>
        <v>3771.5094995444115</v>
      </c>
      <c r="R509">
        <f t="shared" si="449"/>
        <v>20807.051981436678</v>
      </c>
      <c r="S509">
        <f t="shared" si="450"/>
        <v>6618.8280592181154</v>
      </c>
      <c r="T509">
        <f t="shared" si="451"/>
        <v>13278.338987803058</v>
      </c>
      <c r="U509">
        <f t="shared" si="452"/>
        <v>13278.338987803059</v>
      </c>
      <c r="W509">
        <f t="shared" si="454"/>
        <v>0.98789419612421914</v>
      </c>
      <c r="X509">
        <v>313.14999999999998</v>
      </c>
      <c r="Y509">
        <f t="shared" si="455"/>
        <v>1.9073334166666699E-2</v>
      </c>
      <c r="Z509">
        <v>2E-3</v>
      </c>
      <c r="AA509">
        <f t="shared" si="456"/>
        <v>7.2765497523200454E-2</v>
      </c>
      <c r="AC509">
        <f t="shared" si="457"/>
        <v>4.5525802861950355E-2</v>
      </c>
      <c r="AD509">
        <f t="shared" si="458"/>
        <v>3.5433949178545592E-6</v>
      </c>
      <c r="AE509">
        <v>0</v>
      </c>
      <c r="AF509" s="8">
        <f t="shared" si="459"/>
        <v>9.5255889449346939E-7</v>
      </c>
      <c r="AG509" s="8">
        <f t="shared" si="460"/>
        <v>4.4959538123480285E-6</v>
      </c>
      <c r="AH509" s="9">
        <f t="shared" si="461"/>
        <v>1.097002469958351E-3</v>
      </c>
      <c r="AJ509">
        <f t="shared" si="462"/>
        <v>1.7631967839373673E-2</v>
      </c>
      <c r="AK509">
        <f t="shared" si="463"/>
        <v>1.3723431835625874E-6</v>
      </c>
      <c r="AL509">
        <v>0</v>
      </c>
      <c r="AM509" s="8">
        <f t="shared" si="464"/>
        <v>7.6471989860998293E-6</v>
      </c>
      <c r="AN509" s="8">
        <f t="shared" si="465"/>
        <v>9.0195421696624159E-6</v>
      </c>
      <c r="AO509" s="9">
        <f t="shared" si="466"/>
        <v>2.2739189884214046E-2</v>
      </c>
      <c r="AP509" s="9"/>
      <c r="AQ509" t="e">
        <f t="shared" si="467"/>
        <v>#VALUE!</v>
      </c>
      <c r="AR509" t="e">
        <f t="shared" si="468"/>
        <v>#VALUE!</v>
      </c>
      <c r="AS509">
        <v>0</v>
      </c>
      <c r="AT509" s="8" t="e">
        <f t="shared" si="469"/>
        <v>#VALUE!</v>
      </c>
      <c r="AU509" s="8" t="e">
        <f t="shared" si="470"/>
        <v>#VALUE!</v>
      </c>
      <c r="AV509" s="9">
        <f t="shared" si="471"/>
        <v>1.5759424160826513E-2</v>
      </c>
      <c r="AX509">
        <f t="shared" si="472"/>
        <v>78.812974192989046</v>
      </c>
      <c r="AY509">
        <f t="shared" si="473"/>
        <v>15.215219993965068</v>
      </c>
      <c r="AZ509" t="e">
        <f t="shared" si="474"/>
        <v>#VALUE!</v>
      </c>
    </row>
    <row r="510" spans="1:52" x14ac:dyDescent="0.55000000000000004">
      <c r="A510" s="73">
        <v>44774.467361111114</v>
      </c>
      <c r="B510" s="31">
        <v>50</v>
      </c>
      <c r="C510" s="31">
        <v>8</v>
      </c>
      <c r="D510" s="31" t="s">
        <v>234</v>
      </c>
      <c r="E510" s="78">
        <v>1</v>
      </c>
      <c r="F510" s="84">
        <v>44775.794317129628</v>
      </c>
      <c r="G510" s="85">
        <v>198</v>
      </c>
      <c r="I510" s="35">
        <v>23.1</v>
      </c>
      <c r="J510" s="35">
        <v>29.98</v>
      </c>
      <c r="K510" s="64">
        <v>3.2618315108000004</v>
      </c>
      <c r="L510" s="65">
        <v>27031.72855938568</v>
      </c>
      <c r="M510" s="35" t="s">
        <v>40</v>
      </c>
      <c r="N510" s="36">
        <f t="shared" si="475"/>
        <v>1.668436059917322E-2</v>
      </c>
      <c r="O510" s="36">
        <f t="shared" si="453"/>
        <v>716.21158629992397</v>
      </c>
      <c r="P510" s="36" t="e">
        <f t="shared" si="447"/>
        <v>#VALUE!</v>
      </c>
      <c r="Q510">
        <f t="shared" si="448"/>
        <v>0.26694976958677152</v>
      </c>
      <c r="R510">
        <f t="shared" si="449"/>
        <v>31513.309797196656</v>
      </c>
      <c r="S510">
        <f t="shared" si="450"/>
        <v>0.46848473417769998</v>
      </c>
      <c r="T510">
        <f t="shared" si="451"/>
        <v>20110.701433732844</v>
      </c>
      <c r="U510">
        <f t="shared" si="452"/>
        <v>20110.701433732844</v>
      </c>
      <c r="W510">
        <f t="shared" si="454"/>
        <v>0.98789419612421914</v>
      </c>
      <c r="X510">
        <v>313.14999999999998</v>
      </c>
      <c r="Y510">
        <f t="shared" si="455"/>
        <v>1.9073334166666699E-2</v>
      </c>
      <c r="Z510">
        <v>2E-3</v>
      </c>
      <c r="AA510">
        <f t="shared" si="456"/>
        <v>7.2765497523200454E-2</v>
      </c>
      <c r="AC510">
        <f t="shared" si="457"/>
        <v>3.222344418254414E-6</v>
      </c>
      <c r="AD510">
        <f t="shared" si="458"/>
        <v>2.508036787367167E-10</v>
      </c>
      <c r="AE510">
        <v>0</v>
      </c>
      <c r="AF510">
        <f t="shared" si="459"/>
        <v>6.7422706328481612E-11</v>
      </c>
      <c r="AG510">
        <f t="shared" si="460"/>
        <v>3.1822638506519829E-10</v>
      </c>
      <c r="AH510">
        <f t="shared" si="461"/>
        <v>1.097002469958351E-3</v>
      </c>
      <c r="AJ510">
        <f t="shared" si="462"/>
        <v>2.6704487755022412E-2</v>
      </c>
      <c r="AK510">
        <f t="shared" si="463"/>
        <v>2.0784816575775582E-6</v>
      </c>
      <c r="AL510">
        <v>0</v>
      </c>
      <c r="AM510">
        <f t="shared" si="464"/>
        <v>1.1582061261959336E-5</v>
      </c>
      <c r="AN510">
        <f t="shared" si="465"/>
        <v>1.3660542919536895E-5</v>
      </c>
      <c r="AO510">
        <f t="shared" si="466"/>
        <v>2.2739189884214046E-2</v>
      </c>
      <c r="AQ510" t="e">
        <f t="shared" si="467"/>
        <v>#VALUE!</v>
      </c>
      <c r="AR510" t="e">
        <f t="shared" si="468"/>
        <v>#VALUE!</v>
      </c>
      <c r="AS510">
        <v>0</v>
      </c>
      <c r="AT510" t="e">
        <f t="shared" si="469"/>
        <v>#VALUE!</v>
      </c>
      <c r="AU510" t="e">
        <f t="shared" si="470"/>
        <v>#VALUE!</v>
      </c>
      <c r="AV510">
        <f t="shared" si="471"/>
        <v>1.5759424160826513E-2</v>
      </c>
      <c r="AX510">
        <f t="shared" si="472"/>
        <v>78.812974192989046</v>
      </c>
      <c r="AY510">
        <f t="shared" si="473"/>
        <v>15.215219993965084</v>
      </c>
      <c r="AZ510" t="e">
        <f t="shared" si="474"/>
        <v>#VALUE!</v>
      </c>
    </row>
    <row r="511" spans="1:52" x14ac:dyDescent="0.55000000000000004">
      <c r="A511" s="73">
        <v>44774.45</v>
      </c>
      <c r="B511" s="31">
        <v>50</v>
      </c>
      <c r="C511" s="31">
        <v>6</v>
      </c>
      <c r="D511" s="31" t="s">
        <v>235</v>
      </c>
      <c r="E511" s="78">
        <v>2</v>
      </c>
      <c r="F511" s="84">
        <v>44775.815648148149</v>
      </c>
      <c r="G511" s="85">
        <v>401</v>
      </c>
      <c r="I511" s="35">
        <v>23.1</v>
      </c>
      <c r="J511" s="35">
        <v>29.98</v>
      </c>
      <c r="K511" s="64">
        <v>48876.147605003818</v>
      </c>
      <c r="L511" s="65">
        <v>14289.610402669519</v>
      </c>
      <c r="M511" s="35" t="s">
        <v>40</v>
      </c>
      <c r="N511" s="36">
        <f t="shared" si="475"/>
        <v>250.00287986680769</v>
      </c>
      <c r="O511" s="36">
        <f t="shared" si="453"/>
        <v>378.60636664873402</v>
      </c>
      <c r="P511" s="36" t="e">
        <f t="shared" si="447"/>
        <v>#VALUE!</v>
      </c>
      <c r="Q511">
        <f t="shared" si="448"/>
        <v>4000.046077868923</v>
      </c>
      <c r="R511">
        <f t="shared" si="449"/>
        <v>16658.680132544298</v>
      </c>
      <c r="S511">
        <f t="shared" si="450"/>
        <v>7019.8993855278286</v>
      </c>
      <c r="T511">
        <f t="shared" si="451"/>
        <v>10630.991939014219</v>
      </c>
      <c r="U511">
        <f t="shared" si="452"/>
        <v>10630.991939014219</v>
      </c>
      <c r="W511">
        <f t="shared" si="454"/>
        <v>0.98789419612421914</v>
      </c>
      <c r="X511">
        <v>313.14999999999998</v>
      </c>
      <c r="Y511">
        <f t="shared" si="455"/>
        <v>1.9073334166666699E-2</v>
      </c>
      <c r="Z511">
        <v>2E-3</v>
      </c>
      <c r="AA511">
        <f t="shared" si="456"/>
        <v>7.2765497523200454E-2</v>
      </c>
      <c r="AC511">
        <f t="shared" si="457"/>
        <v>4.8284462547893925E-2</v>
      </c>
      <c r="AD511">
        <f t="shared" si="458"/>
        <v>3.7581087745415869E-6</v>
      </c>
      <c r="AE511">
        <v>0</v>
      </c>
      <c r="AF511">
        <f t="shared" si="459"/>
        <v>1.0102796957870664E-6</v>
      </c>
      <c r="AG511">
        <f t="shared" si="460"/>
        <v>4.7683884703286529E-6</v>
      </c>
      <c r="AH511">
        <f t="shared" si="461"/>
        <v>1.097002469958351E-3</v>
      </c>
      <c r="AJ511">
        <f t="shared" si="462"/>
        <v>1.4116623181673484E-2</v>
      </c>
      <c r="AK511">
        <f t="shared" si="463"/>
        <v>1.0987345130604194E-6</v>
      </c>
      <c r="AL511">
        <v>0</v>
      </c>
      <c r="AM511">
        <f t="shared" si="464"/>
        <v>6.1225512356584189E-6</v>
      </c>
      <c r="AN511">
        <f t="shared" si="465"/>
        <v>7.2212857487188381E-6</v>
      </c>
      <c r="AO511">
        <f t="shared" si="466"/>
        <v>2.2739189884214046E-2</v>
      </c>
      <c r="AQ511" t="e">
        <f t="shared" si="467"/>
        <v>#VALUE!</v>
      </c>
      <c r="AR511" t="e">
        <f t="shared" si="468"/>
        <v>#VALUE!</v>
      </c>
      <c r="AS511">
        <v>0</v>
      </c>
      <c r="AT511" t="e">
        <f t="shared" si="469"/>
        <v>#VALUE!</v>
      </c>
      <c r="AU511" t="e">
        <f t="shared" si="470"/>
        <v>#VALUE!</v>
      </c>
      <c r="AV511">
        <f t="shared" si="471"/>
        <v>1.5759424160826513E-2</v>
      </c>
      <c r="AX511">
        <f t="shared" si="472"/>
        <v>78.81297419298906</v>
      </c>
      <c r="AY511">
        <f t="shared" si="473"/>
        <v>15.215219993965075</v>
      </c>
      <c r="AZ511" t="e">
        <f t="shared" si="474"/>
        <v>#VALUE!</v>
      </c>
    </row>
    <row r="512" spans="1:52" x14ac:dyDescent="0.55000000000000004">
      <c r="A512" s="73">
        <v>44774.467361111114</v>
      </c>
      <c r="B512" s="31">
        <v>50</v>
      </c>
      <c r="C512" s="31">
        <v>8</v>
      </c>
      <c r="D512" s="31" t="s">
        <v>234</v>
      </c>
      <c r="E512" s="78">
        <v>2</v>
      </c>
      <c r="F512" s="84">
        <v>44775.836967592593</v>
      </c>
      <c r="G512" s="85">
        <v>338</v>
      </c>
      <c r="I512" s="35">
        <v>23.1</v>
      </c>
      <c r="J512" s="35">
        <v>29.98</v>
      </c>
      <c r="K512" s="64">
        <v>-3.4463948800000033E-2</v>
      </c>
      <c r="L512" s="65">
        <v>26742.038378631998</v>
      </c>
      <c r="M512" s="35" t="s">
        <v>40</v>
      </c>
      <c r="N512" s="36">
        <f t="shared" si="475"/>
        <v>-1.762840746208919E-4</v>
      </c>
      <c r="O512" s="36">
        <f t="shared" si="453"/>
        <v>708.53618132397889</v>
      </c>
      <c r="P512" s="36" t="e">
        <f t="shared" si="447"/>
        <v>#VALUE!</v>
      </c>
      <c r="Q512">
        <f t="shared" si="448"/>
        <v>-2.8205451939342704E-3</v>
      </c>
      <c r="R512">
        <f t="shared" si="449"/>
        <v>31175.59197825507</v>
      </c>
      <c r="S512">
        <f t="shared" si="450"/>
        <v>-4.949928847895007E-3</v>
      </c>
      <c r="T512">
        <f t="shared" si="451"/>
        <v>19895.181633708864</v>
      </c>
      <c r="U512">
        <f t="shared" si="452"/>
        <v>19895.181633708864</v>
      </c>
      <c r="W512">
        <f t="shared" si="454"/>
        <v>0.98789419612421914</v>
      </c>
      <c r="X512">
        <v>313.14999999999998</v>
      </c>
      <c r="Y512">
        <f t="shared" si="455"/>
        <v>1.9073334166666699E-2</v>
      </c>
      <c r="Z512">
        <v>2E-3</v>
      </c>
      <c r="AA512">
        <f t="shared" si="456"/>
        <v>7.2765497523200454E-2</v>
      </c>
      <c r="AC512">
        <f t="shared" si="457"/>
        <v>-3.4046734995042282E-8</v>
      </c>
      <c r="AD512">
        <f t="shared" si="458"/>
        <v>-2.6499483845852913E-12</v>
      </c>
      <c r="AE512">
        <v>0</v>
      </c>
      <c r="AF512">
        <f t="shared" si="459"/>
        <v>-7.1237667892058805E-13</v>
      </c>
      <c r="AG512">
        <f t="shared" si="460"/>
        <v>-3.3623250635058793E-12</v>
      </c>
      <c r="AH512">
        <f t="shared" si="461"/>
        <v>1.097002469958351E-3</v>
      </c>
      <c r="AJ512">
        <f t="shared" si="462"/>
        <v>2.6418304506781672E-2</v>
      </c>
      <c r="AK512">
        <f t="shared" si="463"/>
        <v>2.0562072504580108E-6</v>
      </c>
      <c r="AL512">
        <v>0</v>
      </c>
      <c r="AM512">
        <f t="shared" si="464"/>
        <v>1.1457940105108187E-5</v>
      </c>
      <c r="AN512">
        <f t="shared" si="465"/>
        <v>1.3514147355566198E-5</v>
      </c>
      <c r="AO512">
        <f t="shared" si="466"/>
        <v>2.2739189884214046E-2</v>
      </c>
      <c r="AQ512" t="e">
        <f t="shared" si="467"/>
        <v>#VALUE!</v>
      </c>
      <c r="AR512" t="e">
        <f t="shared" si="468"/>
        <v>#VALUE!</v>
      </c>
      <c r="AS512">
        <v>0</v>
      </c>
      <c r="AT512" t="e">
        <f t="shared" si="469"/>
        <v>#VALUE!</v>
      </c>
      <c r="AU512" t="e">
        <f t="shared" si="470"/>
        <v>#VALUE!</v>
      </c>
      <c r="AV512">
        <f t="shared" si="471"/>
        <v>1.5759424160826513E-2</v>
      </c>
      <c r="AX512">
        <f t="shared" si="472"/>
        <v>78.812974192989046</v>
      </c>
      <c r="AY512">
        <f t="shared" si="473"/>
        <v>15.215219993965084</v>
      </c>
      <c r="AZ512" t="e">
        <f t="shared" si="474"/>
        <v>#VALUE!</v>
      </c>
    </row>
    <row r="513" spans="1:52" x14ac:dyDescent="0.55000000000000004">
      <c r="A513" s="76">
        <v>44774.446527777778</v>
      </c>
      <c r="B513" s="66">
        <v>50</v>
      </c>
      <c r="C513" s="66">
        <v>3.8</v>
      </c>
      <c r="D513" s="66" t="s">
        <v>234</v>
      </c>
      <c r="E513" s="78">
        <v>1</v>
      </c>
      <c r="F513" s="84">
        <v>44775.858287037037</v>
      </c>
      <c r="G513" s="85">
        <v>217</v>
      </c>
      <c r="H513" s="67" t="s">
        <v>565</v>
      </c>
      <c r="I513" s="35">
        <v>23.1</v>
      </c>
      <c r="J513" s="35">
        <v>29.98</v>
      </c>
      <c r="K513" s="64">
        <v>34.059453129327757</v>
      </c>
      <c r="L513" s="65">
        <v>6992.3612067399199</v>
      </c>
      <c r="M513" s="35" t="s">
        <v>40</v>
      </c>
      <c r="N513" s="36">
        <f t="shared" si="475"/>
        <v>0.1742150678043364</v>
      </c>
      <c r="O513" s="36">
        <f t="shared" si="453"/>
        <v>185.26414619987071</v>
      </c>
      <c r="P513" s="36" t="e">
        <f t="shared" si="447"/>
        <v>#VALUE!</v>
      </c>
      <c r="Q513">
        <f t="shared" si="448"/>
        <v>2.7874410848693825</v>
      </c>
      <c r="R513">
        <f t="shared" si="449"/>
        <v>8151.622432794311</v>
      </c>
      <c r="S513">
        <f t="shared" si="450"/>
        <v>4.8918326384116257</v>
      </c>
      <c r="T513">
        <f t="shared" si="451"/>
        <v>5202.0827390535987</v>
      </c>
      <c r="U513">
        <f t="shared" si="452"/>
        <v>5202.0827390535987</v>
      </c>
      <c r="W513">
        <f t="shared" si="454"/>
        <v>0.98789419612421914</v>
      </c>
      <c r="X513">
        <v>313.14999999999998</v>
      </c>
      <c r="Y513">
        <f t="shared" si="455"/>
        <v>1.9073334166666699E-2</v>
      </c>
      <c r="Z513">
        <v>2E-3</v>
      </c>
      <c r="AA513">
        <f t="shared" si="456"/>
        <v>7.2765497523200454E-2</v>
      </c>
      <c r="AC513">
        <f t="shared" si="457"/>
        <v>3.3647136069627765E-5</v>
      </c>
      <c r="AD513">
        <f t="shared" si="458"/>
        <v>2.6188465321745267E-9</v>
      </c>
      <c r="AE513">
        <v>0</v>
      </c>
      <c r="AF513">
        <f t="shared" si="459"/>
        <v>7.0401567292607848E-10</v>
      </c>
      <c r="AG513">
        <f t="shared" si="460"/>
        <v>3.3228622051006051E-9</v>
      </c>
      <c r="AH513">
        <f t="shared" si="461"/>
        <v>1.097002469958351E-3</v>
      </c>
      <c r="AJ513">
        <f t="shared" si="462"/>
        <v>6.9077130533425086E-3</v>
      </c>
      <c r="AK513">
        <f t="shared" si="463"/>
        <v>5.3764576983811248E-7</v>
      </c>
      <c r="AL513">
        <v>0</v>
      </c>
      <c r="AM513">
        <f t="shared" si="464"/>
        <v>2.9959591997342159E-6</v>
      </c>
      <c r="AN513">
        <f t="shared" si="465"/>
        <v>3.5336049695723284E-6</v>
      </c>
      <c r="AO513">
        <f t="shared" si="466"/>
        <v>2.2739189884214046E-2</v>
      </c>
      <c r="AQ513" t="e">
        <f t="shared" si="467"/>
        <v>#VALUE!</v>
      </c>
      <c r="AR513" t="e">
        <f t="shared" si="468"/>
        <v>#VALUE!</v>
      </c>
      <c r="AS513">
        <v>0</v>
      </c>
      <c r="AT513" t="e">
        <f t="shared" si="469"/>
        <v>#VALUE!</v>
      </c>
      <c r="AU513" t="e">
        <f t="shared" si="470"/>
        <v>#VALUE!</v>
      </c>
      <c r="AV513">
        <f t="shared" si="471"/>
        <v>1.5759424160826513E-2</v>
      </c>
      <c r="AX513">
        <f t="shared" si="472"/>
        <v>78.81297419298906</v>
      </c>
      <c r="AY513">
        <f t="shared" si="473"/>
        <v>15.215219993965077</v>
      </c>
      <c r="AZ513" t="e">
        <f t="shared" si="474"/>
        <v>#VALUE!</v>
      </c>
    </row>
    <row r="514" spans="1:52" x14ac:dyDescent="0.55000000000000004">
      <c r="A514" s="73">
        <v>44774.43472222222</v>
      </c>
      <c r="B514" s="31">
        <v>50</v>
      </c>
      <c r="C514" s="31">
        <v>0.1</v>
      </c>
      <c r="D514" s="31" t="s">
        <v>234</v>
      </c>
      <c r="E514" s="78">
        <v>1</v>
      </c>
      <c r="F514" s="84">
        <v>44775.879594907405</v>
      </c>
      <c r="G514" s="85">
        <v>122</v>
      </c>
      <c r="I514" s="35">
        <v>23.1</v>
      </c>
      <c r="J514" s="35">
        <v>29.98</v>
      </c>
      <c r="K514" s="64">
        <v>557.56785552517943</v>
      </c>
      <c r="L514" s="65">
        <v>2230.6064583648799</v>
      </c>
      <c r="M514" s="35" t="s">
        <v>40</v>
      </c>
      <c r="N514" s="36">
        <f t="shared" si="475"/>
        <v>2.851975379258088</v>
      </c>
      <c r="O514" s="36">
        <f t="shared" si="453"/>
        <v>59.100408116582265</v>
      </c>
      <c r="P514" s="36" t="e">
        <f t="shared" ref="P514:P577" si="476">1000000*(AU514-AS514)/Y514</f>
        <v>#VALUE!</v>
      </c>
      <c r="Q514">
        <f t="shared" ref="Q514:Q577" si="477">(N514*16)</f>
        <v>45.631606068129408</v>
      </c>
      <c r="R514">
        <f t="shared" ref="R514:R577" si="478">(O514*44)</f>
        <v>2600.4179571296195</v>
      </c>
      <c r="S514">
        <f t="shared" ref="S514:S577" si="479">1000000*(((AG514-AE514)*0.082057*X514)/(W514-AA514))/Y514</f>
        <v>80.081398354533292</v>
      </c>
      <c r="T514">
        <f t="shared" ref="T514:T577" si="480">1000000*(((AN514-AL514)*0.082057*X514)/(W514-AA514))/Y514</f>
        <v>1659.4965579719403</v>
      </c>
      <c r="U514">
        <f t="shared" ref="U514:U577" si="481">O514*((1*0.082057*X514)/(W514-AA514))</f>
        <v>1659.4965579719405</v>
      </c>
      <c r="W514">
        <f t="shared" si="454"/>
        <v>0.98789419612421914</v>
      </c>
      <c r="X514">
        <v>313.14999999999998</v>
      </c>
      <c r="Y514">
        <f t="shared" si="455"/>
        <v>1.9073334166666699E-2</v>
      </c>
      <c r="Z514">
        <v>2E-3</v>
      </c>
      <c r="AA514">
        <f t="shared" si="456"/>
        <v>7.2765497523200454E-2</v>
      </c>
      <c r="AC514">
        <f t="shared" si="457"/>
        <v>5.5081804841875198E-4</v>
      </c>
      <c r="AD514">
        <f t="shared" si="458"/>
        <v>4.287164093180272E-8</v>
      </c>
      <c r="AE514">
        <v>0</v>
      </c>
      <c r="AF514">
        <f t="shared" si="459"/>
        <v>1.1525038511892787E-8</v>
      </c>
      <c r="AG514">
        <f t="shared" si="460"/>
        <v>5.4396679443695506E-8</v>
      </c>
      <c r="AH514">
        <f t="shared" si="461"/>
        <v>1.097002469958351E-3</v>
      </c>
      <c r="AJ514">
        <f t="shared" si="462"/>
        <v>2.2036031740558645E-3</v>
      </c>
      <c r="AK514">
        <f t="shared" si="463"/>
        <v>1.7151232481489542E-7</v>
      </c>
      <c r="AL514">
        <v>0</v>
      </c>
      <c r="AM514">
        <f t="shared" si="464"/>
        <v>9.5572950857905894E-7</v>
      </c>
      <c r="AN514">
        <f t="shared" si="465"/>
        <v>1.1272418333939544E-6</v>
      </c>
      <c r="AO514">
        <f t="shared" si="466"/>
        <v>2.2739189884214046E-2</v>
      </c>
      <c r="AQ514" t="e">
        <f t="shared" si="467"/>
        <v>#VALUE!</v>
      </c>
      <c r="AR514" t="e">
        <f t="shared" si="468"/>
        <v>#VALUE!</v>
      </c>
      <c r="AS514">
        <v>0</v>
      </c>
      <c r="AT514" t="e">
        <f t="shared" si="469"/>
        <v>#VALUE!</v>
      </c>
      <c r="AU514" t="e">
        <f t="shared" si="470"/>
        <v>#VALUE!</v>
      </c>
      <c r="AV514">
        <f t="shared" si="471"/>
        <v>1.5759424160826513E-2</v>
      </c>
      <c r="AX514">
        <f t="shared" si="472"/>
        <v>78.812974192989046</v>
      </c>
      <c r="AY514">
        <f t="shared" si="473"/>
        <v>15.215219993965075</v>
      </c>
      <c r="AZ514" t="e">
        <f t="shared" si="474"/>
        <v>#VALUE!</v>
      </c>
    </row>
    <row r="515" spans="1:52" x14ac:dyDescent="0.55000000000000004">
      <c r="A515" s="73">
        <v>44774.474305555559</v>
      </c>
      <c r="B515" s="31">
        <v>50</v>
      </c>
      <c r="C515" s="31">
        <v>9</v>
      </c>
      <c r="D515" s="31" t="s">
        <v>234</v>
      </c>
      <c r="E515" s="78">
        <v>2</v>
      </c>
      <c r="F515" s="84">
        <v>44775.900914351849</v>
      </c>
      <c r="G515" s="85">
        <v>245</v>
      </c>
      <c r="I515" s="35">
        <v>23.1</v>
      </c>
      <c r="J515" s="35">
        <v>29.98</v>
      </c>
      <c r="K515" s="64">
        <v>-0.48618527</v>
      </c>
      <c r="L515" s="65">
        <v>27234.387972909517</v>
      </c>
      <c r="M515" s="35" t="s">
        <v>40</v>
      </c>
      <c r="N515" s="36">
        <f t="shared" si="475"/>
        <v>-2.4868514317273591E-3</v>
      </c>
      <c r="O515" s="36">
        <f t="shared" si="453"/>
        <v>721.58109197987505</v>
      </c>
      <c r="P515" s="36" t="e">
        <f t="shared" si="476"/>
        <v>#VALUE!</v>
      </c>
      <c r="Q515">
        <f t="shared" si="477"/>
        <v>-3.9789622907637746E-2</v>
      </c>
      <c r="R515">
        <f t="shared" si="478"/>
        <v>31749.568047114502</v>
      </c>
      <c r="S515">
        <f t="shared" si="479"/>
        <v>-6.9828982957246641E-2</v>
      </c>
      <c r="T515">
        <f t="shared" si="480"/>
        <v>20261.473255414894</v>
      </c>
      <c r="U515">
        <f t="shared" si="481"/>
        <v>20261.473255414894</v>
      </c>
      <c r="W515">
        <f t="shared" si="454"/>
        <v>0.98789419612421914</v>
      </c>
      <c r="X515">
        <v>313.14999999999998</v>
      </c>
      <c r="Y515">
        <f t="shared" si="455"/>
        <v>1.9073334166666699E-2</v>
      </c>
      <c r="Z515">
        <v>2E-3</v>
      </c>
      <c r="AA515">
        <f t="shared" si="456"/>
        <v>7.2765497523200454E-2</v>
      </c>
      <c r="AC515">
        <f t="shared" si="457"/>
        <v>-4.8029960647408649E-7</v>
      </c>
      <c r="AD515">
        <f t="shared" si="458"/>
        <v>-3.7383002113955748E-11</v>
      </c>
      <c r="AE515">
        <v>0</v>
      </c>
      <c r="AF515">
        <f t="shared" si="459"/>
        <v>-1.0049546266233689E-11</v>
      </c>
      <c r="AG515">
        <f t="shared" si="460"/>
        <v>-4.7432548380189434E-11</v>
      </c>
      <c r="AH515">
        <f t="shared" si="461"/>
        <v>1.097002469958351E-3</v>
      </c>
      <c r="AJ515">
        <f t="shared" si="462"/>
        <v>2.6904693813432547E-2</v>
      </c>
      <c r="AK515">
        <f t="shared" si="463"/>
        <v>2.0940642302132419E-6</v>
      </c>
      <c r="AL515">
        <v>0</v>
      </c>
      <c r="AM515">
        <f t="shared" si="464"/>
        <v>1.1668893065467175E-5</v>
      </c>
      <c r="AN515">
        <f t="shared" si="465"/>
        <v>1.3762957295680417E-5</v>
      </c>
      <c r="AO515">
        <f t="shared" si="466"/>
        <v>2.2739189884214046E-2</v>
      </c>
      <c r="AQ515" t="e">
        <f t="shared" si="467"/>
        <v>#VALUE!</v>
      </c>
      <c r="AR515" t="e">
        <f t="shared" si="468"/>
        <v>#VALUE!</v>
      </c>
      <c r="AS515">
        <v>0</v>
      </c>
      <c r="AT515" t="e">
        <f t="shared" si="469"/>
        <v>#VALUE!</v>
      </c>
      <c r="AU515" t="e">
        <f t="shared" si="470"/>
        <v>#VALUE!</v>
      </c>
      <c r="AV515">
        <f t="shared" si="471"/>
        <v>1.5759424160826513E-2</v>
      </c>
      <c r="AX515">
        <f t="shared" si="472"/>
        <v>78.812974192989046</v>
      </c>
      <c r="AY515">
        <f t="shared" si="473"/>
        <v>15.215219993965079</v>
      </c>
      <c r="AZ515" t="e">
        <f t="shared" si="474"/>
        <v>#VALUE!</v>
      </c>
    </row>
    <row r="516" spans="1:52" x14ac:dyDescent="0.55000000000000004">
      <c r="A516" s="73">
        <v>44774.456944444442</v>
      </c>
      <c r="B516" s="31">
        <v>50</v>
      </c>
      <c r="C516" s="31">
        <v>8</v>
      </c>
      <c r="D516" s="31" t="s">
        <v>235</v>
      </c>
      <c r="E516" s="78">
        <v>2</v>
      </c>
      <c r="F516" s="84">
        <v>44775.922210648147</v>
      </c>
      <c r="G516" s="85">
        <v>201</v>
      </c>
      <c r="I516" s="35">
        <v>23.1</v>
      </c>
      <c r="J516" s="35">
        <v>29.98</v>
      </c>
      <c r="K516" s="64">
        <v>88905.476408894217</v>
      </c>
      <c r="L516" s="65">
        <v>19860.002041607117</v>
      </c>
      <c r="M516" s="35" t="s">
        <v>40</v>
      </c>
      <c r="N516" s="36">
        <f t="shared" si="475"/>
        <v>454.7540308982654</v>
      </c>
      <c r="O516" s="36">
        <f t="shared" si="453"/>
        <v>526.19511678251388</v>
      </c>
      <c r="P516" s="36" t="e">
        <f t="shared" si="476"/>
        <v>#VALUE!</v>
      </c>
      <c r="Q516">
        <f t="shared" si="477"/>
        <v>7276.0644943722464</v>
      </c>
      <c r="R516">
        <f t="shared" si="478"/>
        <v>23152.585138430612</v>
      </c>
      <c r="S516">
        <f t="shared" si="479"/>
        <v>12769.16307432055</v>
      </c>
      <c r="T516">
        <f t="shared" si="480"/>
        <v>14775.176905711058</v>
      </c>
      <c r="U516">
        <f t="shared" si="481"/>
        <v>14775.176905711065</v>
      </c>
      <c r="W516">
        <f t="shared" si="454"/>
        <v>0.98789419612421914</v>
      </c>
      <c r="X516">
        <v>313.14999999999998</v>
      </c>
      <c r="Y516">
        <f t="shared" si="455"/>
        <v>1.9073334166666699E-2</v>
      </c>
      <c r="Z516">
        <v>2E-3</v>
      </c>
      <c r="AA516">
        <f t="shared" si="456"/>
        <v>7.2765497523200454E-2</v>
      </c>
      <c r="AC516">
        <f t="shared" si="457"/>
        <v>8.7829204148005283E-2</v>
      </c>
      <c r="AD516">
        <f t="shared" si="458"/>
        <v>6.8359817082404299E-6</v>
      </c>
      <c r="AE516">
        <v>0</v>
      </c>
      <c r="AF516">
        <f t="shared" si="459"/>
        <v>1.837693886720859E-6</v>
      </c>
      <c r="AG516">
        <f t="shared" si="460"/>
        <v>8.6736755949612882E-6</v>
      </c>
      <c r="AH516">
        <f t="shared" si="461"/>
        <v>1.097002469958351E-3</v>
      </c>
      <c r="AJ516">
        <f t="shared" si="462"/>
        <v>1.9619580751918813E-2</v>
      </c>
      <c r="AK516">
        <f t="shared" si="463"/>
        <v>1.5270444090265511E-6</v>
      </c>
      <c r="AL516">
        <v>0</v>
      </c>
      <c r="AM516">
        <f t="shared" si="464"/>
        <v>8.5092508902345429E-6</v>
      </c>
      <c r="AN516">
        <f t="shared" si="465"/>
        <v>1.0036295299261094E-5</v>
      </c>
      <c r="AO516">
        <f t="shared" si="466"/>
        <v>2.2739189884214046E-2</v>
      </c>
      <c r="AQ516" t="e">
        <f t="shared" si="467"/>
        <v>#VALUE!</v>
      </c>
      <c r="AR516" t="e">
        <f t="shared" si="468"/>
        <v>#VALUE!</v>
      </c>
      <c r="AS516">
        <v>0</v>
      </c>
      <c r="AT516" t="e">
        <f t="shared" si="469"/>
        <v>#VALUE!</v>
      </c>
      <c r="AU516" t="e">
        <f t="shared" si="470"/>
        <v>#VALUE!</v>
      </c>
      <c r="AV516">
        <f t="shared" si="471"/>
        <v>1.5759424160826513E-2</v>
      </c>
      <c r="AX516">
        <f t="shared" si="472"/>
        <v>78.812974192989046</v>
      </c>
      <c r="AY516">
        <f t="shared" si="473"/>
        <v>15.21521999396508</v>
      </c>
      <c r="AZ516" t="e">
        <f t="shared" si="474"/>
        <v>#VALUE!</v>
      </c>
    </row>
    <row r="517" spans="1:52" x14ac:dyDescent="0.55000000000000004">
      <c r="A517" s="73">
        <v>44774.439583333333</v>
      </c>
      <c r="B517" s="31">
        <v>50</v>
      </c>
      <c r="C517" s="31">
        <v>1.6</v>
      </c>
      <c r="D517" s="31" t="s">
        <v>234</v>
      </c>
      <c r="E517" s="78">
        <v>2</v>
      </c>
      <c r="F517" s="84">
        <v>44775.943506944444</v>
      </c>
      <c r="G517" s="85">
        <v>328</v>
      </c>
      <c r="I517" s="35">
        <v>23.1</v>
      </c>
      <c r="J517" s="35">
        <v>29.98</v>
      </c>
      <c r="K517" s="64">
        <v>181.98223242303399</v>
      </c>
      <c r="L517" s="65">
        <v>1381.153715528</v>
      </c>
      <c r="M517" s="35" t="s">
        <v>40</v>
      </c>
      <c r="N517" s="36">
        <f t="shared" si="475"/>
        <v>0.93084427516728974</v>
      </c>
      <c r="O517" s="36">
        <f t="shared" si="453"/>
        <v>36.593971093975185</v>
      </c>
      <c r="P517" s="36" t="e">
        <f t="shared" si="476"/>
        <v>#VALUE!</v>
      </c>
      <c r="Q517">
        <f t="shared" si="477"/>
        <v>14.893508402676636</v>
      </c>
      <c r="R517">
        <f t="shared" si="478"/>
        <v>1610.1347281349081</v>
      </c>
      <c r="S517">
        <f t="shared" si="479"/>
        <v>26.137431531789804</v>
      </c>
      <c r="T517">
        <f t="shared" si="480"/>
        <v>1027.5321441636152</v>
      </c>
      <c r="U517">
        <f t="shared" si="481"/>
        <v>1027.5321441636152</v>
      </c>
      <c r="W517">
        <f t="shared" si="454"/>
        <v>0.98789419612421914</v>
      </c>
      <c r="X517">
        <v>313.14999999999998</v>
      </c>
      <c r="Y517">
        <f t="shared" si="455"/>
        <v>1.9073334166666699E-2</v>
      </c>
      <c r="Z517">
        <v>2E-3</v>
      </c>
      <c r="AA517">
        <f t="shared" si="456"/>
        <v>7.2765497523200454E-2</v>
      </c>
      <c r="AC517">
        <f t="shared" si="457"/>
        <v>1.7977919120844396E-4</v>
      </c>
      <c r="AD517">
        <f t="shared" si="458"/>
        <v>1.3992694964560865E-8</v>
      </c>
      <c r="AE517">
        <v>0</v>
      </c>
      <c r="AF517" s="8">
        <f t="shared" si="459"/>
        <v>3.7616089528335E-9</v>
      </c>
      <c r="AG517" s="8">
        <f t="shared" si="460"/>
        <v>1.7754303917394365E-8</v>
      </c>
      <c r="AH517" s="9">
        <f t="shared" si="461"/>
        <v>1.097002469958351E-3</v>
      </c>
      <c r="AJ517">
        <f t="shared" si="462"/>
        <v>1.3644337395255122E-3</v>
      </c>
      <c r="AK517">
        <f t="shared" si="463"/>
        <v>1.0619752479806938E-7</v>
      </c>
      <c r="AL517">
        <v>0</v>
      </c>
      <c r="AM517" s="8">
        <f t="shared" si="464"/>
        <v>5.9177151436266097E-7</v>
      </c>
      <c r="AN517" s="8">
        <f t="shared" si="465"/>
        <v>6.9796903916073038E-7</v>
      </c>
      <c r="AO517" s="9">
        <f t="shared" si="466"/>
        <v>2.2739189884214046E-2</v>
      </c>
      <c r="AP517" s="9"/>
      <c r="AQ517" t="e">
        <f t="shared" si="467"/>
        <v>#VALUE!</v>
      </c>
      <c r="AR517" t="e">
        <f t="shared" si="468"/>
        <v>#VALUE!</v>
      </c>
      <c r="AS517">
        <v>0</v>
      </c>
      <c r="AT517" s="8" t="e">
        <f t="shared" si="469"/>
        <v>#VALUE!</v>
      </c>
      <c r="AU517" s="8" t="e">
        <f t="shared" si="470"/>
        <v>#VALUE!</v>
      </c>
      <c r="AV517" s="9">
        <f t="shared" si="471"/>
        <v>1.5759424160826513E-2</v>
      </c>
      <c r="AX517">
        <f t="shared" si="472"/>
        <v>78.81297419298906</v>
      </c>
      <c r="AY517">
        <f t="shared" si="473"/>
        <v>15.21521999396508</v>
      </c>
      <c r="AZ517" t="e">
        <f t="shared" si="474"/>
        <v>#VALUE!</v>
      </c>
    </row>
    <row r="518" spans="1:52" x14ac:dyDescent="0.55000000000000004">
      <c r="A518" s="73">
        <v>44774.43472222222</v>
      </c>
      <c r="B518" s="31">
        <v>50</v>
      </c>
      <c r="C518" s="31">
        <v>0.1</v>
      </c>
      <c r="D518" s="31" t="s">
        <v>234</v>
      </c>
      <c r="E518" s="78">
        <v>2</v>
      </c>
      <c r="F518" s="84">
        <v>44775.964814814812</v>
      </c>
      <c r="G518" s="85">
        <v>105</v>
      </c>
      <c r="I518" s="35">
        <v>23.1</v>
      </c>
      <c r="J518" s="35">
        <v>29.98</v>
      </c>
      <c r="K518" s="64">
        <v>345.28019011635843</v>
      </c>
      <c r="L518" s="65">
        <v>2118.8804100647203</v>
      </c>
      <c r="M518" s="35" t="s">
        <v>40</v>
      </c>
      <c r="N518" s="36">
        <f t="shared" si="475"/>
        <v>1.766117955687881</v>
      </c>
      <c r="O518" s="36">
        <f t="shared" ref="O518:O581" si="482">1000000*(AN518-AL518)/Y518</f>
        <v>56.140201923763861</v>
      </c>
      <c r="P518" s="36" t="e">
        <f t="shared" si="476"/>
        <v>#VALUE!</v>
      </c>
      <c r="Q518">
        <f t="shared" si="477"/>
        <v>28.257887291006096</v>
      </c>
      <c r="R518">
        <f t="shared" si="478"/>
        <v>2470.16888464561</v>
      </c>
      <c r="S518">
        <f t="shared" si="479"/>
        <v>49.591310142139989</v>
      </c>
      <c r="T518">
        <f t="shared" si="480"/>
        <v>1576.3761169391305</v>
      </c>
      <c r="U518">
        <f t="shared" si="481"/>
        <v>1576.3761169391307</v>
      </c>
      <c r="W518">
        <f t="shared" si="454"/>
        <v>0.98789419612421914</v>
      </c>
      <c r="X518">
        <v>313.14999999999998</v>
      </c>
      <c r="Y518">
        <f t="shared" si="455"/>
        <v>1.9073334166666699E-2</v>
      </c>
      <c r="Z518">
        <v>2E-3</v>
      </c>
      <c r="AA518">
        <f t="shared" si="456"/>
        <v>7.2765497523200454E-2</v>
      </c>
      <c r="AC518">
        <f t="shared" si="457"/>
        <v>3.4110029585261747E-4</v>
      </c>
      <c r="AD518">
        <f t="shared" si="458"/>
        <v>2.6548747717154957E-8</v>
      </c>
      <c r="AE518">
        <v>0</v>
      </c>
      <c r="AF518">
        <f t="shared" si="459"/>
        <v>7.1370102294302503E-9</v>
      </c>
      <c r="AG518">
        <f t="shared" si="460"/>
        <v>3.3685757946585206E-8</v>
      </c>
      <c r="AH518">
        <f t="shared" si="461"/>
        <v>1.097002469958351E-3</v>
      </c>
      <c r="AJ518">
        <f t="shared" si="462"/>
        <v>2.0932296593842424E-3</v>
      </c>
      <c r="AK518">
        <f t="shared" si="463"/>
        <v>1.6292165916229595E-7</v>
      </c>
      <c r="AL518">
        <v>0</v>
      </c>
      <c r="AM518">
        <f t="shared" si="464"/>
        <v>9.0785917231379674E-7</v>
      </c>
      <c r="AN518">
        <f t="shared" si="465"/>
        <v>1.0707808314760927E-6</v>
      </c>
      <c r="AO518">
        <f t="shared" si="466"/>
        <v>2.2739189884214046E-2</v>
      </c>
      <c r="AQ518" t="e">
        <f t="shared" si="467"/>
        <v>#VALUE!</v>
      </c>
      <c r="AR518" t="e">
        <f t="shared" si="468"/>
        <v>#VALUE!</v>
      </c>
      <c r="AS518">
        <v>0</v>
      </c>
      <c r="AT518" t="e">
        <f t="shared" si="469"/>
        <v>#VALUE!</v>
      </c>
      <c r="AU518" t="e">
        <f t="shared" si="470"/>
        <v>#VALUE!</v>
      </c>
      <c r="AV518">
        <f t="shared" si="471"/>
        <v>1.5759424160826513E-2</v>
      </c>
      <c r="AX518">
        <f t="shared" si="472"/>
        <v>78.812974192989046</v>
      </c>
      <c r="AY518">
        <f t="shared" si="473"/>
        <v>15.215219993965075</v>
      </c>
      <c r="AZ518" t="e">
        <f t="shared" si="474"/>
        <v>#VALUE!</v>
      </c>
    </row>
    <row r="519" spans="1:52" x14ac:dyDescent="0.55000000000000004">
      <c r="A519" s="73">
        <v>44774.446527777778</v>
      </c>
      <c r="B519" s="31">
        <v>50</v>
      </c>
      <c r="C519" s="31">
        <v>3.8</v>
      </c>
      <c r="D519" s="31" t="s">
        <v>234</v>
      </c>
      <c r="E519" s="78">
        <v>2</v>
      </c>
      <c r="F519" s="84">
        <v>44775.986076388886</v>
      </c>
      <c r="G519" s="85">
        <v>68</v>
      </c>
      <c r="I519" s="35">
        <v>23.1</v>
      </c>
      <c r="J519" s="35">
        <v>29.98</v>
      </c>
      <c r="K519" s="64">
        <v>29.039730062882956</v>
      </c>
      <c r="L519" s="65">
        <v>5978.5126047687199</v>
      </c>
      <c r="M519" s="35" t="s">
        <v>40</v>
      </c>
      <c r="N519" s="36">
        <f t="shared" si="475"/>
        <v>0.14853904208956495</v>
      </c>
      <c r="O519" s="36">
        <f t="shared" si="482"/>
        <v>158.40200477630145</v>
      </c>
      <c r="P519" s="36" t="e">
        <f t="shared" si="476"/>
        <v>#VALUE!</v>
      </c>
      <c r="Q519">
        <f t="shared" si="477"/>
        <v>2.3766246734330392</v>
      </c>
      <c r="R519">
        <f t="shared" si="478"/>
        <v>6969.6882101572637</v>
      </c>
      <c r="S519">
        <f t="shared" si="479"/>
        <v>4.1708684749829974</v>
      </c>
      <c r="T519">
        <f t="shared" si="480"/>
        <v>4447.8133075424957</v>
      </c>
      <c r="U519">
        <f t="shared" si="481"/>
        <v>4447.8133075424957</v>
      </c>
      <c r="W519">
        <f t="shared" si="454"/>
        <v>0.98789419612421914</v>
      </c>
      <c r="X519">
        <v>313.14999999999998</v>
      </c>
      <c r="Y519">
        <f t="shared" si="455"/>
        <v>1.9073334166666699E-2</v>
      </c>
      <c r="Z519">
        <v>2E-3</v>
      </c>
      <c r="AA519">
        <f t="shared" si="456"/>
        <v>7.2765497523200454E-2</v>
      </c>
      <c r="AC519">
        <f t="shared" si="457"/>
        <v>2.8688180786136075E-5</v>
      </c>
      <c r="AD519">
        <f t="shared" si="458"/>
        <v>2.2328777881926729E-9</v>
      </c>
      <c r="AE519">
        <v>0</v>
      </c>
      <c r="AF519">
        <f t="shared" si="459"/>
        <v>6.0025699837816892E-10</v>
      </c>
      <c r="AG519">
        <f t="shared" si="460"/>
        <v>2.8331347865708419E-9</v>
      </c>
      <c r="AH519">
        <f t="shared" si="461"/>
        <v>1.097002469958351E-3</v>
      </c>
      <c r="AJ519">
        <f t="shared" si="462"/>
        <v>5.906137903706506E-3</v>
      </c>
      <c r="AK519">
        <f t="shared" si="463"/>
        <v>4.5969049893753483E-7</v>
      </c>
      <c r="AL519">
        <v>0</v>
      </c>
      <c r="AM519">
        <f t="shared" si="464"/>
        <v>2.5615638708307972E-6</v>
      </c>
      <c r="AN519">
        <f t="shared" si="465"/>
        <v>3.0212543697683319E-6</v>
      </c>
      <c r="AO519">
        <f t="shared" si="466"/>
        <v>2.2739189884214046E-2</v>
      </c>
      <c r="AQ519" t="e">
        <f t="shared" si="467"/>
        <v>#VALUE!</v>
      </c>
      <c r="AR519" t="e">
        <f t="shared" si="468"/>
        <v>#VALUE!</v>
      </c>
      <c r="AS519">
        <v>0</v>
      </c>
      <c r="AT519" t="e">
        <f t="shared" si="469"/>
        <v>#VALUE!</v>
      </c>
      <c r="AU519" t="e">
        <f t="shared" si="470"/>
        <v>#VALUE!</v>
      </c>
      <c r="AV519">
        <f t="shared" si="471"/>
        <v>1.5759424160826513E-2</v>
      </c>
      <c r="AX519">
        <f t="shared" si="472"/>
        <v>78.812974192989046</v>
      </c>
      <c r="AY519">
        <f t="shared" si="473"/>
        <v>15.215219993965073</v>
      </c>
      <c r="AZ519" t="e">
        <f t="shared" si="474"/>
        <v>#VALUE!</v>
      </c>
    </row>
    <row r="520" spans="1:52" x14ac:dyDescent="0.55000000000000004">
      <c r="A520" s="73">
        <v>44781.422222222223</v>
      </c>
      <c r="B520" s="31">
        <v>50</v>
      </c>
      <c r="C520" s="31">
        <v>0.1</v>
      </c>
      <c r="D520" s="31" t="s">
        <v>235</v>
      </c>
      <c r="E520" s="78">
        <v>1</v>
      </c>
      <c r="F520" s="84">
        <v>44782.542731481481</v>
      </c>
      <c r="G520" s="85">
        <v>317</v>
      </c>
      <c r="I520" s="35">
        <v>23.3</v>
      </c>
      <c r="J520" s="35">
        <v>30.042999999999999</v>
      </c>
      <c r="K520" s="64">
        <v>55.085009544111934</v>
      </c>
      <c r="L520" s="65">
        <v>149.46920404999997</v>
      </c>
      <c r="M520" s="35" t="s">
        <v>40</v>
      </c>
      <c r="N520" s="36">
        <f t="shared" si="475"/>
        <v>0.28220575122810448</v>
      </c>
      <c r="O520" s="36">
        <f t="shared" si="482"/>
        <v>3.9664650679398274</v>
      </c>
      <c r="P520" s="36" t="e">
        <f t="shared" si="476"/>
        <v>#VALUE!</v>
      </c>
      <c r="Q520">
        <f t="shared" si="477"/>
        <v>4.5152920196496718</v>
      </c>
      <c r="R520">
        <f t="shared" si="478"/>
        <v>174.5244629893524</v>
      </c>
      <c r="S520">
        <f t="shared" si="479"/>
        <v>7.9106646962247051</v>
      </c>
      <c r="T520">
        <f t="shared" si="480"/>
        <v>111.18616486450715</v>
      </c>
      <c r="U520">
        <f t="shared" si="481"/>
        <v>111.18616486450715</v>
      </c>
      <c r="W520">
        <f t="shared" si="454"/>
        <v>0.98945220665501754</v>
      </c>
      <c r="X520">
        <v>313.14999999999998</v>
      </c>
      <c r="Y520">
        <f t="shared" si="455"/>
        <v>1.9073334166666699E-2</v>
      </c>
      <c r="Z520">
        <v>2E-3</v>
      </c>
      <c r="AA520">
        <f t="shared" si="456"/>
        <v>7.2765497523200454E-2</v>
      </c>
      <c r="AC520">
        <f t="shared" si="457"/>
        <v>5.4503984247034254E-5</v>
      </c>
      <c r="AD520">
        <f t="shared" si="458"/>
        <v>4.2421907718881755E-9</v>
      </c>
      <c r="AE520">
        <v>0</v>
      </c>
      <c r="AF520">
        <f t="shared" si="459"/>
        <v>1.1404138250406729E-9</v>
      </c>
      <c r="AG520">
        <f t="shared" si="460"/>
        <v>5.3826045969288486E-9</v>
      </c>
      <c r="AH520">
        <f t="shared" si="461"/>
        <v>1.097002469958351E-3</v>
      </c>
      <c r="AJ520">
        <f t="shared" si="462"/>
        <v>1.4789263377424156E-4</v>
      </c>
      <c r="AK520">
        <f t="shared" si="463"/>
        <v>1.1510878973246134E-8</v>
      </c>
      <c r="AL520">
        <v>0</v>
      </c>
      <c r="AM520">
        <f t="shared" si="464"/>
        <v>6.4142834727980522E-8</v>
      </c>
      <c r="AN520">
        <f t="shared" si="465"/>
        <v>7.5653713701226656E-8</v>
      </c>
      <c r="AO520">
        <f t="shared" si="466"/>
        <v>2.2739189884214046E-2</v>
      </c>
      <c r="AQ520" t="e">
        <f t="shared" si="467"/>
        <v>#VALUE!</v>
      </c>
      <c r="AR520" t="e">
        <f t="shared" si="468"/>
        <v>#VALUE!</v>
      </c>
      <c r="AS520">
        <v>0</v>
      </c>
      <c r="AT520" t="e">
        <f t="shared" si="469"/>
        <v>#VALUE!</v>
      </c>
      <c r="AU520" t="e">
        <f t="shared" si="470"/>
        <v>#VALUE!</v>
      </c>
      <c r="AV520">
        <f t="shared" si="471"/>
        <v>1.5759424160826513E-2</v>
      </c>
      <c r="AX520">
        <f t="shared" si="472"/>
        <v>78.812974192989046</v>
      </c>
      <c r="AY520">
        <f t="shared" si="473"/>
        <v>15.215219993965077</v>
      </c>
      <c r="AZ520" t="e">
        <f t="shared" si="474"/>
        <v>#VALUE!</v>
      </c>
    </row>
    <row r="521" spans="1:52" x14ac:dyDescent="0.55000000000000004">
      <c r="A521" s="73">
        <v>44781.454861111109</v>
      </c>
      <c r="B521" s="31">
        <v>50</v>
      </c>
      <c r="C521" s="31">
        <v>9</v>
      </c>
      <c r="D521" s="31" t="s">
        <v>234</v>
      </c>
      <c r="E521" s="78">
        <v>1</v>
      </c>
      <c r="F521" s="84">
        <v>44782.564050925925</v>
      </c>
      <c r="G521" s="85">
        <v>320</v>
      </c>
      <c r="I521" s="35">
        <v>23.3</v>
      </c>
      <c r="J521" s="35">
        <v>30.042999999999999</v>
      </c>
      <c r="K521" s="64">
        <v>-0.54391965079999993</v>
      </c>
      <c r="L521" s="65">
        <v>25722.173204800722</v>
      </c>
      <c r="M521" s="35" t="s">
        <v>40</v>
      </c>
      <c r="N521" s="36">
        <f t="shared" si="475"/>
        <v>-2.7865521841985356E-3</v>
      </c>
      <c r="O521" s="36">
        <f t="shared" si="482"/>
        <v>682.58944801907455</v>
      </c>
      <c r="P521" s="36" t="e">
        <f t="shared" si="476"/>
        <v>#VALUE!</v>
      </c>
      <c r="Q521">
        <f t="shared" si="477"/>
        <v>-4.458483494717657E-2</v>
      </c>
      <c r="R521">
        <f t="shared" si="478"/>
        <v>30033.93571283928</v>
      </c>
      <c r="S521">
        <f t="shared" si="479"/>
        <v>-7.8111377573980192E-2</v>
      </c>
      <c r="T521">
        <f t="shared" si="480"/>
        <v>19134.04041186758</v>
      </c>
      <c r="U521">
        <f t="shared" si="481"/>
        <v>19134.040411867583</v>
      </c>
      <c r="W521">
        <f t="shared" si="454"/>
        <v>0.98945220665501754</v>
      </c>
      <c r="X521">
        <v>313.14999999999998</v>
      </c>
      <c r="Y521">
        <f t="shared" si="455"/>
        <v>1.9073334166666699E-2</v>
      </c>
      <c r="Z521">
        <v>2E-3</v>
      </c>
      <c r="AA521">
        <f t="shared" si="456"/>
        <v>7.2765497523200454E-2</v>
      </c>
      <c r="AC521">
        <f t="shared" si="457"/>
        <v>-5.3818249872708655E-7</v>
      </c>
      <c r="AD521">
        <f t="shared" si="458"/>
        <v>-4.1888182327074492E-11</v>
      </c>
      <c r="AE521">
        <v>0</v>
      </c>
      <c r="AF521">
        <f t="shared" si="459"/>
        <v>-1.1260658654999156E-11</v>
      </c>
      <c r="AG521">
        <f t="shared" si="460"/>
        <v>-5.3148840982073647E-11</v>
      </c>
      <c r="AH521">
        <f t="shared" si="461"/>
        <v>1.097002469958351E-3</v>
      </c>
      <c r="AJ521">
        <f t="shared" si="462"/>
        <v>2.545086103745264E-2</v>
      </c>
      <c r="AK521">
        <f t="shared" si="463"/>
        <v>1.9809085394626868E-6</v>
      </c>
      <c r="AL521">
        <v>0</v>
      </c>
      <c r="AM521">
        <f t="shared" si="464"/>
        <v>1.1038348101245691E-5</v>
      </c>
      <c r="AN521">
        <f t="shared" si="465"/>
        <v>1.3019256640708378E-5</v>
      </c>
      <c r="AO521">
        <f t="shared" si="466"/>
        <v>2.2739189884214046E-2</v>
      </c>
      <c r="AQ521" t="e">
        <f t="shared" si="467"/>
        <v>#VALUE!</v>
      </c>
      <c r="AR521" t="e">
        <f t="shared" si="468"/>
        <v>#VALUE!</v>
      </c>
      <c r="AS521">
        <v>0</v>
      </c>
      <c r="AT521" t="e">
        <f t="shared" si="469"/>
        <v>#VALUE!</v>
      </c>
      <c r="AU521" t="e">
        <f t="shared" si="470"/>
        <v>#VALUE!</v>
      </c>
      <c r="AV521">
        <f t="shared" si="471"/>
        <v>1.5759424160826513E-2</v>
      </c>
      <c r="AX521">
        <f t="shared" si="472"/>
        <v>78.812974192989046</v>
      </c>
      <c r="AY521">
        <f t="shared" si="473"/>
        <v>15.215219993965079</v>
      </c>
      <c r="AZ521" t="e">
        <f t="shared" si="474"/>
        <v>#VALUE!</v>
      </c>
    </row>
    <row r="522" spans="1:52" x14ac:dyDescent="0.55000000000000004">
      <c r="A522" s="73">
        <v>44781.454861111109</v>
      </c>
      <c r="B522" s="31">
        <v>50</v>
      </c>
      <c r="C522" s="31">
        <v>9</v>
      </c>
      <c r="D522" s="31" t="s">
        <v>234</v>
      </c>
      <c r="E522" s="78">
        <v>2</v>
      </c>
      <c r="F522" s="84">
        <v>44782.585381944446</v>
      </c>
      <c r="G522" s="85">
        <v>119</v>
      </c>
      <c r="I522" s="35">
        <v>23.3</v>
      </c>
      <c r="J522" s="35">
        <v>30.042999999999999</v>
      </c>
      <c r="K522" s="64">
        <v>-0.74530302999999987</v>
      </c>
      <c r="L522" s="65">
        <v>26240.775372980479</v>
      </c>
      <c r="M522" s="3" t="s">
        <v>40</v>
      </c>
      <c r="N522" s="4">
        <f t="shared" si="475"/>
        <v>-3.8182584193854363E-3</v>
      </c>
      <c r="O522" s="4">
        <f t="shared" si="482"/>
        <v>696.35159653198662</v>
      </c>
      <c r="P522" s="4" t="e">
        <f t="shared" si="476"/>
        <v>#VALUE!</v>
      </c>
      <c r="Q522">
        <f t="shared" si="477"/>
        <v>-6.109213471016698E-2</v>
      </c>
      <c r="R522">
        <f t="shared" si="478"/>
        <v>30639.470247407411</v>
      </c>
      <c r="S522">
        <f t="shared" si="479"/>
        <v>-0.10703170274825724</v>
      </c>
      <c r="T522">
        <f t="shared" si="480"/>
        <v>19519.814769447195</v>
      </c>
      <c r="U522">
        <f t="shared" si="481"/>
        <v>19519.814769447199</v>
      </c>
      <c r="W522">
        <f t="shared" si="454"/>
        <v>0.98945220665501754</v>
      </c>
      <c r="X522">
        <v>313.14999999999998</v>
      </c>
      <c r="Y522">
        <f t="shared" si="455"/>
        <v>1.9073334166666699E-2</v>
      </c>
      <c r="Z522">
        <v>2E-3</v>
      </c>
      <c r="AA522">
        <f t="shared" si="456"/>
        <v>7.2765497523200454E-2</v>
      </c>
      <c r="AC522">
        <f t="shared" si="457"/>
        <v>-7.3744172766017058E-7</v>
      </c>
      <c r="AD522">
        <f t="shared" si="458"/>
        <v>-5.7397060693878983E-11</v>
      </c>
      <c r="AE522">
        <v>0</v>
      </c>
      <c r="AF522">
        <f t="shared" si="459"/>
        <v>-1.5429858073748038E-11</v>
      </c>
      <c r="AG522">
        <f t="shared" si="460"/>
        <v>-7.2826918767627021E-11</v>
      </c>
      <c r="AH522">
        <f t="shared" si="461"/>
        <v>1.097002469958351E-3</v>
      </c>
      <c r="AJ522">
        <f t="shared" si="462"/>
        <v>2.5963993097134177E-2</v>
      </c>
      <c r="AK522">
        <f t="shared" si="463"/>
        <v>2.0208469791641741E-6</v>
      </c>
      <c r="AL522">
        <v>0</v>
      </c>
      <c r="AM522">
        <f t="shared" si="464"/>
        <v>1.126089971898227E-5</v>
      </c>
      <c r="AN522">
        <f t="shared" si="465"/>
        <v>1.3281746698146444E-5</v>
      </c>
      <c r="AO522">
        <f t="shared" si="466"/>
        <v>2.2739189884214046E-2</v>
      </c>
      <c r="AQ522" t="e">
        <f t="shared" si="467"/>
        <v>#VALUE!</v>
      </c>
      <c r="AR522" t="e">
        <f t="shared" si="468"/>
        <v>#VALUE!</v>
      </c>
      <c r="AS522">
        <v>0</v>
      </c>
      <c r="AT522" t="e">
        <f t="shared" si="469"/>
        <v>#VALUE!</v>
      </c>
      <c r="AU522" t="e">
        <f t="shared" si="470"/>
        <v>#VALUE!</v>
      </c>
      <c r="AV522">
        <f t="shared" si="471"/>
        <v>1.5759424160826513E-2</v>
      </c>
      <c r="AX522">
        <f t="shared" si="472"/>
        <v>78.81297419298906</v>
      </c>
      <c r="AY522">
        <f t="shared" si="473"/>
        <v>15.21521999396507</v>
      </c>
      <c r="AZ522" t="e">
        <f t="shared" si="474"/>
        <v>#VALUE!</v>
      </c>
    </row>
    <row r="523" spans="1:52" x14ac:dyDescent="0.55000000000000004">
      <c r="A523" s="73">
        <v>44781.409722222219</v>
      </c>
      <c r="B523" s="31">
        <v>50</v>
      </c>
      <c r="C523" s="31">
        <v>1.6</v>
      </c>
      <c r="D523" s="31" t="s">
        <v>234</v>
      </c>
      <c r="E523" s="78">
        <v>1</v>
      </c>
      <c r="F523" s="84">
        <v>44782.606712962966</v>
      </c>
      <c r="G523" s="85">
        <v>59</v>
      </c>
      <c r="I523" s="35">
        <v>23.3</v>
      </c>
      <c r="J523" s="35">
        <v>30.042999999999999</v>
      </c>
      <c r="K523" s="64">
        <v>85.387113908895742</v>
      </c>
      <c r="L523" s="65">
        <v>1161.79287590792</v>
      </c>
      <c r="M523" s="3" t="s">
        <v>40</v>
      </c>
      <c r="N523" s="4">
        <f t="shared" si="475"/>
        <v>0.43744631843193305</v>
      </c>
      <c r="O523" s="4">
        <f t="shared" si="482"/>
        <v>30.83050376670629</v>
      </c>
      <c r="P523" s="4" t="e">
        <f t="shared" si="476"/>
        <v>#VALUE!</v>
      </c>
      <c r="Q523">
        <f t="shared" si="477"/>
        <v>6.9991410949109287</v>
      </c>
      <c r="R523">
        <f t="shared" si="478"/>
        <v>1356.5421657350767</v>
      </c>
      <c r="S523">
        <f t="shared" si="479"/>
        <v>12.262298456546612</v>
      </c>
      <c r="T523">
        <f t="shared" si="480"/>
        <v>864.22681555122585</v>
      </c>
      <c r="U523">
        <f t="shared" si="481"/>
        <v>864.22681555122597</v>
      </c>
      <c r="W523">
        <f t="shared" si="454"/>
        <v>0.98945220665501754</v>
      </c>
      <c r="X523">
        <v>313.14999999999998</v>
      </c>
      <c r="Y523">
        <f t="shared" si="455"/>
        <v>1.9073334166666699E-2</v>
      </c>
      <c r="Z523">
        <v>2E-3</v>
      </c>
      <c r="AA523">
        <f t="shared" si="456"/>
        <v>7.2765497523200454E-2</v>
      </c>
      <c r="AC523">
        <f t="shared" si="457"/>
        <v>8.4486468277060239E-5</v>
      </c>
      <c r="AD523">
        <f t="shared" si="458"/>
        <v>6.5758076409592066E-9</v>
      </c>
      <c r="AE523">
        <v>0</v>
      </c>
      <c r="AF523">
        <f t="shared" si="459"/>
        <v>1.767752170471142E-9</v>
      </c>
      <c r="AG523">
        <f t="shared" si="460"/>
        <v>8.3435598114303494E-9</v>
      </c>
      <c r="AH523">
        <f t="shared" si="461"/>
        <v>1.097002469958351E-3</v>
      </c>
      <c r="AJ523">
        <f t="shared" si="462"/>
        <v>1.1495385247431704E-3</v>
      </c>
      <c r="AK523">
        <f t="shared" si="463"/>
        <v>8.9471655860842431E-8</v>
      </c>
      <c r="AL523">
        <v>0</v>
      </c>
      <c r="AM523">
        <f t="shared" si="464"/>
        <v>4.9856884500822304E-7</v>
      </c>
      <c r="AN523">
        <f t="shared" si="465"/>
        <v>5.8804050086906542E-7</v>
      </c>
      <c r="AO523">
        <f t="shared" si="466"/>
        <v>2.2739189884214046E-2</v>
      </c>
      <c r="AQ523" t="e">
        <f t="shared" si="467"/>
        <v>#VALUE!</v>
      </c>
      <c r="AR523" t="e">
        <f t="shared" si="468"/>
        <v>#VALUE!</v>
      </c>
      <c r="AS523">
        <v>0</v>
      </c>
      <c r="AT523" t="e">
        <f t="shared" si="469"/>
        <v>#VALUE!</v>
      </c>
      <c r="AU523" t="e">
        <f t="shared" si="470"/>
        <v>#VALUE!</v>
      </c>
      <c r="AV523">
        <f t="shared" si="471"/>
        <v>1.5759424160826513E-2</v>
      </c>
      <c r="AX523">
        <f t="shared" si="472"/>
        <v>78.812974192989046</v>
      </c>
      <c r="AY523">
        <f t="shared" si="473"/>
        <v>15.21521999396507</v>
      </c>
      <c r="AZ523" t="e">
        <f t="shared" si="474"/>
        <v>#VALUE!</v>
      </c>
    </row>
    <row r="524" spans="1:52" x14ac:dyDescent="0.55000000000000004">
      <c r="A524" s="73">
        <v>44781.406944444447</v>
      </c>
      <c r="B524" s="31">
        <v>50</v>
      </c>
      <c r="C524" s="31">
        <v>0.1</v>
      </c>
      <c r="D524" s="31" t="s">
        <v>234</v>
      </c>
      <c r="E524" s="78">
        <v>1</v>
      </c>
      <c r="F524" s="84">
        <v>44782.628055555557</v>
      </c>
      <c r="G524" s="85">
        <v>136</v>
      </c>
      <c r="I524" s="35">
        <v>23.3</v>
      </c>
      <c r="J524" s="35">
        <v>30.042999999999999</v>
      </c>
      <c r="K524" s="64">
        <v>80.740338369025039</v>
      </c>
      <c r="L524" s="65">
        <v>1290.1558894944799</v>
      </c>
      <c r="M524" s="3" t="s">
        <v>40</v>
      </c>
      <c r="N524" s="4">
        <f t="shared" si="475"/>
        <v>0.41364044469476913</v>
      </c>
      <c r="O524" s="4">
        <f t="shared" si="482"/>
        <v>34.236873745342542</v>
      </c>
      <c r="P524" s="4" t="e">
        <f t="shared" si="476"/>
        <v>#VALUE!</v>
      </c>
      <c r="Q524">
        <f t="shared" si="477"/>
        <v>6.618247115116306</v>
      </c>
      <c r="R524">
        <f t="shared" si="478"/>
        <v>1506.4224447950719</v>
      </c>
      <c r="S524">
        <f t="shared" si="479"/>
        <v>11.594982910652057</v>
      </c>
      <c r="T524">
        <f t="shared" si="480"/>
        <v>959.7126467754689</v>
      </c>
      <c r="U524">
        <f t="shared" si="481"/>
        <v>959.71264677546901</v>
      </c>
      <c r="W524">
        <f t="shared" si="454"/>
        <v>0.98945220665501754</v>
      </c>
      <c r="X524">
        <v>313.14999999999998</v>
      </c>
      <c r="Y524">
        <f t="shared" si="455"/>
        <v>1.9073334166666699E-2</v>
      </c>
      <c r="Z524">
        <v>2E-3</v>
      </c>
      <c r="AA524">
        <f t="shared" si="456"/>
        <v>7.2765497523200454E-2</v>
      </c>
      <c r="AC524">
        <f t="shared" si="457"/>
        <v>7.9888705965304598E-5</v>
      </c>
      <c r="AD524">
        <f t="shared" si="458"/>
        <v>6.2179515113621058E-9</v>
      </c>
      <c r="AE524">
        <v>0</v>
      </c>
      <c r="AF524">
        <f t="shared" si="459"/>
        <v>1.6715509151498414E-9</v>
      </c>
      <c r="AG524">
        <f t="shared" si="460"/>
        <v>7.8895024265119477E-9</v>
      </c>
      <c r="AH524">
        <f t="shared" si="461"/>
        <v>1.097002469958351E-3</v>
      </c>
      <c r="AJ524">
        <f t="shared" si="462"/>
        <v>1.2765475917892802E-3</v>
      </c>
      <c r="AK524">
        <f t="shared" si="463"/>
        <v>9.9357111018158772E-8</v>
      </c>
      <c r="AL524">
        <v>0</v>
      </c>
      <c r="AM524">
        <f t="shared" si="464"/>
        <v>5.5365422274873716E-7</v>
      </c>
      <c r="AN524">
        <f t="shared" si="465"/>
        <v>6.5301133376689597E-7</v>
      </c>
      <c r="AO524">
        <f t="shared" si="466"/>
        <v>2.2739189884214046E-2</v>
      </c>
      <c r="AQ524" t="e">
        <f t="shared" si="467"/>
        <v>#VALUE!</v>
      </c>
      <c r="AR524" t="e">
        <f t="shared" si="468"/>
        <v>#VALUE!</v>
      </c>
      <c r="AS524">
        <v>0</v>
      </c>
      <c r="AT524" t="e">
        <f t="shared" si="469"/>
        <v>#VALUE!</v>
      </c>
      <c r="AU524" t="e">
        <f t="shared" si="470"/>
        <v>#VALUE!</v>
      </c>
      <c r="AV524">
        <f t="shared" si="471"/>
        <v>1.5759424160826513E-2</v>
      </c>
      <c r="AX524">
        <f t="shared" si="472"/>
        <v>78.812974192989046</v>
      </c>
      <c r="AY524">
        <f t="shared" si="473"/>
        <v>15.215219993965082</v>
      </c>
      <c r="AZ524" t="e">
        <f t="shared" si="474"/>
        <v>#VALUE!</v>
      </c>
    </row>
    <row r="525" spans="1:52" x14ac:dyDescent="0.55000000000000004">
      <c r="A525" s="73">
        <v>44781.430555555555</v>
      </c>
      <c r="B525" s="31">
        <v>50</v>
      </c>
      <c r="C525" s="31">
        <v>6.2</v>
      </c>
      <c r="D525" s="31" t="s">
        <v>234</v>
      </c>
      <c r="E525" s="78">
        <v>1</v>
      </c>
      <c r="F525" s="84">
        <v>44782.649421296293</v>
      </c>
      <c r="G525" s="85">
        <v>112</v>
      </c>
      <c r="I525" s="35">
        <v>23.3</v>
      </c>
      <c r="J525" s="35">
        <v>30.042999999999999</v>
      </c>
      <c r="K525" s="64">
        <v>-0.50309362719999995</v>
      </c>
      <c r="L525" s="65">
        <v>20386.090180440318</v>
      </c>
      <c r="M525" s="3" t="s">
        <v>40</v>
      </c>
      <c r="N525" s="4">
        <f t="shared" si="475"/>
        <v>-2.5773965762564501E-3</v>
      </c>
      <c r="O525" s="4">
        <f t="shared" si="482"/>
        <v>540.98578423912932</v>
      </c>
      <c r="P525" s="4" t="e">
        <f t="shared" si="476"/>
        <v>#VALUE!</v>
      </c>
      <c r="Q525">
        <f t="shared" si="477"/>
        <v>-4.1238345220103202E-2</v>
      </c>
      <c r="R525">
        <f t="shared" si="478"/>
        <v>23803.37450652169</v>
      </c>
      <c r="S525">
        <f t="shared" si="479"/>
        <v>-7.2248421640004543E-2</v>
      </c>
      <c r="T525">
        <f t="shared" si="480"/>
        <v>15164.670195118684</v>
      </c>
      <c r="U525">
        <f t="shared" si="481"/>
        <v>15164.67019511869</v>
      </c>
      <c r="W525">
        <f t="shared" ref="W525:W586" si="483">((0.001316*((J525*25.4)-(2.5*2053/100)))*(273.15+40))/(273.15+I525)</f>
        <v>0.98945220665501754</v>
      </c>
      <c r="X525">
        <v>313.14999999999998</v>
      </c>
      <c r="Y525">
        <f t="shared" ref="Y525:Y586" si="484">(21.0733341666667/1000)-Z525</f>
        <v>1.9073334166666699E-2</v>
      </c>
      <c r="Z525">
        <v>2E-3</v>
      </c>
      <c r="AA525">
        <f t="shared" ref="AA525:AA586" si="485">(0.001316*10^(8.07131-(1730.63/(233.46+(X525-273.15)))))</f>
        <v>7.2765497523200454E-2</v>
      </c>
      <c r="AC525">
        <f t="shared" ref="AC525:AC586" si="486">W525*(K525/10^6)</f>
        <v>-4.9778709958711668E-7</v>
      </c>
      <c r="AD525">
        <f t="shared" ref="AD525:AD586" si="487">(AC525*Z525)/(0.082057*X525)</f>
        <v>-3.8744100443415791E-11</v>
      </c>
      <c r="AE525">
        <v>0</v>
      </c>
      <c r="AF525">
        <f t="shared" ref="AF525:AF586" si="488">AC525*AH525*Y525</f>
        <v>-1.0415445735546126E-11</v>
      </c>
      <c r="AG525">
        <f t="shared" ref="AG525:AG586" si="489">AD525+AF525</f>
        <v>-4.9159546178961919E-11</v>
      </c>
      <c r="AH525">
        <f t="shared" ref="AH525:AH586" si="490">101.325*(0.000014*EXP(1600*((1/X525)-(1/298.15))))</f>
        <v>1.097002469958351E-3</v>
      </c>
      <c r="AJ525">
        <f t="shared" ref="AJ525:AJ586" si="491">W525*(L525/10^6)</f>
        <v>2.0171061914104858E-2</v>
      </c>
      <c r="AK525">
        <f t="shared" ref="AK525:AK586" si="492">(AJ525*Z525)/(0.082057*X525)</f>
        <v>1.5699676618752289E-6</v>
      </c>
      <c r="AL525">
        <v>0</v>
      </c>
      <c r="AM525">
        <f t="shared" ref="AM525:AM586" si="493">AJ525*AO525*Y525</f>
        <v>8.7484349803339328E-6</v>
      </c>
      <c r="AN525">
        <f t="shared" ref="AN525:AN586" si="494">AK525+AM525</f>
        <v>1.0318402642209162E-5</v>
      </c>
      <c r="AO525">
        <f t="shared" ref="AO525:AO586" si="495">101.325*(0.00033*EXP(2400*((1/X525)-(1/298.15))))</f>
        <v>2.2739189884214046E-2</v>
      </c>
      <c r="AQ525" t="e">
        <f t="shared" ref="AQ525:AQ586" si="496">W525*(M525/10^6)</f>
        <v>#VALUE!</v>
      </c>
      <c r="AR525" t="e">
        <f t="shared" ref="AR525:AR586" si="497">(AQ525*Z525)/(0.082057*X525)</f>
        <v>#VALUE!</v>
      </c>
      <c r="AS525">
        <v>0</v>
      </c>
      <c r="AT525" t="e">
        <f t="shared" ref="AT525:AT586" si="498">AQ525*AV525*Y525</f>
        <v>#VALUE!</v>
      </c>
      <c r="AU525" t="e">
        <f t="shared" ref="AU525:AU586" si="499">AR525+AT525</f>
        <v>#VALUE!</v>
      </c>
      <c r="AV525">
        <f t="shared" ref="AV525:AV586" si="500">101.325*((2.4*10^-4)*EXP(2700*((1/X525)-(1/298.15))))</f>
        <v>1.5759424160826513E-2</v>
      </c>
      <c r="AX525">
        <f t="shared" ref="AX525:AX586" si="501">100*(AG525-AF525)/AG525</f>
        <v>78.812974192989046</v>
      </c>
      <c r="AY525">
        <f t="shared" ref="AY525:AY586" si="502">100*(AN525-AM525)/AN525</f>
        <v>15.215219993965079</v>
      </c>
      <c r="AZ525" t="e">
        <f t="shared" ref="AZ525:AZ586" si="503">100*(AU525-AT525)/AU525</f>
        <v>#VALUE!</v>
      </c>
    </row>
    <row r="526" spans="1:52" x14ac:dyDescent="0.55000000000000004">
      <c r="A526" s="73">
        <v>44781.427777777775</v>
      </c>
      <c r="B526" s="31">
        <v>50</v>
      </c>
      <c r="C526" s="31">
        <v>3</v>
      </c>
      <c r="D526" s="31" t="s">
        <v>235</v>
      </c>
      <c r="E526" s="78">
        <v>1</v>
      </c>
      <c r="F526" s="84">
        <v>44782.670740740738</v>
      </c>
      <c r="G526" s="85">
        <v>174</v>
      </c>
      <c r="I526" s="35">
        <v>23.3</v>
      </c>
      <c r="J526" s="35">
        <v>30.042999999999999</v>
      </c>
      <c r="K526" s="64">
        <v>8.1431393187999994</v>
      </c>
      <c r="L526" s="65">
        <v>5111.5289875280005</v>
      </c>
      <c r="M526" s="3" t="s">
        <v>40</v>
      </c>
      <c r="N526" s="4">
        <f t="shared" si="475"/>
        <v>4.1718078436145216E-2</v>
      </c>
      <c r="O526" s="4">
        <f t="shared" si="482"/>
        <v>135.64467210255171</v>
      </c>
      <c r="P526" s="4" t="e">
        <f t="shared" si="476"/>
        <v>#VALUE!</v>
      </c>
      <c r="Q526">
        <f t="shared" si="477"/>
        <v>0.66748925497832345</v>
      </c>
      <c r="R526">
        <f t="shared" si="478"/>
        <v>5968.3655725122753</v>
      </c>
      <c r="S526">
        <f t="shared" si="479"/>
        <v>1.1694224119918684</v>
      </c>
      <c r="T526">
        <f t="shared" si="480"/>
        <v>3802.3304421081893</v>
      </c>
      <c r="U526">
        <f t="shared" si="481"/>
        <v>3802.330442108188</v>
      </c>
      <c r="W526">
        <f t="shared" si="483"/>
        <v>0.98945220665501754</v>
      </c>
      <c r="X526">
        <v>313.14999999999998</v>
      </c>
      <c r="Y526">
        <f t="shared" si="484"/>
        <v>1.9073334166666699E-2</v>
      </c>
      <c r="Z526">
        <v>2E-3</v>
      </c>
      <c r="AA526">
        <f t="shared" si="485"/>
        <v>7.2765497523200454E-2</v>
      </c>
      <c r="AC526">
        <f t="shared" si="486"/>
        <v>8.0572471680858956E-6</v>
      </c>
      <c r="AD526">
        <f t="shared" si="487"/>
        <v>6.2711708245688474E-10</v>
      </c>
      <c r="AE526">
        <v>0</v>
      </c>
      <c r="AF526">
        <f t="shared" si="488"/>
        <v>1.6858576834692503E-10</v>
      </c>
      <c r="AG526">
        <f t="shared" si="489"/>
        <v>7.9570285080380979E-10</v>
      </c>
      <c r="AH526">
        <f t="shared" si="490"/>
        <v>1.097002469958351E-3</v>
      </c>
      <c r="AJ526">
        <f t="shared" si="491"/>
        <v>5.057613636090667E-3</v>
      </c>
      <c r="AK526">
        <f t="shared" si="492"/>
        <v>3.9364758725812028E-7</v>
      </c>
      <c r="AL526">
        <v>0</v>
      </c>
      <c r="AM526">
        <f t="shared" si="493"/>
        <v>2.1935485716817806E-6</v>
      </c>
      <c r="AN526">
        <f t="shared" si="494"/>
        <v>2.587196158939901E-6</v>
      </c>
      <c r="AO526">
        <f t="shared" si="495"/>
        <v>2.2739189884214046E-2</v>
      </c>
      <c r="AQ526" t="e">
        <f t="shared" si="496"/>
        <v>#VALUE!</v>
      </c>
      <c r="AR526" t="e">
        <f t="shared" si="497"/>
        <v>#VALUE!</v>
      </c>
      <c r="AS526">
        <v>0</v>
      </c>
      <c r="AT526" t="e">
        <f t="shared" si="498"/>
        <v>#VALUE!</v>
      </c>
      <c r="AU526" t="e">
        <f t="shared" si="499"/>
        <v>#VALUE!</v>
      </c>
      <c r="AV526">
        <f t="shared" si="500"/>
        <v>1.5759424160826513E-2</v>
      </c>
      <c r="AX526">
        <f t="shared" si="501"/>
        <v>78.812974192989046</v>
      </c>
      <c r="AY526">
        <f t="shared" si="502"/>
        <v>15.215219993965084</v>
      </c>
      <c r="AZ526" t="e">
        <f t="shared" si="503"/>
        <v>#VALUE!</v>
      </c>
    </row>
    <row r="527" spans="1:52" x14ac:dyDescent="0.55000000000000004">
      <c r="A527" s="73">
        <v>44781.413888888892</v>
      </c>
      <c r="B527" s="31">
        <v>50</v>
      </c>
      <c r="C527" s="31">
        <v>3.8</v>
      </c>
      <c r="D527" s="31" t="s">
        <v>234</v>
      </c>
      <c r="E527" s="78">
        <v>1</v>
      </c>
      <c r="F527" s="84">
        <v>44782.692071759258</v>
      </c>
      <c r="G527" s="85">
        <v>382</v>
      </c>
      <c r="I527" s="35">
        <v>23.3</v>
      </c>
      <c r="J527" s="35">
        <v>30.042999999999999</v>
      </c>
      <c r="K527" s="64">
        <v>5936.5326192246193</v>
      </c>
      <c r="L527" s="65">
        <v>20382.663363841999</v>
      </c>
      <c r="M527" s="3" t="s">
        <v>40</v>
      </c>
      <c r="N527" s="4">
        <f t="shared" si="475"/>
        <v>30.413422115445691</v>
      </c>
      <c r="O527" s="4">
        <f t="shared" si="482"/>
        <v>540.89484678871679</v>
      </c>
      <c r="P527" s="4" t="e">
        <f t="shared" si="476"/>
        <v>#VALUE!</v>
      </c>
      <c r="Q527">
        <f t="shared" si="477"/>
        <v>486.61475384713106</v>
      </c>
      <c r="R527">
        <f t="shared" si="478"/>
        <v>23799.373258703537</v>
      </c>
      <c r="S527">
        <f t="shared" si="479"/>
        <v>852.53537028580513</v>
      </c>
      <c r="T527">
        <f t="shared" si="480"/>
        <v>15162.121077407895</v>
      </c>
      <c r="U527">
        <f t="shared" si="481"/>
        <v>15162.121077407897</v>
      </c>
      <c r="W527">
        <f t="shared" si="483"/>
        <v>0.98945220665501754</v>
      </c>
      <c r="X527">
        <v>313.14999999999998</v>
      </c>
      <c r="Y527">
        <f t="shared" si="484"/>
        <v>1.9073334166666699E-2</v>
      </c>
      <c r="Z527">
        <v>2E-3</v>
      </c>
      <c r="AA527">
        <f t="shared" si="485"/>
        <v>7.2765497523200454E-2</v>
      </c>
      <c r="AC527">
        <f t="shared" si="486"/>
        <v>5.8739152999712904E-3</v>
      </c>
      <c r="AD527">
        <f t="shared" si="487"/>
        <v>4.5718252756442959E-7</v>
      </c>
      <c r="AE527">
        <v>0</v>
      </c>
      <c r="AF527">
        <f t="shared" si="488"/>
        <v>1.2290283559535723E-7</v>
      </c>
      <c r="AG527">
        <f t="shared" si="489"/>
        <v>5.8008536315978685E-7</v>
      </c>
      <c r="AH527">
        <f t="shared" si="490"/>
        <v>1.097002469958351E-3</v>
      </c>
      <c r="AJ527">
        <f t="shared" si="491"/>
        <v>2.0167671242859848E-2</v>
      </c>
      <c r="AK527">
        <f t="shared" si="492"/>
        <v>1.5697037568696628E-6</v>
      </c>
      <c r="AL527">
        <v>0</v>
      </c>
      <c r="AM527">
        <f t="shared" si="493"/>
        <v>8.7469644049595192E-6</v>
      </c>
      <c r="AN527">
        <f t="shared" si="494"/>
        <v>1.0316668161829182E-5</v>
      </c>
      <c r="AO527">
        <f t="shared" si="495"/>
        <v>2.2739189884214046E-2</v>
      </c>
      <c r="AQ527" t="e">
        <f t="shared" si="496"/>
        <v>#VALUE!</v>
      </c>
      <c r="AR527" t="e">
        <f t="shared" si="497"/>
        <v>#VALUE!</v>
      </c>
      <c r="AS527">
        <v>0</v>
      </c>
      <c r="AT527" t="e">
        <f t="shared" si="498"/>
        <v>#VALUE!</v>
      </c>
      <c r="AU527" t="e">
        <f t="shared" si="499"/>
        <v>#VALUE!</v>
      </c>
      <c r="AV527">
        <f t="shared" si="500"/>
        <v>1.5759424160826513E-2</v>
      </c>
      <c r="AX527">
        <f t="shared" si="501"/>
        <v>78.812974192989046</v>
      </c>
      <c r="AY527">
        <f t="shared" si="502"/>
        <v>15.21521999396507</v>
      </c>
      <c r="AZ527" t="e">
        <f t="shared" si="503"/>
        <v>#VALUE!</v>
      </c>
    </row>
    <row r="528" spans="1:52" x14ac:dyDescent="0.55000000000000004">
      <c r="A528" s="73">
        <v>44781.430555555555</v>
      </c>
      <c r="B528" s="31">
        <v>50</v>
      </c>
      <c r="C528" s="31">
        <v>6.2</v>
      </c>
      <c r="D528" s="31" t="s">
        <v>234</v>
      </c>
      <c r="E528" s="78">
        <v>2</v>
      </c>
      <c r="F528" s="84">
        <v>44782.713414351849</v>
      </c>
      <c r="G528" s="85">
        <v>332</v>
      </c>
      <c r="I528" s="35">
        <v>23.3</v>
      </c>
      <c r="J528" s="35">
        <v>30.042999999999999</v>
      </c>
      <c r="K528" s="64">
        <v>1.6995595700000088E-2</v>
      </c>
      <c r="L528" s="65">
        <v>20832.055129617998</v>
      </c>
      <c r="M528" s="3" t="s">
        <v>40</v>
      </c>
      <c r="N528" s="4">
        <f t="shared" si="475"/>
        <v>8.7070055751680296E-5</v>
      </c>
      <c r="O528" s="4">
        <f t="shared" si="482"/>
        <v>552.82035848257738</v>
      </c>
      <c r="P528" s="4" t="e">
        <f t="shared" si="476"/>
        <v>#VALUE!</v>
      </c>
      <c r="Q528">
        <f t="shared" si="477"/>
        <v>1.3931208920268847E-3</v>
      </c>
      <c r="R528">
        <f t="shared" si="478"/>
        <v>24324.095773233406</v>
      </c>
      <c r="S528">
        <f t="shared" si="479"/>
        <v>2.4407086430226488E-3</v>
      </c>
      <c r="T528">
        <f t="shared" si="480"/>
        <v>15496.411657704342</v>
      </c>
      <c r="U528">
        <f t="shared" si="481"/>
        <v>15496.411657704344</v>
      </c>
      <c r="W528">
        <f t="shared" si="483"/>
        <v>0.98945220665501754</v>
      </c>
      <c r="X528">
        <v>313.14999999999998</v>
      </c>
      <c r="Y528">
        <f t="shared" si="484"/>
        <v>1.9073334166666699E-2</v>
      </c>
      <c r="Z528">
        <v>2E-3</v>
      </c>
      <c r="AA528">
        <f t="shared" si="485"/>
        <v>7.2765497523200454E-2</v>
      </c>
      <c r="AC528">
        <f t="shared" si="486"/>
        <v>1.6816329668781612E-8</v>
      </c>
      <c r="AD528">
        <f t="shared" si="487"/>
        <v>1.3088598847123079E-12</v>
      </c>
      <c r="AE528">
        <v>0</v>
      </c>
      <c r="AF528">
        <f t="shared" si="488"/>
        <v>3.5185638454979023E-13</v>
      </c>
      <c r="AG528">
        <f t="shared" si="489"/>
        <v>1.6607162692620982E-12</v>
      </c>
      <c r="AH528">
        <f t="shared" si="490"/>
        <v>1.097002469958351E-3</v>
      </c>
      <c r="AJ528">
        <f t="shared" si="491"/>
        <v>2.0612322917159507E-2</v>
      </c>
      <c r="AK528">
        <f t="shared" si="492"/>
        <v>1.6043121851428909E-6</v>
      </c>
      <c r="AL528">
        <v>0</v>
      </c>
      <c r="AM528">
        <f t="shared" si="493"/>
        <v>8.9398152463317836E-6</v>
      </c>
      <c r="AN528">
        <f t="shared" si="494"/>
        <v>1.0544127431474675E-5</v>
      </c>
      <c r="AO528">
        <f t="shared" si="495"/>
        <v>2.2739189884214046E-2</v>
      </c>
      <c r="AQ528" t="e">
        <f t="shared" si="496"/>
        <v>#VALUE!</v>
      </c>
      <c r="AR528" t="e">
        <f t="shared" si="497"/>
        <v>#VALUE!</v>
      </c>
      <c r="AS528">
        <v>0</v>
      </c>
      <c r="AT528" t="e">
        <f t="shared" si="498"/>
        <v>#VALUE!</v>
      </c>
      <c r="AU528" t="e">
        <f t="shared" si="499"/>
        <v>#VALUE!</v>
      </c>
      <c r="AV528">
        <f t="shared" si="500"/>
        <v>1.5759424160826513E-2</v>
      </c>
      <c r="AX528">
        <f t="shared" si="501"/>
        <v>78.812974192989046</v>
      </c>
      <c r="AY528">
        <f t="shared" si="502"/>
        <v>15.21521999396508</v>
      </c>
      <c r="AZ528" t="e">
        <f t="shared" si="503"/>
        <v>#VALUE!</v>
      </c>
    </row>
    <row r="529" spans="1:52" x14ac:dyDescent="0.55000000000000004">
      <c r="A529" s="73">
        <v>44781.438888888886</v>
      </c>
      <c r="B529" s="31">
        <v>50</v>
      </c>
      <c r="C529" s="31">
        <v>8</v>
      </c>
      <c r="D529" s="31" t="s">
        <v>235</v>
      </c>
      <c r="E529" s="78">
        <v>1</v>
      </c>
      <c r="F529" s="84">
        <v>44782.734733796293</v>
      </c>
      <c r="G529" s="85">
        <v>20</v>
      </c>
      <c r="I529" s="35">
        <v>23.3</v>
      </c>
      <c r="J529" s="35">
        <v>30.042999999999999</v>
      </c>
      <c r="K529" s="64">
        <v>57798.962008921284</v>
      </c>
      <c r="L529" s="65">
        <v>26274.389620670718</v>
      </c>
      <c r="M529" s="3" t="s">
        <v>40</v>
      </c>
      <c r="N529" s="4">
        <f t="shared" si="475"/>
        <v>296.10958823326223</v>
      </c>
      <c r="O529" s="4">
        <f t="shared" si="482"/>
        <v>697.24361800286977</v>
      </c>
      <c r="P529" s="4" t="e">
        <f t="shared" si="476"/>
        <v>#VALUE!</v>
      </c>
      <c r="Q529">
        <f t="shared" si="477"/>
        <v>4737.7534117321957</v>
      </c>
      <c r="R529">
        <f t="shared" si="478"/>
        <v>30678.719192126271</v>
      </c>
      <c r="S529">
        <f t="shared" si="479"/>
        <v>8300.410801894468</v>
      </c>
      <c r="T529">
        <f t="shared" si="480"/>
        <v>19544.819514131817</v>
      </c>
      <c r="U529">
        <f t="shared" si="481"/>
        <v>19544.819514131817</v>
      </c>
      <c r="W529">
        <f t="shared" si="483"/>
        <v>0.98945220665501754</v>
      </c>
      <c r="X529">
        <v>313.14999999999998</v>
      </c>
      <c r="Y529">
        <f t="shared" si="484"/>
        <v>1.9073334166666699E-2</v>
      </c>
      <c r="Z529">
        <v>2E-3</v>
      </c>
      <c r="AA529">
        <f t="shared" si="485"/>
        <v>7.2765497523200454E-2</v>
      </c>
      <c r="AC529">
        <f t="shared" si="486"/>
        <v>5.7189310502096691E-2</v>
      </c>
      <c r="AD529">
        <f t="shared" si="487"/>
        <v>4.4511968916445452E-6</v>
      </c>
      <c r="AE529">
        <v>0</v>
      </c>
      <c r="AF529">
        <f t="shared" si="488"/>
        <v>1.1966002346825431E-6</v>
      </c>
      <c r="AG529">
        <f t="shared" si="489"/>
        <v>5.647797126327088E-6</v>
      </c>
      <c r="AH529">
        <f t="shared" si="490"/>
        <v>1.097002469958351E-3</v>
      </c>
      <c r="AJ529">
        <f t="shared" si="491"/>
        <v>2.599725278868633E-2</v>
      </c>
      <c r="AK529">
        <f t="shared" si="492"/>
        <v>2.0234356698539939E-6</v>
      </c>
      <c r="AL529">
        <v>0</v>
      </c>
      <c r="AM529">
        <f t="shared" si="493"/>
        <v>1.1275324851890445E-5</v>
      </c>
      <c r="AN529">
        <f t="shared" si="494"/>
        <v>1.3298760521744439E-5</v>
      </c>
      <c r="AO529">
        <f t="shared" si="495"/>
        <v>2.2739189884214046E-2</v>
      </c>
      <c r="AQ529" t="e">
        <f t="shared" si="496"/>
        <v>#VALUE!</v>
      </c>
      <c r="AR529" t="e">
        <f t="shared" si="497"/>
        <v>#VALUE!</v>
      </c>
      <c r="AS529">
        <v>0</v>
      </c>
      <c r="AT529" t="e">
        <f t="shared" si="498"/>
        <v>#VALUE!</v>
      </c>
      <c r="AU529" t="e">
        <f t="shared" si="499"/>
        <v>#VALUE!</v>
      </c>
      <c r="AV529">
        <f t="shared" si="500"/>
        <v>1.5759424160826513E-2</v>
      </c>
      <c r="AX529">
        <f t="shared" si="501"/>
        <v>78.812974192989046</v>
      </c>
      <c r="AY529">
        <f t="shared" si="502"/>
        <v>15.215219993965079</v>
      </c>
      <c r="AZ529" t="e">
        <f t="shared" si="503"/>
        <v>#VALUE!</v>
      </c>
    </row>
    <row r="530" spans="1:52" x14ac:dyDescent="0.55000000000000004">
      <c r="A530" s="73">
        <v>44781.438888888886</v>
      </c>
      <c r="B530" s="31">
        <v>50</v>
      </c>
      <c r="C530" s="31">
        <v>8</v>
      </c>
      <c r="D530" s="31" t="s">
        <v>235</v>
      </c>
      <c r="E530" s="78">
        <v>2</v>
      </c>
      <c r="F530" s="84">
        <v>44782.75608796296</v>
      </c>
      <c r="G530" s="85">
        <v>28</v>
      </c>
      <c r="I530" s="35">
        <v>23.3</v>
      </c>
      <c r="J530" s="35">
        <v>30.042999999999999</v>
      </c>
      <c r="K530" s="64">
        <v>58946.368250404783</v>
      </c>
      <c r="L530" s="65">
        <v>24952.546117948881</v>
      </c>
      <c r="M530" s="3" t="s">
        <v>40</v>
      </c>
      <c r="N530" s="4">
        <f t="shared" si="475"/>
        <v>301.98785970895955</v>
      </c>
      <c r="O530" s="4">
        <f t="shared" si="482"/>
        <v>662.16584989569833</v>
      </c>
      <c r="P530" s="4" t="e">
        <f t="shared" si="476"/>
        <v>#VALUE!</v>
      </c>
      <c r="Q530">
        <f t="shared" si="477"/>
        <v>4831.8057553433528</v>
      </c>
      <c r="R530">
        <f t="shared" si="478"/>
        <v>29135.297395410726</v>
      </c>
      <c r="S530">
        <f t="shared" si="479"/>
        <v>8465.1878641451822</v>
      </c>
      <c r="T530">
        <f t="shared" si="480"/>
        <v>18561.535294798286</v>
      </c>
      <c r="U530">
        <f t="shared" si="481"/>
        <v>18561.535294798294</v>
      </c>
      <c r="W530">
        <f t="shared" si="483"/>
        <v>0.98945220665501754</v>
      </c>
      <c r="X530">
        <v>313.14999999999998</v>
      </c>
      <c r="Y530">
        <f t="shared" si="484"/>
        <v>1.9073334166666699E-2</v>
      </c>
      <c r="Z530">
        <v>2E-3</v>
      </c>
      <c r="AA530">
        <f t="shared" si="485"/>
        <v>7.2765497523200454E-2</v>
      </c>
      <c r="AC530">
        <f t="shared" si="486"/>
        <v>5.8324614139662279E-2</v>
      </c>
      <c r="AD530">
        <f t="shared" si="487"/>
        <v>4.5395606081894304E-6</v>
      </c>
      <c r="AE530">
        <v>0</v>
      </c>
      <c r="AF530" s="8">
        <f t="shared" si="488"/>
        <v>1.2203547543160176E-6</v>
      </c>
      <c r="AG530" s="8">
        <f t="shared" si="489"/>
        <v>5.7599153625054476E-6</v>
      </c>
      <c r="AH530" s="9">
        <f t="shared" si="490"/>
        <v>1.097002469958351E-3</v>
      </c>
      <c r="AJ530">
        <f t="shared" si="491"/>
        <v>2.4689351818065614E-2</v>
      </c>
      <c r="AK530">
        <f t="shared" si="492"/>
        <v>1.9216382415602505E-6</v>
      </c>
      <c r="AL530">
        <v>0</v>
      </c>
      <c r="AM530" s="8">
        <f t="shared" si="493"/>
        <v>1.0708072287255264E-5</v>
      </c>
      <c r="AN530" s="8">
        <f t="shared" si="494"/>
        <v>1.2629710528815514E-5</v>
      </c>
      <c r="AO530" s="9">
        <f t="shared" si="495"/>
        <v>2.2739189884214046E-2</v>
      </c>
      <c r="AP530" s="9"/>
      <c r="AQ530" t="e">
        <f t="shared" si="496"/>
        <v>#VALUE!</v>
      </c>
      <c r="AR530" t="e">
        <f t="shared" si="497"/>
        <v>#VALUE!</v>
      </c>
      <c r="AS530">
        <v>0</v>
      </c>
      <c r="AT530" s="8" t="e">
        <f t="shared" si="498"/>
        <v>#VALUE!</v>
      </c>
      <c r="AU530" s="8" t="e">
        <f t="shared" si="499"/>
        <v>#VALUE!</v>
      </c>
      <c r="AV530" s="9">
        <f t="shared" si="500"/>
        <v>1.5759424160826513E-2</v>
      </c>
      <c r="AX530">
        <f t="shared" si="501"/>
        <v>78.812974192989046</v>
      </c>
      <c r="AY530">
        <f t="shared" si="502"/>
        <v>15.215219993965073</v>
      </c>
      <c r="AZ530" t="e">
        <f t="shared" si="503"/>
        <v>#VALUE!</v>
      </c>
    </row>
    <row r="531" spans="1:52" x14ac:dyDescent="0.55000000000000004">
      <c r="A531" s="73">
        <v>44781.418749999997</v>
      </c>
      <c r="B531" s="31">
        <v>50</v>
      </c>
      <c r="C531" s="31">
        <v>5</v>
      </c>
      <c r="D531" s="31" t="s">
        <v>234</v>
      </c>
      <c r="E531" s="78">
        <v>1</v>
      </c>
      <c r="F531" s="84">
        <v>44782.777418981481</v>
      </c>
      <c r="G531" s="85">
        <v>297</v>
      </c>
      <c r="I531" s="35">
        <v>23.3</v>
      </c>
      <c r="J531" s="35">
        <v>30.042999999999999</v>
      </c>
      <c r="K531" s="64">
        <v>57.651645780312641</v>
      </c>
      <c r="L531" s="65">
        <v>23086.255852168</v>
      </c>
      <c r="M531" s="3" t="s">
        <v>40</v>
      </c>
      <c r="N531" s="4">
        <f t="shared" si="475"/>
        <v>0.2953548731609284</v>
      </c>
      <c r="O531" s="4">
        <f t="shared" si="482"/>
        <v>612.64009512296457</v>
      </c>
      <c r="P531" s="4" t="e">
        <f t="shared" si="476"/>
        <v>#VALUE!</v>
      </c>
      <c r="Q531">
        <f t="shared" si="477"/>
        <v>4.7256779705748544</v>
      </c>
      <c r="R531">
        <f t="shared" si="478"/>
        <v>26956.164185410442</v>
      </c>
      <c r="S531">
        <f t="shared" si="479"/>
        <v>8.2792549684203518</v>
      </c>
      <c r="T531">
        <f t="shared" si="480"/>
        <v>17173.251611246167</v>
      </c>
      <c r="U531">
        <f t="shared" si="481"/>
        <v>17173.251611246167</v>
      </c>
      <c r="W531">
        <f t="shared" si="483"/>
        <v>0.98945220665501754</v>
      </c>
      <c r="X531">
        <v>313.14999999999998</v>
      </c>
      <c r="Y531">
        <f t="shared" si="484"/>
        <v>1.9073334166666699E-2</v>
      </c>
      <c r="Z531">
        <v>2E-3</v>
      </c>
      <c r="AA531">
        <f t="shared" si="485"/>
        <v>7.2765497523200454E-2</v>
      </c>
      <c r="AC531">
        <f t="shared" si="486"/>
        <v>5.7043548134623773E-5</v>
      </c>
      <c r="AD531">
        <f t="shared" si="487"/>
        <v>4.4398518169912951E-9</v>
      </c>
      <c r="AE531">
        <v>0</v>
      </c>
      <c r="AF531">
        <f t="shared" si="488"/>
        <v>1.1935503765605503E-9</v>
      </c>
      <c r="AG531">
        <f t="shared" si="489"/>
        <v>5.6334021935518449E-9</v>
      </c>
      <c r="AH531">
        <f t="shared" si="490"/>
        <v>1.097002469958351E-3</v>
      </c>
      <c r="AJ531">
        <f t="shared" si="491"/>
        <v>2.284274679632994E-2</v>
      </c>
      <c r="AK531">
        <f t="shared" si="492"/>
        <v>1.7779120371230825E-6</v>
      </c>
      <c r="AL531">
        <v>0</v>
      </c>
      <c r="AM531">
        <f t="shared" si="493"/>
        <v>9.9071772210556933E-6</v>
      </c>
      <c r="AN531">
        <f t="shared" si="494"/>
        <v>1.1685089258178776E-5</v>
      </c>
      <c r="AO531">
        <f t="shared" si="495"/>
        <v>2.2739189884214046E-2</v>
      </c>
      <c r="AQ531" t="e">
        <f t="shared" si="496"/>
        <v>#VALUE!</v>
      </c>
      <c r="AR531" t="e">
        <f t="shared" si="497"/>
        <v>#VALUE!</v>
      </c>
      <c r="AS531">
        <v>0</v>
      </c>
      <c r="AT531" t="e">
        <f t="shared" si="498"/>
        <v>#VALUE!</v>
      </c>
      <c r="AU531" t="e">
        <f t="shared" si="499"/>
        <v>#VALUE!</v>
      </c>
      <c r="AV531">
        <f t="shared" si="500"/>
        <v>1.5759424160826513E-2</v>
      </c>
      <c r="AX531">
        <f t="shared" si="501"/>
        <v>78.81297419298906</v>
      </c>
      <c r="AY531">
        <f t="shared" si="502"/>
        <v>15.215219993965075</v>
      </c>
      <c r="AZ531" t="e">
        <f t="shared" si="503"/>
        <v>#VALUE!</v>
      </c>
    </row>
    <row r="532" spans="1:52" x14ac:dyDescent="0.55000000000000004">
      <c r="A532" s="73">
        <v>44781.444444444445</v>
      </c>
      <c r="B532" s="31">
        <v>50</v>
      </c>
      <c r="C532" s="31">
        <v>8</v>
      </c>
      <c r="D532" s="31" t="s">
        <v>234</v>
      </c>
      <c r="E532" s="78">
        <v>1</v>
      </c>
      <c r="F532" s="84">
        <v>44782.798773148148</v>
      </c>
      <c r="G532" s="85">
        <v>295</v>
      </c>
      <c r="I532" s="35">
        <v>23.3</v>
      </c>
      <c r="J532" s="35">
        <v>30.042999999999999</v>
      </c>
      <c r="K532" s="64">
        <v>0.30029716480000013</v>
      </c>
      <c r="L532" s="65">
        <v>32745.487318003285</v>
      </c>
      <c r="M532" s="3" t="s">
        <v>40</v>
      </c>
      <c r="N532" s="4">
        <f t="shared" si="475"/>
        <v>1.5384509812272956E-3</v>
      </c>
      <c r="O532" s="4">
        <f t="shared" si="482"/>
        <v>868.96717223487929</v>
      </c>
      <c r="P532" s="4" t="e">
        <f t="shared" si="476"/>
        <v>#VALUE!</v>
      </c>
      <c r="Q532">
        <f t="shared" si="477"/>
        <v>2.461521569963673E-2</v>
      </c>
      <c r="R532">
        <f t="shared" si="478"/>
        <v>38234.555578334686</v>
      </c>
      <c r="S532">
        <f t="shared" si="479"/>
        <v>4.3125165986535763E-2</v>
      </c>
      <c r="T532">
        <f t="shared" si="480"/>
        <v>24358.49695359464</v>
      </c>
      <c r="U532">
        <f t="shared" si="481"/>
        <v>24358.496953594647</v>
      </c>
      <c r="W532">
        <f t="shared" si="483"/>
        <v>0.98945220665501754</v>
      </c>
      <c r="X532">
        <v>313.14999999999998</v>
      </c>
      <c r="Y532">
        <f t="shared" si="484"/>
        <v>1.9073334166666699E-2</v>
      </c>
      <c r="Z532">
        <v>2E-3</v>
      </c>
      <c r="AA532">
        <f t="shared" si="485"/>
        <v>7.2765497523200454E-2</v>
      </c>
      <c r="AC532">
        <f t="shared" si="486"/>
        <v>2.9712969236360558E-7</v>
      </c>
      <c r="AD532">
        <f t="shared" si="487"/>
        <v>2.3126398123224308E-11</v>
      </c>
      <c r="AE532">
        <v>0</v>
      </c>
      <c r="AF532">
        <f t="shared" si="488"/>
        <v>6.2169915407601767E-12</v>
      </c>
      <c r="AG532">
        <f t="shared" si="489"/>
        <v>2.9343389663984486E-11</v>
      </c>
      <c r="AH532">
        <f t="shared" si="490"/>
        <v>1.097002469958351E-3</v>
      </c>
      <c r="AJ532">
        <f t="shared" si="491"/>
        <v>3.2400094684792241E-2</v>
      </c>
      <c r="AK532">
        <f t="shared" si="492"/>
        <v>2.5217859681076025E-6</v>
      </c>
      <c r="AL532">
        <v>0</v>
      </c>
      <c r="AM532">
        <f t="shared" si="493"/>
        <v>1.4052315287791665E-5</v>
      </c>
      <c r="AN532">
        <f t="shared" si="494"/>
        <v>1.6574101255899269E-5</v>
      </c>
      <c r="AO532">
        <f t="shared" si="495"/>
        <v>2.2739189884214046E-2</v>
      </c>
      <c r="AQ532" t="e">
        <f t="shared" si="496"/>
        <v>#VALUE!</v>
      </c>
      <c r="AR532" t="e">
        <f t="shared" si="497"/>
        <v>#VALUE!</v>
      </c>
      <c r="AS532">
        <v>0</v>
      </c>
      <c r="AT532" t="e">
        <f t="shared" si="498"/>
        <v>#VALUE!</v>
      </c>
      <c r="AU532" t="e">
        <f t="shared" si="499"/>
        <v>#VALUE!</v>
      </c>
      <c r="AV532">
        <f t="shared" si="500"/>
        <v>1.5759424160826513E-2</v>
      </c>
      <c r="AX532">
        <f t="shared" si="501"/>
        <v>78.812974192989046</v>
      </c>
      <c r="AY532">
        <f t="shared" si="502"/>
        <v>15.215219993965084</v>
      </c>
      <c r="AZ532" t="e">
        <f t="shared" si="503"/>
        <v>#VALUE!</v>
      </c>
    </row>
    <row r="533" spans="1:52" x14ac:dyDescent="0.55000000000000004">
      <c r="A533" s="73">
        <v>44781.413888888892</v>
      </c>
      <c r="B533" s="31">
        <v>50</v>
      </c>
      <c r="C533" s="31">
        <v>3.8</v>
      </c>
      <c r="D533" s="31" t="s">
        <v>234</v>
      </c>
      <c r="E533" s="78">
        <v>2</v>
      </c>
      <c r="F533" s="84">
        <v>44782.820069444446</v>
      </c>
      <c r="G533" s="85">
        <v>192</v>
      </c>
      <c r="I533" s="35">
        <v>23.3</v>
      </c>
      <c r="J533" s="35">
        <v>30.042999999999999</v>
      </c>
      <c r="K533" s="64">
        <v>5371.1489533375798</v>
      </c>
      <c r="L533" s="65">
        <v>18731.442708056318</v>
      </c>
      <c r="M533" s="3" t="s">
        <v>40</v>
      </c>
      <c r="N533" s="4">
        <f t="shared" si="475"/>
        <v>27.516907737319265</v>
      </c>
      <c r="O533" s="4">
        <f t="shared" si="482"/>
        <v>497.07639540763051</v>
      </c>
      <c r="P533" s="4" t="e">
        <f t="shared" si="476"/>
        <v>#VALUE!</v>
      </c>
      <c r="Q533">
        <f t="shared" si="477"/>
        <v>440.27052379710824</v>
      </c>
      <c r="R533">
        <f t="shared" si="478"/>
        <v>21871.361397935743</v>
      </c>
      <c r="S533">
        <f t="shared" si="479"/>
        <v>771.3415819471993</v>
      </c>
      <c r="T533">
        <f t="shared" si="480"/>
        <v>13933.821955667396</v>
      </c>
      <c r="U533">
        <f t="shared" si="481"/>
        <v>13933.821955667399</v>
      </c>
      <c r="W533">
        <f t="shared" si="483"/>
        <v>0.98945220665501754</v>
      </c>
      <c r="X533">
        <v>313.14999999999998</v>
      </c>
      <c r="Y533">
        <f t="shared" si="484"/>
        <v>1.9073334166666699E-2</v>
      </c>
      <c r="Z533">
        <v>2E-3</v>
      </c>
      <c r="AA533">
        <f t="shared" si="485"/>
        <v>7.2765497523200454E-2</v>
      </c>
      <c r="AC533">
        <f t="shared" si="486"/>
        <v>5.3144951841526565E-3</v>
      </c>
      <c r="AD533">
        <f t="shared" si="487"/>
        <v>4.136413647353369E-7</v>
      </c>
      <c r="AE533">
        <v>0</v>
      </c>
      <c r="AF533">
        <f t="shared" si="488"/>
        <v>1.1119781177188988E-7</v>
      </c>
      <c r="AG533">
        <f t="shared" si="489"/>
        <v>5.2483917650722679E-7</v>
      </c>
      <c r="AH533">
        <f t="shared" si="490"/>
        <v>1.097002469958351E-3</v>
      </c>
      <c r="AJ533">
        <f t="shared" si="491"/>
        <v>1.8533867321318363E-2</v>
      </c>
      <c r="AK533">
        <f t="shared" si="492"/>
        <v>1.442540430834188E-6</v>
      </c>
      <c r="AL533">
        <v>0</v>
      </c>
      <c r="AM533">
        <f t="shared" si="493"/>
        <v>8.0383637651376968E-6</v>
      </c>
      <c r="AN533">
        <f t="shared" si="494"/>
        <v>9.4809041959718841E-6</v>
      </c>
      <c r="AO533">
        <f t="shared" si="495"/>
        <v>2.2739189884214046E-2</v>
      </c>
      <c r="AQ533" t="e">
        <f t="shared" si="496"/>
        <v>#VALUE!</v>
      </c>
      <c r="AR533" t="e">
        <f t="shared" si="497"/>
        <v>#VALUE!</v>
      </c>
      <c r="AS533">
        <v>0</v>
      </c>
      <c r="AT533" t="e">
        <f t="shared" si="498"/>
        <v>#VALUE!</v>
      </c>
      <c r="AU533" t="e">
        <f t="shared" si="499"/>
        <v>#VALUE!</v>
      </c>
      <c r="AV533">
        <f t="shared" si="500"/>
        <v>1.5759424160826513E-2</v>
      </c>
      <c r="AX533">
        <f t="shared" si="501"/>
        <v>78.81297419298906</v>
      </c>
      <c r="AY533">
        <f t="shared" si="502"/>
        <v>15.21521999396507</v>
      </c>
      <c r="AZ533" t="e">
        <f t="shared" si="503"/>
        <v>#VALUE!</v>
      </c>
    </row>
    <row r="534" spans="1:52" x14ac:dyDescent="0.55000000000000004">
      <c r="A534" s="73">
        <v>44781.427777777775</v>
      </c>
      <c r="B534" s="31">
        <v>50</v>
      </c>
      <c r="C534" s="31">
        <v>3</v>
      </c>
      <c r="D534" s="31" t="s">
        <v>235</v>
      </c>
      <c r="E534" s="78">
        <v>2</v>
      </c>
      <c r="F534" s="84">
        <v>44782.841423611113</v>
      </c>
      <c r="G534" s="85">
        <v>385</v>
      </c>
      <c r="I534" s="35">
        <v>23.3</v>
      </c>
      <c r="J534" s="35">
        <v>30.042999999999999</v>
      </c>
      <c r="K534" s="64">
        <v>4.4113392772999998</v>
      </c>
      <c r="L534" s="65">
        <v>4067.8082008115198</v>
      </c>
      <c r="M534" s="3" t="s">
        <v>40</v>
      </c>
      <c r="N534" s="4">
        <f t="shared" si="475"/>
        <v>2.2599711336630943E-2</v>
      </c>
      <c r="O534" s="4">
        <f t="shared" si="482"/>
        <v>107.9474479987241</v>
      </c>
      <c r="P534" s="4" t="e">
        <f t="shared" si="476"/>
        <v>#VALUE!</v>
      </c>
      <c r="Q534">
        <f t="shared" si="477"/>
        <v>0.36159538138609509</v>
      </c>
      <c r="R534">
        <f t="shared" si="478"/>
        <v>4749.6877119438604</v>
      </c>
      <c r="S534">
        <f t="shared" si="479"/>
        <v>0.63350494395505885</v>
      </c>
      <c r="T534">
        <f t="shared" si="480"/>
        <v>3025.9343128724176</v>
      </c>
      <c r="U534">
        <f t="shared" si="481"/>
        <v>3025.9343128724181</v>
      </c>
      <c r="W534">
        <f t="shared" si="483"/>
        <v>0.98945220665501754</v>
      </c>
      <c r="X534">
        <v>313.14999999999998</v>
      </c>
      <c r="Y534">
        <f t="shared" si="484"/>
        <v>1.9073334166666699E-2</v>
      </c>
      <c r="Z534">
        <v>2E-3</v>
      </c>
      <c r="AA534">
        <f t="shared" si="485"/>
        <v>7.2765497523200454E-2</v>
      </c>
      <c r="AC534">
        <f t="shared" si="486"/>
        <v>4.3648093822284351E-6</v>
      </c>
      <c r="AD534">
        <f t="shared" si="487"/>
        <v>3.397247804567229E-10</v>
      </c>
      <c r="AE534">
        <v>0</v>
      </c>
      <c r="AF534">
        <f t="shared" si="488"/>
        <v>9.1327065937044779E-11</v>
      </c>
      <c r="AG534">
        <f t="shared" si="489"/>
        <v>4.3105184639376767E-10</v>
      </c>
      <c r="AH534">
        <f t="shared" si="490"/>
        <v>1.097002469958351E-3</v>
      </c>
      <c r="AJ534">
        <f t="shared" si="491"/>
        <v>4.0249018005423355E-3</v>
      </c>
      <c r="AK534">
        <f t="shared" si="492"/>
        <v>3.1326886487102776E-7</v>
      </c>
      <c r="AL534">
        <v>0</v>
      </c>
      <c r="AM534">
        <f t="shared" si="493"/>
        <v>1.7456488832475132E-6</v>
      </c>
      <c r="AN534">
        <f t="shared" si="494"/>
        <v>2.0589177481185409E-6</v>
      </c>
      <c r="AO534">
        <f t="shared" si="495"/>
        <v>2.2739189884214046E-2</v>
      </c>
      <c r="AQ534" t="e">
        <f t="shared" si="496"/>
        <v>#VALUE!</v>
      </c>
      <c r="AR534" t="e">
        <f t="shared" si="497"/>
        <v>#VALUE!</v>
      </c>
      <c r="AS534">
        <v>0</v>
      </c>
      <c r="AT534" t="e">
        <f t="shared" si="498"/>
        <v>#VALUE!</v>
      </c>
      <c r="AU534" t="e">
        <f t="shared" si="499"/>
        <v>#VALUE!</v>
      </c>
      <c r="AV534">
        <f t="shared" si="500"/>
        <v>1.5759424160826513E-2</v>
      </c>
      <c r="AX534">
        <f t="shared" si="501"/>
        <v>78.812974192989046</v>
      </c>
      <c r="AY534">
        <f t="shared" si="502"/>
        <v>15.215219993965071</v>
      </c>
      <c r="AZ534" t="e">
        <f t="shared" si="503"/>
        <v>#VALUE!</v>
      </c>
    </row>
    <row r="535" spans="1:52" x14ac:dyDescent="0.55000000000000004">
      <c r="A535" s="73">
        <v>44781.409722222219</v>
      </c>
      <c r="B535" s="31">
        <v>50</v>
      </c>
      <c r="C535" s="31">
        <v>1.6</v>
      </c>
      <c r="D535" s="31" t="s">
        <v>234</v>
      </c>
      <c r="E535" s="78">
        <v>2</v>
      </c>
      <c r="F535" s="84">
        <v>44782.862754629627</v>
      </c>
      <c r="G535" s="85">
        <v>346</v>
      </c>
      <c r="I535" s="35">
        <v>23.3</v>
      </c>
      <c r="J535" s="35">
        <v>30.042999999999999</v>
      </c>
      <c r="K535" s="64">
        <v>82.644562481406496</v>
      </c>
      <c r="L535" s="65">
        <v>1324.61655145088</v>
      </c>
      <c r="M535" s="35" t="s">
        <v>40</v>
      </c>
      <c r="N535" s="36">
        <f t="shared" si="475"/>
        <v>0.42339596621666242</v>
      </c>
      <c r="O535" s="36">
        <f t="shared" si="482"/>
        <v>35.151356516137383</v>
      </c>
      <c r="P535" s="36" t="e">
        <f t="shared" si="476"/>
        <v>#VALUE!</v>
      </c>
      <c r="Q535">
        <f t="shared" si="477"/>
        <v>6.7743354594665988</v>
      </c>
      <c r="R535">
        <f t="shared" si="478"/>
        <v>1546.6596867100448</v>
      </c>
      <c r="S535">
        <f t="shared" si="479"/>
        <v>11.868445302402263</v>
      </c>
      <c r="T535">
        <f t="shared" si="480"/>
        <v>985.34701651722946</v>
      </c>
      <c r="U535">
        <f t="shared" si="481"/>
        <v>985.34701651722946</v>
      </c>
      <c r="W535">
        <f t="shared" si="483"/>
        <v>0.98945220665501754</v>
      </c>
      <c r="X535">
        <v>313.14999999999998</v>
      </c>
      <c r="Y535">
        <f t="shared" si="484"/>
        <v>1.9073334166666699E-2</v>
      </c>
      <c r="Z535">
        <v>2E-3</v>
      </c>
      <c r="AA535">
        <f t="shared" si="485"/>
        <v>7.2765497523200454E-2</v>
      </c>
      <c r="AC535">
        <f t="shared" si="486"/>
        <v>8.1772844715266121E-5</v>
      </c>
      <c r="AD535">
        <f t="shared" si="487"/>
        <v>6.3645990661870286E-9</v>
      </c>
      <c r="AE535">
        <v>0</v>
      </c>
      <c r="AF535">
        <f t="shared" si="488"/>
        <v>1.7109736822820972E-9</v>
      </c>
      <c r="AG535">
        <f t="shared" si="489"/>
        <v>8.0755727484691262E-9</v>
      </c>
      <c r="AH535">
        <f t="shared" si="490"/>
        <v>1.097002469958351E-3</v>
      </c>
      <c r="AJ535">
        <f t="shared" si="491"/>
        <v>1.3106447698048329E-3</v>
      </c>
      <c r="AK535">
        <f t="shared" si="492"/>
        <v>1.0201098551785418E-7</v>
      </c>
      <c r="AL535">
        <v>0</v>
      </c>
      <c r="AM535">
        <f t="shared" si="493"/>
        <v>5.6844258372607106E-7</v>
      </c>
      <c r="AN535">
        <f t="shared" si="494"/>
        <v>6.7045356924392527E-7</v>
      </c>
      <c r="AO535">
        <f t="shared" si="495"/>
        <v>2.2739189884214046E-2</v>
      </c>
      <c r="AQ535" t="e">
        <f t="shared" si="496"/>
        <v>#VALUE!</v>
      </c>
      <c r="AR535" t="e">
        <f t="shared" si="497"/>
        <v>#VALUE!</v>
      </c>
      <c r="AS535">
        <v>0</v>
      </c>
      <c r="AT535" t="e">
        <f t="shared" si="498"/>
        <v>#VALUE!</v>
      </c>
      <c r="AU535" t="e">
        <f t="shared" si="499"/>
        <v>#VALUE!</v>
      </c>
      <c r="AV535">
        <f t="shared" si="500"/>
        <v>1.5759424160826513E-2</v>
      </c>
      <c r="AX535">
        <f t="shared" si="501"/>
        <v>78.81297419298906</v>
      </c>
      <c r="AY535">
        <f t="shared" si="502"/>
        <v>15.215219993965079</v>
      </c>
      <c r="AZ535" t="e">
        <f t="shared" si="503"/>
        <v>#VALUE!</v>
      </c>
    </row>
    <row r="536" spans="1:52" x14ac:dyDescent="0.55000000000000004">
      <c r="A536" s="73">
        <v>44781.418749999997</v>
      </c>
      <c r="B536" s="31">
        <v>50</v>
      </c>
      <c r="C536" s="31">
        <v>5</v>
      </c>
      <c r="D536" s="31" t="s">
        <v>234</v>
      </c>
      <c r="E536" s="78">
        <v>2</v>
      </c>
      <c r="F536" s="84">
        <v>44782.884074074071</v>
      </c>
      <c r="G536" s="85">
        <v>267</v>
      </c>
      <c r="I536" s="35">
        <v>23.3</v>
      </c>
      <c r="J536" s="35">
        <v>30.042999999999999</v>
      </c>
      <c r="K536" s="64">
        <v>4.857992791700001</v>
      </c>
      <c r="L536" s="65">
        <v>22231.601005709119</v>
      </c>
      <c r="M536" s="35" t="s">
        <v>40</v>
      </c>
      <c r="N536" s="36">
        <f t="shared" si="475"/>
        <v>2.4887959838593824E-2</v>
      </c>
      <c r="O536" s="36">
        <f t="shared" si="482"/>
        <v>589.96011488776753</v>
      </c>
      <c r="P536" s="36" t="e">
        <f t="shared" si="476"/>
        <v>#VALUE!</v>
      </c>
      <c r="Q536">
        <f t="shared" si="477"/>
        <v>0.39820735741750118</v>
      </c>
      <c r="R536">
        <f t="shared" si="478"/>
        <v>25958.245055061772</v>
      </c>
      <c r="S536">
        <f t="shared" si="479"/>
        <v>0.69764809682098139</v>
      </c>
      <c r="T536">
        <f t="shared" si="480"/>
        <v>16537.496605627486</v>
      </c>
      <c r="U536">
        <f t="shared" si="481"/>
        <v>16537.49660562749</v>
      </c>
      <c r="W536">
        <f t="shared" si="483"/>
        <v>0.98945220665501754</v>
      </c>
      <c r="X536">
        <v>313.14999999999998</v>
      </c>
      <c r="Y536">
        <f t="shared" si="484"/>
        <v>1.9073334166666699E-2</v>
      </c>
      <c r="Z536">
        <v>2E-3</v>
      </c>
      <c r="AA536">
        <f t="shared" si="485"/>
        <v>7.2765497523200454E-2</v>
      </c>
      <c r="AC536">
        <f t="shared" si="486"/>
        <v>4.8067516876617352E-6</v>
      </c>
      <c r="AD536">
        <f t="shared" si="487"/>
        <v>3.7412233130949648E-10</v>
      </c>
      <c r="AE536">
        <v>0</v>
      </c>
      <c r="AF536">
        <f t="shared" si="488"/>
        <v>1.0057404341858377E-10</v>
      </c>
      <c r="AG536">
        <f t="shared" si="489"/>
        <v>4.746963747280802E-10</v>
      </c>
      <c r="AH536">
        <f t="shared" si="490"/>
        <v>1.097002469958351E-3</v>
      </c>
      <c r="AJ536">
        <f t="shared" si="491"/>
        <v>2.1997106672572795E-2</v>
      </c>
      <c r="AK536">
        <f t="shared" si="492"/>
        <v>1.7120936060689135E-6</v>
      </c>
      <c r="AL536">
        <v>0</v>
      </c>
      <c r="AM536">
        <f t="shared" si="493"/>
        <v>9.5404128101905535E-6</v>
      </c>
      <c r="AN536">
        <f t="shared" si="494"/>
        <v>1.1252506416259467E-5</v>
      </c>
      <c r="AO536">
        <f t="shared" si="495"/>
        <v>2.2739189884214046E-2</v>
      </c>
      <c r="AQ536" t="e">
        <f t="shared" si="496"/>
        <v>#VALUE!</v>
      </c>
      <c r="AR536" t="e">
        <f t="shared" si="497"/>
        <v>#VALUE!</v>
      </c>
      <c r="AS536">
        <v>0</v>
      </c>
      <c r="AT536" t="e">
        <f t="shared" si="498"/>
        <v>#VALUE!</v>
      </c>
      <c r="AU536" t="e">
        <f t="shared" si="499"/>
        <v>#VALUE!</v>
      </c>
      <c r="AV536">
        <f t="shared" si="500"/>
        <v>1.5759424160826513E-2</v>
      </c>
      <c r="AX536">
        <f t="shared" si="501"/>
        <v>78.812974192989046</v>
      </c>
      <c r="AY536">
        <f t="shared" si="502"/>
        <v>15.215219993965079</v>
      </c>
      <c r="AZ536" t="e">
        <f t="shared" si="503"/>
        <v>#VALUE!</v>
      </c>
    </row>
    <row r="537" spans="1:52" x14ac:dyDescent="0.55000000000000004">
      <c r="A537" s="73">
        <v>44781.433333333334</v>
      </c>
      <c r="B537" s="31">
        <v>50</v>
      </c>
      <c r="C537" s="31">
        <v>6</v>
      </c>
      <c r="D537" s="31" t="s">
        <v>235</v>
      </c>
      <c r="E537" s="78">
        <v>1</v>
      </c>
      <c r="F537" s="84">
        <v>44782.905428240738</v>
      </c>
      <c r="G537" s="85">
        <v>228</v>
      </c>
      <c r="I537" s="35">
        <v>23.3</v>
      </c>
      <c r="J537" s="35">
        <v>30.042999999999999</v>
      </c>
      <c r="K537" s="64">
        <v>48269.996088024782</v>
      </c>
      <c r="L537" s="65">
        <v>20165.13111902848</v>
      </c>
      <c r="M537" s="35" t="s">
        <v>40</v>
      </c>
      <c r="N537" s="36">
        <f t="shared" si="475"/>
        <v>247.2917881023545</v>
      </c>
      <c r="O537" s="36">
        <f t="shared" si="482"/>
        <v>535.12219244371386</v>
      </c>
      <c r="P537" s="36" t="e">
        <f t="shared" si="476"/>
        <v>#VALUE!</v>
      </c>
      <c r="Q537">
        <f t="shared" si="477"/>
        <v>3956.668609637672</v>
      </c>
      <c r="R537">
        <f t="shared" si="478"/>
        <v>23545.376467523409</v>
      </c>
      <c r="S537">
        <f t="shared" si="479"/>
        <v>6931.9721844589967</v>
      </c>
      <c r="T537">
        <f t="shared" si="480"/>
        <v>15000.304627063439</v>
      </c>
      <c r="U537">
        <f t="shared" si="481"/>
        <v>15000.30462706344</v>
      </c>
      <c r="W537">
        <f t="shared" si="483"/>
        <v>0.98945220665501754</v>
      </c>
      <c r="X537">
        <v>313.14999999999998</v>
      </c>
      <c r="Y537">
        <f t="shared" si="484"/>
        <v>1.9073334166666699E-2</v>
      </c>
      <c r="Z537">
        <v>2E-3</v>
      </c>
      <c r="AA537">
        <f t="shared" si="485"/>
        <v>7.2765497523200454E-2</v>
      </c>
      <c r="AC537">
        <f t="shared" si="486"/>
        <v>4.7760854144525189E-2</v>
      </c>
      <c r="AD537">
        <f t="shared" si="487"/>
        <v>3.717354933009813E-6</v>
      </c>
      <c r="AE537">
        <v>0</v>
      </c>
      <c r="AF537" s="8">
        <f t="shared" si="488"/>
        <v>9.9932397813892638E-7</v>
      </c>
      <c r="AG537" s="8">
        <f t="shared" si="489"/>
        <v>4.7166789111487393E-6</v>
      </c>
      <c r="AH537" s="9">
        <f t="shared" si="490"/>
        <v>1.097002469958351E-3</v>
      </c>
      <c r="AJ537">
        <f t="shared" si="491"/>
        <v>1.9952433483210495E-2</v>
      </c>
      <c r="AK537">
        <f t="shared" si="492"/>
        <v>1.5529512267498845E-6</v>
      </c>
      <c r="AL537">
        <v>0</v>
      </c>
      <c r="AM537" s="8">
        <f t="shared" si="493"/>
        <v>8.6536131697283961E-6</v>
      </c>
      <c r="AN537" s="8">
        <f t="shared" si="494"/>
        <v>1.020656439647828E-5</v>
      </c>
      <c r="AO537" s="9">
        <f t="shared" si="495"/>
        <v>2.2739189884214046E-2</v>
      </c>
      <c r="AP537" s="9"/>
      <c r="AQ537" t="e">
        <f t="shared" si="496"/>
        <v>#VALUE!</v>
      </c>
      <c r="AR537" t="e">
        <f t="shared" si="497"/>
        <v>#VALUE!</v>
      </c>
      <c r="AS537">
        <v>0</v>
      </c>
      <c r="AT537" s="8" t="e">
        <f t="shared" si="498"/>
        <v>#VALUE!</v>
      </c>
      <c r="AU537" s="8" t="e">
        <f t="shared" si="499"/>
        <v>#VALUE!</v>
      </c>
      <c r="AV537" s="9">
        <f t="shared" si="500"/>
        <v>1.5759424160826513E-2</v>
      </c>
      <c r="AX537">
        <f t="shared" si="501"/>
        <v>78.812974192989046</v>
      </c>
      <c r="AY537">
        <f t="shared" si="502"/>
        <v>15.215219993965077</v>
      </c>
      <c r="AZ537" t="e">
        <f t="shared" si="503"/>
        <v>#VALUE!</v>
      </c>
    </row>
    <row r="538" spans="1:52" x14ac:dyDescent="0.55000000000000004">
      <c r="A538" s="73">
        <v>44781.406944444447</v>
      </c>
      <c r="B538" s="31">
        <v>50</v>
      </c>
      <c r="C538" s="31">
        <v>0.1</v>
      </c>
      <c r="D538" s="31" t="s">
        <v>234</v>
      </c>
      <c r="E538" s="78">
        <v>2</v>
      </c>
      <c r="F538" s="84">
        <v>44782.926747685182</v>
      </c>
      <c r="G538" s="85">
        <v>305</v>
      </c>
      <c r="I538" s="35">
        <v>23.3</v>
      </c>
      <c r="J538" s="35">
        <v>30.042999999999999</v>
      </c>
      <c r="K538" s="64">
        <v>97.467167629062487</v>
      </c>
      <c r="L538" s="65">
        <v>1291.1876665116799</v>
      </c>
      <c r="M538" s="35" t="s">
        <v>40</v>
      </c>
      <c r="N538" s="36">
        <f t="shared" si="475"/>
        <v>0.49933358437214398</v>
      </c>
      <c r="O538" s="36">
        <f t="shared" si="482"/>
        <v>34.264254017570771</v>
      </c>
      <c r="P538" s="36" t="e">
        <f t="shared" si="476"/>
        <v>#VALUE!</v>
      </c>
      <c r="Q538">
        <f t="shared" si="477"/>
        <v>7.9893373499543037</v>
      </c>
      <c r="R538">
        <f t="shared" si="478"/>
        <v>1507.6271767731139</v>
      </c>
      <c r="S538">
        <f t="shared" si="479"/>
        <v>13.997094461548583</v>
      </c>
      <c r="T538">
        <f t="shared" si="480"/>
        <v>960.48015825227696</v>
      </c>
      <c r="U538">
        <f t="shared" si="481"/>
        <v>960.48015825227731</v>
      </c>
      <c r="W538">
        <f t="shared" si="483"/>
        <v>0.98945220665501754</v>
      </c>
      <c r="X538">
        <v>313.14999999999998</v>
      </c>
      <c r="Y538">
        <f t="shared" si="484"/>
        <v>1.9073334166666699E-2</v>
      </c>
      <c r="Z538">
        <v>2E-3</v>
      </c>
      <c r="AA538">
        <f t="shared" si="485"/>
        <v>7.2765497523200454E-2</v>
      </c>
      <c r="AC538">
        <f t="shared" si="486"/>
        <v>9.6439104086990372E-5</v>
      </c>
      <c r="AD538">
        <f t="shared" si="487"/>
        <v>7.5061132329836061E-9</v>
      </c>
      <c r="AE538">
        <v>0</v>
      </c>
      <c r="AF538">
        <f t="shared" si="488"/>
        <v>2.0178430823857562E-9</v>
      </c>
      <c r="AG538">
        <f t="shared" si="489"/>
        <v>9.5239563153693623E-9</v>
      </c>
      <c r="AH538">
        <f t="shared" si="490"/>
        <v>1.097002469958351E-3</v>
      </c>
      <c r="AJ538">
        <f t="shared" si="491"/>
        <v>1.2775684858357245E-3</v>
      </c>
      <c r="AK538">
        <f t="shared" si="492"/>
        <v>9.9436569930433377E-8</v>
      </c>
      <c r="AL538">
        <v>0</v>
      </c>
      <c r="AM538">
        <f t="shared" si="493"/>
        <v>5.5409699691824589E-7</v>
      </c>
      <c r="AN538">
        <f t="shared" si="494"/>
        <v>6.5353356684867923E-7</v>
      </c>
      <c r="AO538">
        <f t="shared" si="495"/>
        <v>2.2739189884214046E-2</v>
      </c>
      <c r="AQ538" t="e">
        <f t="shared" si="496"/>
        <v>#VALUE!</v>
      </c>
      <c r="AR538" t="e">
        <f t="shared" si="497"/>
        <v>#VALUE!</v>
      </c>
      <c r="AS538">
        <v>0</v>
      </c>
      <c r="AT538" t="e">
        <f t="shared" si="498"/>
        <v>#VALUE!</v>
      </c>
      <c r="AU538" t="e">
        <f t="shared" si="499"/>
        <v>#VALUE!</v>
      </c>
      <c r="AV538">
        <f t="shared" si="500"/>
        <v>1.5759424160826513E-2</v>
      </c>
      <c r="AX538">
        <f t="shared" si="501"/>
        <v>78.812974192989046</v>
      </c>
      <c r="AY538">
        <f t="shared" si="502"/>
        <v>15.215219993965073</v>
      </c>
      <c r="AZ538" t="e">
        <f t="shared" si="503"/>
        <v>#VALUE!</v>
      </c>
    </row>
    <row r="539" spans="1:52" x14ac:dyDescent="0.55000000000000004">
      <c r="A539" s="73">
        <v>44781.422222222223</v>
      </c>
      <c r="B539" s="31">
        <v>50</v>
      </c>
      <c r="C539" s="31">
        <v>0.1</v>
      </c>
      <c r="D539" s="31" t="s">
        <v>235</v>
      </c>
      <c r="E539" s="78">
        <v>2</v>
      </c>
      <c r="F539" s="84">
        <v>44782.94809027778</v>
      </c>
      <c r="G539" s="85">
        <v>157</v>
      </c>
      <c r="I539" s="35">
        <v>23.3</v>
      </c>
      <c r="J539" s="35">
        <v>30.042999999999999</v>
      </c>
      <c r="K539" s="64">
        <v>72.269584304863756</v>
      </c>
      <c r="L539" s="65">
        <v>335.62885276447997</v>
      </c>
      <c r="M539" s="35" t="s">
        <v>40</v>
      </c>
      <c r="N539" s="36">
        <f t="shared" si="475"/>
        <v>0.37024396470994037</v>
      </c>
      <c r="O539" s="36">
        <f t="shared" si="482"/>
        <v>8.9065846623341915</v>
      </c>
      <c r="P539" s="36" t="e">
        <f t="shared" si="476"/>
        <v>#VALUE!</v>
      </c>
      <c r="Q539">
        <f t="shared" si="477"/>
        <v>5.9239034353590458</v>
      </c>
      <c r="R539">
        <f t="shared" si="478"/>
        <v>391.88972514270444</v>
      </c>
      <c r="S539">
        <f t="shared" si="479"/>
        <v>10.378512301309568</v>
      </c>
      <c r="T539">
        <f t="shared" si="480"/>
        <v>249.66537551289562</v>
      </c>
      <c r="U539">
        <f t="shared" si="481"/>
        <v>249.66537551289565</v>
      </c>
      <c r="W539">
        <f t="shared" si="483"/>
        <v>0.98945220665501754</v>
      </c>
      <c r="X539">
        <v>313.14999999999998</v>
      </c>
      <c r="Y539">
        <f t="shared" si="484"/>
        <v>1.9073334166666699E-2</v>
      </c>
      <c r="Z539">
        <v>2E-3</v>
      </c>
      <c r="AA539">
        <f t="shared" si="485"/>
        <v>7.2765497523200454E-2</v>
      </c>
      <c r="AC539">
        <f t="shared" si="486"/>
        <v>7.1507299664488256E-5</v>
      </c>
      <c r="AD539">
        <f t="shared" si="487"/>
        <v>5.5656042571941101E-9</v>
      </c>
      <c r="AE539">
        <v>0</v>
      </c>
      <c r="AF539">
        <f t="shared" si="488"/>
        <v>1.4961826049101351E-9</v>
      </c>
      <c r="AG539">
        <f t="shared" si="489"/>
        <v>7.0617868621042453E-9</v>
      </c>
      <c r="AH539">
        <f t="shared" si="490"/>
        <v>1.097002469958351E-3</v>
      </c>
      <c r="AJ539">
        <f t="shared" si="491"/>
        <v>3.3208870898490672E-4</v>
      </c>
      <c r="AK539">
        <f t="shared" si="492"/>
        <v>2.584735182512251E-8</v>
      </c>
      <c r="AL539">
        <v>0</v>
      </c>
      <c r="AM539">
        <f t="shared" si="493"/>
        <v>1.440309137232858E-7</v>
      </c>
      <c r="AN539">
        <f t="shared" si="494"/>
        <v>1.6987826554840832E-7</v>
      </c>
      <c r="AO539">
        <f t="shared" si="495"/>
        <v>2.2739189884214046E-2</v>
      </c>
      <c r="AQ539" t="e">
        <f t="shared" si="496"/>
        <v>#VALUE!</v>
      </c>
      <c r="AR539" t="e">
        <f t="shared" si="497"/>
        <v>#VALUE!</v>
      </c>
      <c r="AS539">
        <v>0</v>
      </c>
      <c r="AT539" t="e">
        <f t="shared" si="498"/>
        <v>#VALUE!</v>
      </c>
      <c r="AU539" t="e">
        <f t="shared" si="499"/>
        <v>#VALUE!</v>
      </c>
      <c r="AV539">
        <f t="shared" si="500"/>
        <v>1.5759424160826513E-2</v>
      </c>
      <c r="AX539">
        <f t="shared" si="501"/>
        <v>78.81297419298906</v>
      </c>
      <c r="AY539">
        <f t="shared" si="502"/>
        <v>15.21521999396508</v>
      </c>
      <c r="AZ539" t="e">
        <f t="shared" si="503"/>
        <v>#VALUE!</v>
      </c>
    </row>
    <row r="540" spans="1:52" x14ac:dyDescent="0.55000000000000004">
      <c r="A540" s="73">
        <v>44781.433333333334</v>
      </c>
      <c r="B540" s="31">
        <v>50</v>
      </c>
      <c r="C540" s="31">
        <v>6</v>
      </c>
      <c r="D540" s="31" t="s">
        <v>235</v>
      </c>
      <c r="E540" s="78">
        <v>2</v>
      </c>
      <c r="F540" s="84">
        <v>44782.96943287037</v>
      </c>
      <c r="G540" s="85">
        <v>269</v>
      </c>
      <c r="I540" s="35">
        <v>23.3</v>
      </c>
      <c r="J540" s="35">
        <v>30.042999999999999</v>
      </c>
      <c r="K540" s="64">
        <v>43909.752864817921</v>
      </c>
      <c r="L540" s="65">
        <v>23137.682572239679</v>
      </c>
      <c r="M540" s="35" t="s">
        <v>40</v>
      </c>
      <c r="N540" s="36">
        <f t="shared" si="475"/>
        <v>224.95384671819303</v>
      </c>
      <c r="O540" s="36">
        <f t="shared" si="482"/>
        <v>614.00480626877891</v>
      </c>
      <c r="P540" s="36" t="e">
        <f t="shared" si="476"/>
        <v>#VALUE!</v>
      </c>
      <c r="Q540">
        <f t="shared" si="477"/>
        <v>3599.2615474910885</v>
      </c>
      <c r="R540">
        <f t="shared" si="478"/>
        <v>27016.211475826272</v>
      </c>
      <c r="S540">
        <f t="shared" si="479"/>
        <v>6305.8050580803747</v>
      </c>
      <c r="T540">
        <f t="shared" si="480"/>
        <v>17211.506580305999</v>
      </c>
      <c r="U540">
        <f t="shared" si="481"/>
        <v>17211.506580305999</v>
      </c>
      <c r="W540">
        <f t="shared" si="483"/>
        <v>0.98945220665501754</v>
      </c>
      <c r="X540">
        <v>313.14999999999998</v>
      </c>
      <c r="Y540">
        <f t="shared" si="484"/>
        <v>1.9073334166666699E-2</v>
      </c>
      <c r="Z540">
        <v>2E-3</v>
      </c>
      <c r="AA540">
        <f t="shared" si="485"/>
        <v>7.2765497523200454E-2</v>
      </c>
      <c r="AC540">
        <f t="shared" si="486"/>
        <v>4.3446601865770568E-2</v>
      </c>
      <c r="AD540">
        <f t="shared" si="487"/>
        <v>3.3815651470451975E-6</v>
      </c>
      <c r="AE540">
        <v>0</v>
      </c>
      <c r="AF540">
        <f t="shared" si="488"/>
        <v>9.0905474348801714E-7</v>
      </c>
      <c r="AG540">
        <f t="shared" si="489"/>
        <v>4.2906198905332149E-6</v>
      </c>
      <c r="AH540">
        <f t="shared" si="490"/>
        <v>1.097002469958351E-3</v>
      </c>
      <c r="AJ540">
        <f t="shared" si="491"/>
        <v>2.2893631077985893E-2</v>
      </c>
      <c r="AK540">
        <f t="shared" si="492"/>
        <v>1.7818724967675863E-6</v>
      </c>
      <c r="AL540">
        <v>0</v>
      </c>
      <c r="AM540">
        <f t="shared" si="493"/>
        <v>9.9292463531362813E-6</v>
      </c>
      <c r="AN540">
        <f t="shared" si="494"/>
        <v>1.1711118849903867E-5</v>
      </c>
      <c r="AO540">
        <f t="shared" si="495"/>
        <v>2.2739189884214046E-2</v>
      </c>
      <c r="AQ540" t="e">
        <f t="shared" si="496"/>
        <v>#VALUE!</v>
      </c>
      <c r="AR540" t="e">
        <f t="shared" si="497"/>
        <v>#VALUE!</v>
      </c>
      <c r="AS540">
        <v>0</v>
      </c>
      <c r="AT540" t="e">
        <f t="shared" si="498"/>
        <v>#VALUE!</v>
      </c>
      <c r="AU540" t="e">
        <f t="shared" si="499"/>
        <v>#VALUE!</v>
      </c>
      <c r="AV540">
        <f t="shared" si="500"/>
        <v>1.5759424160826513E-2</v>
      </c>
      <c r="AX540">
        <f t="shared" si="501"/>
        <v>78.812974192989046</v>
      </c>
      <c r="AY540">
        <f t="shared" si="502"/>
        <v>15.215219993965071</v>
      </c>
      <c r="AZ540" t="e">
        <f t="shared" si="503"/>
        <v>#VALUE!</v>
      </c>
    </row>
    <row r="541" spans="1:52" x14ac:dyDescent="0.55000000000000004">
      <c r="A541" s="73">
        <v>44781.444444444445</v>
      </c>
      <c r="B541" s="31">
        <v>50</v>
      </c>
      <c r="C541" s="31">
        <v>8</v>
      </c>
      <c r="D541" s="31" t="s">
        <v>234</v>
      </c>
      <c r="E541" s="78">
        <v>2</v>
      </c>
      <c r="F541" s="84">
        <v>44782.990752314814</v>
      </c>
      <c r="G541" s="85">
        <v>94</v>
      </c>
      <c r="I541" s="35">
        <v>23.3</v>
      </c>
      <c r="J541" s="35">
        <v>30.042999999999999</v>
      </c>
      <c r="K541" s="64">
        <v>16.134866564799999</v>
      </c>
      <c r="L541" s="65">
        <v>30484.72684022272</v>
      </c>
      <c r="M541" s="35" t="s">
        <v>40</v>
      </c>
      <c r="N541" s="36">
        <f t="shared" si="475"/>
        <v>8.2660458399998957E-2</v>
      </c>
      <c r="O541" s="36">
        <f t="shared" si="482"/>
        <v>808.97335933482634</v>
      </c>
      <c r="P541" s="36" t="e">
        <f t="shared" si="476"/>
        <v>#VALUE!</v>
      </c>
      <c r="Q541">
        <f t="shared" si="477"/>
        <v>1.3225673343999833</v>
      </c>
      <c r="R541">
        <f t="shared" si="478"/>
        <v>35594.827810732357</v>
      </c>
      <c r="S541">
        <f t="shared" si="479"/>
        <v>2.3171007932793031</v>
      </c>
      <c r="T541">
        <f t="shared" si="480"/>
        <v>22676.777372632769</v>
      </c>
      <c r="U541">
        <f t="shared" si="481"/>
        <v>22676.777372632772</v>
      </c>
      <c r="W541">
        <f t="shared" si="483"/>
        <v>0.98945220665501754</v>
      </c>
      <c r="X541">
        <v>313.14999999999998</v>
      </c>
      <c r="Y541">
        <f t="shared" si="484"/>
        <v>1.9073334166666699E-2</v>
      </c>
      <c r="Z541">
        <v>2E-3</v>
      </c>
      <c r="AA541">
        <f t="shared" si="485"/>
        <v>7.2765497523200454E-2</v>
      </c>
      <c r="AC541">
        <f t="shared" si="486"/>
        <v>1.5964679326625621E-5</v>
      </c>
      <c r="AD541">
        <f t="shared" si="487"/>
        <v>1.2425736622960788E-9</v>
      </c>
      <c r="AE541">
        <v>0</v>
      </c>
      <c r="AF541">
        <f t="shared" si="488"/>
        <v>3.3403688313695248E-10</v>
      </c>
      <c r="AG541">
        <f t="shared" si="489"/>
        <v>1.5766105454330314E-9</v>
      </c>
      <c r="AH541">
        <f t="shared" si="490"/>
        <v>1.097002469958351E-3</v>
      </c>
      <c r="AJ541">
        <f t="shared" si="491"/>
        <v>3.0163180241333812E-2</v>
      </c>
      <c r="AK541">
        <f t="shared" si="492"/>
        <v>2.3476809381609325E-6</v>
      </c>
      <c r="AL541">
        <v>0</v>
      </c>
      <c r="AM541">
        <f t="shared" si="493"/>
        <v>1.3082138276363146E-5</v>
      </c>
      <c r="AN541">
        <f t="shared" si="494"/>
        <v>1.5429819214524078E-5</v>
      </c>
      <c r="AO541">
        <f t="shared" si="495"/>
        <v>2.2739189884214046E-2</v>
      </c>
      <c r="AQ541" t="e">
        <f t="shared" si="496"/>
        <v>#VALUE!</v>
      </c>
      <c r="AR541" t="e">
        <f t="shared" si="497"/>
        <v>#VALUE!</v>
      </c>
      <c r="AS541">
        <v>0</v>
      </c>
      <c r="AT541" t="e">
        <f t="shared" si="498"/>
        <v>#VALUE!</v>
      </c>
      <c r="AU541" t="e">
        <f t="shared" si="499"/>
        <v>#VALUE!</v>
      </c>
      <c r="AV541">
        <f t="shared" si="500"/>
        <v>1.5759424160826513E-2</v>
      </c>
      <c r="AX541">
        <f t="shared" si="501"/>
        <v>78.812974192989032</v>
      </c>
      <c r="AY541">
        <f t="shared" si="502"/>
        <v>15.215219993965075</v>
      </c>
      <c r="AZ541" t="e">
        <f t="shared" si="503"/>
        <v>#VALUE!</v>
      </c>
    </row>
    <row r="542" spans="1:52" x14ac:dyDescent="0.55000000000000004">
      <c r="A542" s="73">
        <v>44791.409722222219</v>
      </c>
      <c r="B542" s="31">
        <v>50</v>
      </c>
      <c r="C542" s="31">
        <v>1.6</v>
      </c>
      <c r="D542" s="31" t="s">
        <v>234</v>
      </c>
      <c r="E542" s="78">
        <v>1</v>
      </c>
      <c r="F542" s="84">
        <v>44792.521145833336</v>
      </c>
      <c r="G542" s="85">
        <v>240</v>
      </c>
      <c r="I542" s="35">
        <v>22</v>
      </c>
      <c r="J542" s="35">
        <v>30.071999999999999</v>
      </c>
      <c r="K542" s="64">
        <v>14.443024292500002</v>
      </c>
      <c r="L542" s="65">
        <v>1864.4518911687198</v>
      </c>
      <c r="N542" s="36">
        <f t="shared" si="475"/>
        <v>7.439580616331895E-2</v>
      </c>
      <c r="O542" s="36">
        <f t="shared" si="482"/>
        <v>49.746321806664945</v>
      </c>
      <c r="P542" s="36">
        <f t="shared" si="476"/>
        <v>0</v>
      </c>
      <c r="Q542">
        <f t="shared" si="477"/>
        <v>1.1903328986131032</v>
      </c>
      <c r="R542">
        <f t="shared" si="478"/>
        <v>2188.8381594932575</v>
      </c>
      <c r="S542">
        <f t="shared" si="479"/>
        <v>2.0732471207762617</v>
      </c>
      <c r="T542">
        <f t="shared" si="480"/>
        <v>1386.3203287086515</v>
      </c>
      <c r="U542">
        <f t="shared" si="481"/>
        <v>1386.3203287086517</v>
      </c>
      <c r="W542">
        <f t="shared" si="483"/>
        <v>0.99483877181270508</v>
      </c>
      <c r="X542">
        <v>313.14999999999998</v>
      </c>
      <c r="Y542">
        <f t="shared" si="484"/>
        <v>1.9073334166666699E-2</v>
      </c>
      <c r="Z542">
        <v>2E-3</v>
      </c>
      <c r="AA542">
        <f t="shared" si="485"/>
        <v>7.2765497523200454E-2</v>
      </c>
      <c r="AC542">
        <f t="shared" si="486"/>
        <v>1.4368480548411766E-5</v>
      </c>
      <c r="AD542">
        <f t="shared" si="487"/>
        <v>1.1183372450766084E-9</v>
      </c>
      <c r="AE542">
        <v>0</v>
      </c>
      <c r="AF542">
        <f t="shared" si="488"/>
        <v>3.0063882647493587E-10</v>
      </c>
      <c r="AG542">
        <f t="shared" si="489"/>
        <v>1.4189760715515444E-9</v>
      </c>
      <c r="AH542">
        <f t="shared" si="490"/>
        <v>1.097002469958351E-3</v>
      </c>
      <c r="AJ542">
        <f t="shared" si="491"/>
        <v>1.8548290295141644E-3</v>
      </c>
      <c r="AK542">
        <f t="shared" si="492"/>
        <v>1.4436630094364969E-7</v>
      </c>
      <c r="AL542">
        <v>0</v>
      </c>
      <c r="AM542">
        <f t="shared" si="493"/>
        <v>8.0446191843740931E-7</v>
      </c>
      <c r="AN542">
        <f t="shared" si="494"/>
        <v>9.4882821938105906E-7</v>
      </c>
      <c r="AO542">
        <f t="shared" si="495"/>
        <v>2.2739189884214046E-2</v>
      </c>
      <c r="AQ542">
        <f t="shared" si="496"/>
        <v>0</v>
      </c>
      <c r="AR542">
        <f t="shared" si="497"/>
        <v>0</v>
      </c>
      <c r="AS542">
        <v>0</v>
      </c>
      <c r="AT542">
        <f t="shared" si="498"/>
        <v>0</v>
      </c>
      <c r="AU542">
        <f t="shared" si="499"/>
        <v>0</v>
      </c>
      <c r="AV542">
        <f t="shared" si="500"/>
        <v>1.5759424160826513E-2</v>
      </c>
      <c r="AX542">
        <f t="shared" si="501"/>
        <v>78.81297419298906</v>
      </c>
      <c r="AY542">
        <f t="shared" si="502"/>
        <v>15.21521999396508</v>
      </c>
      <c r="AZ542" t="e">
        <f t="shared" si="503"/>
        <v>#DIV/0!</v>
      </c>
    </row>
    <row r="543" spans="1:52" x14ac:dyDescent="0.55000000000000004">
      <c r="A543" s="73">
        <v>44791.429166666669</v>
      </c>
      <c r="B543" s="31">
        <v>50</v>
      </c>
      <c r="C543" s="31">
        <v>3</v>
      </c>
      <c r="D543" s="31" t="s">
        <v>235</v>
      </c>
      <c r="E543" s="78">
        <v>1</v>
      </c>
      <c r="F543" s="84">
        <v>44792.54247685185</v>
      </c>
      <c r="G543" s="85">
        <v>375</v>
      </c>
      <c r="I543" s="35">
        <v>22</v>
      </c>
      <c r="J543" s="35">
        <v>30.071999999999999</v>
      </c>
      <c r="K543" s="64">
        <v>42.399006477802637</v>
      </c>
      <c r="L543" s="65">
        <v>4939.1735624576804</v>
      </c>
      <c r="N543" s="36">
        <f t="shared" si="475"/>
        <v>0.21839666011486827</v>
      </c>
      <c r="O543" s="36">
        <f t="shared" si="482"/>
        <v>131.78442343340507</v>
      </c>
      <c r="P543" s="36">
        <f t="shared" si="476"/>
        <v>0</v>
      </c>
      <c r="Q543">
        <f t="shared" si="477"/>
        <v>3.4943465618378924</v>
      </c>
      <c r="R543">
        <f t="shared" si="478"/>
        <v>5798.5146310698228</v>
      </c>
      <c r="S543">
        <f t="shared" si="479"/>
        <v>6.0862334870907278</v>
      </c>
      <c r="T543">
        <f t="shared" si="480"/>
        <v>3672.5413774893591</v>
      </c>
      <c r="U543">
        <f t="shared" si="481"/>
        <v>3672.5413774893595</v>
      </c>
      <c r="W543">
        <f t="shared" si="483"/>
        <v>0.99483877181270508</v>
      </c>
      <c r="X543">
        <v>313.14999999999998</v>
      </c>
      <c r="Y543">
        <f t="shared" si="484"/>
        <v>1.9073334166666699E-2</v>
      </c>
      <c r="Z543">
        <v>2E-3</v>
      </c>
      <c r="AA543">
        <f t="shared" si="485"/>
        <v>7.2765497523200454E-2</v>
      </c>
      <c r="AC543">
        <f t="shared" si="486"/>
        <v>4.2180175530456096E-5</v>
      </c>
      <c r="AD543">
        <f t="shared" si="487"/>
        <v>3.2829958004705101E-9</v>
      </c>
      <c r="AE543">
        <v>0</v>
      </c>
      <c r="AF543" s="8">
        <f t="shared" si="488"/>
        <v>8.8255667878430134E-10</v>
      </c>
      <c r="AG543" s="8">
        <f t="shared" si="489"/>
        <v>4.1655524792548118E-9</v>
      </c>
      <c r="AH543" s="9">
        <f t="shared" si="490"/>
        <v>1.097002469958351E-3</v>
      </c>
      <c r="AJ543">
        <f t="shared" si="491"/>
        <v>4.9136813606451817E-3</v>
      </c>
      <c r="AK543">
        <f t="shared" si="492"/>
        <v>3.8244495355882464E-7</v>
      </c>
      <c r="AL543">
        <v>0</v>
      </c>
      <c r="AM543" s="8">
        <f t="shared" si="493"/>
        <v>2.1311233925480116E-6</v>
      </c>
      <c r="AN543" s="8">
        <f t="shared" si="494"/>
        <v>2.5135683461068364E-6</v>
      </c>
      <c r="AO543" s="9">
        <f t="shared" si="495"/>
        <v>2.2739189884214046E-2</v>
      </c>
      <c r="AP543" s="9"/>
      <c r="AQ543">
        <f t="shared" si="496"/>
        <v>0</v>
      </c>
      <c r="AR543">
        <f t="shared" si="497"/>
        <v>0</v>
      </c>
      <c r="AS543">
        <v>0</v>
      </c>
      <c r="AT543" s="8">
        <f t="shared" si="498"/>
        <v>0</v>
      </c>
      <c r="AU543" s="8">
        <f t="shared" si="499"/>
        <v>0</v>
      </c>
      <c r="AV543" s="9">
        <f t="shared" si="500"/>
        <v>1.5759424160826513E-2</v>
      </c>
      <c r="AX543">
        <f t="shared" si="501"/>
        <v>78.812974192989046</v>
      </c>
      <c r="AY543">
        <f t="shared" si="502"/>
        <v>15.21521999396508</v>
      </c>
      <c r="AZ543" t="e">
        <f t="shared" si="503"/>
        <v>#DIV/0!</v>
      </c>
    </row>
    <row r="544" spans="1:52" x14ac:dyDescent="0.55000000000000004">
      <c r="A544" s="73">
        <v>44791.444444444445</v>
      </c>
      <c r="B544" s="31">
        <v>50</v>
      </c>
      <c r="C544" s="31">
        <v>9</v>
      </c>
      <c r="D544" t="s">
        <v>234</v>
      </c>
      <c r="E544" s="78">
        <v>1</v>
      </c>
      <c r="F544" s="84">
        <v>44792.563807870371</v>
      </c>
      <c r="G544" s="85">
        <v>151</v>
      </c>
      <c r="I544" s="35">
        <v>22</v>
      </c>
      <c r="J544" s="35">
        <v>30.071999999999999</v>
      </c>
      <c r="K544" s="64">
        <v>68.330997249518489</v>
      </c>
      <c r="L544" s="65">
        <v>32750.844717543685</v>
      </c>
      <c r="N544" s="36">
        <f t="shared" si="475"/>
        <v>0.35197196399934372</v>
      </c>
      <c r="O544" s="36">
        <f t="shared" si="482"/>
        <v>873.84076171456786</v>
      </c>
      <c r="P544" s="36">
        <f t="shared" si="476"/>
        <v>0</v>
      </c>
      <c r="Q544">
        <f t="shared" si="477"/>
        <v>5.6315514239894995</v>
      </c>
      <c r="R544">
        <f t="shared" si="478"/>
        <v>38448.993515440983</v>
      </c>
      <c r="S544">
        <f t="shared" si="479"/>
        <v>9.8086827549615023</v>
      </c>
      <c r="T544">
        <f t="shared" si="480"/>
        <v>24352.015747561327</v>
      </c>
      <c r="U544">
        <f t="shared" si="481"/>
        <v>24352.015747561327</v>
      </c>
      <c r="W544">
        <f t="shared" si="483"/>
        <v>0.99483877181270508</v>
      </c>
      <c r="X544">
        <v>313.14999999999998</v>
      </c>
      <c r="Y544">
        <f t="shared" si="484"/>
        <v>1.9073334166666699E-2</v>
      </c>
      <c r="Z544">
        <v>2E-3</v>
      </c>
      <c r="AA544">
        <f t="shared" si="485"/>
        <v>7.2765497523200454E-2</v>
      </c>
      <c r="AC544">
        <f t="shared" si="486"/>
        <v>6.7978325380448298E-5</v>
      </c>
      <c r="AD544">
        <f t="shared" si="487"/>
        <v>5.2909347564447295E-9</v>
      </c>
      <c r="AE544">
        <v>0</v>
      </c>
      <c r="AF544" s="8">
        <f t="shared" si="488"/>
        <v>1.4223441302127342E-9</v>
      </c>
      <c r="AG544" s="8">
        <f t="shared" si="489"/>
        <v>6.7132788866574641E-9</v>
      </c>
      <c r="AH544" s="9">
        <f t="shared" si="490"/>
        <v>1.097002469958351E-3</v>
      </c>
      <c r="AJ544">
        <f t="shared" si="491"/>
        <v>3.2581810134629782E-2</v>
      </c>
      <c r="AK544">
        <f t="shared" si="492"/>
        <v>2.5359293672564871E-6</v>
      </c>
      <c r="AL544">
        <v>0</v>
      </c>
      <c r="AM544" s="8">
        <f t="shared" si="493"/>
        <v>1.4131127489380033E-5</v>
      </c>
      <c r="AN544" s="8">
        <f t="shared" si="494"/>
        <v>1.666705685663652E-5</v>
      </c>
      <c r="AO544" s="9">
        <f t="shared" si="495"/>
        <v>2.2739189884214046E-2</v>
      </c>
      <c r="AP544" s="9"/>
      <c r="AQ544">
        <f t="shared" si="496"/>
        <v>0</v>
      </c>
      <c r="AR544">
        <f t="shared" si="497"/>
        <v>0</v>
      </c>
      <c r="AS544">
        <v>0</v>
      </c>
      <c r="AT544" s="8">
        <f t="shared" si="498"/>
        <v>0</v>
      </c>
      <c r="AU544" s="8">
        <f t="shared" si="499"/>
        <v>0</v>
      </c>
      <c r="AV544" s="9">
        <f t="shared" si="500"/>
        <v>1.5759424160826513E-2</v>
      </c>
      <c r="AX544">
        <f t="shared" si="501"/>
        <v>78.81297419298906</v>
      </c>
      <c r="AY544">
        <f t="shared" si="502"/>
        <v>15.215219993965079</v>
      </c>
      <c r="AZ544" t="e">
        <f t="shared" si="503"/>
        <v>#DIV/0!</v>
      </c>
    </row>
    <row r="545" spans="1:52" x14ac:dyDescent="0.55000000000000004">
      <c r="A545" s="73">
        <v>44791.425000000003</v>
      </c>
      <c r="B545">
        <v>50</v>
      </c>
      <c r="C545">
        <v>0.1</v>
      </c>
      <c r="D545" t="s">
        <v>235</v>
      </c>
      <c r="E545" s="78">
        <v>1</v>
      </c>
      <c r="F545" s="84">
        <v>44792.585115740738</v>
      </c>
      <c r="G545" s="85">
        <v>318</v>
      </c>
      <c r="I545" s="35">
        <v>22</v>
      </c>
      <c r="J545" s="35">
        <v>30.071999999999999</v>
      </c>
      <c r="K545" s="64">
        <v>6.0891500132000003</v>
      </c>
      <c r="L545" s="65">
        <v>710.92133420552</v>
      </c>
      <c r="N545" s="36">
        <f t="shared" si="475"/>
        <v>3.1365122352985074E-2</v>
      </c>
      <c r="O545" s="36">
        <f t="shared" si="482"/>
        <v>18.968428007248079</v>
      </c>
      <c r="P545" s="36">
        <f t="shared" si="476"/>
        <v>0</v>
      </c>
      <c r="Q545">
        <f t="shared" si="477"/>
        <v>0.50184195764776118</v>
      </c>
      <c r="R545">
        <f t="shared" si="478"/>
        <v>834.61083231891553</v>
      </c>
      <c r="S545">
        <f t="shared" si="479"/>
        <v>0.87407681917402902</v>
      </c>
      <c r="T545">
        <f t="shared" si="480"/>
        <v>528.60827484478273</v>
      </c>
      <c r="U545">
        <f t="shared" si="481"/>
        <v>528.60827484478273</v>
      </c>
      <c r="W545">
        <f t="shared" si="483"/>
        <v>0.99483877181270508</v>
      </c>
      <c r="X545">
        <v>313.14999999999998</v>
      </c>
      <c r="Y545">
        <f t="shared" si="484"/>
        <v>1.9073334166666699E-2</v>
      </c>
      <c r="Z545">
        <v>2E-3</v>
      </c>
      <c r="AA545">
        <f t="shared" si="485"/>
        <v>7.2765497523200454E-2</v>
      </c>
      <c r="AC545">
        <f t="shared" si="486"/>
        <v>6.0577225205152052E-6</v>
      </c>
      <c r="AD545">
        <f t="shared" si="487"/>
        <v>4.7148873481826422E-10</v>
      </c>
      <c r="AE545">
        <v>0</v>
      </c>
      <c r="AF545" s="8">
        <f t="shared" si="488"/>
        <v>1.2674872499860735E-10</v>
      </c>
      <c r="AG545" s="8">
        <f t="shared" si="489"/>
        <v>5.9823745981687157E-10</v>
      </c>
      <c r="AH545" s="9">
        <f t="shared" si="490"/>
        <v>1.097002469958351E-3</v>
      </c>
      <c r="AJ545">
        <f t="shared" si="491"/>
        <v>7.0725210697646914E-4</v>
      </c>
      <c r="AK545">
        <f t="shared" si="492"/>
        <v>5.5047321825418708E-8</v>
      </c>
      <c r="AL545">
        <v>0</v>
      </c>
      <c r="AM545" s="8">
        <f t="shared" si="493"/>
        <v>3.0674384417318359E-7</v>
      </c>
      <c r="AN545" s="8">
        <f t="shared" si="494"/>
        <v>3.617911659986023E-7</v>
      </c>
      <c r="AO545" s="9">
        <f t="shared" si="495"/>
        <v>2.2739189884214046E-2</v>
      </c>
      <c r="AP545" s="9"/>
      <c r="AQ545">
        <f t="shared" si="496"/>
        <v>0</v>
      </c>
      <c r="AR545">
        <f t="shared" si="497"/>
        <v>0</v>
      </c>
      <c r="AS545">
        <v>0</v>
      </c>
      <c r="AT545" s="8">
        <f t="shared" si="498"/>
        <v>0</v>
      </c>
      <c r="AU545" s="8">
        <f t="shared" si="499"/>
        <v>0</v>
      </c>
      <c r="AV545" s="9">
        <f t="shared" si="500"/>
        <v>1.5759424160826513E-2</v>
      </c>
      <c r="AX545">
        <f t="shared" si="501"/>
        <v>78.812974192989046</v>
      </c>
      <c r="AY545">
        <f t="shared" si="502"/>
        <v>15.215219993965075</v>
      </c>
      <c r="AZ545" t="e">
        <f t="shared" si="503"/>
        <v>#DIV/0!</v>
      </c>
    </row>
    <row r="546" spans="1:52" x14ac:dyDescent="0.55000000000000004">
      <c r="A546" s="73">
        <v>44791.449305555558</v>
      </c>
      <c r="B546">
        <v>50</v>
      </c>
      <c r="C546">
        <v>7</v>
      </c>
      <c r="D546" t="s">
        <v>235</v>
      </c>
      <c r="E546" s="78">
        <v>1</v>
      </c>
      <c r="F546" s="84">
        <v>44792.606469907405</v>
      </c>
      <c r="G546" s="85">
        <v>163</v>
      </c>
      <c r="I546" s="35">
        <v>22</v>
      </c>
      <c r="J546" s="35">
        <v>30.071999999999999</v>
      </c>
      <c r="K546" s="64">
        <v>91486.42255670701</v>
      </c>
      <c r="L546" s="65">
        <v>18395.453545852877</v>
      </c>
      <c r="N546" s="36">
        <f t="shared" si="475"/>
        <v>471.24521992520653</v>
      </c>
      <c r="O546" s="36">
        <f t="shared" si="482"/>
        <v>490.8177873648026</v>
      </c>
      <c r="P546" s="36">
        <f t="shared" si="476"/>
        <v>0</v>
      </c>
      <c r="Q546">
        <f t="shared" si="477"/>
        <v>7539.9235188033044</v>
      </c>
      <c r="R546">
        <f t="shared" si="478"/>
        <v>21595.982644051313</v>
      </c>
      <c r="S546">
        <f t="shared" si="479"/>
        <v>13132.56547344502</v>
      </c>
      <c r="T546">
        <f t="shared" si="480"/>
        <v>13678.009782513465</v>
      </c>
      <c r="U546">
        <f t="shared" si="481"/>
        <v>13678.009782513469</v>
      </c>
      <c r="W546">
        <f t="shared" si="483"/>
        <v>0.99483877181270508</v>
      </c>
      <c r="X546">
        <v>313.14999999999998</v>
      </c>
      <c r="Y546">
        <f t="shared" si="484"/>
        <v>1.9073334166666699E-2</v>
      </c>
      <c r="Z546">
        <v>2E-3</v>
      </c>
      <c r="AA546">
        <f t="shared" si="485"/>
        <v>7.2765497523200454E-2</v>
      </c>
      <c r="AC546">
        <f t="shared" si="486"/>
        <v>9.101424025385256E-2</v>
      </c>
      <c r="AD546">
        <f t="shared" si="487"/>
        <v>7.0838815813050522E-6</v>
      </c>
      <c r="AE546">
        <v>0</v>
      </c>
      <c r="AF546" s="8">
        <f t="shared" si="488"/>
        <v>1.9043359727727532E-6</v>
      </c>
      <c r="AG546" s="8">
        <f t="shared" si="489"/>
        <v>8.9882175540778048E-6</v>
      </c>
      <c r="AH546" s="9">
        <f t="shared" si="490"/>
        <v>1.097002469958351E-3</v>
      </c>
      <c r="AJ546">
        <f t="shared" si="491"/>
        <v>1.8300510412493944E-2</v>
      </c>
      <c r="AK546">
        <f t="shared" si="492"/>
        <v>1.4243776389053546E-6</v>
      </c>
      <c r="AL546">
        <v>0</v>
      </c>
      <c r="AM546" s="8">
        <f t="shared" si="493"/>
        <v>7.9371540344474849E-6</v>
      </c>
      <c r="AN546" s="8">
        <f t="shared" si="494"/>
        <v>9.3615316733528393E-6</v>
      </c>
      <c r="AO546" s="9">
        <f t="shared" si="495"/>
        <v>2.2739189884214046E-2</v>
      </c>
      <c r="AP546" s="9"/>
      <c r="AQ546">
        <f t="shared" si="496"/>
        <v>0</v>
      </c>
      <c r="AR546">
        <f t="shared" si="497"/>
        <v>0</v>
      </c>
      <c r="AS546">
        <v>0</v>
      </c>
      <c r="AT546" s="8">
        <f t="shared" si="498"/>
        <v>0</v>
      </c>
      <c r="AU546" s="8">
        <f t="shared" si="499"/>
        <v>0</v>
      </c>
      <c r="AV546" s="9">
        <f t="shared" si="500"/>
        <v>1.5759424160826513E-2</v>
      </c>
      <c r="AX546">
        <f t="shared" si="501"/>
        <v>78.812974192989046</v>
      </c>
      <c r="AY546">
        <f t="shared" si="502"/>
        <v>15.215219993965075</v>
      </c>
      <c r="AZ546" t="e">
        <f t="shared" si="503"/>
        <v>#DIV/0!</v>
      </c>
    </row>
    <row r="547" spans="1:52" x14ac:dyDescent="0.55000000000000004">
      <c r="A547" s="73">
        <v>44791.59375</v>
      </c>
      <c r="B547">
        <v>200</v>
      </c>
      <c r="C547">
        <v>0.1</v>
      </c>
      <c r="D547" t="s">
        <v>234</v>
      </c>
      <c r="E547" s="78">
        <v>1</v>
      </c>
      <c r="F547" s="84">
        <v>44792.627800925926</v>
      </c>
      <c r="G547" s="85">
        <v>154</v>
      </c>
      <c r="H547" t="s">
        <v>819</v>
      </c>
      <c r="I547" s="35">
        <v>22</v>
      </c>
      <c r="J547" s="35">
        <v>30.071999999999999</v>
      </c>
      <c r="K547" s="64">
        <v>582.70153158248661</v>
      </c>
      <c r="L547" s="65">
        <v>10088.490901895118</v>
      </c>
      <c r="N547" s="36">
        <f t="shared" si="475"/>
        <v>3.001487037392224</v>
      </c>
      <c r="O547" s="36">
        <f t="shared" si="482"/>
        <v>269.17579226712832</v>
      </c>
      <c r="P547" s="36">
        <f t="shared" si="476"/>
        <v>0</v>
      </c>
      <c r="Q547">
        <f t="shared" si="477"/>
        <v>48.023792598275584</v>
      </c>
      <c r="R547">
        <f t="shared" si="478"/>
        <v>11843.734859753646</v>
      </c>
      <c r="S547">
        <f t="shared" si="479"/>
        <v>83.644827299268911</v>
      </c>
      <c r="T547">
        <f t="shared" si="480"/>
        <v>7501.3359634195313</v>
      </c>
      <c r="U547">
        <f t="shared" si="481"/>
        <v>7501.3359634195322</v>
      </c>
      <c r="W547">
        <f t="shared" si="483"/>
        <v>0.99483877181270508</v>
      </c>
      <c r="X547">
        <v>313.14999999999998</v>
      </c>
      <c r="Y547">
        <f t="shared" si="484"/>
        <v>1.9073334166666699E-2</v>
      </c>
      <c r="Z547">
        <v>2E-3</v>
      </c>
      <c r="AA547">
        <f t="shared" si="485"/>
        <v>7.2765497523200454E-2</v>
      </c>
      <c r="AC547">
        <f t="shared" si="486"/>
        <v>5.7969407601290318E-4</v>
      </c>
      <c r="AD547">
        <f t="shared" si="487"/>
        <v>4.5119139339139098E-8</v>
      </c>
      <c r="AE547">
        <v>0</v>
      </c>
      <c r="AF547" s="8">
        <f t="shared" si="488"/>
        <v>1.2129225921961215E-8</v>
      </c>
      <c r="AG547" s="8">
        <f t="shared" si="489"/>
        <v>5.7248365261100313E-8</v>
      </c>
      <c r="AH547" s="9">
        <f t="shared" si="490"/>
        <v>1.097002469958351E-3</v>
      </c>
      <c r="AJ547">
        <f t="shared" si="491"/>
        <v>1.0036421898284988E-2</v>
      </c>
      <c r="AK547">
        <f t="shared" si="492"/>
        <v>7.8116154163532942E-7</v>
      </c>
      <c r="AL547">
        <v>0</v>
      </c>
      <c r="AM547" s="8">
        <f t="shared" si="493"/>
        <v>4.3529182938528669E-6</v>
      </c>
      <c r="AN547" s="8">
        <f t="shared" si="494"/>
        <v>5.1340798354881962E-6</v>
      </c>
      <c r="AO547" s="9">
        <f t="shared" si="495"/>
        <v>2.2739189884214046E-2</v>
      </c>
      <c r="AP547" s="9"/>
      <c r="AQ547">
        <f t="shared" si="496"/>
        <v>0</v>
      </c>
      <c r="AR547">
        <f t="shared" si="497"/>
        <v>0</v>
      </c>
      <c r="AS547">
        <v>0</v>
      </c>
      <c r="AT547" s="8">
        <f t="shared" si="498"/>
        <v>0</v>
      </c>
      <c r="AU547" s="8">
        <f t="shared" si="499"/>
        <v>0</v>
      </c>
      <c r="AV547" s="9">
        <f t="shared" si="500"/>
        <v>1.5759424160826513E-2</v>
      </c>
      <c r="AX547">
        <f t="shared" si="501"/>
        <v>78.81297419298906</v>
      </c>
      <c r="AY547">
        <f t="shared" si="502"/>
        <v>15.215219993965075</v>
      </c>
      <c r="AZ547" t="e">
        <f t="shared" si="503"/>
        <v>#DIV/0!</v>
      </c>
    </row>
    <row r="548" spans="1:52" x14ac:dyDescent="0.55000000000000004">
      <c r="A548" s="73">
        <v>44791.524305555555</v>
      </c>
      <c r="B548">
        <v>100</v>
      </c>
      <c r="C548">
        <v>0.1</v>
      </c>
      <c r="D548" t="s">
        <v>234</v>
      </c>
      <c r="E548" s="78">
        <v>1</v>
      </c>
      <c r="F548" s="84">
        <v>44792.649097222224</v>
      </c>
      <c r="G548" s="85">
        <v>71</v>
      </c>
      <c r="H548" t="s">
        <v>613</v>
      </c>
      <c r="I548" s="35">
        <v>22</v>
      </c>
      <c r="J548" s="35">
        <v>30.071999999999999</v>
      </c>
      <c r="K548" s="64">
        <v>373.44942405839623</v>
      </c>
      <c r="L548" s="65">
        <v>1571.989925698</v>
      </c>
      <c r="N548" s="36">
        <f t="shared" si="475"/>
        <v>1.923632502541645</v>
      </c>
      <c r="O548" s="36">
        <f t="shared" si="482"/>
        <v>41.943005926309205</v>
      </c>
      <c r="P548" s="36">
        <f t="shared" si="476"/>
        <v>0</v>
      </c>
      <c r="Q548">
        <f t="shared" si="477"/>
        <v>30.77812004066632</v>
      </c>
      <c r="R548">
        <f t="shared" si="478"/>
        <v>1845.492260757605</v>
      </c>
      <c r="S548">
        <f t="shared" si="479"/>
        <v>53.607397419298017</v>
      </c>
      <c r="T548">
        <f t="shared" si="480"/>
        <v>1168.8591166352226</v>
      </c>
      <c r="U548">
        <f t="shared" si="481"/>
        <v>1168.8591166352226</v>
      </c>
      <c r="W548">
        <f t="shared" si="483"/>
        <v>0.99483877181270508</v>
      </c>
      <c r="X548">
        <v>313.14999999999998</v>
      </c>
      <c r="Y548">
        <f t="shared" si="484"/>
        <v>1.9073334166666699E-2</v>
      </c>
      <c r="Z548">
        <v>2E-3</v>
      </c>
      <c r="AA548">
        <f t="shared" si="485"/>
        <v>7.2765497523200454E-2</v>
      </c>
      <c r="AC548">
        <f t="shared" si="486"/>
        <v>3.7152196636441696E-4</v>
      </c>
      <c r="AD548">
        <f t="shared" si="487"/>
        <v>2.8916547643957574E-8</v>
      </c>
      <c r="AE548">
        <v>0</v>
      </c>
      <c r="AF548" s="8">
        <f t="shared" si="488"/>
        <v>7.7735378908805428E-9</v>
      </c>
      <c r="AG548" s="8">
        <f t="shared" si="489"/>
        <v>3.669008553483812E-8</v>
      </c>
      <c r="AH548" s="9">
        <f t="shared" si="490"/>
        <v>1.097002469958351E-3</v>
      </c>
      <c r="AJ548">
        <f t="shared" si="491"/>
        <v>1.5638765269833437E-3</v>
      </c>
      <c r="AK548">
        <f t="shared" si="492"/>
        <v>1.2172069001546917E-7</v>
      </c>
      <c r="AL548">
        <v>0</v>
      </c>
      <c r="AM548" s="8">
        <f t="shared" si="493"/>
        <v>6.7827227797150799E-7</v>
      </c>
      <c r="AN548" s="8">
        <f t="shared" si="494"/>
        <v>7.9999296798697716E-7</v>
      </c>
      <c r="AO548" s="9">
        <f t="shared" si="495"/>
        <v>2.2739189884214046E-2</v>
      </c>
      <c r="AP548" s="9"/>
      <c r="AQ548">
        <f t="shared" si="496"/>
        <v>0</v>
      </c>
      <c r="AR548">
        <f t="shared" si="497"/>
        <v>0</v>
      </c>
      <c r="AS548">
        <v>0</v>
      </c>
      <c r="AT548" s="8">
        <f t="shared" si="498"/>
        <v>0</v>
      </c>
      <c r="AU548" s="8">
        <f t="shared" si="499"/>
        <v>0</v>
      </c>
      <c r="AV548" s="9">
        <f t="shared" si="500"/>
        <v>1.5759424160826513E-2</v>
      </c>
      <c r="AX548">
        <f t="shared" si="501"/>
        <v>78.812974192989046</v>
      </c>
      <c r="AY548">
        <f t="shared" si="502"/>
        <v>15.215219993965077</v>
      </c>
      <c r="AZ548" t="e">
        <f t="shared" si="503"/>
        <v>#DIV/0!</v>
      </c>
    </row>
    <row r="549" spans="1:52" x14ac:dyDescent="0.55000000000000004">
      <c r="A549" s="73">
        <v>44791.59375</v>
      </c>
      <c r="B549">
        <v>200</v>
      </c>
      <c r="C549">
        <v>0.1</v>
      </c>
      <c r="D549" t="s">
        <v>234</v>
      </c>
      <c r="E549" s="78">
        <v>2</v>
      </c>
      <c r="F549" s="84">
        <v>44792.670428240737</v>
      </c>
      <c r="G549" s="85">
        <v>315</v>
      </c>
      <c r="H549" t="s">
        <v>819</v>
      </c>
      <c r="I549" s="35">
        <v>22</v>
      </c>
      <c r="J549" s="35">
        <v>30.071999999999999</v>
      </c>
      <c r="K549" s="64">
        <v>167.476840637056</v>
      </c>
      <c r="L549" s="65">
        <v>9756.8551660320791</v>
      </c>
      <c r="N549" s="36">
        <f t="shared" si="475"/>
        <v>0.86267074821368994</v>
      </c>
      <c r="O549" s="36">
        <f t="shared" si="482"/>
        <v>260.32726251048689</v>
      </c>
      <c r="P549" s="36">
        <f t="shared" si="476"/>
        <v>0</v>
      </c>
      <c r="Q549">
        <f t="shared" si="477"/>
        <v>13.802731971419039</v>
      </c>
      <c r="R549">
        <f t="shared" si="478"/>
        <v>11454.399550461423</v>
      </c>
      <c r="S549">
        <f t="shared" si="479"/>
        <v>24.040732094301507</v>
      </c>
      <c r="T549">
        <f t="shared" si="480"/>
        <v>7254.7469446677596</v>
      </c>
      <c r="U549">
        <f t="shared" si="481"/>
        <v>7254.7469446677596</v>
      </c>
      <c r="W549">
        <f t="shared" si="483"/>
        <v>0.99483877181270508</v>
      </c>
      <c r="X549">
        <v>313.14999999999998</v>
      </c>
      <c r="Y549">
        <f t="shared" si="484"/>
        <v>1.9073334166666699E-2</v>
      </c>
      <c r="Z549">
        <v>2E-3</v>
      </c>
      <c r="AA549">
        <f t="shared" si="485"/>
        <v>7.2765497523200454E-2</v>
      </c>
      <c r="AC549">
        <f t="shared" si="486"/>
        <v>1.6661245444644094E-4</v>
      </c>
      <c r="AD549">
        <f t="shared" si="487"/>
        <v>1.2967892650394458E-8</v>
      </c>
      <c r="AE549">
        <v>0</v>
      </c>
      <c r="AF549" s="8">
        <f t="shared" si="488"/>
        <v>3.4861148060936389E-9</v>
      </c>
      <c r="AG549" s="8">
        <f t="shared" si="489"/>
        <v>1.6454007456488097E-8</v>
      </c>
      <c r="AH549" s="9">
        <f t="shared" si="490"/>
        <v>1.097002469958351E-3</v>
      </c>
      <c r="AJ549">
        <f t="shared" si="491"/>
        <v>9.7064978101297997E-3</v>
      </c>
      <c r="AK549">
        <f t="shared" si="492"/>
        <v>7.5548266803497021E-7</v>
      </c>
      <c r="AL549">
        <v>0</v>
      </c>
      <c r="AM549" s="8">
        <f t="shared" si="493"/>
        <v>4.2098262025211098E-6</v>
      </c>
      <c r="AN549" s="8">
        <f t="shared" si="494"/>
        <v>4.9653088705560804E-6</v>
      </c>
      <c r="AO549" s="9">
        <f t="shared" si="495"/>
        <v>2.2739189884214046E-2</v>
      </c>
      <c r="AP549" s="9"/>
      <c r="AQ549">
        <f t="shared" si="496"/>
        <v>0</v>
      </c>
      <c r="AR549">
        <f t="shared" si="497"/>
        <v>0</v>
      </c>
      <c r="AS549">
        <v>0</v>
      </c>
      <c r="AT549" s="8">
        <f t="shared" si="498"/>
        <v>0</v>
      </c>
      <c r="AU549" s="8">
        <f t="shared" si="499"/>
        <v>0</v>
      </c>
      <c r="AV549" s="9">
        <f t="shared" si="500"/>
        <v>1.5759424160826513E-2</v>
      </c>
      <c r="AX549">
        <f t="shared" si="501"/>
        <v>78.81297419298906</v>
      </c>
      <c r="AY549">
        <f t="shared" si="502"/>
        <v>15.215219993965084</v>
      </c>
      <c r="AZ549" t="e">
        <f t="shared" si="503"/>
        <v>#DIV/0!</v>
      </c>
    </row>
    <row r="550" spans="1:52" x14ac:dyDescent="0.55000000000000004">
      <c r="A550" s="73">
        <v>44791.444444444445</v>
      </c>
      <c r="B550">
        <v>50</v>
      </c>
      <c r="C550">
        <v>9</v>
      </c>
      <c r="D550" t="s">
        <v>234</v>
      </c>
      <c r="E550" s="78">
        <v>2</v>
      </c>
      <c r="F550" s="84">
        <v>44792.691782407404</v>
      </c>
      <c r="G550" s="85">
        <v>125</v>
      </c>
      <c r="I550" s="35">
        <v>22</v>
      </c>
      <c r="J550" s="35">
        <v>30.071999999999999</v>
      </c>
      <c r="K550" s="64">
        <v>11.490868092500001</v>
      </c>
      <c r="L550" s="65">
        <v>32192.68161868288</v>
      </c>
      <c r="N550" s="36">
        <f t="shared" si="475"/>
        <v>5.9189292903274855E-2</v>
      </c>
      <c r="O550" s="36">
        <f t="shared" si="482"/>
        <v>858.94814835830164</v>
      </c>
      <c r="P550" s="36">
        <f t="shared" si="476"/>
        <v>0</v>
      </c>
      <c r="Q550">
        <f t="shared" si="477"/>
        <v>0.94702868645239768</v>
      </c>
      <c r="R550">
        <f t="shared" si="478"/>
        <v>37793.718527765275</v>
      </c>
      <c r="S550">
        <f t="shared" si="479"/>
        <v>1.6494751172278026</v>
      </c>
      <c r="T550">
        <f t="shared" si="480"/>
        <v>23936.991442374936</v>
      </c>
      <c r="U550">
        <f t="shared" si="481"/>
        <v>23936.991442374936</v>
      </c>
      <c r="W550">
        <f t="shared" si="483"/>
        <v>0.99483877181270508</v>
      </c>
      <c r="X550">
        <v>313.14999999999998</v>
      </c>
      <c r="Y550">
        <f t="shared" si="484"/>
        <v>1.9073334166666699E-2</v>
      </c>
      <c r="Z550">
        <v>2E-3</v>
      </c>
      <c r="AA550">
        <f t="shared" si="485"/>
        <v>7.2765497523200454E-2</v>
      </c>
      <c r="AC550">
        <f t="shared" si="486"/>
        <v>1.1431561100204503E-5</v>
      </c>
      <c r="AD550">
        <f t="shared" si="487"/>
        <v>8.8974895464091061E-10</v>
      </c>
      <c r="AE550">
        <v>0</v>
      </c>
      <c r="AF550" s="8">
        <f t="shared" si="488"/>
        <v>2.3918820799196443E-10</v>
      </c>
      <c r="AG550" s="8">
        <f t="shared" si="489"/>
        <v>1.1289371626328751E-9</v>
      </c>
      <c r="AH550" s="9">
        <f t="shared" si="490"/>
        <v>1.097002469958351E-3</v>
      </c>
      <c r="AJ550">
        <f t="shared" si="491"/>
        <v>3.2026527842887925E-2</v>
      </c>
      <c r="AK550">
        <f t="shared" si="492"/>
        <v>2.4927102623348423E-6</v>
      </c>
      <c r="AL550">
        <v>0</v>
      </c>
      <c r="AM550" s="8">
        <f t="shared" si="493"/>
        <v>1.3890294803142649E-5</v>
      </c>
      <c r="AN550" s="8">
        <f t="shared" si="494"/>
        <v>1.6383005065477493E-5</v>
      </c>
      <c r="AO550" s="9">
        <f t="shared" si="495"/>
        <v>2.2739189884214046E-2</v>
      </c>
      <c r="AP550" s="9"/>
      <c r="AQ550">
        <f t="shared" si="496"/>
        <v>0</v>
      </c>
      <c r="AR550">
        <f t="shared" si="497"/>
        <v>0</v>
      </c>
      <c r="AS550">
        <v>0</v>
      </c>
      <c r="AT550" s="8">
        <f t="shared" si="498"/>
        <v>0</v>
      </c>
      <c r="AU550" s="8">
        <f t="shared" si="499"/>
        <v>0</v>
      </c>
      <c r="AV550" s="9">
        <f t="shared" si="500"/>
        <v>1.5759424160826513E-2</v>
      </c>
      <c r="AX550">
        <f t="shared" si="501"/>
        <v>78.81297419298906</v>
      </c>
      <c r="AY550">
        <f t="shared" si="502"/>
        <v>15.215219993965079</v>
      </c>
      <c r="AZ550" t="e">
        <f t="shared" si="503"/>
        <v>#DIV/0!</v>
      </c>
    </row>
    <row r="551" spans="1:52" x14ac:dyDescent="0.55000000000000004">
      <c r="A551" s="73">
        <v>44791.430555555555</v>
      </c>
      <c r="B551">
        <v>50</v>
      </c>
      <c r="C551">
        <v>6.2</v>
      </c>
      <c r="D551" t="s">
        <v>234</v>
      </c>
      <c r="E551" s="78">
        <v>1</v>
      </c>
      <c r="F551" s="84">
        <v>44792.713113425925</v>
      </c>
      <c r="G551" s="85">
        <v>103</v>
      </c>
      <c r="I551" s="35">
        <v>22</v>
      </c>
      <c r="J551" s="35">
        <v>30.071999999999999</v>
      </c>
      <c r="K551" s="64">
        <v>93.948261339082634</v>
      </c>
      <c r="L551" s="65">
        <v>26791.427235315918</v>
      </c>
      <c r="N551" s="36">
        <f t="shared" si="475"/>
        <v>0.48392611536301772</v>
      </c>
      <c r="O551" s="36">
        <f t="shared" si="482"/>
        <v>714.83472822269061</v>
      </c>
      <c r="P551" s="36">
        <f t="shared" si="476"/>
        <v>0</v>
      </c>
      <c r="Q551">
        <f t="shared" si="477"/>
        <v>7.7428178458082835</v>
      </c>
      <c r="R551">
        <f t="shared" si="478"/>
        <v>31452.728041798386</v>
      </c>
      <c r="S551">
        <f t="shared" si="479"/>
        <v>13.485954075721764</v>
      </c>
      <c r="T551">
        <f t="shared" si="480"/>
        <v>19920.868104649868</v>
      </c>
      <c r="U551">
        <f t="shared" si="481"/>
        <v>19920.868104649871</v>
      </c>
      <c r="W551">
        <f t="shared" si="483"/>
        <v>0.99483877181270508</v>
      </c>
      <c r="X551">
        <v>313.14999999999998</v>
      </c>
      <c r="Y551">
        <f t="shared" si="484"/>
        <v>1.9073334166666699E-2</v>
      </c>
      <c r="Z551">
        <v>2E-3</v>
      </c>
      <c r="AA551">
        <f t="shared" si="485"/>
        <v>7.2765497523200454E-2</v>
      </c>
      <c r="AC551">
        <f t="shared" si="486"/>
        <v>9.3463372924512014E-5</v>
      </c>
      <c r="AD551">
        <f t="shared" si="487"/>
        <v>7.2745041230904578E-9</v>
      </c>
      <c r="AE551">
        <v>0</v>
      </c>
      <c r="AF551" s="8">
        <f t="shared" si="488"/>
        <v>1.9555803872052779E-9</v>
      </c>
      <c r="AG551" s="8">
        <f t="shared" si="489"/>
        <v>9.2300845102957362E-9</v>
      </c>
      <c r="AH551" s="9">
        <f t="shared" si="490"/>
        <v>1.097002469958351E-3</v>
      </c>
      <c r="AJ551">
        <f t="shared" si="491"/>
        <v>2.6653150565891147E-2</v>
      </c>
      <c r="AK551">
        <f t="shared" si="492"/>
        <v>2.0744859469337224E-6</v>
      </c>
      <c r="AL551">
        <v>0</v>
      </c>
      <c r="AM551" s="8">
        <f t="shared" si="493"/>
        <v>1.1559795698396024E-5</v>
      </c>
      <c r="AN551" s="8">
        <f t="shared" si="494"/>
        <v>1.3634281645329748E-5</v>
      </c>
      <c r="AO551" s="9">
        <f t="shared" si="495"/>
        <v>2.2739189884214046E-2</v>
      </c>
      <c r="AP551" s="9"/>
      <c r="AQ551">
        <f t="shared" si="496"/>
        <v>0</v>
      </c>
      <c r="AR551">
        <f t="shared" si="497"/>
        <v>0</v>
      </c>
      <c r="AS551">
        <v>0</v>
      </c>
      <c r="AT551" s="8">
        <f t="shared" si="498"/>
        <v>0</v>
      </c>
      <c r="AU551" s="8">
        <f t="shared" si="499"/>
        <v>0</v>
      </c>
      <c r="AV551" s="9">
        <f t="shared" si="500"/>
        <v>1.5759424160826513E-2</v>
      </c>
      <c r="AX551">
        <f t="shared" si="501"/>
        <v>78.812974192989046</v>
      </c>
      <c r="AY551">
        <f t="shared" si="502"/>
        <v>15.215219993965082</v>
      </c>
      <c r="AZ551" t="e">
        <f t="shared" si="503"/>
        <v>#DIV/0!</v>
      </c>
    </row>
    <row r="552" spans="1:52" x14ac:dyDescent="0.55000000000000004">
      <c r="A552" s="73">
        <v>44791.416666666664</v>
      </c>
      <c r="B552">
        <v>50</v>
      </c>
      <c r="C552">
        <v>3.8</v>
      </c>
      <c r="D552" t="s">
        <v>234</v>
      </c>
      <c r="E552" s="78">
        <v>1</v>
      </c>
      <c r="F552" s="84">
        <v>44792.734444444446</v>
      </c>
      <c r="G552" s="85">
        <v>153</v>
      </c>
      <c r="I552" s="35">
        <v>22</v>
      </c>
      <c r="J552" s="35">
        <v>30.071999999999999</v>
      </c>
      <c r="K552" s="64">
        <v>1686.97783520128</v>
      </c>
      <c r="L552" s="65">
        <v>13264.246714713918</v>
      </c>
      <c r="N552" s="36">
        <f t="shared" ref="N552:N615" si="504">1000000*(AG552-AE552)/Y552</f>
        <v>8.6895980708570715</v>
      </c>
      <c r="O552" s="36">
        <f t="shared" si="482"/>
        <v>353.90963355967068</v>
      </c>
      <c r="P552" s="36">
        <f t="shared" si="476"/>
        <v>0</v>
      </c>
      <c r="Q552">
        <f t="shared" si="477"/>
        <v>139.03356913371314</v>
      </c>
      <c r="R552">
        <f t="shared" si="478"/>
        <v>15572.02387662551</v>
      </c>
      <c r="S552">
        <f t="shared" si="479"/>
        <v>242.15994301557905</v>
      </c>
      <c r="T552">
        <f t="shared" si="480"/>
        <v>9862.6813342381975</v>
      </c>
      <c r="U552">
        <f t="shared" si="481"/>
        <v>9862.6813342382011</v>
      </c>
      <c r="W552">
        <f t="shared" si="483"/>
        <v>0.99483877181270508</v>
      </c>
      <c r="X552">
        <v>313.14999999999998</v>
      </c>
      <c r="Y552">
        <f t="shared" si="484"/>
        <v>1.9073334166666699E-2</v>
      </c>
      <c r="Z552">
        <v>2E-3</v>
      </c>
      <c r="AA552">
        <f t="shared" si="485"/>
        <v>7.2765497523200454E-2</v>
      </c>
      <c r="AC552">
        <f t="shared" si="486"/>
        <v>1.6782709576468973E-3</v>
      </c>
      <c r="AD552">
        <f t="shared" si="487"/>
        <v>1.3062431430680224E-7</v>
      </c>
      <c r="AE552">
        <v>0</v>
      </c>
      <c r="AF552" s="8">
        <f t="shared" si="488"/>
        <v>3.5115293472676993E-8</v>
      </c>
      <c r="AG552" s="8">
        <f t="shared" si="489"/>
        <v>1.6573960777947922E-7</v>
      </c>
      <c r="AH552" s="9">
        <f t="shared" si="490"/>
        <v>1.097002469958351E-3</v>
      </c>
      <c r="AJ552">
        <f t="shared" si="491"/>
        <v>1.3195786910686701E-2</v>
      </c>
      <c r="AK552">
        <f t="shared" si="492"/>
        <v>1.0270633648835299E-6</v>
      </c>
      <c r="AL552">
        <v>0</v>
      </c>
      <c r="AM552" s="8">
        <f t="shared" si="493"/>
        <v>5.7231733408026281E-6</v>
      </c>
      <c r="AN552" s="8">
        <f t="shared" si="494"/>
        <v>6.7502367056861575E-6</v>
      </c>
      <c r="AO552" s="9">
        <f t="shared" si="495"/>
        <v>2.2739189884214046E-2</v>
      </c>
      <c r="AP552" s="9"/>
      <c r="AQ552">
        <f t="shared" si="496"/>
        <v>0</v>
      </c>
      <c r="AR552">
        <f t="shared" si="497"/>
        <v>0</v>
      </c>
      <c r="AS552">
        <v>0</v>
      </c>
      <c r="AT552" s="8">
        <f t="shared" si="498"/>
        <v>0</v>
      </c>
      <c r="AU552" s="8">
        <f t="shared" si="499"/>
        <v>0</v>
      </c>
      <c r="AV552" s="9">
        <f t="shared" si="500"/>
        <v>1.5759424160826513E-2</v>
      </c>
      <c r="AX552">
        <f t="shared" si="501"/>
        <v>78.812974192989046</v>
      </c>
      <c r="AY552">
        <f t="shared" si="502"/>
        <v>15.215219993965071</v>
      </c>
      <c r="AZ552" t="e">
        <f t="shared" si="503"/>
        <v>#DIV/0!</v>
      </c>
    </row>
    <row r="553" spans="1:52" x14ac:dyDescent="0.55000000000000004">
      <c r="A553" s="73">
        <v>44791.424305555556</v>
      </c>
      <c r="B553">
        <v>50</v>
      </c>
      <c r="C553">
        <v>5</v>
      </c>
      <c r="D553" t="s">
        <v>234</v>
      </c>
      <c r="E553" s="78">
        <v>1</v>
      </c>
      <c r="F553" s="84">
        <v>44792.75577546296</v>
      </c>
      <c r="G553" s="85">
        <v>265</v>
      </c>
      <c r="I553" s="35">
        <v>22</v>
      </c>
      <c r="J553" s="35">
        <v>30.071999999999999</v>
      </c>
      <c r="K553" s="64">
        <v>1848.6699280231799</v>
      </c>
      <c r="L553" s="65">
        <v>20191.74622415872</v>
      </c>
      <c r="N553" s="36">
        <f t="shared" si="504"/>
        <v>9.5224716679724608</v>
      </c>
      <c r="O553" s="36">
        <f t="shared" si="482"/>
        <v>538.74552100986034</v>
      </c>
      <c r="P553" s="36">
        <f t="shared" si="476"/>
        <v>0</v>
      </c>
      <c r="Q553">
        <f t="shared" si="477"/>
        <v>152.35954668755937</v>
      </c>
      <c r="R553">
        <f t="shared" si="478"/>
        <v>23704.802924433854</v>
      </c>
      <c r="S553">
        <f t="shared" si="479"/>
        <v>265.37029419316235</v>
      </c>
      <c r="T553">
        <f t="shared" si="480"/>
        <v>15013.650068026504</v>
      </c>
      <c r="U553">
        <f t="shared" si="481"/>
        <v>15013.650068026502</v>
      </c>
      <c r="W553">
        <f t="shared" si="483"/>
        <v>0.99483877181270508</v>
      </c>
      <c r="X553">
        <v>313.14999999999998</v>
      </c>
      <c r="Y553">
        <f t="shared" si="484"/>
        <v>1.9073334166666699E-2</v>
      </c>
      <c r="Z553">
        <v>2E-3</v>
      </c>
      <c r="AA553">
        <f t="shared" si="485"/>
        <v>7.2765497523200454E-2</v>
      </c>
      <c r="AC553">
        <f t="shared" si="486"/>
        <v>1.8391285206816621E-3</v>
      </c>
      <c r="AD553">
        <f t="shared" si="487"/>
        <v>1.4314428837698463E-7</v>
      </c>
      <c r="AE553">
        <v>0</v>
      </c>
      <c r="AF553" s="8">
        <f t="shared" si="488"/>
        <v>3.8480995838870144E-8</v>
      </c>
      <c r="AG553" s="8">
        <f t="shared" si="489"/>
        <v>1.8162528421585476E-7</v>
      </c>
      <c r="AH553" s="9">
        <f t="shared" si="490"/>
        <v>1.097002469958351E-3</v>
      </c>
      <c r="AJ553">
        <f t="shared" si="491"/>
        <v>2.0087532014395885E-2</v>
      </c>
      <c r="AK553">
        <f t="shared" si="492"/>
        <v>1.5634663065226349E-6</v>
      </c>
      <c r="AL553">
        <v>0</v>
      </c>
      <c r="AM553" s="8">
        <f t="shared" si="493"/>
        <v>8.7122070464933862E-6</v>
      </c>
      <c r="AN553" s="8">
        <f t="shared" si="494"/>
        <v>1.0275673353016021E-5</v>
      </c>
      <c r="AO553" s="9">
        <f t="shared" si="495"/>
        <v>2.2739189884214046E-2</v>
      </c>
      <c r="AP553" s="9"/>
      <c r="AQ553">
        <f t="shared" si="496"/>
        <v>0</v>
      </c>
      <c r="AR553">
        <f t="shared" si="497"/>
        <v>0</v>
      </c>
      <c r="AS553">
        <v>0</v>
      </c>
      <c r="AT553" s="8">
        <f t="shared" si="498"/>
        <v>0</v>
      </c>
      <c r="AU553" s="8">
        <f t="shared" si="499"/>
        <v>0</v>
      </c>
      <c r="AV553" s="9">
        <f t="shared" si="500"/>
        <v>1.5759424160826513E-2</v>
      </c>
      <c r="AX553">
        <f t="shared" si="501"/>
        <v>78.812974192989046</v>
      </c>
      <c r="AY553">
        <f t="shared" si="502"/>
        <v>15.21521999396507</v>
      </c>
      <c r="AZ553" t="e">
        <f t="shared" si="503"/>
        <v>#DIV/0!</v>
      </c>
    </row>
    <row r="554" spans="1:52" x14ac:dyDescent="0.55000000000000004">
      <c r="A554" s="73">
        <v>44791.429166666669</v>
      </c>
      <c r="B554">
        <v>50</v>
      </c>
      <c r="C554">
        <v>3</v>
      </c>
      <c r="D554" t="s">
        <v>235</v>
      </c>
      <c r="E554" s="78">
        <v>2</v>
      </c>
      <c r="F554" s="84">
        <v>44792.777083333334</v>
      </c>
      <c r="G554" s="85">
        <v>193</v>
      </c>
      <c r="I554" s="35">
        <v>22</v>
      </c>
      <c r="J554" s="35">
        <v>30.071999999999999</v>
      </c>
      <c r="K554" s="64">
        <v>27.953590109220738</v>
      </c>
      <c r="L554" s="65">
        <v>4927.8736802508802</v>
      </c>
      <c r="N554" s="36">
        <f t="shared" si="504"/>
        <v>0.14398853240275783</v>
      </c>
      <c r="O554" s="36">
        <f t="shared" si="482"/>
        <v>131.48292593738518</v>
      </c>
      <c r="P554" s="36">
        <f t="shared" si="476"/>
        <v>0</v>
      </c>
      <c r="Q554">
        <f t="shared" si="477"/>
        <v>2.3038165184441253</v>
      </c>
      <c r="R554">
        <f t="shared" si="478"/>
        <v>5785.2487412449482</v>
      </c>
      <c r="S554">
        <f t="shared" si="479"/>
        <v>4.0126429919110835</v>
      </c>
      <c r="T554">
        <f t="shared" si="480"/>
        <v>3664.1393068918278</v>
      </c>
      <c r="U554">
        <f t="shared" si="481"/>
        <v>3664.1393068918278</v>
      </c>
      <c r="W554">
        <f t="shared" si="483"/>
        <v>0.99483877181270508</v>
      </c>
      <c r="X554">
        <v>313.14999999999998</v>
      </c>
      <c r="Y554">
        <f t="shared" si="484"/>
        <v>1.9073334166666699E-2</v>
      </c>
      <c r="Z554">
        <v>2E-3</v>
      </c>
      <c r="AA554">
        <f t="shared" si="485"/>
        <v>7.2765497523200454E-2</v>
      </c>
      <c r="AC554">
        <f t="shared" si="486"/>
        <v>2.7809315252012938E-5</v>
      </c>
      <c r="AD554">
        <f t="shared" si="487"/>
        <v>2.1644733346450292E-9</v>
      </c>
      <c r="AE554">
        <v>0</v>
      </c>
      <c r="AF554" s="8">
        <f t="shared" si="488"/>
        <v>5.8186806004068728E-10</v>
      </c>
      <c r="AG554" s="8">
        <f t="shared" si="489"/>
        <v>2.7463413946857164E-9</v>
      </c>
      <c r="AH554" s="9">
        <f t="shared" si="490"/>
        <v>1.097002469958351E-3</v>
      </c>
      <c r="AJ554">
        <f t="shared" si="491"/>
        <v>4.9024397997089403E-3</v>
      </c>
      <c r="AK554">
        <f t="shared" si="492"/>
        <v>3.8156999282477633E-7</v>
      </c>
      <c r="AL554">
        <v>0</v>
      </c>
      <c r="AM554" s="8">
        <f t="shared" si="493"/>
        <v>2.1262477907900598E-6</v>
      </c>
      <c r="AN554" s="8">
        <f t="shared" si="494"/>
        <v>2.507817783614836E-6</v>
      </c>
      <c r="AO554" s="9">
        <f t="shared" si="495"/>
        <v>2.2739189884214046E-2</v>
      </c>
      <c r="AP554" s="9"/>
      <c r="AQ554">
        <f t="shared" si="496"/>
        <v>0</v>
      </c>
      <c r="AR554">
        <f t="shared" si="497"/>
        <v>0</v>
      </c>
      <c r="AS554">
        <v>0</v>
      </c>
      <c r="AT554" s="8">
        <f t="shared" si="498"/>
        <v>0</v>
      </c>
      <c r="AU554" s="8">
        <f t="shared" si="499"/>
        <v>0</v>
      </c>
      <c r="AV554" s="9">
        <f t="shared" si="500"/>
        <v>1.5759424160826513E-2</v>
      </c>
      <c r="AX554">
        <f t="shared" si="501"/>
        <v>78.812974192989046</v>
      </c>
      <c r="AY554">
        <f t="shared" si="502"/>
        <v>15.21521999396507</v>
      </c>
      <c r="AZ554" t="e">
        <f t="shared" si="503"/>
        <v>#DIV/0!</v>
      </c>
    </row>
    <row r="555" spans="1:52" x14ac:dyDescent="0.55000000000000004">
      <c r="A555" s="73">
        <v>44791.440972222219</v>
      </c>
      <c r="B555">
        <v>50</v>
      </c>
      <c r="C555">
        <v>6</v>
      </c>
      <c r="D555" t="s">
        <v>235</v>
      </c>
      <c r="E555" s="78">
        <v>1</v>
      </c>
      <c r="F555" s="84">
        <v>44792.798402777778</v>
      </c>
      <c r="G555" s="85">
        <v>283</v>
      </c>
      <c r="I555" s="35">
        <v>22</v>
      </c>
      <c r="J555" s="35">
        <v>30.071999999999999</v>
      </c>
      <c r="K555" s="64">
        <v>56592.321439797677</v>
      </c>
      <c r="L555" s="65">
        <v>17145.621876249679</v>
      </c>
      <c r="N555" s="36">
        <f t="shared" si="504"/>
        <v>291.50621718151666</v>
      </c>
      <c r="O555" s="36">
        <f t="shared" si="482"/>
        <v>457.47043807960955</v>
      </c>
      <c r="P555" s="36">
        <f t="shared" si="476"/>
        <v>0</v>
      </c>
      <c r="Q555">
        <f t="shared" si="477"/>
        <v>4664.0994749042666</v>
      </c>
      <c r="R555">
        <f t="shared" si="478"/>
        <v>20128.699275502819</v>
      </c>
      <c r="S555">
        <f t="shared" si="479"/>
        <v>8123.6356809309309</v>
      </c>
      <c r="T555">
        <f t="shared" si="480"/>
        <v>12748.692668330021</v>
      </c>
      <c r="U555">
        <f t="shared" si="481"/>
        <v>12748.692668330021</v>
      </c>
      <c r="W555">
        <f t="shared" si="483"/>
        <v>0.99483877181270508</v>
      </c>
      <c r="X555">
        <v>313.14999999999998</v>
      </c>
      <c r="Y555">
        <f t="shared" si="484"/>
        <v>1.9073334166666699E-2</v>
      </c>
      <c r="Z555">
        <v>2E-3</v>
      </c>
      <c r="AA555">
        <f t="shared" si="485"/>
        <v>7.2765497523200454E-2</v>
      </c>
      <c r="AC555">
        <f t="shared" si="486"/>
        <v>5.6300235555198141E-2</v>
      </c>
      <c r="AD555">
        <f t="shared" si="487"/>
        <v>4.3819978122129304E-6</v>
      </c>
      <c r="AE555">
        <v>0</v>
      </c>
      <c r="AF555" s="8">
        <f t="shared" si="488"/>
        <v>1.1779976797510552E-6</v>
      </c>
      <c r="AG555" s="8">
        <f t="shared" si="489"/>
        <v>5.5599954919639853E-6</v>
      </c>
      <c r="AH555" s="9">
        <f t="shared" si="490"/>
        <v>1.097002469958351E-3</v>
      </c>
      <c r="AJ555">
        <f t="shared" si="491"/>
        <v>1.705712940933328E-2</v>
      </c>
      <c r="AK555">
        <f t="shared" si="492"/>
        <v>1.3276019721276317E-6</v>
      </c>
      <c r="AL555">
        <v>0</v>
      </c>
      <c r="AM555" s="8">
        <f t="shared" si="493"/>
        <v>7.3978845647361685E-6</v>
      </c>
      <c r="AN555" s="8">
        <f t="shared" si="494"/>
        <v>8.7254865368638E-6</v>
      </c>
      <c r="AO555" s="9">
        <f t="shared" si="495"/>
        <v>2.2739189884214046E-2</v>
      </c>
      <c r="AP555" s="9"/>
      <c r="AQ555">
        <f t="shared" si="496"/>
        <v>0</v>
      </c>
      <c r="AR555">
        <f t="shared" si="497"/>
        <v>0</v>
      </c>
      <c r="AS555">
        <v>0</v>
      </c>
      <c r="AT555" s="8">
        <f t="shared" si="498"/>
        <v>0</v>
      </c>
      <c r="AU555" s="8">
        <f t="shared" si="499"/>
        <v>0</v>
      </c>
      <c r="AV555" s="9">
        <f t="shared" si="500"/>
        <v>1.5759424160826513E-2</v>
      </c>
      <c r="AX555">
        <f t="shared" si="501"/>
        <v>78.812974192989046</v>
      </c>
      <c r="AY555">
        <f t="shared" si="502"/>
        <v>15.215219993965073</v>
      </c>
      <c r="AZ555" t="e">
        <f t="shared" si="503"/>
        <v>#DIV/0!</v>
      </c>
    </row>
    <row r="556" spans="1:52" x14ac:dyDescent="0.55000000000000004">
      <c r="A556" s="73">
        <v>44791.440972222219</v>
      </c>
      <c r="B556">
        <v>50</v>
      </c>
      <c r="C556">
        <v>6</v>
      </c>
      <c r="D556" t="s">
        <v>235</v>
      </c>
      <c r="E556" s="78">
        <v>2</v>
      </c>
      <c r="F556" s="84">
        <v>44792.819722222222</v>
      </c>
      <c r="G556" s="85">
        <v>42</v>
      </c>
      <c r="I556" s="35">
        <v>22</v>
      </c>
      <c r="J556" s="35">
        <v>30.071999999999999</v>
      </c>
      <c r="K556" s="64">
        <v>53281.92813075192</v>
      </c>
      <c r="L556" s="65">
        <v>19588.25213017088</v>
      </c>
      <c r="N556" s="36">
        <f t="shared" si="504"/>
        <v>274.45442983030352</v>
      </c>
      <c r="O556" s="36">
        <f t="shared" si="482"/>
        <v>522.64340995505484</v>
      </c>
      <c r="P556" s="36">
        <f t="shared" si="476"/>
        <v>0</v>
      </c>
      <c r="Q556">
        <f t="shared" si="477"/>
        <v>4391.2708772848564</v>
      </c>
      <c r="R556">
        <f t="shared" si="478"/>
        <v>22996.310038022413</v>
      </c>
      <c r="S556">
        <f t="shared" si="479"/>
        <v>7648.4399561560249</v>
      </c>
      <c r="T556">
        <f t="shared" si="480"/>
        <v>14564.919728180341</v>
      </c>
      <c r="U556">
        <f t="shared" si="481"/>
        <v>14564.919728180343</v>
      </c>
      <c r="W556">
        <f t="shared" si="483"/>
        <v>0.99483877181270508</v>
      </c>
      <c r="X556">
        <v>313.14999999999998</v>
      </c>
      <c r="Y556">
        <f t="shared" si="484"/>
        <v>1.9073334166666699E-2</v>
      </c>
      <c r="Z556">
        <v>2E-3</v>
      </c>
      <c r="AA556">
        <f t="shared" si="485"/>
        <v>7.2765497523200454E-2</v>
      </c>
      <c r="AC556">
        <f t="shared" si="486"/>
        <v>5.3006927941410063E-2</v>
      </c>
      <c r="AD556">
        <f t="shared" si="487"/>
        <v>4.1256708782978005E-6</v>
      </c>
      <c r="AE556">
        <v>0</v>
      </c>
      <c r="AF556">
        <f t="shared" si="488"/>
        <v>1.109090175377556E-6</v>
      </c>
      <c r="AG556">
        <f t="shared" si="489"/>
        <v>5.2347610536753566E-6</v>
      </c>
      <c r="AH556">
        <f t="shared" si="490"/>
        <v>1.097002469958351E-3</v>
      </c>
      <c r="AJ556">
        <f t="shared" si="491"/>
        <v>1.9487152691136805E-2</v>
      </c>
      <c r="AK556">
        <f t="shared" si="492"/>
        <v>1.5167371791029138E-6</v>
      </c>
      <c r="AL556">
        <v>0</v>
      </c>
      <c r="AM556">
        <f t="shared" si="493"/>
        <v>8.4518152289760249E-6</v>
      </c>
      <c r="AN556">
        <f t="shared" si="494"/>
        <v>9.9685524080789391E-6</v>
      </c>
      <c r="AO556">
        <f t="shared" si="495"/>
        <v>2.2739189884214046E-2</v>
      </c>
      <c r="AQ556">
        <f t="shared" si="496"/>
        <v>0</v>
      </c>
      <c r="AR556">
        <f t="shared" si="497"/>
        <v>0</v>
      </c>
      <c r="AS556">
        <v>0</v>
      </c>
      <c r="AT556">
        <f t="shared" si="498"/>
        <v>0</v>
      </c>
      <c r="AU556">
        <f t="shared" si="499"/>
        <v>0</v>
      </c>
      <c r="AV556">
        <f t="shared" si="500"/>
        <v>1.5759424160826513E-2</v>
      </c>
      <c r="AX556">
        <f t="shared" si="501"/>
        <v>78.812974192989046</v>
      </c>
      <c r="AY556">
        <f t="shared" si="502"/>
        <v>15.21521999396508</v>
      </c>
      <c r="AZ556" t="e">
        <f t="shared" si="503"/>
        <v>#DIV/0!</v>
      </c>
    </row>
    <row r="557" spans="1:52" x14ac:dyDescent="0.55000000000000004">
      <c r="A557" s="73">
        <v>44791.4375</v>
      </c>
      <c r="B557">
        <v>50</v>
      </c>
      <c r="C557">
        <v>8</v>
      </c>
      <c r="D557" t="s">
        <v>234</v>
      </c>
      <c r="E557" s="78">
        <v>1</v>
      </c>
      <c r="F557" s="84">
        <v>44792.841053240743</v>
      </c>
      <c r="G557" s="85">
        <v>251</v>
      </c>
      <c r="I557" s="35">
        <v>22</v>
      </c>
      <c r="J557" s="35">
        <v>30.071999999999999</v>
      </c>
      <c r="K557" s="64">
        <v>44.910323231165535</v>
      </c>
      <c r="L557" s="65">
        <v>32542.473989775677</v>
      </c>
      <c r="N557" s="36">
        <f t="shared" si="504"/>
        <v>0.23133241585509096</v>
      </c>
      <c r="O557" s="36">
        <f t="shared" si="482"/>
        <v>868.28112387798171</v>
      </c>
      <c r="P557" s="36">
        <f t="shared" si="476"/>
        <v>0</v>
      </c>
      <c r="Q557">
        <f t="shared" si="477"/>
        <v>3.7013186536814553</v>
      </c>
      <c r="R557">
        <f t="shared" si="478"/>
        <v>38204.369450631195</v>
      </c>
      <c r="S557">
        <f t="shared" si="479"/>
        <v>6.4467244841854638</v>
      </c>
      <c r="T557">
        <f t="shared" si="480"/>
        <v>24197.080896637639</v>
      </c>
      <c r="U557">
        <f t="shared" si="481"/>
        <v>24197.080896637646</v>
      </c>
      <c r="W557">
        <f t="shared" si="483"/>
        <v>0.99483877181270508</v>
      </c>
      <c r="X557">
        <v>313.14999999999998</v>
      </c>
      <c r="Y557">
        <f t="shared" si="484"/>
        <v>1.9073334166666699E-2</v>
      </c>
      <c r="Z557">
        <v>2E-3</v>
      </c>
      <c r="AA557">
        <f t="shared" si="485"/>
        <v>7.2765497523200454E-2</v>
      </c>
      <c r="AC557">
        <f t="shared" si="486"/>
        <v>4.4678530805004316E-5</v>
      </c>
      <c r="AD557">
        <f t="shared" si="487"/>
        <v>3.4774494690784767E-9</v>
      </c>
      <c r="AE557">
        <v>0</v>
      </c>
      <c r="AF557" s="8">
        <f t="shared" si="488"/>
        <v>9.3483100210797847E-10</v>
      </c>
      <c r="AG557" s="8">
        <f t="shared" si="489"/>
        <v>4.4122804711864556E-9</v>
      </c>
      <c r="AH557" s="9">
        <f t="shared" si="490"/>
        <v>1.097002469958351E-3</v>
      </c>
      <c r="AJ557">
        <f t="shared" si="491"/>
        <v>3.2374514855735337E-2</v>
      </c>
      <c r="AK557">
        <f t="shared" si="492"/>
        <v>2.5197950216424805E-6</v>
      </c>
      <c r="AL557">
        <v>0</v>
      </c>
      <c r="AM557" s="8">
        <f t="shared" si="493"/>
        <v>1.4041221004691188E-5</v>
      </c>
      <c r="AN557" s="8">
        <f t="shared" si="494"/>
        <v>1.6561016026333668E-5</v>
      </c>
      <c r="AO557" s="9">
        <f t="shared" si="495"/>
        <v>2.2739189884214046E-2</v>
      </c>
      <c r="AP557" s="9"/>
      <c r="AQ557">
        <f t="shared" si="496"/>
        <v>0</v>
      </c>
      <c r="AR557">
        <f t="shared" si="497"/>
        <v>0</v>
      </c>
      <c r="AS557">
        <v>0</v>
      </c>
      <c r="AT557" s="8">
        <f t="shared" si="498"/>
        <v>0</v>
      </c>
      <c r="AU557" s="8">
        <f t="shared" si="499"/>
        <v>0</v>
      </c>
      <c r="AV557" s="9">
        <f t="shared" si="500"/>
        <v>1.5759424160826513E-2</v>
      </c>
      <c r="AX557">
        <f t="shared" si="501"/>
        <v>78.812974192989046</v>
      </c>
      <c r="AY557">
        <f t="shared" si="502"/>
        <v>15.215219993965071</v>
      </c>
      <c r="AZ557" t="e">
        <f t="shared" si="503"/>
        <v>#DIV/0!</v>
      </c>
    </row>
    <row r="558" spans="1:52" x14ac:dyDescent="0.55000000000000004">
      <c r="A558" s="73">
        <v>44791.409722222219</v>
      </c>
      <c r="B558">
        <v>50</v>
      </c>
      <c r="C558">
        <v>1.6</v>
      </c>
      <c r="D558" t="s">
        <v>234</v>
      </c>
      <c r="E558" s="78">
        <v>2</v>
      </c>
      <c r="F558" s="84">
        <v>44792.862372685187</v>
      </c>
      <c r="G558" s="85">
        <v>14</v>
      </c>
      <c r="I558" s="35">
        <v>22</v>
      </c>
      <c r="J558" s="35">
        <v>30.071999999999999</v>
      </c>
      <c r="K558" s="64">
        <v>31.444128718963462</v>
      </c>
      <c r="L558" s="65">
        <v>1654.0876357671198</v>
      </c>
      <c r="N558" s="36">
        <f t="shared" si="504"/>
        <v>0.16196824555402969</v>
      </c>
      <c r="O558" s="36">
        <f t="shared" si="482"/>
        <v>44.133493717404008</v>
      </c>
      <c r="P558" s="36">
        <f t="shared" si="476"/>
        <v>0</v>
      </c>
      <c r="Q558">
        <f t="shared" si="477"/>
        <v>2.5914919288644751</v>
      </c>
      <c r="R558">
        <f t="shared" si="478"/>
        <v>1941.8737235657763</v>
      </c>
      <c r="S558">
        <f t="shared" si="479"/>
        <v>4.5136979632279575</v>
      </c>
      <c r="T558">
        <f t="shared" si="480"/>
        <v>1229.9031826947155</v>
      </c>
      <c r="U558">
        <f t="shared" si="481"/>
        <v>1229.9031826947153</v>
      </c>
      <c r="W558">
        <f t="shared" si="483"/>
        <v>0.99483877181270508</v>
      </c>
      <c r="X558">
        <v>313.14999999999998</v>
      </c>
      <c r="Y558">
        <f t="shared" si="484"/>
        <v>1.9073334166666699E-2</v>
      </c>
      <c r="Z558">
        <v>2E-3</v>
      </c>
      <c r="AA558">
        <f t="shared" si="485"/>
        <v>7.2765497523200454E-2</v>
      </c>
      <c r="AC558">
        <f t="shared" si="486"/>
        <v>3.1281838395494218E-5</v>
      </c>
      <c r="AD558">
        <f t="shared" si="487"/>
        <v>2.4347490922424382E-9</v>
      </c>
      <c r="AE558">
        <v>0</v>
      </c>
      <c r="AF558">
        <f t="shared" si="488"/>
        <v>6.5452537959829794E-10</v>
      </c>
      <c r="AG558">
        <f t="shared" si="489"/>
        <v>3.0892744718407361E-9</v>
      </c>
      <c r="AH558">
        <f t="shared" si="490"/>
        <v>1.097002469958351E-3</v>
      </c>
      <c r="AJ558">
        <f t="shared" si="491"/>
        <v>1.6455505120371425E-3</v>
      </c>
      <c r="AK558">
        <f t="shared" si="492"/>
        <v>1.2807759456997263E-7</v>
      </c>
      <c r="AL558">
        <v>0</v>
      </c>
      <c r="AM558">
        <f t="shared" si="493"/>
        <v>7.136952790445594E-7</v>
      </c>
      <c r="AN558">
        <f t="shared" si="494"/>
        <v>8.4177287361453203E-7</v>
      </c>
      <c r="AO558">
        <f t="shared" si="495"/>
        <v>2.2739189884214046E-2</v>
      </c>
      <c r="AQ558">
        <f t="shared" si="496"/>
        <v>0</v>
      </c>
      <c r="AR558">
        <f t="shared" si="497"/>
        <v>0</v>
      </c>
      <c r="AS558">
        <v>0</v>
      </c>
      <c r="AT558">
        <f t="shared" si="498"/>
        <v>0</v>
      </c>
      <c r="AU558">
        <f t="shared" si="499"/>
        <v>0</v>
      </c>
      <c r="AV558">
        <f t="shared" si="500"/>
        <v>1.5759424160826513E-2</v>
      </c>
      <c r="AX558">
        <f t="shared" si="501"/>
        <v>78.81297419298906</v>
      </c>
      <c r="AY558">
        <f t="shared" si="502"/>
        <v>15.215219993965073</v>
      </c>
      <c r="AZ558" t="e">
        <f t="shared" si="503"/>
        <v>#DIV/0!</v>
      </c>
    </row>
    <row r="559" spans="1:52" x14ac:dyDescent="0.55000000000000004">
      <c r="A559" s="73">
        <v>44791.449305555558</v>
      </c>
      <c r="B559">
        <v>50</v>
      </c>
      <c r="C559">
        <v>7</v>
      </c>
      <c r="D559" t="s">
        <v>235</v>
      </c>
      <c r="E559" s="78">
        <v>2</v>
      </c>
      <c r="F559" s="84">
        <v>44792.883680555555</v>
      </c>
      <c r="G559" s="85">
        <v>116</v>
      </c>
      <c r="I559" s="35">
        <v>22</v>
      </c>
      <c r="J559" s="35">
        <v>30.071999999999999</v>
      </c>
      <c r="K559" s="64">
        <v>93454.150165795509</v>
      </c>
      <c r="L559" s="65">
        <v>14810.837923527999</v>
      </c>
      <c r="N559" s="36">
        <f t="shared" si="504"/>
        <v>481.38095596104336</v>
      </c>
      <c r="O559" s="36">
        <f t="shared" si="482"/>
        <v>395.17496432065735</v>
      </c>
      <c r="P559" s="36">
        <f t="shared" si="476"/>
        <v>0</v>
      </c>
      <c r="Q559">
        <f t="shared" si="477"/>
        <v>7702.0952953766937</v>
      </c>
      <c r="R559">
        <f t="shared" si="478"/>
        <v>17387.698430108925</v>
      </c>
      <c r="S559">
        <f t="shared" si="479"/>
        <v>13415.026093699818</v>
      </c>
      <c r="T559">
        <f t="shared" si="480"/>
        <v>11012.655137872818</v>
      </c>
      <c r="U559">
        <f t="shared" si="481"/>
        <v>11012.65513787282</v>
      </c>
      <c r="W559">
        <f t="shared" si="483"/>
        <v>0.99483877181270508</v>
      </c>
      <c r="X559">
        <v>313.14999999999998</v>
      </c>
      <c r="Y559">
        <f t="shared" si="484"/>
        <v>1.9073334166666699E-2</v>
      </c>
      <c r="Z559">
        <v>2E-3</v>
      </c>
      <c r="AA559">
        <f t="shared" si="485"/>
        <v>7.2765497523200454E-2</v>
      </c>
      <c r="AC559">
        <f t="shared" si="486"/>
        <v>9.2971811971740106E-2</v>
      </c>
      <c r="AD559">
        <f t="shared" si="487"/>
        <v>7.23624462029488E-6</v>
      </c>
      <c r="AE559">
        <v>0</v>
      </c>
      <c r="AF559" s="8">
        <f t="shared" si="488"/>
        <v>1.9452952142195662E-6</v>
      </c>
      <c r="AG559" s="8">
        <f t="shared" si="489"/>
        <v>9.1815398345144459E-6</v>
      </c>
      <c r="AH559" s="9">
        <f t="shared" si="490"/>
        <v>1.097002469958351E-3</v>
      </c>
      <c r="AJ559">
        <f t="shared" si="491"/>
        <v>1.473439580935963E-2</v>
      </c>
      <c r="AK559">
        <f t="shared" si="492"/>
        <v>1.1468174078524251E-6</v>
      </c>
      <c r="AL559">
        <v>0</v>
      </c>
      <c r="AM559" s="8">
        <f t="shared" si="493"/>
        <v>6.3904867409360627E-6</v>
      </c>
      <c r="AN559" s="8">
        <f t="shared" si="494"/>
        <v>7.5373041487884878E-6</v>
      </c>
      <c r="AO559" s="9">
        <f t="shared" si="495"/>
        <v>2.2739189884214046E-2</v>
      </c>
      <c r="AP559" s="9"/>
      <c r="AQ559">
        <f t="shared" si="496"/>
        <v>0</v>
      </c>
      <c r="AR559">
        <f t="shared" si="497"/>
        <v>0</v>
      </c>
      <c r="AS559">
        <v>0</v>
      </c>
      <c r="AT559" s="8">
        <f t="shared" si="498"/>
        <v>0</v>
      </c>
      <c r="AU559" s="8">
        <f t="shared" si="499"/>
        <v>0</v>
      </c>
      <c r="AV559" s="9">
        <f t="shared" si="500"/>
        <v>1.5759424160826513E-2</v>
      </c>
      <c r="AX559">
        <f t="shared" si="501"/>
        <v>78.812974192989046</v>
      </c>
      <c r="AY559">
        <f t="shared" si="502"/>
        <v>15.215219993965075</v>
      </c>
      <c r="AZ559" t="e">
        <f t="shared" si="503"/>
        <v>#DIV/0!</v>
      </c>
    </row>
    <row r="560" spans="1:52" x14ac:dyDescent="0.55000000000000004">
      <c r="A560" s="73">
        <v>44791.425000000003</v>
      </c>
      <c r="B560">
        <v>50</v>
      </c>
      <c r="C560">
        <v>0.1</v>
      </c>
      <c r="D560" t="s">
        <v>235</v>
      </c>
      <c r="E560" s="78">
        <v>2</v>
      </c>
      <c r="F560" s="84">
        <v>44792.905011574076</v>
      </c>
      <c r="G560" s="85">
        <v>235</v>
      </c>
      <c r="I560" s="35">
        <v>22</v>
      </c>
      <c r="J560" s="35">
        <v>30.071999999999999</v>
      </c>
      <c r="K560" s="64">
        <v>8.5282143087999991</v>
      </c>
      <c r="L560" s="65">
        <v>1094.9207188743198</v>
      </c>
      <c r="N560" s="36">
        <f t="shared" si="504"/>
        <v>4.3928706743655684E-2</v>
      </c>
      <c r="O560" s="36">
        <f t="shared" si="482"/>
        <v>29.214097017951868</v>
      </c>
      <c r="P560" s="36">
        <f t="shared" si="476"/>
        <v>0</v>
      </c>
      <c r="Q560">
        <f t="shared" si="477"/>
        <v>0.70285930789849094</v>
      </c>
      <c r="R560">
        <f t="shared" si="478"/>
        <v>1285.4202687898821</v>
      </c>
      <c r="S560">
        <f t="shared" si="479"/>
        <v>1.2241962211656721</v>
      </c>
      <c r="T560">
        <f t="shared" si="480"/>
        <v>814.13248477452919</v>
      </c>
      <c r="U560">
        <f t="shared" si="481"/>
        <v>814.13248477452908</v>
      </c>
      <c r="W560">
        <f t="shared" si="483"/>
        <v>0.99483877181270508</v>
      </c>
      <c r="X560">
        <v>313.14999999999998</v>
      </c>
      <c r="Y560">
        <f t="shared" si="484"/>
        <v>1.9073334166666699E-2</v>
      </c>
      <c r="Z560">
        <v>2E-3</v>
      </c>
      <c r="AA560">
        <f t="shared" si="485"/>
        <v>7.2765497523200454E-2</v>
      </c>
      <c r="AC560">
        <f t="shared" si="486"/>
        <v>8.4841982487221282E-6</v>
      </c>
      <c r="AD560">
        <f t="shared" si="487"/>
        <v>6.6034782621524147E-10</v>
      </c>
      <c r="AE560">
        <v>0</v>
      </c>
      <c r="AF560">
        <f t="shared" si="488"/>
        <v>1.7751907701600838E-10</v>
      </c>
      <c r="AG560">
        <f t="shared" si="489"/>
        <v>8.3786690323124982E-10</v>
      </c>
      <c r="AH560">
        <f t="shared" si="490"/>
        <v>1.097002469958351E-3</v>
      </c>
      <c r="AJ560">
        <f t="shared" si="491"/>
        <v>1.0892695831972124E-3</v>
      </c>
      <c r="AK560">
        <f t="shared" si="492"/>
        <v>8.4780763053833679E-8</v>
      </c>
      <c r="AL560">
        <v>0</v>
      </c>
      <c r="AM560">
        <f t="shared" si="493"/>
        <v>4.7242947174698347E-7</v>
      </c>
      <c r="AN560">
        <f t="shared" si="494"/>
        <v>5.5721023480081714E-7</v>
      </c>
      <c r="AO560">
        <f t="shared" si="495"/>
        <v>2.2739189884214046E-2</v>
      </c>
      <c r="AQ560">
        <f t="shared" si="496"/>
        <v>0</v>
      </c>
      <c r="AR560">
        <f t="shared" si="497"/>
        <v>0</v>
      </c>
      <c r="AS560">
        <v>0</v>
      </c>
      <c r="AT560">
        <f t="shared" si="498"/>
        <v>0</v>
      </c>
      <c r="AU560">
        <f t="shared" si="499"/>
        <v>0</v>
      </c>
      <c r="AV560">
        <f t="shared" si="500"/>
        <v>1.5759424160826513E-2</v>
      </c>
      <c r="AX560">
        <f t="shared" si="501"/>
        <v>78.81297419298906</v>
      </c>
      <c r="AY560">
        <f t="shared" si="502"/>
        <v>15.215219993965075</v>
      </c>
      <c r="AZ560" t="e">
        <f t="shared" si="503"/>
        <v>#DIV/0!</v>
      </c>
    </row>
    <row r="561" spans="1:52" x14ac:dyDescent="0.55000000000000004">
      <c r="A561" s="73">
        <v>44791.430555555555</v>
      </c>
      <c r="B561">
        <v>50</v>
      </c>
      <c r="C561">
        <v>6.2</v>
      </c>
      <c r="D561" t="s">
        <v>234</v>
      </c>
      <c r="E561" s="78">
        <v>2</v>
      </c>
      <c r="F561" s="84">
        <v>44792.926319444443</v>
      </c>
      <c r="G561" s="85">
        <v>242</v>
      </c>
      <c r="I561" s="35">
        <v>22</v>
      </c>
      <c r="J561" s="35">
        <v>30.071999999999999</v>
      </c>
      <c r="K561" s="64">
        <v>8.1992078192000015</v>
      </c>
      <c r="L561" s="65">
        <v>29083.673027366716</v>
      </c>
      <c r="N561" s="36">
        <f t="shared" si="504"/>
        <v>4.223399914426007E-2</v>
      </c>
      <c r="O561" s="36">
        <f t="shared" si="482"/>
        <v>775.99522121875964</v>
      </c>
      <c r="P561" s="36">
        <f t="shared" si="476"/>
        <v>0</v>
      </c>
      <c r="Q561">
        <f t="shared" si="477"/>
        <v>0.67574398630816113</v>
      </c>
      <c r="R561">
        <f t="shared" si="478"/>
        <v>34143.789733625425</v>
      </c>
      <c r="S561">
        <f t="shared" si="479"/>
        <v>1.1769684561584428</v>
      </c>
      <c r="T561">
        <f t="shared" si="480"/>
        <v>21625.276223180033</v>
      </c>
      <c r="U561">
        <f t="shared" si="481"/>
        <v>21625.27622318003</v>
      </c>
      <c r="W561">
        <f t="shared" si="483"/>
        <v>0.99483877181270508</v>
      </c>
      <c r="X561">
        <v>313.14999999999998</v>
      </c>
      <c r="Y561">
        <f t="shared" si="484"/>
        <v>1.9073334166666699E-2</v>
      </c>
      <c r="Z561">
        <v>2E-3</v>
      </c>
      <c r="AA561">
        <f t="shared" si="485"/>
        <v>7.2765497523200454E-2</v>
      </c>
      <c r="AC561">
        <f t="shared" si="486"/>
        <v>8.156889836690058E-6</v>
      </c>
      <c r="AD561">
        <f t="shared" si="487"/>
        <v>6.3487253767870905E-10</v>
      </c>
      <c r="AE561">
        <v>0</v>
      </c>
      <c r="AF561">
        <f t="shared" si="488"/>
        <v>1.7067064119447863E-10</v>
      </c>
      <c r="AG561">
        <f t="shared" si="489"/>
        <v>8.0554317887318768E-10</v>
      </c>
      <c r="AH561">
        <f t="shared" si="490"/>
        <v>1.097002469958351E-3</v>
      </c>
      <c r="AJ561">
        <f t="shared" si="491"/>
        <v>2.8933565554347802E-2</v>
      </c>
      <c r="AK561">
        <f t="shared" si="492"/>
        <v>2.2519767405656153E-6</v>
      </c>
      <c r="AL561">
        <v>0</v>
      </c>
      <c r="AM561">
        <f t="shared" si="493"/>
        <v>1.2548839425476238E-5</v>
      </c>
      <c r="AN561">
        <f t="shared" si="494"/>
        <v>1.4800816166041852E-5</v>
      </c>
      <c r="AO561">
        <f t="shared" si="495"/>
        <v>2.2739189884214046E-2</v>
      </c>
      <c r="AQ561">
        <f t="shared" si="496"/>
        <v>0</v>
      </c>
      <c r="AR561">
        <f t="shared" si="497"/>
        <v>0</v>
      </c>
      <c r="AS561">
        <v>0</v>
      </c>
      <c r="AT561">
        <f t="shared" si="498"/>
        <v>0</v>
      </c>
      <c r="AU561">
        <f t="shared" si="499"/>
        <v>0</v>
      </c>
      <c r="AV561">
        <f t="shared" si="500"/>
        <v>1.5759424160826513E-2</v>
      </c>
      <c r="AX561">
        <f t="shared" si="501"/>
        <v>78.812974192989046</v>
      </c>
      <c r="AY561">
        <f t="shared" si="502"/>
        <v>15.215219993965071</v>
      </c>
      <c r="AZ561" t="e">
        <f t="shared" si="503"/>
        <v>#DIV/0!</v>
      </c>
    </row>
    <row r="562" spans="1:52" x14ac:dyDescent="0.55000000000000004">
      <c r="A562" s="73">
        <v>44791.424305555556</v>
      </c>
      <c r="B562">
        <v>50</v>
      </c>
      <c r="C562">
        <v>5</v>
      </c>
      <c r="D562" t="s">
        <v>234</v>
      </c>
      <c r="E562" s="78">
        <v>2</v>
      </c>
      <c r="F562" s="84">
        <v>44792.947650462964</v>
      </c>
      <c r="G562" s="85">
        <v>294</v>
      </c>
      <c r="I562" s="35">
        <v>22</v>
      </c>
      <c r="J562" s="35">
        <v>30.071999999999999</v>
      </c>
      <c r="K562" s="64">
        <v>2751.3713088875002</v>
      </c>
      <c r="L562" s="65">
        <v>25274.951703199997</v>
      </c>
      <c r="N562" s="36">
        <f t="shared" si="504"/>
        <v>14.172273232663855</v>
      </c>
      <c r="O562" s="36">
        <f t="shared" si="482"/>
        <v>674.37292806045423</v>
      </c>
      <c r="P562" s="36">
        <f t="shared" si="476"/>
        <v>0</v>
      </c>
      <c r="Q562">
        <f t="shared" si="477"/>
        <v>226.75637172262168</v>
      </c>
      <c r="R562">
        <f t="shared" si="478"/>
        <v>29672.408834659986</v>
      </c>
      <c r="S562">
        <f t="shared" si="479"/>
        <v>394.95001384852247</v>
      </c>
      <c r="T562">
        <f t="shared" si="480"/>
        <v>18793.286927511665</v>
      </c>
      <c r="U562">
        <f t="shared" si="481"/>
        <v>18793.286927511665</v>
      </c>
      <c r="W562">
        <f t="shared" si="483"/>
        <v>0.99483877181270508</v>
      </c>
      <c r="X562">
        <v>313.14999999999998</v>
      </c>
      <c r="Y562">
        <f t="shared" si="484"/>
        <v>1.9073334166666699E-2</v>
      </c>
      <c r="Z562">
        <v>2E-3</v>
      </c>
      <c r="AA562">
        <f t="shared" si="485"/>
        <v>7.2765497523200454E-2</v>
      </c>
      <c r="AC562">
        <f t="shared" si="486"/>
        <v>2.7371708537343555E-3</v>
      </c>
      <c r="AD562">
        <f t="shared" si="487"/>
        <v>2.1304132344095539E-7</v>
      </c>
      <c r="AE562">
        <v>0</v>
      </c>
      <c r="AF562">
        <f t="shared" si="488"/>
        <v>5.7271179826948014E-8</v>
      </c>
      <c r="AG562">
        <f t="shared" si="489"/>
        <v>2.7031250326790341E-7</v>
      </c>
      <c r="AH562">
        <f t="shared" si="490"/>
        <v>1.097002469958351E-3</v>
      </c>
      <c r="AJ562">
        <f t="shared" si="491"/>
        <v>2.514450191003692E-2</v>
      </c>
      <c r="AK562">
        <f t="shared" si="492"/>
        <v>1.9570637897409744E-6</v>
      </c>
      <c r="AL562">
        <v>0</v>
      </c>
      <c r="AM562">
        <f t="shared" si="493"/>
        <v>1.0905476420109551E-5</v>
      </c>
      <c r="AN562">
        <f t="shared" si="494"/>
        <v>1.2862540209850526E-5</v>
      </c>
      <c r="AO562">
        <f t="shared" si="495"/>
        <v>2.2739189884214046E-2</v>
      </c>
      <c r="AQ562">
        <f t="shared" si="496"/>
        <v>0</v>
      </c>
      <c r="AR562">
        <f t="shared" si="497"/>
        <v>0</v>
      </c>
      <c r="AS562">
        <v>0</v>
      </c>
      <c r="AT562">
        <f t="shared" si="498"/>
        <v>0</v>
      </c>
      <c r="AU562">
        <f t="shared" si="499"/>
        <v>0</v>
      </c>
      <c r="AV562">
        <f t="shared" si="500"/>
        <v>1.5759424160826513E-2</v>
      </c>
      <c r="AX562">
        <f t="shared" si="501"/>
        <v>78.812974192989046</v>
      </c>
      <c r="AY562">
        <f t="shared" si="502"/>
        <v>15.215219993965073</v>
      </c>
      <c r="AZ562" t="e">
        <f t="shared" si="503"/>
        <v>#DIV/0!</v>
      </c>
    </row>
    <row r="563" spans="1:52" x14ac:dyDescent="0.55000000000000004">
      <c r="A563" s="73">
        <v>44791.416666666664</v>
      </c>
      <c r="B563">
        <v>50</v>
      </c>
      <c r="C563">
        <v>3.8</v>
      </c>
      <c r="D563" t="s">
        <v>234</v>
      </c>
      <c r="E563" s="78">
        <v>2</v>
      </c>
      <c r="F563" s="84">
        <v>44792.969004629631</v>
      </c>
      <c r="G563" s="85">
        <v>384</v>
      </c>
      <c r="I563" s="35">
        <v>22</v>
      </c>
      <c r="J563" s="35">
        <v>30.071999999999999</v>
      </c>
      <c r="K563" s="64">
        <v>1450.8305063204957</v>
      </c>
      <c r="L563" s="65">
        <v>14840.067058319679</v>
      </c>
      <c r="N563" s="36">
        <f t="shared" si="504"/>
        <v>7.473206645515269</v>
      </c>
      <c r="O563" s="36">
        <f t="shared" si="482"/>
        <v>395.95484067593605</v>
      </c>
      <c r="P563" s="36">
        <f t="shared" si="476"/>
        <v>0</v>
      </c>
      <c r="Q563">
        <f t="shared" si="477"/>
        <v>119.5713063282443</v>
      </c>
      <c r="R563">
        <f t="shared" si="478"/>
        <v>17422.012989741186</v>
      </c>
      <c r="S563">
        <f t="shared" si="479"/>
        <v>208.26179538625414</v>
      </c>
      <c r="T563">
        <f t="shared" si="480"/>
        <v>11034.388572746735</v>
      </c>
      <c r="U563">
        <f t="shared" si="481"/>
        <v>11034.388572746737</v>
      </c>
      <c r="W563">
        <f t="shared" si="483"/>
        <v>0.99483877181270508</v>
      </c>
      <c r="X563">
        <v>313.14999999999998</v>
      </c>
      <c r="Y563">
        <f t="shared" si="484"/>
        <v>1.9073334166666699E-2</v>
      </c>
      <c r="Z563">
        <v>2E-3</v>
      </c>
      <c r="AA563">
        <f t="shared" si="485"/>
        <v>7.2765497523200454E-2</v>
      </c>
      <c r="AC563">
        <f t="shared" si="486"/>
        <v>1.4433424390162869E-3</v>
      </c>
      <c r="AD563">
        <f t="shared" si="487"/>
        <v>1.1233919978616305E-7</v>
      </c>
      <c r="AE563">
        <v>0</v>
      </c>
      <c r="AF563">
        <f t="shared" si="488"/>
        <v>3.0199767860303956E-8</v>
      </c>
      <c r="AG563">
        <f t="shared" si="489"/>
        <v>1.42538967646467E-7</v>
      </c>
      <c r="AH563">
        <f t="shared" si="490"/>
        <v>1.097002469958351E-3</v>
      </c>
      <c r="AJ563">
        <f t="shared" si="491"/>
        <v>1.4763474085916932E-2</v>
      </c>
      <c r="AK563">
        <f t="shared" si="492"/>
        <v>1.1490806478371334E-6</v>
      </c>
      <c r="AL563">
        <v>0</v>
      </c>
      <c r="AM563">
        <f t="shared" si="493"/>
        <v>6.4030983432842678E-6</v>
      </c>
      <c r="AN563">
        <f t="shared" si="494"/>
        <v>7.552178991121401E-6</v>
      </c>
      <c r="AO563">
        <f t="shared" si="495"/>
        <v>2.2739189884214046E-2</v>
      </c>
      <c r="AQ563">
        <f t="shared" si="496"/>
        <v>0</v>
      </c>
      <c r="AR563">
        <f t="shared" si="497"/>
        <v>0</v>
      </c>
      <c r="AS563">
        <v>0</v>
      </c>
      <c r="AT563">
        <f t="shared" si="498"/>
        <v>0</v>
      </c>
      <c r="AU563">
        <f t="shared" si="499"/>
        <v>0</v>
      </c>
      <c r="AV563">
        <f t="shared" si="500"/>
        <v>1.5759424160826513E-2</v>
      </c>
      <c r="AX563">
        <f t="shared" si="501"/>
        <v>78.812974192989046</v>
      </c>
      <c r="AY563">
        <f t="shared" si="502"/>
        <v>15.215219993965075</v>
      </c>
      <c r="AZ563" t="e">
        <f t="shared" si="503"/>
        <v>#DIV/0!</v>
      </c>
    </row>
    <row r="564" spans="1:52" x14ac:dyDescent="0.55000000000000004">
      <c r="A564" s="73">
        <v>44791.401388888888</v>
      </c>
      <c r="B564">
        <v>50</v>
      </c>
      <c r="C564">
        <v>0.1</v>
      </c>
      <c r="D564" t="s">
        <v>234</v>
      </c>
      <c r="E564" s="78">
        <v>1</v>
      </c>
      <c r="F564" s="84">
        <v>44792.990335648145</v>
      </c>
      <c r="G564" s="85">
        <v>414</v>
      </c>
      <c r="I564" s="35">
        <v>22</v>
      </c>
      <c r="J564" s="35">
        <v>30.071999999999999</v>
      </c>
      <c r="K564" s="64">
        <v>23.104246064399359</v>
      </c>
      <c r="L564" s="65">
        <v>1725.24619453472</v>
      </c>
      <c r="N564" s="36">
        <f t="shared" si="504"/>
        <v>0.11900963239736788</v>
      </c>
      <c r="O564" s="36">
        <f t="shared" si="482"/>
        <v>46.032108844197417</v>
      </c>
      <c r="P564" s="36">
        <f t="shared" si="476"/>
        <v>0</v>
      </c>
      <c r="Q564">
        <f t="shared" si="477"/>
        <v>1.9041541183578861</v>
      </c>
      <c r="R564">
        <f t="shared" si="478"/>
        <v>2025.4127891446863</v>
      </c>
      <c r="S564">
        <f t="shared" si="479"/>
        <v>3.3165361118720997</v>
      </c>
      <c r="T564">
        <f t="shared" si="480"/>
        <v>1282.8134009998369</v>
      </c>
      <c r="U564">
        <f t="shared" si="481"/>
        <v>1282.8134009998366</v>
      </c>
      <c r="W564">
        <f t="shared" si="483"/>
        <v>0.99483877181270508</v>
      </c>
      <c r="X564">
        <v>313.14999999999998</v>
      </c>
      <c r="Y564">
        <f t="shared" si="484"/>
        <v>1.9073334166666699E-2</v>
      </c>
      <c r="Z564">
        <v>2E-3</v>
      </c>
      <c r="AA564">
        <f t="shared" si="485"/>
        <v>7.2765497523200454E-2</v>
      </c>
      <c r="AC564">
        <f t="shared" si="486"/>
        <v>2.2984999778365584E-5</v>
      </c>
      <c r="AD564">
        <f t="shared" si="487"/>
        <v>1.7889839669278842E-9</v>
      </c>
      <c r="AE564">
        <v>0</v>
      </c>
      <c r="AF564">
        <f t="shared" si="488"/>
        <v>4.809265208392765E-10</v>
      </c>
      <c r="AG564">
        <f t="shared" si="489"/>
        <v>2.2699104877671607E-9</v>
      </c>
      <c r="AH564">
        <f t="shared" si="490"/>
        <v>1.097002469958351E-3</v>
      </c>
      <c r="AJ564">
        <f t="shared" si="491"/>
        <v>1.716341805245464E-3</v>
      </c>
      <c r="AK564">
        <f t="shared" si="492"/>
        <v>1.3358747013094526E-7</v>
      </c>
      <c r="AL564">
        <v>0</v>
      </c>
      <c r="AM564">
        <f t="shared" si="493"/>
        <v>7.4439832425080569E-7</v>
      </c>
      <c r="AN564">
        <f t="shared" si="494"/>
        <v>8.77985794381751E-7</v>
      </c>
      <c r="AO564">
        <f t="shared" si="495"/>
        <v>2.2739189884214046E-2</v>
      </c>
      <c r="AQ564">
        <f t="shared" si="496"/>
        <v>0</v>
      </c>
      <c r="AR564">
        <f t="shared" si="497"/>
        <v>0</v>
      </c>
      <c r="AS564">
        <v>0</v>
      </c>
      <c r="AT564">
        <f t="shared" si="498"/>
        <v>0</v>
      </c>
      <c r="AU564">
        <f t="shared" si="499"/>
        <v>0</v>
      </c>
      <c r="AV564">
        <f t="shared" si="500"/>
        <v>1.5759424160826513E-2</v>
      </c>
      <c r="AX564">
        <f t="shared" si="501"/>
        <v>78.812974192989046</v>
      </c>
      <c r="AY564">
        <f t="shared" si="502"/>
        <v>15.21521999396508</v>
      </c>
      <c r="AZ564" t="e">
        <f t="shared" si="503"/>
        <v>#DIV/0!</v>
      </c>
    </row>
    <row r="565" spans="1:52" x14ac:dyDescent="0.55000000000000004">
      <c r="A565" s="73">
        <v>44791.4375</v>
      </c>
      <c r="B565">
        <v>50</v>
      </c>
      <c r="C565">
        <v>8</v>
      </c>
      <c r="D565" t="s">
        <v>234</v>
      </c>
      <c r="E565" s="78">
        <v>2</v>
      </c>
      <c r="F565" s="84">
        <v>44795.398506944446</v>
      </c>
      <c r="G565" s="85">
        <v>69</v>
      </c>
      <c r="I565" s="35">
        <v>22</v>
      </c>
      <c r="J565" s="35">
        <v>30.071999999999999</v>
      </c>
      <c r="K565" s="64">
        <v>14.795066532500002</v>
      </c>
      <c r="L565" s="65">
        <v>33608.540407385677</v>
      </c>
      <c r="N565" s="36">
        <f t="shared" si="504"/>
        <v>7.6209170574949886E-2</v>
      </c>
      <c r="O565" s="36">
        <f t="shared" si="482"/>
        <v>896.72534565109595</v>
      </c>
      <c r="P565" s="36">
        <f t="shared" si="476"/>
        <v>0</v>
      </c>
      <c r="Q565">
        <f t="shared" si="477"/>
        <v>1.2193467291991982</v>
      </c>
      <c r="R565">
        <f t="shared" si="478"/>
        <v>39455.915208648221</v>
      </c>
      <c r="S565">
        <f t="shared" si="479"/>
        <v>2.1237815895751981</v>
      </c>
      <c r="T565">
        <f t="shared" si="480"/>
        <v>24989.758655439953</v>
      </c>
      <c r="U565">
        <f t="shared" si="481"/>
        <v>24989.758655439953</v>
      </c>
      <c r="W565">
        <f t="shared" si="483"/>
        <v>0.99483877181270508</v>
      </c>
      <c r="X565">
        <v>313.14999999999998</v>
      </c>
      <c r="Y565">
        <f t="shared" si="484"/>
        <v>1.9073334166666699E-2</v>
      </c>
      <c r="Z565">
        <v>2E-3</v>
      </c>
      <c r="AA565">
        <f t="shared" si="485"/>
        <v>7.2765497523200454E-2</v>
      </c>
      <c r="AC565">
        <f t="shared" si="486"/>
        <v>1.4718705818079559E-5</v>
      </c>
      <c r="AD565">
        <f t="shared" si="487"/>
        <v>1.1455962138949769E-9</v>
      </c>
      <c r="AE565">
        <v>0</v>
      </c>
      <c r="AF565">
        <f t="shared" si="488"/>
        <v>3.0796676304554508E-10</v>
      </c>
      <c r="AG565">
        <f t="shared" si="489"/>
        <v>1.4535629769405221E-9</v>
      </c>
      <c r="AH565">
        <f t="shared" si="490"/>
        <v>1.097002469958351E-3</v>
      </c>
      <c r="AJ565">
        <f t="shared" si="491"/>
        <v>3.3435079061301241E-2</v>
      </c>
      <c r="AK565">
        <f t="shared" si="492"/>
        <v>2.6023415684316985E-6</v>
      </c>
      <c r="AL565">
        <v>0</v>
      </c>
      <c r="AM565">
        <f t="shared" si="493"/>
        <v>1.4501200604891357E-5</v>
      </c>
      <c r="AN565">
        <f t="shared" si="494"/>
        <v>1.7103542173323054E-5</v>
      </c>
      <c r="AO565">
        <f t="shared" si="495"/>
        <v>2.2739189884214046E-2</v>
      </c>
      <c r="AQ565">
        <f t="shared" si="496"/>
        <v>0</v>
      </c>
      <c r="AR565">
        <f t="shared" si="497"/>
        <v>0</v>
      </c>
      <c r="AS565">
        <v>0</v>
      </c>
      <c r="AT565">
        <f t="shared" si="498"/>
        <v>0</v>
      </c>
      <c r="AU565">
        <f t="shared" si="499"/>
        <v>0</v>
      </c>
      <c r="AV565">
        <f t="shared" si="500"/>
        <v>1.5759424160826513E-2</v>
      </c>
      <c r="AX565">
        <f t="shared" si="501"/>
        <v>78.812974192989032</v>
      </c>
      <c r="AY565">
        <f t="shared" si="502"/>
        <v>15.215219993965073</v>
      </c>
      <c r="AZ565" t="e">
        <f t="shared" si="503"/>
        <v>#DIV/0!</v>
      </c>
    </row>
    <row r="566" spans="1:52" x14ac:dyDescent="0.55000000000000004">
      <c r="A566" s="73">
        <v>44791.401388888888</v>
      </c>
      <c r="B566">
        <v>50</v>
      </c>
      <c r="C566">
        <v>0.1</v>
      </c>
      <c r="D566" t="s">
        <v>234</v>
      </c>
      <c r="E566" s="78">
        <v>2</v>
      </c>
      <c r="F566" s="84">
        <v>44795.419699074075</v>
      </c>
      <c r="G566" s="85">
        <v>253</v>
      </c>
      <c r="I566" s="35">
        <v>22</v>
      </c>
      <c r="J566" s="35">
        <v>30.071999999999999</v>
      </c>
      <c r="K566" s="64">
        <v>9.6927708125000009</v>
      </c>
      <c r="L566" s="65">
        <v>2955.0186984500001</v>
      </c>
      <c r="N566" s="36">
        <f t="shared" si="504"/>
        <v>4.9927320203060267E-2</v>
      </c>
      <c r="O566" s="36">
        <f t="shared" si="482"/>
        <v>78.844250052308425</v>
      </c>
      <c r="P566" s="36">
        <f t="shared" si="476"/>
        <v>0</v>
      </c>
      <c r="Q566">
        <f t="shared" si="477"/>
        <v>0.79883712324896428</v>
      </c>
      <c r="R566">
        <f t="shared" si="478"/>
        <v>3469.1470023015709</v>
      </c>
      <c r="S566">
        <f t="shared" si="479"/>
        <v>1.3913643550260482</v>
      </c>
      <c r="T566">
        <f t="shared" si="480"/>
        <v>2197.2154458796385</v>
      </c>
      <c r="U566">
        <f t="shared" si="481"/>
        <v>2197.2154458796394</v>
      </c>
      <c r="W566">
        <f t="shared" si="483"/>
        <v>0.99483877181270508</v>
      </c>
      <c r="X566">
        <v>313.14999999999998</v>
      </c>
      <c r="Y566">
        <f t="shared" si="484"/>
        <v>1.9073334166666699E-2</v>
      </c>
      <c r="Z566">
        <v>2E-3</v>
      </c>
      <c r="AA566">
        <f t="shared" si="485"/>
        <v>7.2765497523200454E-2</v>
      </c>
      <c r="AC566">
        <f t="shared" si="486"/>
        <v>9.6427442105695366E-6</v>
      </c>
      <c r="AD566">
        <f t="shared" si="487"/>
        <v>7.505205549809338E-10</v>
      </c>
      <c r="AE566">
        <v>0</v>
      </c>
      <c r="AF566">
        <f t="shared" si="488"/>
        <v>2.0175990729820416E-10</v>
      </c>
      <c r="AG566">
        <f t="shared" si="489"/>
        <v>9.522804622791379E-10</v>
      </c>
      <c r="AH566">
        <f t="shared" si="490"/>
        <v>1.097002469958351E-3</v>
      </c>
      <c r="AJ566">
        <f t="shared" si="491"/>
        <v>2.9397671726495763E-3</v>
      </c>
      <c r="AK566">
        <f t="shared" si="492"/>
        <v>2.2880993644042489E-7</v>
      </c>
      <c r="AL566">
        <v>0</v>
      </c>
      <c r="AM566">
        <f t="shared" si="493"/>
        <v>1.275012791927482E-6</v>
      </c>
      <c r="AN566">
        <f t="shared" si="494"/>
        <v>1.5038227283679068E-6</v>
      </c>
      <c r="AO566">
        <f t="shared" si="495"/>
        <v>2.2739189884214046E-2</v>
      </c>
      <c r="AQ566">
        <f t="shared" si="496"/>
        <v>0</v>
      </c>
      <c r="AR566">
        <f t="shared" si="497"/>
        <v>0</v>
      </c>
      <c r="AS566">
        <v>0</v>
      </c>
      <c r="AT566">
        <f t="shared" si="498"/>
        <v>0</v>
      </c>
      <c r="AU566">
        <f t="shared" si="499"/>
        <v>0</v>
      </c>
      <c r="AV566">
        <f t="shared" si="500"/>
        <v>1.5759424160826513E-2</v>
      </c>
      <c r="AX566">
        <f t="shared" si="501"/>
        <v>78.812974192989046</v>
      </c>
      <c r="AY566">
        <f t="shared" si="502"/>
        <v>15.215219993965071</v>
      </c>
      <c r="AZ566" t="e">
        <f t="shared" si="503"/>
        <v>#DIV/0!</v>
      </c>
    </row>
    <row r="567" spans="1:52" x14ac:dyDescent="0.55000000000000004">
      <c r="A567" s="73">
        <v>44791.524305555555</v>
      </c>
      <c r="B567">
        <v>100</v>
      </c>
      <c r="C567">
        <v>0.1</v>
      </c>
      <c r="D567" t="s">
        <v>234</v>
      </c>
      <c r="E567" s="78">
        <v>2</v>
      </c>
      <c r="F567" s="84">
        <v>44795.450173611112</v>
      </c>
      <c r="G567" s="85" t="s">
        <v>818</v>
      </c>
      <c r="H567" t="s">
        <v>613</v>
      </c>
      <c r="I567" s="35">
        <v>22</v>
      </c>
      <c r="J567" s="35">
        <v>30.071999999999999</v>
      </c>
      <c r="K567" s="64">
        <v>184.36183144467867</v>
      </c>
      <c r="L567" s="65">
        <v>3143.0236878851201</v>
      </c>
      <c r="N567" s="36">
        <f t="shared" si="504"/>
        <v>0.94964508805784742</v>
      </c>
      <c r="O567" s="36">
        <f t="shared" si="482"/>
        <v>83.860500002225621</v>
      </c>
      <c r="P567" s="36">
        <f t="shared" si="476"/>
        <v>0</v>
      </c>
      <c r="Q567">
        <f t="shared" si="477"/>
        <v>15.194321408925559</v>
      </c>
      <c r="R567">
        <f t="shared" si="478"/>
        <v>3689.8620000979272</v>
      </c>
      <c r="S567">
        <f t="shared" si="479"/>
        <v>26.464515220832403</v>
      </c>
      <c r="T567">
        <f t="shared" si="480"/>
        <v>2337.0072742379371</v>
      </c>
      <c r="U567">
        <f t="shared" si="481"/>
        <v>2337.0072742379375</v>
      </c>
      <c r="W567">
        <f t="shared" si="483"/>
        <v>0.99483877181270508</v>
      </c>
      <c r="X567">
        <v>313.14999999999998</v>
      </c>
      <c r="Y567">
        <f t="shared" si="484"/>
        <v>1.9073334166666699E-2</v>
      </c>
      <c r="Z567">
        <v>2E-3</v>
      </c>
      <c r="AA567">
        <f t="shared" si="485"/>
        <v>7.2765497523200454E-2</v>
      </c>
      <c r="AC567">
        <f t="shared" si="486"/>
        <v>1.8341029796356507E-4</v>
      </c>
      <c r="AD567">
        <f t="shared" si="487"/>
        <v>1.4275313708513584E-8</v>
      </c>
      <c r="AE567">
        <v>0</v>
      </c>
      <c r="AF567">
        <f t="shared" si="488"/>
        <v>3.8375843957473644E-9</v>
      </c>
      <c r="AG567">
        <f t="shared" si="489"/>
        <v>1.8112898104260947E-8</v>
      </c>
      <c r="AH567">
        <f t="shared" si="490"/>
        <v>1.097002469958351E-3</v>
      </c>
      <c r="AJ567">
        <f t="shared" si="491"/>
        <v>3.1268018254338717E-3</v>
      </c>
      <c r="AK567">
        <f t="shared" si="492"/>
        <v>2.4336734337179102E-7</v>
      </c>
      <c r="AL567">
        <v>0</v>
      </c>
      <c r="AM567">
        <f t="shared" si="493"/>
        <v>1.3561319965544117E-6</v>
      </c>
      <c r="AN567">
        <f t="shared" si="494"/>
        <v>1.5994993399262027E-6</v>
      </c>
      <c r="AO567">
        <f t="shared" si="495"/>
        <v>2.2739189884214046E-2</v>
      </c>
      <c r="AQ567">
        <f t="shared" si="496"/>
        <v>0</v>
      </c>
      <c r="AR567">
        <f t="shared" si="497"/>
        <v>0</v>
      </c>
      <c r="AS567">
        <v>0</v>
      </c>
      <c r="AT567">
        <f t="shared" si="498"/>
        <v>0</v>
      </c>
      <c r="AU567">
        <f t="shared" si="499"/>
        <v>0</v>
      </c>
      <c r="AV567">
        <f t="shared" si="500"/>
        <v>1.5759424160826513E-2</v>
      </c>
      <c r="AX567">
        <f t="shared" si="501"/>
        <v>78.812974192989046</v>
      </c>
      <c r="AY567">
        <f t="shared" si="502"/>
        <v>15.215219993965077</v>
      </c>
      <c r="AZ567" t="e">
        <f t="shared" si="503"/>
        <v>#DIV/0!</v>
      </c>
    </row>
    <row r="568" spans="1:52" x14ac:dyDescent="0.55000000000000004">
      <c r="A568" s="73">
        <v>44795.543055555558</v>
      </c>
      <c r="B568" s="31">
        <v>50</v>
      </c>
      <c r="C568" s="31">
        <v>1.6</v>
      </c>
      <c r="D568" s="31" t="s">
        <v>234</v>
      </c>
      <c r="E568" s="78">
        <v>1</v>
      </c>
      <c r="F568" s="84">
        <v>44796.545104166667</v>
      </c>
      <c r="G568" s="85">
        <v>322</v>
      </c>
      <c r="I568" s="35">
        <v>20.399999999999999</v>
      </c>
      <c r="J568" s="35">
        <v>29.922000000000001</v>
      </c>
      <c r="K568" s="64">
        <v>47.456623822965859</v>
      </c>
      <c r="L568" s="65">
        <v>773.90107873791999</v>
      </c>
      <c r="M568" s="35" t="s">
        <v>40</v>
      </c>
      <c r="N568" s="36">
        <f t="shared" si="504"/>
        <v>0.24446647028058796</v>
      </c>
      <c r="O568" s="36">
        <f t="shared" si="482"/>
        <v>20.650349038237952</v>
      </c>
      <c r="P568" s="36" t="e">
        <f t="shared" si="476"/>
        <v>#VALUE!</v>
      </c>
      <c r="Q568">
        <f t="shared" si="477"/>
        <v>3.9114635244894074</v>
      </c>
      <c r="R568">
        <f t="shared" si="478"/>
        <v>908.61535768246983</v>
      </c>
      <c r="S568">
        <f t="shared" si="479"/>
        <v>6.8121974960211622</v>
      </c>
      <c r="T568">
        <f t="shared" si="480"/>
        <v>575.43374291283294</v>
      </c>
      <c r="U568">
        <f t="shared" si="481"/>
        <v>575.43374291283305</v>
      </c>
      <c r="W568">
        <f t="shared" si="483"/>
        <v>0.99491242352757603</v>
      </c>
      <c r="X568">
        <v>313.14999999999998</v>
      </c>
      <c r="Y568">
        <f t="shared" si="484"/>
        <v>1.9073334166666699E-2</v>
      </c>
      <c r="Z568">
        <v>2E-3</v>
      </c>
      <c r="AA568">
        <f t="shared" si="485"/>
        <v>7.2765497523200454E-2</v>
      </c>
      <c r="AC568">
        <f t="shared" si="486"/>
        <v>4.7215184620143461E-5</v>
      </c>
      <c r="AD568">
        <f t="shared" si="487"/>
        <v>3.6748840154647575E-9</v>
      </c>
      <c r="AE568">
        <v>0</v>
      </c>
      <c r="AF568">
        <f t="shared" si="488"/>
        <v>9.8790666474238978E-10</v>
      </c>
      <c r="AG568">
        <f t="shared" si="489"/>
        <v>4.6627906802071474E-9</v>
      </c>
      <c r="AH568">
        <f t="shared" si="490"/>
        <v>1.097002469958351E-3</v>
      </c>
      <c r="AJ568">
        <f t="shared" si="491"/>
        <v>7.6996379781774939E-4</v>
      </c>
      <c r="AK568">
        <f t="shared" si="492"/>
        <v>5.9928340339048927E-8</v>
      </c>
      <c r="AL568">
        <v>0</v>
      </c>
      <c r="AM568">
        <f t="shared" si="493"/>
        <v>3.3394266752556777E-7</v>
      </c>
      <c r="AN568">
        <f t="shared" si="494"/>
        <v>3.9387100786461668E-7</v>
      </c>
      <c r="AO568">
        <f t="shared" si="495"/>
        <v>2.2739189884214046E-2</v>
      </c>
      <c r="AQ568" t="e">
        <f t="shared" si="496"/>
        <v>#VALUE!</v>
      </c>
      <c r="AR568" t="e">
        <f t="shared" si="497"/>
        <v>#VALUE!</v>
      </c>
      <c r="AS568">
        <v>0</v>
      </c>
      <c r="AT568" t="e">
        <f t="shared" si="498"/>
        <v>#VALUE!</v>
      </c>
      <c r="AU568" t="e">
        <f t="shared" si="499"/>
        <v>#VALUE!</v>
      </c>
      <c r="AV568">
        <f t="shared" si="500"/>
        <v>1.5759424160826513E-2</v>
      </c>
      <c r="AX568">
        <f t="shared" si="501"/>
        <v>78.81297419298906</v>
      </c>
      <c r="AY568">
        <f t="shared" si="502"/>
        <v>15.215219993965077</v>
      </c>
      <c r="AZ568" t="e">
        <f t="shared" si="503"/>
        <v>#VALUE!</v>
      </c>
    </row>
    <row r="569" spans="1:52" x14ac:dyDescent="0.55000000000000004">
      <c r="A569" s="73">
        <v>44795.443749999999</v>
      </c>
      <c r="B569" s="31">
        <v>50</v>
      </c>
      <c r="C569" s="31">
        <v>3</v>
      </c>
      <c r="D569" s="31" t="s">
        <v>235</v>
      </c>
      <c r="E569" s="78">
        <v>1</v>
      </c>
      <c r="F569" s="84">
        <v>44796.566307870373</v>
      </c>
      <c r="G569" s="85">
        <v>102</v>
      </c>
      <c r="I569" s="35">
        <v>20.399999999999999</v>
      </c>
      <c r="J569" s="35">
        <v>29.922000000000001</v>
      </c>
      <c r="K569" s="64">
        <v>18.98889497</v>
      </c>
      <c r="L569" s="65">
        <v>5854.1564956839202</v>
      </c>
      <c r="M569" s="35" t="s">
        <v>40</v>
      </c>
      <c r="N569" s="36">
        <f t="shared" si="504"/>
        <v>9.7818760667888457E-2</v>
      </c>
      <c r="O569" s="36">
        <f t="shared" si="482"/>
        <v>156.20907927598353</v>
      </c>
      <c r="P569" s="36" t="e">
        <f t="shared" si="476"/>
        <v>#VALUE!</v>
      </c>
      <c r="Q569">
        <f t="shared" si="477"/>
        <v>1.5651001706862153</v>
      </c>
      <c r="R569">
        <f t="shared" si="478"/>
        <v>6873.1994881432747</v>
      </c>
      <c r="S569">
        <f t="shared" si="479"/>
        <v>2.725775505004278</v>
      </c>
      <c r="T569">
        <f t="shared" si="480"/>
        <v>4352.8550049348996</v>
      </c>
      <c r="U569">
        <f t="shared" si="481"/>
        <v>4352.8550049348996</v>
      </c>
      <c r="W569">
        <f t="shared" si="483"/>
        <v>0.99491242352757603</v>
      </c>
      <c r="X569">
        <v>313.14999999999998</v>
      </c>
      <c r="Y569">
        <f t="shared" si="484"/>
        <v>1.9073334166666699E-2</v>
      </c>
      <c r="Z569">
        <v>2E-3</v>
      </c>
      <c r="AA569">
        <f t="shared" si="485"/>
        <v>7.2765497523200454E-2</v>
      </c>
      <c r="AC569">
        <f t="shared" si="486"/>
        <v>1.8892287514713299E-5</v>
      </c>
      <c r="AD569">
        <f t="shared" si="487"/>
        <v>1.470437232469586E-9</v>
      </c>
      <c r="AE569">
        <v>0</v>
      </c>
      <c r="AF569">
        <f t="shared" si="488"/>
        <v>3.9529267751824365E-10</v>
      </c>
      <c r="AG569">
        <f t="shared" si="489"/>
        <v>1.8657299099878294E-9</v>
      </c>
      <c r="AH569">
        <f t="shared" si="490"/>
        <v>1.097002469958351E-3</v>
      </c>
      <c r="AJ569">
        <f t="shared" si="491"/>
        <v>5.8243730268305906E-3</v>
      </c>
      <c r="AK569">
        <f t="shared" si="492"/>
        <v>4.533265200295809E-7</v>
      </c>
      <c r="AL569">
        <v>0</v>
      </c>
      <c r="AM569">
        <f t="shared" si="493"/>
        <v>2.5261014488685823E-6</v>
      </c>
      <c r="AN569">
        <f t="shared" si="494"/>
        <v>2.9794279688981633E-6</v>
      </c>
      <c r="AO569">
        <f t="shared" si="495"/>
        <v>2.2739189884214046E-2</v>
      </c>
      <c r="AQ569" t="e">
        <f t="shared" si="496"/>
        <v>#VALUE!</v>
      </c>
      <c r="AR569" t="e">
        <f t="shared" si="497"/>
        <v>#VALUE!</v>
      </c>
      <c r="AS569">
        <v>0</v>
      </c>
      <c r="AT569" t="e">
        <f t="shared" si="498"/>
        <v>#VALUE!</v>
      </c>
      <c r="AU569" t="e">
        <f t="shared" si="499"/>
        <v>#VALUE!</v>
      </c>
      <c r="AV569">
        <f t="shared" si="500"/>
        <v>1.5759424160826513E-2</v>
      </c>
      <c r="AX569">
        <f t="shared" si="501"/>
        <v>78.812974192989046</v>
      </c>
      <c r="AY569">
        <f t="shared" si="502"/>
        <v>15.215219993965079</v>
      </c>
      <c r="AZ569" t="e">
        <f t="shared" si="503"/>
        <v>#VALUE!</v>
      </c>
    </row>
    <row r="570" spans="1:52" x14ac:dyDescent="0.55000000000000004">
      <c r="A570" s="73">
        <v>44795.458333333336</v>
      </c>
      <c r="B570" s="31">
        <v>50</v>
      </c>
      <c r="C570" s="31">
        <v>6</v>
      </c>
      <c r="D570" s="31" t="s">
        <v>235</v>
      </c>
      <c r="E570" s="78">
        <v>1</v>
      </c>
      <c r="F570" s="84">
        <v>44796.587534722225</v>
      </c>
      <c r="G570" s="85">
        <v>138</v>
      </c>
      <c r="I570" s="35">
        <v>20.399999999999999</v>
      </c>
      <c r="J570" s="35">
        <v>29.922000000000001</v>
      </c>
      <c r="K570" s="64">
        <v>81264.596879935489</v>
      </c>
      <c r="L570" s="65">
        <v>23888.613413366078</v>
      </c>
      <c r="M570" s="35" t="s">
        <v>40</v>
      </c>
      <c r="N570" s="36">
        <f t="shared" si="504"/>
        <v>418.62373590088089</v>
      </c>
      <c r="O570" s="36">
        <f t="shared" si="482"/>
        <v>637.43056907225241</v>
      </c>
      <c r="P570" s="36" t="e">
        <f t="shared" si="476"/>
        <v>#VALUE!</v>
      </c>
      <c r="Q570">
        <f t="shared" si="477"/>
        <v>6697.9797744140942</v>
      </c>
      <c r="R570">
        <f t="shared" si="478"/>
        <v>28046.945039179107</v>
      </c>
      <c r="S570">
        <f t="shared" si="479"/>
        <v>11665.188940658789</v>
      </c>
      <c r="T570">
        <f t="shared" si="480"/>
        <v>17762.366027281514</v>
      </c>
      <c r="U570">
        <f t="shared" si="481"/>
        <v>17762.366027281518</v>
      </c>
      <c r="W570">
        <f t="shared" si="483"/>
        <v>0.99491242352757603</v>
      </c>
      <c r="X570">
        <v>313.14999999999998</v>
      </c>
      <c r="Y570">
        <f t="shared" si="484"/>
        <v>1.9073334166666699E-2</v>
      </c>
      <c r="Z570">
        <v>2E-3</v>
      </c>
      <c r="AA570">
        <f t="shared" si="485"/>
        <v>7.2765497523200454E-2</v>
      </c>
      <c r="AC570">
        <f t="shared" si="486"/>
        <v>8.0851157028808116E-2</v>
      </c>
      <c r="AD570">
        <f t="shared" si="487"/>
        <v>6.2928616500683555E-6</v>
      </c>
      <c r="AE570">
        <v>0</v>
      </c>
      <c r="AF570">
        <f t="shared" si="488"/>
        <v>1.6916887548675723E-6</v>
      </c>
      <c r="AG570">
        <f t="shared" si="489"/>
        <v>7.984550404935928E-6</v>
      </c>
      <c r="AH570">
        <f t="shared" si="490"/>
        <v>1.097002469958351E-3</v>
      </c>
      <c r="AJ570">
        <f t="shared" si="491"/>
        <v>2.3767078265805403E-2</v>
      </c>
      <c r="AK570">
        <f t="shared" si="492"/>
        <v>1.8498552259402927E-6</v>
      </c>
      <c r="AL570">
        <v>0</v>
      </c>
      <c r="AM570">
        <f t="shared" si="493"/>
        <v>1.0308071026023296E-5</v>
      </c>
      <c r="AN570">
        <f t="shared" si="494"/>
        <v>1.2157926251963589E-5</v>
      </c>
      <c r="AO570">
        <f t="shared" si="495"/>
        <v>2.2739189884214046E-2</v>
      </c>
      <c r="AQ570" t="e">
        <f t="shared" si="496"/>
        <v>#VALUE!</v>
      </c>
      <c r="AR570" t="e">
        <f t="shared" si="497"/>
        <v>#VALUE!</v>
      </c>
      <c r="AS570">
        <v>0</v>
      </c>
      <c r="AT570" t="e">
        <f t="shared" si="498"/>
        <v>#VALUE!</v>
      </c>
      <c r="AU570" t="e">
        <f t="shared" si="499"/>
        <v>#VALUE!</v>
      </c>
      <c r="AV570">
        <f t="shared" si="500"/>
        <v>1.5759424160826513E-2</v>
      </c>
      <c r="AX570">
        <f t="shared" si="501"/>
        <v>78.812974192989046</v>
      </c>
      <c r="AY570">
        <f t="shared" si="502"/>
        <v>15.21521999396508</v>
      </c>
      <c r="AZ570" t="e">
        <f t="shared" si="503"/>
        <v>#VALUE!</v>
      </c>
    </row>
    <row r="571" spans="1:52" x14ac:dyDescent="0.55000000000000004">
      <c r="A571" s="73">
        <v>44795.468055555553</v>
      </c>
      <c r="B571" s="31">
        <v>50</v>
      </c>
      <c r="C571" s="31">
        <v>7</v>
      </c>
      <c r="D571" s="31" t="s">
        <v>235</v>
      </c>
      <c r="E571" s="78">
        <v>1</v>
      </c>
      <c r="F571" s="84">
        <v>44796.608761574076</v>
      </c>
      <c r="G571" s="85">
        <v>121</v>
      </c>
      <c r="I571" s="35">
        <v>20.399999999999999</v>
      </c>
      <c r="J571" s="35">
        <v>29.922000000000001</v>
      </c>
      <c r="K571" s="64">
        <v>96872.401298379496</v>
      </c>
      <c r="L571" s="65">
        <v>20413.302612109521</v>
      </c>
      <c r="M571" s="35" t="s">
        <v>40</v>
      </c>
      <c r="N571" s="36">
        <f t="shared" si="504"/>
        <v>499.02525938979545</v>
      </c>
      <c r="O571" s="36">
        <f t="shared" si="482"/>
        <v>544.69729471199037</v>
      </c>
      <c r="P571" s="36" t="e">
        <f t="shared" si="476"/>
        <v>#VALUE!</v>
      </c>
      <c r="Q571">
        <f t="shared" si="477"/>
        <v>7984.4041502367272</v>
      </c>
      <c r="R571">
        <f t="shared" si="478"/>
        <v>23966.680967327575</v>
      </c>
      <c r="S571">
        <f t="shared" si="479"/>
        <v>13905.623206997367</v>
      </c>
      <c r="T571">
        <f t="shared" si="480"/>
        <v>15178.30049604624</v>
      </c>
      <c r="U571">
        <f t="shared" si="481"/>
        <v>15178.30049604624</v>
      </c>
      <c r="W571">
        <f t="shared" si="483"/>
        <v>0.99491242352757603</v>
      </c>
      <c r="X571">
        <v>313.14999999999998</v>
      </c>
      <c r="Y571">
        <f t="shared" si="484"/>
        <v>1.9073334166666699E-2</v>
      </c>
      <c r="Z571">
        <v>2E-3</v>
      </c>
      <c r="AA571">
        <f t="shared" si="485"/>
        <v>7.2765497523200454E-2</v>
      </c>
      <c r="AC571">
        <f t="shared" si="486"/>
        <v>9.6379555548706655E-2</v>
      </c>
      <c r="AD571">
        <f t="shared" si="487"/>
        <v>7.5014784110879871E-6</v>
      </c>
      <c r="AE571">
        <v>0</v>
      </c>
      <c r="AF571">
        <f t="shared" si="488"/>
        <v>2.0165971188611096E-6</v>
      </c>
      <c r="AG571">
        <f t="shared" si="489"/>
        <v>9.5180755299490971E-6</v>
      </c>
      <c r="AH571">
        <f t="shared" si="490"/>
        <v>1.097002469958351E-3</v>
      </c>
      <c r="AJ571">
        <f t="shared" si="491"/>
        <v>2.030944837401568E-2</v>
      </c>
      <c r="AK571">
        <f t="shared" si="492"/>
        <v>1.5807386499286375E-6</v>
      </c>
      <c r="AL571">
        <v>0</v>
      </c>
      <c r="AM571">
        <f t="shared" si="493"/>
        <v>8.808454871792489E-6</v>
      </c>
      <c r="AN571">
        <f t="shared" si="494"/>
        <v>1.0389193521721126E-5</v>
      </c>
      <c r="AO571">
        <f t="shared" si="495"/>
        <v>2.2739189884214046E-2</v>
      </c>
      <c r="AQ571" t="e">
        <f t="shared" si="496"/>
        <v>#VALUE!</v>
      </c>
      <c r="AR571" t="e">
        <f t="shared" si="497"/>
        <v>#VALUE!</v>
      </c>
      <c r="AS571">
        <v>0</v>
      </c>
      <c r="AT571" t="e">
        <f t="shared" si="498"/>
        <v>#VALUE!</v>
      </c>
      <c r="AU571" t="e">
        <f t="shared" si="499"/>
        <v>#VALUE!</v>
      </c>
      <c r="AV571">
        <f t="shared" si="500"/>
        <v>1.5759424160826513E-2</v>
      </c>
      <c r="AX571">
        <f t="shared" si="501"/>
        <v>78.812974192989046</v>
      </c>
      <c r="AY571">
        <f t="shared" si="502"/>
        <v>15.215219993965073</v>
      </c>
      <c r="AZ571" t="e">
        <f t="shared" si="503"/>
        <v>#VALUE!</v>
      </c>
    </row>
    <row r="572" spans="1:52" x14ac:dyDescent="0.55000000000000004">
      <c r="A572" s="73">
        <v>44795.556944444441</v>
      </c>
      <c r="B572" s="31">
        <v>50</v>
      </c>
      <c r="C572" s="31">
        <v>5</v>
      </c>
      <c r="D572" s="31" t="s">
        <v>234</v>
      </c>
      <c r="E572" s="78">
        <v>1</v>
      </c>
      <c r="F572" s="84">
        <v>44796.629976851851</v>
      </c>
      <c r="G572" s="85">
        <v>396</v>
      </c>
      <c r="I572" s="35">
        <v>20.399999999999999</v>
      </c>
      <c r="J572" s="35">
        <v>29.922000000000001</v>
      </c>
      <c r="K572" s="64">
        <v>5768.8595623548799</v>
      </c>
      <c r="L572" s="65">
        <v>35692.171825361918</v>
      </c>
      <c r="M572" s="35" t="s">
        <v>40</v>
      </c>
      <c r="N572" s="36">
        <f t="shared" si="504"/>
        <v>29.717510879289033</v>
      </c>
      <c r="O572" s="36">
        <f t="shared" si="482"/>
        <v>952.39020383390448</v>
      </c>
      <c r="P572" s="36" t="e">
        <f t="shared" si="476"/>
        <v>#VALUE!</v>
      </c>
      <c r="Q572">
        <f t="shared" si="477"/>
        <v>475.48017406862454</v>
      </c>
      <c r="R572">
        <f t="shared" si="478"/>
        <v>41905.168968691796</v>
      </c>
      <c r="S572">
        <f t="shared" si="479"/>
        <v>828.0953742552947</v>
      </c>
      <c r="T572">
        <f t="shared" si="480"/>
        <v>26538.895719915756</v>
      </c>
      <c r="U572">
        <f t="shared" si="481"/>
        <v>26538.895719915756</v>
      </c>
      <c r="W572">
        <f t="shared" si="483"/>
        <v>0.99491242352757603</v>
      </c>
      <c r="X572">
        <v>313.14999999999998</v>
      </c>
      <c r="Y572">
        <f t="shared" si="484"/>
        <v>1.9073334166666699E-2</v>
      </c>
      <c r="Z572">
        <v>2E-3</v>
      </c>
      <c r="AA572">
        <f t="shared" si="485"/>
        <v>7.2765497523200454E-2</v>
      </c>
      <c r="AC572">
        <f t="shared" si="486"/>
        <v>5.7395100481727251E-3</v>
      </c>
      <c r="AD572">
        <f t="shared" si="487"/>
        <v>4.4672140757934877E-7</v>
      </c>
      <c r="AE572">
        <v>0</v>
      </c>
      <c r="AF572">
        <f t="shared" si="488"/>
        <v>1.2009060802288399E-7</v>
      </c>
      <c r="AG572">
        <f t="shared" si="489"/>
        <v>5.6681201560223278E-7</v>
      </c>
      <c r="AH572">
        <f t="shared" si="490"/>
        <v>1.097002469958351E-3</v>
      </c>
      <c r="AJ572">
        <f t="shared" si="491"/>
        <v>3.5510585171733493E-2</v>
      </c>
      <c r="AK572">
        <f t="shared" si="492"/>
        <v>2.7638837564076595E-6</v>
      </c>
      <c r="AL572">
        <v>0</v>
      </c>
      <c r="AM572">
        <f t="shared" si="493"/>
        <v>1.5401372858376214E-5</v>
      </c>
      <c r="AN572">
        <f t="shared" si="494"/>
        <v>1.8165256614783872E-5</v>
      </c>
      <c r="AO572">
        <f t="shared" si="495"/>
        <v>2.2739189884214046E-2</v>
      </c>
      <c r="AQ572" t="e">
        <f t="shared" si="496"/>
        <v>#VALUE!</v>
      </c>
      <c r="AR572" t="e">
        <f t="shared" si="497"/>
        <v>#VALUE!</v>
      </c>
      <c r="AS572">
        <v>0</v>
      </c>
      <c r="AT572" t="e">
        <f t="shared" si="498"/>
        <v>#VALUE!</v>
      </c>
      <c r="AU572" t="e">
        <f t="shared" si="499"/>
        <v>#VALUE!</v>
      </c>
      <c r="AV572">
        <f t="shared" si="500"/>
        <v>1.5759424160826513E-2</v>
      </c>
      <c r="AX572">
        <f t="shared" si="501"/>
        <v>78.812974192989046</v>
      </c>
      <c r="AY572">
        <f t="shared" si="502"/>
        <v>15.21521999396507</v>
      </c>
      <c r="AZ572" t="e">
        <f t="shared" si="503"/>
        <v>#VALUE!</v>
      </c>
    </row>
    <row r="573" spans="1:52" x14ac:dyDescent="0.55000000000000004">
      <c r="A573" s="73">
        <v>44795.563888888886</v>
      </c>
      <c r="B573" s="31">
        <v>50</v>
      </c>
      <c r="C573" s="31">
        <v>6.2</v>
      </c>
      <c r="D573" s="31" t="s">
        <v>234</v>
      </c>
      <c r="E573" s="78">
        <v>1</v>
      </c>
      <c r="F573" s="84">
        <v>44796.651203703703</v>
      </c>
      <c r="G573" s="85">
        <v>311</v>
      </c>
      <c r="I573" s="35">
        <v>20.399999999999999</v>
      </c>
      <c r="J573" s="35">
        <v>29.922000000000001</v>
      </c>
      <c r="K573" s="64">
        <v>132.2620209334865</v>
      </c>
      <c r="L573" s="65">
        <v>34846.694096819927</v>
      </c>
      <c r="M573" s="35" t="s">
        <v>40</v>
      </c>
      <c r="N573" s="36">
        <f t="shared" si="504"/>
        <v>0.68133016647803224</v>
      </c>
      <c r="O573" s="36">
        <f t="shared" si="482"/>
        <v>929.82994299679387</v>
      </c>
      <c r="P573" s="36" t="e">
        <f t="shared" si="476"/>
        <v>#VALUE!</v>
      </c>
      <c r="Q573">
        <f t="shared" si="477"/>
        <v>10.901282663648516</v>
      </c>
      <c r="R573">
        <f t="shared" si="478"/>
        <v>40912.517491858933</v>
      </c>
      <c r="S573">
        <f t="shared" si="479"/>
        <v>18.985653323820589</v>
      </c>
      <c r="T573">
        <f t="shared" si="480"/>
        <v>25910.241196423201</v>
      </c>
      <c r="U573">
        <f t="shared" si="481"/>
        <v>25910.241196423205</v>
      </c>
      <c r="W573">
        <f t="shared" si="483"/>
        <v>0.99491242352757603</v>
      </c>
      <c r="X573">
        <v>313.14999999999998</v>
      </c>
      <c r="Y573">
        <f t="shared" si="484"/>
        <v>1.9073334166666699E-2</v>
      </c>
      <c r="Z573">
        <v>2E-3</v>
      </c>
      <c r="AA573">
        <f t="shared" si="485"/>
        <v>7.2765497523200454E-2</v>
      </c>
      <c r="AC573">
        <f t="shared" si="486"/>
        <v>1.3158912778759004E-4</v>
      </c>
      <c r="AD573">
        <f t="shared" si="487"/>
        <v>1.0241933526386255E-8</v>
      </c>
      <c r="AE573">
        <v>0</v>
      </c>
      <c r="AF573">
        <f t="shared" si="488"/>
        <v>2.7533044166799065E-9</v>
      </c>
      <c r="AG573">
        <f t="shared" si="489"/>
        <v>1.2995237943066161E-8</v>
      </c>
      <c r="AH573">
        <f t="shared" si="490"/>
        <v>1.097002469958351E-3</v>
      </c>
      <c r="AJ573">
        <f t="shared" si="491"/>
        <v>3.4669408875791188E-2</v>
      </c>
      <c r="AK573">
        <f t="shared" si="492"/>
        <v>2.6984127570032135E-6</v>
      </c>
      <c r="AL573">
        <v>0</v>
      </c>
      <c r="AM573">
        <f t="shared" si="493"/>
        <v>1.5036544463947285E-5</v>
      </c>
      <c r="AN573">
        <f t="shared" si="494"/>
        <v>1.7734957220950497E-5</v>
      </c>
      <c r="AO573">
        <f t="shared" si="495"/>
        <v>2.2739189884214046E-2</v>
      </c>
      <c r="AQ573" t="e">
        <f t="shared" si="496"/>
        <v>#VALUE!</v>
      </c>
      <c r="AR573" t="e">
        <f t="shared" si="497"/>
        <v>#VALUE!</v>
      </c>
      <c r="AS573">
        <v>0</v>
      </c>
      <c r="AT573" t="e">
        <f t="shared" si="498"/>
        <v>#VALUE!</v>
      </c>
      <c r="AU573" t="e">
        <f t="shared" si="499"/>
        <v>#VALUE!</v>
      </c>
      <c r="AV573">
        <f t="shared" si="500"/>
        <v>1.5759424160826513E-2</v>
      </c>
      <c r="AX573">
        <f t="shared" si="501"/>
        <v>78.81297419298906</v>
      </c>
      <c r="AY573">
        <f t="shared" si="502"/>
        <v>15.21521999396507</v>
      </c>
      <c r="AZ573" t="e">
        <f t="shared" si="503"/>
        <v>#VALUE!</v>
      </c>
    </row>
    <row r="574" spans="1:52" x14ac:dyDescent="0.55000000000000004">
      <c r="A574" s="73">
        <v>44795.468055555553</v>
      </c>
      <c r="B574" s="31">
        <v>50</v>
      </c>
      <c r="C574" s="31">
        <v>7</v>
      </c>
      <c r="D574" s="31" t="s">
        <v>235</v>
      </c>
      <c r="E574" s="78">
        <v>2</v>
      </c>
      <c r="F574" s="84">
        <v>44796.672430555554</v>
      </c>
      <c r="G574" s="85">
        <v>229</v>
      </c>
      <c r="I574" s="35">
        <v>20.399999999999999</v>
      </c>
      <c r="J574" s="35">
        <v>29.922000000000001</v>
      </c>
      <c r="K574" s="64">
        <v>99267.159557273408</v>
      </c>
      <c r="L574" s="65">
        <v>29625.55124577992</v>
      </c>
      <c r="M574" s="35" t="s">
        <v>40</v>
      </c>
      <c r="N574" s="36">
        <f t="shared" si="504"/>
        <v>511.36153726980251</v>
      </c>
      <c r="O574" s="36">
        <f t="shared" si="482"/>
        <v>790.51185026547535</v>
      </c>
      <c r="P574" s="36" t="e">
        <f t="shared" si="476"/>
        <v>#VALUE!</v>
      </c>
      <c r="Q574">
        <f t="shared" si="477"/>
        <v>8181.7845963168402</v>
      </c>
      <c r="R574">
        <f t="shared" si="478"/>
        <v>34782.521411680915</v>
      </c>
      <c r="S574">
        <f t="shared" si="479"/>
        <v>14249.380619569942</v>
      </c>
      <c r="T574">
        <f t="shared" si="480"/>
        <v>22028.063156361353</v>
      </c>
      <c r="U574">
        <f t="shared" si="481"/>
        <v>22028.063156361353</v>
      </c>
      <c r="W574">
        <f t="shared" si="483"/>
        <v>0.99491242352757603</v>
      </c>
      <c r="X574">
        <v>313.14999999999998</v>
      </c>
      <c r="Y574">
        <f t="shared" si="484"/>
        <v>1.9073334166666699E-2</v>
      </c>
      <c r="Z574">
        <v>2E-3</v>
      </c>
      <c r="AA574">
        <f t="shared" si="485"/>
        <v>7.2765497523200454E-2</v>
      </c>
      <c r="AC574">
        <f t="shared" si="486"/>
        <v>9.8762130291825456E-2</v>
      </c>
      <c r="AD574">
        <f t="shared" si="487"/>
        <v>7.6869205714772499E-6</v>
      </c>
      <c r="AE574">
        <v>0</v>
      </c>
      <c r="AF574">
        <f t="shared" si="488"/>
        <v>2.066448908850082E-6</v>
      </c>
      <c r="AG574">
        <f t="shared" si="489"/>
        <v>9.7533694803273316E-6</v>
      </c>
      <c r="AH574">
        <f t="shared" si="490"/>
        <v>1.097002469958351E-3</v>
      </c>
      <c r="AJ574">
        <f t="shared" si="491"/>
        <v>2.94748289882793E-2</v>
      </c>
      <c r="AK574">
        <f t="shared" si="492"/>
        <v>2.2941047203143555E-6</v>
      </c>
      <c r="AL574">
        <v>0</v>
      </c>
      <c r="AM574">
        <f t="shared" si="493"/>
        <v>1.2783591962509047E-5</v>
      </c>
      <c r="AN574">
        <f t="shared" si="494"/>
        <v>1.5077696682823402E-5</v>
      </c>
      <c r="AO574">
        <f t="shared" si="495"/>
        <v>2.2739189884214046E-2</v>
      </c>
      <c r="AQ574" t="e">
        <f t="shared" si="496"/>
        <v>#VALUE!</v>
      </c>
      <c r="AR574" t="e">
        <f t="shared" si="497"/>
        <v>#VALUE!</v>
      </c>
      <c r="AS574">
        <v>0</v>
      </c>
      <c r="AT574" t="e">
        <f t="shared" si="498"/>
        <v>#VALUE!</v>
      </c>
      <c r="AU574" t="e">
        <f t="shared" si="499"/>
        <v>#VALUE!</v>
      </c>
      <c r="AV574">
        <f t="shared" si="500"/>
        <v>1.5759424160826513E-2</v>
      </c>
      <c r="AX574">
        <f t="shared" si="501"/>
        <v>78.812974192989046</v>
      </c>
      <c r="AY574">
        <f t="shared" si="502"/>
        <v>15.215219993965075</v>
      </c>
      <c r="AZ574" t="e">
        <f t="shared" si="503"/>
        <v>#VALUE!</v>
      </c>
    </row>
    <row r="575" spans="1:52" x14ac:dyDescent="0.55000000000000004">
      <c r="A575" s="73">
        <v>44795.563888888886</v>
      </c>
      <c r="B575" s="31">
        <v>50</v>
      </c>
      <c r="C575" s="31">
        <v>6.2</v>
      </c>
      <c r="D575" s="31" t="s">
        <v>234</v>
      </c>
      <c r="E575" s="78">
        <v>2</v>
      </c>
      <c r="F575" s="84">
        <v>44796.693645833337</v>
      </c>
      <c r="G575" s="85">
        <v>340</v>
      </c>
      <c r="I575" s="35">
        <v>20.399999999999999</v>
      </c>
      <c r="J575" s="35">
        <v>29.922000000000001</v>
      </c>
      <c r="K575" s="64">
        <v>48.748458751594001</v>
      </c>
      <c r="L575" s="65">
        <v>33904.595393458003</v>
      </c>
      <c r="M575" s="35" t="s">
        <v>40</v>
      </c>
      <c r="N575" s="36">
        <f t="shared" si="504"/>
        <v>0.25112118567637776</v>
      </c>
      <c r="O575" s="36">
        <f t="shared" si="482"/>
        <v>904.69150142151943</v>
      </c>
      <c r="P575" s="36" t="e">
        <f t="shared" si="476"/>
        <v>#VALUE!</v>
      </c>
      <c r="Q575">
        <f t="shared" si="477"/>
        <v>4.0179389708220441</v>
      </c>
      <c r="R575">
        <f t="shared" si="478"/>
        <v>39806.426062546852</v>
      </c>
      <c r="S575">
        <f t="shared" si="479"/>
        <v>6.9976349325084684</v>
      </c>
      <c r="T575">
        <f t="shared" si="480"/>
        <v>25209.744197565207</v>
      </c>
      <c r="U575">
        <f t="shared" si="481"/>
        <v>25209.744197565211</v>
      </c>
      <c r="W575">
        <f t="shared" si="483"/>
        <v>0.99491242352757603</v>
      </c>
      <c r="X575">
        <v>313.14999999999998</v>
      </c>
      <c r="Y575">
        <f t="shared" si="484"/>
        <v>1.9073334166666699E-2</v>
      </c>
      <c r="Z575">
        <v>2E-3</v>
      </c>
      <c r="AA575">
        <f t="shared" si="485"/>
        <v>7.2765497523200454E-2</v>
      </c>
      <c r="AC575">
        <f t="shared" si="486"/>
        <v>4.850044723978246E-5</v>
      </c>
      <c r="AD575">
        <f t="shared" si="487"/>
        <v>3.7749194403939365E-9</v>
      </c>
      <c r="AE575">
        <v>0</v>
      </c>
      <c r="AF575">
        <f t="shared" si="488"/>
        <v>1.0147988503411712E-9</v>
      </c>
      <c r="AG575">
        <f t="shared" si="489"/>
        <v>4.7897182907351079E-9</v>
      </c>
      <c r="AH575">
        <f t="shared" si="490"/>
        <v>1.097002469958351E-3</v>
      </c>
      <c r="AJ575">
        <f t="shared" si="491"/>
        <v>3.3732103171627191E-2</v>
      </c>
      <c r="AK575">
        <f t="shared" si="492"/>
        <v>2.625459748822733E-6</v>
      </c>
      <c r="AL575">
        <v>0</v>
      </c>
      <c r="AM575">
        <f t="shared" si="493"/>
        <v>1.4630023575533326E-5</v>
      </c>
      <c r="AN575">
        <f t="shared" si="494"/>
        <v>1.7255483324356059E-5</v>
      </c>
      <c r="AO575">
        <f t="shared" si="495"/>
        <v>2.2739189884214046E-2</v>
      </c>
      <c r="AQ575" t="e">
        <f t="shared" si="496"/>
        <v>#VALUE!</v>
      </c>
      <c r="AR575" t="e">
        <f t="shared" si="497"/>
        <v>#VALUE!</v>
      </c>
      <c r="AS575">
        <v>0</v>
      </c>
      <c r="AT575" t="e">
        <f t="shared" si="498"/>
        <v>#VALUE!</v>
      </c>
      <c r="AU575" t="e">
        <f t="shared" si="499"/>
        <v>#VALUE!</v>
      </c>
      <c r="AV575">
        <f t="shared" si="500"/>
        <v>1.5759424160826513E-2</v>
      </c>
      <c r="AX575">
        <f t="shared" si="501"/>
        <v>78.812974192989046</v>
      </c>
      <c r="AY575">
        <f t="shared" si="502"/>
        <v>15.215219993965079</v>
      </c>
      <c r="AZ575" t="e">
        <f t="shared" si="503"/>
        <v>#VALUE!</v>
      </c>
    </row>
    <row r="576" spans="1:52" x14ac:dyDescent="0.55000000000000004">
      <c r="A576" s="73">
        <v>44795.458333333336</v>
      </c>
      <c r="B576" s="31">
        <v>50</v>
      </c>
      <c r="C576" s="31">
        <v>6</v>
      </c>
      <c r="D576" s="31" t="s">
        <v>235</v>
      </c>
      <c r="E576" s="78">
        <v>2</v>
      </c>
      <c r="F576" s="84">
        <v>44796.714884259258</v>
      </c>
      <c r="G576" s="85">
        <v>270</v>
      </c>
      <c r="I576" s="35">
        <v>20.399999999999999</v>
      </c>
      <c r="J576" s="35">
        <v>29.922000000000001</v>
      </c>
      <c r="K576" s="64">
        <v>95110.451662734369</v>
      </c>
      <c r="L576" s="65">
        <v>24408.024111250001</v>
      </c>
      <c r="M576" s="35" t="s">
        <v>40</v>
      </c>
      <c r="N576" s="36">
        <f t="shared" si="504"/>
        <v>489.94881076072363</v>
      </c>
      <c r="O576" s="36">
        <f t="shared" si="482"/>
        <v>651.29023731691973</v>
      </c>
      <c r="P576" s="36" t="e">
        <f t="shared" si="476"/>
        <v>#VALUE!</v>
      </c>
      <c r="Q576">
        <f t="shared" si="477"/>
        <v>7839.1809721715781</v>
      </c>
      <c r="R576">
        <f t="shared" si="478"/>
        <v>28656.770441944467</v>
      </c>
      <c r="S576">
        <f t="shared" si="479"/>
        <v>13652.702794014915</v>
      </c>
      <c r="T576">
        <f t="shared" si="480"/>
        <v>18148.573580422199</v>
      </c>
      <c r="U576">
        <f t="shared" si="481"/>
        <v>18148.573580422206</v>
      </c>
      <c r="W576">
        <f t="shared" si="483"/>
        <v>0.99491242352757603</v>
      </c>
      <c r="X576">
        <v>313.14999999999998</v>
      </c>
      <c r="Y576">
        <f t="shared" si="484"/>
        <v>1.9073334166666699E-2</v>
      </c>
      <c r="Z576">
        <v>2E-3</v>
      </c>
      <c r="AA576">
        <f t="shared" si="485"/>
        <v>7.2765497523200454E-2</v>
      </c>
      <c r="AC576">
        <f t="shared" si="486"/>
        <v>9.4626569966573426E-2</v>
      </c>
      <c r="AD576">
        <f t="shared" si="487"/>
        <v>7.3650388578605876E-6</v>
      </c>
      <c r="AE576">
        <v>0</v>
      </c>
      <c r="AF576">
        <f t="shared" si="488"/>
        <v>1.9799185343396399E-6</v>
      </c>
      <c r="AG576">
        <f t="shared" si="489"/>
        <v>9.3449573922002275E-6</v>
      </c>
      <c r="AH576">
        <f t="shared" si="490"/>
        <v>1.097002469958351E-3</v>
      </c>
      <c r="AJ576">
        <f t="shared" si="491"/>
        <v>2.4283846422043245E-2</v>
      </c>
      <c r="AK576">
        <f t="shared" si="492"/>
        <v>1.8900766727552957E-6</v>
      </c>
      <c r="AL576">
        <v>0</v>
      </c>
      <c r="AM576">
        <f t="shared" si="493"/>
        <v>1.0532199663077972E-5</v>
      </c>
      <c r="AN576">
        <f t="shared" si="494"/>
        <v>1.2422276335833267E-5</v>
      </c>
      <c r="AO576">
        <f t="shared" si="495"/>
        <v>2.2739189884214046E-2</v>
      </c>
      <c r="AQ576" t="e">
        <f t="shared" si="496"/>
        <v>#VALUE!</v>
      </c>
      <c r="AR576" t="e">
        <f t="shared" si="497"/>
        <v>#VALUE!</v>
      </c>
      <c r="AS576">
        <v>0</v>
      </c>
      <c r="AT576" t="e">
        <f t="shared" si="498"/>
        <v>#VALUE!</v>
      </c>
      <c r="AU576" t="e">
        <f t="shared" si="499"/>
        <v>#VALUE!</v>
      </c>
      <c r="AV576">
        <f t="shared" si="500"/>
        <v>1.5759424160826513E-2</v>
      </c>
      <c r="AX576">
        <f t="shared" si="501"/>
        <v>78.812974192989046</v>
      </c>
      <c r="AY576">
        <f t="shared" si="502"/>
        <v>15.215219993965071</v>
      </c>
      <c r="AZ576" t="e">
        <f t="shared" si="503"/>
        <v>#VALUE!</v>
      </c>
    </row>
    <row r="577" spans="1:52" x14ac:dyDescent="0.55000000000000004">
      <c r="A577" s="73">
        <v>44795.443749999999</v>
      </c>
      <c r="B577" s="31">
        <v>50</v>
      </c>
      <c r="C577" s="31">
        <v>3</v>
      </c>
      <c r="D577" s="31" t="s">
        <v>235</v>
      </c>
      <c r="E577" s="78">
        <v>2</v>
      </c>
      <c r="F577" s="84">
        <v>44796.73609953704</v>
      </c>
      <c r="G577" s="85">
        <v>266</v>
      </c>
      <c r="I577" s="35">
        <v>20.399999999999999</v>
      </c>
      <c r="J577" s="35">
        <v>29.922000000000001</v>
      </c>
      <c r="K577" s="64">
        <v>10.791304037300002</v>
      </c>
      <c r="L577" s="65">
        <v>6020.7812047520802</v>
      </c>
      <c r="M577" s="35" t="s">
        <v>40</v>
      </c>
      <c r="N577" s="36">
        <f t="shared" si="504"/>
        <v>5.5589963954551645E-2</v>
      </c>
      <c r="O577" s="36">
        <f t="shared" si="482"/>
        <v>160.6552010028891</v>
      </c>
      <c r="P577" s="36" t="e">
        <f t="shared" si="476"/>
        <v>#VALUE!</v>
      </c>
      <c r="Q577">
        <f t="shared" si="477"/>
        <v>0.88943942327282632</v>
      </c>
      <c r="R577">
        <f t="shared" si="478"/>
        <v>7068.8288441271206</v>
      </c>
      <c r="S577">
        <f t="shared" si="479"/>
        <v>1.549046021814197</v>
      </c>
      <c r="T577">
        <f t="shared" si="480"/>
        <v>4476.7487203399951</v>
      </c>
      <c r="U577">
        <f t="shared" si="481"/>
        <v>4476.7487203399951</v>
      </c>
      <c r="W577">
        <f t="shared" si="483"/>
        <v>0.99491242352757603</v>
      </c>
      <c r="X577">
        <v>313.14999999999998</v>
      </c>
      <c r="Y577">
        <f t="shared" si="484"/>
        <v>1.9073334166666699E-2</v>
      </c>
      <c r="Z577">
        <v>2E-3</v>
      </c>
      <c r="AA577">
        <f t="shared" si="485"/>
        <v>7.2765497523200454E-2</v>
      </c>
      <c r="AC577">
        <f t="shared" si="486"/>
        <v>1.0736402452773059E-5</v>
      </c>
      <c r="AD577">
        <f t="shared" si="487"/>
        <v>8.3564289909521166E-10</v>
      </c>
      <c r="AE577">
        <v>0</v>
      </c>
      <c r="AF577" s="8">
        <f t="shared" si="488"/>
        <v>2.2464305972290863E-10</v>
      </c>
      <c r="AG577" s="8">
        <f t="shared" si="489"/>
        <v>1.0602859588181203E-9</v>
      </c>
      <c r="AH577" s="9">
        <f t="shared" si="490"/>
        <v>1.097002469958351E-3</v>
      </c>
      <c r="AJ577">
        <f t="shared" si="491"/>
        <v>5.9901500199491713E-3</v>
      </c>
      <c r="AK577">
        <f t="shared" si="492"/>
        <v>4.6622938649181164E-7</v>
      </c>
      <c r="AL577">
        <v>0</v>
      </c>
      <c r="AM577" s="8">
        <f t="shared" si="493"/>
        <v>2.5980009478492993E-6</v>
      </c>
      <c r="AN577" s="8">
        <f t="shared" si="494"/>
        <v>3.0642303343411107E-6</v>
      </c>
      <c r="AO577" s="9">
        <f t="shared" si="495"/>
        <v>2.2739189884214046E-2</v>
      </c>
      <c r="AP577" s="9"/>
      <c r="AQ577" t="e">
        <f t="shared" si="496"/>
        <v>#VALUE!</v>
      </c>
      <c r="AR577" t="e">
        <f t="shared" si="497"/>
        <v>#VALUE!</v>
      </c>
      <c r="AS577">
        <v>0</v>
      </c>
      <c r="AT577" s="8" t="e">
        <f t="shared" si="498"/>
        <v>#VALUE!</v>
      </c>
      <c r="AU577" s="8" t="e">
        <f t="shared" si="499"/>
        <v>#VALUE!</v>
      </c>
      <c r="AV577" s="9">
        <f t="shared" si="500"/>
        <v>1.5759424160826513E-2</v>
      </c>
      <c r="AX577">
        <f t="shared" si="501"/>
        <v>78.81297419298906</v>
      </c>
      <c r="AY577">
        <f t="shared" si="502"/>
        <v>15.215219993965071</v>
      </c>
      <c r="AZ577" t="e">
        <f t="shared" si="503"/>
        <v>#VALUE!</v>
      </c>
    </row>
    <row r="578" spans="1:52" x14ac:dyDescent="0.55000000000000004">
      <c r="A578" s="73">
        <v>44795.576388888891</v>
      </c>
      <c r="B578" s="31">
        <v>50</v>
      </c>
      <c r="C578" s="31">
        <v>8</v>
      </c>
      <c r="D578" s="31" t="s">
        <v>234</v>
      </c>
      <c r="E578" s="78">
        <v>1</v>
      </c>
      <c r="F578" s="84">
        <v>44796.757349537038</v>
      </c>
      <c r="G578" s="85">
        <v>341</v>
      </c>
      <c r="I578" s="35">
        <v>20.399999999999999</v>
      </c>
      <c r="J578" s="35">
        <v>29.922000000000001</v>
      </c>
      <c r="K578" s="64">
        <v>102.66876965043913</v>
      </c>
      <c r="L578" s="65">
        <v>37071.211423315282</v>
      </c>
      <c r="M578" s="35" t="s">
        <v>40</v>
      </c>
      <c r="N578" s="36">
        <f t="shared" si="504"/>
        <v>0.52888447813152939</v>
      </c>
      <c r="O578" s="36">
        <f t="shared" si="482"/>
        <v>989.18773496246911</v>
      </c>
      <c r="P578" s="36" t="e">
        <f t="shared" ref="P578:P641" si="505">1000000*(AU578-AS578)/Y578</f>
        <v>#VALUE!</v>
      </c>
      <c r="Q578">
        <f t="shared" ref="Q578:Q641" si="506">(N578*16)</f>
        <v>8.4621516501044702</v>
      </c>
      <c r="R578">
        <f t="shared" ref="R578:R641" si="507">(O578*44)</f>
        <v>43524.260338348642</v>
      </c>
      <c r="S578">
        <f t="shared" ref="S578:S641" si="508">1000000*(((AG578-AE578)*0.082057*X578)/(W578-AA578))/Y578</f>
        <v>14.737667351587527</v>
      </c>
      <c r="T578">
        <f t="shared" ref="T578:T641" si="509">1000000*(((AN578-AL578)*0.082057*X578)/(W578-AA578))/Y578</f>
        <v>27564.279892747545</v>
      </c>
      <c r="U578">
        <f t="shared" ref="U578:U641" si="510">O578*((1*0.082057*X578)/(W578-AA578))</f>
        <v>27564.279892747549</v>
      </c>
      <c r="W578">
        <f t="shared" si="483"/>
        <v>0.99491242352757603</v>
      </c>
      <c r="X578">
        <v>313.14999999999998</v>
      </c>
      <c r="Y578">
        <f t="shared" si="484"/>
        <v>1.9073334166666699E-2</v>
      </c>
      <c r="Z578">
        <v>2E-3</v>
      </c>
      <c r="AA578">
        <f t="shared" si="485"/>
        <v>7.2765497523200454E-2</v>
      </c>
      <c r="AC578">
        <f t="shared" si="486"/>
        <v>1.0214643443351284E-4</v>
      </c>
      <c r="AD578">
        <f t="shared" si="487"/>
        <v>7.9503300083737902E-9</v>
      </c>
      <c r="AE578">
        <v>0</v>
      </c>
      <c r="AF578">
        <f t="shared" si="488"/>
        <v>2.1372603785919973E-9</v>
      </c>
      <c r="AG578">
        <f t="shared" si="489"/>
        <v>1.0087590386965787E-8</v>
      </c>
      <c r="AH578">
        <f t="shared" si="490"/>
        <v>1.097002469958351E-3</v>
      </c>
      <c r="AJ578">
        <f t="shared" si="491"/>
        <v>3.6882608800273775E-2</v>
      </c>
      <c r="AK578">
        <f t="shared" si="492"/>
        <v>2.8706720225539607E-6</v>
      </c>
      <c r="AL578">
        <v>0</v>
      </c>
      <c r="AM578">
        <f t="shared" si="493"/>
        <v>1.5996436199953345E-5</v>
      </c>
      <c r="AN578">
        <f t="shared" si="494"/>
        <v>1.8867108222507305E-5</v>
      </c>
      <c r="AO578">
        <f t="shared" si="495"/>
        <v>2.2739189884214046E-2</v>
      </c>
      <c r="AQ578" t="e">
        <f t="shared" si="496"/>
        <v>#VALUE!</v>
      </c>
      <c r="AR578" t="e">
        <f t="shared" si="497"/>
        <v>#VALUE!</v>
      </c>
      <c r="AS578">
        <v>0</v>
      </c>
      <c r="AT578" t="e">
        <f t="shared" si="498"/>
        <v>#VALUE!</v>
      </c>
      <c r="AU578" t="e">
        <f t="shared" si="499"/>
        <v>#VALUE!</v>
      </c>
      <c r="AV578">
        <f t="shared" si="500"/>
        <v>1.5759424160826513E-2</v>
      </c>
      <c r="AX578">
        <f t="shared" si="501"/>
        <v>78.812974192989032</v>
      </c>
      <c r="AY578">
        <f t="shared" si="502"/>
        <v>15.21521999396507</v>
      </c>
      <c r="AZ578" t="e">
        <f t="shared" si="503"/>
        <v>#VALUE!</v>
      </c>
    </row>
    <row r="579" spans="1:52" x14ac:dyDescent="0.55000000000000004">
      <c r="A579" s="73">
        <v>44795.536111111112</v>
      </c>
      <c r="B579" s="31">
        <v>50</v>
      </c>
      <c r="C579" s="31">
        <v>0.1</v>
      </c>
      <c r="D579" s="31" t="s">
        <v>234</v>
      </c>
      <c r="E579" s="78">
        <v>1</v>
      </c>
      <c r="F579" s="84">
        <v>44796.778564814813</v>
      </c>
      <c r="G579" s="85">
        <v>280</v>
      </c>
      <c r="I579" s="35">
        <v>20.399999999999999</v>
      </c>
      <c r="J579" s="35">
        <v>29.922000000000001</v>
      </c>
      <c r="K579" s="64">
        <v>53.849673761580561</v>
      </c>
      <c r="L579" s="65">
        <v>665.69688414847997</v>
      </c>
      <c r="M579" s="35" t="s">
        <v>40</v>
      </c>
      <c r="N579" s="36">
        <f t="shared" si="504"/>
        <v>0.27739941466051099</v>
      </c>
      <c r="O579" s="36">
        <f t="shared" si="482"/>
        <v>17.7630880599779</v>
      </c>
      <c r="P579" s="36" t="e">
        <f t="shared" si="505"/>
        <v>#VALUE!</v>
      </c>
      <c r="Q579">
        <f t="shared" si="506"/>
        <v>4.4383906345681758</v>
      </c>
      <c r="R579">
        <f t="shared" si="507"/>
        <v>781.57587463902757</v>
      </c>
      <c r="S579">
        <f t="shared" si="508"/>
        <v>7.7298927569868949</v>
      </c>
      <c r="T579">
        <f t="shared" si="509"/>
        <v>494.97857053730041</v>
      </c>
      <c r="U579">
        <f t="shared" si="510"/>
        <v>494.97857053730036</v>
      </c>
      <c r="W579">
        <f t="shared" si="483"/>
        <v>0.99491242352757603</v>
      </c>
      <c r="X579">
        <v>313.14999999999998</v>
      </c>
      <c r="Y579">
        <f t="shared" si="484"/>
        <v>1.9073334166666699E-2</v>
      </c>
      <c r="Z579">
        <v>2E-3</v>
      </c>
      <c r="AA579">
        <f t="shared" si="485"/>
        <v>7.2765497523200454E-2</v>
      </c>
      <c r="AC579">
        <f t="shared" si="486"/>
        <v>5.3575709428303437E-5</v>
      </c>
      <c r="AD579">
        <f t="shared" si="487"/>
        <v>4.1699406616586595E-9</v>
      </c>
      <c r="AE579">
        <v>0</v>
      </c>
      <c r="AF579">
        <f t="shared" si="488"/>
        <v>1.1209910717990079E-9</v>
      </c>
      <c r="AG579">
        <f t="shared" si="489"/>
        <v>5.2909317334576672E-9</v>
      </c>
      <c r="AH579">
        <f t="shared" si="490"/>
        <v>1.097002469958351E-3</v>
      </c>
      <c r="AJ579">
        <f t="shared" si="491"/>
        <v>6.6231010034292022E-4</v>
      </c>
      <c r="AK579">
        <f t="shared" si="492"/>
        <v>5.1549365328387905E-8</v>
      </c>
      <c r="AL579">
        <v>0</v>
      </c>
      <c r="AM579">
        <f t="shared" si="493"/>
        <v>2.872519490714979E-7</v>
      </c>
      <c r="AN579">
        <f t="shared" si="494"/>
        <v>3.3880131439988578E-7</v>
      </c>
      <c r="AO579">
        <f t="shared" si="495"/>
        <v>2.2739189884214046E-2</v>
      </c>
      <c r="AQ579" t="e">
        <f t="shared" si="496"/>
        <v>#VALUE!</v>
      </c>
      <c r="AR579" t="e">
        <f t="shared" si="497"/>
        <v>#VALUE!</v>
      </c>
      <c r="AS579">
        <v>0</v>
      </c>
      <c r="AT579" t="e">
        <f t="shared" si="498"/>
        <v>#VALUE!</v>
      </c>
      <c r="AU579" t="e">
        <f t="shared" si="499"/>
        <v>#VALUE!</v>
      </c>
      <c r="AV579">
        <f t="shared" si="500"/>
        <v>1.5759424160826513E-2</v>
      </c>
      <c r="AX579">
        <f t="shared" si="501"/>
        <v>78.812974192989046</v>
      </c>
      <c r="AY579">
        <f t="shared" si="502"/>
        <v>15.215219993965071</v>
      </c>
      <c r="AZ579" t="e">
        <f t="shared" si="503"/>
        <v>#VALUE!</v>
      </c>
    </row>
    <row r="580" spans="1:52" x14ac:dyDescent="0.55000000000000004">
      <c r="A580" s="73">
        <v>44795.536111111112</v>
      </c>
      <c r="B580" s="31">
        <v>50</v>
      </c>
      <c r="C580" s="31">
        <v>0.1</v>
      </c>
      <c r="D580" s="31" t="s">
        <v>234</v>
      </c>
      <c r="E580" s="78">
        <v>2</v>
      </c>
      <c r="F580" s="84">
        <v>44796.799814814818</v>
      </c>
      <c r="G580" s="85">
        <v>288</v>
      </c>
      <c r="I580" s="35">
        <v>20.399999999999999</v>
      </c>
      <c r="J580" s="35">
        <v>29.922000000000001</v>
      </c>
      <c r="K580" s="64">
        <v>129.63083795647398</v>
      </c>
      <c r="L580" s="65">
        <v>683.86956010111987</v>
      </c>
      <c r="M580" s="35" t="s">
        <v>40</v>
      </c>
      <c r="N580" s="36">
        <f t="shared" si="504"/>
        <v>0.6677759781849042</v>
      </c>
      <c r="O580" s="36">
        <f t="shared" si="482"/>
        <v>18.247997710178677</v>
      </c>
      <c r="P580" s="36" t="e">
        <f t="shared" si="505"/>
        <v>#VALUE!</v>
      </c>
      <c r="Q580">
        <f t="shared" si="506"/>
        <v>10.684415650958467</v>
      </c>
      <c r="R580">
        <f t="shared" si="507"/>
        <v>802.91189924786181</v>
      </c>
      <c r="S580">
        <f t="shared" si="508"/>
        <v>18.607958143597841</v>
      </c>
      <c r="T580">
        <f t="shared" si="509"/>
        <v>508.4908542509026</v>
      </c>
      <c r="U580">
        <f t="shared" si="510"/>
        <v>508.49085425090266</v>
      </c>
      <c r="W580">
        <f t="shared" si="483"/>
        <v>0.99491242352757603</v>
      </c>
      <c r="X580">
        <v>313.14999999999998</v>
      </c>
      <c r="Y580">
        <f t="shared" si="484"/>
        <v>1.9073334166666699E-2</v>
      </c>
      <c r="Z580">
        <v>2E-3</v>
      </c>
      <c r="AA580">
        <f t="shared" si="485"/>
        <v>7.2765497523200454E-2</v>
      </c>
      <c r="AC580">
        <f t="shared" si="486"/>
        <v>1.2897133115518601E-4</v>
      </c>
      <c r="AD580">
        <f t="shared" si="487"/>
        <v>1.0038183417654182E-8</v>
      </c>
      <c r="AE580">
        <v>0</v>
      </c>
      <c r="AF580">
        <f t="shared" si="488"/>
        <v>2.6985309627392263E-9</v>
      </c>
      <c r="AG580">
        <f t="shared" si="489"/>
        <v>1.2736714380393409E-8</v>
      </c>
      <c r="AH580">
        <f t="shared" si="490"/>
        <v>1.097002469958351E-3</v>
      </c>
      <c r="AJ580">
        <f t="shared" si="491"/>
        <v>6.8039032141694255E-4</v>
      </c>
      <c r="AK580">
        <f t="shared" si="492"/>
        <v>5.2956597259291909E-8</v>
      </c>
      <c r="AL580">
        <v>0</v>
      </c>
      <c r="AM580">
        <f t="shared" si="493"/>
        <v>2.9509356093951473E-7</v>
      </c>
      <c r="AN580">
        <f t="shared" si="494"/>
        <v>3.4805015819880661E-7</v>
      </c>
      <c r="AO580">
        <f t="shared" si="495"/>
        <v>2.2739189884214046E-2</v>
      </c>
      <c r="AQ580" t="e">
        <f t="shared" si="496"/>
        <v>#VALUE!</v>
      </c>
      <c r="AR580" t="e">
        <f t="shared" si="497"/>
        <v>#VALUE!</v>
      </c>
      <c r="AS580">
        <v>0</v>
      </c>
      <c r="AT580" t="e">
        <f t="shared" si="498"/>
        <v>#VALUE!</v>
      </c>
      <c r="AU580" t="e">
        <f t="shared" si="499"/>
        <v>#VALUE!</v>
      </c>
      <c r="AV580">
        <f t="shared" si="500"/>
        <v>1.5759424160826513E-2</v>
      </c>
      <c r="AX580">
        <f t="shared" si="501"/>
        <v>78.81297419298906</v>
      </c>
      <c r="AY580">
        <f t="shared" si="502"/>
        <v>15.21521999396507</v>
      </c>
      <c r="AZ580" t="e">
        <f t="shared" si="503"/>
        <v>#VALUE!</v>
      </c>
    </row>
    <row r="581" spans="1:52" x14ac:dyDescent="0.55000000000000004">
      <c r="A581" s="73">
        <v>44795.55</v>
      </c>
      <c r="B581" s="31">
        <v>50</v>
      </c>
      <c r="C581" s="31">
        <v>3.8</v>
      </c>
      <c r="D581" s="31" t="s">
        <v>234</v>
      </c>
      <c r="E581" s="78">
        <v>1</v>
      </c>
      <c r="F581" s="84">
        <v>44796.821076388886</v>
      </c>
      <c r="G581" s="85">
        <v>411</v>
      </c>
      <c r="I581" s="35">
        <v>20.399999999999999</v>
      </c>
      <c r="J581" s="35">
        <v>29.922000000000001</v>
      </c>
      <c r="K581" s="64">
        <v>3053.5542335499999</v>
      </c>
      <c r="L581" s="65">
        <v>13432.011487779919</v>
      </c>
      <c r="M581" s="35" t="s">
        <v>40</v>
      </c>
      <c r="N581" s="36">
        <f t="shared" si="504"/>
        <v>15.729977506850416</v>
      </c>
      <c r="O581" s="36">
        <f t="shared" si="482"/>
        <v>358.41237740697073</v>
      </c>
      <c r="P581" s="36" t="e">
        <f t="shared" si="505"/>
        <v>#VALUE!</v>
      </c>
      <c r="Q581">
        <f t="shared" si="506"/>
        <v>251.67964010960665</v>
      </c>
      <c r="R581">
        <f t="shared" si="507"/>
        <v>15770.144605906713</v>
      </c>
      <c r="S581">
        <f t="shared" si="508"/>
        <v>438.32478646927302</v>
      </c>
      <c r="T581">
        <f t="shared" si="509"/>
        <v>9987.3651266467077</v>
      </c>
      <c r="U581">
        <f t="shared" si="510"/>
        <v>9987.3651266467077</v>
      </c>
      <c r="W581">
        <f t="shared" si="483"/>
        <v>0.99491242352757603</v>
      </c>
      <c r="X581">
        <v>313.14999999999998</v>
      </c>
      <c r="Y581">
        <f t="shared" si="484"/>
        <v>1.9073334166666699E-2</v>
      </c>
      <c r="Z581">
        <v>2E-3</v>
      </c>
      <c r="AA581">
        <f t="shared" si="485"/>
        <v>7.2765497523200454E-2</v>
      </c>
      <c r="AC581">
        <f t="shared" si="486"/>
        <v>3.0380190428741204E-3</v>
      </c>
      <c r="AD581">
        <f t="shared" si="487"/>
        <v>2.364571421070454E-7</v>
      </c>
      <c r="AE581">
        <v>0</v>
      </c>
      <c r="AF581">
        <f t="shared" si="488"/>
        <v>6.3565975315263311E-8</v>
      </c>
      <c r="AG581">
        <f t="shared" si="489"/>
        <v>3.000231174223087E-7</v>
      </c>
      <c r="AH581">
        <f t="shared" si="490"/>
        <v>1.097002469958351E-3</v>
      </c>
      <c r="AJ581">
        <f t="shared" si="491"/>
        <v>1.3363675102157363E-2</v>
      </c>
      <c r="AK581">
        <f t="shared" si="492"/>
        <v>1.0401305515563022E-6</v>
      </c>
      <c r="AL581">
        <v>0</v>
      </c>
      <c r="AM581">
        <f t="shared" si="493"/>
        <v>5.7959884921963128E-6</v>
      </c>
      <c r="AN581">
        <f t="shared" si="494"/>
        <v>6.8361190437526153E-6</v>
      </c>
      <c r="AO581">
        <f t="shared" si="495"/>
        <v>2.2739189884214046E-2</v>
      </c>
      <c r="AQ581" t="e">
        <f t="shared" si="496"/>
        <v>#VALUE!</v>
      </c>
      <c r="AR581" t="e">
        <f t="shared" si="497"/>
        <v>#VALUE!</v>
      </c>
      <c r="AS581">
        <v>0</v>
      </c>
      <c r="AT581" t="e">
        <f t="shared" si="498"/>
        <v>#VALUE!</v>
      </c>
      <c r="AU581" t="e">
        <f t="shared" si="499"/>
        <v>#VALUE!</v>
      </c>
      <c r="AV581">
        <f t="shared" si="500"/>
        <v>1.5759424160826513E-2</v>
      </c>
      <c r="AX581">
        <f t="shared" si="501"/>
        <v>78.812974192989046</v>
      </c>
      <c r="AY581">
        <f t="shared" si="502"/>
        <v>15.215219993965082</v>
      </c>
      <c r="AZ581" t="e">
        <f t="shared" si="503"/>
        <v>#VALUE!</v>
      </c>
    </row>
    <row r="582" spans="1:52" x14ac:dyDescent="0.55000000000000004">
      <c r="A582" s="73">
        <v>44795.55</v>
      </c>
      <c r="B582" s="31">
        <v>50</v>
      </c>
      <c r="C582" s="31">
        <v>3.8</v>
      </c>
      <c r="D582" s="31" t="s">
        <v>234</v>
      </c>
      <c r="E582" s="78">
        <v>2</v>
      </c>
      <c r="F582" s="84">
        <v>44796.842291666668</v>
      </c>
      <c r="G582" s="85">
        <v>303</v>
      </c>
      <c r="I582" s="35">
        <v>20.399999999999999</v>
      </c>
      <c r="J582" s="35">
        <v>29.922000000000001</v>
      </c>
      <c r="K582" s="64">
        <v>2508.3493821120001</v>
      </c>
      <c r="L582" s="65">
        <v>10768.08652892552</v>
      </c>
      <c r="M582" s="35" t="s">
        <v>40</v>
      </c>
      <c r="N582" s="36">
        <f t="shared" si="504"/>
        <v>12.921427406276273</v>
      </c>
      <c r="O582" s="36">
        <f t="shared" ref="O582:O645" si="511">1000000*(AN582-AL582)/Y582</f>
        <v>287.32967481954307</v>
      </c>
      <c r="P582" s="36" t="e">
        <f t="shared" si="505"/>
        <v>#VALUE!</v>
      </c>
      <c r="Q582">
        <f t="shared" si="506"/>
        <v>206.74283850042036</v>
      </c>
      <c r="R582">
        <f t="shared" si="507"/>
        <v>12642.505692059894</v>
      </c>
      <c r="S582">
        <f t="shared" si="508"/>
        <v>360.06293755141598</v>
      </c>
      <c r="T582">
        <f t="shared" si="509"/>
        <v>8006.6051147697626</v>
      </c>
      <c r="U582">
        <f t="shared" si="510"/>
        <v>8006.6051147697644</v>
      </c>
      <c r="W582">
        <f t="shared" si="483"/>
        <v>0.99491242352757603</v>
      </c>
      <c r="X582">
        <v>313.14999999999998</v>
      </c>
      <c r="Y582">
        <f t="shared" si="484"/>
        <v>1.9073334166666699E-2</v>
      </c>
      <c r="Z582">
        <v>2E-3</v>
      </c>
      <c r="AA582">
        <f t="shared" si="485"/>
        <v>7.2765497523200454E-2</v>
      </c>
      <c r="AC582">
        <f t="shared" si="486"/>
        <v>2.4955879628109478E-3</v>
      </c>
      <c r="AD582">
        <f t="shared" si="487"/>
        <v>1.9423828133899911E-7</v>
      </c>
      <c r="AE582">
        <v>0</v>
      </c>
      <c r="AF582">
        <f t="shared" si="488"/>
        <v>5.2216421491233543E-8</v>
      </c>
      <c r="AG582">
        <f t="shared" si="489"/>
        <v>2.4645470283023268E-7</v>
      </c>
      <c r="AH582">
        <f t="shared" si="490"/>
        <v>1.097002469958351E-3</v>
      </c>
      <c r="AJ582">
        <f t="shared" si="491"/>
        <v>1.0713303065247932E-2</v>
      </c>
      <c r="AK582">
        <f t="shared" si="492"/>
        <v>8.3384501202421845E-7</v>
      </c>
      <c r="AL582">
        <v>0</v>
      </c>
      <c r="AM582">
        <f t="shared" si="493"/>
        <v>4.6464898918086049E-6</v>
      </c>
      <c r="AN582">
        <f t="shared" si="494"/>
        <v>5.4803349038328231E-6</v>
      </c>
      <c r="AO582">
        <f t="shared" si="495"/>
        <v>2.2739189884214046E-2</v>
      </c>
      <c r="AQ582" t="e">
        <f t="shared" si="496"/>
        <v>#VALUE!</v>
      </c>
      <c r="AR582" t="e">
        <f t="shared" si="497"/>
        <v>#VALUE!</v>
      </c>
      <c r="AS582">
        <v>0</v>
      </c>
      <c r="AT582" t="e">
        <f t="shared" si="498"/>
        <v>#VALUE!</v>
      </c>
      <c r="AU582" t="e">
        <f t="shared" si="499"/>
        <v>#VALUE!</v>
      </c>
      <c r="AV582">
        <f t="shared" si="500"/>
        <v>1.5759424160826513E-2</v>
      </c>
      <c r="AX582">
        <f t="shared" si="501"/>
        <v>78.81297419298906</v>
      </c>
      <c r="AY582">
        <f t="shared" si="502"/>
        <v>15.21521999396507</v>
      </c>
      <c r="AZ582" t="e">
        <f t="shared" si="503"/>
        <v>#VALUE!</v>
      </c>
    </row>
    <row r="583" spans="1:52" x14ac:dyDescent="0.55000000000000004">
      <c r="A583" s="73">
        <v>44795.583333333336</v>
      </c>
      <c r="B583" s="31">
        <v>50</v>
      </c>
      <c r="C583" s="31">
        <v>9</v>
      </c>
      <c r="D583" s="31" t="s">
        <v>234</v>
      </c>
      <c r="E583" s="78">
        <v>1</v>
      </c>
      <c r="F583" s="84">
        <v>44796.863530092596</v>
      </c>
      <c r="G583" s="85">
        <v>195</v>
      </c>
      <c r="I583" s="35">
        <v>20.399999999999999</v>
      </c>
      <c r="J583" s="35">
        <v>29.922000000000001</v>
      </c>
      <c r="K583" s="64">
        <v>2.4680956288000004</v>
      </c>
      <c r="L583" s="65">
        <v>31903.914097351997</v>
      </c>
      <c r="M583" s="35" t="s">
        <v>40</v>
      </c>
      <c r="N583" s="36">
        <f t="shared" si="504"/>
        <v>1.2714065563081524E-2</v>
      </c>
      <c r="O583" s="36">
        <f t="shared" si="511"/>
        <v>851.3064264888942</v>
      </c>
      <c r="P583" s="36" t="e">
        <f t="shared" si="505"/>
        <v>#VALUE!</v>
      </c>
      <c r="Q583">
        <f t="shared" si="506"/>
        <v>0.20342504900930439</v>
      </c>
      <c r="R583">
        <f t="shared" si="507"/>
        <v>37457.482765511348</v>
      </c>
      <c r="S583">
        <f t="shared" si="508"/>
        <v>0.35428468163206522</v>
      </c>
      <c r="T583">
        <f t="shared" si="509"/>
        <v>23722.138664734764</v>
      </c>
      <c r="U583">
        <f t="shared" si="510"/>
        <v>23722.138664734768</v>
      </c>
      <c r="W583">
        <f t="shared" si="483"/>
        <v>0.99491242352757603</v>
      </c>
      <c r="X583">
        <v>313.14999999999998</v>
      </c>
      <c r="Y583">
        <f t="shared" si="484"/>
        <v>1.9073334166666699E-2</v>
      </c>
      <c r="Z583">
        <v>2E-3</v>
      </c>
      <c r="AA583">
        <f t="shared" si="485"/>
        <v>7.2765497523200454E-2</v>
      </c>
      <c r="AC583">
        <f t="shared" si="486"/>
        <v>2.4555390035472254E-6</v>
      </c>
      <c r="AD583">
        <f t="shared" si="487"/>
        <v>1.9112116379687131E-10</v>
      </c>
      <c r="AE583">
        <v>0</v>
      </c>
      <c r="AF583">
        <f t="shared" si="488"/>
        <v>5.1378457304691987E-11</v>
      </c>
      <c r="AG583">
        <f t="shared" si="489"/>
        <v>2.424996211015633E-10</v>
      </c>
      <c r="AH583">
        <f t="shared" si="490"/>
        <v>1.097002469958351E-3</v>
      </c>
      <c r="AJ583">
        <f t="shared" si="491"/>
        <v>3.1741600494612075E-2</v>
      </c>
      <c r="AK583">
        <f t="shared" si="492"/>
        <v>2.4705336052663247E-6</v>
      </c>
      <c r="AL583">
        <v>0</v>
      </c>
      <c r="AM583">
        <f t="shared" si="493"/>
        <v>1.3766718345387234E-5</v>
      </c>
      <c r="AN583">
        <f t="shared" si="494"/>
        <v>1.6237251950653558E-5</v>
      </c>
      <c r="AO583">
        <f t="shared" si="495"/>
        <v>2.2739189884214046E-2</v>
      </c>
      <c r="AQ583" t="e">
        <f t="shared" si="496"/>
        <v>#VALUE!</v>
      </c>
      <c r="AR583" t="e">
        <f t="shared" si="497"/>
        <v>#VALUE!</v>
      </c>
      <c r="AS583">
        <v>0</v>
      </c>
      <c r="AT583" t="e">
        <f t="shared" si="498"/>
        <v>#VALUE!</v>
      </c>
      <c r="AU583" t="e">
        <f t="shared" si="499"/>
        <v>#VALUE!</v>
      </c>
      <c r="AV583">
        <f t="shared" si="500"/>
        <v>1.5759424160826513E-2</v>
      </c>
      <c r="AX583">
        <f t="shared" si="501"/>
        <v>78.812974192989046</v>
      </c>
      <c r="AY583">
        <f t="shared" si="502"/>
        <v>15.215219993965068</v>
      </c>
      <c r="AZ583" t="e">
        <f t="shared" si="503"/>
        <v>#VALUE!</v>
      </c>
    </row>
    <row r="584" spans="1:52" x14ac:dyDescent="0.55000000000000004">
      <c r="A584" s="73">
        <v>44795.4375</v>
      </c>
      <c r="B584" s="31">
        <v>50</v>
      </c>
      <c r="C584" s="31">
        <v>0.1</v>
      </c>
      <c r="D584" s="31" t="s">
        <v>235</v>
      </c>
      <c r="E584" s="78">
        <v>1</v>
      </c>
      <c r="F584" s="84">
        <v>44796.884780092594</v>
      </c>
      <c r="G584" s="85">
        <v>268</v>
      </c>
      <c r="I584" s="35">
        <v>20.399999999999999</v>
      </c>
      <c r="J584" s="35">
        <v>29.922000000000001</v>
      </c>
      <c r="K584" s="64">
        <v>27.930130981967139</v>
      </c>
      <c r="L584" s="65">
        <v>1134.5493105620001</v>
      </c>
      <c r="M584" s="35" t="s">
        <v>40</v>
      </c>
      <c r="N584" s="36">
        <f t="shared" si="504"/>
        <v>0.14387834585762732</v>
      </c>
      <c r="O584" s="36">
        <f t="shared" si="511"/>
        <v>30.27368730691698</v>
      </c>
      <c r="P584" s="36" t="e">
        <f t="shared" si="505"/>
        <v>#VALUE!</v>
      </c>
      <c r="Q584">
        <f t="shared" si="506"/>
        <v>2.3020535337220371</v>
      </c>
      <c r="R584">
        <f t="shared" si="507"/>
        <v>1332.0422415043472</v>
      </c>
      <c r="S584">
        <f t="shared" si="508"/>
        <v>4.0092520919455641</v>
      </c>
      <c r="T584">
        <f t="shared" si="509"/>
        <v>843.59354733107273</v>
      </c>
      <c r="U584">
        <f t="shared" si="510"/>
        <v>843.59354733107284</v>
      </c>
      <c r="W584">
        <f t="shared" si="483"/>
        <v>0.99491242352757603</v>
      </c>
      <c r="X584">
        <v>313.14999999999998</v>
      </c>
      <c r="Y584">
        <f t="shared" si="484"/>
        <v>1.9073334166666699E-2</v>
      </c>
      <c r="Z584">
        <v>2E-3</v>
      </c>
      <c r="AA584">
        <f t="shared" si="485"/>
        <v>7.2765497523200454E-2</v>
      </c>
      <c r="AC584">
        <f t="shared" si="486"/>
        <v>2.7788034304711563E-5</v>
      </c>
      <c r="AD584">
        <f t="shared" si="487"/>
        <v>2.1628169816369677E-9</v>
      </c>
      <c r="AE584">
        <v>0</v>
      </c>
      <c r="AF584">
        <f t="shared" si="488"/>
        <v>5.8142278825280374E-10</v>
      </c>
      <c r="AG584">
        <f t="shared" si="489"/>
        <v>2.7442397698897712E-9</v>
      </c>
      <c r="AH584">
        <f t="shared" si="490"/>
        <v>1.097002469958351E-3</v>
      </c>
      <c r="AJ584">
        <f t="shared" si="491"/>
        <v>1.1287772041827799E-3</v>
      </c>
      <c r="AK584">
        <f t="shared" si="492"/>
        <v>8.7855746790886807E-8</v>
      </c>
      <c r="AL584">
        <v>0</v>
      </c>
      <c r="AM584">
        <f t="shared" si="493"/>
        <v>4.895644076711168E-7</v>
      </c>
      <c r="AN584">
        <f t="shared" si="494"/>
        <v>5.7742015446200355E-7</v>
      </c>
      <c r="AO584">
        <f t="shared" si="495"/>
        <v>2.2739189884214046E-2</v>
      </c>
      <c r="AQ584" t="e">
        <f t="shared" si="496"/>
        <v>#VALUE!</v>
      </c>
      <c r="AR584" t="e">
        <f t="shared" si="497"/>
        <v>#VALUE!</v>
      </c>
      <c r="AS584">
        <v>0</v>
      </c>
      <c r="AT584" t="e">
        <f t="shared" si="498"/>
        <v>#VALUE!</v>
      </c>
      <c r="AU584" t="e">
        <f t="shared" si="499"/>
        <v>#VALUE!</v>
      </c>
      <c r="AV584">
        <f t="shared" si="500"/>
        <v>1.5759424160826513E-2</v>
      </c>
      <c r="AX584">
        <f t="shared" si="501"/>
        <v>78.812974192989046</v>
      </c>
      <c r="AY584">
        <f t="shared" si="502"/>
        <v>15.21521999396507</v>
      </c>
      <c r="AZ584" t="e">
        <f t="shared" si="503"/>
        <v>#VALUE!</v>
      </c>
    </row>
    <row r="585" spans="1:52" x14ac:dyDescent="0.55000000000000004">
      <c r="A585" s="73">
        <v>44795.543055555558</v>
      </c>
      <c r="B585" s="31">
        <v>50</v>
      </c>
      <c r="C585" s="31">
        <v>1.6</v>
      </c>
      <c r="D585" s="31" t="s">
        <v>234</v>
      </c>
      <c r="E585" s="78">
        <v>2</v>
      </c>
      <c r="F585" s="84">
        <v>44796.9059837963</v>
      </c>
      <c r="G585" s="85">
        <v>336</v>
      </c>
      <c r="I585" s="35">
        <v>20.399999999999999</v>
      </c>
      <c r="J585" s="35">
        <v>29.922000000000001</v>
      </c>
      <c r="K585" s="64">
        <v>50.232484613840732</v>
      </c>
      <c r="L585" s="65">
        <v>945.26453913631985</v>
      </c>
      <c r="M585" s="35" t="s">
        <v>40</v>
      </c>
      <c r="N585" s="36">
        <f t="shared" si="504"/>
        <v>0.25876594704208195</v>
      </c>
      <c r="O585" s="36">
        <f t="shared" si="511"/>
        <v>25.222916988909596</v>
      </c>
      <c r="P585" s="36" t="e">
        <f t="shared" si="505"/>
        <v>#VALUE!</v>
      </c>
      <c r="Q585">
        <f t="shared" si="506"/>
        <v>4.1402551526733111</v>
      </c>
      <c r="R585">
        <f t="shared" si="507"/>
        <v>1109.8083475120222</v>
      </c>
      <c r="S585">
        <f t="shared" si="508"/>
        <v>7.210660564094499</v>
      </c>
      <c r="T585">
        <f t="shared" si="509"/>
        <v>702.85095439463771</v>
      </c>
      <c r="U585">
        <f t="shared" si="510"/>
        <v>702.85095439463771</v>
      </c>
      <c r="W585">
        <f t="shared" si="483"/>
        <v>0.99491242352757603</v>
      </c>
      <c r="X585">
        <v>313.14999999999998</v>
      </c>
      <c r="Y585">
        <f t="shared" si="484"/>
        <v>1.9073334166666699E-2</v>
      </c>
      <c r="Z585">
        <v>2E-3</v>
      </c>
      <c r="AA585">
        <f t="shared" si="485"/>
        <v>7.2765497523200454E-2</v>
      </c>
      <c r="AC585">
        <f t="shared" si="486"/>
        <v>4.9976923006967959E-5</v>
      </c>
      <c r="AD585">
        <f t="shared" si="487"/>
        <v>3.8898374956700825E-9</v>
      </c>
      <c r="AE585">
        <v>0</v>
      </c>
      <c r="AF585">
        <f t="shared" si="488"/>
        <v>1.0456918832175246E-9</v>
      </c>
      <c r="AG585">
        <f t="shared" si="489"/>
        <v>4.935529378887607E-9</v>
      </c>
      <c r="AH585">
        <f t="shared" si="490"/>
        <v>1.097002469958351E-3</v>
      </c>
      <c r="AJ585">
        <f t="shared" si="491"/>
        <v>9.4045543350679316E-4</v>
      </c>
      <c r="AK585">
        <f t="shared" si="492"/>
        <v>7.3198160033808886E-8</v>
      </c>
      <c r="AL585">
        <v>0</v>
      </c>
      <c r="AM585">
        <f t="shared" si="493"/>
        <v>4.0788696435375837E-7</v>
      </c>
      <c r="AN585">
        <f t="shared" si="494"/>
        <v>4.8108512438756731E-7</v>
      </c>
      <c r="AO585">
        <f t="shared" si="495"/>
        <v>2.2739189884214046E-2</v>
      </c>
      <c r="AQ585" t="e">
        <f t="shared" si="496"/>
        <v>#VALUE!</v>
      </c>
      <c r="AR585" t="e">
        <f t="shared" si="497"/>
        <v>#VALUE!</v>
      </c>
      <c r="AS585">
        <v>0</v>
      </c>
      <c r="AT585" t="e">
        <f t="shared" si="498"/>
        <v>#VALUE!</v>
      </c>
      <c r="AU585" t="e">
        <f t="shared" si="499"/>
        <v>#VALUE!</v>
      </c>
      <c r="AV585">
        <f t="shared" si="500"/>
        <v>1.5759424160826513E-2</v>
      </c>
      <c r="AX585">
        <f t="shared" si="501"/>
        <v>78.812974192989046</v>
      </c>
      <c r="AY585">
        <f t="shared" si="502"/>
        <v>15.215219993965086</v>
      </c>
      <c r="AZ585" t="e">
        <f t="shared" si="503"/>
        <v>#VALUE!</v>
      </c>
    </row>
    <row r="586" spans="1:52" x14ac:dyDescent="0.55000000000000004">
      <c r="A586" s="73">
        <v>44795.583333333336</v>
      </c>
      <c r="B586" s="31">
        <v>50</v>
      </c>
      <c r="C586" s="31">
        <v>9</v>
      </c>
      <c r="D586" s="31" t="s">
        <v>234</v>
      </c>
      <c r="E586" s="78">
        <v>2</v>
      </c>
      <c r="F586" s="84">
        <v>44796.927222222221</v>
      </c>
      <c r="G586" s="85">
        <v>92</v>
      </c>
      <c r="I586" s="35">
        <v>20.399999999999999</v>
      </c>
      <c r="J586" s="35">
        <v>29.922000000000001</v>
      </c>
      <c r="K586" s="64">
        <v>3.3922729732000008</v>
      </c>
      <c r="L586" s="65">
        <v>29828.93215669792</v>
      </c>
      <c r="M586" s="35" t="s">
        <v>40</v>
      </c>
      <c r="N586" s="36">
        <f t="shared" si="504"/>
        <v>1.7474841933132104E-2</v>
      </c>
      <c r="O586" s="36">
        <f t="shared" si="511"/>
        <v>795.93875418583264</v>
      </c>
      <c r="P586" s="36" t="e">
        <f t="shared" si="505"/>
        <v>#VALUE!</v>
      </c>
      <c r="Q586">
        <f t="shared" si="506"/>
        <v>0.27959747093011367</v>
      </c>
      <c r="R586">
        <f t="shared" si="507"/>
        <v>35021.305184176636</v>
      </c>
      <c r="S586">
        <f t="shared" si="508"/>
        <v>0.4869464279646073</v>
      </c>
      <c r="T586">
        <f t="shared" si="509"/>
        <v>22179.286926455359</v>
      </c>
      <c r="U586">
        <f t="shared" si="510"/>
        <v>22179.286926455359</v>
      </c>
      <c r="W586">
        <f t="shared" si="483"/>
        <v>0.99491242352757603</v>
      </c>
      <c r="X586">
        <v>313.14999999999998</v>
      </c>
      <c r="Y586">
        <f t="shared" si="484"/>
        <v>1.9073334166666699E-2</v>
      </c>
      <c r="Z586">
        <v>2E-3</v>
      </c>
      <c r="AA586">
        <f t="shared" si="485"/>
        <v>7.2765497523200454E-2</v>
      </c>
      <c r="AC586">
        <f t="shared" si="486"/>
        <v>3.3750145250335086E-6</v>
      </c>
      <c r="AD586">
        <f t="shared" si="487"/>
        <v>2.6268640120313347E-10</v>
      </c>
      <c r="AE586">
        <v>0</v>
      </c>
      <c r="AF586">
        <f t="shared" si="488"/>
        <v>7.0617098497175023E-11</v>
      </c>
      <c r="AG586">
        <f t="shared" si="489"/>
        <v>3.3330349970030849E-10</v>
      </c>
      <c r="AH586">
        <f t="shared" si="490"/>
        <v>1.097002469958351E-3</v>
      </c>
      <c r="AJ586">
        <f t="shared" si="491"/>
        <v>2.9677175183259973E-2</v>
      </c>
      <c r="AK586">
        <f t="shared" si="492"/>
        <v>2.3098538654994694E-6</v>
      </c>
      <c r="AL586">
        <v>0</v>
      </c>
      <c r="AM586">
        <f t="shared" si="493"/>
        <v>1.2871351969287299E-5</v>
      </c>
      <c r="AN586">
        <f t="shared" si="494"/>
        <v>1.5181205834786768E-5</v>
      </c>
      <c r="AO586">
        <f t="shared" si="495"/>
        <v>2.2739189884214046E-2</v>
      </c>
      <c r="AQ586" t="e">
        <f t="shared" si="496"/>
        <v>#VALUE!</v>
      </c>
      <c r="AR586" t="e">
        <f t="shared" si="497"/>
        <v>#VALUE!</v>
      </c>
      <c r="AS586">
        <v>0</v>
      </c>
      <c r="AT586" t="e">
        <f t="shared" si="498"/>
        <v>#VALUE!</v>
      </c>
      <c r="AU586" t="e">
        <f t="shared" si="499"/>
        <v>#VALUE!</v>
      </c>
      <c r="AV586">
        <f t="shared" si="500"/>
        <v>1.5759424160826513E-2</v>
      </c>
      <c r="AX586">
        <f t="shared" si="501"/>
        <v>78.812974192989046</v>
      </c>
      <c r="AY586">
        <f t="shared" si="502"/>
        <v>15.215219993965079</v>
      </c>
      <c r="AZ586" t="e">
        <f t="shared" si="503"/>
        <v>#VALUE!</v>
      </c>
    </row>
    <row r="587" spans="1:52" x14ac:dyDescent="0.55000000000000004">
      <c r="A587" s="73">
        <v>44795.576388888891</v>
      </c>
      <c r="B587" s="31">
        <v>50</v>
      </c>
      <c r="C587" s="31">
        <v>8</v>
      </c>
      <c r="D587" s="31" t="s">
        <v>234</v>
      </c>
      <c r="E587" s="78">
        <v>2</v>
      </c>
      <c r="F587" s="84">
        <v>44796.948460648149</v>
      </c>
      <c r="G587" s="85">
        <v>363</v>
      </c>
      <c r="I587" s="35">
        <v>20.399999999999999</v>
      </c>
      <c r="J587" s="35">
        <v>29.922000000000001</v>
      </c>
      <c r="K587" s="64">
        <v>59.796221085421543</v>
      </c>
      <c r="L587" s="65">
        <v>37019.712542792004</v>
      </c>
      <c r="M587" s="35" t="s">
        <v>40</v>
      </c>
      <c r="N587" s="36">
        <f t="shared" si="504"/>
        <v>0.30803226035216702</v>
      </c>
      <c r="O587" s="36">
        <f t="shared" si="511"/>
        <v>987.81356727217644</v>
      </c>
      <c r="P587" s="36" t="e">
        <f t="shared" si="505"/>
        <v>#VALUE!</v>
      </c>
      <c r="Q587">
        <f t="shared" si="506"/>
        <v>4.9285161656346723</v>
      </c>
      <c r="R587">
        <f t="shared" si="507"/>
        <v>43463.796959975763</v>
      </c>
      <c r="S587">
        <f t="shared" si="508"/>
        <v>8.5834944573640115</v>
      </c>
      <c r="T587">
        <f t="shared" si="509"/>
        <v>27525.987927030608</v>
      </c>
      <c r="U587">
        <f t="shared" si="510"/>
        <v>27525.987927030612</v>
      </c>
      <c r="W587">
        <f t="shared" ref="W587:W638" si="512">((0.001316*((J587*25.4)-(2.5*2053/100)))*(273.15+40))/(273.15+I587)</f>
        <v>0.99491242352757603</v>
      </c>
      <c r="X587">
        <v>313.14999999999998</v>
      </c>
      <c r="Y587">
        <f t="shared" ref="Y587:Y638" si="513">(21.0733341666667/1000)-Z587</f>
        <v>1.9073334166666699E-2</v>
      </c>
      <c r="Z587">
        <v>2E-3</v>
      </c>
      <c r="AA587">
        <f t="shared" ref="AA587:AA638" si="514">(0.001316*10^(8.07131-(1730.63/(233.46+(X587-273.15)))))</f>
        <v>7.2765497523200454E-2</v>
      </c>
      <c r="AC587">
        <f t="shared" ref="AC587:AC638" si="515">W587*(K587/10^6)</f>
        <v>5.9492003237887489E-5</v>
      </c>
      <c r="AD587">
        <f t="shared" ref="AD587:AD638" si="516">(AC587*Z587)/(0.082057*X587)</f>
        <v>4.6304216218952916E-9</v>
      </c>
      <c r="AE587">
        <v>0</v>
      </c>
      <c r="AF587">
        <f t="shared" ref="AF587:AF638" si="517">AC587*AH587*Y587</f>
        <v>1.2447806139152677E-9</v>
      </c>
      <c r="AG587">
        <f t="shared" ref="AG587:AG638" si="518">AD587+AF587</f>
        <v>5.8752022358105591E-9</v>
      </c>
      <c r="AH587">
        <f t="shared" ref="AH587:AH638" si="519">101.325*(0.000014*EXP(1600*((1/X587)-(1/298.15))))</f>
        <v>1.097002469958351E-3</v>
      </c>
      <c r="AJ587">
        <f t="shared" ref="AJ587:AJ638" si="520">W587*(L587/10^6)</f>
        <v>3.6831371924243392E-2</v>
      </c>
      <c r="AK587">
        <f t="shared" ref="AK587:AK638" si="521">(AJ587*Z587)/(0.082057*X587)</f>
        <v>2.8666841195468827E-6</v>
      </c>
      <c r="AL587">
        <v>0</v>
      </c>
      <c r="AM587">
        <f t="shared" ref="AM587:AM638" si="522">AJ587*AO587*Y587</f>
        <v>1.5974214143402433E-5</v>
      </c>
      <c r="AN587">
        <f t="shared" ref="AN587:AN638" si="523">AK587+AM587</f>
        <v>1.8840898262949316E-5</v>
      </c>
      <c r="AO587">
        <f t="shared" ref="AO587:AO638" si="524">101.325*(0.00033*EXP(2400*((1/X587)-(1/298.15))))</f>
        <v>2.2739189884214046E-2</v>
      </c>
      <c r="AQ587" t="e">
        <f t="shared" ref="AQ587:AQ638" si="525">W587*(M587/10^6)</f>
        <v>#VALUE!</v>
      </c>
      <c r="AR587" t="e">
        <f t="shared" ref="AR587:AR638" si="526">(AQ587*Z587)/(0.082057*X587)</f>
        <v>#VALUE!</v>
      </c>
      <c r="AS587">
        <v>0</v>
      </c>
      <c r="AT587" t="e">
        <f t="shared" ref="AT587:AT638" si="527">AQ587*AV587*Y587</f>
        <v>#VALUE!</v>
      </c>
      <c r="AU587" t="e">
        <f t="shared" ref="AU587:AU638" si="528">AR587+AT587</f>
        <v>#VALUE!</v>
      </c>
      <c r="AV587">
        <f t="shared" ref="AV587:AV638" si="529">101.325*((2.4*10^-4)*EXP(2700*((1/X587)-(1/298.15))))</f>
        <v>1.5759424160826513E-2</v>
      </c>
      <c r="AX587">
        <f t="shared" ref="AX587:AX638" si="530">100*(AG587-AF587)/AG587</f>
        <v>78.81297419298906</v>
      </c>
      <c r="AY587">
        <f t="shared" ref="AY587:AY638" si="531">100*(AN587-AM587)/AN587</f>
        <v>15.215219993965077</v>
      </c>
      <c r="AZ587" t="e">
        <f t="shared" ref="AZ587:AZ638" si="532">100*(AU587-AT587)/AU587</f>
        <v>#VALUE!</v>
      </c>
    </row>
    <row r="588" spans="1:52" x14ac:dyDescent="0.55000000000000004">
      <c r="A588" s="73">
        <v>44795.4375</v>
      </c>
      <c r="B588" s="31">
        <v>50</v>
      </c>
      <c r="C588" s="31">
        <v>0.1</v>
      </c>
      <c r="D588" s="31" t="s">
        <v>235</v>
      </c>
      <c r="E588" s="78">
        <v>2</v>
      </c>
      <c r="F588" s="84">
        <v>44796.969675925924</v>
      </c>
      <c r="G588" s="85">
        <v>413</v>
      </c>
      <c r="I588" s="35">
        <v>20.399999999999999</v>
      </c>
      <c r="J588" s="35">
        <v>29.922000000000001</v>
      </c>
      <c r="K588" s="64">
        <v>15.862355325199999</v>
      </c>
      <c r="L588" s="65">
        <v>1019.3735040711199</v>
      </c>
      <c r="M588" s="35" t="s">
        <v>40</v>
      </c>
      <c r="N588" s="36">
        <f t="shared" si="504"/>
        <v>8.171280854605438E-2</v>
      </c>
      <c r="O588" s="36">
        <f t="shared" si="511"/>
        <v>27.200399686390647</v>
      </c>
      <c r="P588" s="36" t="e">
        <f t="shared" si="505"/>
        <v>#VALUE!</v>
      </c>
      <c r="Q588">
        <f t="shared" si="506"/>
        <v>1.3074049367368701</v>
      </c>
      <c r="R588">
        <f t="shared" si="507"/>
        <v>1196.8175862011885</v>
      </c>
      <c r="S588">
        <f t="shared" si="508"/>
        <v>2.2769739716509867</v>
      </c>
      <c r="T588">
        <f t="shared" si="509"/>
        <v>757.95463656726508</v>
      </c>
      <c r="U588">
        <f t="shared" si="510"/>
        <v>757.95463656726508</v>
      </c>
      <c r="W588">
        <f t="shared" si="512"/>
        <v>0.99491242352757603</v>
      </c>
      <c r="X588">
        <v>313.14999999999998</v>
      </c>
      <c r="Y588">
        <f t="shared" si="513"/>
        <v>1.9073334166666699E-2</v>
      </c>
      <c r="Z588">
        <v>2E-3</v>
      </c>
      <c r="AA588">
        <f t="shared" si="514"/>
        <v>7.2765497523200454E-2</v>
      </c>
      <c r="AC588">
        <f t="shared" si="515"/>
        <v>1.5781654379450285E-5</v>
      </c>
      <c r="AD588">
        <f t="shared" si="516"/>
        <v>1.2283283414693768E-9</v>
      </c>
      <c r="AE588">
        <v>0</v>
      </c>
      <c r="AF588">
        <f t="shared" si="517"/>
        <v>3.3020736162637684E-10</v>
      </c>
      <c r="AG588">
        <f t="shared" si="518"/>
        <v>1.5585357030957538E-9</v>
      </c>
      <c r="AH588">
        <f t="shared" si="519"/>
        <v>1.097002469958351E-3</v>
      </c>
      <c r="AJ588">
        <f t="shared" si="520"/>
        <v>1.0141873634151955E-3</v>
      </c>
      <c r="AK588">
        <f t="shared" si="521"/>
        <v>7.8936913208865979E-8</v>
      </c>
      <c r="AL588">
        <v>0</v>
      </c>
      <c r="AM588">
        <f t="shared" si="522"/>
        <v>4.3986539947655891E-7</v>
      </c>
      <c r="AN588">
        <f t="shared" si="523"/>
        <v>5.1880231268542492E-7</v>
      </c>
      <c r="AO588">
        <f t="shared" si="524"/>
        <v>2.2739189884214046E-2</v>
      </c>
      <c r="AQ588" t="e">
        <f t="shared" si="525"/>
        <v>#VALUE!</v>
      </c>
      <c r="AR588" t="e">
        <f t="shared" si="526"/>
        <v>#VALUE!</v>
      </c>
      <c r="AS588">
        <v>0</v>
      </c>
      <c r="AT588" t="e">
        <f t="shared" si="527"/>
        <v>#VALUE!</v>
      </c>
      <c r="AU588" t="e">
        <f t="shared" si="528"/>
        <v>#VALUE!</v>
      </c>
      <c r="AV588">
        <f t="shared" si="529"/>
        <v>1.5759424160826513E-2</v>
      </c>
      <c r="AX588">
        <f t="shared" si="530"/>
        <v>78.81297419298906</v>
      </c>
      <c r="AY588">
        <f t="shared" si="531"/>
        <v>15.215219993965082</v>
      </c>
      <c r="AZ588" t="e">
        <f t="shared" si="532"/>
        <v>#VALUE!</v>
      </c>
    </row>
    <row r="589" spans="1:52" x14ac:dyDescent="0.55000000000000004">
      <c r="A589" s="73">
        <v>44795.556944444441</v>
      </c>
      <c r="B589" s="31">
        <v>50</v>
      </c>
      <c r="C589" s="31">
        <v>5</v>
      </c>
      <c r="D589" s="31" t="s">
        <v>234</v>
      </c>
      <c r="E589" s="78">
        <v>2</v>
      </c>
      <c r="F589" s="84">
        <v>44796.990891203706</v>
      </c>
      <c r="G589" s="85">
        <v>361</v>
      </c>
      <c r="I589" s="35">
        <v>20.399999999999999</v>
      </c>
      <c r="J589" s="35">
        <v>29.922000000000001</v>
      </c>
      <c r="K589" s="64">
        <v>2862.3840399875003</v>
      </c>
      <c r="L589" s="65">
        <v>33132.513245312002</v>
      </c>
      <c r="M589" s="35" t="s">
        <v>40</v>
      </c>
      <c r="N589" s="36">
        <f t="shared" si="504"/>
        <v>14.745189743240807</v>
      </c>
      <c r="O589" s="36">
        <f t="shared" si="511"/>
        <v>884.08968772278604</v>
      </c>
      <c r="P589" s="36" t="e">
        <f t="shared" si="505"/>
        <v>#VALUE!</v>
      </c>
      <c r="Q589">
        <f t="shared" si="506"/>
        <v>235.92303589185292</v>
      </c>
      <c r="R589">
        <f t="shared" si="507"/>
        <v>38899.946259802586</v>
      </c>
      <c r="S589">
        <f t="shared" si="508"/>
        <v>410.88311428546052</v>
      </c>
      <c r="T589">
        <f t="shared" si="509"/>
        <v>24635.662919544033</v>
      </c>
      <c r="U589">
        <f t="shared" si="510"/>
        <v>24635.662919544033</v>
      </c>
      <c r="W589">
        <f t="shared" si="512"/>
        <v>0.99491242352757603</v>
      </c>
      <c r="X589">
        <v>313.14999999999998</v>
      </c>
      <c r="Y589">
        <f t="shared" si="513"/>
        <v>1.9073334166666699E-2</v>
      </c>
      <c r="Z589">
        <v>2E-3</v>
      </c>
      <c r="AA589">
        <f t="shared" si="514"/>
        <v>7.2765497523200454E-2</v>
      </c>
      <c r="AC589">
        <f t="shared" si="515"/>
        <v>2.8478214422906181E-3</v>
      </c>
      <c r="AD589">
        <f t="shared" si="516"/>
        <v>2.2165355449455795E-7</v>
      </c>
      <c r="AE589">
        <v>0</v>
      </c>
      <c r="AF589">
        <f t="shared" si="517"/>
        <v>5.9586376829180301E-8</v>
      </c>
      <c r="AG589">
        <f t="shared" si="518"/>
        <v>2.8123993132373828E-7</v>
      </c>
      <c r="AH589">
        <f t="shared" si="519"/>
        <v>1.097002469958351E-3</v>
      </c>
      <c r="AJ589">
        <f t="shared" si="520"/>
        <v>3.2963949050452877E-2</v>
      </c>
      <c r="AK589">
        <f t="shared" si="521"/>
        <v>2.5656722604537361E-6</v>
      </c>
      <c r="AL589">
        <v>0</v>
      </c>
      <c r="AM589">
        <f t="shared" si="522"/>
        <v>1.4296865786786971E-5</v>
      </c>
      <c r="AN589">
        <f t="shared" si="523"/>
        <v>1.6862538047240709E-5</v>
      </c>
      <c r="AO589">
        <f t="shared" si="524"/>
        <v>2.2739189884214046E-2</v>
      </c>
      <c r="AQ589" t="e">
        <f t="shared" si="525"/>
        <v>#VALUE!</v>
      </c>
      <c r="AR589" t="e">
        <f t="shared" si="526"/>
        <v>#VALUE!</v>
      </c>
      <c r="AS589">
        <v>0</v>
      </c>
      <c r="AT589" t="e">
        <f t="shared" si="527"/>
        <v>#VALUE!</v>
      </c>
      <c r="AU589" t="e">
        <f t="shared" si="528"/>
        <v>#VALUE!</v>
      </c>
      <c r="AV589">
        <f t="shared" si="529"/>
        <v>1.5759424160826513E-2</v>
      </c>
      <c r="AX589">
        <f t="shared" si="530"/>
        <v>78.812974192989046</v>
      </c>
      <c r="AY589">
        <f t="shared" si="531"/>
        <v>15.215219993965082</v>
      </c>
      <c r="AZ589" t="e">
        <f t="shared" si="532"/>
        <v>#VALUE!</v>
      </c>
    </row>
    <row r="590" spans="1:52" x14ac:dyDescent="0.55000000000000004">
      <c r="A590" s="73">
        <v>44803.419444444444</v>
      </c>
      <c r="B590" s="31">
        <v>50</v>
      </c>
      <c r="C590" s="31">
        <v>1.6</v>
      </c>
      <c r="D590" s="31" t="s">
        <v>234</v>
      </c>
      <c r="E590" s="78">
        <v>1</v>
      </c>
      <c r="F590" s="84">
        <v>44803.487002314818</v>
      </c>
      <c r="G590" s="85">
        <v>238</v>
      </c>
      <c r="I590" s="35">
        <v>20.7</v>
      </c>
      <c r="J590" s="35">
        <v>29.946999999999999</v>
      </c>
      <c r="K590" s="64">
        <v>174.02722634477215</v>
      </c>
      <c r="L590" s="65">
        <v>1301.5053665036799</v>
      </c>
      <c r="M590" s="35" t="s">
        <v>40</v>
      </c>
      <c r="N590" s="36">
        <f t="shared" si="504"/>
        <v>0.89636525052458527</v>
      </c>
      <c r="O590" s="36">
        <f t="shared" si="511"/>
        <v>34.72428063247726</v>
      </c>
      <c r="P590" s="36" t="e">
        <f t="shared" si="505"/>
        <v>#VALUE!</v>
      </c>
      <c r="Q590">
        <f t="shared" si="506"/>
        <v>14.341844008393364</v>
      </c>
      <c r="R590">
        <f t="shared" si="507"/>
        <v>1527.8683478289995</v>
      </c>
      <c r="S590">
        <f t="shared" si="508"/>
        <v>24.98111986450759</v>
      </c>
      <c r="T590">
        <f t="shared" si="509"/>
        <v>967.74324549177925</v>
      </c>
      <c r="U590">
        <f t="shared" si="510"/>
        <v>967.74324549177936</v>
      </c>
      <c r="W590">
        <f t="shared" si="512"/>
        <v>0.99478723449215567</v>
      </c>
      <c r="X590">
        <v>313.14999999999998</v>
      </c>
      <c r="Y590">
        <f t="shared" si="513"/>
        <v>1.9073334166666699E-2</v>
      </c>
      <c r="Z590">
        <v>2E-3</v>
      </c>
      <c r="AA590">
        <f t="shared" si="514"/>
        <v>7.2765497523200454E-2</v>
      </c>
      <c r="AC590">
        <f t="shared" si="515"/>
        <v>1.7312006322185632E-4</v>
      </c>
      <c r="AD590">
        <f t="shared" si="516"/>
        <v>1.3474397234885047E-8</v>
      </c>
      <c r="AE590">
        <v>0</v>
      </c>
      <c r="AF590">
        <f t="shared" si="517"/>
        <v>3.6222767237582826E-9</v>
      </c>
      <c r="AG590">
        <f t="shared" si="518"/>
        <v>1.7096673958643328E-8</v>
      </c>
      <c r="AH590">
        <f t="shared" si="519"/>
        <v>1.097002469958351E-3</v>
      </c>
      <c r="AJ590">
        <f t="shared" si="520"/>
        <v>1.2947209242208952E-3</v>
      </c>
      <c r="AK590">
        <f t="shared" si="521"/>
        <v>1.0077159005489171E-7</v>
      </c>
      <c r="AL590">
        <v>0</v>
      </c>
      <c r="AM590">
        <f t="shared" si="522"/>
        <v>5.6153621814545962E-7</v>
      </c>
      <c r="AN590">
        <f t="shared" si="523"/>
        <v>6.6230780820035129E-7</v>
      </c>
      <c r="AO590">
        <f t="shared" si="524"/>
        <v>2.2739189884214046E-2</v>
      </c>
      <c r="AQ590" t="e">
        <f t="shared" si="525"/>
        <v>#VALUE!</v>
      </c>
      <c r="AR590" t="e">
        <f t="shared" si="526"/>
        <v>#VALUE!</v>
      </c>
      <c r="AS590">
        <v>0</v>
      </c>
      <c r="AT590" t="e">
        <f t="shared" si="527"/>
        <v>#VALUE!</v>
      </c>
      <c r="AU590" t="e">
        <f t="shared" si="528"/>
        <v>#VALUE!</v>
      </c>
      <c r="AV590">
        <f t="shared" si="529"/>
        <v>1.5759424160826513E-2</v>
      </c>
      <c r="AX590">
        <f t="shared" si="530"/>
        <v>78.812974192989046</v>
      </c>
      <c r="AY590">
        <f t="shared" si="531"/>
        <v>15.215219993965068</v>
      </c>
      <c r="AZ590" t="e">
        <f t="shared" si="532"/>
        <v>#VALUE!</v>
      </c>
    </row>
    <row r="591" spans="1:52" x14ac:dyDescent="0.55000000000000004">
      <c r="A591" s="73">
        <v>44803.453472222223</v>
      </c>
      <c r="B591" s="31">
        <v>100</v>
      </c>
      <c r="C591" s="31">
        <v>0.1</v>
      </c>
      <c r="D591" s="31" t="s">
        <v>234</v>
      </c>
      <c r="E591" s="78">
        <v>1</v>
      </c>
      <c r="F591" s="84">
        <v>44803.508240740739</v>
      </c>
      <c r="G591" s="85">
        <v>308</v>
      </c>
      <c r="H591" t="s">
        <v>613</v>
      </c>
      <c r="I591" s="35">
        <v>20.7</v>
      </c>
      <c r="J591" s="35">
        <v>29.946999999999999</v>
      </c>
      <c r="K591" s="64">
        <v>122.16418495945064</v>
      </c>
      <c r="L591" s="65">
        <v>1318.6324667751198</v>
      </c>
      <c r="M591" s="35" t="s">
        <v>40</v>
      </c>
      <c r="N591" s="36">
        <f t="shared" si="504"/>
        <v>0.62923332490151629</v>
      </c>
      <c r="O591" s="36">
        <f t="shared" si="511"/>
        <v>35.181233213351909</v>
      </c>
      <c r="P591" s="36" t="e">
        <f t="shared" si="505"/>
        <v>#VALUE!</v>
      </c>
      <c r="Q591">
        <f t="shared" si="506"/>
        <v>10.067733198424261</v>
      </c>
      <c r="R591">
        <f t="shared" si="507"/>
        <v>1547.9742613874839</v>
      </c>
      <c r="S591">
        <f t="shared" si="508"/>
        <v>17.536325848093878</v>
      </c>
      <c r="T591">
        <f t="shared" si="509"/>
        <v>980.47821841553446</v>
      </c>
      <c r="U591">
        <f t="shared" si="510"/>
        <v>980.47821841553457</v>
      </c>
      <c r="W591">
        <f t="shared" si="512"/>
        <v>0.99478723449215567</v>
      </c>
      <c r="X591">
        <v>313.14999999999998</v>
      </c>
      <c r="Y591">
        <f t="shared" si="513"/>
        <v>1.9073334166666699E-2</v>
      </c>
      <c r="Z591">
        <v>2E-3</v>
      </c>
      <c r="AA591">
        <f t="shared" si="514"/>
        <v>7.2765497523200454E-2</v>
      </c>
      <c r="AC591">
        <f t="shared" si="515"/>
        <v>1.215273717098001E-4</v>
      </c>
      <c r="AD591">
        <f t="shared" si="516"/>
        <v>9.4588001578470031E-9</v>
      </c>
      <c r="AE591">
        <v>0</v>
      </c>
      <c r="AF591">
        <f t="shared" si="517"/>
        <v>2.5427773168023768E-9</v>
      </c>
      <c r="AG591">
        <f t="shared" si="518"/>
        <v>1.2001577474649379E-8</v>
      </c>
      <c r="AH591">
        <f t="shared" si="519"/>
        <v>1.097002469958351E-3</v>
      </c>
      <c r="AJ591">
        <f t="shared" si="520"/>
        <v>1.3117587449347908E-3</v>
      </c>
      <c r="AK591">
        <f t="shared" si="521"/>
        <v>1.0209768917964526E-7</v>
      </c>
      <c r="AL591">
        <v>0</v>
      </c>
      <c r="AM591">
        <f t="shared" si="522"/>
        <v>5.6892572829404898E-7</v>
      </c>
      <c r="AN591">
        <f t="shared" si="523"/>
        <v>6.7102341747369422E-7</v>
      </c>
      <c r="AO591">
        <f t="shared" si="524"/>
        <v>2.2739189884214046E-2</v>
      </c>
      <c r="AQ591" t="e">
        <f t="shared" si="525"/>
        <v>#VALUE!</v>
      </c>
      <c r="AR591" t="e">
        <f t="shared" si="526"/>
        <v>#VALUE!</v>
      </c>
      <c r="AS591">
        <v>0</v>
      </c>
      <c r="AT591" t="e">
        <f t="shared" si="527"/>
        <v>#VALUE!</v>
      </c>
      <c r="AU591" t="e">
        <f t="shared" si="528"/>
        <v>#VALUE!</v>
      </c>
      <c r="AV591">
        <f t="shared" si="529"/>
        <v>1.5759424160826513E-2</v>
      </c>
      <c r="AX591">
        <f t="shared" si="530"/>
        <v>78.81297419298906</v>
      </c>
      <c r="AY591">
        <f t="shared" si="531"/>
        <v>15.215219993965071</v>
      </c>
      <c r="AZ591" t="e">
        <f t="shared" si="532"/>
        <v>#VALUE!</v>
      </c>
    </row>
    <row r="592" spans="1:52" x14ac:dyDescent="0.55000000000000004">
      <c r="A592" s="73">
        <v>44803.427777777775</v>
      </c>
      <c r="B592" s="31">
        <v>50</v>
      </c>
      <c r="C592" s="31">
        <v>5</v>
      </c>
      <c r="D592" s="31" t="s">
        <v>234</v>
      </c>
      <c r="E592" s="78">
        <v>1</v>
      </c>
      <c r="F592" s="84">
        <v>44803.529502314814</v>
      </c>
      <c r="G592" s="85">
        <v>170</v>
      </c>
      <c r="I592" s="35">
        <v>20.7</v>
      </c>
      <c r="J592" s="35">
        <v>29.946999999999999</v>
      </c>
      <c r="K592" s="64">
        <v>1792.38815499102</v>
      </c>
      <c r="L592" s="65">
        <v>30155.306021495118</v>
      </c>
      <c r="M592" s="35" t="s">
        <v>40</v>
      </c>
      <c r="N592" s="36">
        <f t="shared" si="504"/>
        <v>9.2320867908499462</v>
      </c>
      <c r="O592" s="36">
        <f t="shared" si="511"/>
        <v>804.5462860146165</v>
      </c>
      <c r="P592" s="36" t="e">
        <f t="shared" si="505"/>
        <v>#VALUE!</v>
      </c>
      <c r="Q592">
        <f t="shared" si="506"/>
        <v>147.71338865359914</v>
      </c>
      <c r="R592">
        <f t="shared" si="507"/>
        <v>35400.036584643123</v>
      </c>
      <c r="S592">
        <f t="shared" si="508"/>
        <v>257.29228859194171</v>
      </c>
      <c r="T592">
        <f t="shared" si="509"/>
        <v>22422.184701730905</v>
      </c>
      <c r="U592">
        <f t="shared" si="510"/>
        <v>22422.184701730905</v>
      </c>
      <c r="W592">
        <f t="shared" si="512"/>
        <v>0.99478723449215567</v>
      </c>
      <c r="X592">
        <v>313.14999999999998</v>
      </c>
      <c r="Y592">
        <f t="shared" si="513"/>
        <v>1.9073334166666699E-2</v>
      </c>
      <c r="Z592">
        <v>2E-3</v>
      </c>
      <c r="AA592">
        <f t="shared" si="514"/>
        <v>7.2765497523200454E-2</v>
      </c>
      <c r="AC592">
        <f t="shared" si="515"/>
        <v>1.783044855840014E-3</v>
      </c>
      <c r="AD592">
        <f t="shared" si="516"/>
        <v>1.3877914684225629E-7</v>
      </c>
      <c r="AE592">
        <v>0</v>
      </c>
      <c r="AF592">
        <f t="shared" si="517"/>
        <v>3.7307529575294313E-8</v>
      </c>
      <c r="AG592">
        <f t="shared" si="518"/>
        <v>1.7608667641755061E-7</v>
      </c>
      <c r="AH592">
        <f t="shared" si="519"/>
        <v>1.097002469958351E-3</v>
      </c>
      <c r="AJ592">
        <f t="shared" si="520"/>
        <v>2.9998113482387779E-2</v>
      </c>
      <c r="AK592">
        <f t="shared" si="521"/>
        <v>2.334833351122661E-6</v>
      </c>
      <c r="AL592">
        <v>0</v>
      </c>
      <c r="AM592">
        <f t="shared" si="522"/>
        <v>1.3010546814584722E-5</v>
      </c>
      <c r="AN592">
        <f t="shared" si="523"/>
        <v>1.5345380165707382E-5</v>
      </c>
      <c r="AO592">
        <f t="shared" si="524"/>
        <v>2.2739189884214046E-2</v>
      </c>
      <c r="AQ592" t="e">
        <f t="shared" si="525"/>
        <v>#VALUE!</v>
      </c>
      <c r="AR592" t="e">
        <f t="shared" si="526"/>
        <v>#VALUE!</v>
      </c>
      <c r="AS592">
        <v>0</v>
      </c>
      <c r="AT592" t="e">
        <f t="shared" si="527"/>
        <v>#VALUE!</v>
      </c>
      <c r="AU592" t="e">
        <f t="shared" si="528"/>
        <v>#VALUE!</v>
      </c>
      <c r="AV592">
        <f t="shared" si="529"/>
        <v>1.5759424160826513E-2</v>
      </c>
      <c r="AX592">
        <f t="shared" si="530"/>
        <v>78.812974192989046</v>
      </c>
      <c r="AY592">
        <f t="shared" si="531"/>
        <v>15.215219993965073</v>
      </c>
      <c r="AZ592" t="e">
        <f t="shared" si="532"/>
        <v>#VALUE!</v>
      </c>
    </row>
    <row r="593" spans="1:52" x14ac:dyDescent="0.55000000000000004">
      <c r="A593" s="73">
        <v>44803.411111111112</v>
      </c>
      <c r="B593" s="31">
        <v>50</v>
      </c>
      <c r="C593" s="31">
        <v>0.1</v>
      </c>
      <c r="D593" s="31" t="s">
        <v>234</v>
      </c>
      <c r="E593" s="78">
        <v>1</v>
      </c>
      <c r="F593" s="84">
        <v>44803.550740740742</v>
      </c>
      <c r="G593" s="85">
        <v>415</v>
      </c>
      <c r="I593" s="35">
        <v>20.7</v>
      </c>
      <c r="J593" s="35">
        <v>29.946999999999999</v>
      </c>
      <c r="K593" s="64">
        <v>91.522509289126162</v>
      </c>
      <c r="L593" s="65">
        <v>838.73428174111984</v>
      </c>
      <c r="M593" s="35" t="s">
        <v>40</v>
      </c>
      <c r="N593" s="36">
        <f t="shared" si="504"/>
        <v>0.47140667980916029</v>
      </c>
      <c r="O593" s="36">
        <f t="shared" si="511"/>
        <v>22.377506328304136</v>
      </c>
      <c r="P593" s="36" t="e">
        <f t="shared" si="505"/>
        <v>#VALUE!</v>
      </c>
      <c r="Q593">
        <f t="shared" si="506"/>
        <v>7.5425068769465646</v>
      </c>
      <c r="R593">
        <f t="shared" si="507"/>
        <v>984.61027844538194</v>
      </c>
      <c r="S593">
        <f t="shared" si="508"/>
        <v>13.137799313784516</v>
      </c>
      <c r="T593">
        <f t="shared" si="509"/>
        <v>623.64663013095048</v>
      </c>
      <c r="U593">
        <f t="shared" si="510"/>
        <v>623.64663013095048</v>
      </c>
      <c r="W593">
        <f t="shared" si="512"/>
        <v>0.99478723449215567</v>
      </c>
      <c r="X593">
        <v>313.14999999999998</v>
      </c>
      <c r="Y593">
        <f t="shared" si="513"/>
        <v>1.9073334166666699E-2</v>
      </c>
      <c r="Z593">
        <v>2E-3</v>
      </c>
      <c r="AA593">
        <f t="shared" si="514"/>
        <v>7.2765497523200454E-2</v>
      </c>
      <c r="AC593">
        <f t="shared" si="515"/>
        <v>9.1045423909512453E-5</v>
      </c>
      <c r="AD593">
        <f t="shared" si="516"/>
        <v>7.0863086885725607E-9</v>
      </c>
      <c r="AE593">
        <v>0</v>
      </c>
      <c r="AF593">
        <f t="shared" si="517"/>
        <v>1.9049884438264045E-9</v>
      </c>
      <c r="AG593">
        <f t="shared" si="518"/>
        <v>8.9912971323989652E-9</v>
      </c>
      <c r="AH593">
        <f t="shared" si="519"/>
        <v>1.097002469958351E-3</v>
      </c>
      <c r="AJ593">
        <f t="shared" si="520"/>
        <v>8.3436215660701312E-4</v>
      </c>
      <c r="AK593">
        <f t="shared" si="521"/>
        <v>6.494063672718725E-8</v>
      </c>
      <c r="AL593">
        <v>0</v>
      </c>
      <c r="AM593">
        <f t="shared" si="522"/>
        <v>3.6187301928925634E-7</v>
      </c>
      <c r="AN593">
        <f t="shared" si="523"/>
        <v>4.2681365601644358E-7</v>
      </c>
      <c r="AO593">
        <f t="shared" si="524"/>
        <v>2.2739189884214046E-2</v>
      </c>
      <c r="AQ593" t="e">
        <f t="shared" si="525"/>
        <v>#VALUE!</v>
      </c>
      <c r="AR593" t="e">
        <f t="shared" si="526"/>
        <v>#VALUE!</v>
      </c>
      <c r="AS593">
        <v>0</v>
      </c>
      <c r="AT593" t="e">
        <f t="shared" si="527"/>
        <v>#VALUE!</v>
      </c>
      <c r="AU593" t="e">
        <f t="shared" si="528"/>
        <v>#VALUE!</v>
      </c>
      <c r="AV593">
        <f t="shared" si="529"/>
        <v>1.5759424160826513E-2</v>
      </c>
      <c r="AX593">
        <f t="shared" si="530"/>
        <v>78.812974192989046</v>
      </c>
      <c r="AY593">
        <f t="shared" si="531"/>
        <v>15.215219993965073</v>
      </c>
      <c r="AZ593" t="e">
        <f t="shared" si="532"/>
        <v>#VALUE!</v>
      </c>
    </row>
    <row r="594" spans="1:52" x14ac:dyDescent="0.55000000000000004">
      <c r="A594" s="73">
        <v>44803.4375</v>
      </c>
      <c r="B594" s="31">
        <v>50</v>
      </c>
      <c r="C594" s="31">
        <v>9</v>
      </c>
      <c r="D594" s="31" t="s">
        <v>234</v>
      </c>
      <c r="E594" s="78">
        <v>1</v>
      </c>
      <c r="F594" s="84">
        <v>44803.571979166663</v>
      </c>
      <c r="G594" s="85">
        <v>343</v>
      </c>
      <c r="I594" s="35">
        <v>20.7</v>
      </c>
      <c r="J594" s="35">
        <v>29.946999999999999</v>
      </c>
      <c r="K594" s="64">
        <v>15374.866139564618</v>
      </c>
      <c r="L594" s="65">
        <v>29408.765527088079</v>
      </c>
      <c r="M594" s="35" t="s">
        <v>40</v>
      </c>
      <c r="N594" s="36">
        <f t="shared" si="504"/>
        <v>79.191607132034278</v>
      </c>
      <c r="O594" s="36">
        <f t="shared" si="511"/>
        <v>784.62851825240023</v>
      </c>
      <c r="P594" s="36" t="e">
        <f t="shared" si="505"/>
        <v>#VALUE!</v>
      </c>
      <c r="Q594">
        <f t="shared" si="506"/>
        <v>1267.0657141125484</v>
      </c>
      <c r="R594">
        <f t="shared" si="507"/>
        <v>34523.654803105608</v>
      </c>
      <c r="S594">
        <f t="shared" si="508"/>
        <v>2207.0188785995142</v>
      </c>
      <c r="T594">
        <f t="shared" si="509"/>
        <v>21867.089394756254</v>
      </c>
      <c r="U594">
        <f t="shared" si="510"/>
        <v>21867.089394756258</v>
      </c>
      <c r="W594">
        <f t="shared" si="512"/>
        <v>0.99478723449215567</v>
      </c>
      <c r="X594">
        <v>313.14999999999998</v>
      </c>
      <c r="Y594">
        <f t="shared" si="513"/>
        <v>1.9073334166666699E-2</v>
      </c>
      <c r="Z594">
        <v>2E-3</v>
      </c>
      <c r="AA594">
        <f t="shared" si="514"/>
        <v>7.2765497523200454E-2</v>
      </c>
      <c r="AC594">
        <f t="shared" si="515"/>
        <v>1.5294720567664571E-2</v>
      </c>
      <c r="AD594">
        <f t="shared" si="516"/>
        <v>1.1904289814241503E-6</v>
      </c>
      <c r="AE594">
        <v>0</v>
      </c>
      <c r="AF594">
        <f t="shared" si="517"/>
        <v>3.2001900460052515E-7</v>
      </c>
      <c r="AG594">
        <f t="shared" si="518"/>
        <v>1.5104479860246755E-6</v>
      </c>
      <c r="AH594">
        <f t="shared" si="519"/>
        <v>1.097002469958351E-3</v>
      </c>
      <c r="AJ594">
        <f t="shared" si="520"/>
        <v>2.9255464528520191E-2</v>
      </c>
      <c r="AK594">
        <f t="shared" si="521"/>
        <v>2.2770309980952141E-6</v>
      </c>
      <c r="AL594">
        <v>0</v>
      </c>
      <c r="AM594">
        <f t="shared" si="522"/>
        <v>1.2688450927229356E-5</v>
      </c>
      <c r="AN594">
        <f t="shared" si="523"/>
        <v>1.4965481925324571E-5</v>
      </c>
      <c r="AO594">
        <f t="shared" si="524"/>
        <v>2.2739189884214046E-2</v>
      </c>
      <c r="AQ594" t="e">
        <f t="shared" si="525"/>
        <v>#VALUE!</v>
      </c>
      <c r="AR594" t="e">
        <f t="shared" si="526"/>
        <v>#VALUE!</v>
      </c>
      <c r="AS594">
        <v>0</v>
      </c>
      <c r="AT594" t="e">
        <f t="shared" si="527"/>
        <v>#VALUE!</v>
      </c>
      <c r="AU594" t="e">
        <f t="shared" si="528"/>
        <v>#VALUE!</v>
      </c>
      <c r="AV594">
        <f t="shared" si="529"/>
        <v>1.5759424160826513E-2</v>
      </c>
      <c r="AX594">
        <f t="shared" si="530"/>
        <v>78.812974192989046</v>
      </c>
      <c r="AY594">
        <f t="shared" si="531"/>
        <v>15.215219993965082</v>
      </c>
      <c r="AZ594" t="e">
        <f t="shared" si="532"/>
        <v>#VALUE!</v>
      </c>
    </row>
    <row r="595" spans="1:52" x14ac:dyDescent="0.55000000000000004">
      <c r="A595" s="73">
        <v>44803.4375</v>
      </c>
      <c r="B595" s="31">
        <v>50</v>
      </c>
      <c r="C595" s="31">
        <v>9</v>
      </c>
      <c r="D595" s="31" t="s">
        <v>234</v>
      </c>
      <c r="E595" s="78">
        <v>2</v>
      </c>
      <c r="F595" s="84">
        <v>44803.593217592592</v>
      </c>
      <c r="G595" s="85">
        <v>31</v>
      </c>
      <c r="I595" s="35">
        <v>20.7</v>
      </c>
      <c r="J595" s="35">
        <v>29.946999999999999</v>
      </c>
      <c r="K595" s="64">
        <v>15726.477760575277</v>
      </c>
      <c r="L595" s="65">
        <v>31443.52994477512</v>
      </c>
      <c r="M595" s="35" t="s">
        <v>40</v>
      </c>
      <c r="N595" s="36">
        <f t="shared" si="504"/>
        <v>81.002659605686731</v>
      </c>
      <c r="O595" s="36">
        <f t="shared" si="511"/>
        <v>838.91621654330424</v>
      </c>
      <c r="P595" s="36" t="e">
        <f t="shared" si="505"/>
        <v>#VALUE!</v>
      </c>
      <c r="Q595">
        <f t="shared" si="506"/>
        <v>1296.0425536909877</v>
      </c>
      <c r="R595">
        <f t="shared" si="507"/>
        <v>36912.313527905389</v>
      </c>
      <c r="S595">
        <f t="shared" si="508"/>
        <v>2257.4917398564035</v>
      </c>
      <c r="T595">
        <f t="shared" si="509"/>
        <v>23380.052438983614</v>
      </c>
      <c r="U595">
        <f t="shared" si="510"/>
        <v>23380.052438983617</v>
      </c>
      <c r="W595">
        <f t="shared" si="512"/>
        <v>0.99478723449215567</v>
      </c>
      <c r="X595">
        <v>313.14999999999998</v>
      </c>
      <c r="Y595">
        <f t="shared" si="513"/>
        <v>1.9073334166666699E-2</v>
      </c>
      <c r="Z595">
        <v>2E-3</v>
      </c>
      <c r="AA595">
        <f t="shared" si="514"/>
        <v>7.2765497523200454E-2</v>
      </c>
      <c r="AC595">
        <f t="shared" si="515"/>
        <v>1.5644499319745066E-2</v>
      </c>
      <c r="AD595">
        <f t="shared" si="516"/>
        <v>1.2176531965852501E-6</v>
      </c>
      <c r="AE595">
        <v>0</v>
      </c>
      <c r="AF595" s="8">
        <f t="shared" si="517"/>
        <v>3.2733759846276701E-7</v>
      </c>
      <c r="AG595" s="8">
        <f t="shared" si="518"/>
        <v>1.544990795048017E-6</v>
      </c>
      <c r="AH595" s="9">
        <f t="shared" si="519"/>
        <v>1.097002469958351E-3</v>
      </c>
      <c r="AJ595">
        <f t="shared" si="520"/>
        <v>3.1279622196434126E-2</v>
      </c>
      <c r="AK595">
        <f t="shared" si="521"/>
        <v>2.4345765995461468E-6</v>
      </c>
      <c r="AL595">
        <v>0</v>
      </c>
      <c r="AM595" s="8">
        <f t="shared" si="522"/>
        <v>1.3566352736420016E-5</v>
      </c>
      <c r="AN595" s="8">
        <f t="shared" si="523"/>
        <v>1.6000929335966163E-5</v>
      </c>
      <c r="AO595" s="9">
        <f t="shared" si="524"/>
        <v>2.2739189884214046E-2</v>
      </c>
      <c r="AP595" s="9"/>
      <c r="AQ595" t="e">
        <f t="shared" si="525"/>
        <v>#VALUE!</v>
      </c>
      <c r="AR595" t="e">
        <f t="shared" si="526"/>
        <v>#VALUE!</v>
      </c>
      <c r="AS595">
        <v>0</v>
      </c>
      <c r="AT595" s="8" t="e">
        <f t="shared" si="527"/>
        <v>#VALUE!</v>
      </c>
      <c r="AU595" s="8" t="e">
        <f t="shared" si="528"/>
        <v>#VALUE!</v>
      </c>
      <c r="AV595" s="9">
        <f t="shared" si="529"/>
        <v>1.5759424160826513E-2</v>
      </c>
      <c r="AX595">
        <f t="shared" si="530"/>
        <v>78.812974192989046</v>
      </c>
      <c r="AY595">
        <f t="shared" si="531"/>
        <v>15.215219993965079</v>
      </c>
      <c r="AZ595" t="e">
        <f t="shared" si="532"/>
        <v>#VALUE!</v>
      </c>
    </row>
    <row r="596" spans="1:52" x14ac:dyDescent="0.55000000000000004">
      <c r="A596" s="73">
        <v>44803.419444444444</v>
      </c>
      <c r="B596" s="31">
        <v>50</v>
      </c>
      <c r="C596" s="31">
        <v>1.6</v>
      </c>
      <c r="D596" s="31" t="s">
        <v>234</v>
      </c>
      <c r="E596" s="78">
        <v>2</v>
      </c>
      <c r="F596" s="84">
        <v>44803.61445601852</v>
      </c>
      <c r="G596" s="85">
        <v>355</v>
      </c>
      <c r="I596" s="35">
        <v>20.7</v>
      </c>
      <c r="J596" s="35">
        <v>29.946999999999999</v>
      </c>
      <c r="K596" s="64">
        <v>205.7123541675185</v>
      </c>
      <c r="L596" s="65">
        <v>1738.44595481632</v>
      </c>
      <c r="M596" s="35" t="s">
        <v>40</v>
      </c>
      <c r="N596" s="36">
        <f t="shared" si="504"/>
        <v>1.0595664239000218</v>
      </c>
      <c r="O596" s="36">
        <f t="shared" si="511"/>
        <v>46.381894960297203</v>
      </c>
      <c r="P596" s="36" t="e">
        <f t="shared" si="505"/>
        <v>#VALUE!</v>
      </c>
      <c r="Q596">
        <f t="shared" si="506"/>
        <v>16.953062782400348</v>
      </c>
      <c r="R596">
        <f t="shared" si="507"/>
        <v>2040.803378253077</v>
      </c>
      <c r="S596">
        <f t="shared" si="508"/>
        <v>29.529431026429695</v>
      </c>
      <c r="T596">
        <f t="shared" si="509"/>
        <v>1292.633417982333</v>
      </c>
      <c r="U596">
        <f t="shared" si="510"/>
        <v>1292.6334179823332</v>
      </c>
      <c r="W596">
        <f t="shared" si="512"/>
        <v>0.99478723449215567</v>
      </c>
      <c r="X596">
        <v>313.14999999999998</v>
      </c>
      <c r="Y596">
        <f t="shared" si="513"/>
        <v>1.9073334166666699E-2</v>
      </c>
      <c r="Z596">
        <v>2E-3</v>
      </c>
      <c r="AA596">
        <f t="shared" si="514"/>
        <v>7.2765497523200454E-2</v>
      </c>
      <c r="AC596">
        <f t="shared" si="515"/>
        <v>2.0464002390317658E-4</v>
      </c>
      <c r="AD596">
        <f t="shared" si="516"/>
        <v>1.5927680021085227E-8</v>
      </c>
      <c r="AE596">
        <v>0</v>
      </c>
      <c r="AF596">
        <f t="shared" si="517"/>
        <v>4.2817844537399125E-9</v>
      </c>
      <c r="AG596">
        <f t="shared" si="518"/>
        <v>2.0209464474825139E-8</v>
      </c>
      <c r="AH596">
        <f t="shared" si="519"/>
        <v>1.097002469958351E-3</v>
      </c>
      <c r="AJ596">
        <f t="shared" si="520"/>
        <v>1.729383843705802E-3</v>
      </c>
      <c r="AK596">
        <f t="shared" si="521"/>
        <v>1.3460256684300016E-7</v>
      </c>
      <c r="AL596">
        <v>0</v>
      </c>
      <c r="AM596">
        <f t="shared" si="522"/>
        <v>7.5005481501798232E-7</v>
      </c>
      <c r="AN596">
        <f t="shared" si="523"/>
        <v>8.8465738186098248E-7</v>
      </c>
      <c r="AO596">
        <f t="shared" si="524"/>
        <v>2.2739189884214046E-2</v>
      </c>
      <c r="AQ596" t="e">
        <f t="shared" si="525"/>
        <v>#VALUE!</v>
      </c>
      <c r="AR596" t="e">
        <f t="shared" si="526"/>
        <v>#VALUE!</v>
      </c>
      <c r="AS596">
        <v>0</v>
      </c>
      <c r="AT596" t="e">
        <f t="shared" si="527"/>
        <v>#VALUE!</v>
      </c>
      <c r="AU596" t="e">
        <f t="shared" si="528"/>
        <v>#VALUE!</v>
      </c>
      <c r="AV596">
        <f t="shared" si="529"/>
        <v>1.5759424160826513E-2</v>
      </c>
      <c r="AX596">
        <f t="shared" si="530"/>
        <v>78.812974192989046</v>
      </c>
      <c r="AY596">
        <f t="shared" si="531"/>
        <v>15.215219993965073</v>
      </c>
      <c r="AZ596" t="e">
        <f t="shared" si="532"/>
        <v>#VALUE!</v>
      </c>
    </row>
    <row r="597" spans="1:52" x14ac:dyDescent="0.55000000000000004">
      <c r="A597" s="73">
        <v>44803.43472222222</v>
      </c>
      <c r="B597" s="31">
        <v>50</v>
      </c>
      <c r="C597" s="31">
        <v>8</v>
      </c>
      <c r="D597" s="31" t="s">
        <v>234</v>
      </c>
      <c r="E597" s="78">
        <v>1</v>
      </c>
      <c r="F597" s="84">
        <v>44803.635717592595</v>
      </c>
      <c r="G597" s="85">
        <v>25</v>
      </c>
      <c r="I597" s="35">
        <v>20.7</v>
      </c>
      <c r="J597" s="35">
        <v>29.946999999999999</v>
      </c>
      <c r="K597" s="64">
        <v>2819.7067409624801</v>
      </c>
      <c r="L597" s="65">
        <v>34665.215149537282</v>
      </c>
      <c r="M597" s="35" t="s">
        <v>40</v>
      </c>
      <c r="N597" s="36">
        <f t="shared" si="504"/>
        <v>14.523515615087675</v>
      </c>
      <c r="O597" s="36">
        <f t="shared" si="511"/>
        <v>924.87106854686306</v>
      </c>
      <c r="P597" s="36" t="e">
        <f t="shared" si="505"/>
        <v>#VALUE!</v>
      </c>
      <c r="Q597">
        <f t="shared" si="506"/>
        <v>232.3762498414028</v>
      </c>
      <c r="R597">
        <f t="shared" si="507"/>
        <v>40694.327016061972</v>
      </c>
      <c r="S597">
        <f t="shared" si="508"/>
        <v>404.76098802605435</v>
      </c>
      <c r="T597">
        <f t="shared" si="509"/>
        <v>25775.558578451051</v>
      </c>
      <c r="U597">
        <f t="shared" si="510"/>
        <v>25775.558578451059</v>
      </c>
      <c r="W597">
        <f t="shared" si="512"/>
        <v>0.99478723449215567</v>
      </c>
      <c r="X597">
        <v>313.14999999999998</v>
      </c>
      <c r="Y597">
        <f t="shared" si="513"/>
        <v>1.9073334166666699E-2</v>
      </c>
      <c r="Z597">
        <v>2E-3</v>
      </c>
      <c r="AA597">
        <f t="shared" si="514"/>
        <v>7.2765497523200454E-2</v>
      </c>
      <c r="AC597">
        <f t="shared" si="515"/>
        <v>2.8050082709209548E-3</v>
      </c>
      <c r="AD597">
        <f t="shared" si="516"/>
        <v>2.1832129093605424E-7</v>
      </c>
      <c r="AE597">
        <v>0</v>
      </c>
      <c r="AF597">
        <f t="shared" si="517"/>
        <v>5.8690575665314813E-8</v>
      </c>
      <c r="AG597">
        <f t="shared" si="518"/>
        <v>2.7701186660136905E-7</v>
      </c>
      <c r="AH597">
        <f t="shared" si="519"/>
        <v>1.097002469958351E-3</v>
      </c>
      <c r="AJ597">
        <f t="shared" si="520"/>
        <v>3.4484513511683773E-2</v>
      </c>
      <c r="AK597">
        <f t="shared" si="521"/>
        <v>2.6840218566274474E-6</v>
      </c>
      <c r="AL597">
        <v>0</v>
      </c>
      <c r="AM597">
        <f t="shared" si="522"/>
        <v>1.4956353094848973E-5</v>
      </c>
      <c r="AN597">
        <f t="shared" si="523"/>
        <v>1.764037495147642E-5</v>
      </c>
      <c r="AO597">
        <f t="shared" si="524"/>
        <v>2.2739189884214046E-2</v>
      </c>
      <c r="AQ597" t="e">
        <f t="shared" si="525"/>
        <v>#VALUE!</v>
      </c>
      <c r="AR597" t="e">
        <f t="shared" si="526"/>
        <v>#VALUE!</v>
      </c>
      <c r="AS597">
        <v>0</v>
      </c>
      <c r="AT597" t="e">
        <f t="shared" si="527"/>
        <v>#VALUE!</v>
      </c>
      <c r="AU597" t="e">
        <f t="shared" si="528"/>
        <v>#VALUE!</v>
      </c>
      <c r="AV597">
        <f t="shared" si="529"/>
        <v>1.5759424160826513E-2</v>
      </c>
      <c r="AX597">
        <f t="shared" si="530"/>
        <v>78.812974192989046</v>
      </c>
      <c r="AY597">
        <f t="shared" si="531"/>
        <v>15.21521999396507</v>
      </c>
      <c r="AZ597" t="e">
        <f t="shared" si="532"/>
        <v>#VALUE!</v>
      </c>
    </row>
    <row r="598" spans="1:52" x14ac:dyDescent="0.55000000000000004">
      <c r="A598" s="73">
        <v>44803.42291666667</v>
      </c>
      <c r="B598" s="31">
        <v>50</v>
      </c>
      <c r="C598" s="31">
        <v>3.8</v>
      </c>
      <c r="D598" s="31" t="s">
        <v>234</v>
      </c>
      <c r="E598" s="78">
        <v>1</v>
      </c>
      <c r="F598" s="84">
        <v>44803.65693287037</v>
      </c>
      <c r="G598" s="85">
        <v>334</v>
      </c>
      <c r="I598" s="35">
        <v>20.7</v>
      </c>
      <c r="J598" s="35">
        <v>29.946999999999999</v>
      </c>
      <c r="K598" s="64">
        <v>245.43147006813848</v>
      </c>
      <c r="L598" s="65">
        <v>9981.7041868879987</v>
      </c>
      <c r="M598" s="35" t="s">
        <v>40</v>
      </c>
      <c r="N598" s="36">
        <f t="shared" si="504"/>
        <v>1.2641484081255254</v>
      </c>
      <c r="O598" s="36">
        <f t="shared" si="511"/>
        <v>266.31276850358813</v>
      </c>
      <c r="P598" s="36" t="e">
        <f t="shared" si="505"/>
        <v>#VALUE!</v>
      </c>
      <c r="Q598">
        <f t="shared" si="506"/>
        <v>20.226374530008407</v>
      </c>
      <c r="R598">
        <f t="shared" si="507"/>
        <v>11717.761814157879</v>
      </c>
      <c r="S598">
        <f t="shared" si="508"/>
        <v>35.23099862631728</v>
      </c>
      <c r="T598">
        <f t="shared" si="509"/>
        <v>7421.964637231913</v>
      </c>
      <c r="U598">
        <f t="shared" si="510"/>
        <v>7421.9646372319148</v>
      </c>
      <c r="W598">
        <f t="shared" si="512"/>
        <v>0.99478723449215567</v>
      </c>
      <c r="X598">
        <v>313.14999999999998</v>
      </c>
      <c r="Y598">
        <f t="shared" si="513"/>
        <v>1.9073334166666699E-2</v>
      </c>
      <c r="Z598">
        <v>2E-3</v>
      </c>
      <c r="AA598">
        <f t="shared" si="514"/>
        <v>7.2765497523200454E-2</v>
      </c>
      <c r="AC598">
        <f t="shared" si="515"/>
        <v>2.4415209336642779E-4</v>
      </c>
      <c r="AD598">
        <f t="shared" si="516"/>
        <v>1.9003009995046341E-8</v>
      </c>
      <c r="AE598">
        <v>0</v>
      </c>
      <c r="AF598">
        <f t="shared" si="517"/>
        <v>5.1085150293915624E-9</v>
      </c>
      <c r="AG598">
        <f t="shared" si="518"/>
        <v>2.4111525024437902E-8</v>
      </c>
      <c r="AH598">
        <f t="shared" si="519"/>
        <v>1.097002469958351E-3</v>
      </c>
      <c r="AJ598">
        <f t="shared" si="520"/>
        <v>9.9296719035930833E-3</v>
      </c>
      <c r="AK598">
        <f t="shared" si="521"/>
        <v>7.7285290422767514E-7</v>
      </c>
      <c r="AL598">
        <v>0</v>
      </c>
      <c r="AM598">
        <f t="shared" si="522"/>
        <v>4.3066195222914114E-6</v>
      </c>
      <c r="AN598">
        <f t="shared" si="523"/>
        <v>5.0794724265190863E-6</v>
      </c>
      <c r="AO598">
        <f t="shared" si="524"/>
        <v>2.2739189884214046E-2</v>
      </c>
      <c r="AQ598" t="e">
        <f t="shared" si="525"/>
        <v>#VALUE!</v>
      </c>
      <c r="AR598" t="e">
        <f t="shared" si="526"/>
        <v>#VALUE!</v>
      </c>
      <c r="AS598">
        <v>0</v>
      </c>
      <c r="AT598" t="e">
        <f t="shared" si="527"/>
        <v>#VALUE!</v>
      </c>
      <c r="AU598" t="e">
        <f t="shared" si="528"/>
        <v>#VALUE!</v>
      </c>
      <c r="AV598">
        <f t="shared" si="529"/>
        <v>1.5759424160826513E-2</v>
      </c>
      <c r="AX598">
        <f t="shared" si="530"/>
        <v>78.812974192989046</v>
      </c>
      <c r="AY598">
        <f t="shared" si="531"/>
        <v>15.215219993965073</v>
      </c>
      <c r="AZ598" t="e">
        <f t="shared" si="532"/>
        <v>#VALUE!</v>
      </c>
    </row>
    <row r="599" spans="1:52" x14ac:dyDescent="0.55000000000000004">
      <c r="A599" s="73">
        <v>44803.429861111108</v>
      </c>
      <c r="B599" s="31">
        <v>50</v>
      </c>
      <c r="C599" s="31">
        <v>6.2</v>
      </c>
      <c r="D599" s="31" t="s">
        <v>234</v>
      </c>
      <c r="E599" s="78">
        <v>1</v>
      </c>
      <c r="F599" s="84">
        <v>44803.678182870368</v>
      </c>
      <c r="G599" s="85">
        <v>17</v>
      </c>
      <c r="I599" s="35">
        <v>20.7</v>
      </c>
      <c r="J599" s="35">
        <v>29.946999999999999</v>
      </c>
      <c r="K599" s="64">
        <v>955.3688764919541</v>
      </c>
      <c r="L599" s="65">
        <v>34684.413970986323</v>
      </c>
      <c r="M599" s="35" t="s">
        <v>40</v>
      </c>
      <c r="N599" s="36">
        <f t="shared" si="504"/>
        <v>4.9208361260871607</v>
      </c>
      <c r="O599" s="36">
        <f t="shared" si="511"/>
        <v>925.38329483571795</v>
      </c>
      <c r="P599" s="36" t="e">
        <f t="shared" si="505"/>
        <v>#VALUE!</v>
      </c>
      <c r="Q599">
        <f t="shared" si="506"/>
        <v>78.733378017394571</v>
      </c>
      <c r="R599">
        <f t="shared" si="507"/>
        <v>40716.864972771589</v>
      </c>
      <c r="S599">
        <f t="shared" si="508"/>
        <v>137.14052059407771</v>
      </c>
      <c r="T599">
        <f t="shared" si="509"/>
        <v>25789.833993871442</v>
      </c>
      <c r="U599">
        <f t="shared" si="510"/>
        <v>25789.833993871442</v>
      </c>
      <c r="W599">
        <f t="shared" si="512"/>
        <v>0.99478723449215567</v>
      </c>
      <c r="X599">
        <v>313.14999999999998</v>
      </c>
      <c r="Y599">
        <f t="shared" si="513"/>
        <v>1.9073334166666699E-2</v>
      </c>
      <c r="Z599">
        <v>2E-3</v>
      </c>
      <c r="AA599">
        <f t="shared" si="514"/>
        <v>7.2765497523200454E-2</v>
      </c>
      <c r="AC599">
        <f t="shared" si="515"/>
        <v>9.5038876256530879E-4</v>
      </c>
      <c r="AD599">
        <f t="shared" si="516"/>
        <v>7.3971297584179009E-8</v>
      </c>
      <c r="AE599">
        <v>0</v>
      </c>
      <c r="AF599">
        <f t="shared" si="517"/>
        <v>1.9885454228087022E-8</v>
      </c>
      <c r="AG599">
        <f t="shared" si="518"/>
        <v>9.3856751812266031E-8</v>
      </c>
      <c r="AH599">
        <f t="shared" si="519"/>
        <v>1.097002469958351E-3</v>
      </c>
      <c r="AJ599">
        <f t="shared" si="520"/>
        <v>3.450361225417857E-2</v>
      </c>
      <c r="AK599">
        <f t="shared" si="521"/>
        <v>2.6855083628028288E-6</v>
      </c>
      <c r="AL599">
        <v>0</v>
      </c>
      <c r="AM599">
        <f t="shared" si="522"/>
        <v>1.4964636451849876E-5</v>
      </c>
      <c r="AN599">
        <f t="shared" si="523"/>
        <v>1.7650144814652703E-5</v>
      </c>
      <c r="AO599">
        <f t="shared" si="524"/>
        <v>2.2739189884214046E-2</v>
      </c>
      <c r="AQ599" t="e">
        <f t="shared" si="525"/>
        <v>#VALUE!</v>
      </c>
      <c r="AR599" t="e">
        <f t="shared" si="526"/>
        <v>#VALUE!</v>
      </c>
      <c r="AS599">
        <v>0</v>
      </c>
      <c r="AT599" t="e">
        <f t="shared" si="527"/>
        <v>#VALUE!</v>
      </c>
      <c r="AU599" t="e">
        <f t="shared" si="528"/>
        <v>#VALUE!</v>
      </c>
      <c r="AV599">
        <f t="shared" si="529"/>
        <v>1.5759424160826513E-2</v>
      </c>
      <c r="AX599">
        <f t="shared" si="530"/>
        <v>78.812974192989046</v>
      </c>
      <c r="AY599">
        <f t="shared" si="531"/>
        <v>15.215219993965073</v>
      </c>
      <c r="AZ599" t="e">
        <f t="shared" si="532"/>
        <v>#VALUE!</v>
      </c>
    </row>
    <row r="600" spans="1:52" x14ac:dyDescent="0.55000000000000004">
      <c r="A600" s="73">
        <v>44803.43472222222</v>
      </c>
      <c r="B600" s="31">
        <v>50</v>
      </c>
      <c r="C600" s="31">
        <v>8</v>
      </c>
      <c r="D600" s="31" t="s">
        <v>234</v>
      </c>
      <c r="E600" s="78">
        <v>2</v>
      </c>
      <c r="F600" s="84">
        <v>44803.69940972222</v>
      </c>
      <c r="G600" s="85">
        <v>44</v>
      </c>
      <c r="I600" s="35">
        <v>20.7</v>
      </c>
      <c r="J600" s="35">
        <v>29.946999999999999</v>
      </c>
      <c r="K600" s="64">
        <v>4268.8517955974203</v>
      </c>
      <c r="L600" s="65">
        <v>37005.702667222482</v>
      </c>
      <c r="M600" s="35" t="s">
        <v>40</v>
      </c>
      <c r="N600" s="36">
        <f t="shared" si="504"/>
        <v>21.987653826259788</v>
      </c>
      <c r="O600" s="36">
        <f t="shared" si="511"/>
        <v>987.31548673565362</v>
      </c>
      <c r="P600" s="36" t="e">
        <f t="shared" si="505"/>
        <v>#VALUE!</v>
      </c>
      <c r="Q600">
        <f t="shared" si="506"/>
        <v>351.8024612201566</v>
      </c>
      <c r="R600">
        <f t="shared" si="507"/>
        <v>43441.881416368757</v>
      </c>
      <c r="S600">
        <f t="shared" si="508"/>
        <v>612.78169301145761</v>
      </c>
      <c r="T600">
        <f t="shared" si="509"/>
        <v>27515.844131389087</v>
      </c>
      <c r="U600">
        <f t="shared" si="510"/>
        <v>27515.844131389091</v>
      </c>
      <c r="W600">
        <f t="shared" si="512"/>
        <v>0.99478723449215567</v>
      </c>
      <c r="X600">
        <v>313.14999999999998</v>
      </c>
      <c r="Y600">
        <f t="shared" si="513"/>
        <v>1.9073334166666699E-2</v>
      </c>
      <c r="Z600">
        <v>2E-3</v>
      </c>
      <c r="AA600">
        <f t="shared" si="514"/>
        <v>7.2765497523200454E-2</v>
      </c>
      <c r="AC600">
        <f t="shared" si="515"/>
        <v>4.2465992721992304E-3</v>
      </c>
      <c r="AD600">
        <f t="shared" si="516"/>
        <v>3.3052417164183499E-7</v>
      </c>
      <c r="AE600">
        <v>0</v>
      </c>
      <c r="AF600">
        <f t="shared" si="517"/>
        <v>8.885369732740556E-8</v>
      </c>
      <c r="AG600">
        <f t="shared" si="518"/>
        <v>4.1937786896924057E-7</v>
      </c>
      <c r="AH600">
        <f t="shared" si="519"/>
        <v>1.097002469958351E-3</v>
      </c>
      <c r="AJ600">
        <f t="shared" si="520"/>
        <v>3.6812800616765243E-2</v>
      </c>
      <c r="AK600">
        <f t="shared" si="521"/>
        <v>2.8652386650485728E-6</v>
      </c>
      <c r="AL600">
        <v>0</v>
      </c>
      <c r="AM600">
        <f t="shared" si="522"/>
        <v>1.5966159541385731E-5</v>
      </c>
      <c r="AN600">
        <f t="shared" si="523"/>
        <v>1.8831398206434305E-5</v>
      </c>
      <c r="AO600">
        <f t="shared" si="524"/>
        <v>2.2739189884214046E-2</v>
      </c>
      <c r="AQ600" t="e">
        <f t="shared" si="525"/>
        <v>#VALUE!</v>
      </c>
      <c r="AR600" t="e">
        <f t="shared" si="526"/>
        <v>#VALUE!</v>
      </c>
      <c r="AS600">
        <v>0</v>
      </c>
      <c r="AT600" t="e">
        <f t="shared" si="527"/>
        <v>#VALUE!</v>
      </c>
      <c r="AU600" t="e">
        <f t="shared" si="528"/>
        <v>#VALUE!</v>
      </c>
      <c r="AV600">
        <f t="shared" si="529"/>
        <v>1.5759424160826513E-2</v>
      </c>
      <c r="AX600">
        <f t="shared" si="530"/>
        <v>78.81297419298906</v>
      </c>
      <c r="AY600">
        <f t="shared" si="531"/>
        <v>15.215219993965082</v>
      </c>
      <c r="AZ600" t="e">
        <f t="shared" si="532"/>
        <v>#VALUE!</v>
      </c>
    </row>
    <row r="601" spans="1:52" x14ac:dyDescent="0.55000000000000004">
      <c r="A601" s="73">
        <v>44803.42291666667</v>
      </c>
      <c r="B601" s="31">
        <v>50</v>
      </c>
      <c r="C601" s="31">
        <v>3.8</v>
      </c>
      <c r="D601" s="31" t="s">
        <v>234</v>
      </c>
      <c r="E601" s="78">
        <v>2</v>
      </c>
      <c r="F601" s="84">
        <v>44803.720671296294</v>
      </c>
      <c r="G601" s="85">
        <v>50</v>
      </c>
      <c r="I601" s="35">
        <v>20.7</v>
      </c>
      <c r="J601" s="35">
        <v>29.946999999999999</v>
      </c>
      <c r="K601" s="64">
        <v>254.43232494191832</v>
      </c>
      <c r="L601" s="65">
        <v>9515.5995641907175</v>
      </c>
      <c r="M601" s="35" t="s">
        <v>40</v>
      </c>
      <c r="N601" s="36">
        <f t="shared" si="504"/>
        <v>1.3105092776476723</v>
      </c>
      <c r="O601" s="36">
        <f t="shared" si="511"/>
        <v>253.87705510648209</v>
      </c>
      <c r="P601" s="36" t="e">
        <f t="shared" si="505"/>
        <v>#VALUE!</v>
      </c>
      <c r="Q601">
        <f t="shared" si="506"/>
        <v>20.968148442362757</v>
      </c>
      <c r="R601">
        <f t="shared" si="507"/>
        <v>11170.590424685211</v>
      </c>
      <c r="S601">
        <f t="shared" si="508"/>
        <v>36.523046078935238</v>
      </c>
      <c r="T601">
        <f t="shared" si="509"/>
        <v>7075.3893468667848</v>
      </c>
      <c r="U601">
        <f t="shared" si="510"/>
        <v>7075.3893468667866</v>
      </c>
      <c r="W601">
        <f t="shared" si="512"/>
        <v>0.99478723449215567</v>
      </c>
      <c r="X601">
        <v>313.14999999999998</v>
      </c>
      <c r="Y601">
        <f t="shared" si="513"/>
        <v>1.9073334166666699E-2</v>
      </c>
      <c r="Z601">
        <v>2E-3</v>
      </c>
      <c r="AA601">
        <f t="shared" si="514"/>
        <v>7.2765497523200454E-2</v>
      </c>
      <c r="AC601">
        <f t="shared" si="515"/>
        <v>2.5310602889438044E-4</v>
      </c>
      <c r="AD601">
        <f t="shared" si="516"/>
        <v>1.9699918729215245E-8</v>
      </c>
      <c r="AE601">
        <v>0</v>
      </c>
      <c r="AF601">
        <f t="shared" si="517"/>
        <v>5.2958626518757966E-9</v>
      </c>
      <c r="AG601">
        <f t="shared" si="518"/>
        <v>2.4995781381091042E-8</v>
      </c>
      <c r="AH601">
        <f t="shared" si="519"/>
        <v>1.097002469958351E-3</v>
      </c>
      <c r="AJ601">
        <f t="shared" si="520"/>
        <v>9.4659969749960465E-3</v>
      </c>
      <c r="AK601">
        <f t="shared" si="521"/>
        <v>7.3676384522723534E-7</v>
      </c>
      <c r="AL601">
        <v>0</v>
      </c>
      <c r="AM601">
        <f t="shared" si="522"/>
        <v>4.1055180640679534E-6</v>
      </c>
      <c r="AN601">
        <f t="shared" si="523"/>
        <v>4.842281909295189E-6</v>
      </c>
      <c r="AO601">
        <f t="shared" si="524"/>
        <v>2.2739189884214046E-2</v>
      </c>
      <c r="AQ601" t="e">
        <f t="shared" si="525"/>
        <v>#VALUE!</v>
      </c>
      <c r="AR601" t="e">
        <f t="shared" si="526"/>
        <v>#VALUE!</v>
      </c>
      <c r="AS601">
        <v>0</v>
      </c>
      <c r="AT601" t="e">
        <f t="shared" si="527"/>
        <v>#VALUE!</v>
      </c>
      <c r="AU601" t="e">
        <f t="shared" si="528"/>
        <v>#VALUE!</v>
      </c>
      <c r="AV601">
        <f t="shared" si="529"/>
        <v>1.5759424160826513E-2</v>
      </c>
      <c r="AX601">
        <f t="shared" si="530"/>
        <v>78.812974192989046</v>
      </c>
      <c r="AY601">
        <f t="shared" si="531"/>
        <v>15.21521999396508</v>
      </c>
      <c r="AZ601" t="e">
        <f t="shared" si="532"/>
        <v>#VALUE!</v>
      </c>
    </row>
    <row r="602" spans="1:52" x14ac:dyDescent="0.55000000000000004">
      <c r="A602" s="73">
        <v>44803.453472222223</v>
      </c>
      <c r="B602" s="31">
        <v>100</v>
      </c>
      <c r="C602" s="31">
        <v>0.1</v>
      </c>
      <c r="D602" s="31" t="s">
        <v>234</v>
      </c>
      <c r="E602" s="78">
        <v>2</v>
      </c>
      <c r="F602" s="84">
        <v>44803.741898148146</v>
      </c>
      <c r="G602" s="85">
        <v>232</v>
      </c>
      <c r="H602" t="s">
        <v>613</v>
      </c>
      <c r="I602" s="35">
        <v>20.7</v>
      </c>
      <c r="J602" s="35">
        <v>29.946999999999999</v>
      </c>
      <c r="K602" s="64">
        <v>131.21191101781736</v>
      </c>
      <c r="L602" s="65">
        <v>1348.1397786319999</v>
      </c>
      <c r="M602" s="35" t="s">
        <v>40</v>
      </c>
      <c r="N602" s="36">
        <f t="shared" si="504"/>
        <v>0.67583561470023168</v>
      </c>
      <c r="O602" s="36">
        <f t="shared" si="511"/>
        <v>35.96849095657646</v>
      </c>
      <c r="P602" s="36" t="e">
        <f t="shared" si="505"/>
        <v>#VALUE!</v>
      </c>
      <c r="Q602">
        <f t="shared" si="506"/>
        <v>10.813369835203707</v>
      </c>
      <c r="R602">
        <f t="shared" si="507"/>
        <v>1582.6136020893641</v>
      </c>
      <c r="S602">
        <f t="shared" si="508"/>
        <v>18.83510152769648</v>
      </c>
      <c r="T602">
        <f t="shared" si="509"/>
        <v>1002.4185826099792</v>
      </c>
      <c r="U602">
        <f t="shared" si="510"/>
        <v>1002.4185826099795</v>
      </c>
      <c r="W602">
        <f t="shared" si="512"/>
        <v>0.99478723449215567</v>
      </c>
      <c r="X602">
        <v>313.14999999999998</v>
      </c>
      <c r="Y602">
        <f t="shared" si="513"/>
        <v>1.9073334166666699E-2</v>
      </c>
      <c r="Z602">
        <v>2E-3</v>
      </c>
      <c r="AA602">
        <f t="shared" si="514"/>
        <v>7.2765497523200454E-2</v>
      </c>
      <c r="AC602">
        <f t="shared" si="515"/>
        <v>1.3052793409384534E-4</v>
      </c>
      <c r="AD602">
        <f t="shared" si="516"/>
        <v>1.0159337984849589E-8</v>
      </c>
      <c r="AE602">
        <v>0</v>
      </c>
      <c r="AF602">
        <f t="shared" si="517"/>
        <v>2.7311005360625315E-9</v>
      </c>
      <c r="AG602">
        <f t="shared" si="518"/>
        <v>1.2890438520912119E-8</v>
      </c>
      <c r="AH602">
        <f t="shared" si="519"/>
        <v>1.097002469958351E-3</v>
      </c>
      <c r="AJ602">
        <f t="shared" si="520"/>
        <v>1.3411122420941941E-3</v>
      </c>
      <c r="AK602">
        <f t="shared" si="521"/>
        <v>1.0438235031942318E-7</v>
      </c>
      <c r="AL602">
        <v>0</v>
      </c>
      <c r="AM602">
        <f t="shared" si="522"/>
        <v>5.8165669716608878E-7</v>
      </c>
      <c r="AN602">
        <f t="shared" si="523"/>
        <v>6.8603904748551193E-7</v>
      </c>
      <c r="AO602">
        <f t="shared" si="524"/>
        <v>2.2739189884214046E-2</v>
      </c>
      <c r="AQ602" t="e">
        <f t="shared" si="525"/>
        <v>#VALUE!</v>
      </c>
      <c r="AR602" t="e">
        <f t="shared" si="526"/>
        <v>#VALUE!</v>
      </c>
      <c r="AS602">
        <v>0</v>
      </c>
      <c r="AT602" t="e">
        <f t="shared" si="527"/>
        <v>#VALUE!</v>
      </c>
      <c r="AU602" t="e">
        <f t="shared" si="528"/>
        <v>#VALUE!</v>
      </c>
      <c r="AV602">
        <f t="shared" si="529"/>
        <v>1.5759424160826513E-2</v>
      </c>
      <c r="AX602">
        <f t="shared" si="530"/>
        <v>78.81297419298906</v>
      </c>
      <c r="AY602">
        <f t="shared" si="531"/>
        <v>15.215219993965073</v>
      </c>
      <c r="AZ602" t="e">
        <f t="shared" si="532"/>
        <v>#VALUE!</v>
      </c>
    </row>
    <row r="603" spans="1:52" x14ac:dyDescent="0.55000000000000004">
      <c r="A603" s="73">
        <v>44803.427777777775</v>
      </c>
      <c r="B603" s="31">
        <v>50</v>
      </c>
      <c r="C603" s="31">
        <v>5</v>
      </c>
      <c r="D603" s="31" t="s">
        <v>234</v>
      </c>
      <c r="E603" s="78">
        <v>2</v>
      </c>
      <c r="F603" s="84">
        <v>44803.763136574074</v>
      </c>
      <c r="G603" s="85">
        <v>206</v>
      </c>
      <c r="I603" s="35">
        <v>20.7</v>
      </c>
      <c r="J603" s="35">
        <v>29.946999999999999</v>
      </c>
      <c r="K603" s="64">
        <v>1388.9414298095785</v>
      </c>
      <c r="L603" s="65">
        <v>29821.96111586312</v>
      </c>
      <c r="M603" s="35" t="s">
        <v>40</v>
      </c>
      <c r="N603" s="36">
        <f t="shared" si="504"/>
        <v>7.1540462883015934</v>
      </c>
      <c r="O603" s="36">
        <f t="shared" si="511"/>
        <v>795.65261384969324</v>
      </c>
      <c r="P603" s="36" t="e">
        <f t="shared" si="505"/>
        <v>#VALUE!</v>
      </c>
      <c r="Q603">
        <f t="shared" si="506"/>
        <v>114.46474061282549</v>
      </c>
      <c r="R603">
        <f t="shared" si="507"/>
        <v>35008.715009386506</v>
      </c>
      <c r="S603">
        <f t="shared" si="508"/>
        <v>199.37864362736801</v>
      </c>
      <c r="T603">
        <f t="shared" si="509"/>
        <v>22174.323809915251</v>
      </c>
      <c r="U603">
        <f t="shared" si="510"/>
        <v>22174.323809915251</v>
      </c>
      <c r="W603">
        <f t="shared" si="512"/>
        <v>0.99478723449215567</v>
      </c>
      <c r="X603">
        <v>313.14999999999998</v>
      </c>
      <c r="Y603">
        <f t="shared" si="513"/>
        <v>1.9073334166666699E-2</v>
      </c>
      <c r="Z603">
        <v>2E-3</v>
      </c>
      <c r="AA603">
        <f t="shared" si="514"/>
        <v>7.2765497523200454E-2</v>
      </c>
      <c r="AC603">
        <f t="shared" si="515"/>
        <v>1.3817012038318511E-3</v>
      </c>
      <c r="AD603">
        <f t="shared" si="516"/>
        <v>1.0754149769741287E-7</v>
      </c>
      <c r="AE603">
        <v>0</v>
      </c>
      <c r="AF603">
        <f t="shared" si="517"/>
        <v>2.8910017803164979E-8</v>
      </c>
      <c r="AG603">
        <f t="shared" si="518"/>
        <v>1.3645151550057786E-7</v>
      </c>
      <c r="AH603">
        <f t="shared" si="519"/>
        <v>1.097002469958351E-3</v>
      </c>
      <c r="AJ603">
        <f t="shared" si="520"/>
        <v>2.9666506225582073E-2</v>
      </c>
      <c r="AK603">
        <f t="shared" si="521"/>
        <v>2.3090234720074681E-6</v>
      </c>
      <c r="AL603">
        <v>0</v>
      </c>
      <c r="AM603">
        <f t="shared" si="522"/>
        <v>1.286672471252955E-5</v>
      </c>
      <c r="AN603">
        <f t="shared" si="523"/>
        <v>1.5175748184537019E-5</v>
      </c>
      <c r="AO603">
        <f t="shared" si="524"/>
        <v>2.2739189884214046E-2</v>
      </c>
      <c r="AQ603" t="e">
        <f t="shared" si="525"/>
        <v>#VALUE!</v>
      </c>
      <c r="AR603" t="e">
        <f t="shared" si="526"/>
        <v>#VALUE!</v>
      </c>
      <c r="AS603">
        <v>0</v>
      </c>
      <c r="AT603" t="e">
        <f t="shared" si="527"/>
        <v>#VALUE!</v>
      </c>
      <c r="AU603" t="e">
        <f t="shared" si="528"/>
        <v>#VALUE!</v>
      </c>
      <c r="AV603">
        <f t="shared" si="529"/>
        <v>1.5759424160826513E-2</v>
      </c>
      <c r="AX603">
        <f t="shared" si="530"/>
        <v>78.81297419298906</v>
      </c>
      <c r="AY603">
        <f t="shared" si="531"/>
        <v>15.215219993965079</v>
      </c>
      <c r="AZ603" t="e">
        <f t="shared" si="532"/>
        <v>#VALUE!</v>
      </c>
    </row>
    <row r="604" spans="1:52" x14ac:dyDescent="0.55000000000000004">
      <c r="A604" s="73">
        <v>44803.411111111112</v>
      </c>
      <c r="B604" s="31">
        <v>50</v>
      </c>
      <c r="C604" s="31">
        <v>0.1</v>
      </c>
      <c r="D604" s="31" t="s">
        <v>234</v>
      </c>
      <c r="E604" s="78">
        <v>2</v>
      </c>
      <c r="F604" s="84">
        <v>44803.784375000003</v>
      </c>
      <c r="G604" s="85">
        <v>179</v>
      </c>
      <c r="I604" s="35">
        <v>20.7</v>
      </c>
      <c r="J604" s="35">
        <v>29.946999999999999</v>
      </c>
      <c r="K604" s="64">
        <v>90.349376056998494</v>
      </c>
      <c r="L604" s="65">
        <v>1083.1556185116799</v>
      </c>
      <c r="M604" s="35" t="s">
        <v>40</v>
      </c>
      <c r="N604" s="36">
        <f t="shared" si="504"/>
        <v>0.46536420079250601</v>
      </c>
      <c r="O604" s="36">
        <f t="shared" si="511"/>
        <v>28.898689651110033</v>
      </c>
      <c r="P604" s="36" t="e">
        <f t="shared" si="505"/>
        <v>#VALUE!</v>
      </c>
      <c r="Q604">
        <f t="shared" si="506"/>
        <v>7.4458272126800962</v>
      </c>
      <c r="R604">
        <f t="shared" si="507"/>
        <v>1271.5423446488414</v>
      </c>
      <c r="S604">
        <f t="shared" si="508"/>
        <v>12.969399331182032</v>
      </c>
      <c r="T604">
        <f t="shared" si="509"/>
        <v>805.3877921741057</v>
      </c>
      <c r="U604">
        <f t="shared" si="510"/>
        <v>805.3877921741057</v>
      </c>
      <c r="W604">
        <f t="shared" si="512"/>
        <v>0.99478723449215567</v>
      </c>
      <c r="X604">
        <v>313.14999999999998</v>
      </c>
      <c r="Y604">
        <f t="shared" si="513"/>
        <v>1.9073334166666699E-2</v>
      </c>
      <c r="Z604">
        <v>2E-3</v>
      </c>
      <c r="AA604">
        <f t="shared" si="514"/>
        <v>7.2765497523200454E-2</v>
      </c>
      <c r="AC604">
        <f t="shared" si="515"/>
        <v>8.9878405945833327E-5</v>
      </c>
      <c r="AD604">
        <f t="shared" si="516"/>
        <v>6.995476561260387E-9</v>
      </c>
      <c r="AE604">
        <v>0</v>
      </c>
      <c r="AF604">
        <f t="shared" si="517"/>
        <v>1.8805703496588591E-9</v>
      </c>
      <c r="AG604">
        <f t="shared" si="518"/>
        <v>8.8760469109192469E-9</v>
      </c>
      <c r="AH604">
        <f t="shared" si="519"/>
        <v>1.097002469958351E-3</v>
      </c>
      <c r="AJ604">
        <f t="shared" si="520"/>
        <v>1.0775093822638746E-3</v>
      </c>
      <c r="AK604">
        <f t="shared" si="521"/>
        <v>8.3865435182593311E-8</v>
      </c>
      <c r="AL604">
        <v>0</v>
      </c>
      <c r="AM604">
        <f t="shared" si="522"/>
        <v>4.67328929511821E-7</v>
      </c>
      <c r="AN604">
        <f t="shared" si="523"/>
        <v>5.5119436469441434E-7</v>
      </c>
      <c r="AO604">
        <f t="shared" si="524"/>
        <v>2.2739189884214046E-2</v>
      </c>
      <c r="AQ604" t="e">
        <f t="shared" si="525"/>
        <v>#VALUE!</v>
      </c>
      <c r="AR604" t="e">
        <f t="shared" si="526"/>
        <v>#VALUE!</v>
      </c>
      <c r="AS604">
        <v>0</v>
      </c>
      <c r="AT604" t="e">
        <f t="shared" si="527"/>
        <v>#VALUE!</v>
      </c>
      <c r="AU604" t="e">
        <f t="shared" si="528"/>
        <v>#VALUE!</v>
      </c>
      <c r="AV604">
        <f t="shared" si="529"/>
        <v>1.5759424160826513E-2</v>
      </c>
      <c r="AX604">
        <f t="shared" si="530"/>
        <v>78.81297419298906</v>
      </c>
      <c r="AY604">
        <f t="shared" si="531"/>
        <v>15.215219993965082</v>
      </c>
      <c r="AZ604" t="e">
        <f t="shared" si="532"/>
        <v>#VALUE!</v>
      </c>
    </row>
    <row r="605" spans="1:52" x14ac:dyDescent="0.55000000000000004">
      <c r="A605" s="73">
        <v>44803.429861111108</v>
      </c>
      <c r="B605" s="31">
        <v>50</v>
      </c>
      <c r="C605" s="31">
        <v>6.2</v>
      </c>
      <c r="D605" s="31" t="s">
        <v>234</v>
      </c>
      <c r="E605" s="78">
        <v>2</v>
      </c>
      <c r="F605" s="84">
        <v>44803.805613425924</v>
      </c>
      <c r="G605" s="85">
        <v>38</v>
      </c>
      <c r="I605" s="35">
        <v>20.7</v>
      </c>
      <c r="J605" s="35">
        <v>29.946999999999999</v>
      </c>
      <c r="K605" s="64">
        <v>245.27296637699112</v>
      </c>
      <c r="L605" s="65">
        <v>34359.552754181124</v>
      </c>
      <c r="M605" s="35" t="s">
        <v>40</v>
      </c>
      <c r="N605" s="36">
        <f t="shared" si="504"/>
        <v>1.2633320002345962</v>
      </c>
      <c r="O605" s="36">
        <f t="shared" si="511"/>
        <v>916.71596825430288</v>
      </c>
      <c r="P605" s="36" t="e">
        <f t="shared" si="505"/>
        <v>#VALUE!</v>
      </c>
      <c r="Q605">
        <f t="shared" si="506"/>
        <v>20.21331200375354</v>
      </c>
      <c r="R605">
        <f t="shared" si="507"/>
        <v>40335.502603189329</v>
      </c>
      <c r="S605">
        <f t="shared" si="508"/>
        <v>35.208245866357331</v>
      </c>
      <c r="T605">
        <f t="shared" si="509"/>
        <v>25548.281207093452</v>
      </c>
      <c r="U605">
        <f t="shared" si="510"/>
        <v>25548.281207093456</v>
      </c>
      <c r="W605">
        <f t="shared" si="512"/>
        <v>0.99478723449215567</v>
      </c>
      <c r="X605">
        <v>313.14999999999998</v>
      </c>
      <c r="Y605">
        <f t="shared" si="513"/>
        <v>1.9073334166666699E-2</v>
      </c>
      <c r="Z605">
        <v>2E-3</v>
      </c>
      <c r="AA605">
        <f t="shared" si="514"/>
        <v>7.2765497523200454E-2</v>
      </c>
      <c r="AC605">
        <f t="shared" si="515"/>
        <v>2.4399441591785447E-4</v>
      </c>
      <c r="AD605">
        <f t="shared" si="516"/>
        <v>1.8990737537784484E-8</v>
      </c>
      <c r="AE605">
        <v>0</v>
      </c>
      <c r="AF605">
        <f t="shared" si="517"/>
        <v>5.1052158661334202E-9</v>
      </c>
      <c r="AG605">
        <f t="shared" si="518"/>
        <v>2.4095953403917906E-8</v>
      </c>
      <c r="AH605">
        <f t="shared" si="519"/>
        <v>1.097002469958351E-3</v>
      </c>
      <c r="AJ605">
        <f t="shared" si="520"/>
        <v>3.4180444462719166E-2</v>
      </c>
      <c r="AK605">
        <f t="shared" si="521"/>
        <v>2.6603553498324937E-6</v>
      </c>
      <c r="AL605">
        <v>0</v>
      </c>
      <c r="AM605">
        <f t="shared" si="522"/>
        <v>1.4824474648601246E-5</v>
      </c>
      <c r="AN605">
        <f t="shared" si="523"/>
        <v>1.7484829998433739E-5</v>
      </c>
      <c r="AO605">
        <f t="shared" si="524"/>
        <v>2.2739189884214046E-2</v>
      </c>
      <c r="AQ605" t="e">
        <f t="shared" si="525"/>
        <v>#VALUE!</v>
      </c>
      <c r="AR605" t="e">
        <f t="shared" si="526"/>
        <v>#VALUE!</v>
      </c>
      <c r="AS605">
        <v>0</v>
      </c>
      <c r="AT605" t="e">
        <f t="shared" si="527"/>
        <v>#VALUE!</v>
      </c>
      <c r="AU605" t="e">
        <f t="shared" si="528"/>
        <v>#VALUE!</v>
      </c>
      <c r="AV605">
        <f t="shared" si="529"/>
        <v>1.5759424160826513E-2</v>
      </c>
      <c r="AX605">
        <f t="shared" si="530"/>
        <v>78.81297419298906</v>
      </c>
      <c r="AY605">
        <f t="shared" si="531"/>
        <v>15.215219993965068</v>
      </c>
      <c r="AZ605" t="e">
        <f t="shared" si="532"/>
        <v>#VALUE!</v>
      </c>
    </row>
    <row r="606" spans="1:52" x14ac:dyDescent="0.55000000000000004">
      <c r="A606" s="73">
        <v>44809.549305555556</v>
      </c>
      <c r="B606" s="31">
        <v>50</v>
      </c>
      <c r="C606" s="31">
        <v>6.2</v>
      </c>
      <c r="D606" s="31" t="s">
        <v>234</v>
      </c>
      <c r="E606" s="78">
        <v>1</v>
      </c>
      <c r="F606" s="84">
        <v>44810.607476851852</v>
      </c>
      <c r="G606" s="85">
        <v>342</v>
      </c>
      <c r="I606" s="35">
        <v>20.5</v>
      </c>
      <c r="J606" s="35">
        <v>29.974</v>
      </c>
      <c r="K606" s="64">
        <v>1300.1300586771792</v>
      </c>
      <c r="L606" s="65">
        <v>37291.966065799999</v>
      </c>
      <c r="M606" s="35" t="s">
        <v>40</v>
      </c>
      <c r="N606" s="36">
        <f t="shared" si="504"/>
        <v>6.7076437442433949</v>
      </c>
      <c r="O606" s="36">
        <f t="shared" si="511"/>
        <v>996.59327063936394</v>
      </c>
      <c r="P606" s="36" t="e">
        <f t="shared" si="505"/>
        <v>#VALUE!</v>
      </c>
      <c r="Q606">
        <f t="shared" si="506"/>
        <v>107.32229990789432</v>
      </c>
      <c r="R606">
        <f t="shared" si="507"/>
        <v>43850.103908132012</v>
      </c>
      <c r="S606">
        <f t="shared" si="508"/>
        <v>186.60578231188526</v>
      </c>
      <c r="T606">
        <f t="shared" si="509"/>
        <v>27725.096025563576</v>
      </c>
      <c r="U606">
        <f t="shared" si="510"/>
        <v>27725.096025563576</v>
      </c>
      <c r="W606">
        <f t="shared" si="512"/>
        <v>0.99642721177878413</v>
      </c>
      <c r="X606">
        <v>313.14999999999998</v>
      </c>
      <c r="Y606">
        <f t="shared" si="513"/>
        <v>1.9073334166666699E-2</v>
      </c>
      <c r="Z606">
        <v>2E-3</v>
      </c>
      <c r="AA606">
        <f t="shared" si="514"/>
        <v>7.2765497523200454E-2</v>
      </c>
      <c r="AC606">
        <f t="shared" si="515"/>
        <v>1.2954849693174886E-3</v>
      </c>
      <c r="AD606">
        <f t="shared" si="516"/>
        <v>1.00831057726895E-7</v>
      </c>
      <c r="AE606">
        <v>0</v>
      </c>
      <c r="AF606">
        <f t="shared" si="517"/>
        <v>2.710607287801067E-8</v>
      </c>
      <c r="AG606">
        <f t="shared" si="518"/>
        <v>1.2793713060490568E-7</v>
      </c>
      <c r="AH606">
        <f t="shared" si="519"/>
        <v>1.097002469958351E-3</v>
      </c>
      <c r="AJ606">
        <f t="shared" si="520"/>
        <v>3.7158729768694131E-2</v>
      </c>
      <c r="AK606">
        <f t="shared" si="521"/>
        <v>2.892163255540683E-6</v>
      </c>
      <c r="AL606">
        <v>0</v>
      </c>
      <c r="AM606">
        <f t="shared" si="522"/>
        <v>1.6116193223615208E-5</v>
      </c>
      <c r="AN606">
        <f t="shared" si="523"/>
        <v>1.9008356479155892E-5</v>
      </c>
      <c r="AO606">
        <f t="shared" si="524"/>
        <v>2.2739189884214046E-2</v>
      </c>
      <c r="AQ606" t="e">
        <f t="shared" si="525"/>
        <v>#VALUE!</v>
      </c>
      <c r="AR606" t="e">
        <f t="shared" si="526"/>
        <v>#VALUE!</v>
      </c>
      <c r="AS606">
        <v>0</v>
      </c>
      <c r="AT606" t="e">
        <f t="shared" si="527"/>
        <v>#VALUE!</v>
      </c>
      <c r="AU606" t="e">
        <f t="shared" si="528"/>
        <v>#VALUE!</v>
      </c>
      <c r="AV606">
        <f t="shared" si="529"/>
        <v>1.5759424160826513E-2</v>
      </c>
      <c r="AX606">
        <f t="shared" si="530"/>
        <v>78.812974192989046</v>
      </c>
      <c r="AY606">
        <f t="shared" si="531"/>
        <v>15.215219993965075</v>
      </c>
      <c r="AZ606" t="e">
        <f t="shared" si="532"/>
        <v>#VALUE!</v>
      </c>
    </row>
    <row r="607" spans="1:52" x14ac:dyDescent="0.55000000000000004">
      <c r="A607" s="73">
        <v>44809.4375</v>
      </c>
      <c r="B607" s="31">
        <v>50</v>
      </c>
      <c r="C607" s="31">
        <v>7</v>
      </c>
      <c r="D607" s="31" t="s">
        <v>235</v>
      </c>
      <c r="E607" s="78">
        <v>1</v>
      </c>
      <c r="F607" s="84">
        <v>44810.628680555557</v>
      </c>
      <c r="G607" s="85">
        <v>391</v>
      </c>
      <c r="I607" s="35">
        <v>20.5</v>
      </c>
      <c r="J607" s="35">
        <v>29.974</v>
      </c>
      <c r="K607" s="64">
        <v>109281.99877350911</v>
      </c>
      <c r="L607" s="65">
        <v>21895.677501579517</v>
      </c>
      <c r="M607" s="35" t="s">
        <v>40</v>
      </c>
      <c r="N607" s="36">
        <f t="shared" si="504"/>
        <v>563.80875939239547</v>
      </c>
      <c r="O607" s="36">
        <f t="shared" si="511"/>
        <v>585.141711640023</v>
      </c>
      <c r="P607" s="36" t="e">
        <f t="shared" si="505"/>
        <v>#VALUE!</v>
      </c>
      <c r="Q607">
        <f t="shared" si="506"/>
        <v>9020.9401502783276</v>
      </c>
      <c r="R607">
        <f t="shared" si="507"/>
        <v>25746.235312161014</v>
      </c>
      <c r="S607">
        <f t="shared" si="508"/>
        <v>15685.086840070226</v>
      </c>
      <c r="T607">
        <f t="shared" si="509"/>
        <v>16278.56681530103</v>
      </c>
      <c r="U607">
        <f t="shared" si="510"/>
        <v>16278.566815301032</v>
      </c>
      <c r="W607">
        <f t="shared" si="512"/>
        <v>0.99642721177878413</v>
      </c>
      <c r="X607">
        <v>313.14999999999998</v>
      </c>
      <c r="Y607">
        <f t="shared" si="513"/>
        <v>1.9073334166666699E-2</v>
      </c>
      <c r="Z607">
        <v>2E-3</v>
      </c>
      <c r="AA607">
        <f t="shared" si="514"/>
        <v>7.2765497523200454E-2</v>
      </c>
      <c r="AC607">
        <f t="shared" si="515"/>
        <v>0.10889155733550018</v>
      </c>
      <c r="AD607">
        <f t="shared" si="516"/>
        <v>8.4753209521618923E-6</v>
      </c>
      <c r="AE607">
        <v>0</v>
      </c>
      <c r="AF607">
        <f t="shared" si="517"/>
        <v>2.2783919218230482E-6</v>
      </c>
      <c r="AG607">
        <f t="shared" si="518"/>
        <v>1.0753712873984941E-5</v>
      </c>
      <c r="AH607">
        <f t="shared" si="519"/>
        <v>1.097002469958351E-3</v>
      </c>
      <c r="AJ607">
        <f t="shared" si="520"/>
        <v>2.1817448882906331E-2</v>
      </c>
      <c r="AK607">
        <f t="shared" si="521"/>
        <v>1.6981103601108463E-6</v>
      </c>
      <c r="AL607">
        <v>0</v>
      </c>
      <c r="AM607">
        <f t="shared" si="522"/>
        <v>9.4624930408546357E-6</v>
      </c>
      <c r="AN607">
        <f t="shared" si="523"/>
        <v>1.1160603400965483E-5</v>
      </c>
      <c r="AO607">
        <f t="shared" si="524"/>
        <v>2.2739189884214046E-2</v>
      </c>
      <c r="AQ607" t="e">
        <f t="shared" si="525"/>
        <v>#VALUE!</v>
      </c>
      <c r="AR607" t="e">
        <f t="shared" si="526"/>
        <v>#VALUE!</v>
      </c>
      <c r="AS607">
        <v>0</v>
      </c>
      <c r="AT607" t="e">
        <f t="shared" si="527"/>
        <v>#VALUE!</v>
      </c>
      <c r="AU607" t="e">
        <f t="shared" si="528"/>
        <v>#VALUE!</v>
      </c>
      <c r="AV607">
        <f t="shared" si="529"/>
        <v>1.5759424160826513E-2</v>
      </c>
      <c r="AX607">
        <f t="shared" si="530"/>
        <v>78.812974192989046</v>
      </c>
      <c r="AY607">
        <f t="shared" si="531"/>
        <v>15.215219993965082</v>
      </c>
      <c r="AZ607" t="e">
        <f t="shared" si="532"/>
        <v>#VALUE!</v>
      </c>
    </row>
    <row r="608" spans="1:52" x14ac:dyDescent="0.55000000000000004">
      <c r="A608" s="73">
        <v>44809.556944444441</v>
      </c>
      <c r="B608" s="31">
        <v>50</v>
      </c>
      <c r="C608" s="31">
        <v>9</v>
      </c>
      <c r="D608" s="31" t="s">
        <v>234</v>
      </c>
      <c r="E608" s="78">
        <v>1</v>
      </c>
      <c r="F608" s="84">
        <v>44810.649907407409</v>
      </c>
      <c r="G608" s="85">
        <v>337</v>
      </c>
      <c r="I608" s="35">
        <v>20.5</v>
      </c>
      <c r="J608" s="35">
        <v>29.974</v>
      </c>
      <c r="K608" s="64">
        <v>144.69014196010599</v>
      </c>
      <c r="L608" s="65">
        <v>34050.005037974479</v>
      </c>
      <c r="M608" s="35" t="s">
        <v>40</v>
      </c>
      <c r="N608" s="36">
        <f t="shared" si="504"/>
        <v>0.74648679883600411</v>
      </c>
      <c r="O608" s="36">
        <f t="shared" si="511"/>
        <v>909.95486336673071</v>
      </c>
      <c r="P608" s="36" t="e">
        <f t="shared" si="505"/>
        <v>#VALUE!</v>
      </c>
      <c r="Q608">
        <f t="shared" si="506"/>
        <v>11.943788781376066</v>
      </c>
      <c r="R608">
        <f t="shared" si="507"/>
        <v>40038.013988136154</v>
      </c>
      <c r="S608">
        <f t="shared" si="508"/>
        <v>20.76716629469713</v>
      </c>
      <c r="T608">
        <f t="shared" si="509"/>
        <v>25314.826729249133</v>
      </c>
      <c r="U608">
        <f t="shared" si="510"/>
        <v>25314.82672924914</v>
      </c>
      <c r="W608">
        <f t="shared" si="512"/>
        <v>0.99642721177878413</v>
      </c>
      <c r="X608">
        <v>313.14999999999998</v>
      </c>
      <c r="Y608">
        <f t="shared" si="513"/>
        <v>1.9073334166666699E-2</v>
      </c>
      <c r="Z608">
        <v>2E-3</v>
      </c>
      <c r="AA608">
        <f t="shared" si="514"/>
        <v>7.2765497523200454E-2</v>
      </c>
      <c r="AC608">
        <f t="shared" si="515"/>
        <v>1.4417319472518489E-4</v>
      </c>
      <c r="AD608">
        <f t="shared" si="516"/>
        <v>1.1221385090762353E-8</v>
      </c>
      <c r="AE608">
        <v>0</v>
      </c>
      <c r="AF608">
        <f t="shared" si="517"/>
        <v>3.0166070744420554E-9</v>
      </c>
      <c r="AG608">
        <f t="shared" si="518"/>
        <v>1.4237992165204408E-8</v>
      </c>
      <c r="AH608">
        <f t="shared" si="519"/>
        <v>1.097002469958351E-3</v>
      </c>
      <c r="AJ608">
        <f t="shared" si="520"/>
        <v>3.392835158104246E-2</v>
      </c>
      <c r="AK608">
        <f t="shared" si="521"/>
        <v>2.6407342870591643E-6</v>
      </c>
      <c r="AL608">
        <v>0</v>
      </c>
      <c r="AM608">
        <f t="shared" si="522"/>
        <v>1.4715138898518027E-5</v>
      </c>
      <c r="AN608">
        <f t="shared" si="523"/>
        <v>1.7355873185577191E-5</v>
      </c>
      <c r="AO608">
        <f t="shared" si="524"/>
        <v>2.2739189884214046E-2</v>
      </c>
      <c r="AQ608" t="e">
        <f t="shared" si="525"/>
        <v>#VALUE!</v>
      </c>
      <c r="AR608" t="e">
        <f t="shared" si="526"/>
        <v>#VALUE!</v>
      </c>
      <c r="AS608">
        <v>0</v>
      </c>
      <c r="AT608" t="e">
        <f t="shared" si="527"/>
        <v>#VALUE!</v>
      </c>
      <c r="AU608" t="e">
        <f t="shared" si="528"/>
        <v>#VALUE!</v>
      </c>
      <c r="AV608">
        <f t="shared" si="529"/>
        <v>1.5759424160826513E-2</v>
      </c>
      <c r="AX608">
        <f t="shared" si="530"/>
        <v>78.812974192989046</v>
      </c>
      <c r="AY608">
        <f t="shared" si="531"/>
        <v>15.215219993965075</v>
      </c>
      <c r="AZ608" t="e">
        <f t="shared" si="532"/>
        <v>#VALUE!</v>
      </c>
    </row>
    <row r="609" spans="1:52" x14ac:dyDescent="0.55000000000000004">
      <c r="A609" s="73">
        <v>44809.543055555558</v>
      </c>
      <c r="B609" s="31">
        <v>50</v>
      </c>
      <c r="C609" s="31">
        <v>3.8</v>
      </c>
      <c r="D609" s="31" t="s">
        <v>234</v>
      </c>
      <c r="E609" s="78">
        <v>1</v>
      </c>
      <c r="F609" s="84">
        <v>44810.671122685184</v>
      </c>
      <c r="G609" s="85">
        <v>344</v>
      </c>
      <c r="I609" s="35">
        <v>20.5</v>
      </c>
      <c r="J609" s="35">
        <v>29.974</v>
      </c>
      <c r="K609" s="64">
        <v>148.63625824399784</v>
      </c>
      <c r="L609" s="65">
        <v>14952.508166846719</v>
      </c>
      <c r="M609" s="35" t="s">
        <v>40</v>
      </c>
      <c r="N609" s="36">
        <f t="shared" si="504"/>
        <v>0.76684564065267236</v>
      </c>
      <c r="O609" s="36">
        <f t="shared" si="511"/>
        <v>399.59193870246526</v>
      </c>
      <c r="P609" s="36" t="e">
        <f t="shared" si="505"/>
        <v>#VALUE!</v>
      </c>
      <c r="Q609">
        <f t="shared" si="506"/>
        <v>12.269530250442758</v>
      </c>
      <c r="R609">
        <f t="shared" si="507"/>
        <v>17582.045302908471</v>
      </c>
      <c r="S609">
        <f t="shared" si="508"/>
        <v>21.333546643597398</v>
      </c>
      <c r="T609">
        <f t="shared" si="509"/>
        <v>11116.596105911303</v>
      </c>
      <c r="U609">
        <f t="shared" si="510"/>
        <v>11116.596105911303</v>
      </c>
      <c r="W609">
        <f t="shared" si="512"/>
        <v>0.99642721177878413</v>
      </c>
      <c r="X609">
        <v>313.14999999999998</v>
      </c>
      <c r="Y609">
        <f t="shared" si="513"/>
        <v>1.9073334166666699E-2</v>
      </c>
      <c r="Z609">
        <v>2E-3</v>
      </c>
      <c r="AA609">
        <f t="shared" si="514"/>
        <v>7.2765497523200454E-2</v>
      </c>
      <c r="AC609">
        <f t="shared" si="515"/>
        <v>1.4810521237129808E-4</v>
      </c>
      <c r="AD609">
        <f t="shared" si="516"/>
        <v>1.1527424533633919E-8</v>
      </c>
      <c r="AE609">
        <v>0</v>
      </c>
      <c r="AF609">
        <f t="shared" si="517"/>
        <v>3.0988786247861084E-9</v>
      </c>
      <c r="AG609">
        <f t="shared" si="518"/>
        <v>1.4626303158420028E-8</v>
      </c>
      <c r="AH609">
        <f t="shared" si="519"/>
        <v>1.097002469958351E-3</v>
      </c>
      <c r="AJ609">
        <f t="shared" si="520"/>
        <v>1.4899086021790575E-2</v>
      </c>
      <c r="AK609">
        <f t="shared" si="521"/>
        <v>1.1596356872689959E-6</v>
      </c>
      <c r="AL609">
        <v>0</v>
      </c>
      <c r="AM609">
        <f t="shared" si="522"/>
        <v>6.4619148899093204E-6</v>
      </c>
      <c r="AN609">
        <f t="shared" si="523"/>
        <v>7.6215505771783163E-6</v>
      </c>
      <c r="AO609">
        <f t="shared" si="524"/>
        <v>2.2739189884214046E-2</v>
      </c>
      <c r="AQ609" t="e">
        <f t="shared" si="525"/>
        <v>#VALUE!</v>
      </c>
      <c r="AR609" t="e">
        <f t="shared" si="526"/>
        <v>#VALUE!</v>
      </c>
      <c r="AS609">
        <v>0</v>
      </c>
      <c r="AT609" t="e">
        <f t="shared" si="527"/>
        <v>#VALUE!</v>
      </c>
      <c r="AU609" t="e">
        <f t="shared" si="528"/>
        <v>#VALUE!</v>
      </c>
      <c r="AV609">
        <f t="shared" si="529"/>
        <v>1.5759424160826513E-2</v>
      </c>
      <c r="AX609">
        <f t="shared" si="530"/>
        <v>78.81297419298906</v>
      </c>
      <c r="AY609">
        <f t="shared" si="531"/>
        <v>15.215219993965077</v>
      </c>
      <c r="AZ609" t="e">
        <f t="shared" si="532"/>
        <v>#VALUE!</v>
      </c>
    </row>
    <row r="610" spans="1:52" x14ac:dyDescent="0.55000000000000004">
      <c r="A610" s="73">
        <v>44809.431944444441</v>
      </c>
      <c r="B610" s="31">
        <v>50</v>
      </c>
      <c r="C610" s="31">
        <v>3</v>
      </c>
      <c r="D610" s="31" t="s">
        <v>235</v>
      </c>
      <c r="E610" s="78">
        <v>1</v>
      </c>
      <c r="F610" s="84">
        <v>44810.692361111112</v>
      </c>
      <c r="G610" s="85">
        <v>348</v>
      </c>
      <c r="I610" s="35">
        <v>20.5</v>
      </c>
      <c r="J610" s="35">
        <v>29.974</v>
      </c>
      <c r="K610" s="64">
        <v>137.79970256594473</v>
      </c>
      <c r="L610" s="65">
        <v>4095.7784895795203</v>
      </c>
      <c r="M610" s="35" t="s">
        <v>40</v>
      </c>
      <c r="N610" s="36">
        <f t="shared" si="504"/>
        <v>0.7109375763648621</v>
      </c>
      <c r="O610" s="36">
        <f t="shared" si="511"/>
        <v>109.45588852950821</v>
      </c>
      <c r="P610" s="36" t="e">
        <f t="shared" si="505"/>
        <v>#VALUE!</v>
      </c>
      <c r="Q610">
        <f t="shared" si="506"/>
        <v>11.375001221837794</v>
      </c>
      <c r="R610">
        <f t="shared" si="507"/>
        <v>4816.0590952983612</v>
      </c>
      <c r="S610">
        <f t="shared" si="508"/>
        <v>19.778191518644086</v>
      </c>
      <c r="T610">
        <f t="shared" si="509"/>
        <v>3045.0486767757352</v>
      </c>
      <c r="U610">
        <f t="shared" si="510"/>
        <v>3045.0486767757357</v>
      </c>
      <c r="W610">
        <f t="shared" si="512"/>
        <v>0.99642721177878413</v>
      </c>
      <c r="X610">
        <v>313.14999999999998</v>
      </c>
      <c r="Y610">
        <f t="shared" si="513"/>
        <v>1.9073334166666699E-2</v>
      </c>
      <c r="Z610">
        <v>2E-3</v>
      </c>
      <c r="AA610">
        <f t="shared" si="514"/>
        <v>7.2765497523200454E-2</v>
      </c>
      <c r="AC610">
        <f t="shared" si="515"/>
        <v>1.3730737341173009E-4</v>
      </c>
      <c r="AD610">
        <f t="shared" si="516"/>
        <v>1.0686999867007708E-8</v>
      </c>
      <c r="AE610">
        <v>0</v>
      </c>
      <c r="AF610">
        <f t="shared" si="517"/>
        <v>2.8729500986394324E-9</v>
      </c>
      <c r="AG610">
        <f t="shared" si="518"/>
        <v>1.355994996564714E-8</v>
      </c>
      <c r="AH610">
        <f t="shared" si="519"/>
        <v>1.097002469958351E-3</v>
      </c>
      <c r="AJ610">
        <f t="shared" si="520"/>
        <v>4.0811451404352411E-3</v>
      </c>
      <c r="AK610">
        <f t="shared" si="521"/>
        <v>3.1764643434177411E-7</v>
      </c>
      <c r="AL610">
        <v>0</v>
      </c>
      <c r="AM610">
        <f t="shared" si="522"/>
        <v>1.7700423040909562E-6</v>
      </c>
      <c r="AN610">
        <f t="shared" si="523"/>
        <v>2.0876887384327304E-6</v>
      </c>
      <c r="AO610">
        <f t="shared" si="524"/>
        <v>2.2739189884214046E-2</v>
      </c>
      <c r="AQ610" t="e">
        <f t="shared" si="525"/>
        <v>#VALUE!</v>
      </c>
      <c r="AR610" t="e">
        <f t="shared" si="526"/>
        <v>#VALUE!</v>
      </c>
      <c r="AS610">
        <v>0</v>
      </c>
      <c r="AT610" t="e">
        <f t="shared" si="527"/>
        <v>#VALUE!</v>
      </c>
      <c r="AU610" t="e">
        <f t="shared" si="528"/>
        <v>#VALUE!</v>
      </c>
      <c r="AV610">
        <f t="shared" si="529"/>
        <v>1.5759424160826513E-2</v>
      </c>
      <c r="AX610">
        <f t="shared" si="530"/>
        <v>78.812974192989032</v>
      </c>
      <c r="AY610">
        <f t="shared" si="531"/>
        <v>15.215219993965084</v>
      </c>
      <c r="AZ610" t="e">
        <f t="shared" si="532"/>
        <v>#VALUE!</v>
      </c>
    </row>
    <row r="611" spans="1:52" x14ac:dyDescent="0.55000000000000004">
      <c r="A611" s="73">
        <v>44809.540277777778</v>
      </c>
      <c r="B611" s="31">
        <v>50</v>
      </c>
      <c r="C611" s="31">
        <v>1.6</v>
      </c>
      <c r="D611" s="31" t="s">
        <v>234</v>
      </c>
      <c r="E611" s="78">
        <v>1</v>
      </c>
      <c r="F611" s="84">
        <v>44810.713564814818</v>
      </c>
      <c r="G611" s="85">
        <v>357</v>
      </c>
      <c r="I611" s="35">
        <v>20.5</v>
      </c>
      <c r="J611" s="35">
        <v>29.974</v>
      </c>
      <c r="K611" s="64">
        <v>47.060388790666003</v>
      </c>
      <c r="L611" s="65">
        <v>1473.7920977280799</v>
      </c>
      <c r="M611" s="35" t="s">
        <v>40</v>
      </c>
      <c r="N611" s="36">
        <f t="shared" si="504"/>
        <v>0.24279441919414299</v>
      </c>
      <c r="O611" s="36">
        <f t="shared" si="511"/>
        <v>39.38572947121358</v>
      </c>
      <c r="P611" s="36" t="e">
        <f t="shared" si="505"/>
        <v>#VALUE!</v>
      </c>
      <c r="Q611">
        <f t="shared" si="506"/>
        <v>3.8847107071062879</v>
      </c>
      <c r="R611">
        <f t="shared" si="507"/>
        <v>1732.9720967333974</v>
      </c>
      <c r="S611">
        <f t="shared" si="508"/>
        <v>6.7545093720229135</v>
      </c>
      <c r="T611">
        <f t="shared" si="509"/>
        <v>1095.7059051038054</v>
      </c>
      <c r="U611">
        <f t="shared" si="510"/>
        <v>1095.7059051038052</v>
      </c>
      <c r="W611">
        <f t="shared" si="512"/>
        <v>0.99642721177878413</v>
      </c>
      <c r="X611">
        <v>313.14999999999998</v>
      </c>
      <c r="Y611">
        <f t="shared" si="513"/>
        <v>1.9073334166666699E-2</v>
      </c>
      <c r="Z611">
        <v>2E-3</v>
      </c>
      <c r="AA611">
        <f t="shared" si="514"/>
        <v>7.2765497523200454E-2</v>
      </c>
      <c r="AC611">
        <f t="shared" si="515"/>
        <v>4.6892251987908869E-5</v>
      </c>
      <c r="AD611">
        <f t="shared" si="516"/>
        <v>3.6497493055654225E-9</v>
      </c>
      <c r="AE611">
        <v>0</v>
      </c>
      <c r="AF611">
        <f t="shared" si="517"/>
        <v>9.8114978552622236E-10</v>
      </c>
      <c r="AG611">
        <f t="shared" si="518"/>
        <v>4.6308990910916448E-9</v>
      </c>
      <c r="AH611">
        <f t="shared" si="519"/>
        <v>1.097002469958351E-3</v>
      </c>
      <c r="AJ611">
        <f t="shared" si="520"/>
        <v>1.4685265506807958E-3</v>
      </c>
      <c r="AK611">
        <f t="shared" si="521"/>
        <v>1.1429934650896331E-7</v>
      </c>
      <c r="AL611">
        <v>0</v>
      </c>
      <c r="AM611">
        <f t="shared" si="522"/>
        <v>6.3691783309342624E-7</v>
      </c>
      <c r="AN611">
        <f t="shared" si="523"/>
        <v>7.5121717960238957E-7</v>
      </c>
      <c r="AO611">
        <f t="shared" si="524"/>
        <v>2.2739189884214046E-2</v>
      </c>
      <c r="AQ611" t="e">
        <f t="shared" si="525"/>
        <v>#VALUE!</v>
      </c>
      <c r="AR611" t="e">
        <f t="shared" si="526"/>
        <v>#VALUE!</v>
      </c>
      <c r="AS611">
        <v>0</v>
      </c>
      <c r="AT611" t="e">
        <f t="shared" si="527"/>
        <v>#VALUE!</v>
      </c>
      <c r="AU611" t="e">
        <f t="shared" si="528"/>
        <v>#VALUE!</v>
      </c>
      <c r="AV611">
        <f t="shared" si="529"/>
        <v>1.5759424160826513E-2</v>
      </c>
      <c r="AX611">
        <f t="shared" si="530"/>
        <v>78.81297419298906</v>
      </c>
      <c r="AY611">
        <f t="shared" si="531"/>
        <v>15.215219993965079</v>
      </c>
      <c r="AZ611" t="e">
        <f t="shared" si="532"/>
        <v>#VALUE!</v>
      </c>
    </row>
    <row r="612" spans="1:52" x14ac:dyDescent="0.55000000000000004">
      <c r="A612" s="73">
        <v>44809.549305555556</v>
      </c>
      <c r="B612" s="31">
        <v>50</v>
      </c>
      <c r="C612" s="31">
        <v>6.2</v>
      </c>
      <c r="D612" s="31" t="s">
        <v>234</v>
      </c>
      <c r="E612" s="78">
        <v>2</v>
      </c>
      <c r="F612" s="84">
        <v>44810.734791666669</v>
      </c>
      <c r="G612" s="85">
        <v>335</v>
      </c>
      <c r="I612" s="35">
        <v>20.5</v>
      </c>
      <c r="J612" s="35">
        <v>29.974</v>
      </c>
      <c r="K612" s="64">
        <v>846.0656918812449</v>
      </c>
      <c r="L612" s="65">
        <v>37240.482091968079</v>
      </c>
      <c r="M612" s="35" t="s">
        <v>40</v>
      </c>
      <c r="N612" s="36">
        <f t="shared" si="504"/>
        <v>4.3650304117576857</v>
      </c>
      <c r="O612" s="36">
        <f t="shared" si="511"/>
        <v>995.21740909920948</v>
      </c>
      <c r="P612" s="36" t="e">
        <f t="shared" si="505"/>
        <v>#VALUE!</v>
      </c>
      <c r="Q612">
        <f t="shared" si="506"/>
        <v>69.840486588122971</v>
      </c>
      <c r="R612">
        <f t="shared" si="507"/>
        <v>43789.566000365216</v>
      </c>
      <c r="S612">
        <f t="shared" si="508"/>
        <v>121.43458207664423</v>
      </c>
      <c r="T612">
        <f t="shared" si="509"/>
        <v>27686.819735282999</v>
      </c>
      <c r="U612">
        <f t="shared" si="510"/>
        <v>27686.819735282999</v>
      </c>
      <c r="W612">
        <f t="shared" si="512"/>
        <v>0.99642721177878413</v>
      </c>
      <c r="X612">
        <v>313.14999999999998</v>
      </c>
      <c r="Y612">
        <f t="shared" si="513"/>
        <v>1.9073334166666699E-2</v>
      </c>
      <c r="Z612">
        <v>2E-3</v>
      </c>
      <c r="AA612">
        <f t="shared" si="514"/>
        <v>7.2765497523200454E-2</v>
      </c>
      <c r="AC612">
        <f t="shared" si="515"/>
        <v>8.4304287834291675E-4</v>
      </c>
      <c r="AD612">
        <f t="shared" si="516"/>
        <v>6.5616280501676697E-8</v>
      </c>
      <c r="AE612">
        <v>0</v>
      </c>
      <c r="AF612">
        <f t="shared" si="517"/>
        <v>1.7639403189440384E-8</v>
      </c>
      <c r="AG612">
        <f t="shared" si="518"/>
        <v>8.3255683691117081E-8</v>
      </c>
      <c r="AH612">
        <f t="shared" si="519"/>
        <v>1.097002469958351E-3</v>
      </c>
      <c r="AJ612">
        <f t="shared" si="520"/>
        <v>3.7107429736197496E-2</v>
      </c>
      <c r="AK612">
        <f t="shared" si="521"/>
        <v>2.8881704368970325E-6</v>
      </c>
      <c r="AL612">
        <v>0</v>
      </c>
      <c r="AM612">
        <f t="shared" si="522"/>
        <v>1.6093943775336432E-5</v>
      </c>
      <c r="AN612">
        <f t="shared" si="523"/>
        <v>1.8982114212233464E-5</v>
      </c>
      <c r="AO612">
        <f t="shared" si="524"/>
        <v>2.2739189884214046E-2</v>
      </c>
      <c r="AQ612" t="e">
        <f t="shared" si="525"/>
        <v>#VALUE!</v>
      </c>
      <c r="AR612" t="e">
        <f t="shared" si="526"/>
        <v>#VALUE!</v>
      </c>
      <c r="AS612">
        <v>0</v>
      </c>
      <c r="AT612" t="e">
        <f t="shared" si="527"/>
        <v>#VALUE!</v>
      </c>
      <c r="AU612" t="e">
        <f t="shared" si="528"/>
        <v>#VALUE!</v>
      </c>
      <c r="AV612">
        <f t="shared" si="529"/>
        <v>1.5759424160826513E-2</v>
      </c>
      <c r="AX612">
        <f t="shared" si="530"/>
        <v>78.81297419298906</v>
      </c>
      <c r="AY612">
        <f t="shared" si="531"/>
        <v>15.215219993965071</v>
      </c>
      <c r="AZ612" t="e">
        <f t="shared" si="532"/>
        <v>#VALUE!</v>
      </c>
    </row>
    <row r="613" spans="1:52" x14ac:dyDescent="0.55000000000000004">
      <c r="A613" s="73">
        <v>44809.427083333336</v>
      </c>
      <c r="B613" s="31">
        <v>50</v>
      </c>
      <c r="C613" s="31">
        <v>0.1</v>
      </c>
      <c r="D613" s="31" t="s">
        <v>235</v>
      </c>
      <c r="E613" s="78">
        <v>1</v>
      </c>
      <c r="F613" s="84">
        <v>44810.756064814814</v>
      </c>
      <c r="G613" s="85">
        <v>393</v>
      </c>
      <c r="I613" s="35">
        <v>20.5</v>
      </c>
      <c r="J613" s="35">
        <v>29.974</v>
      </c>
      <c r="K613" s="64">
        <v>105.54312118096249</v>
      </c>
      <c r="L613" s="65">
        <v>957.44445861511986</v>
      </c>
      <c r="M613" s="35" t="s">
        <v>40</v>
      </c>
      <c r="N613" s="36">
        <f t="shared" si="504"/>
        <v>0.54451910546373083</v>
      </c>
      <c r="O613" s="36">
        <f t="shared" si="511"/>
        <v>25.58681681687591</v>
      </c>
      <c r="P613" s="36" t="e">
        <f t="shared" si="505"/>
        <v>#VALUE!</v>
      </c>
      <c r="Q613">
        <f t="shared" si="506"/>
        <v>8.7123056874196934</v>
      </c>
      <c r="R613">
        <f t="shared" si="507"/>
        <v>1125.81993994254</v>
      </c>
      <c r="S613">
        <f t="shared" si="508"/>
        <v>15.148451160071092</v>
      </c>
      <c r="T613">
        <f t="shared" si="509"/>
        <v>711.82193793188696</v>
      </c>
      <c r="U613">
        <f t="shared" si="510"/>
        <v>711.82193793188696</v>
      </c>
      <c r="W613">
        <f t="shared" si="512"/>
        <v>0.99642721177878413</v>
      </c>
      <c r="X613">
        <v>313.14999999999998</v>
      </c>
      <c r="Y613">
        <f t="shared" si="513"/>
        <v>1.9073334166666699E-2</v>
      </c>
      <c r="Z613">
        <v>2E-3</v>
      </c>
      <c r="AA613">
        <f t="shared" si="514"/>
        <v>7.2765497523200454E-2</v>
      </c>
      <c r="AC613">
        <f t="shared" si="515"/>
        <v>1.0516603796077678E-4</v>
      </c>
      <c r="AD613">
        <f t="shared" si="516"/>
        <v>8.1853538216800089E-9</v>
      </c>
      <c r="AE613">
        <v>0</v>
      </c>
      <c r="AF613">
        <f t="shared" si="517"/>
        <v>2.2004410369641557E-9</v>
      </c>
      <c r="AG613">
        <f t="shared" si="518"/>
        <v>1.0385794858644164E-8</v>
      </c>
      <c r="AH613">
        <f t="shared" si="519"/>
        <v>1.097002469958351E-3</v>
      </c>
      <c r="AJ613">
        <f t="shared" si="520"/>
        <v>9.5402371233091129E-4</v>
      </c>
      <c r="AK613">
        <f t="shared" si="521"/>
        <v>7.4254215439909073E-8</v>
      </c>
      <c r="AL613">
        <v>0</v>
      </c>
      <c r="AM613">
        <f t="shared" si="522"/>
        <v>4.1377169196965232E-7</v>
      </c>
      <c r="AN613">
        <f t="shared" si="523"/>
        <v>4.8802590740956138E-7</v>
      </c>
      <c r="AO613">
        <f t="shared" si="524"/>
        <v>2.2739189884214046E-2</v>
      </c>
      <c r="AQ613" t="e">
        <f t="shared" si="525"/>
        <v>#VALUE!</v>
      </c>
      <c r="AR613" t="e">
        <f t="shared" si="526"/>
        <v>#VALUE!</v>
      </c>
      <c r="AS613">
        <v>0</v>
      </c>
      <c r="AT613" t="e">
        <f t="shared" si="527"/>
        <v>#VALUE!</v>
      </c>
      <c r="AU613" t="e">
        <f t="shared" si="528"/>
        <v>#VALUE!</v>
      </c>
      <c r="AV613">
        <f t="shared" si="529"/>
        <v>1.5759424160826513E-2</v>
      </c>
      <c r="AX613">
        <f t="shared" si="530"/>
        <v>78.81297419298906</v>
      </c>
      <c r="AY613">
        <f t="shared" si="531"/>
        <v>15.215219993965073</v>
      </c>
      <c r="AZ613" t="e">
        <f t="shared" si="532"/>
        <v>#VALUE!</v>
      </c>
    </row>
    <row r="614" spans="1:52" x14ac:dyDescent="0.55000000000000004">
      <c r="A614" s="73">
        <v>44809.552083333336</v>
      </c>
      <c r="B614" s="31">
        <v>50</v>
      </c>
      <c r="C614" s="31">
        <v>8</v>
      </c>
      <c r="D614" s="31" t="s">
        <v>234</v>
      </c>
      <c r="E614" s="78">
        <v>1</v>
      </c>
      <c r="F614" s="84">
        <v>44810.777303240742</v>
      </c>
      <c r="G614" s="85">
        <v>87</v>
      </c>
      <c r="I614" s="35">
        <v>20.5</v>
      </c>
      <c r="J614" s="35">
        <v>29.974</v>
      </c>
      <c r="K614" s="64">
        <v>650.78807811648289</v>
      </c>
      <c r="L614" s="65">
        <v>33546.302850013519</v>
      </c>
      <c r="M614" s="35" t="s">
        <v>40</v>
      </c>
      <c r="N614" s="36">
        <f t="shared" si="504"/>
        <v>3.3575522324648412</v>
      </c>
      <c r="O614" s="36">
        <f t="shared" si="511"/>
        <v>896.4938886880966</v>
      </c>
      <c r="P614" s="36" t="e">
        <f t="shared" si="505"/>
        <v>#VALUE!</v>
      </c>
      <c r="Q614">
        <f t="shared" si="506"/>
        <v>53.72083571943746</v>
      </c>
      <c r="R614">
        <f t="shared" si="507"/>
        <v>39445.731102276251</v>
      </c>
      <c r="S614">
        <f t="shared" si="508"/>
        <v>93.406669298712231</v>
      </c>
      <c r="T614">
        <f t="shared" si="509"/>
        <v>24940.344152898429</v>
      </c>
      <c r="U614">
        <f t="shared" si="510"/>
        <v>24940.344152898429</v>
      </c>
      <c r="W614">
        <f t="shared" si="512"/>
        <v>0.99642721177878413</v>
      </c>
      <c r="X614">
        <v>313.14999999999998</v>
      </c>
      <c r="Y614">
        <f t="shared" si="513"/>
        <v>1.9073334166666699E-2</v>
      </c>
      <c r="Z614">
        <v>2E-3</v>
      </c>
      <c r="AA614">
        <f t="shared" si="514"/>
        <v>7.2765497523200454E-2</v>
      </c>
      <c r="AC614">
        <f t="shared" si="515"/>
        <v>6.484629501364806E-4</v>
      </c>
      <c r="AD614">
        <f t="shared" si="516"/>
        <v>5.0471604617235784E-8</v>
      </c>
      <c r="AE614">
        <v>0</v>
      </c>
      <c r="AF614">
        <f t="shared" si="517"/>
        <v>1.3568111094603925E-8</v>
      </c>
      <c r="AG614">
        <f t="shared" si="518"/>
        <v>6.4039715711839707E-8</v>
      </c>
      <c r="AH614">
        <f t="shared" si="519"/>
        <v>1.097002469958351E-3</v>
      </c>
      <c r="AJ614">
        <f t="shared" si="520"/>
        <v>3.3426449014325649E-2</v>
      </c>
      <c r="AK614">
        <f t="shared" si="521"/>
        <v>2.6016698688092472E-6</v>
      </c>
      <c r="AL614">
        <v>0</v>
      </c>
      <c r="AM614">
        <f t="shared" si="522"/>
        <v>1.4497457648513317E-5</v>
      </c>
      <c r="AN614">
        <f t="shared" si="523"/>
        <v>1.7099127517322565E-5</v>
      </c>
      <c r="AO614">
        <f t="shared" si="524"/>
        <v>2.2739189884214046E-2</v>
      </c>
      <c r="AQ614" t="e">
        <f t="shared" si="525"/>
        <v>#VALUE!</v>
      </c>
      <c r="AR614" t="e">
        <f t="shared" si="526"/>
        <v>#VALUE!</v>
      </c>
      <c r="AS614">
        <v>0</v>
      </c>
      <c r="AT614" t="e">
        <f t="shared" si="527"/>
        <v>#VALUE!</v>
      </c>
      <c r="AU614" t="e">
        <f t="shared" si="528"/>
        <v>#VALUE!</v>
      </c>
      <c r="AV614">
        <f t="shared" si="529"/>
        <v>1.5759424160826513E-2</v>
      </c>
      <c r="AX614">
        <f t="shared" si="530"/>
        <v>78.812974192989046</v>
      </c>
      <c r="AY614">
        <f t="shared" si="531"/>
        <v>15.215219993965079</v>
      </c>
      <c r="AZ614" t="e">
        <f t="shared" si="532"/>
        <v>#VALUE!</v>
      </c>
    </row>
    <row r="615" spans="1:52" x14ac:dyDescent="0.55000000000000004">
      <c r="A615" s="73">
        <v>44809.43472222222</v>
      </c>
      <c r="B615" s="31">
        <v>50</v>
      </c>
      <c r="C615" s="31">
        <v>6</v>
      </c>
      <c r="D615" s="31" t="s">
        <v>235</v>
      </c>
      <c r="E615" s="78">
        <v>1</v>
      </c>
      <c r="F615" s="84">
        <v>44810.798518518517</v>
      </c>
      <c r="G615" s="85">
        <v>165</v>
      </c>
      <c r="I615" s="35">
        <v>20.5</v>
      </c>
      <c r="J615" s="35">
        <v>29.974</v>
      </c>
      <c r="K615" s="64">
        <v>71842.39933159799</v>
      </c>
      <c r="L615" s="65">
        <v>19992.111258483517</v>
      </c>
      <c r="M615" s="35" t="s">
        <v>40</v>
      </c>
      <c r="N615" s="36">
        <f t="shared" si="504"/>
        <v>370.65001092147088</v>
      </c>
      <c r="O615" s="36">
        <f t="shared" si="511"/>
        <v>534.27066599071566</v>
      </c>
      <c r="P615" s="36" t="e">
        <f t="shared" si="505"/>
        <v>#VALUE!</v>
      </c>
      <c r="Q615">
        <f t="shared" si="506"/>
        <v>5930.4001747435341</v>
      </c>
      <c r="R615">
        <f t="shared" si="507"/>
        <v>23507.909303591488</v>
      </c>
      <c r="S615">
        <f t="shared" si="508"/>
        <v>10311.43541445068</v>
      </c>
      <c r="T615">
        <f t="shared" si="509"/>
        <v>14863.340898068987</v>
      </c>
      <c r="U615">
        <f t="shared" si="510"/>
        <v>14863.340898068989</v>
      </c>
      <c r="W615">
        <f t="shared" si="512"/>
        <v>0.99642721177878413</v>
      </c>
      <c r="X615">
        <v>313.14999999999998</v>
      </c>
      <c r="Y615">
        <f t="shared" si="513"/>
        <v>1.9073334166666699E-2</v>
      </c>
      <c r="Z615">
        <v>2E-3</v>
      </c>
      <c r="AA615">
        <f t="shared" si="514"/>
        <v>7.2765497523200454E-2</v>
      </c>
      <c r="AC615">
        <f t="shared" si="515"/>
        <v>7.1585721653482162E-2</v>
      </c>
      <c r="AD615">
        <f t="shared" si="516"/>
        <v>5.5717080502033554E-6</v>
      </c>
      <c r="AE615">
        <v>0</v>
      </c>
      <c r="AF615">
        <f t="shared" si="517"/>
        <v>1.4978234669805205E-6</v>
      </c>
      <c r="AG615">
        <f t="shared" si="518"/>
        <v>7.0695315171838761E-6</v>
      </c>
      <c r="AH615">
        <f t="shared" si="519"/>
        <v>1.097002469958351E-3</v>
      </c>
      <c r="AJ615">
        <f t="shared" si="520"/>
        <v>1.9920683678861968E-2</v>
      </c>
      <c r="AK615">
        <f t="shared" si="521"/>
        <v>1.5504800546167407E-6</v>
      </c>
      <c r="AL615">
        <v>0</v>
      </c>
      <c r="AM615">
        <f t="shared" si="522"/>
        <v>8.6398428932717471E-6</v>
      </c>
      <c r="AN615">
        <f t="shared" si="523"/>
        <v>1.0190322947888488E-5</v>
      </c>
      <c r="AO615">
        <f t="shared" si="524"/>
        <v>2.2739189884214046E-2</v>
      </c>
      <c r="AQ615" t="e">
        <f t="shared" si="525"/>
        <v>#VALUE!</v>
      </c>
      <c r="AR615" t="e">
        <f t="shared" si="526"/>
        <v>#VALUE!</v>
      </c>
      <c r="AS615">
        <v>0</v>
      </c>
      <c r="AT615" t="e">
        <f t="shared" si="527"/>
        <v>#VALUE!</v>
      </c>
      <c r="AU615" t="e">
        <f t="shared" si="528"/>
        <v>#VALUE!</v>
      </c>
      <c r="AV615">
        <f t="shared" si="529"/>
        <v>1.5759424160826513E-2</v>
      </c>
      <c r="AX615">
        <f t="shared" si="530"/>
        <v>78.812974192989046</v>
      </c>
      <c r="AY615">
        <f t="shared" si="531"/>
        <v>15.215219993965077</v>
      </c>
      <c r="AZ615" t="e">
        <f t="shared" si="532"/>
        <v>#VALUE!</v>
      </c>
    </row>
    <row r="616" spans="1:52" x14ac:dyDescent="0.55000000000000004">
      <c r="A616" s="73">
        <v>44809.540277777778</v>
      </c>
      <c r="B616" s="31">
        <v>50</v>
      </c>
      <c r="C616" s="31">
        <v>1.6</v>
      </c>
      <c r="D616" s="31" t="s">
        <v>234</v>
      </c>
      <c r="E616" s="78">
        <v>2</v>
      </c>
      <c r="F616" s="84">
        <v>44810.819756944446</v>
      </c>
      <c r="G616" s="85">
        <v>388</v>
      </c>
      <c r="I616" s="35">
        <v>20.5</v>
      </c>
      <c r="J616" s="35">
        <v>29.974</v>
      </c>
      <c r="K616" s="64">
        <v>55.375670285549539</v>
      </c>
      <c r="L616" s="65">
        <v>1391.2639723520799</v>
      </c>
      <c r="M616" s="35" t="s">
        <v>40</v>
      </c>
      <c r="N616" s="36">
        <f t="shared" ref="N616:N679" si="533">1000000*(AG616-AE616)/Y616</f>
        <v>0.28569470099943239</v>
      </c>
      <c r="O616" s="36">
        <f t="shared" si="511"/>
        <v>37.180241719694067</v>
      </c>
      <c r="P616" s="36" t="e">
        <f t="shared" si="505"/>
        <v>#VALUE!</v>
      </c>
      <c r="Q616">
        <f t="shared" si="506"/>
        <v>4.5711152159909183</v>
      </c>
      <c r="R616">
        <f t="shared" si="507"/>
        <v>1635.9306356665388</v>
      </c>
      <c r="S616">
        <f t="shared" si="508"/>
        <v>7.9479896689672405</v>
      </c>
      <c r="T616">
        <f t="shared" si="509"/>
        <v>1034.3495208138995</v>
      </c>
      <c r="U616">
        <f t="shared" si="510"/>
        <v>1034.3495208138995</v>
      </c>
      <c r="W616">
        <f t="shared" si="512"/>
        <v>0.99642721177878413</v>
      </c>
      <c r="X616">
        <v>313.14999999999998</v>
      </c>
      <c r="Y616">
        <f t="shared" si="513"/>
        <v>1.9073334166666699E-2</v>
      </c>
      <c r="Z616">
        <v>2E-3</v>
      </c>
      <c r="AA616">
        <f t="shared" si="514"/>
        <v>7.2765497523200454E-2</v>
      </c>
      <c r="AC616">
        <f t="shared" si="515"/>
        <v>5.5177824743011397E-5</v>
      </c>
      <c r="AD616">
        <f t="shared" si="516"/>
        <v>4.2946375787271514E-9</v>
      </c>
      <c r="AE616">
        <v>0</v>
      </c>
      <c r="AF616">
        <f t="shared" si="517"/>
        <v>1.1545129230809489E-9</v>
      </c>
      <c r="AG616">
        <f t="shared" si="518"/>
        <v>5.4491505018081007E-9</v>
      </c>
      <c r="AH616">
        <f t="shared" si="519"/>
        <v>1.097002469958351E-3</v>
      </c>
      <c r="AJ616">
        <f t="shared" si="520"/>
        <v>1.3862932808190584E-3</v>
      </c>
      <c r="AK616">
        <f t="shared" si="521"/>
        <v>1.0789891132300467E-7</v>
      </c>
      <c r="AL616">
        <v>0</v>
      </c>
      <c r="AM616">
        <f t="shared" si="522"/>
        <v>6.0125226339416278E-7</v>
      </c>
      <c r="AN616">
        <f t="shared" si="523"/>
        <v>7.0915117471716749E-7</v>
      </c>
      <c r="AO616">
        <f t="shared" si="524"/>
        <v>2.2739189884214046E-2</v>
      </c>
      <c r="AQ616" t="e">
        <f t="shared" si="525"/>
        <v>#VALUE!</v>
      </c>
      <c r="AR616" t="e">
        <f t="shared" si="526"/>
        <v>#VALUE!</v>
      </c>
      <c r="AS616">
        <v>0</v>
      </c>
      <c r="AT616" t="e">
        <f t="shared" si="527"/>
        <v>#VALUE!</v>
      </c>
      <c r="AU616" t="e">
        <f t="shared" si="528"/>
        <v>#VALUE!</v>
      </c>
      <c r="AV616">
        <f t="shared" si="529"/>
        <v>1.5759424160826513E-2</v>
      </c>
      <c r="AX616">
        <f t="shared" si="530"/>
        <v>78.812974192989046</v>
      </c>
      <c r="AY616">
        <f t="shared" si="531"/>
        <v>15.215219993965082</v>
      </c>
      <c r="AZ616" t="e">
        <f t="shared" si="532"/>
        <v>#VALUE!</v>
      </c>
    </row>
    <row r="617" spans="1:52" x14ac:dyDescent="0.55000000000000004">
      <c r="A617" s="73">
        <v>44809.552083333336</v>
      </c>
      <c r="B617" s="31">
        <v>50</v>
      </c>
      <c r="C617" s="31">
        <v>8</v>
      </c>
      <c r="D617" s="31" t="s">
        <v>234</v>
      </c>
      <c r="E617" s="78">
        <v>2</v>
      </c>
      <c r="F617" s="84">
        <v>44810.840960648151</v>
      </c>
      <c r="G617" s="85">
        <v>321</v>
      </c>
      <c r="I617" s="35">
        <v>20.5</v>
      </c>
      <c r="J617" s="35">
        <v>29.974</v>
      </c>
      <c r="K617" s="64">
        <v>367.23267199811812</v>
      </c>
      <c r="L617" s="65">
        <v>31369.191065472078</v>
      </c>
      <c r="M617" s="35" t="s">
        <v>40</v>
      </c>
      <c r="N617" s="36">
        <f t="shared" si="533"/>
        <v>1.8946304014509288</v>
      </c>
      <c r="O617" s="36">
        <f t="shared" si="511"/>
        <v>838.31259167427538</v>
      </c>
      <c r="P617" s="36" t="e">
        <f t="shared" si="505"/>
        <v>#VALUE!</v>
      </c>
      <c r="Q617">
        <f t="shared" si="506"/>
        <v>30.31408642321486</v>
      </c>
      <c r="R617">
        <f t="shared" si="507"/>
        <v>36885.75403366812</v>
      </c>
      <c r="S617">
        <f t="shared" si="508"/>
        <v>52.708372974944169</v>
      </c>
      <c r="T617">
        <f t="shared" si="509"/>
        <v>23321.747987217757</v>
      </c>
      <c r="U617">
        <f t="shared" si="510"/>
        <v>23321.747987217761</v>
      </c>
      <c r="W617">
        <f t="shared" si="512"/>
        <v>0.99642721177878413</v>
      </c>
      <c r="X617">
        <v>313.14999999999998</v>
      </c>
      <c r="Y617">
        <f t="shared" si="513"/>
        <v>1.9073334166666699E-2</v>
      </c>
      <c r="Z617">
        <v>2E-3</v>
      </c>
      <c r="AA617">
        <f t="shared" si="514"/>
        <v>7.2765497523200454E-2</v>
      </c>
      <c r="AC617">
        <f t="shared" si="515"/>
        <v>3.6592062743315761E-4</v>
      </c>
      <c r="AD617">
        <f t="shared" si="516"/>
        <v>2.848058046371057E-8</v>
      </c>
      <c r="AE617">
        <v>0</v>
      </c>
      <c r="AF617">
        <f t="shared" si="517"/>
        <v>7.6563383054888706E-9</v>
      </c>
      <c r="AG617">
        <f t="shared" si="518"/>
        <v>3.6136918769199442E-8</v>
      </c>
      <c r="AH617">
        <f t="shared" si="519"/>
        <v>1.097002469958351E-3</v>
      </c>
      <c r="AJ617">
        <f t="shared" si="520"/>
        <v>3.1257115589124286E-2</v>
      </c>
      <c r="AK617">
        <f t="shared" si="521"/>
        <v>2.4328248501436889E-6</v>
      </c>
      <c r="AL617">
        <v>0</v>
      </c>
      <c r="AM617">
        <f t="shared" si="522"/>
        <v>1.3556591346984174E-5</v>
      </c>
      <c r="AN617">
        <f t="shared" si="523"/>
        <v>1.5989416197127864E-5</v>
      </c>
      <c r="AO617">
        <f t="shared" si="524"/>
        <v>2.2739189884214046E-2</v>
      </c>
      <c r="AQ617" t="e">
        <f t="shared" si="525"/>
        <v>#VALUE!</v>
      </c>
      <c r="AR617" t="e">
        <f t="shared" si="526"/>
        <v>#VALUE!</v>
      </c>
      <c r="AS617">
        <v>0</v>
      </c>
      <c r="AT617" t="e">
        <f t="shared" si="527"/>
        <v>#VALUE!</v>
      </c>
      <c r="AU617" t="e">
        <f t="shared" si="528"/>
        <v>#VALUE!</v>
      </c>
      <c r="AV617">
        <f t="shared" si="529"/>
        <v>1.5759424160826513E-2</v>
      </c>
      <c r="AX617">
        <f t="shared" si="530"/>
        <v>78.812974192989046</v>
      </c>
      <c r="AY617">
        <f t="shared" si="531"/>
        <v>15.215219993965082</v>
      </c>
      <c r="AZ617" t="e">
        <f t="shared" si="532"/>
        <v>#VALUE!</v>
      </c>
    </row>
    <row r="618" spans="1:52" x14ac:dyDescent="0.55000000000000004">
      <c r="A618" s="73">
        <v>44809.4375</v>
      </c>
      <c r="B618" s="31">
        <v>50</v>
      </c>
      <c r="C618" s="31">
        <v>7</v>
      </c>
      <c r="D618" s="31" t="s">
        <v>235</v>
      </c>
      <c r="E618" s="78">
        <v>2</v>
      </c>
      <c r="F618" s="84">
        <v>44810.862187500003</v>
      </c>
      <c r="G618" s="85">
        <v>397</v>
      </c>
      <c r="I618" s="35">
        <v>20.5</v>
      </c>
      <c r="J618" s="35">
        <v>29.974</v>
      </c>
      <c r="K618" s="64">
        <v>123745.76208108407</v>
      </c>
      <c r="L618" s="65">
        <v>26219.565642163518</v>
      </c>
      <c r="M618" s="35" t="s">
        <v>40</v>
      </c>
      <c r="N618" s="36">
        <f t="shared" si="533"/>
        <v>638.43034884090287</v>
      </c>
      <c r="O618" s="36">
        <f t="shared" si="511"/>
        <v>700.69361942359353</v>
      </c>
      <c r="P618" s="36" t="e">
        <f t="shared" si="505"/>
        <v>#VALUE!</v>
      </c>
      <c r="Q618">
        <f t="shared" si="506"/>
        <v>10214.885581454446</v>
      </c>
      <c r="R618">
        <f t="shared" si="507"/>
        <v>30830.519254638115</v>
      </c>
      <c r="S618">
        <f t="shared" si="508"/>
        <v>17761.049817135838</v>
      </c>
      <c r="T618">
        <f t="shared" si="509"/>
        <v>19493.205960096016</v>
      </c>
      <c r="U618">
        <f t="shared" si="510"/>
        <v>19493.205960096013</v>
      </c>
      <c r="W618">
        <f t="shared" si="512"/>
        <v>0.99642721177878413</v>
      </c>
      <c r="X618">
        <v>313.14999999999998</v>
      </c>
      <c r="Y618">
        <f t="shared" si="513"/>
        <v>1.9073334166666699E-2</v>
      </c>
      <c r="Z618">
        <v>2E-3</v>
      </c>
      <c r="AA618">
        <f t="shared" si="514"/>
        <v>7.2765497523200454E-2</v>
      </c>
      <c r="AC618">
        <f t="shared" si="515"/>
        <v>0.12330364467989539</v>
      </c>
      <c r="AD618">
        <f t="shared" si="516"/>
        <v>9.5970522307218886E-6</v>
      </c>
      <c r="AE618">
        <v>0</v>
      </c>
      <c r="AF618">
        <f t="shared" si="517"/>
        <v>2.5799431548622428E-6</v>
      </c>
      <c r="AG618">
        <f t="shared" si="518"/>
        <v>1.2176995385584131E-5</v>
      </c>
      <c r="AH618">
        <f t="shared" si="519"/>
        <v>1.097002469958351E-3</v>
      </c>
      <c r="AJ618">
        <f t="shared" si="520"/>
        <v>2.6125888686871799E-2</v>
      </c>
      <c r="AK618">
        <f t="shared" si="521"/>
        <v>2.0334477456270718E-6</v>
      </c>
      <c r="AL618">
        <v>0</v>
      </c>
      <c r="AM618">
        <f t="shared" si="522"/>
        <v>1.1331115806090307E-5</v>
      </c>
      <c r="AN618">
        <f t="shared" si="523"/>
        <v>1.336456355171738E-5</v>
      </c>
      <c r="AO618">
        <f t="shared" si="524"/>
        <v>2.2739189884214046E-2</v>
      </c>
      <c r="AQ618" t="e">
        <f t="shared" si="525"/>
        <v>#VALUE!</v>
      </c>
      <c r="AR618" t="e">
        <f t="shared" si="526"/>
        <v>#VALUE!</v>
      </c>
      <c r="AS618">
        <v>0</v>
      </c>
      <c r="AT618" t="e">
        <f t="shared" si="527"/>
        <v>#VALUE!</v>
      </c>
      <c r="AU618" t="e">
        <f t="shared" si="528"/>
        <v>#VALUE!</v>
      </c>
      <c r="AV618">
        <f t="shared" si="529"/>
        <v>1.5759424160826513E-2</v>
      </c>
      <c r="AX618">
        <f t="shared" si="530"/>
        <v>78.81297419298906</v>
      </c>
      <c r="AY618">
        <f t="shared" si="531"/>
        <v>15.215219993965082</v>
      </c>
      <c r="AZ618" t="e">
        <f t="shared" si="532"/>
        <v>#VALUE!</v>
      </c>
    </row>
    <row r="619" spans="1:52" x14ac:dyDescent="0.55000000000000004">
      <c r="A619" s="76">
        <v>44809.547222222223</v>
      </c>
      <c r="B619" s="66">
        <v>50</v>
      </c>
      <c r="C619" s="66">
        <v>5</v>
      </c>
      <c r="D619" s="66" t="s">
        <v>234</v>
      </c>
      <c r="E619" s="78">
        <v>1</v>
      </c>
      <c r="F619" s="84">
        <v>44810.883425925924</v>
      </c>
      <c r="G619" s="85">
        <v>323</v>
      </c>
      <c r="H619" s="67" t="s">
        <v>641</v>
      </c>
      <c r="I619" s="35">
        <v>20.5</v>
      </c>
      <c r="J619" s="35">
        <v>29.974</v>
      </c>
      <c r="K619" s="64">
        <v>6827.2865295308793</v>
      </c>
      <c r="L619" s="65">
        <v>38771.08634774528</v>
      </c>
      <c r="M619" s="35" t="s">
        <v>40</v>
      </c>
      <c r="N619" s="36">
        <f t="shared" si="533"/>
        <v>35.223403592836895</v>
      </c>
      <c r="O619" s="36">
        <f t="shared" si="511"/>
        <v>1036.1213909012965</v>
      </c>
      <c r="P619" s="36" t="e">
        <f t="shared" si="505"/>
        <v>#VALUE!</v>
      </c>
      <c r="Q619">
        <f t="shared" si="506"/>
        <v>563.57445748539033</v>
      </c>
      <c r="R619">
        <f t="shared" si="507"/>
        <v>45589.34119965705</v>
      </c>
      <c r="S619">
        <f t="shared" si="508"/>
        <v>979.91053695562721</v>
      </c>
      <c r="T619">
        <f t="shared" si="509"/>
        <v>28824.763224067759</v>
      </c>
      <c r="U619">
        <f t="shared" si="510"/>
        <v>28824.763224067756</v>
      </c>
      <c r="W619">
        <f t="shared" si="512"/>
        <v>0.99642721177878413</v>
      </c>
      <c r="X619">
        <v>313.14999999999998</v>
      </c>
      <c r="Y619">
        <f t="shared" si="513"/>
        <v>1.9073334166666699E-2</v>
      </c>
      <c r="Z619">
        <v>2E-3</v>
      </c>
      <c r="AA619">
        <f t="shared" si="514"/>
        <v>7.2765497523200454E-2</v>
      </c>
      <c r="AC619">
        <f t="shared" si="515"/>
        <v>6.802894080635306E-3</v>
      </c>
      <c r="AD619">
        <f t="shared" si="516"/>
        <v>5.2948742903275223E-7</v>
      </c>
      <c r="AE619">
        <v>0</v>
      </c>
      <c r="AF619">
        <f t="shared" si="517"/>
        <v>1.423403181807944E-7</v>
      </c>
      <c r="AG619">
        <f t="shared" si="518"/>
        <v>6.7182774721354657E-7</v>
      </c>
      <c r="AH619">
        <f t="shared" si="519"/>
        <v>1.097002469958351E-3</v>
      </c>
      <c r="AJ619">
        <f t="shared" si="520"/>
        <v>3.863256546711831E-2</v>
      </c>
      <c r="AK619">
        <f t="shared" si="521"/>
        <v>3.0068758272087742E-6</v>
      </c>
      <c r="AL619">
        <v>0</v>
      </c>
      <c r="AM619">
        <f t="shared" si="522"/>
        <v>1.6755413698683151E-5</v>
      </c>
      <c r="AN619">
        <f t="shared" si="523"/>
        <v>1.9762289525891924E-5</v>
      </c>
      <c r="AO619">
        <f t="shared" si="524"/>
        <v>2.2739189884214046E-2</v>
      </c>
      <c r="AQ619" t="e">
        <f t="shared" si="525"/>
        <v>#VALUE!</v>
      </c>
      <c r="AR619" t="e">
        <f t="shared" si="526"/>
        <v>#VALUE!</v>
      </c>
      <c r="AS619">
        <v>0</v>
      </c>
      <c r="AT619" t="e">
        <f t="shared" si="527"/>
        <v>#VALUE!</v>
      </c>
      <c r="AU619" t="e">
        <f t="shared" si="528"/>
        <v>#VALUE!</v>
      </c>
      <c r="AV619">
        <f t="shared" si="529"/>
        <v>1.5759424160826513E-2</v>
      </c>
      <c r="AX619">
        <f t="shared" si="530"/>
        <v>78.81297419298906</v>
      </c>
      <c r="AY619">
        <f t="shared" si="531"/>
        <v>15.215219993965071</v>
      </c>
      <c r="AZ619" t="e">
        <f t="shared" si="532"/>
        <v>#VALUE!</v>
      </c>
    </row>
    <row r="620" spans="1:52" x14ac:dyDescent="0.55000000000000004">
      <c r="A620" s="73">
        <v>44809.536111111112</v>
      </c>
      <c r="B620" s="31">
        <v>50</v>
      </c>
      <c r="C620" s="31">
        <v>0.1</v>
      </c>
      <c r="D620" s="31" t="s">
        <v>234</v>
      </c>
      <c r="E620" s="78">
        <v>1</v>
      </c>
      <c r="F620" s="84">
        <v>44810.904641203706</v>
      </c>
      <c r="G620" s="85">
        <v>45</v>
      </c>
      <c r="I620" s="35">
        <v>20.5</v>
      </c>
      <c r="J620" s="35">
        <v>29.974</v>
      </c>
      <c r="K620" s="64">
        <v>215.79699024733353</v>
      </c>
      <c r="L620" s="65">
        <v>1207.8159697999999</v>
      </c>
      <c r="M620" s="35" t="s">
        <v>40</v>
      </c>
      <c r="N620" s="36">
        <f t="shared" si="533"/>
        <v>1.1133419475985591</v>
      </c>
      <c r="O620" s="36">
        <f t="shared" si="511"/>
        <v>32.27776367568179</v>
      </c>
      <c r="P620" s="36" t="e">
        <f t="shared" si="505"/>
        <v>#VALUE!</v>
      </c>
      <c r="Q620">
        <f t="shared" si="506"/>
        <v>17.813471161576945</v>
      </c>
      <c r="R620">
        <f t="shared" si="507"/>
        <v>1420.2216017299988</v>
      </c>
      <c r="S620">
        <f t="shared" si="508"/>
        <v>30.973029134197326</v>
      </c>
      <c r="T620">
        <f t="shared" si="509"/>
        <v>897.96321504820128</v>
      </c>
      <c r="U620">
        <f t="shared" si="510"/>
        <v>897.96321504820139</v>
      </c>
      <c r="W620">
        <f t="shared" si="512"/>
        <v>0.99642721177878413</v>
      </c>
      <c r="X620">
        <v>313.14999999999998</v>
      </c>
      <c r="Y620">
        <f t="shared" si="513"/>
        <v>1.9073334166666699E-2</v>
      </c>
      <c r="Z620">
        <v>2E-3</v>
      </c>
      <c r="AA620">
        <f t="shared" si="514"/>
        <v>7.2765497523200454E-2</v>
      </c>
      <c r="AC620">
        <f t="shared" si="515"/>
        <v>2.1502599330240401E-4</v>
      </c>
      <c r="AD620">
        <f t="shared" si="516"/>
        <v>1.6736047778987495E-8</v>
      </c>
      <c r="AE620">
        <v>0</v>
      </c>
      <c r="AF620" s="8">
        <f t="shared" si="517"/>
        <v>4.499095229327347E-9</v>
      </c>
      <c r="AG620" s="8">
        <f t="shared" si="518"/>
        <v>2.1235143008314843E-8</v>
      </c>
      <c r="AH620" s="9">
        <f t="shared" si="519"/>
        <v>1.097002469958351E-3</v>
      </c>
      <c r="AJ620">
        <f t="shared" si="520"/>
        <v>1.2035006991297022E-3</v>
      </c>
      <c r="AK620">
        <f t="shared" si="521"/>
        <v>9.3671676123141355E-8</v>
      </c>
      <c r="AL620">
        <v>0</v>
      </c>
      <c r="AM620" s="8">
        <f t="shared" si="522"/>
        <v>5.2197289661583338E-7</v>
      </c>
      <c r="AN620" s="8">
        <f t="shared" si="523"/>
        <v>6.1564457273897472E-7</v>
      </c>
      <c r="AO620" s="9">
        <f t="shared" si="524"/>
        <v>2.2739189884214046E-2</v>
      </c>
      <c r="AP620" s="9"/>
      <c r="AQ620" t="e">
        <f t="shared" si="525"/>
        <v>#VALUE!</v>
      </c>
      <c r="AR620" t="e">
        <f t="shared" si="526"/>
        <v>#VALUE!</v>
      </c>
      <c r="AS620">
        <v>0</v>
      </c>
      <c r="AT620" s="8" t="e">
        <f t="shared" si="527"/>
        <v>#VALUE!</v>
      </c>
      <c r="AU620" s="8" t="e">
        <f t="shared" si="528"/>
        <v>#VALUE!</v>
      </c>
      <c r="AV620" s="9">
        <f t="shared" si="529"/>
        <v>1.5759424160826513E-2</v>
      </c>
      <c r="AX620">
        <f t="shared" si="530"/>
        <v>78.812974192989046</v>
      </c>
      <c r="AY620">
        <f t="shared" si="531"/>
        <v>15.215219993965075</v>
      </c>
      <c r="AZ620" t="e">
        <f t="shared" si="532"/>
        <v>#VALUE!</v>
      </c>
    </row>
    <row r="621" spans="1:52" x14ac:dyDescent="0.55000000000000004">
      <c r="A621" s="76">
        <v>44809.431944444441</v>
      </c>
      <c r="B621" s="66">
        <v>50</v>
      </c>
      <c r="C621" s="66">
        <v>3</v>
      </c>
      <c r="D621" s="66" t="s">
        <v>235</v>
      </c>
      <c r="E621" s="78">
        <v>2</v>
      </c>
      <c r="F621" s="84">
        <v>44810.925891203704</v>
      </c>
      <c r="G621" s="85">
        <v>381</v>
      </c>
      <c r="H621" s="67" t="s">
        <v>640</v>
      </c>
      <c r="I621" s="35">
        <v>20.5</v>
      </c>
      <c r="J621" s="35">
        <v>29.974</v>
      </c>
      <c r="K621" s="64">
        <v>58.952469844155935</v>
      </c>
      <c r="L621" s="65">
        <v>4131.7682810535198</v>
      </c>
      <c r="M621" s="35" t="s">
        <v>40</v>
      </c>
      <c r="N621" s="36">
        <f t="shared" si="533"/>
        <v>0.30414816034649905</v>
      </c>
      <c r="O621" s="36">
        <f t="shared" si="511"/>
        <v>110.41768238965</v>
      </c>
      <c r="P621" s="36" t="e">
        <f t="shared" si="505"/>
        <v>#VALUE!</v>
      </c>
      <c r="Q621">
        <f t="shared" si="506"/>
        <v>4.8663705655439848</v>
      </c>
      <c r="R621">
        <f t="shared" si="507"/>
        <v>4858.3780251445996</v>
      </c>
      <c r="S621">
        <f t="shared" si="508"/>
        <v>8.461362523745823</v>
      </c>
      <c r="T621">
        <f t="shared" si="509"/>
        <v>3071.8056576974723</v>
      </c>
      <c r="U621">
        <f t="shared" si="510"/>
        <v>3071.8056576974723</v>
      </c>
      <c r="W621">
        <f t="shared" si="512"/>
        <v>0.99642721177878413</v>
      </c>
      <c r="X621">
        <v>313.14999999999998</v>
      </c>
      <c r="Y621">
        <f t="shared" si="513"/>
        <v>1.9073334166666699E-2</v>
      </c>
      <c r="Z621">
        <v>2E-3</v>
      </c>
      <c r="AA621">
        <f t="shared" si="514"/>
        <v>7.2765497523200454E-2</v>
      </c>
      <c r="AC621">
        <f t="shared" si="515"/>
        <v>5.8741845154285151E-5</v>
      </c>
      <c r="AD621">
        <f t="shared" si="516"/>
        <v>4.5720348132302293E-9</v>
      </c>
      <c r="AE621">
        <v>0</v>
      </c>
      <c r="AF621">
        <f t="shared" si="517"/>
        <v>1.2290846852354726E-9</v>
      </c>
      <c r="AG621">
        <f t="shared" si="518"/>
        <v>5.8011194984657017E-9</v>
      </c>
      <c r="AH621">
        <f t="shared" si="519"/>
        <v>1.097002469958351E-3</v>
      </c>
      <c r="AJ621">
        <f t="shared" si="520"/>
        <v>4.1170063480061789E-3</v>
      </c>
      <c r="AK621">
        <f t="shared" si="521"/>
        <v>3.2043760797665332E-7</v>
      </c>
      <c r="AL621">
        <v>0</v>
      </c>
      <c r="AM621">
        <f t="shared" si="522"/>
        <v>1.7855957461500097E-6</v>
      </c>
      <c r="AN621">
        <f t="shared" si="523"/>
        <v>2.1060333541266631E-6</v>
      </c>
      <c r="AO621">
        <f t="shared" si="524"/>
        <v>2.2739189884214046E-2</v>
      </c>
      <c r="AQ621" t="e">
        <f t="shared" si="525"/>
        <v>#VALUE!</v>
      </c>
      <c r="AR621" t="e">
        <f t="shared" si="526"/>
        <v>#VALUE!</v>
      </c>
      <c r="AS621">
        <v>0</v>
      </c>
      <c r="AT621" t="e">
        <f t="shared" si="527"/>
        <v>#VALUE!</v>
      </c>
      <c r="AU621" t="e">
        <f t="shared" si="528"/>
        <v>#VALUE!</v>
      </c>
      <c r="AV621">
        <f t="shared" si="529"/>
        <v>1.5759424160826513E-2</v>
      </c>
      <c r="AX621">
        <f t="shared" si="530"/>
        <v>78.812974192989046</v>
      </c>
      <c r="AY621">
        <f t="shared" si="531"/>
        <v>15.21521999396508</v>
      </c>
      <c r="AZ621" t="e">
        <f t="shared" si="532"/>
        <v>#VALUE!</v>
      </c>
    </row>
    <row r="622" spans="1:52" x14ac:dyDescent="0.55000000000000004">
      <c r="A622" s="73">
        <v>44809.556944444441</v>
      </c>
      <c r="B622" s="31">
        <v>50</v>
      </c>
      <c r="C622" s="31">
        <v>9</v>
      </c>
      <c r="D622" s="31" t="s">
        <v>234</v>
      </c>
      <c r="E622" s="78">
        <v>2</v>
      </c>
      <c r="F622" s="84">
        <v>44810.947118055556</v>
      </c>
      <c r="G622" s="85">
        <v>258</v>
      </c>
      <c r="I622" s="35">
        <v>20.5</v>
      </c>
      <c r="J622" s="35">
        <v>29.974</v>
      </c>
      <c r="K622" s="64">
        <v>746.60605288209899</v>
      </c>
      <c r="L622" s="65">
        <v>41645.001481587518</v>
      </c>
      <c r="M622" s="35" t="s">
        <v>40</v>
      </c>
      <c r="N622" s="36">
        <f t="shared" si="533"/>
        <v>3.8518972672043552</v>
      </c>
      <c r="O622" s="36">
        <f t="shared" si="511"/>
        <v>1112.9241123701026</v>
      </c>
      <c r="P622" s="36" t="e">
        <f t="shared" si="505"/>
        <v>#VALUE!</v>
      </c>
      <c r="Q622">
        <f t="shared" si="506"/>
        <v>61.630356275269683</v>
      </c>
      <c r="R622">
        <f t="shared" si="507"/>
        <v>48968.660944284515</v>
      </c>
      <c r="S622">
        <f t="shared" si="508"/>
        <v>107.15928429391549</v>
      </c>
      <c r="T622">
        <f t="shared" si="509"/>
        <v>30961.405012127565</v>
      </c>
      <c r="U622">
        <f t="shared" si="510"/>
        <v>30961.405012127561</v>
      </c>
      <c r="W622">
        <f t="shared" si="512"/>
        <v>0.99642721177878413</v>
      </c>
      <c r="X622">
        <v>313.14999999999998</v>
      </c>
      <c r="Y622">
        <f t="shared" si="513"/>
        <v>1.9073334166666699E-2</v>
      </c>
      <c r="Z622">
        <v>2E-3</v>
      </c>
      <c r="AA622">
        <f t="shared" si="514"/>
        <v>7.2765497523200454E-2</v>
      </c>
      <c r="AC622">
        <f t="shared" si="515"/>
        <v>7.4393858757047337E-4</v>
      </c>
      <c r="AD622">
        <f t="shared" si="516"/>
        <v>5.790272866546835E-8</v>
      </c>
      <c r="AE622">
        <v>0</v>
      </c>
      <c r="AF622">
        <f t="shared" si="517"/>
        <v>1.5565795087590561E-8</v>
      </c>
      <c r="AG622">
        <f t="shared" si="518"/>
        <v>7.3468523753058914E-8</v>
      </c>
      <c r="AH622">
        <f t="shared" si="519"/>
        <v>1.097002469958351E-3</v>
      </c>
      <c r="AJ622">
        <f t="shared" si="520"/>
        <v>4.1496212710821587E-2</v>
      </c>
      <c r="AK622">
        <f t="shared" si="521"/>
        <v>3.229761146126392E-6</v>
      </c>
      <c r="AL622">
        <v>0</v>
      </c>
      <c r="AM622">
        <f t="shared" si="522"/>
        <v>1.7997412351249497E-5</v>
      </c>
      <c r="AN622">
        <f t="shared" si="523"/>
        <v>2.1227173497375888E-5</v>
      </c>
      <c r="AO622">
        <f t="shared" si="524"/>
        <v>2.2739189884214046E-2</v>
      </c>
      <c r="AQ622" t="e">
        <f t="shared" si="525"/>
        <v>#VALUE!</v>
      </c>
      <c r="AR622" t="e">
        <f t="shared" si="526"/>
        <v>#VALUE!</v>
      </c>
      <c r="AS622">
        <v>0</v>
      </c>
      <c r="AT622" t="e">
        <f t="shared" si="527"/>
        <v>#VALUE!</v>
      </c>
      <c r="AU622" t="e">
        <f t="shared" si="528"/>
        <v>#VALUE!</v>
      </c>
      <c r="AV622">
        <f t="shared" si="529"/>
        <v>1.5759424160826513E-2</v>
      </c>
      <c r="AX622">
        <f t="shared" si="530"/>
        <v>78.81297419298906</v>
      </c>
      <c r="AY622">
        <f t="shared" si="531"/>
        <v>15.215219993965073</v>
      </c>
      <c r="AZ622" t="e">
        <f t="shared" si="532"/>
        <v>#VALUE!</v>
      </c>
    </row>
    <row r="623" spans="1:52" x14ac:dyDescent="0.55000000000000004">
      <c r="A623" s="73">
        <v>44809.536111111112</v>
      </c>
      <c r="B623" s="31">
        <v>50</v>
      </c>
      <c r="C623" s="31">
        <v>0.1</v>
      </c>
      <c r="D623" s="31" t="s">
        <v>234</v>
      </c>
      <c r="E623" s="78">
        <v>2</v>
      </c>
      <c r="F623" s="84">
        <v>44810.968344907407</v>
      </c>
      <c r="G623" s="85">
        <v>386</v>
      </c>
      <c r="I623" s="35">
        <v>20.5</v>
      </c>
      <c r="J623" s="35">
        <v>29.974</v>
      </c>
      <c r="K623" s="64">
        <v>82.180812910839137</v>
      </c>
      <c r="L623" s="65">
        <v>1425.514135682</v>
      </c>
      <c r="M623" s="35" t="s">
        <v>40</v>
      </c>
      <c r="N623" s="36">
        <f t="shared" si="533"/>
        <v>0.42398805560967273</v>
      </c>
      <c r="O623" s="36">
        <f t="shared" si="511"/>
        <v>38.095545628119567</v>
      </c>
      <c r="P623" s="36" t="e">
        <f t="shared" si="505"/>
        <v>#VALUE!</v>
      </c>
      <c r="Q623">
        <f t="shared" si="506"/>
        <v>6.7838088897547637</v>
      </c>
      <c r="R623">
        <f t="shared" si="507"/>
        <v>1676.2040076372609</v>
      </c>
      <c r="S623">
        <f t="shared" si="508"/>
        <v>11.795292926199151</v>
      </c>
      <c r="T623">
        <f t="shared" si="509"/>
        <v>1059.8131572855668</v>
      </c>
      <c r="U623">
        <f t="shared" si="510"/>
        <v>1059.8131572855668</v>
      </c>
      <c r="W623">
        <f t="shared" si="512"/>
        <v>0.99642721177878413</v>
      </c>
      <c r="X623">
        <v>313.14999999999998</v>
      </c>
      <c r="Y623">
        <f t="shared" si="513"/>
        <v>1.9073334166666699E-2</v>
      </c>
      <c r="Z623">
        <v>2E-3</v>
      </c>
      <c r="AA623">
        <f t="shared" si="514"/>
        <v>7.2765497523200454E-2</v>
      </c>
      <c r="AC623">
        <f t="shared" si="515"/>
        <v>8.1887198270461339E-5</v>
      </c>
      <c r="AD623">
        <f t="shared" si="516"/>
        <v>6.3734995090314092E-9</v>
      </c>
      <c r="AE623">
        <v>0</v>
      </c>
      <c r="AF623">
        <f t="shared" si="517"/>
        <v>1.7133663582871414E-9</v>
      </c>
      <c r="AG623">
        <f t="shared" si="518"/>
        <v>8.0868658673185508E-9</v>
      </c>
      <c r="AH623">
        <f t="shared" si="519"/>
        <v>1.097002469958351E-3</v>
      </c>
      <c r="AJ623">
        <f t="shared" si="520"/>
        <v>1.4204210755688587E-3</v>
      </c>
      <c r="AK623">
        <f t="shared" si="521"/>
        <v>1.1055516880495885E-7</v>
      </c>
      <c r="AL623">
        <v>0</v>
      </c>
      <c r="AM623">
        <f t="shared" si="522"/>
        <v>6.1605390322166417E-7</v>
      </c>
      <c r="AN623">
        <f t="shared" si="523"/>
        <v>7.2660907202662303E-7</v>
      </c>
      <c r="AO623">
        <f t="shared" si="524"/>
        <v>2.2739189884214046E-2</v>
      </c>
      <c r="AQ623" t="e">
        <f t="shared" si="525"/>
        <v>#VALUE!</v>
      </c>
      <c r="AR623" t="e">
        <f t="shared" si="526"/>
        <v>#VALUE!</v>
      </c>
      <c r="AS623">
        <v>0</v>
      </c>
      <c r="AT623" t="e">
        <f t="shared" si="527"/>
        <v>#VALUE!</v>
      </c>
      <c r="AU623" t="e">
        <f t="shared" si="528"/>
        <v>#VALUE!</v>
      </c>
      <c r="AV623">
        <f t="shared" si="529"/>
        <v>1.5759424160826513E-2</v>
      </c>
      <c r="AX623">
        <f t="shared" si="530"/>
        <v>78.812974192989046</v>
      </c>
      <c r="AY623">
        <f t="shared" si="531"/>
        <v>15.215219993965079</v>
      </c>
      <c r="AZ623" t="e">
        <f t="shared" si="532"/>
        <v>#VALUE!</v>
      </c>
    </row>
    <row r="624" spans="1:52" x14ac:dyDescent="0.55000000000000004">
      <c r="A624" s="73">
        <v>44809.427083333336</v>
      </c>
      <c r="B624" s="31">
        <v>50</v>
      </c>
      <c r="C624" s="31">
        <v>0.1</v>
      </c>
      <c r="D624" s="31" t="s">
        <v>235</v>
      </c>
      <c r="E624" s="78">
        <v>2</v>
      </c>
      <c r="F624" s="84">
        <v>44810.989560185182</v>
      </c>
      <c r="G624" s="85">
        <v>370</v>
      </c>
      <c r="I624" s="35">
        <v>20.5</v>
      </c>
      <c r="J624" s="35">
        <v>29.974</v>
      </c>
      <c r="K624" s="64">
        <v>101.0255051762465</v>
      </c>
      <c r="L624" s="65">
        <v>1089.96701261768</v>
      </c>
      <c r="M624" s="35" t="s">
        <v>40</v>
      </c>
      <c r="N624" s="36">
        <f t="shared" si="533"/>
        <v>0.52121177668482521</v>
      </c>
      <c r="O624" s="36">
        <f t="shared" si="511"/>
        <v>29.128359391860016</v>
      </c>
      <c r="P624" s="36" t="e">
        <f t="shared" si="505"/>
        <v>#VALUE!</v>
      </c>
      <c r="Q624">
        <f t="shared" si="506"/>
        <v>8.3393884269572034</v>
      </c>
      <c r="R624">
        <f t="shared" si="507"/>
        <v>1281.6478132418406</v>
      </c>
      <c r="S624">
        <f t="shared" si="508"/>
        <v>14.500044284837054</v>
      </c>
      <c r="T624">
        <f t="shared" si="509"/>
        <v>810.34719478723628</v>
      </c>
      <c r="U624">
        <f t="shared" si="510"/>
        <v>810.34719478723628</v>
      </c>
      <c r="W624">
        <f t="shared" si="512"/>
        <v>0.99642721177878413</v>
      </c>
      <c r="X624">
        <v>313.14999999999998</v>
      </c>
      <c r="Y624">
        <f t="shared" si="513"/>
        <v>1.9073334166666699E-2</v>
      </c>
      <c r="Z624">
        <v>2E-3</v>
      </c>
      <c r="AA624">
        <f t="shared" si="514"/>
        <v>7.2765497523200454E-2</v>
      </c>
      <c r="AC624">
        <f t="shared" si="515"/>
        <v>1.0066456244131043E-4</v>
      </c>
      <c r="AD624">
        <f t="shared" si="516"/>
        <v>7.8349919504815798E-9</v>
      </c>
      <c r="AE624">
        <v>0</v>
      </c>
      <c r="AF624">
        <f t="shared" si="517"/>
        <v>2.1062544378301503E-9</v>
      </c>
      <c r="AG624">
        <f t="shared" si="518"/>
        <v>9.9412463883117298E-9</v>
      </c>
      <c r="AH624">
        <f t="shared" si="519"/>
        <v>1.097002469958351E-3</v>
      </c>
      <c r="AJ624">
        <f t="shared" si="520"/>
        <v>1.0860727913134856E-3</v>
      </c>
      <c r="AK624">
        <f t="shared" si="521"/>
        <v>8.4531948197155907E-8</v>
      </c>
      <c r="AL624">
        <v>0</v>
      </c>
      <c r="AM624">
        <f t="shared" si="522"/>
        <v>4.7104298421055454E-7</v>
      </c>
      <c r="AN624">
        <f t="shared" si="523"/>
        <v>5.5557493240771046E-7</v>
      </c>
      <c r="AO624">
        <f t="shared" si="524"/>
        <v>2.2739189884214046E-2</v>
      </c>
      <c r="AQ624" t="e">
        <f t="shared" si="525"/>
        <v>#VALUE!</v>
      </c>
      <c r="AR624" t="e">
        <f t="shared" si="526"/>
        <v>#VALUE!</v>
      </c>
      <c r="AS624">
        <v>0</v>
      </c>
      <c r="AT624" t="e">
        <f t="shared" si="527"/>
        <v>#VALUE!</v>
      </c>
      <c r="AU624" t="e">
        <f t="shared" si="528"/>
        <v>#VALUE!</v>
      </c>
      <c r="AV624">
        <f t="shared" si="529"/>
        <v>1.5759424160826513E-2</v>
      </c>
      <c r="AX624">
        <f t="shared" si="530"/>
        <v>78.81297419298906</v>
      </c>
      <c r="AY624">
        <f t="shared" si="531"/>
        <v>15.215219993965077</v>
      </c>
      <c r="AZ624" t="e">
        <f t="shared" si="532"/>
        <v>#VALUE!</v>
      </c>
    </row>
    <row r="625" spans="1:52" x14ac:dyDescent="0.55000000000000004">
      <c r="A625" s="73">
        <v>44809.543055555558</v>
      </c>
      <c r="B625" s="31">
        <v>50</v>
      </c>
      <c r="C625" s="31">
        <v>3.8</v>
      </c>
      <c r="D625" s="31" t="s">
        <v>234</v>
      </c>
      <c r="E625" s="78">
        <v>2</v>
      </c>
      <c r="F625" s="84">
        <v>44811.010798611111</v>
      </c>
      <c r="G625" s="85">
        <v>213</v>
      </c>
      <c r="I625" s="35">
        <v>20.5</v>
      </c>
      <c r="J625" s="35">
        <v>29.974</v>
      </c>
      <c r="K625" s="64">
        <v>45.130728766800736</v>
      </c>
      <c r="L625" s="65">
        <v>16038.76638174208</v>
      </c>
      <c r="M625" s="35" t="s">
        <v>40</v>
      </c>
      <c r="N625" s="36">
        <f t="shared" si="533"/>
        <v>0.23283889828205384</v>
      </c>
      <c r="O625" s="36">
        <f t="shared" si="511"/>
        <v>428.62118390855926</v>
      </c>
      <c r="P625" s="36" t="e">
        <f t="shared" si="505"/>
        <v>#VALUE!</v>
      </c>
      <c r="Q625">
        <f t="shared" si="506"/>
        <v>3.7254223725128615</v>
      </c>
      <c r="R625">
        <f t="shared" si="507"/>
        <v>18859.332091976608</v>
      </c>
      <c r="S625">
        <f t="shared" si="508"/>
        <v>6.4775480665395841</v>
      </c>
      <c r="T625">
        <f t="shared" si="509"/>
        <v>11924.185956856458</v>
      </c>
      <c r="U625">
        <f t="shared" si="510"/>
        <v>11924.185956856458</v>
      </c>
      <c r="W625">
        <f t="shared" si="512"/>
        <v>0.99642721177878413</v>
      </c>
      <c r="X625">
        <v>313.14999999999998</v>
      </c>
      <c r="Y625">
        <f t="shared" si="513"/>
        <v>1.9073334166666699E-2</v>
      </c>
      <c r="Z625">
        <v>2E-3</v>
      </c>
      <c r="AA625">
        <f t="shared" si="514"/>
        <v>7.2765497523200454E-2</v>
      </c>
      <c r="AC625">
        <f t="shared" si="515"/>
        <v>4.4969486230647822E-5</v>
      </c>
      <c r="AD625">
        <f t="shared" si="516"/>
        <v>3.5000953075203304E-9</v>
      </c>
      <c r="AE625">
        <v>0</v>
      </c>
      <c r="AF625">
        <f t="shared" si="517"/>
        <v>9.4091880641179883E-10</v>
      </c>
      <c r="AG625">
        <f t="shared" si="518"/>
        <v>4.4410141139321297E-9</v>
      </c>
      <c r="AH625">
        <f t="shared" si="519"/>
        <v>1.097002469958351E-3</v>
      </c>
      <c r="AJ625">
        <f t="shared" si="520"/>
        <v>1.5981463266130556E-2</v>
      </c>
      <c r="AK625">
        <f t="shared" si="521"/>
        <v>1.243880001167767E-6</v>
      </c>
      <c r="AL625">
        <v>0</v>
      </c>
      <c r="AM625">
        <f t="shared" si="522"/>
        <v>6.9313550704324867E-6</v>
      </c>
      <c r="AN625">
        <f t="shared" si="523"/>
        <v>8.1752350716002541E-6</v>
      </c>
      <c r="AO625">
        <f t="shared" si="524"/>
        <v>2.2739189884214046E-2</v>
      </c>
      <c r="AQ625" t="e">
        <f t="shared" si="525"/>
        <v>#VALUE!</v>
      </c>
      <c r="AR625" t="e">
        <f t="shared" si="526"/>
        <v>#VALUE!</v>
      </c>
      <c r="AS625">
        <v>0</v>
      </c>
      <c r="AT625" t="e">
        <f t="shared" si="527"/>
        <v>#VALUE!</v>
      </c>
      <c r="AU625" t="e">
        <f t="shared" si="528"/>
        <v>#VALUE!</v>
      </c>
      <c r="AV625">
        <f t="shared" si="529"/>
        <v>1.5759424160826513E-2</v>
      </c>
      <c r="AX625">
        <f t="shared" si="530"/>
        <v>78.81297419298906</v>
      </c>
      <c r="AY625">
        <f t="shared" si="531"/>
        <v>15.215219993965082</v>
      </c>
      <c r="AZ625" t="e">
        <f t="shared" si="532"/>
        <v>#VALUE!</v>
      </c>
    </row>
    <row r="626" spans="1:52" x14ac:dyDescent="0.55000000000000004">
      <c r="A626" s="73">
        <v>44809.43472222222</v>
      </c>
      <c r="B626" s="31">
        <v>50</v>
      </c>
      <c r="C626" s="31">
        <v>6</v>
      </c>
      <c r="D626" s="31" t="s">
        <v>235</v>
      </c>
      <c r="E626" s="78">
        <v>2</v>
      </c>
      <c r="F626" s="84">
        <v>44811.032025462962</v>
      </c>
      <c r="G626" s="85">
        <v>82</v>
      </c>
      <c r="I626" s="35">
        <v>20.5</v>
      </c>
      <c r="J626" s="35">
        <v>29.974</v>
      </c>
      <c r="K626" s="64">
        <v>68248.318059942321</v>
      </c>
      <c r="L626" s="65">
        <v>20255.659170049999</v>
      </c>
      <c r="M626" s="35" t="s">
        <v>40</v>
      </c>
      <c r="N626" s="36">
        <f t="shared" si="533"/>
        <v>352.10739159102326</v>
      </c>
      <c r="O626" s="36">
        <f t="shared" si="511"/>
        <v>541.31373995186811</v>
      </c>
      <c r="P626" s="36" t="e">
        <f t="shared" si="505"/>
        <v>#VALUE!</v>
      </c>
      <c r="Q626">
        <f t="shared" si="506"/>
        <v>5633.7182654563721</v>
      </c>
      <c r="R626">
        <f t="shared" si="507"/>
        <v>23817.804557882198</v>
      </c>
      <c r="S626">
        <f t="shared" si="508"/>
        <v>9795.5821404542439</v>
      </c>
      <c r="T626">
        <f t="shared" si="509"/>
        <v>15059.278305676431</v>
      </c>
      <c r="U626">
        <f t="shared" si="510"/>
        <v>15059.278305676431</v>
      </c>
      <c r="W626">
        <f t="shared" si="512"/>
        <v>0.99642721177878413</v>
      </c>
      <c r="X626">
        <v>313.14999999999998</v>
      </c>
      <c r="Y626">
        <f t="shared" si="513"/>
        <v>1.9073334166666699E-2</v>
      </c>
      <c r="Z626">
        <v>2E-3</v>
      </c>
      <c r="AA626">
        <f t="shared" si="514"/>
        <v>7.2765497523200454E-2</v>
      </c>
      <c r="AC626">
        <f t="shared" si="515"/>
        <v>6.8004481273059955E-2</v>
      </c>
      <c r="AD626">
        <f t="shared" si="516"/>
        <v>5.2929705394760172E-6</v>
      </c>
      <c r="AE626">
        <v>0</v>
      </c>
      <c r="AF626">
        <f t="shared" si="517"/>
        <v>1.4228914028929372E-6</v>
      </c>
      <c r="AG626">
        <f t="shared" si="518"/>
        <v>6.7158619423689546E-6</v>
      </c>
      <c r="AH626">
        <f t="shared" si="519"/>
        <v>1.097002469958351E-3</v>
      </c>
      <c r="AJ626">
        <f t="shared" si="520"/>
        <v>2.0183289989554282E-2</v>
      </c>
      <c r="AK626">
        <f t="shared" si="521"/>
        <v>1.5709194056705888E-6</v>
      </c>
      <c r="AL626">
        <v>0</v>
      </c>
      <c r="AM626">
        <f t="shared" si="522"/>
        <v>8.7537384454395086E-6</v>
      </c>
      <c r="AN626">
        <f t="shared" si="523"/>
        <v>1.0324657851110098E-5</v>
      </c>
      <c r="AO626">
        <f t="shared" si="524"/>
        <v>2.2739189884214046E-2</v>
      </c>
      <c r="AQ626" t="e">
        <f t="shared" si="525"/>
        <v>#VALUE!</v>
      </c>
      <c r="AR626" t="e">
        <f t="shared" si="526"/>
        <v>#VALUE!</v>
      </c>
      <c r="AS626">
        <v>0</v>
      </c>
      <c r="AT626" t="e">
        <f t="shared" si="527"/>
        <v>#VALUE!</v>
      </c>
      <c r="AU626" t="e">
        <f t="shared" si="528"/>
        <v>#VALUE!</v>
      </c>
      <c r="AV626">
        <f t="shared" si="529"/>
        <v>1.5759424160826513E-2</v>
      </c>
      <c r="AX626">
        <f t="shared" si="530"/>
        <v>78.812974192989046</v>
      </c>
      <c r="AY626">
        <f t="shared" si="531"/>
        <v>15.215219993965086</v>
      </c>
      <c r="AZ626" t="e">
        <f t="shared" si="532"/>
        <v>#VALUE!</v>
      </c>
    </row>
    <row r="627" spans="1:52" x14ac:dyDescent="0.55000000000000004">
      <c r="A627" s="73">
        <v>44809.547222222223</v>
      </c>
      <c r="B627" s="31">
        <v>50</v>
      </c>
      <c r="C627" s="31">
        <v>5</v>
      </c>
      <c r="D627" s="31" t="s">
        <v>234</v>
      </c>
      <c r="E627" s="78">
        <v>2</v>
      </c>
      <c r="F627" s="84">
        <v>44811.053252314814</v>
      </c>
      <c r="G627" s="85">
        <v>307</v>
      </c>
      <c r="I627" s="35">
        <v>20.5</v>
      </c>
      <c r="J627" s="35">
        <v>29.974</v>
      </c>
      <c r="K627" s="64">
        <v>4080.78760374272</v>
      </c>
      <c r="L627" s="65">
        <v>36832.235150752</v>
      </c>
      <c r="M627" s="35" t="s">
        <v>40</v>
      </c>
      <c r="N627" s="36">
        <f t="shared" si="533"/>
        <v>21.053639410261031</v>
      </c>
      <c r="O627" s="36">
        <f t="shared" si="511"/>
        <v>984.30738752359298</v>
      </c>
      <c r="P627" s="36" t="e">
        <f t="shared" si="505"/>
        <v>#VALUE!</v>
      </c>
      <c r="Q627">
        <f t="shared" si="506"/>
        <v>336.85823056417649</v>
      </c>
      <c r="R627">
        <f t="shared" si="507"/>
        <v>43309.525051038094</v>
      </c>
      <c r="S627">
        <f t="shared" si="508"/>
        <v>585.70952818354385</v>
      </c>
      <c r="T627">
        <f t="shared" si="509"/>
        <v>27383.304344665434</v>
      </c>
      <c r="U627">
        <f t="shared" si="510"/>
        <v>27383.304344665437</v>
      </c>
      <c r="W627">
        <f t="shared" si="512"/>
        <v>0.99642721177878413</v>
      </c>
      <c r="X627">
        <v>313.14999999999998</v>
      </c>
      <c r="Y627">
        <f t="shared" si="513"/>
        <v>1.9073334166666699E-2</v>
      </c>
      <c r="Z627">
        <v>2E-3</v>
      </c>
      <c r="AA627">
        <f t="shared" si="514"/>
        <v>7.2765497523200454E-2</v>
      </c>
      <c r="AC627">
        <f t="shared" si="515"/>
        <v>4.0662078138587838E-3</v>
      </c>
      <c r="AD627">
        <f t="shared" si="516"/>
        <v>3.1648382228992623E-7</v>
      </c>
      <c r="AE627">
        <v>0</v>
      </c>
      <c r="AF627">
        <f t="shared" si="517"/>
        <v>8.5079277606486022E-8</v>
      </c>
      <c r="AG627">
        <f t="shared" si="518"/>
        <v>4.0156309989641224E-7</v>
      </c>
      <c r="AH627">
        <f t="shared" si="519"/>
        <v>1.097002469958351E-3</v>
      </c>
      <c r="AJ627">
        <f t="shared" si="520"/>
        <v>3.6700641374844342E-2</v>
      </c>
      <c r="AK627">
        <f t="shared" si="521"/>
        <v>2.8565090114712805E-6</v>
      </c>
      <c r="AL627">
        <v>0</v>
      </c>
      <c r="AM627">
        <f t="shared" si="522"/>
        <v>1.5917514713484904E-5</v>
      </c>
      <c r="AN627">
        <f t="shared" si="523"/>
        <v>1.8774023724956184E-5</v>
      </c>
      <c r="AO627">
        <f t="shared" si="524"/>
        <v>2.2739189884214046E-2</v>
      </c>
      <c r="AQ627" t="e">
        <f t="shared" si="525"/>
        <v>#VALUE!</v>
      </c>
      <c r="AR627" t="e">
        <f t="shared" si="526"/>
        <v>#VALUE!</v>
      </c>
      <c r="AS627">
        <v>0</v>
      </c>
      <c r="AT627" t="e">
        <f t="shared" si="527"/>
        <v>#VALUE!</v>
      </c>
      <c r="AU627" t="e">
        <f t="shared" si="528"/>
        <v>#VALUE!</v>
      </c>
      <c r="AV627">
        <f t="shared" si="529"/>
        <v>1.5759424160826513E-2</v>
      </c>
      <c r="AX627">
        <f t="shared" si="530"/>
        <v>78.81297419298906</v>
      </c>
      <c r="AY627">
        <f t="shared" si="531"/>
        <v>15.215219993965071</v>
      </c>
      <c r="AZ627" t="e">
        <f t="shared" si="532"/>
        <v>#VALUE!</v>
      </c>
    </row>
    <row r="628" spans="1:52" x14ac:dyDescent="0.55000000000000004">
      <c r="A628" s="73">
        <v>44817.4375</v>
      </c>
      <c r="B628" s="31">
        <v>50</v>
      </c>
      <c r="C628" s="31">
        <v>5</v>
      </c>
      <c r="D628" s="31" t="s">
        <v>234</v>
      </c>
      <c r="E628" s="78">
        <v>1</v>
      </c>
      <c r="F628" s="84">
        <v>44818.515879629631</v>
      </c>
      <c r="G628" s="85">
        <v>276</v>
      </c>
      <c r="I628" s="35">
        <v>20.100000000000001</v>
      </c>
      <c r="J628" s="35">
        <v>30.071999999999999</v>
      </c>
      <c r="K628" s="64">
        <v>2849.3096149880798</v>
      </c>
      <c r="L628" s="65">
        <v>25466.649224317516</v>
      </c>
      <c r="M628" s="35" t="s">
        <v>40</v>
      </c>
      <c r="N628" s="36">
        <f t="shared" si="533"/>
        <v>14.771844350424002</v>
      </c>
      <c r="O628" s="36">
        <f t="shared" si="511"/>
        <v>683.89017804571324</v>
      </c>
      <c r="P628" s="36" t="e">
        <f t="shared" si="505"/>
        <v>#VALUE!</v>
      </c>
      <c r="Q628">
        <f t="shared" si="506"/>
        <v>236.34950960678404</v>
      </c>
      <c r="R628">
        <f t="shared" si="507"/>
        <v>30091.167834011383</v>
      </c>
      <c r="S628">
        <f t="shared" si="508"/>
        <v>408.80105094608177</v>
      </c>
      <c r="T628">
        <f t="shared" si="509"/>
        <v>18926.20967866926</v>
      </c>
      <c r="U628">
        <f t="shared" si="510"/>
        <v>18926.20967866926</v>
      </c>
      <c r="W628">
        <f t="shared" si="512"/>
        <v>1.0012844450145606</v>
      </c>
      <c r="X628">
        <v>313.14999999999998</v>
      </c>
      <c r="Y628">
        <f t="shared" si="513"/>
        <v>1.9073334166666699E-2</v>
      </c>
      <c r="Z628">
        <v>2E-3</v>
      </c>
      <c r="AA628">
        <f t="shared" si="514"/>
        <v>7.2765497523200454E-2</v>
      </c>
      <c r="AC628">
        <f t="shared" si="515"/>
        <v>2.8529693965179911E-3</v>
      </c>
      <c r="AD628">
        <f t="shared" si="516"/>
        <v>2.2205423353149741E-7</v>
      </c>
      <c r="AE628">
        <v>0</v>
      </c>
      <c r="AF628">
        <f t="shared" si="517"/>
        <v>5.9694090022127148E-8</v>
      </c>
      <c r="AG628">
        <f t="shared" si="518"/>
        <v>2.8174832355362454E-7</v>
      </c>
      <c r="AH628">
        <f t="shared" si="519"/>
        <v>1.097002469958351E-3</v>
      </c>
      <c r="AJ628">
        <f t="shared" si="520"/>
        <v>2.5499359734951255E-2</v>
      </c>
      <c r="AK628">
        <f t="shared" si="521"/>
        <v>1.9846833227160491E-6</v>
      </c>
      <c r="AL628">
        <v>0</v>
      </c>
      <c r="AM628">
        <f t="shared" si="522"/>
        <v>1.1059382576451025E-5</v>
      </c>
      <c r="AN628">
        <f t="shared" si="523"/>
        <v>1.3044065899167075E-5</v>
      </c>
      <c r="AO628">
        <f t="shared" si="524"/>
        <v>2.2739189884214046E-2</v>
      </c>
      <c r="AQ628" t="e">
        <f t="shared" si="525"/>
        <v>#VALUE!</v>
      </c>
      <c r="AR628" t="e">
        <f t="shared" si="526"/>
        <v>#VALUE!</v>
      </c>
      <c r="AS628">
        <v>0</v>
      </c>
      <c r="AT628" t="e">
        <f t="shared" si="527"/>
        <v>#VALUE!</v>
      </c>
      <c r="AU628" t="e">
        <f t="shared" si="528"/>
        <v>#VALUE!</v>
      </c>
      <c r="AV628">
        <f t="shared" si="529"/>
        <v>1.5759424160826513E-2</v>
      </c>
      <c r="AX628">
        <f t="shared" si="530"/>
        <v>78.81297419298906</v>
      </c>
      <c r="AY628">
        <f t="shared" si="531"/>
        <v>15.21521999396508</v>
      </c>
      <c r="AZ628" t="e">
        <f t="shared" si="532"/>
        <v>#VALUE!</v>
      </c>
    </row>
    <row r="629" spans="1:52" x14ac:dyDescent="0.55000000000000004">
      <c r="A629" s="73">
        <v>44817.421527777777</v>
      </c>
      <c r="B629" s="31">
        <v>50</v>
      </c>
      <c r="C629" s="31">
        <v>1.6</v>
      </c>
      <c r="D629" s="31" t="s">
        <v>234</v>
      </c>
      <c r="E629" s="78">
        <v>1</v>
      </c>
      <c r="F629" s="84">
        <v>44818.537106481483</v>
      </c>
      <c r="G629" s="85">
        <v>131</v>
      </c>
      <c r="I629" s="35">
        <v>20.100000000000001</v>
      </c>
      <c r="J629" s="35">
        <v>30.071999999999999</v>
      </c>
      <c r="K629" s="64">
        <v>17.3474984132</v>
      </c>
      <c r="L629" s="65">
        <v>1202.6565564499999</v>
      </c>
      <c r="M629" s="35" t="s">
        <v>40</v>
      </c>
      <c r="N629" s="36">
        <f t="shared" si="533"/>
        <v>8.9935661986698404E-2</v>
      </c>
      <c r="O629" s="36">
        <f t="shared" si="511"/>
        <v>32.296553789772346</v>
      </c>
      <c r="P629" s="36" t="e">
        <f t="shared" si="505"/>
        <v>#VALUE!</v>
      </c>
      <c r="Q629">
        <f t="shared" si="506"/>
        <v>1.4389705917871745</v>
      </c>
      <c r="R629">
        <f t="shared" si="507"/>
        <v>1421.0483667499832</v>
      </c>
      <c r="S629">
        <f t="shared" si="508"/>
        <v>2.4889101364406527</v>
      </c>
      <c r="T629">
        <f t="shared" si="509"/>
        <v>893.78582782160356</v>
      </c>
      <c r="U629">
        <f t="shared" si="510"/>
        <v>893.78582782160379</v>
      </c>
      <c r="W629">
        <f t="shared" si="512"/>
        <v>1.0012844450145606</v>
      </c>
      <c r="X629">
        <v>313.14999999999998</v>
      </c>
      <c r="Y629">
        <f t="shared" si="513"/>
        <v>1.9073334166666699E-2</v>
      </c>
      <c r="Z629">
        <v>2E-3</v>
      </c>
      <c r="AA629">
        <f t="shared" si="514"/>
        <v>7.2765497523200454E-2</v>
      </c>
      <c r="AC629">
        <f t="shared" si="515"/>
        <v>1.7369780321051931E-5</v>
      </c>
      <c r="AD629">
        <f t="shared" si="516"/>
        <v>1.3519364282382869E-9</v>
      </c>
      <c r="AE629">
        <v>0</v>
      </c>
      <c r="AF629">
        <f t="shared" si="517"/>
        <v>3.6343650633439523E-10</v>
      </c>
      <c r="AG629">
        <f t="shared" si="518"/>
        <v>1.7153729345726822E-9</v>
      </c>
      <c r="AH629">
        <f t="shared" si="519"/>
        <v>1.097002469958351E-3</v>
      </c>
      <c r="AJ629">
        <f t="shared" si="520"/>
        <v>1.2042013026681607E-3</v>
      </c>
      <c r="AK629">
        <f t="shared" si="521"/>
        <v>9.3726205969108756E-8</v>
      </c>
      <c r="AL629">
        <v>0</v>
      </c>
      <c r="AM629">
        <f t="shared" si="522"/>
        <v>5.2227675689494497E-7</v>
      </c>
      <c r="AN629">
        <f t="shared" si="523"/>
        <v>6.1600296286405371E-7</v>
      </c>
      <c r="AO629">
        <f t="shared" si="524"/>
        <v>2.2739189884214046E-2</v>
      </c>
      <c r="AQ629" t="e">
        <f t="shared" si="525"/>
        <v>#VALUE!</v>
      </c>
      <c r="AR629" t="e">
        <f t="shared" si="526"/>
        <v>#VALUE!</v>
      </c>
      <c r="AS629">
        <v>0</v>
      </c>
      <c r="AT629" t="e">
        <f t="shared" si="527"/>
        <v>#VALUE!</v>
      </c>
      <c r="AU629" t="e">
        <f t="shared" si="528"/>
        <v>#VALUE!</v>
      </c>
      <c r="AV629">
        <f t="shared" si="529"/>
        <v>1.5759424160826513E-2</v>
      </c>
      <c r="AX629">
        <f t="shared" si="530"/>
        <v>78.81297419298906</v>
      </c>
      <c r="AY629">
        <f t="shared" si="531"/>
        <v>15.215219993965073</v>
      </c>
      <c r="AZ629" t="e">
        <f t="shared" si="532"/>
        <v>#VALUE!</v>
      </c>
    </row>
    <row r="630" spans="1:52" x14ac:dyDescent="0.55000000000000004">
      <c r="A630" s="73">
        <v>44817.548611111109</v>
      </c>
      <c r="B630" s="31">
        <v>100</v>
      </c>
      <c r="C630" s="31">
        <v>0.1</v>
      </c>
      <c r="D630" s="31" t="s">
        <v>234</v>
      </c>
      <c r="E630" s="78">
        <v>1</v>
      </c>
      <c r="F630" s="84">
        <v>44818.558321759258</v>
      </c>
      <c r="G630" s="85">
        <v>166</v>
      </c>
      <c r="H630" t="s">
        <v>613</v>
      </c>
      <c r="I630" s="35">
        <v>20.100000000000001</v>
      </c>
      <c r="J630" s="35">
        <v>30.071999999999999</v>
      </c>
      <c r="K630" s="64">
        <v>135.07540703786984</v>
      </c>
      <c r="L630" s="65">
        <v>1216.0709648079999</v>
      </c>
      <c r="M630" s="35" t="s">
        <v>40</v>
      </c>
      <c r="N630" s="36">
        <f t="shared" si="533"/>
        <v>0.70027942131586396</v>
      </c>
      <c r="O630" s="36">
        <f t="shared" si="511"/>
        <v>32.656788936513614</v>
      </c>
      <c r="P630" s="36" t="e">
        <f t="shared" si="505"/>
        <v>#VALUE!</v>
      </c>
      <c r="Q630">
        <f t="shared" si="506"/>
        <v>11.204470741053823</v>
      </c>
      <c r="R630">
        <f t="shared" si="507"/>
        <v>1436.898713206599</v>
      </c>
      <c r="S630">
        <f t="shared" si="508"/>
        <v>19.379771178107639</v>
      </c>
      <c r="T630">
        <f t="shared" si="509"/>
        <v>903.75509794671973</v>
      </c>
      <c r="U630">
        <f t="shared" si="510"/>
        <v>903.75509794671984</v>
      </c>
      <c r="W630">
        <f t="shared" si="512"/>
        <v>1.0012844450145606</v>
      </c>
      <c r="X630">
        <v>313.14999999999998</v>
      </c>
      <c r="Y630">
        <f t="shared" si="513"/>
        <v>1.9073334166666699E-2</v>
      </c>
      <c r="Z630">
        <v>2E-3</v>
      </c>
      <c r="AA630">
        <f t="shared" si="514"/>
        <v>7.2765497523200454E-2</v>
      </c>
      <c r="AC630">
        <f t="shared" si="515"/>
        <v>1.3524890397102938E-4</v>
      </c>
      <c r="AD630">
        <f t="shared" si="516"/>
        <v>1.0526783688572466E-8</v>
      </c>
      <c r="AE630">
        <v>0</v>
      </c>
      <c r="AF630">
        <f t="shared" si="517"/>
        <v>2.8298797242249864E-9</v>
      </c>
      <c r="AG630">
        <f t="shared" si="518"/>
        <v>1.3356663412797452E-8</v>
      </c>
      <c r="AH630">
        <f t="shared" si="519"/>
        <v>1.097002469958351E-3</v>
      </c>
      <c r="AJ630">
        <f t="shared" si="520"/>
        <v>1.2176329410960994E-3</v>
      </c>
      <c r="AK630">
        <f t="shared" si="521"/>
        <v>9.4771626287962618E-8</v>
      </c>
      <c r="AL630">
        <v>0</v>
      </c>
      <c r="AM630">
        <f t="shared" si="522"/>
        <v>5.2810222190846558E-7</v>
      </c>
      <c r="AN630">
        <f t="shared" si="523"/>
        <v>6.2287384819642821E-7</v>
      </c>
      <c r="AO630">
        <f t="shared" si="524"/>
        <v>2.2739189884214046E-2</v>
      </c>
      <c r="AQ630" t="e">
        <f t="shared" si="525"/>
        <v>#VALUE!</v>
      </c>
      <c r="AR630" t="e">
        <f t="shared" si="526"/>
        <v>#VALUE!</v>
      </c>
      <c r="AS630">
        <v>0</v>
      </c>
      <c r="AT630" t="e">
        <f t="shared" si="527"/>
        <v>#VALUE!</v>
      </c>
      <c r="AU630" t="e">
        <f t="shared" si="528"/>
        <v>#VALUE!</v>
      </c>
      <c r="AV630">
        <f t="shared" si="529"/>
        <v>1.5759424160826513E-2</v>
      </c>
      <c r="AX630">
        <f t="shared" si="530"/>
        <v>78.812974192989046</v>
      </c>
      <c r="AY630">
        <f t="shared" si="531"/>
        <v>15.215219993965077</v>
      </c>
      <c r="AZ630" t="e">
        <f t="shared" si="532"/>
        <v>#VALUE!</v>
      </c>
    </row>
    <row r="631" spans="1:52" x14ac:dyDescent="0.55000000000000004">
      <c r="A631" s="73">
        <v>44817.4375</v>
      </c>
      <c r="B631" s="31">
        <v>50</v>
      </c>
      <c r="C631" s="31">
        <v>5</v>
      </c>
      <c r="D631" s="31" t="s">
        <v>234</v>
      </c>
      <c r="E631" s="78">
        <v>2</v>
      </c>
      <c r="F631" s="84">
        <v>44818.57953703704</v>
      </c>
      <c r="G631" s="85">
        <v>402</v>
      </c>
      <c r="I631" s="35">
        <v>20.100000000000001</v>
      </c>
      <c r="J631" s="35">
        <v>30.071999999999999</v>
      </c>
      <c r="K631" s="64">
        <v>7008.8700789023196</v>
      </c>
      <c r="L631" s="65">
        <v>27750.392744116478</v>
      </c>
      <c r="M631" s="35" t="s">
        <v>40</v>
      </c>
      <c r="N631" s="36">
        <f t="shared" si="533"/>
        <v>36.336499667594808</v>
      </c>
      <c r="O631" s="36">
        <f t="shared" si="511"/>
        <v>745.21861386029627</v>
      </c>
      <c r="P631" s="36" t="e">
        <f t="shared" si="505"/>
        <v>#VALUE!</v>
      </c>
      <c r="Q631">
        <f t="shared" si="506"/>
        <v>581.38399468151692</v>
      </c>
      <c r="R631">
        <f t="shared" si="507"/>
        <v>32789.619009853035</v>
      </c>
      <c r="S631">
        <f t="shared" si="508"/>
        <v>1005.5886658045066</v>
      </c>
      <c r="T631">
        <f t="shared" si="509"/>
        <v>20623.43369614012</v>
      </c>
      <c r="U631">
        <f t="shared" si="510"/>
        <v>20623.433696140124</v>
      </c>
      <c r="W631">
        <f t="shared" si="512"/>
        <v>1.0012844450145606</v>
      </c>
      <c r="X631">
        <v>313.14999999999998</v>
      </c>
      <c r="Y631">
        <f t="shared" si="513"/>
        <v>1.9073334166666699E-2</v>
      </c>
      <c r="Z631">
        <v>2E-3</v>
      </c>
      <c r="AA631">
        <f t="shared" si="514"/>
        <v>7.2765497523200454E-2</v>
      </c>
      <c r="AC631">
        <f t="shared" si="515"/>
        <v>7.0178725871328689E-3</v>
      </c>
      <c r="AD631">
        <f t="shared" si="516"/>
        <v>5.4621978078679644E-7</v>
      </c>
      <c r="AE631">
        <v>0</v>
      </c>
      <c r="AF631">
        <f t="shared" si="517"/>
        <v>1.4683841982021275E-7</v>
      </c>
      <c r="AG631">
        <f t="shared" si="518"/>
        <v>6.9305820060700919E-7</v>
      </c>
      <c r="AH631">
        <f t="shared" si="519"/>
        <v>1.097002469958351E-3</v>
      </c>
      <c r="AJ631">
        <f t="shared" si="520"/>
        <v>2.7786036597728759E-2</v>
      </c>
      <c r="AK631">
        <f t="shared" si="521"/>
        <v>2.162661494763036E-6</v>
      </c>
      <c r="AL631">
        <v>0</v>
      </c>
      <c r="AM631">
        <f t="shared" si="522"/>
        <v>1.205114215461455E-5</v>
      </c>
      <c r="AN631">
        <f t="shared" si="523"/>
        <v>1.4213803649377586E-5</v>
      </c>
      <c r="AO631">
        <f t="shared" si="524"/>
        <v>2.2739189884214046E-2</v>
      </c>
      <c r="AQ631" t="e">
        <f t="shared" si="525"/>
        <v>#VALUE!</v>
      </c>
      <c r="AR631" t="e">
        <f t="shared" si="526"/>
        <v>#VALUE!</v>
      </c>
      <c r="AS631">
        <v>0</v>
      </c>
      <c r="AT631" t="e">
        <f t="shared" si="527"/>
        <v>#VALUE!</v>
      </c>
      <c r="AU631" t="e">
        <f t="shared" si="528"/>
        <v>#VALUE!</v>
      </c>
      <c r="AV631">
        <f t="shared" si="529"/>
        <v>1.5759424160826513E-2</v>
      </c>
      <c r="AX631">
        <f t="shared" si="530"/>
        <v>78.812974192989046</v>
      </c>
      <c r="AY631">
        <f t="shared" si="531"/>
        <v>15.215219993965075</v>
      </c>
      <c r="AZ631" t="e">
        <f t="shared" si="532"/>
        <v>#VALUE!</v>
      </c>
    </row>
    <row r="632" spans="1:52" x14ac:dyDescent="0.55000000000000004">
      <c r="A632" s="73">
        <v>44817.548611111109</v>
      </c>
      <c r="B632" s="31">
        <v>100</v>
      </c>
      <c r="C632" s="31">
        <v>0.1</v>
      </c>
      <c r="D632" s="31" t="s">
        <v>234</v>
      </c>
      <c r="E632" s="78">
        <v>2</v>
      </c>
      <c r="F632" s="84">
        <v>44818.600752314815</v>
      </c>
      <c r="G632" s="85">
        <v>399</v>
      </c>
      <c r="H632" t="s">
        <v>613</v>
      </c>
      <c r="I632" s="35">
        <v>20.100000000000001</v>
      </c>
      <c r="J632" s="35">
        <v>30.071999999999999</v>
      </c>
      <c r="K632" s="64">
        <v>92.76350442741375</v>
      </c>
      <c r="L632" s="65">
        <v>1131.6597893472799</v>
      </c>
      <c r="M632" s="35" t="s">
        <v>40</v>
      </c>
      <c r="N632" s="36">
        <f t="shared" si="533"/>
        <v>0.48091932220828731</v>
      </c>
      <c r="O632" s="36">
        <f t="shared" si="511"/>
        <v>30.38998212944626</v>
      </c>
      <c r="P632" s="36" t="e">
        <f t="shared" si="505"/>
        <v>#VALUE!</v>
      </c>
      <c r="Q632">
        <f t="shared" si="506"/>
        <v>7.694709155332597</v>
      </c>
      <c r="R632">
        <f t="shared" si="507"/>
        <v>1337.1592136956353</v>
      </c>
      <c r="S632">
        <f t="shared" si="508"/>
        <v>13.309125094686101</v>
      </c>
      <c r="T632">
        <f t="shared" si="509"/>
        <v>841.02271443130121</v>
      </c>
      <c r="U632">
        <f t="shared" si="510"/>
        <v>841.02271443130132</v>
      </c>
      <c r="W632">
        <f t="shared" si="512"/>
        <v>1.0012844450145606</v>
      </c>
      <c r="X632">
        <v>313.14999999999998</v>
      </c>
      <c r="Y632">
        <f t="shared" si="513"/>
        <v>1.9073334166666699E-2</v>
      </c>
      <c r="Z632">
        <v>2E-3</v>
      </c>
      <c r="AA632">
        <f t="shared" si="514"/>
        <v>7.2765497523200454E-2</v>
      </c>
      <c r="AC632">
        <f t="shared" si="515"/>
        <v>9.2882654048208709E-5</v>
      </c>
      <c r="AD632">
        <f t="shared" si="516"/>
        <v>7.2293052208056366E-9</v>
      </c>
      <c r="AE632">
        <v>0</v>
      </c>
      <c r="AF632">
        <f t="shared" si="517"/>
        <v>1.943429718879881E-9</v>
      </c>
      <c r="AG632">
        <f t="shared" si="518"/>
        <v>9.1727349396855172E-9</v>
      </c>
      <c r="AH632">
        <f t="shared" si="519"/>
        <v>1.097002469958351E-3</v>
      </c>
      <c r="AJ632">
        <f t="shared" si="520"/>
        <v>1.1331133441218858E-3</v>
      </c>
      <c r="AK632">
        <f t="shared" si="521"/>
        <v>8.8193240151957775E-8</v>
      </c>
      <c r="AL632">
        <v>0</v>
      </c>
      <c r="AM632">
        <f t="shared" si="522"/>
        <v>4.9144504432199988E-7</v>
      </c>
      <c r="AN632">
        <f t="shared" si="523"/>
        <v>5.796382844739577E-7</v>
      </c>
      <c r="AO632">
        <f t="shared" si="524"/>
        <v>2.2739189884214046E-2</v>
      </c>
      <c r="AQ632" t="e">
        <f t="shared" si="525"/>
        <v>#VALUE!</v>
      </c>
      <c r="AR632" t="e">
        <f t="shared" si="526"/>
        <v>#VALUE!</v>
      </c>
      <c r="AS632">
        <v>0</v>
      </c>
      <c r="AT632" t="e">
        <f t="shared" si="527"/>
        <v>#VALUE!</v>
      </c>
      <c r="AU632" t="e">
        <f t="shared" si="528"/>
        <v>#VALUE!</v>
      </c>
      <c r="AV632">
        <f t="shared" si="529"/>
        <v>1.5759424160826513E-2</v>
      </c>
      <c r="AX632">
        <f t="shared" si="530"/>
        <v>78.81297419298906</v>
      </c>
      <c r="AY632">
        <f t="shared" si="531"/>
        <v>15.215219993965084</v>
      </c>
      <c r="AZ632" t="e">
        <f t="shared" si="532"/>
        <v>#VALUE!</v>
      </c>
    </row>
    <row r="633" spans="1:52" x14ac:dyDescent="0.55000000000000004">
      <c r="A633" s="73">
        <v>44817.444444444445</v>
      </c>
      <c r="B633" s="31">
        <v>50</v>
      </c>
      <c r="C633" s="31">
        <v>6.2</v>
      </c>
      <c r="D633" s="31" t="s">
        <v>234</v>
      </c>
      <c r="E633" s="78">
        <v>1</v>
      </c>
      <c r="F633" s="84">
        <v>44818.621990740743</v>
      </c>
      <c r="G633" s="85">
        <v>278</v>
      </c>
      <c r="I633" s="35">
        <v>20.100000000000001</v>
      </c>
      <c r="J633" s="35">
        <v>30.071999999999999</v>
      </c>
      <c r="K633" s="64">
        <v>170.34103813447015</v>
      </c>
      <c r="L633" s="65">
        <v>38262.015041753686</v>
      </c>
      <c r="M633" s="35" t="s">
        <v>40</v>
      </c>
      <c r="N633" s="36">
        <f t="shared" si="533"/>
        <v>0.88310911828462668</v>
      </c>
      <c r="O633" s="36">
        <f t="shared" si="511"/>
        <v>1027.5013429841567</v>
      </c>
      <c r="P633" s="36" t="e">
        <f t="shared" si="505"/>
        <v>#VALUE!</v>
      </c>
      <c r="Q633">
        <f t="shared" si="506"/>
        <v>14.129745892554027</v>
      </c>
      <c r="R633">
        <f t="shared" si="507"/>
        <v>45210.059091302894</v>
      </c>
      <c r="S633">
        <f t="shared" si="508"/>
        <v>24.439462472704751</v>
      </c>
      <c r="T633">
        <f t="shared" si="509"/>
        <v>28435.422070256052</v>
      </c>
      <c r="U633">
        <f t="shared" si="510"/>
        <v>28435.422070256049</v>
      </c>
      <c r="W633">
        <f t="shared" si="512"/>
        <v>1.0012844450145606</v>
      </c>
      <c r="X633">
        <v>313.14999999999998</v>
      </c>
      <c r="Y633">
        <f t="shared" si="513"/>
        <v>1.9073334166666699E-2</v>
      </c>
      <c r="Z633">
        <v>2E-3</v>
      </c>
      <c r="AA633">
        <f t="shared" si="514"/>
        <v>7.2765497523200454E-2</v>
      </c>
      <c r="AC633">
        <f t="shared" si="515"/>
        <v>1.7055983183167706E-4</v>
      </c>
      <c r="AD633">
        <f t="shared" si="516"/>
        <v>1.3275127582815385E-8</v>
      </c>
      <c r="AE633">
        <v>0</v>
      </c>
      <c r="AF633">
        <f t="shared" si="517"/>
        <v>3.5687077358576892E-9</v>
      </c>
      <c r="AG633">
        <f t="shared" si="518"/>
        <v>1.6843835318673074E-8</v>
      </c>
      <c r="AH633">
        <f t="shared" si="519"/>
        <v>1.097002469958351E-3</v>
      </c>
      <c r="AJ633">
        <f t="shared" si="520"/>
        <v>3.831116049622111E-2</v>
      </c>
      <c r="AK633">
        <f t="shared" si="521"/>
        <v>2.9818600192744528E-6</v>
      </c>
      <c r="AL633">
        <v>0</v>
      </c>
      <c r="AM633">
        <f t="shared" si="522"/>
        <v>1.6616016452161185E-5</v>
      </c>
      <c r="AN633">
        <f t="shared" si="523"/>
        <v>1.9597876471435637E-5</v>
      </c>
      <c r="AO633">
        <f t="shared" si="524"/>
        <v>2.2739189884214046E-2</v>
      </c>
      <c r="AQ633" t="e">
        <f t="shared" si="525"/>
        <v>#VALUE!</v>
      </c>
      <c r="AR633" t="e">
        <f t="shared" si="526"/>
        <v>#VALUE!</v>
      </c>
      <c r="AS633">
        <v>0</v>
      </c>
      <c r="AT633" t="e">
        <f t="shared" si="527"/>
        <v>#VALUE!</v>
      </c>
      <c r="AU633" t="e">
        <f t="shared" si="528"/>
        <v>#VALUE!</v>
      </c>
      <c r="AV633">
        <f t="shared" si="529"/>
        <v>1.5759424160826513E-2</v>
      </c>
      <c r="AX633">
        <f t="shared" si="530"/>
        <v>78.812974192989046</v>
      </c>
      <c r="AY633">
        <f t="shared" si="531"/>
        <v>15.215219993965073</v>
      </c>
      <c r="AZ633" t="e">
        <f t="shared" si="532"/>
        <v>#VALUE!</v>
      </c>
    </row>
    <row r="634" spans="1:52" x14ac:dyDescent="0.55000000000000004">
      <c r="A634" s="73">
        <v>44817.413194444445</v>
      </c>
      <c r="B634" s="31">
        <v>50</v>
      </c>
      <c r="C634" s="31">
        <v>0.1</v>
      </c>
      <c r="D634" s="31" t="s">
        <v>234</v>
      </c>
      <c r="E634" s="78">
        <v>1</v>
      </c>
      <c r="F634" s="84">
        <v>44818.643194444441</v>
      </c>
      <c r="G634" s="85">
        <v>227</v>
      </c>
      <c r="I634" s="35">
        <v>20.100000000000001</v>
      </c>
      <c r="J634" s="35">
        <v>30.071999999999999</v>
      </c>
      <c r="K634" s="64">
        <v>18.434690742800001</v>
      </c>
      <c r="L634" s="65">
        <v>1276.9490309779999</v>
      </c>
      <c r="M634" s="35" t="s">
        <v>40</v>
      </c>
      <c r="N634" s="36">
        <f t="shared" si="533"/>
        <v>9.557205747960916E-2</v>
      </c>
      <c r="O634" s="36">
        <f t="shared" si="511"/>
        <v>34.291629513511261</v>
      </c>
      <c r="P634" s="36" t="e">
        <f t="shared" si="505"/>
        <v>#VALUE!</v>
      </c>
      <c r="Q634">
        <f t="shared" si="506"/>
        <v>1.5291529196737466</v>
      </c>
      <c r="R634">
        <f t="shared" si="507"/>
        <v>1508.8316985944955</v>
      </c>
      <c r="S634">
        <f t="shared" si="508"/>
        <v>2.6448936647252257</v>
      </c>
      <c r="T634">
        <f t="shared" si="509"/>
        <v>948.99823280189798</v>
      </c>
      <c r="U634">
        <f t="shared" si="510"/>
        <v>948.9982328018981</v>
      </c>
      <c r="W634">
        <f t="shared" si="512"/>
        <v>1.0012844450145606</v>
      </c>
      <c r="X634">
        <v>313.14999999999998</v>
      </c>
      <c r="Y634">
        <f t="shared" si="513"/>
        <v>1.9073334166666699E-2</v>
      </c>
      <c r="Z634">
        <v>2E-3</v>
      </c>
      <c r="AA634">
        <f t="shared" si="514"/>
        <v>7.2765497523200454E-2</v>
      </c>
      <c r="AC634">
        <f t="shared" si="515"/>
        <v>1.8458369089419558E-5</v>
      </c>
      <c r="AD634">
        <f t="shared" si="516"/>
        <v>1.4366642016542557E-9</v>
      </c>
      <c r="AE634">
        <v>0</v>
      </c>
      <c r="AF634">
        <f t="shared" si="517"/>
        <v>3.8621358765020732E-10</v>
      </c>
      <c r="AG634">
        <f t="shared" si="518"/>
        <v>1.822877789304463E-9</v>
      </c>
      <c r="AH634">
        <f t="shared" si="519"/>
        <v>1.097002469958351E-3</v>
      </c>
      <c r="AJ634">
        <f t="shared" si="520"/>
        <v>1.2785892017946874E-3</v>
      </c>
      <c r="AK634">
        <f t="shared" si="521"/>
        <v>9.95160149816833E-8</v>
      </c>
      <c r="AL634">
        <v>0</v>
      </c>
      <c r="AM634">
        <f t="shared" si="522"/>
        <v>5.5453969384904723E-7</v>
      </c>
      <c r="AN634">
        <f t="shared" si="523"/>
        <v>6.5405570883073049E-7</v>
      </c>
      <c r="AO634">
        <f t="shared" si="524"/>
        <v>2.2739189884214046E-2</v>
      </c>
      <c r="AQ634" t="e">
        <f t="shared" si="525"/>
        <v>#VALUE!</v>
      </c>
      <c r="AR634" t="e">
        <f t="shared" si="526"/>
        <v>#VALUE!</v>
      </c>
      <c r="AS634">
        <v>0</v>
      </c>
      <c r="AT634" t="e">
        <f t="shared" si="527"/>
        <v>#VALUE!</v>
      </c>
      <c r="AU634" t="e">
        <f t="shared" si="528"/>
        <v>#VALUE!</v>
      </c>
      <c r="AV634">
        <f t="shared" si="529"/>
        <v>1.5759424160826513E-2</v>
      </c>
      <c r="AX634">
        <f t="shared" si="530"/>
        <v>78.81297419298906</v>
      </c>
      <c r="AY634">
        <f t="shared" si="531"/>
        <v>15.215219993965068</v>
      </c>
      <c r="AZ634" t="e">
        <f t="shared" si="532"/>
        <v>#VALUE!</v>
      </c>
    </row>
    <row r="635" spans="1:52" x14ac:dyDescent="0.55000000000000004">
      <c r="A635" s="73">
        <v>44817.451388888891</v>
      </c>
      <c r="B635" s="31">
        <v>50</v>
      </c>
      <c r="C635" s="31">
        <v>8</v>
      </c>
      <c r="D635" s="31" t="s">
        <v>234</v>
      </c>
      <c r="E635" s="78">
        <v>1</v>
      </c>
      <c r="F635" s="84">
        <v>44818.664421296293</v>
      </c>
      <c r="G635" s="85">
        <v>237</v>
      </c>
      <c r="I635" s="35">
        <v>20.100000000000001</v>
      </c>
      <c r="J635" s="35">
        <v>30.071999999999999</v>
      </c>
      <c r="K635" s="64">
        <v>31.16264689123706</v>
      </c>
      <c r="L635" s="65">
        <v>38540.71721323808</v>
      </c>
      <c r="M635" s="35" t="s">
        <v>40</v>
      </c>
      <c r="N635" s="36">
        <f t="shared" si="533"/>
        <v>0.16155835329482227</v>
      </c>
      <c r="O635" s="36">
        <f t="shared" si="511"/>
        <v>1034.9857071813983</v>
      </c>
      <c r="P635" s="36" t="e">
        <f t="shared" si="505"/>
        <v>#VALUE!</v>
      </c>
      <c r="Q635">
        <f t="shared" si="506"/>
        <v>2.5849336527171562</v>
      </c>
      <c r="R635">
        <f t="shared" si="507"/>
        <v>45539.371115981528</v>
      </c>
      <c r="S635">
        <f t="shared" si="508"/>
        <v>4.4710208860375644</v>
      </c>
      <c r="T635">
        <f t="shared" si="509"/>
        <v>28642.546913770111</v>
      </c>
      <c r="U635">
        <f t="shared" si="510"/>
        <v>28642.546913770104</v>
      </c>
      <c r="W635">
        <f t="shared" si="512"/>
        <v>1.0012844450145606</v>
      </c>
      <c r="X635">
        <v>313.14999999999998</v>
      </c>
      <c r="Y635">
        <f t="shared" si="513"/>
        <v>1.9073334166666699E-2</v>
      </c>
      <c r="Z635">
        <v>2E-3</v>
      </c>
      <c r="AA635">
        <f t="shared" si="514"/>
        <v>7.2765497523200454E-2</v>
      </c>
      <c r="AC635">
        <f t="shared" si="515"/>
        <v>3.1202673597677023E-5</v>
      </c>
      <c r="AD635">
        <f t="shared" si="516"/>
        <v>2.4285874844371012E-9</v>
      </c>
      <c r="AE635">
        <v>0</v>
      </c>
      <c r="AF635" s="8">
        <f t="shared" si="517"/>
        <v>6.5286897537144196E-10</v>
      </c>
      <c r="AG635" s="8">
        <f t="shared" si="518"/>
        <v>3.081456459808543E-9</v>
      </c>
      <c r="AH635" s="9">
        <f t="shared" si="519"/>
        <v>1.097002469958351E-3</v>
      </c>
      <c r="AJ635">
        <f t="shared" si="520"/>
        <v>3.8590220645320215E-2</v>
      </c>
      <c r="AK635">
        <f t="shared" si="521"/>
        <v>3.0035800165492275E-6</v>
      </c>
      <c r="AL635">
        <v>0</v>
      </c>
      <c r="AM635" s="8">
        <f t="shared" si="522"/>
        <v>1.6737048234245434E-5</v>
      </c>
      <c r="AN635" s="8">
        <f t="shared" si="523"/>
        <v>1.974062825079466E-5</v>
      </c>
      <c r="AO635" s="9">
        <f t="shared" si="524"/>
        <v>2.2739189884214046E-2</v>
      </c>
      <c r="AP635" s="9"/>
      <c r="AQ635" t="e">
        <f t="shared" si="525"/>
        <v>#VALUE!</v>
      </c>
      <c r="AR635" t="e">
        <f t="shared" si="526"/>
        <v>#VALUE!</v>
      </c>
      <c r="AS635">
        <v>0</v>
      </c>
      <c r="AT635" s="8" t="e">
        <f t="shared" si="527"/>
        <v>#VALUE!</v>
      </c>
      <c r="AU635" s="8" t="e">
        <f t="shared" si="528"/>
        <v>#VALUE!</v>
      </c>
      <c r="AV635" s="9">
        <f t="shared" si="529"/>
        <v>1.5759424160826513E-2</v>
      </c>
      <c r="AX635">
        <f t="shared" si="530"/>
        <v>78.81297419298906</v>
      </c>
      <c r="AY635">
        <f t="shared" si="531"/>
        <v>15.215219993965071</v>
      </c>
      <c r="AZ635" t="e">
        <f t="shared" si="532"/>
        <v>#VALUE!</v>
      </c>
    </row>
    <row r="636" spans="1:52" x14ac:dyDescent="0.55000000000000004">
      <c r="A636" s="73">
        <v>44817.429166666669</v>
      </c>
      <c r="B636" s="31">
        <v>50</v>
      </c>
      <c r="C636" s="31">
        <v>3.8</v>
      </c>
      <c r="D636" s="31" t="s">
        <v>234</v>
      </c>
      <c r="E636" s="78">
        <v>1</v>
      </c>
      <c r="F636" s="84">
        <v>44818.685648148145</v>
      </c>
      <c r="G636" s="85">
        <v>273</v>
      </c>
      <c r="I636" s="35">
        <v>20.100000000000001</v>
      </c>
      <c r="J636" s="35">
        <v>30.071999999999999</v>
      </c>
      <c r="K636" s="64">
        <v>0.57895399970000017</v>
      </c>
      <c r="L636" s="65">
        <v>8051.0157283356803</v>
      </c>
      <c r="M636" s="35" t="s">
        <v>40</v>
      </c>
      <c r="N636" s="36">
        <f t="shared" si="533"/>
        <v>3.0015054610552055E-3</v>
      </c>
      <c r="O636" s="36">
        <f t="shared" si="511"/>
        <v>216.20475200336773</v>
      </c>
      <c r="P636" s="36" t="e">
        <f t="shared" si="505"/>
        <v>#VALUE!</v>
      </c>
      <c r="Q636">
        <f t="shared" si="506"/>
        <v>4.8024087376883288E-2</v>
      </c>
      <c r="R636">
        <f t="shared" si="507"/>
        <v>9513.009088148181</v>
      </c>
      <c r="S636">
        <f t="shared" si="508"/>
        <v>8.3064684259589586E-2</v>
      </c>
      <c r="T636">
        <f t="shared" si="509"/>
        <v>5983.3239331401955</v>
      </c>
      <c r="U636">
        <f t="shared" si="510"/>
        <v>5983.3239331401955</v>
      </c>
      <c r="W636">
        <f t="shared" si="512"/>
        <v>1.0012844450145606</v>
      </c>
      <c r="X636">
        <v>313.14999999999998</v>
      </c>
      <c r="Y636">
        <f t="shared" si="513"/>
        <v>1.9073334166666699E-2</v>
      </c>
      <c r="Z636">
        <v>2E-3</v>
      </c>
      <c r="AA636">
        <f t="shared" si="514"/>
        <v>7.2765497523200454E-2</v>
      </c>
      <c r="AC636">
        <f t="shared" si="515"/>
        <v>5.7969763427857477E-7</v>
      </c>
      <c r="AD636">
        <f t="shared" si="516"/>
        <v>4.5119416288466831E-11</v>
      </c>
      <c r="AE636">
        <v>0</v>
      </c>
      <c r="AF636">
        <f t="shared" si="517"/>
        <v>1.2129300373314103E-11</v>
      </c>
      <c r="AG636">
        <f t="shared" si="518"/>
        <v>5.7248716661780936E-11</v>
      </c>
      <c r="AH636">
        <f t="shared" si="519"/>
        <v>1.097002469958351E-3</v>
      </c>
      <c r="AJ636">
        <f t="shared" si="520"/>
        <v>8.06135681535009E-3</v>
      </c>
      <c r="AK636">
        <f t="shared" si="521"/>
        <v>6.2743694728769898E-7</v>
      </c>
      <c r="AL636">
        <v>0</v>
      </c>
      <c r="AM636">
        <f t="shared" si="522"/>
        <v>3.4963085360938351E-6</v>
      </c>
      <c r="AN636">
        <f t="shared" si="523"/>
        <v>4.1237454833815341E-6</v>
      </c>
      <c r="AO636">
        <f t="shared" si="524"/>
        <v>2.2739189884214046E-2</v>
      </c>
      <c r="AQ636" t="e">
        <f t="shared" si="525"/>
        <v>#VALUE!</v>
      </c>
      <c r="AR636" t="e">
        <f t="shared" si="526"/>
        <v>#VALUE!</v>
      </c>
      <c r="AS636">
        <v>0</v>
      </c>
      <c r="AT636" t="e">
        <f t="shared" si="527"/>
        <v>#VALUE!</v>
      </c>
      <c r="AU636" t="e">
        <f t="shared" si="528"/>
        <v>#VALUE!</v>
      </c>
      <c r="AV636">
        <f t="shared" si="529"/>
        <v>1.5759424160826513E-2</v>
      </c>
      <c r="AX636">
        <f t="shared" si="530"/>
        <v>78.812974192989046</v>
      </c>
      <c r="AY636">
        <f t="shared" si="531"/>
        <v>15.215219993965075</v>
      </c>
      <c r="AZ636" t="e">
        <f t="shared" si="532"/>
        <v>#VALUE!</v>
      </c>
    </row>
    <row r="637" spans="1:52" x14ac:dyDescent="0.55000000000000004">
      <c r="A637" s="73">
        <v>44817.458333333336</v>
      </c>
      <c r="B637" s="31">
        <v>50</v>
      </c>
      <c r="C637" s="31">
        <v>9</v>
      </c>
      <c r="D637" s="31" t="s">
        <v>234</v>
      </c>
      <c r="E637" s="78">
        <v>1</v>
      </c>
      <c r="F637" s="84">
        <v>44818.70685185185</v>
      </c>
      <c r="G637" s="85">
        <v>221</v>
      </c>
      <c r="I637" s="35">
        <v>20.100000000000001</v>
      </c>
      <c r="J637" s="35">
        <v>30.071999999999999</v>
      </c>
      <c r="K637" s="64">
        <v>135.26015158438631</v>
      </c>
      <c r="L637" s="65">
        <v>35915.894171551998</v>
      </c>
      <c r="M637" s="35" t="s">
        <v>40</v>
      </c>
      <c r="N637" s="36">
        <f t="shared" si="533"/>
        <v>0.70123720339450346</v>
      </c>
      <c r="O637" s="36">
        <f t="shared" si="511"/>
        <v>964.49780429690395</v>
      </c>
      <c r="P637" s="36" t="e">
        <f t="shared" si="505"/>
        <v>#VALUE!</v>
      </c>
      <c r="Q637">
        <f t="shared" si="506"/>
        <v>11.219795254312055</v>
      </c>
      <c r="R637">
        <f t="shared" si="507"/>
        <v>42437.903389063773</v>
      </c>
      <c r="S637">
        <f t="shared" si="508"/>
        <v>19.406277165514272</v>
      </c>
      <c r="T637">
        <f t="shared" si="509"/>
        <v>26691.840685448682</v>
      </c>
      <c r="U637">
        <f t="shared" si="510"/>
        <v>26691.840685448686</v>
      </c>
      <c r="W637">
        <f t="shared" si="512"/>
        <v>1.0012844450145606</v>
      </c>
      <c r="X637">
        <v>313.14999999999998</v>
      </c>
      <c r="Y637">
        <f t="shared" si="513"/>
        <v>1.9073334166666699E-2</v>
      </c>
      <c r="Z637">
        <v>2E-3</v>
      </c>
      <c r="AA637">
        <f t="shared" si="514"/>
        <v>7.2765497523200454E-2</v>
      </c>
      <c r="AC637">
        <f t="shared" si="515"/>
        <v>1.3543388581175757E-4</v>
      </c>
      <c r="AD637">
        <f t="shared" si="516"/>
        <v>1.0541181319654762E-8</v>
      </c>
      <c r="AE637">
        <v>0</v>
      </c>
      <c r="AF637">
        <f t="shared" si="517"/>
        <v>2.8337501907874262E-9</v>
      </c>
      <c r="AG637">
        <f t="shared" si="518"/>
        <v>1.3374931510442188E-8</v>
      </c>
      <c r="AH637">
        <f t="shared" si="519"/>
        <v>1.097002469958351E-3</v>
      </c>
      <c r="AJ637">
        <f t="shared" si="520"/>
        <v>3.5962026162764137E-2</v>
      </c>
      <c r="AK637">
        <f t="shared" si="521"/>
        <v>2.7990206153485076E-6</v>
      </c>
      <c r="AL637">
        <v>0</v>
      </c>
      <c r="AM637">
        <f t="shared" si="522"/>
        <v>1.559716830902264E-5</v>
      </c>
      <c r="AN637">
        <f t="shared" si="523"/>
        <v>1.8396188924371147E-5</v>
      </c>
      <c r="AO637">
        <f t="shared" si="524"/>
        <v>2.2739189884214046E-2</v>
      </c>
      <c r="AQ637" t="e">
        <f t="shared" si="525"/>
        <v>#VALUE!</v>
      </c>
      <c r="AR637" t="e">
        <f t="shared" si="526"/>
        <v>#VALUE!</v>
      </c>
      <c r="AS637">
        <v>0</v>
      </c>
      <c r="AT637" t="e">
        <f t="shared" si="527"/>
        <v>#VALUE!</v>
      </c>
      <c r="AU637" t="e">
        <f t="shared" si="528"/>
        <v>#VALUE!</v>
      </c>
      <c r="AV637">
        <f t="shared" si="529"/>
        <v>1.5759424160826513E-2</v>
      </c>
      <c r="AX637">
        <f t="shared" si="530"/>
        <v>78.81297419298906</v>
      </c>
      <c r="AY637">
        <f t="shared" si="531"/>
        <v>15.215219993965075</v>
      </c>
      <c r="AZ637" t="e">
        <f t="shared" si="532"/>
        <v>#VALUE!</v>
      </c>
    </row>
    <row r="638" spans="1:52" x14ac:dyDescent="0.55000000000000004">
      <c r="A638" s="73">
        <v>44817.421527777777</v>
      </c>
      <c r="B638" s="31">
        <v>50</v>
      </c>
      <c r="C638" s="31">
        <v>1.6</v>
      </c>
      <c r="D638" s="31" t="s">
        <v>234</v>
      </c>
      <c r="E638" s="78">
        <v>2</v>
      </c>
      <c r="F638" s="84">
        <v>44818.728043981479</v>
      </c>
      <c r="G638" s="85">
        <v>313</v>
      </c>
      <c r="I638" s="35">
        <v>20.100000000000001</v>
      </c>
      <c r="J638" s="35">
        <v>30.071999999999999</v>
      </c>
      <c r="K638" s="64">
        <v>19.782484250000003</v>
      </c>
      <c r="L638" s="65">
        <v>1625.41623868448</v>
      </c>
      <c r="M638" s="35" t="s">
        <v>40</v>
      </c>
      <c r="N638" s="36">
        <f t="shared" si="533"/>
        <v>0.10255950306998729</v>
      </c>
      <c r="O638" s="36">
        <f t="shared" si="511"/>
        <v>43.649488045363874</v>
      </c>
      <c r="P638" s="36" t="e">
        <f t="shared" si="505"/>
        <v>#VALUE!</v>
      </c>
      <c r="Q638">
        <f t="shared" si="506"/>
        <v>1.6409520491197966</v>
      </c>
      <c r="R638">
        <f t="shared" si="507"/>
        <v>1920.5774739960104</v>
      </c>
      <c r="S638">
        <f t="shared" si="508"/>
        <v>2.8382666134926668</v>
      </c>
      <c r="T638">
        <f t="shared" si="509"/>
        <v>1207.970796530293</v>
      </c>
      <c r="U638">
        <f t="shared" si="510"/>
        <v>1207.9707965302928</v>
      </c>
      <c r="W638">
        <f t="shared" si="512"/>
        <v>1.0012844450145606</v>
      </c>
      <c r="X638">
        <v>313.14999999999998</v>
      </c>
      <c r="Y638">
        <f t="shared" si="513"/>
        <v>1.9073334166666699E-2</v>
      </c>
      <c r="Z638">
        <v>2E-3</v>
      </c>
      <c r="AA638">
        <f t="shared" si="514"/>
        <v>7.2765497523200454E-2</v>
      </c>
      <c r="AC638">
        <f t="shared" si="515"/>
        <v>1.9807893763270542E-5</v>
      </c>
      <c r="AD638">
        <f t="shared" si="516"/>
        <v>1.54170131402201E-9</v>
      </c>
      <c r="AE638">
        <v>0</v>
      </c>
      <c r="AF638">
        <f t="shared" si="517"/>
        <v>4.1445035999913715E-10</v>
      </c>
      <c r="AG638">
        <f t="shared" si="518"/>
        <v>1.956151674021147E-9</v>
      </c>
      <c r="AH638">
        <f t="shared" si="519"/>
        <v>1.097002469958351E-3</v>
      </c>
      <c r="AJ638">
        <f t="shared" si="520"/>
        <v>1.6275039964688443E-3</v>
      </c>
      <c r="AK638">
        <f t="shared" si="521"/>
        <v>1.2667298602866702E-7</v>
      </c>
      <c r="AL638">
        <v>0</v>
      </c>
      <c r="AM638">
        <f t="shared" si="522"/>
        <v>7.0586828566448139E-7</v>
      </c>
      <c r="AN638">
        <f t="shared" si="523"/>
        <v>8.3254127169314842E-7</v>
      </c>
      <c r="AO638">
        <f t="shared" si="524"/>
        <v>2.2739189884214046E-2</v>
      </c>
      <c r="AQ638" t="e">
        <f t="shared" si="525"/>
        <v>#VALUE!</v>
      </c>
      <c r="AR638" t="e">
        <f t="shared" si="526"/>
        <v>#VALUE!</v>
      </c>
      <c r="AS638">
        <v>0</v>
      </c>
      <c r="AT638" t="e">
        <f t="shared" si="527"/>
        <v>#VALUE!</v>
      </c>
      <c r="AU638" t="e">
        <f t="shared" si="528"/>
        <v>#VALUE!</v>
      </c>
      <c r="AV638">
        <f t="shared" si="529"/>
        <v>1.5759424160826513E-2</v>
      </c>
      <c r="AX638">
        <f t="shared" si="530"/>
        <v>78.812974192989046</v>
      </c>
      <c r="AY638">
        <f t="shared" si="531"/>
        <v>15.215219993965077</v>
      </c>
      <c r="AZ638" t="e">
        <f t="shared" si="532"/>
        <v>#VALUE!</v>
      </c>
    </row>
    <row r="639" spans="1:52" x14ac:dyDescent="0.55000000000000004">
      <c r="A639" s="73">
        <v>44817.413194444445</v>
      </c>
      <c r="B639" s="31">
        <v>50</v>
      </c>
      <c r="C639" s="31">
        <v>0.1</v>
      </c>
      <c r="D639" s="31" t="s">
        <v>234</v>
      </c>
      <c r="E639" s="78">
        <v>2</v>
      </c>
      <c r="F639" s="84">
        <v>44818.749976851854</v>
      </c>
      <c r="G639" s="85">
        <v>349</v>
      </c>
      <c r="I639" s="35">
        <v>20.100000000000001</v>
      </c>
      <c r="J639" s="35">
        <v>30.071999999999999</v>
      </c>
      <c r="K639" s="64">
        <v>19.474202892499999</v>
      </c>
      <c r="L639" s="65">
        <v>1975.59351890432</v>
      </c>
      <c r="M639" s="35" t="s">
        <v>40</v>
      </c>
      <c r="N639" s="36">
        <f t="shared" si="533"/>
        <v>0.10096126179597029</v>
      </c>
      <c r="O639" s="36">
        <f t="shared" si="511"/>
        <v>53.053269454047729</v>
      </c>
      <c r="P639" s="36" t="e">
        <f t="shared" si="505"/>
        <v>#VALUE!</v>
      </c>
      <c r="Q639">
        <f t="shared" si="506"/>
        <v>1.6153801887355246</v>
      </c>
      <c r="R639">
        <f t="shared" si="507"/>
        <v>2334.3438559781002</v>
      </c>
      <c r="S639">
        <f t="shared" si="508"/>
        <v>2.7940363402116732</v>
      </c>
      <c r="T639">
        <f t="shared" si="509"/>
        <v>1468.214245590656</v>
      </c>
      <c r="U639">
        <f t="shared" si="510"/>
        <v>1468.2142455906562</v>
      </c>
      <c r="W639">
        <f t="shared" ref="W639:W696" si="534">((0.001316*((J639*25.4)-(2.5*2053/100)))*(273.15+40))/(273.15+I639)</f>
        <v>1.0012844450145606</v>
      </c>
      <c r="X639">
        <v>313.14999999999998</v>
      </c>
      <c r="Y639">
        <f t="shared" ref="Y639:Y696" si="535">(21.0733341666667/1000)-Z639</f>
        <v>1.9073334166666699E-2</v>
      </c>
      <c r="Z639">
        <v>2E-3</v>
      </c>
      <c r="AA639">
        <f t="shared" ref="AA639:AA696" si="536">(0.001316*10^(8.07131-(1730.63/(233.46+(X639-273.15)))))</f>
        <v>7.2765497523200454E-2</v>
      </c>
      <c r="AC639">
        <f t="shared" ref="AC639:AC696" si="537">W639*(K639/10^6)</f>
        <v>1.9499216435317813E-5</v>
      </c>
      <c r="AD639">
        <f t="shared" ref="AD639:AD696" si="538">(AC639*Z639)/(0.082057*X639)</f>
        <v>1.5176761325564292E-9</v>
      </c>
      <c r="AE639">
        <v>0</v>
      </c>
      <c r="AF639">
        <f t="shared" ref="AF639:AF696" si="539">AC639*AH639*Y639</f>
        <v>4.0799175156643239E-10</v>
      </c>
      <c r="AG639">
        <f t="shared" ref="AG639:AG696" si="540">AD639+AF639</f>
        <v>1.9256678841228614E-9</v>
      </c>
      <c r="AH639">
        <f t="shared" ref="AH639:AH696" si="541">101.325*(0.000014*EXP(1600*((1/X639)-(1/298.15))))</f>
        <v>1.097002469958351E-3</v>
      </c>
      <c r="AJ639">
        <f t="shared" ref="AJ639:AJ696" si="542">W639*(L639/10^6)</f>
        <v>1.978131060150475E-3</v>
      </c>
      <c r="AK639">
        <f t="shared" ref="AK639:AK696" si="543">(AJ639*Z639)/(0.082057*X639)</f>
        <v>1.539632275490454E-7</v>
      </c>
      <c r="AL639">
        <v>0</v>
      </c>
      <c r="AM639">
        <f t="shared" ref="AM639:AM696" si="544">AJ639*AO639*Y639</f>
        <v>8.5793950938221773E-7</v>
      </c>
      <c r="AN639">
        <f t="shared" ref="AN639:AN696" si="545">AK639+AM639</f>
        <v>1.0119027369312631E-6</v>
      </c>
      <c r="AO639">
        <f t="shared" ref="AO639:AO696" si="546">101.325*(0.00033*EXP(2400*((1/X639)-(1/298.15))))</f>
        <v>2.2739189884214046E-2</v>
      </c>
      <c r="AQ639" t="e">
        <f t="shared" ref="AQ639:AQ696" si="547">W639*(M639/10^6)</f>
        <v>#VALUE!</v>
      </c>
      <c r="AR639" t="e">
        <f t="shared" ref="AR639:AR696" si="548">(AQ639*Z639)/(0.082057*X639)</f>
        <v>#VALUE!</v>
      </c>
      <c r="AS639">
        <v>0</v>
      </c>
      <c r="AT639" t="e">
        <f t="shared" ref="AT639:AT696" si="549">AQ639*AV639*Y639</f>
        <v>#VALUE!</v>
      </c>
      <c r="AU639" t="e">
        <f t="shared" ref="AU639:AU696" si="550">AR639+AT639</f>
        <v>#VALUE!</v>
      </c>
      <c r="AV639">
        <f t="shared" ref="AV639:AV696" si="551">101.325*((2.4*10^-4)*EXP(2700*((1/X639)-(1/298.15))))</f>
        <v>1.5759424160826513E-2</v>
      </c>
      <c r="AX639">
        <f t="shared" ref="AX639:AX696" si="552">100*(AG639-AF639)/AG639</f>
        <v>78.812974192989046</v>
      </c>
      <c r="AY639">
        <f t="shared" ref="AY639:AY696" si="553">100*(AN639-AM639)/AN639</f>
        <v>15.21521999396508</v>
      </c>
      <c r="AZ639" t="e">
        <f t="shared" ref="AZ639:AZ696" si="554">100*(AU639-AT639)/AU639</f>
        <v>#VALUE!</v>
      </c>
    </row>
    <row r="640" spans="1:52" x14ac:dyDescent="0.55000000000000004">
      <c r="A640" s="73">
        <v>44817.444444444445</v>
      </c>
      <c r="B640" s="31">
        <v>50</v>
      </c>
      <c r="C640" s="31">
        <v>6.2</v>
      </c>
      <c r="D640" s="31" t="s">
        <v>234</v>
      </c>
      <c r="E640" s="78">
        <v>2</v>
      </c>
      <c r="F640" s="84">
        <v>44818.771192129629</v>
      </c>
      <c r="G640" s="85">
        <v>387</v>
      </c>
      <c r="I640" s="35">
        <v>20.100000000000001</v>
      </c>
      <c r="J640" s="35">
        <v>30.071999999999999</v>
      </c>
      <c r="K640" s="64">
        <v>807.34861427963824</v>
      </c>
      <c r="L640" s="65">
        <v>36569.491978272083</v>
      </c>
      <c r="M640" s="35" t="s">
        <v>40</v>
      </c>
      <c r="N640" s="36">
        <f t="shared" si="533"/>
        <v>4.1855851691004151</v>
      </c>
      <c r="O640" s="36">
        <f t="shared" si="511"/>
        <v>982.04974513022194</v>
      </c>
      <c r="P640" s="36" t="e">
        <f t="shared" si="505"/>
        <v>#VALUE!</v>
      </c>
      <c r="Q640">
        <f t="shared" si="506"/>
        <v>66.969362705606642</v>
      </c>
      <c r="R640">
        <f t="shared" si="507"/>
        <v>43210.188785729762</v>
      </c>
      <c r="S640">
        <f t="shared" si="508"/>
        <v>115.8333093256205</v>
      </c>
      <c r="T640">
        <f t="shared" si="509"/>
        <v>27177.579073194276</v>
      </c>
      <c r="U640">
        <f t="shared" si="510"/>
        <v>27177.579073194283</v>
      </c>
      <c r="W640">
        <f t="shared" si="534"/>
        <v>1.0012844450145606</v>
      </c>
      <c r="X640">
        <v>313.14999999999998</v>
      </c>
      <c r="Y640">
        <f t="shared" si="535"/>
        <v>1.9073334166666699E-2</v>
      </c>
      <c r="Z640">
        <v>2E-3</v>
      </c>
      <c r="AA640">
        <f t="shared" si="536"/>
        <v>7.2765497523200454E-2</v>
      </c>
      <c r="AC640">
        <f t="shared" si="537"/>
        <v>8.0838560918226215E-4</v>
      </c>
      <c r="AD640">
        <f t="shared" si="538"/>
        <v>6.2918812611149533E-8</v>
      </c>
      <c r="AE640">
        <v>0</v>
      </c>
      <c r="AF640">
        <f t="shared" si="539"/>
        <v>1.6914252002146824E-8</v>
      </c>
      <c r="AG640">
        <f t="shared" si="540"/>
        <v>7.9833064613296354E-8</v>
      </c>
      <c r="AH640">
        <f t="shared" si="541"/>
        <v>1.097002469958351E-3</v>
      </c>
      <c r="AJ640">
        <f t="shared" si="542"/>
        <v>3.6616463479928592E-2</v>
      </c>
      <c r="AK640">
        <f t="shared" si="543"/>
        <v>2.8499572209197851E-6</v>
      </c>
      <c r="AL640">
        <v>0</v>
      </c>
      <c r="AM640">
        <f t="shared" si="544"/>
        <v>1.5881005736238798E-5</v>
      </c>
      <c r="AN640">
        <f t="shared" si="545"/>
        <v>1.8730962957158584E-5</v>
      </c>
      <c r="AO640">
        <f t="shared" si="546"/>
        <v>2.2739189884214046E-2</v>
      </c>
      <c r="AQ640" t="e">
        <f t="shared" si="547"/>
        <v>#VALUE!</v>
      </c>
      <c r="AR640" t="e">
        <f t="shared" si="548"/>
        <v>#VALUE!</v>
      </c>
      <c r="AS640">
        <v>0</v>
      </c>
      <c r="AT640" t="e">
        <f t="shared" si="549"/>
        <v>#VALUE!</v>
      </c>
      <c r="AU640" t="e">
        <f t="shared" si="550"/>
        <v>#VALUE!</v>
      </c>
      <c r="AV640">
        <f t="shared" si="551"/>
        <v>1.5759424160826513E-2</v>
      </c>
      <c r="AX640">
        <f t="shared" si="552"/>
        <v>78.812974192989046</v>
      </c>
      <c r="AY640">
        <f t="shared" si="553"/>
        <v>15.215219993965082</v>
      </c>
      <c r="AZ640" t="e">
        <f t="shared" si="554"/>
        <v>#VALUE!</v>
      </c>
    </row>
    <row r="641" spans="1:52" x14ac:dyDescent="0.55000000000000004">
      <c r="A641" s="73">
        <v>44817.429166666669</v>
      </c>
      <c r="B641" s="31">
        <v>50</v>
      </c>
      <c r="C641" s="31">
        <v>3.8</v>
      </c>
      <c r="D641" s="31" t="s">
        <v>234</v>
      </c>
      <c r="E641" s="78">
        <v>2</v>
      </c>
      <c r="F641" s="84">
        <v>44818.79241898148</v>
      </c>
      <c r="G641" s="85">
        <v>324</v>
      </c>
      <c r="I641" s="35">
        <v>20.100000000000001</v>
      </c>
      <c r="J641" s="35">
        <v>30.071999999999999</v>
      </c>
      <c r="K641" s="64">
        <v>2.4734471917</v>
      </c>
      <c r="L641" s="65">
        <v>8055.1092474908801</v>
      </c>
      <c r="M641" s="35" t="s">
        <v>40</v>
      </c>
      <c r="N641" s="36">
        <f t="shared" si="533"/>
        <v>1.2823238560172621E-2</v>
      </c>
      <c r="O641" s="36">
        <f t="shared" si="511"/>
        <v>216.31468077802603</v>
      </c>
      <c r="P641" s="36" t="e">
        <f t="shared" si="505"/>
        <v>#VALUE!</v>
      </c>
      <c r="Q641">
        <f t="shared" si="506"/>
        <v>0.20517181696276193</v>
      </c>
      <c r="R641">
        <f t="shared" si="507"/>
        <v>9517.8459542331457</v>
      </c>
      <c r="S641">
        <f t="shared" si="508"/>
        <v>0.35487467072995671</v>
      </c>
      <c r="T641">
        <f t="shared" si="509"/>
        <v>5986.3661394851506</v>
      </c>
      <c r="U641">
        <f t="shared" si="510"/>
        <v>5986.3661394851497</v>
      </c>
      <c r="W641">
        <f t="shared" si="534"/>
        <v>1.0012844450145606</v>
      </c>
      <c r="X641">
        <v>313.14999999999998</v>
      </c>
      <c r="Y641">
        <f t="shared" si="535"/>
        <v>1.9073334166666699E-2</v>
      </c>
      <c r="Z641">
        <v>2E-3</v>
      </c>
      <c r="AA641">
        <f t="shared" si="536"/>
        <v>7.2765497523200454E-2</v>
      </c>
      <c r="AC641">
        <f t="shared" si="537"/>
        <v>2.4766241986141578E-6</v>
      </c>
      <c r="AD641">
        <f t="shared" si="538"/>
        <v>1.9276228088532103E-10</v>
      </c>
      <c r="AE641">
        <v>0</v>
      </c>
      <c r="AF641">
        <f t="shared" si="539"/>
        <v>5.1819633271737319E-11</v>
      </c>
      <c r="AG641">
        <f t="shared" si="540"/>
        <v>2.4458191415705834E-10</v>
      </c>
      <c r="AH641">
        <f t="shared" si="541"/>
        <v>1.097002469958351E-3</v>
      </c>
      <c r="AJ641">
        <f t="shared" si="542"/>
        <v>8.0654555924055595E-3</v>
      </c>
      <c r="AK641">
        <f t="shared" si="543"/>
        <v>6.2775596606111436E-7</v>
      </c>
      <c r="AL641">
        <v>0</v>
      </c>
      <c r="AM641">
        <f t="shared" si="544"/>
        <v>3.49808622557401E-6</v>
      </c>
      <c r="AN641">
        <f t="shared" si="545"/>
        <v>4.1258421916351246E-6</v>
      </c>
      <c r="AO641">
        <f t="shared" si="546"/>
        <v>2.2739189884214046E-2</v>
      </c>
      <c r="AQ641" t="e">
        <f t="shared" si="547"/>
        <v>#VALUE!</v>
      </c>
      <c r="AR641" t="e">
        <f t="shared" si="548"/>
        <v>#VALUE!</v>
      </c>
      <c r="AS641">
        <v>0</v>
      </c>
      <c r="AT641" t="e">
        <f t="shared" si="549"/>
        <v>#VALUE!</v>
      </c>
      <c r="AU641" t="e">
        <f t="shared" si="550"/>
        <v>#VALUE!</v>
      </c>
      <c r="AV641">
        <f t="shared" si="551"/>
        <v>1.5759424160826513E-2</v>
      </c>
      <c r="AX641">
        <f t="shared" si="552"/>
        <v>78.812974192989046</v>
      </c>
      <c r="AY641">
        <f t="shared" si="553"/>
        <v>15.215219993965082</v>
      </c>
      <c r="AZ641" t="e">
        <f t="shared" si="554"/>
        <v>#VALUE!</v>
      </c>
    </row>
    <row r="642" spans="1:52" x14ac:dyDescent="0.55000000000000004">
      <c r="A642" s="73">
        <v>44817.458333333336</v>
      </c>
      <c r="B642" s="31">
        <v>50</v>
      </c>
      <c r="C642" s="31">
        <v>9</v>
      </c>
      <c r="D642" s="31" t="s">
        <v>234</v>
      </c>
      <c r="E642" s="78">
        <v>2</v>
      </c>
      <c r="F642" s="84">
        <v>44818.813657407409</v>
      </c>
      <c r="G642" s="85">
        <v>259</v>
      </c>
      <c r="I642" s="35">
        <v>20.100000000000001</v>
      </c>
      <c r="J642" s="35">
        <v>30.071999999999999</v>
      </c>
      <c r="K642" s="64">
        <v>26.1636124264</v>
      </c>
      <c r="L642" s="65">
        <v>36190.911846744319</v>
      </c>
      <c r="M642" s="35" t="s">
        <v>40</v>
      </c>
      <c r="N642" s="36">
        <f t="shared" si="533"/>
        <v>0.13564156326662202</v>
      </c>
      <c r="O642" s="36">
        <f t="shared" si="511"/>
        <v>971.88322376046631</v>
      </c>
      <c r="P642" s="36" t="e">
        <f t="shared" ref="P642:P705" si="555">1000000*(AU642-AS642)/Y642</f>
        <v>#VALUE!</v>
      </c>
      <c r="Q642">
        <f t="shared" ref="Q642:Q705" si="556">(N642*16)</f>
        <v>2.1702650122659524</v>
      </c>
      <c r="R642">
        <f t="shared" ref="R642:R705" si="557">(O642*44)</f>
        <v>42762.861845460517</v>
      </c>
      <c r="S642">
        <f t="shared" ref="S642:S705" si="558">1000000*(((AG642-AE642)*0.082057*X642)/(W642-AA642))/Y642</f>
        <v>3.7537908131135236</v>
      </c>
      <c r="T642">
        <f t="shared" ref="T642:T705" si="559">1000000*(((AN642-AL642)*0.082057*X642)/(W642-AA642))/Y642</f>
        <v>26896.227298708334</v>
      </c>
      <c r="U642">
        <f t="shared" ref="U642:U705" si="560">O642*((1*0.082057*X642)/(W642-AA642))</f>
        <v>26896.227298708342</v>
      </c>
      <c r="W642">
        <f t="shared" si="534"/>
        <v>1.0012844450145606</v>
      </c>
      <c r="X642">
        <v>313.14999999999998</v>
      </c>
      <c r="Y642">
        <f t="shared" si="535"/>
        <v>1.9073334166666699E-2</v>
      </c>
      <c r="Z642">
        <v>2E-3</v>
      </c>
      <c r="AA642">
        <f t="shared" si="536"/>
        <v>7.2765497523200454E-2</v>
      </c>
      <c r="AC642">
        <f t="shared" si="537"/>
        <v>2.6197218147943987E-5</v>
      </c>
      <c r="AD642">
        <f t="shared" si="538"/>
        <v>2.0389995082313015E-9</v>
      </c>
      <c r="AE642">
        <v>0</v>
      </c>
      <c r="AF642">
        <f t="shared" si="539"/>
        <v>5.4813735484204297E-10</v>
      </c>
      <c r="AG642">
        <f t="shared" si="540"/>
        <v>2.5871368630733444E-9</v>
      </c>
      <c r="AH642">
        <f t="shared" si="541"/>
        <v>1.097002469958351E-3</v>
      </c>
      <c r="AJ642">
        <f t="shared" si="542"/>
        <v>3.6237397083038275E-2</v>
      </c>
      <c r="AK642">
        <f t="shared" si="543"/>
        <v>2.8204534700832853E-6</v>
      </c>
      <c r="AL642">
        <v>0</v>
      </c>
      <c r="AM642">
        <f t="shared" si="544"/>
        <v>1.5716600027677392E-5</v>
      </c>
      <c r="AN642">
        <f t="shared" si="545"/>
        <v>1.8537053497760677E-5</v>
      </c>
      <c r="AO642">
        <f t="shared" si="546"/>
        <v>2.2739189884214046E-2</v>
      </c>
      <c r="AQ642" t="e">
        <f t="shared" si="547"/>
        <v>#VALUE!</v>
      </c>
      <c r="AR642" t="e">
        <f t="shared" si="548"/>
        <v>#VALUE!</v>
      </c>
      <c r="AS642">
        <v>0</v>
      </c>
      <c r="AT642" t="e">
        <f t="shared" si="549"/>
        <v>#VALUE!</v>
      </c>
      <c r="AU642" t="e">
        <f t="shared" si="550"/>
        <v>#VALUE!</v>
      </c>
      <c r="AV642">
        <f t="shared" si="551"/>
        <v>1.5759424160826513E-2</v>
      </c>
      <c r="AX642">
        <f t="shared" si="552"/>
        <v>78.81297419298906</v>
      </c>
      <c r="AY642">
        <f t="shared" si="553"/>
        <v>15.215219993965077</v>
      </c>
      <c r="AZ642" t="e">
        <f t="shared" si="554"/>
        <v>#VALUE!</v>
      </c>
    </row>
    <row r="643" spans="1:52" x14ac:dyDescent="0.55000000000000004">
      <c r="A643" s="73">
        <v>44817.451388888891</v>
      </c>
      <c r="B643" s="31">
        <v>50</v>
      </c>
      <c r="C643" s="31">
        <v>8</v>
      </c>
      <c r="D643" s="31" t="s">
        <v>234</v>
      </c>
      <c r="E643" s="78">
        <v>2</v>
      </c>
      <c r="F643" s="84">
        <v>44818.834861111114</v>
      </c>
      <c r="G643" s="85">
        <v>373</v>
      </c>
      <c r="I643" s="35">
        <v>20.100000000000001</v>
      </c>
      <c r="J643" s="35">
        <v>30.071999999999999</v>
      </c>
      <c r="K643" s="64">
        <v>18.554876139200001</v>
      </c>
      <c r="L643" s="65">
        <v>35599.659731872001</v>
      </c>
      <c r="M643" s="35" t="s">
        <v>40</v>
      </c>
      <c r="N643" s="36">
        <f t="shared" si="533"/>
        <v>9.6195141738152343E-2</v>
      </c>
      <c r="O643" s="36">
        <f t="shared" si="511"/>
        <v>956.00553563006883</v>
      </c>
      <c r="P643" s="36" t="e">
        <f t="shared" si="555"/>
        <v>#VALUE!</v>
      </c>
      <c r="Q643">
        <f t="shared" si="556"/>
        <v>1.5391222678104375</v>
      </c>
      <c r="R643">
        <f t="shared" si="557"/>
        <v>42064.243567723031</v>
      </c>
      <c r="S643">
        <f t="shared" si="558"/>
        <v>2.6621371106807814</v>
      </c>
      <c r="T643">
        <f t="shared" si="559"/>
        <v>26456.822750412088</v>
      </c>
      <c r="U643">
        <f t="shared" si="560"/>
        <v>26456.822750412088</v>
      </c>
      <c r="W643">
        <f t="shared" si="534"/>
        <v>1.0012844450145606</v>
      </c>
      <c r="X643">
        <v>313.14999999999998</v>
      </c>
      <c r="Y643">
        <f t="shared" si="535"/>
        <v>1.9073334166666699E-2</v>
      </c>
      <c r="Z643">
        <v>2E-3</v>
      </c>
      <c r="AA643">
        <f t="shared" si="536"/>
        <v>7.2765497523200454E-2</v>
      </c>
      <c r="AC643">
        <f t="shared" si="537"/>
        <v>1.8578708857352784E-5</v>
      </c>
      <c r="AD643">
        <f t="shared" si="538"/>
        <v>1.4460305674359513E-9</v>
      </c>
      <c r="AE643">
        <v>0</v>
      </c>
      <c r="AF643">
        <f t="shared" si="539"/>
        <v>3.8873151614569534E-10</v>
      </c>
      <c r="AG643">
        <f t="shared" si="540"/>
        <v>1.8347620835816467E-9</v>
      </c>
      <c r="AH643">
        <f t="shared" si="541"/>
        <v>1.097002469958351E-3</v>
      </c>
      <c r="AJ643">
        <f t="shared" si="542"/>
        <v>3.5645385537334658E-2</v>
      </c>
      <c r="AK643">
        <f t="shared" si="543"/>
        <v>2.7743756291560545E-6</v>
      </c>
      <c r="AL643">
        <v>0</v>
      </c>
      <c r="AM643">
        <f t="shared" si="544"/>
        <v>1.5459837417099439E-5</v>
      </c>
      <c r="AN643">
        <f t="shared" si="545"/>
        <v>1.8234213046255491E-5</v>
      </c>
      <c r="AO643">
        <f t="shared" si="546"/>
        <v>2.2739189884214046E-2</v>
      </c>
      <c r="AQ643" t="e">
        <f t="shared" si="547"/>
        <v>#VALUE!</v>
      </c>
      <c r="AR643" t="e">
        <f t="shared" si="548"/>
        <v>#VALUE!</v>
      </c>
      <c r="AS643">
        <v>0</v>
      </c>
      <c r="AT643" t="e">
        <f t="shared" si="549"/>
        <v>#VALUE!</v>
      </c>
      <c r="AU643" t="e">
        <f t="shared" si="550"/>
        <v>#VALUE!</v>
      </c>
      <c r="AV643">
        <f t="shared" si="551"/>
        <v>1.5759424160826513E-2</v>
      </c>
      <c r="AX643">
        <f t="shared" si="552"/>
        <v>78.812974192989046</v>
      </c>
      <c r="AY643">
        <f t="shared" si="553"/>
        <v>15.215219993965068</v>
      </c>
      <c r="AZ643" t="e">
        <f t="shared" si="554"/>
        <v>#VALUE!</v>
      </c>
    </row>
    <row r="644" spans="1:52" x14ac:dyDescent="0.55000000000000004">
      <c r="A644" s="73">
        <v>44824.418055555558</v>
      </c>
      <c r="B644" s="31">
        <v>50</v>
      </c>
      <c r="C644" s="31">
        <v>0.1</v>
      </c>
      <c r="D644" s="31" t="s">
        <v>235</v>
      </c>
      <c r="E644" s="78">
        <v>1</v>
      </c>
      <c r="F644" s="84">
        <v>44824.508402777778</v>
      </c>
      <c r="G644" s="85">
        <v>354</v>
      </c>
      <c r="I644" s="35">
        <v>21.3</v>
      </c>
      <c r="J644" s="35">
        <v>29.98</v>
      </c>
      <c r="K644" s="64">
        <v>86.536999295801536</v>
      </c>
      <c r="L644" s="65" t="e">
        <v>#VALUE!</v>
      </c>
      <c r="M644" s="35"/>
      <c r="N644" s="36">
        <f t="shared" si="533"/>
        <v>0.44534509761987895</v>
      </c>
      <c r="O644" s="36">
        <v>0</v>
      </c>
      <c r="P644" s="36">
        <f t="shared" si="555"/>
        <v>0</v>
      </c>
      <c r="Q644">
        <f t="shared" si="556"/>
        <v>7.1255215619180632</v>
      </c>
      <c r="R644">
        <f t="shared" si="557"/>
        <v>0</v>
      </c>
      <c r="S644">
        <f t="shared" si="558"/>
        <v>12.422985684473456</v>
      </c>
      <c r="T644" t="e">
        <f t="shared" si="559"/>
        <v>#VALUE!</v>
      </c>
      <c r="U644">
        <f t="shared" si="560"/>
        <v>0</v>
      </c>
      <c r="W644">
        <f t="shared" si="534"/>
        <v>0.99393328443470852</v>
      </c>
      <c r="X644">
        <v>313.14999999999998</v>
      </c>
      <c r="Y644">
        <f t="shared" si="535"/>
        <v>1.9073334166666699E-2</v>
      </c>
      <c r="Z644">
        <v>2E-3</v>
      </c>
      <c r="AA644">
        <f t="shared" si="536"/>
        <v>7.2765497523200454E-2</v>
      </c>
      <c r="AC644">
        <f t="shared" si="537"/>
        <v>8.6012003935200069E-5</v>
      </c>
      <c r="AD644">
        <f t="shared" si="538"/>
        <v>6.6945441586753263E-9</v>
      </c>
      <c r="AE644">
        <v>0</v>
      </c>
      <c r="AF644">
        <f t="shared" si="539"/>
        <v>1.7996717077154281E-9</v>
      </c>
      <c r="AG644">
        <f t="shared" si="540"/>
        <v>8.4942158663907542E-9</v>
      </c>
      <c r="AH644">
        <f t="shared" si="541"/>
        <v>1.097002469958351E-3</v>
      </c>
      <c r="AJ644" t="e">
        <f t="shared" si="542"/>
        <v>#VALUE!</v>
      </c>
      <c r="AK644" t="e">
        <f t="shared" si="543"/>
        <v>#VALUE!</v>
      </c>
      <c r="AL644">
        <v>0</v>
      </c>
      <c r="AM644" t="e">
        <f t="shared" si="544"/>
        <v>#VALUE!</v>
      </c>
      <c r="AN644" t="e">
        <f t="shared" si="545"/>
        <v>#VALUE!</v>
      </c>
      <c r="AO644">
        <f t="shared" si="546"/>
        <v>2.2739189884214046E-2</v>
      </c>
      <c r="AQ644">
        <f t="shared" si="547"/>
        <v>0</v>
      </c>
      <c r="AR644">
        <f t="shared" si="548"/>
        <v>0</v>
      </c>
      <c r="AS644">
        <v>0</v>
      </c>
      <c r="AT644">
        <f t="shared" si="549"/>
        <v>0</v>
      </c>
      <c r="AU644">
        <f t="shared" si="550"/>
        <v>0</v>
      </c>
      <c r="AV644">
        <f t="shared" si="551"/>
        <v>1.5759424160826513E-2</v>
      </c>
      <c r="AX644">
        <f t="shared" si="552"/>
        <v>78.812974192989046</v>
      </c>
      <c r="AY644" t="e">
        <f t="shared" si="553"/>
        <v>#VALUE!</v>
      </c>
      <c r="AZ644" t="e">
        <f t="shared" si="554"/>
        <v>#DIV/0!</v>
      </c>
    </row>
    <row r="645" spans="1:52" x14ac:dyDescent="0.55000000000000004">
      <c r="A645" s="73">
        <v>44824.515972222223</v>
      </c>
      <c r="B645" s="31">
        <v>50</v>
      </c>
      <c r="C645" s="31">
        <v>0.1</v>
      </c>
      <c r="D645" s="31" t="s">
        <v>234</v>
      </c>
      <c r="E645" s="78">
        <v>1</v>
      </c>
      <c r="F645" s="84">
        <v>44824.529641203706</v>
      </c>
      <c r="G645" s="85">
        <v>257</v>
      </c>
      <c r="I645" s="35">
        <v>21.3</v>
      </c>
      <c r="J645" s="35">
        <v>29.98</v>
      </c>
      <c r="K645" s="64">
        <v>40.023520044144256</v>
      </c>
      <c r="L645" s="65">
        <v>716.4967818319999</v>
      </c>
      <c r="M645" s="35"/>
      <c r="N645" s="36">
        <f t="shared" si="533"/>
        <v>0.20597292009425361</v>
      </c>
      <c r="O645" s="36">
        <f t="shared" si="511"/>
        <v>19.099788979819177</v>
      </c>
      <c r="P645" s="36">
        <f t="shared" si="555"/>
        <v>0</v>
      </c>
      <c r="Q645">
        <f t="shared" si="556"/>
        <v>3.2955667215080577</v>
      </c>
      <c r="R645">
        <f t="shared" si="557"/>
        <v>840.39071511204384</v>
      </c>
      <c r="S645">
        <f t="shared" si="558"/>
        <v>5.7456535423774913</v>
      </c>
      <c r="T645">
        <f t="shared" si="559"/>
        <v>532.79222414452852</v>
      </c>
      <c r="U645">
        <f t="shared" si="560"/>
        <v>532.79222414452863</v>
      </c>
      <c r="W645">
        <f t="shared" si="534"/>
        <v>0.99393328443470852</v>
      </c>
      <c r="X645">
        <v>313.14999999999998</v>
      </c>
      <c r="Y645">
        <f t="shared" si="535"/>
        <v>1.9073334166666699E-2</v>
      </c>
      <c r="Z645">
        <v>2E-3</v>
      </c>
      <c r="AA645">
        <f t="shared" si="536"/>
        <v>7.2765497523200454E-2</v>
      </c>
      <c r="AC645">
        <f t="shared" si="537"/>
        <v>3.9780708732114692E-5</v>
      </c>
      <c r="AD645">
        <f t="shared" si="538"/>
        <v>3.0962388862742816E-9</v>
      </c>
      <c r="AE645">
        <v>0</v>
      </c>
      <c r="AF645">
        <f t="shared" si="539"/>
        <v>8.3235144796755579E-10</v>
      </c>
      <c r="AG645">
        <f t="shared" si="540"/>
        <v>3.9285903342418372E-9</v>
      </c>
      <c r="AH645">
        <f t="shared" si="541"/>
        <v>1.097002469958351E-3</v>
      </c>
      <c r="AJ645">
        <f t="shared" si="542"/>
        <v>7.1214999965317851E-4</v>
      </c>
      <c r="AK645">
        <f t="shared" si="543"/>
        <v>5.5428537903506911E-8</v>
      </c>
      <c r="AL645">
        <v>0</v>
      </c>
      <c r="AM645">
        <f t="shared" si="544"/>
        <v>3.088681198214023E-7</v>
      </c>
      <c r="AN645">
        <f t="shared" si="545"/>
        <v>3.6429665772490922E-7</v>
      </c>
      <c r="AO645">
        <f t="shared" si="546"/>
        <v>2.2739189884214046E-2</v>
      </c>
      <c r="AQ645">
        <f t="shared" si="547"/>
        <v>0</v>
      </c>
      <c r="AR645">
        <f t="shared" si="548"/>
        <v>0</v>
      </c>
      <c r="AS645">
        <v>0</v>
      </c>
      <c r="AT645">
        <f t="shared" si="549"/>
        <v>0</v>
      </c>
      <c r="AU645">
        <f t="shared" si="550"/>
        <v>0</v>
      </c>
      <c r="AV645">
        <f t="shared" si="551"/>
        <v>1.5759424160826513E-2</v>
      </c>
      <c r="AX645">
        <f t="shared" si="552"/>
        <v>78.812974192989046</v>
      </c>
      <c r="AY645">
        <f t="shared" si="553"/>
        <v>15.215219993965079</v>
      </c>
      <c r="AZ645" t="e">
        <f t="shared" si="554"/>
        <v>#DIV/0!</v>
      </c>
    </row>
    <row r="646" spans="1:52" x14ac:dyDescent="0.55000000000000004">
      <c r="A646" s="73">
        <v>44824.425000000003</v>
      </c>
      <c r="B646" s="31">
        <v>50</v>
      </c>
      <c r="C646" s="31">
        <v>6</v>
      </c>
      <c r="D646" s="31" t="s">
        <v>235</v>
      </c>
      <c r="E646" s="78">
        <v>1</v>
      </c>
      <c r="F646" s="84">
        <v>44824.550844907404</v>
      </c>
      <c r="G646" s="85">
        <v>412</v>
      </c>
      <c r="I646" s="35">
        <v>21.3</v>
      </c>
      <c r="J646" s="35">
        <v>29.98</v>
      </c>
      <c r="K646" s="64">
        <v>61157.539539551915</v>
      </c>
      <c r="L646" s="65">
        <v>22131.040035469116</v>
      </c>
      <c r="M646" s="35"/>
      <c r="N646" s="36">
        <f t="shared" si="533"/>
        <v>314.73486067311285</v>
      </c>
      <c r="O646" s="36">
        <f t="shared" ref="O646:O709" si="561">1000000*(AN646-AL646)/Y646</f>
        <v>589.9512814287865</v>
      </c>
      <c r="P646" s="36">
        <f t="shared" si="555"/>
        <v>0</v>
      </c>
      <c r="Q646">
        <f t="shared" si="556"/>
        <v>5035.7577707698056</v>
      </c>
      <c r="R646">
        <f t="shared" si="557"/>
        <v>25957.856382866605</v>
      </c>
      <c r="S646">
        <f t="shared" si="558"/>
        <v>8779.5884347740921</v>
      </c>
      <c r="T646">
        <f t="shared" si="559"/>
        <v>16456.802517633554</v>
      </c>
      <c r="U646">
        <f t="shared" si="560"/>
        <v>16456.802517633558</v>
      </c>
      <c r="W646">
        <f t="shared" si="534"/>
        <v>0.99393328443470852</v>
      </c>
      <c r="X646">
        <v>313.14999999999998</v>
      </c>
      <c r="Y646">
        <f t="shared" si="535"/>
        <v>1.9073334166666699E-2</v>
      </c>
      <c r="Z646">
        <v>2E-3</v>
      </c>
      <c r="AA646">
        <f t="shared" si="536"/>
        <v>7.2765497523200454E-2</v>
      </c>
      <c r="AC646">
        <f t="shared" si="537"/>
        <v>6.0786514142492386E-2</v>
      </c>
      <c r="AD646">
        <f t="shared" si="538"/>
        <v>4.7311768655621308E-6</v>
      </c>
      <c r="AE646">
        <v>0</v>
      </c>
      <c r="AF646">
        <f t="shared" si="539"/>
        <v>1.2718663059554355E-6</v>
      </c>
      <c r="AG646">
        <f t="shared" si="540"/>
        <v>6.0030431715175659E-6</v>
      </c>
      <c r="AH646">
        <f t="shared" si="541"/>
        <v>1.097002469958351E-3</v>
      </c>
      <c r="AJ646">
        <f t="shared" si="542"/>
        <v>2.1996777310409846E-2</v>
      </c>
      <c r="AK646">
        <f t="shared" si="543"/>
        <v>1.7120679709314539E-6</v>
      </c>
      <c r="AL646">
        <v>0</v>
      </c>
      <c r="AM646">
        <f t="shared" si="544"/>
        <v>9.5402699618130209E-6</v>
      </c>
      <c r="AN646">
        <f t="shared" si="545"/>
        <v>1.1252337932744474E-5</v>
      </c>
      <c r="AO646">
        <f t="shared" si="546"/>
        <v>2.2739189884214046E-2</v>
      </c>
      <c r="AQ646">
        <f t="shared" si="547"/>
        <v>0</v>
      </c>
      <c r="AR646">
        <f t="shared" si="548"/>
        <v>0</v>
      </c>
      <c r="AS646">
        <v>0</v>
      </c>
      <c r="AT646">
        <f t="shared" si="549"/>
        <v>0</v>
      </c>
      <c r="AU646">
        <f t="shared" si="550"/>
        <v>0</v>
      </c>
      <c r="AV646">
        <f t="shared" si="551"/>
        <v>1.5759424160826513E-2</v>
      </c>
      <c r="AX646">
        <f t="shared" si="552"/>
        <v>78.81297419298906</v>
      </c>
      <c r="AY646">
        <f t="shared" si="553"/>
        <v>15.215219993965071</v>
      </c>
      <c r="AZ646" t="e">
        <f t="shared" si="554"/>
        <v>#DIV/0!</v>
      </c>
    </row>
    <row r="647" spans="1:52" x14ac:dyDescent="0.55000000000000004">
      <c r="A647" s="73">
        <v>44824.543749999997</v>
      </c>
      <c r="B647" s="31">
        <v>50</v>
      </c>
      <c r="C647" s="31">
        <v>6.2</v>
      </c>
      <c r="D647" s="31" t="s">
        <v>234</v>
      </c>
      <c r="E647" s="78">
        <v>1</v>
      </c>
      <c r="F647" s="84">
        <v>44824.572071759256</v>
      </c>
      <c r="G647" s="85">
        <v>400</v>
      </c>
      <c r="I647" s="35">
        <v>21.3</v>
      </c>
      <c r="J647" s="35">
        <v>29.98</v>
      </c>
      <c r="K647" s="64">
        <v>2650.7129817831801</v>
      </c>
      <c r="L647" s="65">
        <v>38911.636259912004</v>
      </c>
      <c r="M647" s="35"/>
      <c r="N647" s="36">
        <f t="shared" si="533"/>
        <v>13.641356197242025</v>
      </c>
      <c r="O647" s="36">
        <f t="shared" si="561"/>
        <v>1037.2747795510152</v>
      </c>
      <c r="P647" s="36">
        <f t="shared" si="555"/>
        <v>0</v>
      </c>
      <c r="Q647">
        <f t="shared" si="556"/>
        <v>218.26169915587241</v>
      </c>
      <c r="R647">
        <f t="shared" si="557"/>
        <v>45640.090300244665</v>
      </c>
      <c r="S647">
        <f t="shared" si="558"/>
        <v>380.52820983287825</v>
      </c>
      <c r="T647">
        <f t="shared" si="559"/>
        <v>28934.976058109463</v>
      </c>
      <c r="U647">
        <f t="shared" si="560"/>
        <v>28934.976058109467</v>
      </c>
      <c r="W647">
        <f t="shared" si="534"/>
        <v>0.99393328443470852</v>
      </c>
      <c r="X647">
        <v>313.14999999999998</v>
      </c>
      <c r="Y647">
        <f t="shared" si="535"/>
        <v>1.9073334166666699E-2</v>
      </c>
      <c r="Z647">
        <v>2E-3</v>
      </c>
      <c r="AA647">
        <f t="shared" si="536"/>
        <v>7.2765497523200454E-2</v>
      </c>
      <c r="AC647">
        <f t="shared" si="537"/>
        <v>2.6346318600774759E-3</v>
      </c>
      <c r="AD647">
        <f t="shared" si="538"/>
        <v>2.0506043949899692E-7</v>
      </c>
      <c r="AE647">
        <v>0</v>
      </c>
      <c r="AF647">
        <f t="shared" si="539"/>
        <v>5.5125705737529939E-8</v>
      </c>
      <c r="AG647">
        <f t="shared" si="540"/>
        <v>2.6018614523652685E-7</v>
      </c>
      <c r="AH647">
        <f t="shared" si="541"/>
        <v>1.097002469958351E-3</v>
      </c>
      <c r="AJ647">
        <f t="shared" si="542"/>
        <v>3.8675570430543031E-2</v>
      </c>
      <c r="AK647">
        <f t="shared" si="543"/>
        <v>3.0102230184555435E-6</v>
      </c>
      <c r="AL647">
        <v>0</v>
      </c>
      <c r="AM647">
        <f t="shared" si="544"/>
        <v>1.6774065474576501E-5</v>
      </c>
      <c r="AN647">
        <f t="shared" si="545"/>
        <v>1.9784288493032044E-5</v>
      </c>
      <c r="AO647">
        <f t="shared" si="546"/>
        <v>2.2739189884214046E-2</v>
      </c>
      <c r="AQ647">
        <f t="shared" si="547"/>
        <v>0</v>
      </c>
      <c r="AR647">
        <f t="shared" si="548"/>
        <v>0</v>
      </c>
      <c r="AS647">
        <v>0</v>
      </c>
      <c r="AT647">
        <f t="shared" si="549"/>
        <v>0</v>
      </c>
      <c r="AU647">
        <f t="shared" si="550"/>
        <v>0</v>
      </c>
      <c r="AV647">
        <f t="shared" si="551"/>
        <v>1.5759424160826513E-2</v>
      </c>
      <c r="AX647">
        <f t="shared" si="552"/>
        <v>78.812974192989046</v>
      </c>
      <c r="AY647">
        <f t="shared" si="553"/>
        <v>15.215219993965079</v>
      </c>
      <c r="AZ647" t="e">
        <f t="shared" si="554"/>
        <v>#DIV/0!</v>
      </c>
    </row>
    <row r="648" spans="1:52" x14ac:dyDescent="0.55000000000000004">
      <c r="A648" s="73">
        <v>44824.529861111114</v>
      </c>
      <c r="B648" s="31">
        <v>50</v>
      </c>
      <c r="C648" s="31">
        <v>3.8</v>
      </c>
      <c r="D648" s="31" t="s">
        <v>234</v>
      </c>
      <c r="E648" s="78">
        <v>1</v>
      </c>
      <c r="F648" s="84">
        <v>44824.593298611115</v>
      </c>
      <c r="G648" s="85">
        <v>314</v>
      </c>
      <c r="I648" s="35">
        <v>21.3</v>
      </c>
      <c r="J648" s="35">
        <v>29.98</v>
      </c>
      <c r="K648" s="64">
        <v>24.310194650425998</v>
      </c>
      <c r="L648" s="65">
        <v>8142.9103176819999</v>
      </c>
      <c r="M648" s="35"/>
      <c r="N648" s="36">
        <f t="shared" si="533"/>
        <v>0.12510748116820233</v>
      </c>
      <c r="O648" s="36">
        <f t="shared" si="561"/>
        <v>217.0670862633209</v>
      </c>
      <c r="P648" s="36">
        <f t="shared" si="555"/>
        <v>0</v>
      </c>
      <c r="Q648">
        <f t="shared" si="556"/>
        <v>2.0017196986912373</v>
      </c>
      <c r="R648">
        <f t="shared" si="557"/>
        <v>9550.9517955861193</v>
      </c>
      <c r="S648">
        <f t="shared" si="558"/>
        <v>3.4898968370360124</v>
      </c>
      <c r="T648">
        <f t="shared" si="559"/>
        <v>6055.1274048631867</v>
      </c>
      <c r="U648">
        <f t="shared" si="560"/>
        <v>6055.1274048631867</v>
      </c>
      <c r="W648">
        <f t="shared" si="534"/>
        <v>0.99393328443470852</v>
      </c>
      <c r="X648">
        <v>313.14999999999998</v>
      </c>
      <c r="Y648">
        <f t="shared" si="535"/>
        <v>1.9073334166666699E-2</v>
      </c>
      <c r="Z648">
        <v>2E-3</v>
      </c>
      <c r="AA648">
        <f t="shared" si="536"/>
        <v>7.2765497523200454E-2</v>
      </c>
      <c r="AC648">
        <f t="shared" si="537"/>
        <v>2.4162711614144994E-5</v>
      </c>
      <c r="AD648">
        <f t="shared" si="538"/>
        <v>1.880648426888144E-9</v>
      </c>
      <c r="AE648">
        <v>0</v>
      </c>
      <c r="AF648">
        <f t="shared" si="539"/>
        <v>5.0556836818294012E-10</v>
      </c>
      <c r="AG648">
        <f t="shared" si="540"/>
        <v>2.3862167950710841E-9</v>
      </c>
      <c r="AH648">
        <f t="shared" si="541"/>
        <v>1.097002469958351E-3</v>
      </c>
      <c r="AJ648">
        <f t="shared" si="542"/>
        <v>8.0935095969109465E-3</v>
      </c>
      <c r="AK648">
        <f t="shared" si="543"/>
        <v>6.2993948421435352E-7</v>
      </c>
      <c r="AL648">
        <v>0</v>
      </c>
      <c r="AM648">
        <f t="shared" si="544"/>
        <v>3.5102535886706327E-6</v>
      </c>
      <c r="AN648">
        <f t="shared" si="545"/>
        <v>4.140193072884986E-6</v>
      </c>
      <c r="AO648">
        <f t="shared" si="546"/>
        <v>2.2739189884214046E-2</v>
      </c>
      <c r="AQ648">
        <f t="shared" si="547"/>
        <v>0</v>
      </c>
      <c r="AR648">
        <f t="shared" si="548"/>
        <v>0</v>
      </c>
      <c r="AS648">
        <v>0</v>
      </c>
      <c r="AT648">
        <f t="shared" si="549"/>
        <v>0</v>
      </c>
      <c r="AU648">
        <f t="shared" si="550"/>
        <v>0</v>
      </c>
      <c r="AV648">
        <f t="shared" si="551"/>
        <v>1.5759424160826513E-2</v>
      </c>
      <c r="AX648">
        <f t="shared" si="552"/>
        <v>78.81297419298906</v>
      </c>
      <c r="AY648">
        <f t="shared" si="553"/>
        <v>15.215219993965071</v>
      </c>
      <c r="AZ648" t="e">
        <f t="shared" si="554"/>
        <v>#DIV/0!</v>
      </c>
    </row>
    <row r="649" spans="1:52" x14ac:dyDescent="0.55000000000000004">
      <c r="A649" s="73">
        <v>44824.425000000003</v>
      </c>
      <c r="B649" s="31">
        <v>50</v>
      </c>
      <c r="C649" s="31">
        <v>6</v>
      </c>
      <c r="D649" s="31" t="s">
        <v>235</v>
      </c>
      <c r="E649" s="78">
        <v>2</v>
      </c>
      <c r="F649" s="84">
        <v>44824.614525462966</v>
      </c>
      <c r="G649" s="85">
        <v>408</v>
      </c>
      <c r="I649" s="35">
        <v>21.3</v>
      </c>
      <c r="J649" s="35">
        <v>29.98</v>
      </c>
      <c r="K649" s="64">
        <v>69243.983670403017</v>
      </c>
      <c r="L649" s="65">
        <v>21962.87359004192</v>
      </c>
      <c r="M649" s="35"/>
      <c r="N649" s="36">
        <f t="shared" si="533"/>
        <v>356.35010363458571</v>
      </c>
      <c r="O649" s="36">
        <f t="shared" si="561"/>
        <v>585.4684369798091</v>
      </c>
      <c r="P649" s="36">
        <f t="shared" si="555"/>
        <v>0</v>
      </c>
      <c r="Q649">
        <f t="shared" si="556"/>
        <v>5701.6016581533713</v>
      </c>
      <c r="R649">
        <f t="shared" si="557"/>
        <v>25760.6112271116</v>
      </c>
      <c r="S649">
        <f t="shared" si="558"/>
        <v>9940.4535039738221</v>
      </c>
      <c r="T649">
        <f t="shared" si="559"/>
        <v>16331.752724309226</v>
      </c>
      <c r="U649">
        <f t="shared" si="560"/>
        <v>16331.75272430923</v>
      </c>
      <c r="W649">
        <f t="shared" si="534"/>
        <v>0.99393328443470852</v>
      </c>
      <c r="X649">
        <v>313.14999999999998</v>
      </c>
      <c r="Y649">
        <f t="shared" si="535"/>
        <v>1.9073334166666699E-2</v>
      </c>
      <c r="Z649">
        <v>2E-3</v>
      </c>
      <c r="AA649">
        <f t="shared" si="536"/>
        <v>7.2765497523200454E-2</v>
      </c>
      <c r="AC649">
        <f t="shared" si="537"/>
        <v>6.8823900116866996E-2</v>
      </c>
      <c r="AD649">
        <f t="shared" si="538"/>
        <v>5.3567480982275805E-6</v>
      </c>
      <c r="AE649">
        <v>0</v>
      </c>
      <c r="AF649">
        <f t="shared" si="539"/>
        <v>1.4400365087211821E-6</v>
      </c>
      <c r="AG649">
        <f t="shared" si="540"/>
        <v>6.7967846069487626E-6</v>
      </c>
      <c r="AH649">
        <f t="shared" si="541"/>
        <v>1.097002469958351E-3</v>
      </c>
      <c r="AJ649">
        <f t="shared" si="542"/>
        <v>2.1829631082974681E-2</v>
      </c>
      <c r="AK649">
        <f t="shared" si="543"/>
        <v>1.6990585333026817E-6</v>
      </c>
      <c r="AL649">
        <v>0</v>
      </c>
      <c r="AM649">
        <f t="shared" si="544"/>
        <v>9.4677766092492593E-6</v>
      </c>
      <c r="AN649">
        <f t="shared" si="545"/>
        <v>1.116683514255194E-5</v>
      </c>
      <c r="AO649">
        <f t="shared" si="546"/>
        <v>2.2739189884214046E-2</v>
      </c>
      <c r="AQ649">
        <f t="shared" si="547"/>
        <v>0</v>
      </c>
      <c r="AR649">
        <f t="shared" si="548"/>
        <v>0</v>
      </c>
      <c r="AS649">
        <v>0</v>
      </c>
      <c r="AT649">
        <f t="shared" si="549"/>
        <v>0</v>
      </c>
      <c r="AU649">
        <f t="shared" si="550"/>
        <v>0</v>
      </c>
      <c r="AV649">
        <f t="shared" si="551"/>
        <v>1.5759424160826513E-2</v>
      </c>
      <c r="AX649">
        <f t="shared" si="552"/>
        <v>78.81297419298906</v>
      </c>
      <c r="AY649">
        <f t="shared" si="553"/>
        <v>15.215219993965073</v>
      </c>
      <c r="AZ649" t="e">
        <f t="shared" si="554"/>
        <v>#DIV/0!</v>
      </c>
    </row>
    <row r="650" spans="1:52" x14ac:dyDescent="0.55000000000000004">
      <c r="A650" s="73">
        <v>44824.550694444442</v>
      </c>
      <c r="B650" s="31">
        <v>50</v>
      </c>
      <c r="C650" s="31">
        <v>8</v>
      </c>
      <c r="D650" s="31" t="s">
        <v>234</v>
      </c>
      <c r="E650" s="78">
        <v>1</v>
      </c>
      <c r="F650" s="84">
        <v>44824.635740740741</v>
      </c>
      <c r="G650" s="85">
        <v>282</v>
      </c>
      <c r="I650" s="35">
        <v>21.3</v>
      </c>
      <c r="J650" s="35">
        <v>29.98</v>
      </c>
      <c r="K650" s="64">
        <v>6756.4189300480002</v>
      </c>
      <c r="L650" s="65">
        <v>39382.701964878084</v>
      </c>
      <c r="M650" s="35"/>
      <c r="N650" s="36">
        <f t="shared" si="533"/>
        <v>34.770538295161437</v>
      </c>
      <c r="O650" s="36">
        <f t="shared" si="561"/>
        <v>1049.8320663227394</v>
      </c>
      <c r="P650" s="36">
        <f t="shared" si="555"/>
        <v>0</v>
      </c>
      <c r="Q650">
        <f t="shared" si="556"/>
        <v>556.32861272258299</v>
      </c>
      <c r="R650">
        <f t="shared" si="557"/>
        <v>46192.610918200531</v>
      </c>
      <c r="S650">
        <f t="shared" si="558"/>
        <v>969.93073863567656</v>
      </c>
      <c r="T650">
        <f t="shared" si="559"/>
        <v>29285.26394638911</v>
      </c>
      <c r="U650">
        <f t="shared" si="560"/>
        <v>29285.263946389106</v>
      </c>
      <c r="W650">
        <f t="shared" si="534"/>
        <v>0.99393328443470852</v>
      </c>
      <c r="X650">
        <v>313.14999999999998</v>
      </c>
      <c r="Y650">
        <f t="shared" si="535"/>
        <v>1.9073334166666699E-2</v>
      </c>
      <c r="Z650">
        <v>2E-3</v>
      </c>
      <c r="AA650">
        <f t="shared" si="536"/>
        <v>7.2765497523200454E-2</v>
      </c>
      <c r="AC650">
        <f t="shared" si="537"/>
        <v>6.7154296581594481E-3</v>
      </c>
      <c r="AD650">
        <f t="shared" si="538"/>
        <v>5.2267983925704138E-7</v>
      </c>
      <c r="AE650">
        <v>0</v>
      </c>
      <c r="AF650" s="8">
        <f t="shared" si="539"/>
        <v>1.4051025680145417E-7</v>
      </c>
      <c r="AG650">
        <f t="shared" si="540"/>
        <v>6.6319009605849559E-7</v>
      </c>
      <c r="AH650">
        <f t="shared" si="541"/>
        <v>1.097002469958351E-3</v>
      </c>
      <c r="AJ650">
        <f t="shared" si="542"/>
        <v>3.9143778313864522E-2</v>
      </c>
      <c r="AK650">
        <f t="shared" si="543"/>
        <v>3.0466648894378436E-6</v>
      </c>
      <c r="AL650">
        <v>0</v>
      </c>
      <c r="AM650">
        <f t="shared" si="544"/>
        <v>1.6977132930417962E-5</v>
      </c>
      <c r="AN650">
        <f t="shared" si="545"/>
        <v>2.0023797819855805E-5</v>
      </c>
      <c r="AO650">
        <f t="shared" si="546"/>
        <v>2.2739189884214046E-2</v>
      </c>
      <c r="AQ650">
        <f t="shared" si="547"/>
        <v>0</v>
      </c>
      <c r="AR650">
        <f t="shared" si="548"/>
        <v>0</v>
      </c>
      <c r="AS650">
        <v>0</v>
      </c>
      <c r="AT650">
        <f t="shared" si="549"/>
        <v>0</v>
      </c>
      <c r="AU650">
        <f t="shared" si="550"/>
        <v>0</v>
      </c>
      <c r="AV650">
        <f t="shared" si="551"/>
        <v>1.5759424160826513E-2</v>
      </c>
      <c r="AX650">
        <f t="shared" si="552"/>
        <v>78.812974192989046</v>
      </c>
      <c r="AY650">
        <f t="shared" si="553"/>
        <v>15.215219993965075</v>
      </c>
      <c r="AZ650" t="e">
        <f t="shared" si="554"/>
        <v>#DIV/0!</v>
      </c>
    </row>
    <row r="651" spans="1:52" x14ac:dyDescent="0.55000000000000004">
      <c r="A651" s="73">
        <v>44824.543749999997</v>
      </c>
      <c r="B651" s="31">
        <v>50</v>
      </c>
      <c r="C651" s="31">
        <v>6.2</v>
      </c>
      <c r="D651" s="31" t="s">
        <v>234</v>
      </c>
      <c r="E651" s="78">
        <v>2</v>
      </c>
      <c r="F651" s="84">
        <v>44824.656944444447</v>
      </c>
      <c r="G651" s="85">
        <v>205</v>
      </c>
      <c r="I651" s="35">
        <v>21.3</v>
      </c>
      <c r="J651" s="35">
        <v>29.98</v>
      </c>
      <c r="K651" s="64">
        <v>2754.5784534392801</v>
      </c>
      <c r="L651" s="65">
        <v>38695.485718968324</v>
      </c>
      <c r="M651" s="35"/>
      <c r="N651" s="36">
        <f t="shared" si="533"/>
        <v>14.175878759734724</v>
      </c>
      <c r="O651" s="36">
        <f t="shared" si="561"/>
        <v>1031.5128140759687</v>
      </c>
      <c r="P651" s="36">
        <f t="shared" si="555"/>
        <v>0</v>
      </c>
      <c r="Q651">
        <f t="shared" si="556"/>
        <v>226.81406015575558</v>
      </c>
      <c r="R651">
        <f t="shared" si="557"/>
        <v>45386.56381934262</v>
      </c>
      <c r="S651">
        <f t="shared" si="558"/>
        <v>395.43881775775253</v>
      </c>
      <c r="T651">
        <f t="shared" si="559"/>
        <v>28774.244941962705</v>
      </c>
      <c r="U651">
        <f t="shared" si="560"/>
        <v>28774.244941962705</v>
      </c>
      <c r="W651">
        <f t="shared" si="534"/>
        <v>0.99393328443470852</v>
      </c>
      <c r="X651">
        <v>313.14999999999998</v>
      </c>
      <c r="Y651">
        <f t="shared" si="535"/>
        <v>1.9073334166666699E-2</v>
      </c>
      <c r="Z651">
        <v>2E-3</v>
      </c>
      <c r="AA651">
        <f t="shared" si="536"/>
        <v>7.2765497523200454E-2</v>
      </c>
      <c r="AC651">
        <f t="shared" si="537"/>
        <v>2.7378672094599834E-3</v>
      </c>
      <c r="AD651">
        <f t="shared" si="538"/>
        <v>2.1309552266829669E-7</v>
      </c>
      <c r="AE651">
        <v>0</v>
      </c>
      <c r="AF651">
        <f t="shared" si="539"/>
        <v>5.7285750022276358E-8</v>
      </c>
      <c r="AG651">
        <f t="shared" si="540"/>
        <v>2.7038127269057307E-7</v>
      </c>
      <c r="AH651">
        <f t="shared" si="541"/>
        <v>1.097002469958351E-3</v>
      </c>
      <c r="AJ651">
        <f t="shared" si="542"/>
        <v>3.8460731213450547E-2</v>
      </c>
      <c r="AK651">
        <f t="shared" si="543"/>
        <v>2.9935015079681886E-6</v>
      </c>
      <c r="AL651">
        <v>0</v>
      </c>
      <c r="AM651">
        <f t="shared" si="544"/>
        <v>1.6680887092101497E-5</v>
      </c>
      <c r="AN651">
        <f t="shared" si="545"/>
        <v>1.9674388600069686E-5</v>
      </c>
      <c r="AO651">
        <f t="shared" si="546"/>
        <v>2.2739189884214046E-2</v>
      </c>
      <c r="AQ651">
        <f t="shared" si="547"/>
        <v>0</v>
      </c>
      <c r="AR651">
        <f t="shared" si="548"/>
        <v>0</v>
      </c>
      <c r="AS651">
        <v>0</v>
      </c>
      <c r="AT651">
        <f t="shared" si="549"/>
        <v>0</v>
      </c>
      <c r="AU651">
        <f t="shared" si="550"/>
        <v>0</v>
      </c>
      <c r="AV651">
        <f t="shared" si="551"/>
        <v>1.5759424160826513E-2</v>
      </c>
      <c r="AX651">
        <f t="shared" si="552"/>
        <v>78.81297419298906</v>
      </c>
      <c r="AY651">
        <f t="shared" si="553"/>
        <v>15.215219993965082</v>
      </c>
      <c r="AZ651" t="e">
        <f t="shared" si="554"/>
        <v>#DIV/0!</v>
      </c>
    </row>
    <row r="652" spans="1:52" x14ac:dyDescent="0.55000000000000004">
      <c r="A652" s="73">
        <v>44824.421527777777</v>
      </c>
      <c r="B652" s="31">
        <v>50</v>
      </c>
      <c r="C652" s="31">
        <v>3</v>
      </c>
      <c r="D652" s="31" t="s">
        <v>235</v>
      </c>
      <c r="E652" s="78">
        <v>1</v>
      </c>
      <c r="F652" s="84">
        <v>44824.678171296298</v>
      </c>
      <c r="G652" s="85">
        <v>302</v>
      </c>
      <c r="I652" s="35">
        <v>21.3</v>
      </c>
      <c r="J652" s="35">
        <v>29.98</v>
      </c>
      <c r="K652" s="64">
        <v>80.684123493207437</v>
      </c>
      <c r="L652" s="65">
        <v>933.29088579199993</v>
      </c>
      <c r="M652" s="35"/>
      <c r="N652" s="36">
        <f t="shared" si="533"/>
        <v>0.41522446058746282</v>
      </c>
      <c r="O652" s="36">
        <f t="shared" si="561"/>
        <v>24.878910034791165</v>
      </c>
      <c r="P652" s="36">
        <f t="shared" si="555"/>
        <v>0</v>
      </c>
      <c r="Q652">
        <f t="shared" si="556"/>
        <v>6.6435913693994051</v>
      </c>
      <c r="R652">
        <f t="shared" si="557"/>
        <v>1094.6720415308112</v>
      </c>
      <c r="S652">
        <f t="shared" si="558"/>
        <v>11.582764820561955</v>
      </c>
      <c r="T652">
        <f t="shared" si="559"/>
        <v>694.00189843634109</v>
      </c>
      <c r="U652">
        <f t="shared" si="560"/>
        <v>694.00189843634109</v>
      </c>
      <c r="W652">
        <f t="shared" si="534"/>
        <v>0.99393328443470852</v>
      </c>
      <c r="X652">
        <v>313.14999999999998</v>
      </c>
      <c r="Y652">
        <f t="shared" si="535"/>
        <v>1.9073334166666699E-2</v>
      </c>
      <c r="Z652">
        <v>2E-3</v>
      </c>
      <c r="AA652">
        <f t="shared" si="536"/>
        <v>7.2765497523200454E-2</v>
      </c>
      <c r="AC652">
        <f t="shared" si="537"/>
        <v>8.0194635865339303E-5</v>
      </c>
      <c r="AD652">
        <f t="shared" si="538"/>
        <v>6.2417628531695165E-9</v>
      </c>
      <c r="AE652">
        <v>0</v>
      </c>
      <c r="AF652">
        <f t="shared" si="539"/>
        <v>1.6779520377890891E-9</v>
      </c>
      <c r="AG652">
        <f t="shared" si="540"/>
        <v>7.9197148909586058E-9</v>
      </c>
      <c r="AH652">
        <f t="shared" si="541"/>
        <v>1.097002469958351E-3</v>
      </c>
      <c r="AJ652">
        <f t="shared" si="542"/>
        <v>9.2762887544822086E-4</v>
      </c>
      <c r="AK652">
        <f t="shared" si="543"/>
        <v>7.2199834737358213E-8</v>
      </c>
      <c r="AL652">
        <v>0</v>
      </c>
      <c r="AM652">
        <f t="shared" si="544"/>
        <v>4.0232393005865108E-7</v>
      </c>
      <c r="AN652">
        <f t="shared" si="545"/>
        <v>4.7452376479600931E-7</v>
      </c>
      <c r="AO652">
        <f t="shared" si="546"/>
        <v>2.2739189884214046E-2</v>
      </c>
      <c r="AQ652">
        <f t="shared" si="547"/>
        <v>0</v>
      </c>
      <c r="AR652">
        <f t="shared" si="548"/>
        <v>0</v>
      </c>
      <c r="AS652">
        <v>0</v>
      </c>
      <c r="AT652">
        <f t="shared" si="549"/>
        <v>0</v>
      </c>
      <c r="AU652">
        <f t="shared" si="550"/>
        <v>0</v>
      </c>
      <c r="AV652">
        <f t="shared" si="551"/>
        <v>1.5759424160826513E-2</v>
      </c>
      <c r="AX652">
        <f t="shared" si="552"/>
        <v>78.812974192989046</v>
      </c>
      <c r="AY652">
        <f t="shared" si="553"/>
        <v>15.215219993965077</v>
      </c>
      <c r="AZ652" t="e">
        <f t="shared" si="554"/>
        <v>#DIV/0!</v>
      </c>
    </row>
    <row r="653" spans="1:52" x14ac:dyDescent="0.55000000000000004">
      <c r="A653" s="73">
        <v>44824.536805555559</v>
      </c>
      <c r="B653" s="31">
        <v>50</v>
      </c>
      <c r="C653" s="31">
        <v>5</v>
      </c>
      <c r="D653" s="31" t="s">
        <v>234</v>
      </c>
      <c r="E653" s="78">
        <v>1</v>
      </c>
      <c r="F653" s="84">
        <v>44824.699374999997</v>
      </c>
      <c r="G653" s="85">
        <v>183</v>
      </c>
      <c r="I653" s="35">
        <v>21.3</v>
      </c>
      <c r="J653" s="35">
        <v>29.98</v>
      </c>
      <c r="K653" s="64">
        <v>13577.633416375018</v>
      </c>
      <c r="L653" s="65">
        <v>34624.242862790481</v>
      </c>
      <c r="M653" s="35"/>
      <c r="N653" s="36">
        <f t="shared" si="533"/>
        <v>69.874533765533855</v>
      </c>
      <c r="O653" s="36">
        <f t="shared" si="561"/>
        <v>922.98493033618411</v>
      </c>
      <c r="P653" s="36">
        <f t="shared" si="555"/>
        <v>0</v>
      </c>
      <c r="Q653">
        <f t="shared" si="556"/>
        <v>1117.9925402485417</v>
      </c>
      <c r="R653">
        <f t="shared" si="557"/>
        <v>40611.336934792103</v>
      </c>
      <c r="S653">
        <f t="shared" si="558"/>
        <v>1949.1633282093571</v>
      </c>
      <c r="T653">
        <f t="shared" si="559"/>
        <v>25746.839109337317</v>
      </c>
      <c r="U653">
        <f t="shared" si="560"/>
        <v>25746.839109337317</v>
      </c>
      <c r="W653">
        <f t="shared" si="534"/>
        <v>0.99393328443470852</v>
      </c>
      <c r="X653">
        <v>313.14999999999998</v>
      </c>
      <c r="Y653">
        <f t="shared" si="535"/>
        <v>1.9073334166666699E-2</v>
      </c>
      <c r="Z653">
        <v>2E-3</v>
      </c>
      <c r="AA653">
        <f t="shared" si="536"/>
        <v>7.2765497523200454E-2</v>
      </c>
      <c r="AC653">
        <f t="shared" si="537"/>
        <v>1.3495261776388073E-2</v>
      </c>
      <c r="AD653">
        <f t="shared" si="538"/>
        <v>1.0503722941157985E-6</v>
      </c>
      <c r="AE653">
        <v>0</v>
      </c>
      <c r="AF653">
        <f t="shared" si="539"/>
        <v>2.8236803813426429E-7</v>
      </c>
      <c r="AG653">
        <f t="shared" si="540"/>
        <v>1.3327403322500629E-6</v>
      </c>
      <c r="AH653">
        <f t="shared" si="541"/>
        <v>1.097002469958351E-3</v>
      </c>
      <c r="AJ653">
        <f t="shared" si="542"/>
        <v>3.4414187429678361E-2</v>
      </c>
      <c r="AK653">
        <f t="shared" si="543"/>
        <v>2.6785481896978112E-6</v>
      </c>
      <c r="AL653">
        <v>0</v>
      </c>
      <c r="AM653">
        <f t="shared" si="544"/>
        <v>1.4925851817401812E-5</v>
      </c>
      <c r="AN653">
        <f t="shared" si="545"/>
        <v>1.7604400007099624E-5</v>
      </c>
      <c r="AO653">
        <f t="shared" si="546"/>
        <v>2.2739189884214046E-2</v>
      </c>
      <c r="AQ653">
        <f t="shared" si="547"/>
        <v>0</v>
      </c>
      <c r="AR653">
        <f t="shared" si="548"/>
        <v>0</v>
      </c>
      <c r="AS653">
        <v>0</v>
      </c>
      <c r="AT653">
        <f t="shared" si="549"/>
        <v>0</v>
      </c>
      <c r="AU653">
        <f t="shared" si="550"/>
        <v>0</v>
      </c>
      <c r="AV653">
        <f t="shared" si="551"/>
        <v>1.5759424160826513E-2</v>
      </c>
      <c r="AX653">
        <f t="shared" si="552"/>
        <v>78.812974192989046</v>
      </c>
      <c r="AY653">
        <f t="shared" si="553"/>
        <v>15.21521999396508</v>
      </c>
      <c r="AZ653" t="e">
        <f t="shared" si="554"/>
        <v>#DIV/0!</v>
      </c>
    </row>
    <row r="654" spans="1:52" x14ac:dyDescent="0.55000000000000004">
      <c r="A654" s="73">
        <v>44824.557638888888</v>
      </c>
      <c r="B654" s="31">
        <v>50</v>
      </c>
      <c r="C654" s="31">
        <v>9</v>
      </c>
      <c r="D654" s="31" t="s">
        <v>234</v>
      </c>
      <c r="E654" s="78">
        <v>1</v>
      </c>
      <c r="F654" s="84">
        <v>44824.720601851855</v>
      </c>
      <c r="G654" s="85">
        <v>376</v>
      </c>
      <c r="I654" s="35">
        <v>21.3</v>
      </c>
      <c r="J654" s="35">
        <v>29.98</v>
      </c>
      <c r="K654" s="64">
        <v>2466.8962030540802</v>
      </c>
      <c r="L654" s="65">
        <v>42670.404450998081</v>
      </c>
      <c r="M654" s="35"/>
      <c r="N654" s="36">
        <f t="shared" si="533"/>
        <v>12.695380465087718</v>
      </c>
      <c r="O654" s="36">
        <f t="shared" si="561"/>
        <v>1137.4729675878655</v>
      </c>
      <c r="P654" s="36">
        <f t="shared" si="555"/>
        <v>0</v>
      </c>
      <c r="Q654">
        <f t="shared" si="556"/>
        <v>203.12608744140348</v>
      </c>
      <c r="R654">
        <f t="shared" si="557"/>
        <v>50048.810573866082</v>
      </c>
      <c r="S654">
        <f t="shared" si="558"/>
        <v>354.14003796072944</v>
      </c>
      <c r="T654">
        <f t="shared" si="559"/>
        <v>31730.023454487058</v>
      </c>
      <c r="U654">
        <f t="shared" si="560"/>
        <v>31730.023454487069</v>
      </c>
      <c r="W654">
        <f t="shared" si="534"/>
        <v>0.99393328443470852</v>
      </c>
      <c r="X654">
        <v>313.14999999999998</v>
      </c>
      <c r="Y654">
        <f t="shared" si="535"/>
        <v>1.9073334166666699E-2</v>
      </c>
      <c r="Z654">
        <v>2E-3</v>
      </c>
      <c r="AA654">
        <f t="shared" si="536"/>
        <v>7.2765497523200454E-2</v>
      </c>
      <c r="AC654">
        <f t="shared" si="537"/>
        <v>2.4519302454610536E-3</v>
      </c>
      <c r="AD654">
        <f t="shared" si="538"/>
        <v>1.9084028450955631E-7</v>
      </c>
      <c r="AE654">
        <v>0</v>
      </c>
      <c r="AF654">
        <f t="shared" si="539"/>
        <v>5.1302949474034233E-8</v>
      </c>
      <c r="AG654" s="8">
        <f t="shared" si="540"/>
        <v>2.4214323398359054E-7</v>
      </c>
      <c r="AH654" s="9">
        <f t="shared" si="541"/>
        <v>1.097002469958351E-3</v>
      </c>
      <c r="AJ654">
        <f t="shared" si="542"/>
        <v>4.2411535244137925E-2</v>
      </c>
      <c r="AK654">
        <f t="shared" si="543"/>
        <v>3.3010031453633044E-6</v>
      </c>
      <c r="AL654">
        <v>0</v>
      </c>
      <c r="AM654" s="8">
        <f t="shared" si="544"/>
        <v>1.8394398870990091E-5</v>
      </c>
      <c r="AN654" s="8">
        <f t="shared" si="545"/>
        <v>2.1695402016353395E-5</v>
      </c>
      <c r="AO654" s="9">
        <f t="shared" si="546"/>
        <v>2.2739189884214046E-2</v>
      </c>
      <c r="AP654" s="9"/>
      <c r="AQ654">
        <f t="shared" si="547"/>
        <v>0</v>
      </c>
      <c r="AR654">
        <f t="shared" si="548"/>
        <v>0</v>
      </c>
      <c r="AS654">
        <v>0</v>
      </c>
      <c r="AT654" s="8">
        <f t="shared" si="549"/>
        <v>0</v>
      </c>
      <c r="AU654" s="8">
        <f t="shared" si="550"/>
        <v>0</v>
      </c>
      <c r="AV654" s="9">
        <f t="shared" si="551"/>
        <v>1.5759424160826513E-2</v>
      </c>
      <c r="AX654">
        <f t="shared" si="552"/>
        <v>78.812974192989046</v>
      </c>
      <c r="AY654">
        <f t="shared" si="553"/>
        <v>15.215219993965077</v>
      </c>
      <c r="AZ654" t="e">
        <f t="shared" si="554"/>
        <v>#DIV/0!</v>
      </c>
    </row>
    <row r="655" spans="1:52" x14ac:dyDescent="0.55000000000000004">
      <c r="A655" s="73">
        <v>44824.529861111114</v>
      </c>
      <c r="B655" s="31">
        <v>50</v>
      </c>
      <c r="C655" s="31">
        <v>3.8</v>
      </c>
      <c r="D655" s="31" t="s">
        <v>234</v>
      </c>
      <c r="E655" s="78">
        <v>2</v>
      </c>
      <c r="F655" s="84">
        <v>44824.741828703707</v>
      </c>
      <c r="G655" s="85">
        <v>416</v>
      </c>
      <c r="I655" s="35">
        <v>21.3</v>
      </c>
      <c r="J655" s="35">
        <v>29.98</v>
      </c>
      <c r="K655" s="64">
        <v>85.471424543677827</v>
      </c>
      <c r="L655" s="65">
        <v>9158.1816999648781</v>
      </c>
      <c r="M655" s="35"/>
      <c r="N655" s="36">
        <f t="shared" si="533"/>
        <v>0.4398613334973942</v>
      </c>
      <c r="O655" s="36">
        <f t="shared" si="561"/>
        <v>244.13136575564536</v>
      </c>
      <c r="P655" s="36">
        <f t="shared" si="555"/>
        <v>0</v>
      </c>
      <c r="Q655">
        <f t="shared" si="556"/>
        <v>7.0377813359583072</v>
      </c>
      <c r="R655">
        <f t="shared" si="557"/>
        <v>10741.780093248395</v>
      </c>
      <c r="S655">
        <f t="shared" si="558"/>
        <v>12.270015047646543</v>
      </c>
      <c r="T655">
        <f t="shared" si="559"/>
        <v>6810.0905974314637</v>
      </c>
      <c r="U655">
        <f t="shared" si="560"/>
        <v>6810.0905974314655</v>
      </c>
      <c r="W655">
        <f t="shared" si="534"/>
        <v>0.99393328443470852</v>
      </c>
      <c r="X655">
        <v>313.14999999999998</v>
      </c>
      <c r="Y655">
        <f t="shared" si="535"/>
        <v>1.9073334166666699E-2</v>
      </c>
      <c r="Z655">
        <v>2E-3</v>
      </c>
      <c r="AA655">
        <f t="shared" si="536"/>
        <v>7.2765497523200454E-2</v>
      </c>
      <c r="AC655">
        <f t="shared" si="537"/>
        <v>8.4952893722011052E-5</v>
      </c>
      <c r="AD655">
        <f t="shared" si="538"/>
        <v>6.6121107799990256E-9</v>
      </c>
      <c r="AE655">
        <v>0</v>
      </c>
      <c r="AF655">
        <f t="shared" si="539"/>
        <v>1.7775114207923992E-9</v>
      </c>
      <c r="AG655">
        <f t="shared" si="540"/>
        <v>8.3896222007914246E-9</v>
      </c>
      <c r="AH655">
        <f t="shared" si="541"/>
        <v>1.097002469958351E-3</v>
      </c>
      <c r="AJ655">
        <f t="shared" si="542"/>
        <v>9.1026216164959324E-3</v>
      </c>
      <c r="AK655">
        <f t="shared" si="543"/>
        <v>7.0848136984756398E-7</v>
      </c>
      <c r="AL655">
        <v>0</v>
      </c>
      <c r="AM655">
        <f t="shared" si="544"/>
        <v>3.9479177497745911E-6</v>
      </c>
      <c r="AN655">
        <f t="shared" si="545"/>
        <v>4.6563991196221549E-6</v>
      </c>
      <c r="AO655">
        <f t="shared" si="546"/>
        <v>2.2739189884214046E-2</v>
      </c>
      <c r="AQ655">
        <f t="shared" si="547"/>
        <v>0</v>
      </c>
      <c r="AR655">
        <f t="shared" si="548"/>
        <v>0</v>
      </c>
      <c r="AS655">
        <v>0</v>
      </c>
      <c r="AT655">
        <f t="shared" si="549"/>
        <v>0</v>
      </c>
      <c r="AU655">
        <f t="shared" si="550"/>
        <v>0</v>
      </c>
      <c r="AV655">
        <f t="shared" si="551"/>
        <v>1.5759424160826513E-2</v>
      </c>
      <c r="AX655">
        <f t="shared" si="552"/>
        <v>78.812974192989046</v>
      </c>
      <c r="AY655">
        <f t="shared" si="553"/>
        <v>15.215219993965073</v>
      </c>
      <c r="AZ655" t="e">
        <f t="shared" si="554"/>
        <v>#DIV/0!</v>
      </c>
    </row>
    <row r="656" spans="1:52" x14ac:dyDescent="0.55000000000000004">
      <c r="A656" s="73">
        <v>44824.522916666669</v>
      </c>
      <c r="B656" s="31">
        <v>50</v>
      </c>
      <c r="C656" s="31">
        <v>1.6</v>
      </c>
      <c r="D656" s="31" t="s">
        <v>234</v>
      </c>
      <c r="E656" s="78">
        <v>1</v>
      </c>
      <c r="F656" s="84">
        <v>44824.763055555559</v>
      </c>
      <c r="G656" s="85">
        <v>390</v>
      </c>
      <c r="I656" s="35">
        <v>21.3</v>
      </c>
      <c r="J656" s="35">
        <v>29.98</v>
      </c>
      <c r="K656" s="64">
        <v>47.986493066886496</v>
      </c>
      <c r="L656" s="65">
        <v>955.38007798792</v>
      </c>
      <c r="M656" s="35"/>
      <c r="N656" s="36">
        <f t="shared" si="533"/>
        <v>0.24695274406568246</v>
      </c>
      <c r="O656" s="36">
        <f t="shared" si="561"/>
        <v>25.467745770519098</v>
      </c>
      <c r="P656" s="36">
        <f t="shared" si="555"/>
        <v>0</v>
      </c>
      <c r="Q656">
        <f t="shared" si="556"/>
        <v>3.9512439050509194</v>
      </c>
      <c r="R656">
        <f t="shared" si="557"/>
        <v>1120.5808139028404</v>
      </c>
      <c r="S656">
        <f t="shared" si="558"/>
        <v>6.8887934787327225</v>
      </c>
      <c r="T656">
        <f t="shared" si="559"/>
        <v>710.42758259577079</v>
      </c>
      <c r="U656">
        <f t="shared" si="560"/>
        <v>710.42758259577079</v>
      </c>
      <c r="W656">
        <f t="shared" si="534"/>
        <v>0.99393328443470852</v>
      </c>
      <c r="X656">
        <v>313.14999999999998</v>
      </c>
      <c r="Y656">
        <f t="shared" si="535"/>
        <v>1.9073334166666699E-2</v>
      </c>
      <c r="Z656">
        <v>2E-3</v>
      </c>
      <c r="AA656">
        <f t="shared" si="536"/>
        <v>7.2765497523200454E-2</v>
      </c>
      <c r="AC656">
        <f t="shared" si="537"/>
        <v>4.7695372662473868E-5</v>
      </c>
      <c r="AD656">
        <f t="shared" si="538"/>
        <v>3.7122583342432227E-9</v>
      </c>
      <c r="AE656">
        <v>0</v>
      </c>
      <c r="AF656">
        <f t="shared" si="539"/>
        <v>9.979538766968554E-10</v>
      </c>
      <c r="AG656">
        <f t="shared" si="540"/>
        <v>4.7102122109400777E-9</v>
      </c>
      <c r="AH656">
        <f t="shared" si="541"/>
        <v>1.097002469958351E-3</v>
      </c>
      <c r="AJ656">
        <f t="shared" si="542"/>
        <v>9.4958405879802131E-4</v>
      </c>
      <c r="AK656">
        <f t="shared" si="543"/>
        <v>7.390866533916334E-8</v>
      </c>
      <c r="AL656">
        <v>0</v>
      </c>
      <c r="AM656">
        <f t="shared" si="544"/>
        <v>4.118461602136599E-7</v>
      </c>
      <c r="AN656">
        <f t="shared" si="545"/>
        <v>4.8575482555282325E-7</v>
      </c>
      <c r="AO656">
        <f t="shared" si="546"/>
        <v>2.2739189884214046E-2</v>
      </c>
      <c r="AQ656">
        <f t="shared" si="547"/>
        <v>0</v>
      </c>
      <c r="AR656">
        <f t="shared" si="548"/>
        <v>0</v>
      </c>
      <c r="AS656">
        <v>0</v>
      </c>
      <c r="AT656">
        <f t="shared" si="549"/>
        <v>0</v>
      </c>
      <c r="AU656">
        <f t="shared" si="550"/>
        <v>0</v>
      </c>
      <c r="AV656">
        <f t="shared" si="551"/>
        <v>1.5759424160826513E-2</v>
      </c>
      <c r="AX656">
        <f t="shared" si="552"/>
        <v>78.812974192989046</v>
      </c>
      <c r="AY656">
        <f t="shared" si="553"/>
        <v>15.215219993965079</v>
      </c>
      <c r="AZ656" t="e">
        <f t="shared" si="554"/>
        <v>#DIV/0!</v>
      </c>
    </row>
    <row r="657" spans="1:52" x14ac:dyDescent="0.55000000000000004">
      <c r="A657" s="73">
        <v>44824.536805555559</v>
      </c>
      <c r="B657" s="31">
        <v>50</v>
      </c>
      <c r="C657" s="31">
        <v>5</v>
      </c>
      <c r="D657" s="31" t="s">
        <v>234</v>
      </c>
      <c r="E657" s="78">
        <v>2</v>
      </c>
      <c r="F657" s="84">
        <v>44824.784305555557</v>
      </c>
      <c r="G657" s="85">
        <v>301</v>
      </c>
      <c r="I657" s="35">
        <v>21.3</v>
      </c>
      <c r="J657" s="35">
        <v>29.98</v>
      </c>
      <c r="K657" s="64">
        <v>9667.950817863979</v>
      </c>
      <c r="L657" s="65">
        <v>33752.420714090316</v>
      </c>
      <c r="M657" s="35"/>
      <c r="N657" s="36">
        <f t="shared" si="533"/>
        <v>49.754146039296685</v>
      </c>
      <c r="O657" s="36">
        <f t="shared" si="561"/>
        <v>899.74460394486448</v>
      </c>
      <c r="P657" s="36">
        <f t="shared" si="555"/>
        <v>0</v>
      </c>
      <c r="Q657">
        <f t="shared" si="556"/>
        <v>796.06633662874697</v>
      </c>
      <c r="R657">
        <f t="shared" si="557"/>
        <v>39588.762573574037</v>
      </c>
      <c r="S657">
        <f t="shared" si="558"/>
        <v>1387.9013091033389</v>
      </c>
      <c r="T657">
        <f t="shared" si="559"/>
        <v>25098.545811387321</v>
      </c>
      <c r="U657">
        <f t="shared" si="560"/>
        <v>25098.545811387321</v>
      </c>
      <c r="W657">
        <f t="shared" si="534"/>
        <v>0.99393328443470852</v>
      </c>
      <c r="X657">
        <v>313.14999999999998</v>
      </c>
      <c r="Y657">
        <f t="shared" si="535"/>
        <v>1.9073334166666699E-2</v>
      </c>
      <c r="Z657">
        <v>2E-3</v>
      </c>
      <c r="AA657">
        <f t="shared" si="536"/>
        <v>7.2765497523200454E-2</v>
      </c>
      <c r="AC657">
        <f t="shared" si="537"/>
        <v>9.6092981101527711E-3</v>
      </c>
      <c r="AD657">
        <f t="shared" si="538"/>
        <v>7.4791735559094855E-7</v>
      </c>
      <c r="AE657">
        <v>0</v>
      </c>
      <c r="AF657">
        <f t="shared" si="539"/>
        <v>2.0106009799369348E-7</v>
      </c>
      <c r="AG657">
        <f t="shared" si="540"/>
        <v>9.4897745358464204E-7</v>
      </c>
      <c r="AH657">
        <f t="shared" si="541"/>
        <v>1.097002469958351E-3</v>
      </c>
      <c r="AJ657">
        <f t="shared" si="542"/>
        <v>3.3547654377977874E-2</v>
      </c>
      <c r="AK657">
        <f t="shared" si="543"/>
        <v>2.6111036062193117E-6</v>
      </c>
      <c r="AL657">
        <v>0</v>
      </c>
      <c r="AM657">
        <f t="shared" si="544"/>
        <v>1.4550025889476269E-5</v>
      </c>
      <c r="AN657">
        <f t="shared" si="545"/>
        <v>1.716112949569558E-5</v>
      </c>
      <c r="AO657">
        <f t="shared" si="546"/>
        <v>2.2739189884214046E-2</v>
      </c>
      <c r="AQ657">
        <f t="shared" si="547"/>
        <v>0</v>
      </c>
      <c r="AR657">
        <f t="shared" si="548"/>
        <v>0</v>
      </c>
      <c r="AS657">
        <v>0</v>
      </c>
      <c r="AT657">
        <f t="shared" si="549"/>
        <v>0</v>
      </c>
      <c r="AU657">
        <f t="shared" si="550"/>
        <v>0</v>
      </c>
      <c r="AV657">
        <f t="shared" si="551"/>
        <v>1.5759424160826513E-2</v>
      </c>
      <c r="AX657">
        <f t="shared" si="552"/>
        <v>78.812974192989046</v>
      </c>
      <c r="AY657">
        <f t="shared" si="553"/>
        <v>15.215219993965073</v>
      </c>
      <c r="AZ657" t="e">
        <f t="shared" si="554"/>
        <v>#DIV/0!</v>
      </c>
    </row>
    <row r="658" spans="1:52" x14ac:dyDescent="0.55000000000000004">
      <c r="A658" s="73">
        <v>44824.421527777777</v>
      </c>
      <c r="B658" s="31">
        <v>50</v>
      </c>
      <c r="C658" s="31">
        <v>3</v>
      </c>
      <c r="D658" s="31" t="s">
        <v>235</v>
      </c>
      <c r="E658" s="78">
        <v>2</v>
      </c>
      <c r="F658" s="84">
        <v>44824.805532407408</v>
      </c>
      <c r="G658" s="85">
        <v>372</v>
      </c>
      <c r="I658" s="35">
        <v>21.3</v>
      </c>
      <c r="J658" s="35">
        <v>29.98</v>
      </c>
      <c r="K658" s="64">
        <v>86.10608956593434</v>
      </c>
      <c r="L658" s="65">
        <v>975.81722134047982</v>
      </c>
      <c r="M658" s="35"/>
      <c r="N658" s="36">
        <f t="shared" si="533"/>
        <v>0.44312750818097218</v>
      </c>
      <c r="O658" s="36">
        <f t="shared" si="561"/>
        <v>26.012542530647092</v>
      </c>
      <c r="P658" s="36">
        <f t="shared" si="555"/>
        <v>0</v>
      </c>
      <c r="Q658">
        <f t="shared" si="556"/>
        <v>7.090040130895555</v>
      </c>
      <c r="R658">
        <f t="shared" si="557"/>
        <v>1144.5518713484721</v>
      </c>
      <c r="S658">
        <f t="shared" si="558"/>
        <v>12.361125607870362</v>
      </c>
      <c r="T658">
        <f t="shared" si="559"/>
        <v>725.62479120587739</v>
      </c>
      <c r="U658">
        <f t="shared" si="560"/>
        <v>725.62479120587739</v>
      </c>
      <c r="W658">
        <f t="shared" si="534"/>
        <v>0.99393328443470852</v>
      </c>
      <c r="X658">
        <v>313.14999999999998</v>
      </c>
      <c r="Y658">
        <f t="shared" si="535"/>
        <v>1.9073334166666699E-2</v>
      </c>
      <c r="Z658">
        <v>2E-3</v>
      </c>
      <c r="AA658">
        <f t="shared" si="536"/>
        <v>7.2765497523200454E-2</v>
      </c>
      <c r="AC658">
        <f t="shared" si="537"/>
        <v>8.5583708412098307E-5</v>
      </c>
      <c r="AD658">
        <f t="shared" si="538"/>
        <v>6.6612087733664598E-9</v>
      </c>
      <c r="AE658">
        <v>0</v>
      </c>
      <c r="AF658">
        <f t="shared" si="539"/>
        <v>1.7907102686115547E-9</v>
      </c>
      <c r="AG658">
        <f t="shared" si="540"/>
        <v>8.451919041978014E-9</v>
      </c>
      <c r="AH658">
        <f t="shared" si="541"/>
        <v>1.097002469958351E-3</v>
      </c>
      <c r="AJ658">
        <f t="shared" si="542"/>
        <v>9.6989721581489401E-4</v>
      </c>
      <c r="AK658">
        <f t="shared" si="543"/>
        <v>7.5489692642677968E-8</v>
      </c>
      <c r="AL658">
        <v>0</v>
      </c>
      <c r="AM658">
        <f t="shared" si="544"/>
        <v>4.2065622356898381E-7</v>
      </c>
      <c r="AN658">
        <f t="shared" si="545"/>
        <v>4.961459162116618E-7</v>
      </c>
      <c r="AO658">
        <f t="shared" si="546"/>
        <v>2.2739189884214046E-2</v>
      </c>
      <c r="AQ658">
        <f t="shared" si="547"/>
        <v>0</v>
      </c>
      <c r="AR658">
        <f t="shared" si="548"/>
        <v>0</v>
      </c>
      <c r="AS658">
        <v>0</v>
      </c>
      <c r="AT658">
        <f t="shared" si="549"/>
        <v>0</v>
      </c>
      <c r="AU658">
        <f t="shared" si="550"/>
        <v>0</v>
      </c>
      <c r="AV658">
        <f t="shared" si="551"/>
        <v>1.5759424160826513E-2</v>
      </c>
      <c r="AX658">
        <f t="shared" si="552"/>
        <v>78.812974192989046</v>
      </c>
      <c r="AY658">
        <f t="shared" si="553"/>
        <v>15.215219993965077</v>
      </c>
      <c r="AZ658" t="e">
        <f t="shared" si="554"/>
        <v>#DIV/0!</v>
      </c>
    </row>
    <row r="659" spans="1:52" x14ac:dyDescent="0.55000000000000004">
      <c r="A659" s="73">
        <v>44824.522916666669</v>
      </c>
      <c r="B659" s="31">
        <v>50</v>
      </c>
      <c r="C659" s="31">
        <v>1.6</v>
      </c>
      <c r="D659" s="31" t="s">
        <v>234</v>
      </c>
      <c r="E659" s="78">
        <v>2</v>
      </c>
      <c r="F659" s="84">
        <v>44824.826770833337</v>
      </c>
      <c r="G659" s="85">
        <v>128</v>
      </c>
      <c r="I659" s="35">
        <v>21.3</v>
      </c>
      <c r="J659" s="35">
        <v>29.98</v>
      </c>
      <c r="K659" s="64">
        <v>183.95084297440474</v>
      </c>
      <c r="L659" s="65">
        <v>1070.7711231900801</v>
      </c>
      <c r="M659" s="35"/>
      <c r="N659" s="36">
        <f t="shared" si="533"/>
        <v>0.94666566657424966</v>
      </c>
      <c r="O659" s="36">
        <f t="shared" si="561"/>
        <v>28.543746485953992</v>
      </c>
      <c r="P659" s="36">
        <f t="shared" si="555"/>
        <v>0</v>
      </c>
      <c r="Q659">
        <f t="shared" si="556"/>
        <v>15.146650665187995</v>
      </c>
      <c r="R659">
        <f t="shared" si="557"/>
        <v>1255.9248453819757</v>
      </c>
      <c r="S659">
        <f t="shared" si="558"/>
        <v>26.407417723215719</v>
      </c>
      <c r="T659">
        <f t="shared" si="559"/>
        <v>796.23320402846525</v>
      </c>
      <c r="U659">
        <f t="shared" si="560"/>
        <v>796.23320402846548</v>
      </c>
      <c r="W659">
        <f t="shared" si="534"/>
        <v>0.99393328443470852</v>
      </c>
      <c r="X659">
        <v>313.14999999999998</v>
      </c>
      <c r="Y659">
        <f t="shared" si="535"/>
        <v>1.9073334166666699E-2</v>
      </c>
      <c r="Z659">
        <v>2E-3</v>
      </c>
      <c r="AA659">
        <f t="shared" si="536"/>
        <v>7.2765497523200454E-2</v>
      </c>
      <c r="AC659">
        <f t="shared" si="537"/>
        <v>1.8283486553208344E-4</v>
      </c>
      <c r="AD659">
        <f t="shared" si="538"/>
        <v>1.4230526264358812E-8</v>
      </c>
      <c r="AE659">
        <v>0</v>
      </c>
      <c r="AF659">
        <f t="shared" si="539"/>
        <v>3.825544338322129E-9</v>
      </c>
      <c r="AG659">
        <f t="shared" si="540"/>
        <v>1.8056070602680941E-8</v>
      </c>
      <c r="AH659">
        <f t="shared" si="541"/>
        <v>1.097002469958351E-3</v>
      </c>
      <c r="AJ659">
        <f t="shared" si="542"/>
        <v>1.064275059350158E-3</v>
      </c>
      <c r="AK659">
        <f t="shared" si="543"/>
        <v>8.283537245759515E-8</v>
      </c>
      <c r="AL659">
        <v>0</v>
      </c>
      <c r="AM659">
        <f t="shared" si="544"/>
        <v>4.615890426376236E-7</v>
      </c>
      <c r="AN659">
        <f t="shared" si="545"/>
        <v>5.4442441509521876E-7</v>
      </c>
      <c r="AO659">
        <f t="shared" si="546"/>
        <v>2.2739189884214046E-2</v>
      </c>
      <c r="AQ659">
        <f t="shared" si="547"/>
        <v>0</v>
      </c>
      <c r="AR659">
        <f t="shared" si="548"/>
        <v>0</v>
      </c>
      <c r="AS659">
        <v>0</v>
      </c>
      <c r="AT659">
        <f t="shared" si="549"/>
        <v>0</v>
      </c>
      <c r="AU659">
        <f t="shared" si="550"/>
        <v>0</v>
      </c>
      <c r="AV659">
        <f t="shared" si="551"/>
        <v>1.5759424160826513E-2</v>
      </c>
      <c r="AX659">
        <f t="shared" si="552"/>
        <v>78.812974192989046</v>
      </c>
      <c r="AY659">
        <f t="shared" si="553"/>
        <v>15.215219993965079</v>
      </c>
      <c r="AZ659" t="e">
        <f t="shared" si="554"/>
        <v>#DIV/0!</v>
      </c>
    </row>
    <row r="660" spans="1:52" x14ac:dyDescent="0.55000000000000004">
      <c r="A660" s="73">
        <v>44824.430555555555</v>
      </c>
      <c r="B660" s="31">
        <v>50</v>
      </c>
      <c r="C660" s="31">
        <v>7</v>
      </c>
      <c r="D660" s="31" t="s">
        <v>235</v>
      </c>
      <c r="E660" s="78">
        <v>1</v>
      </c>
      <c r="F660" s="84">
        <v>44824.847997685189</v>
      </c>
      <c r="G660" s="85">
        <v>300</v>
      </c>
      <c r="I660" s="35">
        <v>21.3</v>
      </c>
      <c r="J660" s="35">
        <v>29.98</v>
      </c>
      <c r="K660" s="64">
        <v>135973.5008748718</v>
      </c>
      <c r="L660" s="65">
        <v>23828.806062725118</v>
      </c>
      <c r="M660" s="35"/>
      <c r="N660" s="36">
        <f t="shared" si="533"/>
        <v>699.76001610416836</v>
      </c>
      <c r="O660" s="36">
        <f t="shared" si="561"/>
        <v>635.20894856691882</v>
      </c>
      <c r="P660" s="36">
        <f t="shared" si="555"/>
        <v>0</v>
      </c>
      <c r="Q660">
        <f t="shared" si="556"/>
        <v>11196.160257666694</v>
      </c>
      <c r="R660">
        <f t="shared" si="557"/>
        <v>27949.193736944428</v>
      </c>
      <c r="S660">
        <f t="shared" si="558"/>
        <v>19519.937929234686</v>
      </c>
      <c r="T660">
        <f t="shared" si="559"/>
        <v>17719.273697791406</v>
      </c>
      <c r="U660">
        <f t="shared" si="560"/>
        <v>17719.27369779141</v>
      </c>
      <c r="W660">
        <f t="shared" si="534"/>
        <v>0.99393328443470852</v>
      </c>
      <c r="X660">
        <v>313.14999999999998</v>
      </c>
      <c r="Y660">
        <f t="shared" si="535"/>
        <v>1.9073334166666699E-2</v>
      </c>
      <c r="Z660">
        <v>2E-3</v>
      </c>
      <c r="AA660">
        <f t="shared" si="536"/>
        <v>7.2765497523200454E-2</v>
      </c>
      <c r="AC660">
        <f t="shared" si="537"/>
        <v>0.13514858832064702</v>
      </c>
      <c r="AD660">
        <f t="shared" si="538"/>
        <v>1.0518975853380104E-5</v>
      </c>
      <c r="AE660">
        <v>0</v>
      </c>
      <c r="AF660">
        <f t="shared" si="539"/>
        <v>2.8277807702467693E-6</v>
      </c>
      <c r="AG660">
        <f t="shared" si="540"/>
        <v>1.3346756623626874E-5</v>
      </c>
      <c r="AH660">
        <f t="shared" si="541"/>
        <v>1.097002469958351E-3</v>
      </c>
      <c r="AJ660">
        <f t="shared" si="542"/>
        <v>2.3684243474082073E-2</v>
      </c>
      <c r="AK660">
        <f t="shared" si="543"/>
        <v>1.8434079727001023E-6</v>
      </c>
      <c r="AL660">
        <v>0</v>
      </c>
      <c r="AM660">
        <f t="shared" si="544"/>
        <v>1.027214456897374E-5</v>
      </c>
      <c r="AN660">
        <f t="shared" si="545"/>
        <v>1.2115552541673843E-5</v>
      </c>
      <c r="AO660">
        <f t="shared" si="546"/>
        <v>2.2739189884214046E-2</v>
      </c>
      <c r="AQ660">
        <f t="shared" si="547"/>
        <v>0</v>
      </c>
      <c r="AR660">
        <f t="shared" si="548"/>
        <v>0</v>
      </c>
      <c r="AS660">
        <v>0</v>
      </c>
      <c r="AT660">
        <f t="shared" si="549"/>
        <v>0</v>
      </c>
      <c r="AU660">
        <f t="shared" si="550"/>
        <v>0</v>
      </c>
      <c r="AV660">
        <f t="shared" si="551"/>
        <v>1.5759424160826513E-2</v>
      </c>
      <c r="AX660">
        <f t="shared" si="552"/>
        <v>78.812974192989046</v>
      </c>
      <c r="AY660">
        <f t="shared" si="553"/>
        <v>15.215219993965079</v>
      </c>
      <c r="AZ660" t="e">
        <f t="shared" si="554"/>
        <v>#DIV/0!</v>
      </c>
    </row>
    <row r="661" spans="1:52" x14ac:dyDescent="0.55000000000000004">
      <c r="A661" s="73">
        <v>44824.418055555558</v>
      </c>
      <c r="B661" s="31">
        <v>50</v>
      </c>
      <c r="C661" s="31">
        <v>0.1</v>
      </c>
      <c r="D661" s="31" t="s">
        <v>235</v>
      </c>
      <c r="E661" s="78">
        <v>2</v>
      </c>
      <c r="F661" s="84">
        <v>44824.86923611111</v>
      </c>
      <c r="G661" s="85">
        <v>367</v>
      </c>
      <c r="I661" s="35">
        <v>21.3</v>
      </c>
      <c r="J661" s="35">
        <v>29.98</v>
      </c>
      <c r="K661" s="64">
        <v>144.39790538101849</v>
      </c>
      <c r="L661" s="65">
        <v>-26.191088750000006</v>
      </c>
      <c r="M661" s="35"/>
      <c r="N661" s="36">
        <f t="shared" si="533"/>
        <v>0.74311450352237574</v>
      </c>
      <c r="O661" s="36">
        <f t="shared" si="561"/>
        <v>-0.69818076083698388</v>
      </c>
      <c r="P661" s="36">
        <f t="shared" si="555"/>
        <v>0</v>
      </c>
      <c r="Q661">
        <f t="shared" si="556"/>
        <v>11.889832056358012</v>
      </c>
      <c r="R661">
        <f t="shared" si="557"/>
        <v>-30.719953476827293</v>
      </c>
      <c r="S661">
        <f t="shared" si="558"/>
        <v>20.729319551335276</v>
      </c>
      <c r="T661">
        <f t="shared" si="559"/>
        <v>-19.475884305020077</v>
      </c>
      <c r="U661">
        <f t="shared" si="560"/>
        <v>-19.475884305020081</v>
      </c>
      <c r="W661">
        <f t="shared" si="534"/>
        <v>0.99393328443470852</v>
      </c>
      <c r="X661">
        <v>313.14999999999998</v>
      </c>
      <c r="Y661">
        <f t="shared" si="535"/>
        <v>1.9073334166666699E-2</v>
      </c>
      <c r="Z661">
        <v>2E-3</v>
      </c>
      <c r="AA661">
        <f t="shared" si="536"/>
        <v>7.2765497523200454E-2</v>
      </c>
      <c r="AC661">
        <f t="shared" si="537"/>
        <v>1.4352188436084798E-4</v>
      </c>
      <c r="AD661">
        <f t="shared" si="538"/>
        <v>1.1170691864287346E-8</v>
      </c>
      <c r="AE661">
        <v>0</v>
      </c>
      <c r="AF661">
        <f t="shared" si="539"/>
        <v>3.002979385491545E-9</v>
      </c>
      <c r="AG661">
        <f t="shared" si="540"/>
        <v>1.4173671249778892E-8</v>
      </c>
      <c r="AH661">
        <f t="shared" si="541"/>
        <v>1.097002469958351E-3</v>
      </c>
      <c r="AJ661">
        <f t="shared" si="542"/>
        <v>-2.6032194864208449E-5</v>
      </c>
      <c r="AK661">
        <f t="shared" si="543"/>
        <v>-2.026155304984863E-9</v>
      </c>
      <c r="AL661">
        <v>0</v>
      </c>
      <c r="AM661">
        <f t="shared" si="544"/>
        <v>-1.1290479655196533E-8</v>
      </c>
      <c r="AN661">
        <f t="shared" si="545"/>
        <v>-1.3316634960181395E-8</v>
      </c>
      <c r="AO661">
        <f t="shared" si="546"/>
        <v>2.2739189884214046E-2</v>
      </c>
      <c r="AQ661">
        <f t="shared" si="547"/>
        <v>0</v>
      </c>
      <c r="AR661">
        <f t="shared" si="548"/>
        <v>0</v>
      </c>
      <c r="AS661">
        <v>0</v>
      </c>
      <c r="AT661">
        <f t="shared" si="549"/>
        <v>0</v>
      </c>
      <c r="AU661">
        <f t="shared" si="550"/>
        <v>0</v>
      </c>
      <c r="AV661">
        <f t="shared" si="551"/>
        <v>1.5759424160826513E-2</v>
      </c>
      <c r="AX661">
        <f t="shared" si="552"/>
        <v>78.81297419298906</v>
      </c>
      <c r="AY661">
        <f t="shared" si="553"/>
        <v>15.215219993965073</v>
      </c>
      <c r="AZ661" t="e">
        <f t="shared" si="554"/>
        <v>#DIV/0!</v>
      </c>
    </row>
    <row r="662" spans="1:52" x14ac:dyDescent="0.55000000000000004">
      <c r="A662" s="73">
        <v>44824.557638888888</v>
      </c>
      <c r="B662" s="31">
        <v>50</v>
      </c>
      <c r="C662" s="31">
        <v>9</v>
      </c>
      <c r="D662" s="31" t="s">
        <v>234</v>
      </c>
      <c r="E662" s="78">
        <v>2</v>
      </c>
      <c r="F662" s="84">
        <v>44824.890462962961</v>
      </c>
      <c r="G662" s="85">
        <v>22</v>
      </c>
      <c r="I662" s="35">
        <v>21.3</v>
      </c>
      <c r="J662" s="35">
        <v>29.98</v>
      </c>
      <c r="K662" s="64">
        <v>3432.8656237692799</v>
      </c>
      <c r="L662" s="65">
        <v>42592.450800922881</v>
      </c>
      <c r="M662" s="35"/>
      <c r="N662" s="36">
        <f t="shared" si="533"/>
        <v>17.666545971945084</v>
      </c>
      <c r="O662" s="36">
        <f t="shared" si="561"/>
        <v>1135.3949425298379</v>
      </c>
      <c r="P662" s="36">
        <f t="shared" si="555"/>
        <v>0</v>
      </c>
      <c r="Q662">
        <f t="shared" si="556"/>
        <v>282.66473555112134</v>
      </c>
      <c r="R662">
        <f t="shared" si="557"/>
        <v>49957.377471312866</v>
      </c>
      <c r="S662">
        <f t="shared" si="558"/>
        <v>492.81163950499803</v>
      </c>
      <c r="T662">
        <f t="shared" si="559"/>
        <v>31672.056552671325</v>
      </c>
      <c r="U662">
        <f t="shared" si="560"/>
        <v>31672.056552671325</v>
      </c>
      <c r="W662">
        <f t="shared" si="534"/>
        <v>0.99393328443470852</v>
      </c>
      <c r="X662">
        <v>313.14999999999998</v>
      </c>
      <c r="Y662">
        <f t="shared" si="535"/>
        <v>1.9073334166666699E-2</v>
      </c>
      <c r="Z662">
        <v>2E-3</v>
      </c>
      <c r="AA662">
        <f t="shared" si="536"/>
        <v>7.2765497523200454E-2</v>
      </c>
      <c r="AC662">
        <f t="shared" si="537"/>
        <v>3.4120394044560047E-3</v>
      </c>
      <c r="AD662">
        <f t="shared" si="538"/>
        <v>2.6556814652847509E-7</v>
      </c>
      <c r="AE662">
        <v>0</v>
      </c>
      <c r="AF662">
        <f t="shared" si="539"/>
        <v>7.1391788365212992E-8</v>
      </c>
      <c r="AG662">
        <f t="shared" si="540"/>
        <v>3.369599348936881E-7</v>
      </c>
      <c r="AH662">
        <f t="shared" si="541"/>
        <v>1.097002469958351E-3</v>
      </c>
      <c r="AJ662">
        <f t="shared" si="542"/>
        <v>4.233405451668501E-2</v>
      </c>
      <c r="AK662">
        <f t="shared" si="543"/>
        <v>3.2949726132555925E-6</v>
      </c>
      <c r="AL662">
        <v>0</v>
      </c>
      <c r="AM662">
        <f t="shared" si="544"/>
        <v>1.836079453675934E-5</v>
      </c>
      <c r="AN662">
        <f t="shared" si="545"/>
        <v>2.1655767150014932E-5</v>
      </c>
      <c r="AO662">
        <f t="shared" si="546"/>
        <v>2.2739189884214046E-2</v>
      </c>
      <c r="AQ662">
        <f t="shared" si="547"/>
        <v>0</v>
      </c>
      <c r="AR662">
        <f t="shared" si="548"/>
        <v>0</v>
      </c>
      <c r="AS662">
        <v>0</v>
      </c>
      <c r="AT662">
        <f t="shared" si="549"/>
        <v>0</v>
      </c>
      <c r="AU662">
        <f t="shared" si="550"/>
        <v>0</v>
      </c>
      <c r="AV662">
        <f t="shared" si="551"/>
        <v>1.5759424160826513E-2</v>
      </c>
      <c r="AX662">
        <f t="shared" si="552"/>
        <v>78.812974192989046</v>
      </c>
      <c r="AY662">
        <f t="shared" si="553"/>
        <v>15.215219993965075</v>
      </c>
      <c r="AZ662" t="e">
        <f t="shared" si="554"/>
        <v>#DIV/0!</v>
      </c>
    </row>
    <row r="663" spans="1:52" x14ac:dyDescent="0.55000000000000004">
      <c r="A663" s="73">
        <v>44824.515972222223</v>
      </c>
      <c r="B663" s="31">
        <v>50</v>
      </c>
      <c r="C663" s="31">
        <v>0.1</v>
      </c>
      <c r="D663" s="31" t="s">
        <v>234</v>
      </c>
      <c r="E663" s="78">
        <v>2</v>
      </c>
      <c r="F663" s="84">
        <v>44824.91170138889</v>
      </c>
      <c r="G663" s="85">
        <v>362</v>
      </c>
      <c r="I663" s="35">
        <v>21.3</v>
      </c>
      <c r="J663" s="35">
        <v>29.98</v>
      </c>
      <c r="K663" s="64">
        <v>63.386617918962486</v>
      </c>
      <c r="L663" s="65">
        <v>1019.5799265411199</v>
      </c>
      <c r="M663" s="35"/>
      <c r="N663" s="36">
        <f t="shared" si="533"/>
        <v>0.32620635999200742</v>
      </c>
      <c r="O663" s="36">
        <f t="shared" si="561"/>
        <v>27.179133164007744</v>
      </c>
      <c r="P663" s="36">
        <f t="shared" si="555"/>
        <v>0</v>
      </c>
      <c r="Q663">
        <f t="shared" si="556"/>
        <v>5.2193017598721188</v>
      </c>
      <c r="R663">
        <f t="shared" si="557"/>
        <v>1195.8818592163407</v>
      </c>
      <c r="S663">
        <f t="shared" si="558"/>
        <v>9.0995880768038599</v>
      </c>
      <c r="T663">
        <f t="shared" si="559"/>
        <v>758.16705745139063</v>
      </c>
      <c r="U663">
        <f t="shared" si="560"/>
        <v>758.16705745139063</v>
      </c>
      <c r="W663">
        <f t="shared" si="534"/>
        <v>0.99393328443470852</v>
      </c>
      <c r="X663">
        <v>313.14999999999998</v>
      </c>
      <c r="Y663">
        <f t="shared" si="535"/>
        <v>1.9073334166666699E-2</v>
      </c>
      <c r="Z663">
        <v>2E-3</v>
      </c>
      <c r="AA663">
        <f t="shared" si="536"/>
        <v>7.2765497523200454E-2</v>
      </c>
      <c r="AC663">
        <f t="shared" si="537"/>
        <v>6.3002069337402333E-5</v>
      </c>
      <c r="AD663">
        <f t="shared" si="538"/>
        <v>4.903619448105394E-9</v>
      </c>
      <c r="AE663">
        <v>0</v>
      </c>
      <c r="AF663">
        <f t="shared" si="539"/>
        <v>1.3182234633141377E-9</v>
      </c>
      <c r="AG663">
        <f t="shared" si="540"/>
        <v>6.2218429114195317E-9</v>
      </c>
      <c r="AH663">
        <f t="shared" si="541"/>
        <v>1.097002469958351E-3</v>
      </c>
      <c r="AJ663">
        <f t="shared" si="542"/>
        <v>1.0133944251307142E-3</v>
      </c>
      <c r="AK663">
        <f t="shared" si="543"/>
        <v>7.8875196702823847E-8</v>
      </c>
      <c r="AL663">
        <v>0</v>
      </c>
      <c r="AM663">
        <f t="shared" si="544"/>
        <v>4.3952149249462904E-7</v>
      </c>
      <c r="AN663">
        <f t="shared" si="545"/>
        <v>5.1839668919745285E-7</v>
      </c>
      <c r="AO663">
        <f t="shared" si="546"/>
        <v>2.2739189884214046E-2</v>
      </c>
      <c r="AQ663">
        <f t="shared" si="547"/>
        <v>0</v>
      </c>
      <c r="AR663">
        <f t="shared" si="548"/>
        <v>0</v>
      </c>
      <c r="AS663">
        <v>0</v>
      </c>
      <c r="AT663">
        <f t="shared" si="549"/>
        <v>0</v>
      </c>
      <c r="AU663">
        <f t="shared" si="550"/>
        <v>0</v>
      </c>
      <c r="AV663">
        <f t="shared" si="551"/>
        <v>1.5759424160826513E-2</v>
      </c>
      <c r="AX663">
        <f t="shared" si="552"/>
        <v>78.812974192989046</v>
      </c>
      <c r="AY663">
        <f t="shared" si="553"/>
        <v>15.215219993965071</v>
      </c>
      <c r="AZ663" t="e">
        <f t="shared" si="554"/>
        <v>#DIV/0!</v>
      </c>
    </row>
    <row r="664" spans="1:52" x14ac:dyDescent="0.55000000000000004">
      <c r="A664" s="73">
        <v>44824.430555555555</v>
      </c>
      <c r="B664" s="31">
        <v>50</v>
      </c>
      <c r="C664" s="31">
        <v>7</v>
      </c>
      <c r="D664" s="31" t="s">
        <v>235</v>
      </c>
      <c r="E664" s="78">
        <v>2</v>
      </c>
      <c r="F664" s="84">
        <v>44824.932939814818</v>
      </c>
      <c r="G664" s="85">
        <v>377</v>
      </c>
      <c r="I664" s="35">
        <v>21.3</v>
      </c>
      <c r="J664" s="35">
        <v>29.98</v>
      </c>
      <c r="K664" s="64">
        <v>138683.57250703676</v>
      </c>
      <c r="L664" s="65">
        <v>19418.134358643918</v>
      </c>
      <c r="M664" s="35"/>
      <c r="N664" s="36">
        <f t="shared" si="533"/>
        <v>713.70684954425428</v>
      </c>
      <c r="O664" s="36">
        <f t="shared" si="561"/>
        <v>517.63284642196413</v>
      </c>
      <c r="P664" s="36">
        <f t="shared" si="555"/>
        <v>0</v>
      </c>
      <c r="Q664">
        <f t="shared" si="556"/>
        <v>11419.309592708069</v>
      </c>
      <c r="R664">
        <f t="shared" si="557"/>
        <v>22775.845242566422</v>
      </c>
      <c r="S664">
        <f t="shared" si="558"/>
        <v>19908.987484502966</v>
      </c>
      <c r="T664">
        <f t="shared" si="559"/>
        <v>14439.466102312534</v>
      </c>
      <c r="U664">
        <f t="shared" si="560"/>
        <v>14439.466102312532</v>
      </c>
      <c r="W664">
        <f t="shared" si="534"/>
        <v>0.99393328443470852</v>
      </c>
      <c r="X664">
        <v>313.14999999999998</v>
      </c>
      <c r="Y664">
        <f t="shared" si="535"/>
        <v>1.9073334166666699E-2</v>
      </c>
      <c r="Z664">
        <v>2E-3</v>
      </c>
      <c r="AA664">
        <f t="shared" si="536"/>
        <v>7.2765497523200454E-2</v>
      </c>
      <c r="AC664">
        <f t="shared" si="537"/>
        <v>0.13784221871905808</v>
      </c>
      <c r="AD664">
        <f t="shared" si="538"/>
        <v>1.0728628306808565E-5</v>
      </c>
      <c r="AE664">
        <v>0</v>
      </c>
      <c r="AF664">
        <f t="shared" si="539"/>
        <v>2.884140931587909E-6</v>
      </c>
      <c r="AG664">
        <f t="shared" si="540"/>
        <v>1.3612769238396474E-5</v>
      </c>
      <c r="AH664">
        <f t="shared" si="541"/>
        <v>1.097002469958351E-3</v>
      </c>
      <c r="AJ664">
        <f t="shared" si="542"/>
        <v>1.9300330060681409E-2</v>
      </c>
      <c r="AK664">
        <f t="shared" si="543"/>
        <v>1.5021962744360981E-6</v>
      </c>
      <c r="AL664">
        <v>0</v>
      </c>
      <c r="AM664">
        <f t="shared" si="544"/>
        <v>8.3707879810128875E-6</v>
      </c>
      <c r="AN664">
        <f t="shared" si="545"/>
        <v>9.8729842554489854E-6</v>
      </c>
      <c r="AO664">
        <f t="shared" si="546"/>
        <v>2.2739189884214046E-2</v>
      </c>
      <c r="AQ664">
        <f t="shared" si="547"/>
        <v>0</v>
      </c>
      <c r="AR664">
        <f t="shared" si="548"/>
        <v>0</v>
      </c>
      <c r="AS664">
        <v>0</v>
      </c>
      <c r="AT664">
        <f t="shared" si="549"/>
        <v>0</v>
      </c>
      <c r="AU664">
        <f t="shared" si="550"/>
        <v>0</v>
      </c>
      <c r="AV664">
        <f t="shared" si="551"/>
        <v>1.5759424160826513E-2</v>
      </c>
      <c r="AX664">
        <f t="shared" si="552"/>
        <v>78.812974192989046</v>
      </c>
      <c r="AY664">
        <f t="shared" si="553"/>
        <v>15.215219993965075</v>
      </c>
      <c r="AZ664" t="e">
        <f t="shared" si="554"/>
        <v>#DIV/0!</v>
      </c>
    </row>
    <row r="665" spans="1:52" x14ac:dyDescent="0.55000000000000004">
      <c r="A665" s="73">
        <v>44824.550694444442</v>
      </c>
      <c r="B665" s="31">
        <v>50</v>
      </c>
      <c r="C665" s="31">
        <v>8</v>
      </c>
      <c r="D665" s="31" t="s">
        <v>234</v>
      </c>
      <c r="E665" s="78">
        <v>2</v>
      </c>
      <c r="F665" s="84">
        <v>44824.95417824074</v>
      </c>
      <c r="G665" s="85">
        <v>405</v>
      </c>
      <c r="I665" s="35">
        <v>21.3</v>
      </c>
      <c r="J665" s="35">
        <v>29.98</v>
      </c>
      <c r="K665" s="64">
        <v>635.46893549116248</v>
      </c>
      <c r="L665" s="65">
        <v>38567.695672227921</v>
      </c>
      <c r="M665" s="35"/>
      <c r="N665" s="36">
        <f t="shared" si="533"/>
        <v>3.270311859824826</v>
      </c>
      <c r="O665" s="36">
        <f t="shared" si="561"/>
        <v>1028.1062908530421</v>
      </c>
      <c r="P665" s="36">
        <f t="shared" si="555"/>
        <v>0</v>
      </c>
      <c r="Q665">
        <f t="shared" si="556"/>
        <v>52.324989757197216</v>
      </c>
      <c r="R665">
        <f t="shared" si="557"/>
        <v>45236.676797533852</v>
      </c>
      <c r="S665">
        <f t="shared" si="558"/>
        <v>91.225967537301784</v>
      </c>
      <c r="T665">
        <f t="shared" si="559"/>
        <v>28679.219332702789</v>
      </c>
      <c r="U665">
        <f t="shared" si="560"/>
        <v>28679.219332702793</v>
      </c>
      <c r="W665">
        <f t="shared" si="534"/>
        <v>0.99393328443470852</v>
      </c>
      <c r="X665">
        <v>313.14999999999998</v>
      </c>
      <c r="Y665">
        <f t="shared" si="535"/>
        <v>1.9073334166666699E-2</v>
      </c>
      <c r="Z665">
        <v>2E-3</v>
      </c>
      <c r="AA665">
        <f t="shared" si="536"/>
        <v>7.2765497523200454E-2</v>
      </c>
      <c r="AC665">
        <f t="shared" si="537"/>
        <v>6.3161372620895901E-4</v>
      </c>
      <c r="AD665">
        <f t="shared" si="538"/>
        <v>4.9160184484446151E-8</v>
      </c>
      <c r="AE665">
        <v>0</v>
      </c>
      <c r="AF665">
        <f t="shared" si="539"/>
        <v>1.3215566447206019E-8</v>
      </c>
      <c r="AG665">
        <f t="shared" si="540"/>
        <v>6.2375750931652169E-8</v>
      </c>
      <c r="AH665">
        <f t="shared" si="541"/>
        <v>1.097002469958351E-3</v>
      </c>
      <c r="AJ665">
        <f t="shared" si="542"/>
        <v>3.8333716432575791E-2</v>
      </c>
      <c r="AK665">
        <f t="shared" si="543"/>
        <v>2.9836156080883171E-6</v>
      </c>
      <c r="AL665">
        <v>0</v>
      </c>
      <c r="AM665">
        <f t="shared" si="544"/>
        <v>1.662579923620398E-5</v>
      </c>
      <c r="AN665">
        <f t="shared" si="545"/>
        <v>1.9609414844292298E-5</v>
      </c>
      <c r="AO665">
        <f t="shared" si="546"/>
        <v>2.2739189884214046E-2</v>
      </c>
      <c r="AQ665">
        <f t="shared" si="547"/>
        <v>0</v>
      </c>
      <c r="AR665">
        <f t="shared" si="548"/>
        <v>0</v>
      </c>
      <c r="AS665">
        <v>0</v>
      </c>
      <c r="AT665">
        <f t="shared" si="549"/>
        <v>0</v>
      </c>
      <c r="AU665">
        <f t="shared" si="550"/>
        <v>0</v>
      </c>
      <c r="AV665">
        <f t="shared" si="551"/>
        <v>1.5759424160826513E-2</v>
      </c>
      <c r="AX665">
        <f t="shared" si="552"/>
        <v>78.812974192989046</v>
      </c>
      <c r="AY665">
        <f t="shared" si="553"/>
        <v>15.215219993965079</v>
      </c>
      <c r="AZ665" t="e">
        <f t="shared" si="554"/>
        <v>#DIV/0!</v>
      </c>
    </row>
    <row r="666" spans="1:52" x14ac:dyDescent="0.55000000000000004">
      <c r="A666" s="70">
        <v>44830.473611111112</v>
      </c>
      <c r="B666" s="31">
        <v>50</v>
      </c>
      <c r="C666" s="31">
        <v>0.1</v>
      </c>
      <c r="D666" s="31" t="s">
        <v>234</v>
      </c>
      <c r="E666" s="78">
        <v>1</v>
      </c>
      <c r="F666" s="84">
        <v>44831.561435185184</v>
      </c>
      <c r="G666" s="85" t="s">
        <v>510</v>
      </c>
      <c r="I666" s="35">
        <v>19.899999999999999</v>
      </c>
      <c r="J666" s="35">
        <v>29.966999999999999</v>
      </c>
      <c r="K666" s="64">
        <v>13.0425208688</v>
      </c>
      <c r="L666" s="65">
        <v>2457.7227798560803</v>
      </c>
      <c r="M666" s="3" t="s">
        <v>40</v>
      </c>
      <c r="N666" s="4">
        <f t="shared" si="533"/>
        <v>6.740998653644685E-2</v>
      </c>
      <c r="O666" s="4">
        <f t="shared" si="561"/>
        <v>65.798361006580507</v>
      </c>
      <c r="P666" s="4" t="e">
        <f t="shared" si="555"/>
        <v>#VALUE!</v>
      </c>
      <c r="Q666">
        <f t="shared" si="556"/>
        <v>1.0785597845831496</v>
      </c>
      <c r="R666">
        <f t="shared" si="557"/>
        <v>2895.1278842895422</v>
      </c>
      <c r="S666">
        <f t="shared" si="558"/>
        <v>1.8717096874138692</v>
      </c>
      <c r="T666">
        <f t="shared" si="559"/>
        <v>1826.9611972906227</v>
      </c>
      <c r="U666">
        <f t="shared" si="560"/>
        <v>1826.961197290623</v>
      </c>
      <c r="W666">
        <f t="shared" si="534"/>
        <v>0.99821729533772385</v>
      </c>
      <c r="X666">
        <v>313.14999999999998</v>
      </c>
      <c r="Y666">
        <f t="shared" si="535"/>
        <v>1.9073334166666699E-2</v>
      </c>
      <c r="Z666">
        <v>2E-3</v>
      </c>
      <c r="AA666">
        <f t="shared" si="536"/>
        <v>7.2765497523200454E-2</v>
      </c>
      <c r="AC666">
        <f t="shared" si="537"/>
        <v>1.3019269906039357E-5</v>
      </c>
      <c r="AD666">
        <f t="shared" si="538"/>
        <v>1.0133245746181732E-9</v>
      </c>
      <c r="AE666">
        <v>0</v>
      </c>
      <c r="AF666">
        <f t="shared" si="539"/>
        <v>2.7240862476198081E-10</v>
      </c>
      <c r="AG666" s="8">
        <f t="shared" si="540"/>
        <v>1.2857331993801539E-9</v>
      </c>
      <c r="AH666" s="9">
        <f t="shared" si="541"/>
        <v>1.097002469958351E-3</v>
      </c>
      <c r="AJ666">
        <f t="shared" si="542"/>
        <v>2.4533413859978486E-3</v>
      </c>
      <c r="AK666">
        <f t="shared" si="543"/>
        <v>1.9095011734922353E-7</v>
      </c>
      <c r="AL666">
        <v>0</v>
      </c>
      <c r="AM666" s="8">
        <f t="shared" si="544"/>
        <v>1.0640440097482583E-6</v>
      </c>
      <c r="AN666" s="8">
        <f t="shared" si="545"/>
        <v>1.2549941270974819E-6</v>
      </c>
      <c r="AO666" s="9">
        <f t="shared" si="546"/>
        <v>2.2739189884214046E-2</v>
      </c>
      <c r="AP666" s="9"/>
      <c r="AQ666" t="e">
        <f t="shared" si="547"/>
        <v>#VALUE!</v>
      </c>
      <c r="AR666" t="e">
        <f t="shared" si="548"/>
        <v>#VALUE!</v>
      </c>
      <c r="AS666">
        <v>0</v>
      </c>
      <c r="AT666" s="8" t="e">
        <f t="shared" si="549"/>
        <v>#VALUE!</v>
      </c>
      <c r="AU666" s="8" t="e">
        <f t="shared" si="550"/>
        <v>#VALUE!</v>
      </c>
      <c r="AV666" s="9">
        <f t="shared" si="551"/>
        <v>1.5759424160826513E-2</v>
      </c>
      <c r="AX666">
        <f t="shared" si="552"/>
        <v>78.812974192989046</v>
      </c>
      <c r="AY666">
        <f t="shared" si="553"/>
        <v>15.21521999396508</v>
      </c>
      <c r="AZ666" t="e">
        <f t="shared" si="554"/>
        <v>#VALUE!</v>
      </c>
    </row>
    <row r="667" spans="1:52" x14ac:dyDescent="0.55000000000000004">
      <c r="A667" s="73">
        <v>44830.56527777778</v>
      </c>
      <c r="B667" s="31">
        <v>50</v>
      </c>
      <c r="C667" s="31">
        <v>100</v>
      </c>
      <c r="D667" s="31" t="s">
        <v>234</v>
      </c>
      <c r="E667" s="78">
        <v>1</v>
      </c>
      <c r="F667" s="84">
        <v>44831.582662037035</v>
      </c>
      <c r="G667" s="85">
        <v>369</v>
      </c>
      <c r="I667" s="35">
        <v>19.899999999999999</v>
      </c>
      <c r="J667" s="35">
        <v>29.966999999999999</v>
      </c>
      <c r="K667" s="64">
        <v>157.64421344989182</v>
      </c>
      <c r="L667" s="65">
        <v>1225.5641081100798</v>
      </c>
      <c r="M667" s="3" t="s">
        <v>40</v>
      </c>
      <c r="N667" s="4">
        <f t="shared" si="533"/>
        <v>0.81478070176043349</v>
      </c>
      <c r="O667" s="4">
        <f t="shared" si="561"/>
        <v>32.810905397091624</v>
      </c>
      <c r="P667" s="4" t="e">
        <f t="shared" si="555"/>
        <v>#VALUE!</v>
      </c>
      <c r="Q667">
        <f t="shared" si="556"/>
        <v>13.036491228166936</v>
      </c>
      <c r="R667">
        <f t="shared" si="557"/>
        <v>1443.6798374720315</v>
      </c>
      <c r="S667">
        <f t="shared" si="558"/>
        <v>22.62324932787708</v>
      </c>
      <c r="T667">
        <f t="shared" si="559"/>
        <v>911.02954680687014</v>
      </c>
      <c r="U667">
        <f t="shared" si="560"/>
        <v>911.02954680687026</v>
      </c>
      <c r="W667">
        <f t="shared" si="534"/>
        <v>0.99821729533772385</v>
      </c>
      <c r="X667">
        <v>313.14999999999998</v>
      </c>
      <c r="Y667">
        <f t="shared" si="535"/>
        <v>1.9073334166666699E-2</v>
      </c>
      <c r="Z667">
        <v>2E-3</v>
      </c>
      <c r="AA667">
        <f t="shared" si="536"/>
        <v>7.2765497523200454E-2</v>
      </c>
      <c r="AC667">
        <f t="shared" si="537"/>
        <v>1.5736318037559385E-4</v>
      </c>
      <c r="AD667">
        <f t="shared" si="538"/>
        <v>1.2247996928052891E-8</v>
      </c>
      <c r="AE667">
        <v>0</v>
      </c>
      <c r="AF667">
        <f t="shared" si="539"/>
        <v>3.2925876691750535E-9</v>
      </c>
      <c r="AG667">
        <f t="shared" si="540"/>
        <v>1.5540584597227946E-8</v>
      </c>
      <c r="AH667">
        <f t="shared" si="541"/>
        <v>1.097002469958351E-3</v>
      </c>
      <c r="AJ667">
        <f t="shared" si="542"/>
        <v>1.2233792892606338E-3</v>
      </c>
      <c r="AK667">
        <f t="shared" si="543"/>
        <v>9.5218879924415282E-8</v>
      </c>
      <c r="AL667">
        <v>0</v>
      </c>
      <c r="AM667">
        <f t="shared" si="544"/>
        <v>5.3059448302520119E-7</v>
      </c>
      <c r="AN667">
        <f t="shared" si="545"/>
        <v>6.2581336294961646E-7</v>
      </c>
      <c r="AO667">
        <f t="shared" si="546"/>
        <v>2.2739189884214046E-2</v>
      </c>
      <c r="AQ667" t="e">
        <f t="shared" si="547"/>
        <v>#VALUE!</v>
      </c>
      <c r="AR667" t="e">
        <f t="shared" si="548"/>
        <v>#VALUE!</v>
      </c>
      <c r="AS667">
        <v>0</v>
      </c>
      <c r="AT667" t="e">
        <f t="shared" si="549"/>
        <v>#VALUE!</v>
      </c>
      <c r="AU667" t="e">
        <f t="shared" si="550"/>
        <v>#VALUE!</v>
      </c>
      <c r="AV667">
        <f t="shared" si="551"/>
        <v>1.5759424160826513E-2</v>
      </c>
      <c r="AX667">
        <f t="shared" si="552"/>
        <v>78.81297419298906</v>
      </c>
      <c r="AY667">
        <f t="shared" si="553"/>
        <v>15.215219993965075</v>
      </c>
      <c r="AZ667" t="e">
        <f t="shared" si="554"/>
        <v>#VALUE!</v>
      </c>
    </row>
    <row r="668" spans="1:52" x14ac:dyDescent="0.55000000000000004">
      <c r="A668" s="73">
        <v>44830.490972222222</v>
      </c>
      <c r="B668" s="31">
        <v>50</v>
      </c>
      <c r="C668" s="31">
        <v>6.2</v>
      </c>
      <c r="D668" s="31" t="s">
        <v>234</v>
      </c>
      <c r="E668" s="78">
        <v>1</v>
      </c>
      <c r="F668" s="84">
        <v>44831.603865740741</v>
      </c>
      <c r="G668" s="85">
        <v>279</v>
      </c>
      <c r="I668" s="35">
        <v>19.899999999999999</v>
      </c>
      <c r="J668" s="35">
        <v>29.966999999999999</v>
      </c>
      <c r="K668" s="64">
        <v>9803.2785789631198</v>
      </c>
      <c r="L668" s="65">
        <v>41415.70194501512</v>
      </c>
      <c r="M668" s="3" t="s">
        <v>40</v>
      </c>
      <c r="N668" s="4">
        <f t="shared" si="533"/>
        <v>50.668032941529297</v>
      </c>
      <c r="O668" s="4">
        <f t="shared" si="561"/>
        <v>1108.7846563714638</v>
      </c>
      <c r="P668" s="4" t="e">
        <f t="shared" si="555"/>
        <v>#VALUE!</v>
      </c>
      <c r="Q668">
        <f t="shared" si="556"/>
        <v>810.68852706446876</v>
      </c>
      <c r="R668">
        <f t="shared" si="557"/>
        <v>48786.524880344412</v>
      </c>
      <c r="S668">
        <f t="shared" si="558"/>
        <v>1406.8516101481509</v>
      </c>
      <c r="T668">
        <f t="shared" si="559"/>
        <v>30786.580582748717</v>
      </c>
      <c r="U668">
        <f t="shared" si="560"/>
        <v>30786.580582748717</v>
      </c>
      <c r="W668">
        <f t="shared" si="534"/>
        <v>0.99821729533772385</v>
      </c>
      <c r="X668">
        <v>313.14999999999998</v>
      </c>
      <c r="Y668">
        <f t="shared" si="535"/>
        <v>1.9073334166666699E-2</v>
      </c>
      <c r="Z668">
        <v>2E-3</v>
      </c>
      <c r="AA668">
        <f t="shared" si="536"/>
        <v>7.2765497523200454E-2</v>
      </c>
      <c r="AC668">
        <f t="shared" si="537"/>
        <v>9.7858022285348088E-3</v>
      </c>
      <c r="AD668">
        <f t="shared" si="538"/>
        <v>7.6165514288383405E-7</v>
      </c>
      <c r="AE668">
        <v>0</v>
      </c>
      <c r="AF668">
        <f t="shared" si="539"/>
        <v>2.0475318097763042E-7</v>
      </c>
      <c r="AG668">
        <f t="shared" si="540"/>
        <v>9.6640832386146447E-7</v>
      </c>
      <c r="AH668">
        <f t="shared" si="541"/>
        <v>1.097002469958351E-3</v>
      </c>
      <c r="AJ668">
        <f t="shared" si="542"/>
        <v>4.1341869980066302E-2</v>
      </c>
      <c r="AK668">
        <f t="shared" si="543"/>
        <v>3.2177482388653284E-6</v>
      </c>
      <c r="AL668">
        <v>0</v>
      </c>
      <c r="AM668">
        <f t="shared" si="544"/>
        <v>1.7930472030980309E-5</v>
      </c>
      <c r="AN668">
        <f t="shared" si="545"/>
        <v>2.1148220269845639E-5</v>
      </c>
      <c r="AO668">
        <f t="shared" si="546"/>
        <v>2.2739189884214046E-2</v>
      </c>
      <c r="AQ668" t="e">
        <f t="shared" si="547"/>
        <v>#VALUE!</v>
      </c>
      <c r="AR668" t="e">
        <f t="shared" si="548"/>
        <v>#VALUE!</v>
      </c>
      <c r="AS668">
        <v>0</v>
      </c>
      <c r="AT668" t="e">
        <f t="shared" si="549"/>
        <v>#VALUE!</v>
      </c>
      <c r="AU668" t="e">
        <f t="shared" si="550"/>
        <v>#VALUE!</v>
      </c>
      <c r="AV668">
        <f t="shared" si="551"/>
        <v>1.5759424160826513E-2</v>
      </c>
      <c r="AX668">
        <f t="shared" si="552"/>
        <v>78.812974192989046</v>
      </c>
      <c r="AY668">
        <f t="shared" si="553"/>
        <v>15.215219993965084</v>
      </c>
      <c r="AZ668" t="e">
        <f t="shared" si="554"/>
        <v>#VALUE!</v>
      </c>
    </row>
    <row r="669" spans="1:52" x14ac:dyDescent="0.55000000000000004">
      <c r="A669" s="73">
        <v>44830.476388888892</v>
      </c>
      <c r="B669" s="31">
        <v>50</v>
      </c>
      <c r="C669" s="31">
        <v>1.6</v>
      </c>
      <c r="D669" s="31" t="s">
        <v>234</v>
      </c>
      <c r="E669" s="78">
        <v>1</v>
      </c>
      <c r="F669" s="84">
        <v>44831.625104166669</v>
      </c>
      <c r="G669" s="85">
        <v>203</v>
      </c>
      <c r="I669" s="35">
        <v>19.899999999999999</v>
      </c>
      <c r="J669" s="35">
        <v>29.966999999999999</v>
      </c>
      <c r="K669" s="64">
        <v>20.026962231700001</v>
      </c>
      <c r="L669" s="65">
        <v>2614.93669487648</v>
      </c>
      <c r="M669" s="3" t="s">
        <v>40</v>
      </c>
      <c r="N669" s="4">
        <f t="shared" si="533"/>
        <v>0.10350892039853314</v>
      </c>
      <c r="O669" s="4">
        <f t="shared" si="561"/>
        <v>70.007305164381691</v>
      </c>
      <c r="P669" s="4" t="e">
        <f t="shared" si="555"/>
        <v>#VALUE!</v>
      </c>
      <c r="Q669">
        <f t="shared" si="556"/>
        <v>1.6561427263765303</v>
      </c>
      <c r="R669">
        <f t="shared" si="557"/>
        <v>3080.3214272327946</v>
      </c>
      <c r="S669">
        <f t="shared" si="558"/>
        <v>2.8740348277467174</v>
      </c>
      <c r="T669">
        <f t="shared" si="559"/>
        <v>1943.8269906056994</v>
      </c>
      <c r="U669">
        <f t="shared" si="560"/>
        <v>1943.8269906056996</v>
      </c>
      <c r="W669">
        <f t="shared" si="534"/>
        <v>0.99821729533772385</v>
      </c>
      <c r="X669">
        <v>313.14999999999998</v>
      </c>
      <c r="Y669">
        <f t="shared" si="535"/>
        <v>1.9073334166666699E-2</v>
      </c>
      <c r="Z669">
        <v>2E-3</v>
      </c>
      <c r="AA669">
        <f t="shared" si="536"/>
        <v>7.2765497523200454E-2</v>
      </c>
      <c r="AC669">
        <f t="shared" si="537"/>
        <v>1.9991260072758321E-5</v>
      </c>
      <c r="AD669">
        <f t="shared" si="538"/>
        <v>1.555973203989881E-9</v>
      </c>
      <c r="AE669">
        <v>0</v>
      </c>
      <c r="AF669">
        <f t="shared" si="539"/>
        <v>4.1828702400224502E-10</v>
      </c>
      <c r="AG669">
        <f t="shared" si="540"/>
        <v>1.9742602279921259E-9</v>
      </c>
      <c r="AH669">
        <f t="shared" si="541"/>
        <v>1.097002469958351E-3</v>
      </c>
      <c r="AJ669">
        <f t="shared" si="542"/>
        <v>2.610275035038967E-3</v>
      </c>
      <c r="AK669">
        <f t="shared" si="543"/>
        <v>2.0316468270546525E-7</v>
      </c>
      <c r="AL669">
        <v>0</v>
      </c>
      <c r="AM669">
        <f t="shared" si="544"/>
        <v>1.1321080428025981E-6</v>
      </c>
      <c r="AN669">
        <f t="shared" si="545"/>
        <v>1.3352727255080633E-6</v>
      </c>
      <c r="AO669">
        <f t="shared" si="546"/>
        <v>2.2739189884214046E-2</v>
      </c>
      <c r="AQ669" t="e">
        <f t="shared" si="547"/>
        <v>#VALUE!</v>
      </c>
      <c r="AR669" t="e">
        <f t="shared" si="548"/>
        <v>#VALUE!</v>
      </c>
      <c r="AS669">
        <v>0</v>
      </c>
      <c r="AT669" t="e">
        <f t="shared" si="549"/>
        <v>#VALUE!</v>
      </c>
      <c r="AU669" t="e">
        <f t="shared" si="550"/>
        <v>#VALUE!</v>
      </c>
      <c r="AV669">
        <f t="shared" si="551"/>
        <v>1.5759424160826513E-2</v>
      </c>
      <c r="AX669">
        <f t="shared" si="552"/>
        <v>78.812974192989046</v>
      </c>
      <c r="AY669">
        <f t="shared" si="553"/>
        <v>15.215219993965071</v>
      </c>
      <c r="AZ669" t="e">
        <f t="shared" si="554"/>
        <v>#VALUE!</v>
      </c>
    </row>
    <row r="670" spans="1:52" x14ac:dyDescent="0.55000000000000004">
      <c r="A670" s="73">
        <v>44830.497916666667</v>
      </c>
      <c r="B670" s="31">
        <v>50</v>
      </c>
      <c r="C670" s="31">
        <v>8</v>
      </c>
      <c r="D670" s="31" t="s">
        <v>234</v>
      </c>
      <c r="E670" s="78">
        <v>1</v>
      </c>
      <c r="F670" s="84">
        <v>44831.646331018521</v>
      </c>
      <c r="G670" s="85">
        <v>366</v>
      </c>
      <c r="I670" s="35">
        <v>19.899999999999999</v>
      </c>
      <c r="J670" s="35">
        <v>29.966999999999999</v>
      </c>
      <c r="K670" s="64">
        <v>7282.6817660198203</v>
      </c>
      <c r="L670" s="65">
        <v>42634.170719769681</v>
      </c>
      <c r="M670" s="3" t="s">
        <v>40</v>
      </c>
      <c r="N670" s="4">
        <f t="shared" si="533"/>
        <v>37.64038292405597</v>
      </c>
      <c r="O670" s="4">
        <f t="shared" si="561"/>
        <v>1141.4056049071003</v>
      </c>
      <c r="P670" s="4" t="e">
        <f t="shared" si="555"/>
        <v>#VALUE!</v>
      </c>
      <c r="Q670">
        <f t="shared" si="556"/>
        <v>602.24612678489552</v>
      </c>
      <c r="R670">
        <f t="shared" si="557"/>
        <v>50221.846615912415</v>
      </c>
      <c r="S670">
        <f t="shared" si="558"/>
        <v>1045.1251064830226</v>
      </c>
      <c r="T670">
        <f t="shared" si="559"/>
        <v>31692.335776065182</v>
      </c>
      <c r="U670">
        <f t="shared" si="560"/>
        <v>31692.335776065185</v>
      </c>
      <c r="W670">
        <f t="shared" si="534"/>
        <v>0.99821729533772385</v>
      </c>
      <c r="X670">
        <v>313.14999999999998</v>
      </c>
      <c r="Y670">
        <f t="shared" si="535"/>
        <v>1.9073334166666699E-2</v>
      </c>
      <c r="Z670">
        <v>2E-3</v>
      </c>
      <c r="AA670">
        <f t="shared" si="536"/>
        <v>7.2765497523200454E-2</v>
      </c>
      <c r="AC670">
        <f t="shared" si="537"/>
        <v>7.2696988952816637E-3</v>
      </c>
      <c r="AD670">
        <f t="shared" si="538"/>
        <v>5.6582009542995233E-7</v>
      </c>
      <c r="AE670">
        <v>0</v>
      </c>
      <c r="AF670">
        <f t="shared" si="539"/>
        <v>1.5210750624186209E-7</v>
      </c>
      <c r="AG670">
        <f t="shared" si="540"/>
        <v>7.1792760167181444E-7</v>
      </c>
      <c r="AH670">
        <f t="shared" si="541"/>
        <v>1.097002469958351E-3</v>
      </c>
      <c r="AJ670">
        <f t="shared" si="542"/>
        <v>4.255816658485527E-2</v>
      </c>
      <c r="AK670">
        <f t="shared" si="543"/>
        <v>3.3124158545267549E-6</v>
      </c>
      <c r="AL670">
        <v>0</v>
      </c>
      <c r="AM670">
        <f t="shared" si="544"/>
        <v>1.8457994667572712E-5</v>
      </c>
      <c r="AN670">
        <f t="shared" si="545"/>
        <v>2.1770410522099469E-5</v>
      </c>
      <c r="AO670">
        <f t="shared" si="546"/>
        <v>2.2739189884214046E-2</v>
      </c>
      <c r="AQ670" t="e">
        <f t="shared" si="547"/>
        <v>#VALUE!</v>
      </c>
      <c r="AR670" t="e">
        <f t="shared" si="548"/>
        <v>#VALUE!</v>
      </c>
      <c r="AS670">
        <v>0</v>
      </c>
      <c r="AT670" t="e">
        <f t="shared" si="549"/>
        <v>#VALUE!</v>
      </c>
      <c r="AU670" t="e">
        <f t="shared" si="550"/>
        <v>#VALUE!</v>
      </c>
      <c r="AV670">
        <f t="shared" si="551"/>
        <v>1.5759424160826513E-2</v>
      </c>
      <c r="AX670">
        <f t="shared" si="552"/>
        <v>78.812974192989046</v>
      </c>
      <c r="AY670">
        <f t="shared" si="553"/>
        <v>15.215219993965082</v>
      </c>
      <c r="AZ670" t="e">
        <f t="shared" si="554"/>
        <v>#VALUE!</v>
      </c>
    </row>
    <row r="671" spans="1:52" x14ac:dyDescent="0.55000000000000004">
      <c r="A671" s="73">
        <v>44830.476388888892</v>
      </c>
      <c r="B671" s="31">
        <v>50</v>
      </c>
      <c r="C671" s="31">
        <v>1.6</v>
      </c>
      <c r="D671" s="31" t="s">
        <v>234</v>
      </c>
      <c r="E671" s="78">
        <v>2</v>
      </c>
      <c r="F671" s="84">
        <v>44831.667557870373</v>
      </c>
      <c r="G671" s="85">
        <v>204</v>
      </c>
      <c r="I671" s="35">
        <v>19.899999999999999</v>
      </c>
      <c r="J671" s="35">
        <v>29.966999999999999</v>
      </c>
      <c r="K671" s="64">
        <v>10.203073121300001</v>
      </c>
      <c r="L671" s="65">
        <v>2196.3893722215203</v>
      </c>
      <c r="M671" s="3" t="s">
        <v>40</v>
      </c>
      <c r="N671" s="4">
        <f t="shared" si="533"/>
        <v>5.2734362371811713E-2</v>
      </c>
      <c r="O671" s="4">
        <f t="shared" si="561"/>
        <v>58.801921033954457</v>
      </c>
      <c r="P671" s="4" t="e">
        <f t="shared" si="555"/>
        <v>#VALUE!</v>
      </c>
      <c r="Q671">
        <f t="shared" si="556"/>
        <v>0.84374979794898741</v>
      </c>
      <c r="R671">
        <f t="shared" si="557"/>
        <v>2587.2845254939962</v>
      </c>
      <c r="S671">
        <f t="shared" si="558"/>
        <v>1.4642254357601305</v>
      </c>
      <c r="T671">
        <f t="shared" si="559"/>
        <v>1632.6976297242136</v>
      </c>
      <c r="U671">
        <f t="shared" si="560"/>
        <v>1632.6976297242136</v>
      </c>
      <c r="W671">
        <f t="shared" si="534"/>
        <v>0.99821729533772385</v>
      </c>
      <c r="X671">
        <v>313.14999999999998</v>
      </c>
      <c r="Y671">
        <f t="shared" si="535"/>
        <v>1.9073334166666699E-2</v>
      </c>
      <c r="Z671">
        <v>2E-3</v>
      </c>
      <c r="AA671">
        <f t="shared" si="536"/>
        <v>7.2765497523200454E-2</v>
      </c>
      <c r="AC671">
        <f t="shared" si="537"/>
        <v>1.0184884055277115E-5</v>
      </c>
      <c r="AD671">
        <f t="shared" si="538"/>
        <v>7.9271674812284194E-10</v>
      </c>
      <c r="AE671">
        <v>0</v>
      </c>
      <c r="AF671" s="8">
        <f t="shared" si="539"/>
        <v>2.1310336746081726E-10</v>
      </c>
      <c r="AG671">
        <f t="shared" si="540"/>
        <v>1.0058201155836592E-9</v>
      </c>
      <c r="AH671">
        <f t="shared" si="541"/>
        <v>1.097002469958351E-3</v>
      </c>
      <c r="AJ671">
        <f t="shared" si="542"/>
        <v>2.1924738586474868E-3</v>
      </c>
      <c r="AK671">
        <f t="shared" si="543"/>
        <v>1.7064610045028996E-7</v>
      </c>
      <c r="AL671">
        <v>0</v>
      </c>
      <c r="AM671">
        <f t="shared" si="544"/>
        <v>9.509025890722708E-7</v>
      </c>
      <c r="AN671">
        <f t="shared" si="545"/>
        <v>1.1215486895225608E-6</v>
      </c>
      <c r="AO671">
        <f t="shared" si="546"/>
        <v>2.2739189884214046E-2</v>
      </c>
      <c r="AQ671" t="e">
        <f t="shared" si="547"/>
        <v>#VALUE!</v>
      </c>
      <c r="AR671" t="e">
        <f t="shared" si="548"/>
        <v>#VALUE!</v>
      </c>
      <c r="AS671">
        <v>0</v>
      </c>
      <c r="AT671" t="e">
        <f t="shared" si="549"/>
        <v>#VALUE!</v>
      </c>
      <c r="AU671" t="e">
        <f t="shared" si="550"/>
        <v>#VALUE!</v>
      </c>
      <c r="AV671">
        <f t="shared" si="551"/>
        <v>1.5759424160826513E-2</v>
      </c>
      <c r="AX671">
        <f t="shared" si="552"/>
        <v>78.812974192989046</v>
      </c>
      <c r="AY671">
        <f t="shared" si="553"/>
        <v>15.215219993965077</v>
      </c>
      <c r="AZ671" t="e">
        <f t="shared" si="554"/>
        <v>#VALUE!</v>
      </c>
    </row>
    <row r="672" spans="1:52" x14ac:dyDescent="0.55000000000000004">
      <c r="A672" s="73">
        <v>44830.604166666664</v>
      </c>
      <c r="B672" s="31">
        <v>50</v>
      </c>
      <c r="C672" s="31">
        <v>200</v>
      </c>
      <c r="D672" s="31" t="s">
        <v>234</v>
      </c>
      <c r="E672" s="78">
        <v>1</v>
      </c>
      <c r="F672" s="84">
        <v>44831.688750000001</v>
      </c>
      <c r="G672" s="85">
        <v>243</v>
      </c>
      <c r="I672" s="35">
        <v>19.899999999999999</v>
      </c>
      <c r="J672" s="35">
        <v>29.966999999999999</v>
      </c>
      <c r="K672" s="64">
        <v>229.05970017276553</v>
      </c>
      <c r="L672" s="65">
        <v>6808.5092294719998</v>
      </c>
      <c r="M672" s="3" t="s">
        <v>40</v>
      </c>
      <c r="N672" s="4">
        <f t="shared" si="533"/>
        <v>1.1838900976287532</v>
      </c>
      <c r="O672" s="4">
        <f t="shared" si="561"/>
        <v>182.27798182497509</v>
      </c>
      <c r="P672" s="4" t="e">
        <f t="shared" si="555"/>
        <v>#VALUE!</v>
      </c>
      <c r="Q672">
        <f t="shared" si="556"/>
        <v>18.942241562060051</v>
      </c>
      <c r="R672">
        <f t="shared" si="557"/>
        <v>8020.2312002989038</v>
      </c>
      <c r="S672">
        <f t="shared" si="558"/>
        <v>32.871962722719267</v>
      </c>
      <c r="T672">
        <f t="shared" si="559"/>
        <v>5061.1412627948293</v>
      </c>
      <c r="U672">
        <f t="shared" si="560"/>
        <v>5061.1412627948293</v>
      </c>
      <c r="W672">
        <f t="shared" si="534"/>
        <v>0.99821729533772385</v>
      </c>
      <c r="X672">
        <v>313.14999999999998</v>
      </c>
      <c r="Y672">
        <f t="shared" si="535"/>
        <v>1.9073334166666699E-2</v>
      </c>
      <c r="Z672">
        <v>2E-3</v>
      </c>
      <c r="AA672">
        <f t="shared" si="536"/>
        <v>7.2765497523200454E-2</v>
      </c>
      <c r="AC672">
        <f t="shared" si="537"/>
        <v>2.2865135437732798E-4</v>
      </c>
      <c r="AD672">
        <f t="shared" si="538"/>
        <v>1.7796546049237014E-8</v>
      </c>
      <c r="AE672">
        <v>0</v>
      </c>
      <c r="AF672">
        <f t="shared" si="539"/>
        <v>4.784185399443853E-9</v>
      </c>
      <c r="AG672">
        <f t="shared" si="540"/>
        <v>2.2580731448680869E-8</v>
      </c>
      <c r="AH672">
        <f t="shared" si="541"/>
        <v>1.097002469958351E-3</v>
      </c>
      <c r="AJ672">
        <f t="shared" si="542"/>
        <v>6.7963716683254695E-3</v>
      </c>
      <c r="AK672">
        <f t="shared" si="543"/>
        <v>5.289797722496108E-7</v>
      </c>
      <c r="AL672">
        <v>0</v>
      </c>
      <c r="AM672">
        <f t="shared" si="544"/>
        <v>2.9476690863237382E-6</v>
      </c>
      <c r="AN672">
        <f t="shared" si="545"/>
        <v>3.4766488585733489E-6</v>
      </c>
      <c r="AO672">
        <f t="shared" si="546"/>
        <v>2.2739189884214046E-2</v>
      </c>
      <c r="AQ672" t="e">
        <f t="shared" si="547"/>
        <v>#VALUE!</v>
      </c>
      <c r="AR672" t="e">
        <f t="shared" si="548"/>
        <v>#VALUE!</v>
      </c>
      <c r="AS672">
        <v>0</v>
      </c>
      <c r="AT672" t="e">
        <f t="shared" si="549"/>
        <v>#VALUE!</v>
      </c>
      <c r="AU672" t="e">
        <f t="shared" si="550"/>
        <v>#VALUE!</v>
      </c>
      <c r="AV672">
        <f t="shared" si="551"/>
        <v>1.5759424160826513E-2</v>
      </c>
      <c r="AX672">
        <f t="shared" si="552"/>
        <v>78.81297419298906</v>
      </c>
      <c r="AY672">
        <f t="shared" si="553"/>
        <v>15.215219993965075</v>
      </c>
      <c r="AZ672" t="e">
        <f t="shared" si="554"/>
        <v>#VALUE!</v>
      </c>
    </row>
    <row r="673" spans="1:52" x14ac:dyDescent="0.55000000000000004">
      <c r="A673" s="73">
        <v>44830.56527777778</v>
      </c>
      <c r="B673" s="31">
        <v>50</v>
      </c>
      <c r="C673" s="31">
        <v>100</v>
      </c>
      <c r="D673" s="31" t="s">
        <v>234</v>
      </c>
      <c r="E673" s="78">
        <v>2</v>
      </c>
      <c r="F673" s="84">
        <v>44831.709976851853</v>
      </c>
      <c r="G673" s="85">
        <v>326</v>
      </c>
      <c r="I673" s="35">
        <v>19.899999999999999</v>
      </c>
      <c r="J673" s="35">
        <v>29.966999999999999</v>
      </c>
      <c r="K673" s="64">
        <v>179.54641467495435</v>
      </c>
      <c r="L673" s="65">
        <v>1602.3133883651199</v>
      </c>
      <c r="M673" s="3" t="s">
        <v>40</v>
      </c>
      <c r="N673" s="4">
        <f t="shared" si="533"/>
        <v>0.92798175426799656</v>
      </c>
      <c r="O673" s="4">
        <f t="shared" si="561"/>
        <v>42.89726882032609</v>
      </c>
      <c r="P673" s="4" t="e">
        <f t="shared" si="555"/>
        <v>#VALUE!</v>
      </c>
      <c r="Q673">
        <f t="shared" si="556"/>
        <v>14.847708068287945</v>
      </c>
      <c r="R673">
        <f t="shared" si="557"/>
        <v>1887.479828094348</v>
      </c>
      <c r="S673">
        <f t="shared" si="558"/>
        <v>25.766396471057323</v>
      </c>
      <c r="T673">
        <f t="shared" si="559"/>
        <v>1191.0881123109236</v>
      </c>
      <c r="U673">
        <f t="shared" si="560"/>
        <v>1191.0881123109236</v>
      </c>
      <c r="W673">
        <f t="shared" si="534"/>
        <v>0.99821729533772385</v>
      </c>
      <c r="X673">
        <v>313.14999999999998</v>
      </c>
      <c r="Y673">
        <f t="shared" si="535"/>
        <v>1.9073334166666699E-2</v>
      </c>
      <c r="Z673">
        <v>2E-3</v>
      </c>
      <c r="AA673">
        <f t="shared" si="536"/>
        <v>7.2765497523200454E-2</v>
      </c>
      <c r="AC673">
        <f t="shared" si="537"/>
        <v>1.7922633644441835E-4</v>
      </c>
      <c r="AD673">
        <f t="shared" si="538"/>
        <v>1.3949664800609658E-8</v>
      </c>
      <c r="AE673">
        <v>0</v>
      </c>
      <c r="AF673">
        <f t="shared" si="539"/>
        <v>3.75004129911342E-9</v>
      </c>
      <c r="AG673">
        <f t="shared" si="540"/>
        <v>1.769970609972308E-8</v>
      </c>
      <c r="AH673">
        <f t="shared" si="541"/>
        <v>1.097002469958351E-3</v>
      </c>
      <c r="AJ673">
        <f t="shared" si="542"/>
        <v>1.5994569368172539E-3</v>
      </c>
      <c r="AK673">
        <f t="shared" si="543"/>
        <v>1.2449000841196099E-7</v>
      </c>
      <c r="AL673">
        <v>0</v>
      </c>
      <c r="AM673">
        <f t="shared" si="544"/>
        <v>6.9370393463545068E-7</v>
      </c>
      <c r="AN673">
        <f t="shared" si="545"/>
        <v>8.1819394304741162E-7</v>
      </c>
      <c r="AO673">
        <f t="shared" si="546"/>
        <v>2.2739189884214046E-2</v>
      </c>
      <c r="AQ673" t="e">
        <f t="shared" si="547"/>
        <v>#VALUE!</v>
      </c>
      <c r="AR673" t="e">
        <f t="shared" si="548"/>
        <v>#VALUE!</v>
      </c>
      <c r="AS673">
        <v>0</v>
      </c>
      <c r="AT673" t="e">
        <f t="shared" si="549"/>
        <v>#VALUE!</v>
      </c>
      <c r="AU673" t="e">
        <f t="shared" si="550"/>
        <v>#VALUE!</v>
      </c>
      <c r="AV673">
        <f t="shared" si="551"/>
        <v>1.5759424160826513E-2</v>
      </c>
      <c r="AX673">
        <f t="shared" si="552"/>
        <v>78.812974192989046</v>
      </c>
      <c r="AY673">
        <f t="shared" si="553"/>
        <v>15.215219993965068</v>
      </c>
      <c r="AZ673" t="e">
        <f t="shared" si="554"/>
        <v>#VALUE!</v>
      </c>
    </row>
    <row r="674" spans="1:52" x14ac:dyDescent="0.55000000000000004">
      <c r="A674" s="73">
        <v>44830.486111111109</v>
      </c>
      <c r="B674" s="31">
        <v>50</v>
      </c>
      <c r="C674" s="31">
        <v>5</v>
      </c>
      <c r="D674" s="31" t="s">
        <v>234</v>
      </c>
      <c r="E674" s="78">
        <v>1</v>
      </c>
      <c r="F674" s="84">
        <v>44831.731215277781</v>
      </c>
      <c r="G674" s="85">
        <v>291</v>
      </c>
      <c r="I674" s="35">
        <v>19.899999999999999</v>
      </c>
      <c r="J674" s="35">
        <v>29.966999999999999</v>
      </c>
      <c r="K674" s="64">
        <v>9221.1137357299194</v>
      </c>
      <c r="L674" s="65">
        <v>26516.849723847678</v>
      </c>
      <c r="M674" s="3" t="s">
        <v>40</v>
      </c>
      <c r="N674" s="4">
        <f t="shared" si="533"/>
        <v>47.659126562224927</v>
      </c>
      <c r="O674" s="4">
        <f t="shared" si="561"/>
        <v>709.91133141108151</v>
      </c>
      <c r="P674" s="4" t="e">
        <f t="shared" si="555"/>
        <v>#VALUE!</v>
      </c>
      <c r="Q674">
        <f t="shared" si="556"/>
        <v>762.54602499559883</v>
      </c>
      <c r="R674">
        <f t="shared" si="557"/>
        <v>31236.098582087587</v>
      </c>
      <c r="S674">
        <f t="shared" si="558"/>
        <v>1323.3061370212513</v>
      </c>
      <c r="T674">
        <f t="shared" si="559"/>
        <v>19711.440166043929</v>
      </c>
      <c r="U674">
        <f t="shared" si="560"/>
        <v>19711.440166043933</v>
      </c>
      <c r="W674">
        <f t="shared" si="534"/>
        <v>0.99821729533772385</v>
      </c>
      <c r="X674">
        <v>313.14999999999998</v>
      </c>
      <c r="Y674">
        <f t="shared" si="535"/>
        <v>1.9073334166666699E-2</v>
      </c>
      <c r="Z674">
        <v>2E-3</v>
      </c>
      <c r="AA674">
        <f t="shared" si="536"/>
        <v>7.2765497523200454E-2</v>
      </c>
      <c r="AC674">
        <f t="shared" si="537"/>
        <v>9.2046752132818547E-3</v>
      </c>
      <c r="AD674">
        <f t="shared" si="538"/>
        <v>7.164244740536898E-7</v>
      </c>
      <c r="AE674">
        <v>0</v>
      </c>
      <c r="AF674">
        <f t="shared" si="539"/>
        <v>1.9259397295908724E-7</v>
      </c>
      <c r="AG674">
        <f t="shared" si="540"/>
        <v>9.0901844701277707E-7</v>
      </c>
      <c r="AH674">
        <f t="shared" si="541"/>
        <v>1.097002469958351E-3</v>
      </c>
      <c r="AJ674">
        <f t="shared" si="542"/>
        <v>2.64695780122161E-2</v>
      </c>
      <c r="AK674">
        <f t="shared" si="543"/>
        <v>2.0601980044295081E-6</v>
      </c>
      <c r="AL674">
        <v>0</v>
      </c>
      <c r="AM674">
        <f t="shared" si="544"/>
        <v>1.1480178048277318E-5</v>
      </c>
      <c r="AN674">
        <f t="shared" si="545"/>
        <v>1.3540376052706826E-5</v>
      </c>
      <c r="AO674">
        <f t="shared" si="546"/>
        <v>2.2739189884214046E-2</v>
      </c>
      <c r="AQ674" t="e">
        <f t="shared" si="547"/>
        <v>#VALUE!</v>
      </c>
      <c r="AR674" t="e">
        <f t="shared" si="548"/>
        <v>#VALUE!</v>
      </c>
      <c r="AS674">
        <v>0</v>
      </c>
      <c r="AT674" t="e">
        <f t="shared" si="549"/>
        <v>#VALUE!</v>
      </c>
      <c r="AU674" t="e">
        <f t="shared" si="550"/>
        <v>#VALUE!</v>
      </c>
      <c r="AV674">
        <f t="shared" si="551"/>
        <v>1.5759424160826513E-2</v>
      </c>
      <c r="AX674">
        <f t="shared" si="552"/>
        <v>78.812974192989046</v>
      </c>
      <c r="AY674">
        <f t="shared" si="553"/>
        <v>15.215219993965079</v>
      </c>
      <c r="AZ674" t="e">
        <f t="shared" si="554"/>
        <v>#VALUE!</v>
      </c>
    </row>
    <row r="675" spans="1:52" x14ac:dyDescent="0.55000000000000004">
      <c r="A675" s="73">
        <v>44830.481249999997</v>
      </c>
      <c r="B675" s="31">
        <v>50</v>
      </c>
      <c r="C675" s="31">
        <v>3.8</v>
      </c>
      <c r="D675" s="31" t="s">
        <v>234</v>
      </c>
      <c r="E675" s="78">
        <v>1</v>
      </c>
      <c r="F675" s="84">
        <v>44831.752430555556</v>
      </c>
      <c r="G675" s="85">
        <v>252</v>
      </c>
      <c r="I675" s="35">
        <v>19.899999999999999</v>
      </c>
      <c r="J675" s="35">
        <v>29.966999999999999</v>
      </c>
      <c r="K675" s="64">
        <v>3.294315901300001</v>
      </c>
      <c r="L675" s="65">
        <v>6635.2777726579998</v>
      </c>
      <c r="M675" s="3" t="s">
        <v>40</v>
      </c>
      <c r="N675" s="4">
        <f t="shared" si="533"/>
        <v>1.7026600362562257E-2</v>
      </c>
      <c r="O675" s="4">
        <f t="shared" si="561"/>
        <v>177.64021469087589</v>
      </c>
      <c r="P675" s="4" t="e">
        <f t="shared" si="555"/>
        <v>#VALUE!</v>
      </c>
      <c r="Q675">
        <f t="shared" si="556"/>
        <v>0.27242560580099612</v>
      </c>
      <c r="R675">
        <f t="shared" si="557"/>
        <v>7816.1694463985395</v>
      </c>
      <c r="S675">
        <f t="shared" si="558"/>
        <v>0.47276159631187004</v>
      </c>
      <c r="T675">
        <f t="shared" si="559"/>
        <v>4932.3687452662916</v>
      </c>
      <c r="U675">
        <f t="shared" si="560"/>
        <v>4932.3687452662907</v>
      </c>
      <c r="W675">
        <f t="shared" si="534"/>
        <v>0.99821729533772385</v>
      </c>
      <c r="X675">
        <v>313.14999999999998</v>
      </c>
      <c r="Y675">
        <f t="shared" si="535"/>
        <v>1.9073334166666699E-2</v>
      </c>
      <c r="Z675">
        <v>2E-3</v>
      </c>
      <c r="AA675">
        <f t="shared" si="536"/>
        <v>7.2765497523200454E-2</v>
      </c>
      <c r="AC675">
        <f t="shared" si="537"/>
        <v>3.288443108983743E-6</v>
      </c>
      <c r="AD675">
        <f t="shared" si="538"/>
        <v>2.5594831650438797E-10</v>
      </c>
      <c r="AE675">
        <v>0</v>
      </c>
      <c r="AF675">
        <f t="shared" si="539"/>
        <v>6.8805721933050307E-11</v>
      </c>
      <c r="AG675">
        <f t="shared" si="540"/>
        <v>3.2475403843743829E-10</v>
      </c>
      <c r="AH675">
        <f t="shared" si="541"/>
        <v>1.097002469958351E-3</v>
      </c>
      <c r="AJ675">
        <f t="shared" si="542"/>
        <v>6.6234490320371845E-3</v>
      </c>
      <c r="AK675">
        <f t="shared" si="543"/>
        <v>5.1552074128064715E-7</v>
      </c>
      <c r="AL675">
        <v>0</v>
      </c>
      <c r="AM675">
        <f t="shared" si="544"/>
        <v>2.8726704349568437E-6</v>
      </c>
      <c r="AN675">
        <f t="shared" si="545"/>
        <v>3.3881911762374909E-6</v>
      </c>
      <c r="AO675">
        <f t="shared" si="546"/>
        <v>2.2739189884214046E-2</v>
      </c>
      <c r="AQ675" t="e">
        <f t="shared" si="547"/>
        <v>#VALUE!</v>
      </c>
      <c r="AR675" t="e">
        <f t="shared" si="548"/>
        <v>#VALUE!</v>
      </c>
      <c r="AS675">
        <v>0</v>
      </c>
      <c r="AT675" t="e">
        <f t="shared" si="549"/>
        <v>#VALUE!</v>
      </c>
      <c r="AU675" t="e">
        <f t="shared" si="550"/>
        <v>#VALUE!</v>
      </c>
      <c r="AV675">
        <f t="shared" si="551"/>
        <v>1.5759424160826513E-2</v>
      </c>
      <c r="AX675">
        <f t="shared" si="552"/>
        <v>78.812974192989046</v>
      </c>
      <c r="AY675">
        <f t="shared" si="553"/>
        <v>15.215219993965075</v>
      </c>
      <c r="AZ675" t="e">
        <f t="shared" si="554"/>
        <v>#VALUE!</v>
      </c>
    </row>
    <row r="676" spans="1:52" x14ac:dyDescent="0.55000000000000004">
      <c r="A676" s="73">
        <v>44830.604166666664</v>
      </c>
      <c r="B676" s="31">
        <v>50</v>
      </c>
      <c r="C676" s="31">
        <v>200</v>
      </c>
      <c r="D676" s="31" t="s">
        <v>234</v>
      </c>
      <c r="E676" s="78">
        <v>2</v>
      </c>
      <c r="F676" s="84">
        <v>44831.773645833331</v>
      </c>
      <c r="G676" s="85">
        <v>262</v>
      </c>
      <c r="I676" s="35">
        <v>19.899999999999999</v>
      </c>
      <c r="J676" s="35">
        <v>29.966999999999999</v>
      </c>
      <c r="K676" s="64">
        <v>333.83010918703064</v>
      </c>
      <c r="L676" s="65">
        <v>7079.0463847999999</v>
      </c>
      <c r="M676" s="3" t="s">
        <v>40</v>
      </c>
      <c r="N676" s="4">
        <f t="shared" si="533"/>
        <v>1.7253936867059649</v>
      </c>
      <c r="O676" s="4">
        <f t="shared" si="561"/>
        <v>189.52082530507155</v>
      </c>
      <c r="P676" s="4" t="e">
        <f t="shared" si="555"/>
        <v>#VALUE!</v>
      </c>
      <c r="Q676">
        <f t="shared" si="556"/>
        <v>27.606298987295439</v>
      </c>
      <c r="R676">
        <f t="shared" si="557"/>
        <v>8338.9163134231476</v>
      </c>
      <c r="S676">
        <f t="shared" si="558"/>
        <v>47.907383518971798</v>
      </c>
      <c r="T676">
        <f t="shared" si="559"/>
        <v>5262.2464847753918</v>
      </c>
      <c r="U676">
        <f t="shared" si="560"/>
        <v>5262.2464847753927</v>
      </c>
      <c r="W676">
        <f t="shared" si="534"/>
        <v>0.99821729533772385</v>
      </c>
      <c r="X676">
        <v>313.14999999999998</v>
      </c>
      <c r="Y676">
        <f t="shared" si="535"/>
        <v>1.9073334166666699E-2</v>
      </c>
      <c r="Z676">
        <v>2E-3</v>
      </c>
      <c r="AA676">
        <f t="shared" si="536"/>
        <v>7.2765497523200454E-2</v>
      </c>
      <c r="AC676">
        <f t="shared" si="537"/>
        <v>3.3323498869497476E-4</v>
      </c>
      <c r="AD676">
        <f t="shared" si="538"/>
        <v>2.5936569838727046E-8</v>
      </c>
      <c r="AE676">
        <v>0</v>
      </c>
      <c r="AF676">
        <f t="shared" si="539"/>
        <v>6.9724405168728567E-9</v>
      </c>
      <c r="AG676">
        <f t="shared" si="540"/>
        <v>3.29090103555999E-8</v>
      </c>
      <c r="AH676">
        <f t="shared" si="541"/>
        <v>1.097002469958351E-3</v>
      </c>
      <c r="AJ676">
        <f t="shared" si="542"/>
        <v>7.0664265358053487E-3</v>
      </c>
      <c r="AK676">
        <f t="shared" si="543"/>
        <v>5.4999886438669556E-7</v>
      </c>
      <c r="AL676">
        <v>0</v>
      </c>
      <c r="AM676">
        <f t="shared" si="544"/>
        <v>3.0647951681993963E-6</v>
      </c>
      <c r="AN676">
        <f t="shared" si="545"/>
        <v>3.6147940325860918E-6</v>
      </c>
      <c r="AO676">
        <f t="shared" si="546"/>
        <v>2.2739189884214046E-2</v>
      </c>
      <c r="AQ676" t="e">
        <f t="shared" si="547"/>
        <v>#VALUE!</v>
      </c>
      <c r="AR676" t="e">
        <f t="shared" si="548"/>
        <v>#VALUE!</v>
      </c>
      <c r="AS676">
        <v>0</v>
      </c>
      <c r="AT676" t="e">
        <f t="shared" si="549"/>
        <v>#VALUE!</v>
      </c>
      <c r="AU676" t="e">
        <f t="shared" si="550"/>
        <v>#VALUE!</v>
      </c>
      <c r="AV676">
        <f t="shared" si="551"/>
        <v>1.5759424160826513E-2</v>
      </c>
      <c r="AX676">
        <f t="shared" si="552"/>
        <v>78.812974192989046</v>
      </c>
      <c r="AY676">
        <f t="shared" si="553"/>
        <v>15.215219993965075</v>
      </c>
      <c r="AZ676" t="e">
        <f t="shared" si="554"/>
        <v>#VALUE!</v>
      </c>
    </row>
    <row r="677" spans="1:52" x14ac:dyDescent="0.55000000000000004">
      <c r="A677" s="73">
        <v>44830.497916666667</v>
      </c>
      <c r="B677" s="31">
        <v>50</v>
      </c>
      <c r="C677" s="31">
        <v>8</v>
      </c>
      <c r="D677" s="31" t="s">
        <v>234</v>
      </c>
      <c r="E677" s="78">
        <v>2</v>
      </c>
      <c r="F677" s="84">
        <v>44831.794861111113</v>
      </c>
      <c r="G677" s="85">
        <v>41</v>
      </c>
      <c r="I677" s="35">
        <v>19.899999999999999</v>
      </c>
      <c r="J677" s="35">
        <v>29.966999999999999</v>
      </c>
      <c r="K677" s="64">
        <v>4438.4106453631803</v>
      </c>
      <c r="L677" s="65">
        <v>42090.651134402004</v>
      </c>
      <c r="M677" s="35" t="s">
        <v>40</v>
      </c>
      <c r="N677" s="36">
        <f t="shared" si="533"/>
        <v>22.939829259761972</v>
      </c>
      <c r="O677" s="36">
        <f t="shared" si="561"/>
        <v>1126.8544528466291</v>
      </c>
      <c r="P677" s="36" t="e">
        <f t="shared" si="555"/>
        <v>#VALUE!</v>
      </c>
      <c r="Q677">
        <f t="shared" si="556"/>
        <v>367.03726815619154</v>
      </c>
      <c r="R677">
        <f t="shared" si="557"/>
        <v>49581.595925251677</v>
      </c>
      <c r="S677">
        <f t="shared" si="558"/>
        <v>636.94866086201989</v>
      </c>
      <c r="T677">
        <f t="shared" si="559"/>
        <v>31288.307624243931</v>
      </c>
      <c r="U677">
        <f t="shared" si="560"/>
        <v>31288.307624243931</v>
      </c>
      <c r="W677">
        <f t="shared" si="534"/>
        <v>0.99821729533772385</v>
      </c>
      <c r="X677">
        <v>313.14999999999998</v>
      </c>
      <c r="Y677">
        <f t="shared" si="535"/>
        <v>1.9073334166666699E-2</v>
      </c>
      <c r="Z677">
        <v>2E-3</v>
      </c>
      <c r="AA677">
        <f t="shared" si="536"/>
        <v>7.2765497523200454E-2</v>
      </c>
      <c r="AC677">
        <f t="shared" si="537"/>
        <v>4.4304982700125945E-3</v>
      </c>
      <c r="AD677">
        <f t="shared" si="538"/>
        <v>3.4483752216585262E-7</v>
      </c>
      <c r="AE677">
        <v>0</v>
      </c>
      <c r="AF677">
        <f t="shared" si="539"/>
        <v>9.2701507031865767E-8</v>
      </c>
      <c r="AG677">
        <f t="shared" si="540"/>
        <v>4.3753902919771841E-7</v>
      </c>
      <c r="AH677">
        <f t="shared" si="541"/>
        <v>1.097002469958351E-3</v>
      </c>
      <c r="AJ677">
        <f t="shared" si="542"/>
        <v>4.2015615934386463E-2</v>
      </c>
      <c r="AK677">
        <f t="shared" si="543"/>
        <v>3.2701876872744509E-6</v>
      </c>
      <c r="AL677">
        <v>0</v>
      </c>
      <c r="AM677">
        <f t="shared" si="544"/>
        <v>1.8222683849065668E-5</v>
      </c>
      <c r="AN677">
        <f t="shared" si="545"/>
        <v>2.149287153634012E-5</v>
      </c>
      <c r="AO677">
        <f t="shared" si="546"/>
        <v>2.2739189884214046E-2</v>
      </c>
      <c r="AQ677" t="e">
        <f t="shared" si="547"/>
        <v>#VALUE!</v>
      </c>
      <c r="AR677" t="e">
        <f t="shared" si="548"/>
        <v>#VALUE!</v>
      </c>
      <c r="AS677">
        <v>0</v>
      </c>
      <c r="AT677" t="e">
        <f t="shared" si="549"/>
        <v>#VALUE!</v>
      </c>
      <c r="AU677" t="e">
        <f t="shared" si="550"/>
        <v>#VALUE!</v>
      </c>
      <c r="AV677">
        <f t="shared" si="551"/>
        <v>1.5759424160826513E-2</v>
      </c>
      <c r="AX677">
        <f t="shared" si="552"/>
        <v>78.81297419298906</v>
      </c>
      <c r="AY677">
        <f t="shared" si="553"/>
        <v>15.215219993965082</v>
      </c>
      <c r="AZ677" t="e">
        <f t="shared" si="554"/>
        <v>#VALUE!</v>
      </c>
    </row>
    <row r="678" spans="1:52" x14ac:dyDescent="0.55000000000000004">
      <c r="A678" s="73">
        <v>44830.506249999999</v>
      </c>
      <c r="B678" s="31">
        <v>50</v>
      </c>
      <c r="C678" s="31">
        <v>9</v>
      </c>
      <c r="D678" s="31" t="s">
        <v>234</v>
      </c>
      <c r="E678" s="78">
        <v>1</v>
      </c>
      <c r="F678" s="84">
        <v>44831.816087962965</v>
      </c>
      <c r="G678" s="85">
        <v>247</v>
      </c>
      <c r="I678" s="35">
        <v>19.899999999999999</v>
      </c>
      <c r="J678" s="35">
        <v>29.966999999999999</v>
      </c>
      <c r="K678" s="64">
        <v>439.52816901044889</v>
      </c>
      <c r="L678" s="65">
        <v>41986.565648660478</v>
      </c>
      <c r="M678" s="35" t="s">
        <v>40</v>
      </c>
      <c r="N678" s="36">
        <f t="shared" si="533"/>
        <v>2.2716918188921809</v>
      </c>
      <c r="O678" s="36">
        <f t="shared" si="561"/>
        <v>1124.0678674666594</v>
      </c>
      <c r="P678" s="36" t="e">
        <f t="shared" si="555"/>
        <v>#VALUE!</v>
      </c>
      <c r="Q678">
        <f t="shared" si="556"/>
        <v>36.347069102274894</v>
      </c>
      <c r="R678">
        <f t="shared" si="557"/>
        <v>49458.986168533018</v>
      </c>
      <c r="S678">
        <f t="shared" si="558"/>
        <v>63.075929883777803</v>
      </c>
      <c r="T678">
        <f t="shared" si="559"/>
        <v>31210.935129180827</v>
      </c>
      <c r="U678">
        <f t="shared" si="560"/>
        <v>31210.935129180827</v>
      </c>
      <c r="W678">
        <f t="shared" si="534"/>
        <v>0.99821729533772385</v>
      </c>
      <c r="X678">
        <v>313.14999999999998</v>
      </c>
      <c r="Y678">
        <f t="shared" si="535"/>
        <v>1.9073334166666699E-2</v>
      </c>
      <c r="Z678">
        <v>2E-3</v>
      </c>
      <c r="AA678">
        <f t="shared" si="536"/>
        <v>7.2765497523200454E-2</v>
      </c>
      <c r="AC678">
        <f t="shared" si="537"/>
        <v>4.3874462009435225E-4</v>
      </c>
      <c r="AD678">
        <f t="shared" si="538"/>
        <v>3.4148666456087951E-8</v>
      </c>
      <c r="AE678">
        <v>0</v>
      </c>
      <c r="AF678">
        <f t="shared" si="539"/>
        <v>9.1800707293254978E-9</v>
      </c>
      <c r="AG678">
        <f t="shared" si="540"/>
        <v>4.332873718541345E-8</v>
      </c>
      <c r="AH678">
        <f t="shared" si="541"/>
        <v>1.097002469958351E-3</v>
      </c>
      <c r="AJ678">
        <f t="shared" si="542"/>
        <v>4.1911716002325648E-2</v>
      </c>
      <c r="AK678">
        <f t="shared" si="543"/>
        <v>3.2621008778590059E-6</v>
      </c>
      <c r="AL678">
        <v>0</v>
      </c>
      <c r="AM678">
        <f t="shared" si="544"/>
        <v>1.8177621184345002E-5</v>
      </c>
      <c r="AN678">
        <f t="shared" si="545"/>
        <v>2.143972206220401E-5</v>
      </c>
      <c r="AO678">
        <f t="shared" si="546"/>
        <v>2.2739189884214046E-2</v>
      </c>
      <c r="AQ678" t="e">
        <f t="shared" si="547"/>
        <v>#VALUE!</v>
      </c>
      <c r="AR678" t="e">
        <f t="shared" si="548"/>
        <v>#VALUE!</v>
      </c>
      <c r="AS678">
        <v>0</v>
      </c>
      <c r="AT678" t="e">
        <f t="shared" si="549"/>
        <v>#VALUE!</v>
      </c>
      <c r="AU678" t="e">
        <f t="shared" si="550"/>
        <v>#VALUE!</v>
      </c>
      <c r="AV678">
        <f t="shared" si="551"/>
        <v>1.5759424160826513E-2</v>
      </c>
      <c r="AX678">
        <f t="shared" si="552"/>
        <v>78.812974192989046</v>
      </c>
      <c r="AY678">
        <f t="shared" si="553"/>
        <v>15.215219993965084</v>
      </c>
      <c r="AZ678" t="e">
        <f t="shared" si="554"/>
        <v>#VALUE!</v>
      </c>
    </row>
    <row r="679" spans="1:52" x14ac:dyDescent="0.55000000000000004">
      <c r="A679" s="73">
        <v>44830.481249999997</v>
      </c>
      <c r="B679" s="31">
        <v>50</v>
      </c>
      <c r="C679" s="31">
        <v>3.8</v>
      </c>
      <c r="D679" s="31" t="s">
        <v>234</v>
      </c>
      <c r="E679" s="78">
        <v>2</v>
      </c>
      <c r="F679" s="84">
        <v>44831.837268518517</v>
      </c>
      <c r="G679" s="85">
        <v>284</v>
      </c>
      <c r="I679" s="35">
        <v>19.899999999999999</v>
      </c>
      <c r="J679" s="35">
        <v>29.966999999999999</v>
      </c>
      <c r="K679" s="64">
        <v>3.7005459200000006</v>
      </c>
      <c r="L679" s="65">
        <v>6839.8715018247203</v>
      </c>
      <c r="M679" s="35" t="s">
        <v>40</v>
      </c>
      <c r="N679" s="36">
        <f t="shared" si="533"/>
        <v>1.9126191412999042E-2</v>
      </c>
      <c r="O679" s="36">
        <f t="shared" si="561"/>
        <v>183.11761521860456</v>
      </c>
      <c r="P679" s="36" t="e">
        <f t="shared" si="555"/>
        <v>#VALUE!</v>
      </c>
      <c r="Q679">
        <f t="shared" si="556"/>
        <v>0.30601906260798467</v>
      </c>
      <c r="R679">
        <f t="shared" si="557"/>
        <v>8057.1750696186009</v>
      </c>
      <c r="S679">
        <f t="shared" si="558"/>
        <v>0.53105896604335978</v>
      </c>
      <c r="T679">
        <f t="shared" si="559"/>
        <v>5084.4545734403182</v>
      </c>
      <c r="U679">
        <f t="shared" si="560"/>
        <v>5084.4545734403191</v>
      </c>
      <c r="W679">
        <f t="shared" si="534"/>
        <v>0.99821729533772385</v>
      </c>
      <c r="X679">
        <v>313.14999999999998</v>
      </c>
      <c r="Y679">
        <f t="shared" si="535"/>
        <v>1.9073334166666699E-2</v>
      </c>
      <c r="Z679">
        <v>2E-3</v>
      </c>
      <c r="AA679">
        <f t="shared" si="536"/>
        <v>7.2765497523200454E-2</v>
      </c>
      <c r="AC679">
        <f t="shared" si="537"/>
        <v>3.6939489395354494E-6</v>
      </c>
      <c r="AD679">
        <f t="shared" si="538"/>
        <v>2.8750991912992266E-10</v>
      </c>
      <c r="AE679">
        <v>0</v>
      </c>
      <c r="AF679">
        <f t="shared" si="539"/>
        <v>7.7290321025839193E-11</v>
      </c>
      <c r="AG679">
        <f t="shared" si="540"/>
        <v>3.6480024015576184E-10</v>
      </c>
      <c r="AH679">
        <f t="shared" si="541"/>
        <v>1.097002469958351E-3</v>
      </c>
      <c r="AJ679">
        <f t="shared" si="542"/>
        <v>6.827678031009048E-3</v>
      </c>
      <c r="AK679">
        <f t="shared" si="543"/>
        <v>5.3141643013274319E-7</v>
      </c>
      <c r="AL679">
        <v>0</v>
      </c>
      <c r="AM679">
        <f t="shared" si="544"/>
        <v>2.9612470367347931E-6</v>
      </c>
      <c r="AN679">
        <f t="shared" si="545"/>
        <v>3.4926634668675361E-6</v>
      </c>
      <c r="AO679">
        <f t="shared" si="546"/>
        <v>2.2739189884214046E-2</v>
      </c>
      <c r="AQ679" t="e">
        <f t="shared" si="547"/>
        <v>#VALUE!</v>
      </c>
      <c r="AR679" t="e">
        <f t="shared" si="548"/>
        <v>#VALUE!</v>
      </c>
      <c r="AS679">
        <v>0</v>
      </c>
      <c r="AT679" t="e">
        <f t="shared" si="549"/>
        <v>#VALUE!</v>
      </c>
      <c r="AU679" t="e">
        <f t="shared" si="550"/>
        <v>#VALUE!</v>
      </c>
      <c r="AV679">
        <f t="shared" si="551"/>
        <v>1.5759424160826513E-2</v>
      </c>
      <c r="AX679">
        <f t="shared" si="552"/>
        <v>78.81297419298906</v>
      </c>
      <c r="AY679">
        <f t="shared" si="553"/>
        <v>15.215219993965071</v>
      </c>
      <c r="AZ679" t="e">
        <f t="shared" si="554"/>
        <v>#VALUE!</v>
      </c>
    </row>
    <row r="680" spans="1:52" x14ac:dyDescent="0.55000000000000004">
      <c r="A680" s="73">
        <v>44830.490972222222</v>
      </c>
      <c r="B680" s="31">
        <v>50</v>
      </c>
      <c r="C680" s="31">
        <v>6.2</v>
      </c>
      <c r="D680" s="31" t="s">
        <v>234</v>
      </c>
      <c r="E680" s="78">
        <v>2</v>
      </c>
      <c r="F680" s="84">
        <v>44831.858483796299</v>
      </c>
      <c r="G680" s="85">
        <v>96</v>
      </c>
      <c r="I680" s="35">
        <v>19.899999999999999</v>
      </c>
      <c r="J680" s="35">
        <v>29.966999999999999</v>
      </c>
      <c r="K680" s="64">
        <v>4984.9158604594995</v>
      </c>
      <c r="L680" s="65">
        <v>40092.68253125</v>
      </c>
      <c r="M680" s="35" t="s">
        <v>40</v>
      </c>
      <c r="N680" s="36">
        <f t="shared" ref="N680:N743" si="562">1000000*(AG680-AE680)/Y680</f>
        <v>25.764429623627855</v>
      </c>
      <c r="O680" s="36">
        <f t="shared" si="561"/>
        <v>1073.3646693334101</v>
      </c>
      <c r="P680" s="36" t="e">
        <f t="shared" si="555"/>
        <v>#VALUE!</v>
      </c>
      <c r="Q680">
        <f t="shared" si="556"/>
        <v>412.23087397804568</v>
      </c>
      <c r="R680">
        <f t="shared" si="557"/>
        <v>47228.045450670048</v>
      </c>
      <c r="S680">
        <f t="shared" si="558"/>
        <v>715.37668222443415</v>
      </c>
      <c r="T680">
        <f t="shared" si="559"/>
        <v>29803.107120232085</v>
      </c>
      <c r="U680">
        <f t="shared" si="560"/>
        <v>29803.107120232085</v>
      </c>
      <c r="W680">
        <f t="shared" si="534"/>
        <v>0.99821729533772385</v>
      </c>
      <c r="X680">
        <v>313.14999999999998</v>
      </c>
      <c r="Y680">
        <f t="shared" si="535"/>
        <v>1.9073334166666699E-2</v>
      </c>
      <c r="Z680">
        <v>2E-3</v>
      </c>
      <c r="AA680">
        <f t="shared" si="536"/>
        <v>7.2765497523200454E-2</v>
      </c>
      <c r="AC680">
        <f t="shared" si="537"/>
        <v>4.9760292277140038E-3</v>
      </c>
      <c r="AD680">
        <f t="shared" si="538"/>
        <v>3.8729765469581829E-7</v>
      </c>
      <c r="AE680">
        <v>0</v>
      </c>
      <c r="AF680" s="8">
        <f t="shared" si="539"/>
        <v>1.0411592112920248E-7</v>
      </c>
      <c r="AG680">
        <f t="shared" si="540"/>
        <v>4.9141357582502076E-7</v>
      </c>
      <c r="AH680">
        <f t="shared" si="541"/>
        <v>1.097002469958351E-3</v>
      </c>
      <c r="AJ680">
        <f t="shared" si="542"/>
        <v>4.0021209119178384E-2</v>
      </c>
      <c r="AK680">
        <f t="shared" si="543"/>
        <v>3.1149576742075258E-6</v>
      </c>
      <c r="AL680">
        <v>0</v>
      </c>
      <c r="AM680">
        <f t="shared" si="544"/>
        <v>1.7357685346682309E-5</v>
      </c>
      <c r="AN680">
        <f t="shared" si="545"/>
        <v>2.0472643020889834E-5</v>
      </c>
      <c r="AO680">
        <f t="shared" si="546"/>
        <v>2.2739189884214046E-2</v>
      </c>
      <c r="AQ680" t="e">
        <f t="shared" si="547"/>
        <v>#VALUE!</v>
      </c>
      <c r="AR680" t="e">
        <f t="shared" si="548"/>
        <v>#VALUE!</v>
      </c>
      <c r="AS680">
        <v>0</v>
      </c>
      <c r="AT680" t="e">
        <f t="shared" si="549"/>
        <v>#VALUE!</v>
      </c>
      <c r="AU680" t="e">
        <f t="shared" si="550"/>
        <v>#VALUE!</v>
      </c>
      <c r="AV680">
        <f t="shared" si="551"/>
        <v>1.5759424160826513E-2</v>
      </c>
      <c r="AX680">
        <f t="shared" si="552"/>
        <v>78.812974192989046</v>
      </c>
      <c r="AY680">
        <f t="shared" si="553"/>
        <v>15.215219993965073</v>
      </c>
      <c r="AZ680" t="e">
        <f t="shared" si="554"/>
        <v>#VALUE!</v>
      </c>
    </row>
    <row r="681" spans="1:52" x14ac:dyDescent="0.55000000000000004">
      <c r="A681" s="73">
        <v>44830.506249999999</v>
      </c>
      <c r="B681" s="31">
        <v>50</v>
      </c>
      <c r="C681" s="31">
        <v>9</v>
      </c>
      <c r="D681" s="31" t="s">
        <v>234</v>
      </c>
      <c r="E681" s="78">
        <v>2</v>
      </c>
      <c r="F681" s="84">
        <v>44831.879699074074</v>
      </c>
      <c r="G681" s="85">
        <v>241</v>
      </c>
      <c r="I681" s="35">
        <v>19.899999999999999</v>
      </c>
      <c r="J681" s="35">
        <v>29.966999999999999</v>
      </c>
      <c r="K681" s="64">
        <v>8999.2442833246187</v>
      </c>
      <c r="L681" s="65">
        <v>45174.70690598432</v>
      </c>
      <c r="M681" s="35" t="s">
        <v>40</v>
      </c>
      <c r="N681" s="36">
        <f t="shared" si="562"/>
        <v>46.512399104401339</v>
      </c>
      <c r="O681" s="36">
        <f t="shared" si="561"/>
        <v>1209.4210533949972</v>
      </c>
      <c r="P681" s="36" t="e">
        <f t="shared" si="555"/>
        <v>#VALUE!</v>
      </c>
      <c r="Q681">
        <f t="shared" si="556"/>
        <v>744.19838567042143</v>
      </c>
      <c r="R681">
        <f t="shared" si="557"/>
        <v>53214.526349379878</v>
      </c>
      <c r="S681">
        <f t="shared" si="558"/>
        <v>1291.4660343612188</v>
      </c>
      <c r="T681">
        <f t="shared" si="559"/>
        <v>33580.856755961315</v>
      </c>
      <c r="U681">
        <f t="shared" si="560"/>
        <v>33580.856755961315</v>
      </c>
      <c r="W681">
        <f t="shared" si="534"/>
        <v>0.99821729533772385</v>
      </c>
      <c r="X681">
        <v>313.14999999999998</v>
      </c>
      <c r="Y681">
        <f t="shared" si="535"/>
        <v>1.9073334166666699E-2</v>
      </c>
      <c r="Z681">
        <v>2E-3</v>
      </c>
      <c r="AA681">
        <f t="shared" si="536"/>
        <v>7.2765497523200454E-2</v>
      </c>
      <c r="AC681">
        <f t="shared" si="537"/>
        <v>8.9832012885837746E-3</v>
      </c>
      <c r="AD681">
        <f t="shared" si="538"/>
        <v>6.9918656654018223E-7</v>
      </c>
      <c r="AE681">
        <v>0</v>
      </c>
      <c r="AF681">
        <f t="shared" si="539"/>
        <v>1.8795996447143342E-7</v>
      </c>
      <c r="AG681">
        <f t="shared" si="540"/>
        <v>8.8714653101161564E-7</v>
      </c>
      <c r="AH681">
        <f t="shared" si="541"/>
        <v>1.097002469958351E-3</v>
      </c>
      <c r="AJ681">
        <f t="shared" si="542"/>
        <v>4.5094173745366062E-2</v>
      </c>
      <c r="AK681">
        <f t="shared" si="543"/>
        <v>3.5098000700549363E-6</v>
      </c>
      <c r="AL681">
        <v>0</v>
      </c>
      <c r="AM681">
        <f t="shared" si="544"/>
        <v>1.9557891829549892E-5</v>
      </c>
      <c r="AN681">
        <f t="shared" si="545"/>
        <v>2.3067691899604828E-5</v>
      </c>
      <c r="AO681">
        <f t="shared" si="546"/>
        <v>2.2739189884214046E-2</v>
      </c>
      <c r="AQ681" t="e">
        <f t="shared" si="547"/>
        <v>#VALUE!</v>
      </c>
      <c r="AR681" t="e">
        <f t="shared" si="548"/>
        <v>#VALUE!</v>
      </c>
      <c r="AS681">
        <v>0</v>
      </c>
      <c r="AT681" t="e">
        <f t="shared" si="549"/>
        <v>#VALUE!</v>
      </c>
      <c r="AU681" t="e">
        <f t="shared" si="550"/>
        <v>#VALUE!</v>
      </c>
      <c r="AV681">
        <f t="shared" si="551"/>
        <v>1.5759424160826513E-2</v>
      </c>
      <c r="AX681">
        <f t="shared" si="552"/>
        <v>78.812974192989046</v>
      </c>
      <c r="AY681">
        <f t="shared" si="553"/>
        <v>15.215219993965073</v>
      </c>
      <c r="AZ681" t="e">
        <f t="shared" si="554"/>
        <v>#VALUE!</v>
      </c>
    </row>
    <row r="682" spans="1:52" x14ac:dyDescent="0.55000000000000004">
      <c r="A682" s="70">
        <v>44830.473611111112</v>
      </c>
      <c r="B682" s="31">
        <v>50</v>
      </c>
      <c r="C682" s="31">
        <v>0.1</v>
      </c>
      <c r="D682" s="31" t="s">
        <v>234</v>
      </c>
      <c r="E682" s="78">
        <v>2</v>
      </c>
      <c r="F682" s="84">
        <v>44831.900925925926</v>
      </c>
      <c r="G682" s="85">
        <v>368</v>
      </c>
      <c r="I682" s="35">
        <v>19.899999999999999</v>
      </c>
      <c r="J682" s="35">
        <v>29.966999999999999</v>
      </c>
      <c r="K682" s="64">
        <v>14.075588933300001</v>
      </c>
      <c r="L682" s="65">
        <v>2588.3587099220003</v>
      </c>
      <c r="M682" s="35" t="s">
        <v>40</v>
      </c>
      <c r="N682" s="36">
        <f t="shared" si="562"/>
        <v>7.2749376445783123E-2</v>
      </c>
      <c r="O682" s="36">
        <f t="shared" si="561"/>
        <v>69.295757115433418</v>
      </c>
      <c r="P682" s="36" t="e">
        <f t="shared" si="555"/>
        <v>#VALUE!</v>
      </c>
      <c r="Q682">
        <f t="shared" si="556"/>
        <v>1.16399002313253</v>
      </c>
      <c r="R682">
        <f t="shared" si="557"/>
        <v>3049.0133130790705</v>
      </c>
      <c r="S682">
        <f t="shared" si="558"/>
        <v>2.0199635045657414</v>
      </c>
      <c r="T682">
        <f t="shared" si="559"/>
        <v>1924.0701052433672</v>
      </c>
      <c r="U682">
        <f t="shared" si="560"/>
        <v>1924.0701052433676</v>
      </c>
      <c r="W682">
        <f t="shared" si="534"/>
        <v>0.99821729533772385</v>
      </c>
      <c r="X682">
        <v>313.14999999999998</v>
      </c>
      <c r="Y682">
        <f t="shared" si="535"/>
        <v>1.9073334166666699E-2</v>
      </c>
      <c r="Z682">
        <v>2E-3</v>
      </c>
      <c r="AA682">
        <f t="shared" si="536"/>
        <v>7.2765497523200454E-2</v>
      </c>
      <c r="AC682">
        <f t="shared" si="537"/>
        <v>1.4050496315284324E-5</v>
      </c>
      <c r="AD682">
        <f t="shared" si="538"/>
        <v>1.093587682305836E-9</v>
      </c>
      <c r="AE682">
        <v>0</v>
      </c>
      <c r="AF682">
        <f t="shared" si="539"/>
        <v>2.9398548506121667E-10</v>
      </c>
      <c r="AG682">
        <f t="shared" si="540"/>
        <v>1.3875731673670527E-9</v>
      </c>
      <c r="AH682">
        <f t="shared" si="541"/>
        <v>1.097002469958351E-3</v>
      </c>
      <c r="AJ682">
        <f t="shared" si="542"/>
        <v>2.5837444307821793E-3</v>
      </c>
      <c r="AK682">
        <f t="shared" si="543"/>
        <v>2.0109973486531015E-7</v>
      </c>
      <c r="AL682">
        <v>0</v>
      </c>
      <c r="AM682">
        <f t="shared" si="544"/>
        <v>1.1206013969295228E-6</v>
      </c>
      <c r="AN682">
        <f t="shared" si="545"/>
        <v>1.321701131794833E-6</v>
      </c>
      <c r="AO682">
        <f t="shared" si="546"/>
        <v>2.2739189884214046E-2</v>
      </c>
      <c r="AQ682" t="e">
        <f t="shared" si="547"/>
        <v>#VALUE!</v>
      </c>
      <c r="AR682" t="e">
        <f t="shared" si="548"/>
        <v>#VALUE!</v>
      </c>
      <c r="AS682">
        <v>0</v>
      </c>
      <c r="AT682" t="e">
        <f t="shared" si="549"/>
        <v>#VALUE!</v>
      </c>
      <c r="AU682" t="e">
        <f t="shared" si="550"/>
        <v>#VALUE!</v>
      </c>
      <c r="AV682">
        <f t="shared" si="551"/>
        <v>1.5759424160826513E-2</v>
      </c>
      <c r="AX682">
        <f t="shared" si="552"/>
        <v>78.812974192989046</v>
      </c>
      <c r="AY682">
        <f t="shared" si="553"/>
        <v>15.215219993965079</v>
      </c>
      <c r="AZ682" t="e">
        <f t="shared" si="554"/>
        <v>#VALUE!</v>
      </c>
    </row>
    <row r="683" spans="1:52" x14ac:dyDescent="0.55000000000000004">
      <c r="A683" s="73">
        <v>44830.486111111109</v>
      </c>
      <c r="B683" s="31">
        <v>50</v>
      </c>
      <c r="C683" s="31">
        <v>5</v>
      </c>
      <c r="D683" s="31" t="s">
        <v>234</v>
      </c>
      <c r="E683" s="78">
        <v>2</v>
      </c>
      <c r="F683" s="84">
        <v>44831.922118055554</v>
      </c>
      <c r="G683" s="85">
        <v>88</v>
      </c>
      <c r="I683" s="35">
        <v>19.899999999999999</v>
      </c>
      <c r="J683" s="35">
        <v>29.966999999999999</v>
      </c>
      <c r="K683" s="64">
        <v>6858.0440357583802</v>
      </c>
      <c r="L683" s="65">
        <v>26771.432121923917</v>
      </c>
      <c r="M683" s="35" t="s">
        <v>40</v>
      </c>
      <c r="N683" s="36">
        <f t="shared" si="562"/>
        <v>35.445652015227857</v>
      </c>
      <c r="O683" s="36">
        <f t="shared" si="561"/>
        <v>716.72703278791539</v>
      </c>
      <c r="P683" s="36" t="e">
        <f t="shared" si="555"/>
        <v>#VALUE!</v>
      </c>
      <c r="Q683">
        <f t="shared" si="556"/>
        <v>567.13043224364571</v>
      </c>
      <c r="R683">
        <f t="shared" si="557"/>
        <v>31535.989442668277</v>
      </c>
      <c r="S683">
        <f t="shared" si="558"/>
        <v>984.18607779623915</v>
      </c>
      <c r="T683">
        <f t="shared" si="559"/>
        <v>19900.685335031503</v>
      </c>
      <c r="U683">
        <f t="shared" si="560"/>
        <v>19900.685335031507</v>
      </c>
      <c r="W683">
        <f t="shared" si="534"/>
        <v>0.99821729533772385</v>
      </c>
      <c r="X683">
        <v>313.14999999999998</v>
      </c>
      <c r="Y683">
        <f t="shared" si="535"/>
        <v>1.9073334166666699E-2</v>
      </c>
      <c r="Z683">
        <v>2E-3</v>
      </c>
      <c r="AA683">
        <f t="shared" si="536"/>
        <v>7.2765497523200454E-2</v>
      </c>
      <c r="AC683">
        <f t="shared" si="537"/>
        <v>6.8458181686817388E-3</v>
      </c>
      <c r="AD683">
        <f t="shared" si="538"/>
        <v>5.3282832553266636E-7</v>
      </c>
      <c r="AE683">
        <v>0</v>
      </c>
      <c r="AF683">
        <f t="shared" si="539"/>
        <v>1.4323844010915744E-7</v>
      </c>
      <c r="AG683">
        <f t="shared" si="540"/>
        <v>6.7606676564182377E-7</v>
      </c>
      <c r="AH683">
        <f t="shared" si="541"/>
        <v>1.097002469958351E-3</v>
      </c>
      <c r="AJ683">
        <f t="shared" si="542"/>
        <v>2.6723706565064353E-2</v>
      </c>
      <c r="AK683">
        <f t="shared" si="543"/>
        <v>2.0799775089310494E-6</v>
      </c>
      <c r="AL683">
        <v>0</v>
      </c>
      <c r="AM683">
        <f t="shared" si="544"/>
        <v>1.1590396693716339E-5</v>
      </c>
      <c r="AN683">
        <f t="shared" si="545"/>
        <v>1.3670374202647389E-5</v>
      </c>
      <c r="AO683">
        <f t="shared" si="546"/>
        <v>2.2739189884214046E-2</v>
      </c>
      <c r="AQ683" t="e">
        <f t="shared" si="547"/>
        <v>#VALUE!</v>
      </c>
      <c r="AR683" t="e">
        <f t="shared" si="548"/>
        <v>#VALUE!</v>
      </c>
      <c r="AS683">
        <v>0</v>
      </c>
      <c r="AT683" t="e">
        <f t="shared" si="549"/>
        <v>#VALUE!</v>
      </c>
      <c r="AU683" t="e">
        <f t="shared" si="550"/>
        <v>#VALUE!</v>
      </c>
      <c r="AV683">
        <f t="shared" si="551"/>
        <v>1.5759424160826513E-2</v>
      </c>
      <c r="AX683">
        <f t="shared" si="552"/>
        <v>78.81297419298906</v>
      </c>
      <c r="AY683">
        <f t="shared" si="553"/>
        <v>15.21521999396508</v>
      </c>
      <c r="AZ683" t="e">
        <f t="shared" si="554"/>
        <v>#VALUE!</v>
      </c>
    </row>
    <row r="684" spans="1:52" x14ac:dyDescent="0.55000000000000004">
      <c r="A684" s="73">
        <v>44837.46875</v>
      </c>
      <c r="B684" s="31">
        <v>50</v>
      </c>
      <c r="C684" s="31">
        <v>6.2</v>
      </c>
      <c r="D684" s="31" t="s">
        <v>234</v>
      </c>
      <c r="E684" s="78">
        <v>1</v>
      </c>
      <c r="F684" s="84">
        <v>44838.535381944443</v>
      </c>
      <c r="G684" s="85">
        <v>389</v>
      </c>
      <c r="I684" s="35">
        <v>20</v>
      </c>
      <c r="J684" s="35">
        <v>30.088000000000001</v>
      </c>
      <c r="K684" s="64">
        <v>126.99009470675625</v>
      </c>
      <c r="L684" s="65">
        <v>27171.237413763916</v>
      </c>
      <c r="M684" s="35"/>
      <c r="N684" s="36">
        <f t="shared" si="562"/>
        <v>0.65896248714715233</v>
      </c>
      <c r="O684" s="36">
        <f t="shared" si="561"/>
        <v>730.33101308419407</v>
      </c>
      <c r="P684" s="36">
        <f t="shared" si="555"/>
        <v>0</v>
      </c>
      <c r="Q684">
        <f t="shared" si="556"/>
        <v>10.543399794354437</v>
      </c>
      <c r="R684">
        <f t="shared" si="557"/>
        <v>32134.564575704539</v>
      </c>
      <c r="S684">
        <f t="shared" si="558"/>
        <v>18.218440862559198</v>
      </c>
      <c r="T684">
        <f t="shared" si="559"/>
        <v>20191.577868978296</v>
      </c>
      <c r="U684">
        <f t="shared" si="560"/>
        <v>20191.5778689783</v>
      </c>
      <c r="W684">
        <f t="shared" si="534"/>
        <v>1.002197315828347</v>
      </c>
      <c r="X684">
        <v>313.14999999999998</v>
      </c>
      <c r="Y684">
        <f t="shared" si="535"/>
        <v>1.9073334166666699E-2</v>
      </c>
      <c r="Z684">
        <v>2E-3</v>
      </c>
      <c r="AA684">
        <f t="shared" si="536"/>
        <v>7.2765497523200454E-2</v>
      </c>
      <c r="AC684">
        <f t="shared" si="537"/>
        <v>1.2726913205189869E-4</v>
      </c>
      <c r="AD684">
        <f t="shared" si="538"/>
        <v>9.9056967118171738E-9</v>
      </c>
      <c r="AE684">
        <v>0</v>
      </c>
      <c r="AF684">
        <f t="shared" si="539"/>
        <v>2.6629150088382729E-9</v>
      </c>
      <c r="AG684">
        <f t="shared" si="540"/>
        <v>1.2568611720655446E-8</v>
      </c>
      <c r="AH684">
        <f t="shared" si="541"/>
        <v>1.097002469958351E-3</v>
      </c>
      <c r="AJ684">
        <f t="shared" si="542"/>
        <v>2.7230941203808954E-2</v>
      </c>
      <c r="AK684">
        <f t="shared" si="543"/>
        <v>2.1194569365984214E-6</v>
      </c>
      <c r="AL684">
        <v>0</v>
      </c>
      <c r="AM684">
        <f t="shared" si="544"/>
        <v>1.181039052823664E-5</v>
      </c>
      <c r="AN684">
        <f t="shared" si="545"/>
        <v>1.3929847464835061E-5</v>
      </c>
      <c r="AO684">
        <f t="shared" si="546"/>
        <v>2.2739189884214046E-2</v>
      </c>
      <c r="AQ684">
        <f t="shared" si="547"/>
        <v>0</v>
      </c>
      <c r="AR684">
        <f t="shared" si="548"/>
        <v>0</v>
      </c>
      <c r="AS684">
        <v>0</v>
      </c>
      <c r="AT684">
        <f t="shared" si="549"/>
        <v>0</v>
      </c>
      <c r="AU684">
        <f t="shared" si="550"/>
        <v>0</v>
      </c>
      <c r="AV684">
        <f t="shared" si="551"/>
        <v>1.5759424160826513E-2</v>
      </c>
      <c r="AX684">
        <f t="shared" si="552"/>
        <v>78.81297419298906</v>
      </c>
      <c r="AY684">
        <f t="shared" si="553"/>
        <v>15.215219993965075</v>
      </c>
      <c r="AZ684" t="e">
        <f t="shared" si="554"/>
        <v>#DIV/0!</v>
      </c>
    </row>
    <row r="685" spans="1:52" x14ac:dyDescent="0.55000000000000004">
      <c r="A685" s="73">
        <v>44837.45416666667</v>
      </c>
      <c r="B685" s="31">
        <v>50</v>
      </c>
      <c r="C685" s="31">
        <v>0.1</v>
      </c>
      <c r="D685" s="31" t="s">
        <v>234</v>
      </c>
      <c r="E685" s="78">
        <v>1</v>
      </c>
      <c r="F685" s="84">
        <v>44838.556574074071</v>
      </c>
      <c r="G685" s="85">
        <v>394</v>
      </c>
      <c r="I685" s="35">
        <v>20</v>
      </c>
      <c r="J685" s="35">
        <v>30.088000000000001</v>
      </c>
      <c r="K685" s="64">
        <v>7.8422976917000007</v>
      </c>
      <c r="L685" s="65">
        <v>6524.7596167436805</v>
      </c>
      <c r="M685" s="35"/>
      <c r="N685" s="36">
        <f t="shared" si="562"/>
        <v>4.0694354971577668E-2</v>
      </c>
      <c r="O685" s="36">
        <f t="shared" si="561"/>
        <v>175.37789054146512</v>
      </c>
      <c r="P685" s="36">
        <f t="shared" si="555"/>
        <v>0</v>
      </c>
      <c r="Q685">
        <f t="shared" si="556"/>
        <v>0.65110967954524268</v>
      </c>
      <c r="R685">
        <f t="shared" si="557"/>
        <v>7716.6271838244656</v>
      </c>
      <c r="S685">
        <f t="shared" si="558"/>
        <v>1.1250833149840911</v>
      </c>
      <c r="T685">
        <f t="shared" si="559"/>
        <v>4848.7004795412049</v>
      </c>
      <c r="U685">
        <f t="shared" si="560"/>
        <v>4848.7004795412049</v>
      </c>
      <c r="W685">
        <f t="shared" si="534"/>
        <v>1.002197315828347</v>
      </c>
      <c r="X685">
        <v>313.14999999999998</v>
      </c>
      <c r="Y685">
        <f t="shared" si="535"/>
        <v>1.9073334166666699E-2</v>
      </c>
      <c r="Z685">
        <v>2E-3</v>
      </c>
      <c r="AA685">
        <f t="shared" si="536"/>
        <v>7.2765497523200454E-2</v>
      </c>
      <c r="AC685">
        <f t="shared" si="537"/>
        <v>7.8595296965485835E-6</v>
      </c>
      <c r="AD685">
        <f t="shared" si="538"/>
        <v>6.117282031889936E-10</v>
      </c>
      <c r="AE685">
        <v>0</v>
      </c>
      <c r="AF685">
        <f t="shared" si="539"/>
        <v>1.6444882788086162E-10</v>
      </c>
      <c r="AG685">
        <f t="shared" si="540"/>
        <v>7.7617703106985525E-10</v>
      </c>
      <c r="AH685">
        <f t="shared" si="541"/>
        <v>1.097002469958351E-3</v>
      </c>
      <c r="AJ685">
        <f t="shared" si="542"/>
        <v>6.5390965743257106E-3</v>
      </c>
      <c r="AK685">
        <f t="shared" si="543"/>
        <v>5.0895536404019022E-7</v>
      </c>
      <c r="AL685">
        <v>0</v>
      </c>
      <c r="AM685">
        <f t="shared" si="544"/>
        <v>2.8360857477022686E-6</v>
      </c>
      <c r="AN685">
        <f t="shared" si="545"/>
        <v>3.345041111742459E-6</v>
      </c>
      <c r="AO685">
        <f t="shared" si="546"/>
        <v>2.2739189884214046E-2</v>
      </c>
      <c r="AQ685">
        <f t="shared" si="547"/>
        <v>0</v>
      </c>
      <c r="AR685">
        <f t="shared" si="548"/>
        <v>0</v>
      </c>
      <c r="AS685">
        <v>0</v>
      </c>
      <c r="AT685">
        <f t="shared" si="549"/>
        <v>0</v>
      </c>
      <c r="AU685">
        <f t="shared" si="550"/>
        <v>0</v>
      </c>
      <c r="AV685">
        <f t="shared" si="551"/>
        <v>1.5759424160826513E-2</v>
      </c>
      <c r="AX685">
        <f t="shared" si="552"/>
        <v>78.81297419298906</v>
      </c>
      <c r="AY685">
        <f t="shared" si="553"/>
        <v>15.21521999396508</v>
      </c>
      <c r="AZ685" t="e">
        <f t="shared" si="554"/>
        <v>#DIV/0!</v>
      </c>
    </row>
    <row r="686" spans="1:52" x14ac:dyDescent="0.55000000000000004">
      <c r="A686" s="73">
        <v>44837.465277777781</v>
      </c>
      <c r="B686" s="31">
        <v>50</v>
      </c>
      <c r="C686" s="31">
        <v>5</v>
      </c>
      <c r="D686" s="31" t="s">
        <v>234</v>
      </c>
      <c r="E686" s="78">
        <v>1</v>
      </c>
      <c r="F686" s="84">
        <v>44838.5778125</v>
      </c>
      <c r="G686" s="85">
        <v>135</v>
      </c>
      <c r="I686" s="35">
        <v>20</v>
      </c>
      <c r="J686" s="35">
        <v>30.088000000000001</v>
      </c>
      <c r="K686" s="64">
        <v>12.777929465300002</v>
      </c>
      <c r="L686" s="65">
        <v>5732.6552008180006</v>
      </c>
      <c r="M686" s="35"/>
      <c r="N686" s="36">
        <f t="shared" si="562"/>
        <v>6.6305771331919436E-2</v>
      </c>
      <c r="O686" s="36">
        <f t="shared" si="561"/>
        <v>154.08705230167186</v>
      </c>
      <c r="P686" s="36">
        <f t="shared" si="555"/>
        <v>0</v>
      </c>
      <c r="Q686">
        <f t="shared" si="556"/>
        <v>1.060892341310711</v>
      </c>
      <c r="R686">
        <f t="shared" si="557"/>
        <v>6779.8303012735614</v>
      </c>
      <c r="S686">
        <f t="shared" si="558"/>
        <v>1.8331662232954891</v>
      </c>
      <c r="T686">
        <f t="shared" si="559"/>
        <v>4260.0692828470474</v>
      </c>
      <c r="U686">
        <f t="shared" si="560"/>
        <v>4260.0692828470465</v>
      </c>
      <c r="W686">
        <f t="shared" si="534"/>
        <v>1.002197315828347</v>
      </c>
      <c r="X686">
        <v>313.14999999999998</v>
      </c>
      <c r="Y686">
        <f t="shared" si="535"/>
        <v>1.9073334166666699E-2</v>
      </c>
      <c r="Z686">
        <v>2E-3</v>
      </c>
      <c r="AA686">
        <f t="shared" si="536"/>
        <v>7.2765497523200454E-2</v>
      </c>
      <c r="AC686">
        <f t="shared" si="537"/>
        <v>1.2806006611967608E-5</v>
      </c>
      <c r="AD686">
        <f t="shared" si="538"/>
        <v>9.9672572243164019E-10</v>
      </c>
      <c r="AE686">
        <v>0</v>
      </c>
      <c r="AF686">
        <f t="shared" si="539"/>
        <v>2.6794641136064818E-10</v>
      </c>
      <c r="AG686">
        <f t="shared" si="540"/>
        <v>1.2646721337922884E-9</v>
      </c>
      <c r="AH686">
        <f t="shared" si="541"/>
        <v>1.097002469958351E-3</v>
      </c>
      <c r="AJ686">
        <f t="shared" si="542"/>
        <v>5.7452516548292141E-3</v>
      </c>
      <c r="AK686">
        <f t="shared" si="543"/>
        <v>4.4716829217155715E-7</v>
      </c>
      <c r="AL686">
        <v>0</v>
      </c>
      <c r="AM686">
        <f t="shared" si="544"/>
        <v>2.4917855471348792E-6</v>
      </c>
      <c r="AN686">
        <f t="shared" si="545"/>
        <v>2.9389538393064363E-6</v>
      </c>
      <c r="AO686">
        <f t="shared" si="546"/>
        <v>2.2739189884214046E-2</v>
      </c>
      <c r="AQ686">
        <f t="shared" si="547"/>
        <v>0</v>
      </c>
      <c r="AR686">
        <f t="shared" si="548"/>
        <v>0</v>
      </c>
      <c r="AS686">
        <v>0</v>
      </c>
      <c r="AT686">
        <f t="shared" si="549"/>
        <v>0</v>
      </c>
      <c r="AU686">
        <f t="shared" si="550"/>
        <v>0</v>
      </c>
      <c r="AV686">
        <f t="shared" si="551"/>
        <v>1.5759424160826513E-2</v>
      </c>
      <c r="AX686">
        <f t="shared" si="552"/>
        <v>78.812974192989046</v>
      </c>
      <c r="AY686">
        <f t="shared" si="553"/>
        <v>15.215219993965075</v>
      </c>
      <c r="AZ686" t="e">
        <f t="shared" si="554"/>
        <v>#DIV/0!</v>
      </c>
    </row>
    <row r="687" spans="1:52" x14ac:dyDescent="0.55000000000000004">
      <c r="A687" s="73">
        <v>44837.465277777781</v>
      </c>
      <c r="B687" s="31">
        <v>50</v>
      </c>
      <c r="C687" s="31">
        <v>5</v>
      </c>
      <c r="D687" s="31" t="s">
        <v>234</v>
      </c>
      <c r="E687" s="78">
        <v>2</v>
      </c>
      <c r="F687" s="84">
        <v>44838.599027777775</v>
      </c>
      <c r="G687" s="85">
        <v>380</v>
      </c>
      <c r="I687" s="35">
        <v>20</v>
      </c>
      <c r="J687" s="35">
        <v>30.088000000000001</v>
      </c>
      <c r="K687" s="64">
        <v>11.8471380557</v>
      </c>
      <c r="L687" s="65">
        <v>6227.5788532103197</v>
      </c>
      <c r="M687" s="35"/>
      <c r="N687" s="36">
        <f t="shared" si="562"/>
        <v>6.1475814919164762E-2</v>
      </c>
      <c r="O687" s="36">
        <f t="shared" si="561"/>
        <v>167.39001995628118</v>
      </c>
      <c r="P687" s="36">
        <f t="shared" si="555"/>
        <v>0</v>
      </c>
      <c r="Q687">
        <f t="shared" si="556"/>
        <v>0.98361303870663619</v>
      </c>
      <c r="R687">
        <f t="shared" si="557"/>
        <v>7365.1608780763718</v>
      </c>
      <c r="S687">
        <f t="shared" si="558"/>
        <v>1.6996316488837293</v>
      </c>
      <c r="T687">
        <f t="shared" si="559"/>
        <v>4627.8585489117722</v>
      </c>
      <c r="U687">
        <f t="shared" si="560"/>
        <v>4627.8585489117722</v>
      </c>
      <c r="W687">
        <f t="shared" si="534"/>
        <v>1.002197315828347</v>
      </c>
      <c r="X687">
        <v>313.14999999999998</v>
      </c>
      <c r="Y687">
        <f t="shared" si="535"/>
        <v>1.9073334166666699E-2</v>
      </c>
      <c r="Z687">
        <v>2E-3</v>
      </c>
      <c r="AA687">
        <f t="shared" si="536"/>
        <v>7.2765497523200454E-2</v>
      </c>
      <c r="AC687">
        <f t="shared" si="537"/>
        <v>1.1873169959670403E-5</v>
      </c>
      <c r="AD687">
        <f t="shared" si="538"/>
        <v>9.2412055250280894E-10</v>
      </c>
      <c r="AE687">
        <v>0</v>
      </c>
      <c r="AF687">
        <f t="shared" si="539"/>
        <v>2.4842820861857475E-10</v>
      </c>
      <c r="AG687">
        <f t="shared" si="540"/>
        <v>1.1725487611213836E-9</v>
      </c>
      <c r="AH687">
        <f t="shared" si="541"/>
        <v>1.097002469958351E-3</v>
      </c>
      <c r="AJ687">
        <f t="shared" si="542"/>
        <v>6.2412628107967579E-3</v>
      </c>
      <c r="AK687">
        <f t="shared" si="543"/>
        <v>4.8577416617632956E-7</v>
      </c>
      <c r="AL687">
        <v>0</v>
      </c>
      <c r="AM687">
        <f t="shared" si="544"/>
        <v>2.7069116206148287E-6</v>
      </c>
      <c r="AN687">
        <f t="shared" si="545"/>
        <v>3.1926857867911583E-6</v>
      </c>
      <c r="AO687">
        <f t="shared" si="546"/>
        <v>2.2739189884214046E-2</v>
      </c>
      <c r="AQ687">
        <f t="shared" si="547"/>
        <v>0</v>
      </c>
      <c r="AR687">
        <f t="shared" si="548"/>
        <v>0</v>
      </c>
      <c r="AS687">
        <v>0</v>
      </c>
      <c r="AT687">
        <f t="shared" si="549"/>
        <v>0</v>
      </c>
      <c r="AU687">
        <f t="shared" si="550"/>
        <v>0</v>
      </c>
      <c r="AV687">
        <f t="shared" si="551"/>
        <v>1.5759424160826513E-2</v>
      </c>
      <c r="AX687">
        <f t="shared" si="552"/>
        <v>78.812974192989046</v>
      </c>
      <c r="AY687">
        <f t="shared" si="553"/>
        <v>15.215219993965079</v>
      </c>
      <c r="AZ687" t="e">
        <f t="shared" si="554"/>
        <v>#DIV/0!</v>
      </c>
    </row>
    <row r="688" spans="1:52" x14ac:dyDescent="0.55000000000000004">
      <c r="A688" s="73">
        <v>44837.45416666667</v>
      </c>
      <c r="B688" s="31">
        <v>50</v>
      </c>
      <c r="C688" s="31">
        <v>0.1</v>
      </c>
      <c r="D688" s="31" t="s">
        <v>234</v>
      </c>
      <c r="E688" s="78">
        <v>2</v>
      </c>
      <c r="F688" s="84">
        <v>44838.62023148148</v>
      </c>
      <c r="G688" s="85">
        <v>255</v>
      </c>
      <c r="I688" s="35">
        <v>20</v>
      </c>
      <c r="J688" s="35">
        <v>30.088000000000001</v>
      </c>
      <c r="K688" s="64">
        <v>7.7271087972999997</v>
      </c>
      <c r="L688" s="65">
        <v>5698.5823698432796</v>
      </c>
      <c r="M688" s="35"/>
      <c r="N688" s="36">
        <f t="shared" si="562"/>
        <v>4.0096629924432581E-2</v>
      </c>
      <c r="O688" s="36">
        <f t="shared" si="561"/>
        <v>153.17121454332934</v>
      </c>
      <c r="P688" s="36">
        <f t="shared" si="555"/>
        <v>0</v>
      </c>
      <c r="Q688">
        <f t="shared" si="556"/>
        <v>0.64154607879092129</v>
      </c>
      <c r="R688">
        <f t="shared" si="557"/>
        <v>6739.5334399064914</v>
      </c>
      <c r="S688">
        <f t="shared" si="558"/>
        <v>1.1085579153811069</v>
      </c>
      <c r="T688">
        <f t="shared" si="559"/>
        <v>4234.7489704385243</v>
      </c>
      <c r="U688">
        <f t="shared" si="560"/>
        <v>4234.7489704385252</v>
      </c>
      <c r="W688">
        <f t="shared" si="534"/>
        <v>1.002197315828347</v>
      </c>
      <c r="X688">
        <v>313.14999999999998</v>
      </c>
      <c r="Y688">
        <f t="shared" si="535"/>
        <v>1.9073334166666699E-2</v>
      </c>
      <c r="Z688">
        <v>2E-3</v>
      </c>
      <c r="AA688">
        <f t="shared" si="536"/>
        <v>7.2765497523200454E-2</v>
      </c>
      <c r="AC688">
        <f t="shared" si="537"/>
        <v>7.7440876957676677E-6</v>
      </c>
      <c r="AD688">
        <f t="shared" si="538"/>
        <v>6.0274304371548668E-10</v>
      </c>
      <c r="AE688">
        <v>0</v>
      </c>
      <c r="AF688">
        <f t="shared" si="539"/>
        <v>1.620333777903836E-10</v>
      </c>
      <c r="AG688">
        <f t="shared" si="540"/>
        <v>7.6477642150587031E-10</v>
      </c>
      <c r="AH688">
        <f t="shared" si="541"/>
        <v>1.097002469958351E-3</v>
      </c>
      <c r="AJ688">
        <f t="shared" si="542"/>
        <v>5.7111039550836757E-3</v>
      </c>
      <c r="AK688">
        <f t="shared" si="543"/>
        <v>4.4451048543058281E-7</v>
      </c>
      <c r="AL688">
        <v>0</v>
      </c>
      <c r="AM688">
        <f t="shared" si="544"/>
        <v>2.4769752742685358E-6</v>
      </c>
      <c r="AN688">
        <f t="shared" si="545"/>
        <v>2.9214857596991186E-6</v>
      </c>
      <c r="AO688">
        <f t="shared" si="546"/>
        <v>2.2739189884214046E-2</v>
      </c>
      <c r="AQ688">
        <f t="shared" si="547"/>
        <v>0</v>
      </c>
      <c r="AR688">
        <f t="shared" si="548"/>
        <v>0</v>
      </c>
      <c r="AS688">
        <v>0</v>
      </c>
      <c r="AT688">
        <f t="shared" si="549"/>
        <v>0</v>
      </c>
      <c r="AU688">
        <f t="shared" si="550"/>
        <v>0</v>
      </c>
      <c r="AV688">
        <f t="shared" si="551"/>
        <v>1.5759424160826513E-2</v>
      </c>
      <c r="AX688">
        <f t="shared" si="552"/>
        <v>78.812974192989046</v>
      </c>
      <c r="AY688">
        <f t="shared" si="553"/>
        <v>15.215219993965079</v>
      </c>
      <c r="AZ688" t="e">
        <f t="shared" si="554"/>
        <v>#DIV/0!</v>
      </c>
    </row>
    <row r="689" spans="1:52" x14ac:dyDescent="0.55000000000000004">
      <c r="A689" s="73">
        <v>44837.583333333336</v>
      </c>
      <c r="B689" s="31">
        <v>100</v>
      </c>
      <c r="C689" s="31">
        <v>0.1</v>
      </c>
      <c r="D689" s="31" t="s">
        <v>234</v>
      </c>
      <c r="E689" s="78">
        <v>1</v>
      </c>
      <c r="F689" s="84">
        <v>44838.641435185185</v>
      </c>
      <c r="G689" s="85">
        <v>101</v>
      </c>
      <c r="H689" t="s">
        <v>613</v>
      </c>
      <c r="I689" s="35">
        <v>20</v>
      </c>
      <c r="J689" s="35">
        <v>30.088000000000001</v>
      </c>
      <c r="K689" s="64">
        <v>115.49146383653095</v>
      </c>
      <c r="L689" s="65">
        <v>1292.425797248</v>
      </c>
      <c r="M689" s="35"/>
      <c r="N689" s="36">
        <f t="shared" si="562"/>
        <v>0.59929510588778911</v>
      </c>
      <c r="O689" s="36">
        <f t="shared" si="561"/>
        <v>34.738890521126422</v>
      </c>
      <c r="P689" s="36">
        <f t="shared" si="555"/>
        <v>0</v>
      </c>
      <c r="Q689">
        <f t="shared" si="556"/>
        <v>9.5887216942046258</v>
      </c>
      <c r="R689">
        <f t="shared" si="557"/>
        <v>1528.5111829295624</v>
      </c>
      <c r="S689">
        <f t="shared" si="558"/>
        <v>16.568807267172556</v>
      </c>
      <c r="T689">
        <f t="shared" si="559"/>
        <v>960.43164054759052</v>
      </c>
      <c r="U689">
        <f t="shared" si="560"/>
        <v>960.43164054759052</v>
      </c>
      <c r="W689">
        <f t="shared" si="534"/>
        <v>1.002197315828347</v>
      </c>
      <c r="X689">
        <v>313.14999999999998</v>
      </c>
      <c r="Y689">
        <f t="shared" si="535"/>
        <v>1.9073334166666699E-2</v>
      </c>
      <c r="Z689">
        <v>2E-3</v>
      </c>
      <c r="AA689">
        <f t="shared" si="536"/>
        <v>7.2765497523200454E-2</v>
      </c>
      <c r="AC689">
        <f t="shared" si="537"/>
        <v>1.1574523505805794E-4</v>
      </c>
      <c r="AD689">
        <f t="shared" si="538"/>
        <v>9.0087610077796996E-9</v>
      </c>
      <c r="AE689">
        <v>0</v>
      </c>
      <c r="AF689">
        <f t="shared" si="539"/>
        <v>2.4217948112660056E-9</v>
      </c>
      <c r="AG689">
        <f t="shared" si="540"/>
        <v>1.1430555819045705E-8</v>
      </c>
      <c r="AH689">
        <f t="shared" si="541"/>
        <v>1.097002469958351E-3</v>
      </c>
      <c r="AJ689">
        <f t="shared" si="542"/>
        <v>1.2952656649092571E-3</v>
      </c>
      <c r="AK689">
        <f t="shared" si="543"/>
        <v>1.0081398867864677E-7</v>
      </c>
      <c r="AL689">
        <v>0</v>
      </c>
      <c r="AM689">
        <f t="shared" si="544"/>
        <v>5.6177247881004775E-7</v>
      </c>
      <c r="AN689">
        <f t="shared" si="545"/>
        <v>6.6258646748869455E-7</v>
      </c>
      <c r="AO689">
        <f t="shared" si="546"/>
        <v>2.2739189884214046E-2</v>
      </c>
      <c r="AQ689">
        <f t="shared" si="547"/>
        <v>0</v>
      </c>
      <c r="AR689">
        <f t="shared" si="548"/>
        <v>0</v>
      </c>
      <c r="AS689">
        <v>0</v>
      </c>
      <c r="AT689">
        <f t="shared" si="549"/>
        <v>0</v>
      </c>
      <c r="AU689">
        <f t="shared" si="550"/>
        <v>0</v>
      </c>
      <c r="AV689">
        <f t="shared" si="551"/>
        <v>1.5759424160826513E-2</v>
      </c>
      <c r="AX689">
        <f t="shared" si="552"/>
        <v>78.812974192989046</v>
      </c>
      <c r="AY689">
        <f t="shared" si="553"/>
        <v>15.215219993965082</v>
      </c>
      <c r="AZ689" t="e">
        <f t="shared" si="554"/>
        <v>#DIV/0!</v>
      </c>
    </row>
    <row r="690" spans="1:52" x14ac:dyDescent="0.55000000000000004">
      <c r="A690" s="73">
        <v>44837.46875</v>
      </c>
      <c r="B690" s="31">
        <v>50</v>
      </c>
      <c r="C690" s="31">
        <v>6.2</v>
      </c>
      <c r="D690" s="31" t="s">
        <v>234</v>
      </c>
      <c r="E690" s="78">
        <v>2</v>
      </c>
      <c r="F690" s="84">
        <v>44838.662685185183</v>
      </c>
      <c r="G690" s="85">
        <v>34</v>
      </c>
      <c r="I690" s="35">
        <v>20</v>
      </c>
      <c r="J690" s="35">
        <v>30.088000000000001</v>
      </c>
      <c r="K690" s="64">
        <v>178.78036865711144</v>
      </c>
      <c r="L690" s="65">
        <v>27650.334814449998</v>
      </c>
      <c r="M690" s="35"/>
      <c r="N690" s="36">
        <f t="shared" si="562"/>
        <v>0.92770665818794107</v>
      </c>
      <c r="O690" s="36">
        <f t="shared" si="561"/>
        <v>743.20858964358263</v>
      </c>
      <c r="P690" s="36">
        <f t="shared" si="555"/>
        <v>0</v>
      </c>
      <c r="Q690">
        <f t="shared" si="556"/>
        <v>14.843306531007057</v>
      </c>
      <c r="R690">
        <f t="shared" si="557"/>
        <v>32701.177944317635</v>
      </c>
      <c r="S690">
        <f t="shared" si="558"/>
        <v>25.64845377340151</v>
      </c>
      <c r="T690">
        <f t="shared" si="559"/>
        <v>20547.606279663698</v>
      </c>
      <c r="U690">
        <f t="shared" si="560"/>
        <v>20547.606279663702</v>
      </c>
      <c r="W690">
        <f t="shared" si="534"/>
        <v>1.002197315828347</v>
      </c>
      <c r="X690">
        <v>313.14999999999998</v>
      </c>
      <c r="Y690">
        <f t="shared" si="535"/>
        <v>1.9073334166666699E-2</v>
      </c>
      <c r="Z690">
        <v>2E-3</v>
      </c>
      <c r="AA690">
        <f t="shared" si="536"/>
        <v>7.2765497523200454E-2</v>
      </c>
      <c r="AC690">
        <f t="shared" si="537"/>
        <v>1.7917320559095943E-4</v>
      </c>
      <c r="AD690">
        <f t="shared" si="538"/>
        <v>1.3945529484277105E-8</v>
      </c>
      <c r="AE690">
        <v>0</v>
      </c>
      <c r="AF690">
        <f t="shared" si="539"/>
        <v>3.7489296159831346E-9</v>
      </c>
      <c r="AG690">
        <f t="shared" si="540"/>
        <v>1.769445910026024E-8</v>
      </c>
      <c r="AH690">
        <f t="shared" si="541"/>
        <v>1.097002469958351E-3</v>
      </c>
      <c r="AJ690">
        <f t="shared" si="542"/>
        <v>2.7711091332796884E-2</v>
      </c>
      <c r="AK690">
        <f t="shared" si="543"/>
        <v>2.1568283044801072E-6</v>
      </c>
      <c r="AL690">
        <v>0</v>
      </c>
      <c r="AM690">
        <f t="shared" si="544"/>
        <v>1.2018637481329008E-5</v>
      </c>
      <c r="AN690">
        <f t="shared" si="545"/>
        <v>1.4175465785809115E-5</v>
      </c>
      <c r="AO690">
        <f t="shared" si="546"/>
        <v>2.2739189884214046E-2</v>
      </c>
      <c r="AQ690">
        <f t="shared" si="547"/>
        <v>0</v>
      </c>
      <c r="AR690">
        <f t="shared" si="548"/>
        <v>0</v>
      </c>
      <c r="AS690">
        <v>0</v>
      </c>
      <c r="AT690">
        <f t="shared" si="549"/>
        <v>0</v>
      </c>
      <c r="AU690">
        <f t="shared" si="550"/>
        <v>0</v>
      </c>
      <c r="AV690">
        <f t="shared" si="551"/>
        <v>1.5759424160826513E-2</v>
      </c>
      <c r="AX690">
        <f t="shared" si="552"/>
        <v>78.812974192989046</v>
      </c>
      <c r="AY690">
        <f t="shared" si="553"/>
        <v>15.215219993965077</v>
      </c>
      <c r="AZ690" t="e">
        <f t="shared" si="554"/>
        <v>#DIV/0!</v>
      </c>
    </row>
    <row r="691" spans="1:52" x14ac:dyDescent="0.55000000000000004">
      <c r="A691" s="73">
        <v>44837.472916666666</v>
      </c>
      <c r="B691" s="31">
        <v>50</v>
      </c>
      <c r="C691" s="31">
        <v>8</v>
      </c>
      <c r="D691" s="31" t="s">
        <v>234</v>
      </c>
      <c r="E691" s="78">
        <v>1</v>
      </c>
      <c r="F691" s="84">
        <v>44838.683912037035</v>
      </c>
      <c r="G691" s="85">
        <v>358</v>
      </c>
      <c r="I691" s="35">
        <v>20</v>
      </c>
      <c r="J691" s="35">
        <v>30.088000000000001</v>
      </c>
      <c r="K691" s="64">
        <v>5174.3494826879196</v>
      </c>
      <c r="L691" s="65">
        <v>44878.13988271432</v>
      </c>
      <c r="M691" s="35"/>
      <c r="N691" s="36">
        <f t="shared" si="562"/>
        <v>26.850143015911989</v>
      </c>
      <c r="O691" s="36">
        <f t="shared" si="561"/>
        <v>1206.2717964134349</v>
      </c>
      <c r="P691" s="36">
        <f t="shared" si="555"/>
        <v>0</v>
      </c>
      <c r="Q691">
        <f t="shared" si="556"/>
        <v>429.60228825459183</v>
      </c>
      <c r="R691">
        <f t="shared" si="557"/>
        <v>53075.959042191134</v>
      </c>
      <c r="S691">
        <f t="shared" si="558"/>
        <v>742.33018150153646</v>
      </c>
      <c r="T691">
        <f t="shared" si="559"/>
        <v>33349.988528593873</v>
      </c>
      <c r="U691">
        <f t="shared" si="560"/>
        <v>33349.988528593865</v>
      </c>
      <c r="W691">
        <f t="shared" si="534"/>
        <v>1.002197315828347</v>
      </c>
      <c r="X691">
        <v>313.14999999999998</v>
      </c>
      <c r="Y691">
        <f t="shared" si="535"/>
        <v>1.9073334166666699E-2</v>
      </c>
      <c r="Z691">
        <v>2E-3</v>
      </c>
      <c r="AA691">
        <f t="shared" si="536"/>
        <v>7.2765497523200454E-2</v>
      </c>
      <c r="AC691">
        <f t="shared" si="537"/>
        <v>5.1857191627076296E-3</v>
      </c>
      <c r="AD691">
        <f t="shared" si="538"/>
        <v>4.0361838279444709E-7</v>
      </c>
      <c r="AE691">
        <v>0</v>
      </c>
      <c r="AF691">
        <f t="shared" si="539"/>
        <v>1.0850336737083432E-7</v>
      </c>
      <c r="AG691">
        <f t="shared" si="540"/>
        <v>5.1212175016528138E-7</v>
      </c>
      <c r="AH691">
        <f t="shared" si="541"/>
        <v>1.097002469958351E-3</v>
      </c>
      <c r="AJ691">
        <f t="shared" si="542"/>
        <v>4.4976751329825385E-2</v>
      </c>
      <c r="AK691">
        <f t="shared" si="543"/>
        <v>3.5006607696074358E-6</v>
      </c>
      <c r="AL691">
        <v>0</v>
      </c>
      <c r="AM691">
        <f t="shared" si="544"/>
        <v>1.9506964299211346E-5</v>
      </c>
      <c r="AN691">
        <f t="shared" si="545"/>
        <v>2.3007625068818782E-5</v>
      </c>
      <c r="AO691">
        <f t="shared" si="546"/>
        <v>2.2739189884214046E-2</v>
      </c>
      <c r="AQ691">
        <f t="shared" si="547"/>
        <v>0</v>
      </c>
      <c r="AR691">
        <f t="shared" si="548"/>
        <v>0</v>
      </c>
      <c r="AS691">
        <v>0</v>
      </c>
      <c r="AT691">
        <f t="shared" si="549"/>
        <v>0</v>
      </c>
      <c r="AU691">
        <f t="shared" si="550"/>
        <v>0</v>
      </c>
      <c r="AV691">
        <f t="shared" si="551"/>
        <v>1.5759424160826513E-2</v>
      </c>
      <c r="AX691">
        <f t="shared" si="552"/>
        <v>78.812974192989032</v>
      </c>
      <c r="AY691">
        <f t="shared" si="553"/>
        <v>15.215219993965077</v>
      </c>
      <c r="AZ691" t="e">
        <f t="shared" si="554"/>
        <v>#DIV/0!</v>
      </c>
    </row>
    <row r="692" spans="1:52" x14ac:dyDescent="0.55000000000000004">
      <c r="A692" s="73">
        <v>44837.479166666664</v>
      </c>
      <c r="B692" s="31">
        <v>50</v>
      </c>
      <c r="C692" s="31">
        <v>9</v>
      </c>
      <c r="D692" s="31" t="s">
        <v>234</v>
      </c>
      <c r="E692" s="78">
        <v>1</v>
      </c>
      <c r="F692" s="84">
        <v>44838.705138888887</v>
      </c>
      <c r="G692" s="85">
        <v>316</v>
      </c>
      <c r="I692" s="35">
        <v>20</v>
      </c>
      <c r="J692" s="35">
        <v>30.088000000000001</v>
      </c>
      <c r="K692" s="64">
        <v>16180.249153918379</v>
      </c>
      <c r="L692" s="65">
        <v>43774.987461158722</v>
      </c>
      <c r="M692" s="35"/>
      <c r="N692" s="36">
        <f t="shared" si="562"/>
        <v>83.960699846295995</v>
      </c>
      <c r="O692" s="36">
        <f t="shared" si="561"/>
        <v>1176.6203523753038</v>
      </c>
      <c r="P692" s="36">
        <f t="shared" si="555"/>
        <v>0</v>
      </c>
      <c r="Q692">
        <f t="shared" si="556"/>
        <v>1343.3711975407359</v>
      </c>
      <c r="R692">
        <f t="shared" si="557"/>
        <v>51771.295504513371</v>
      </c>
      <c r="S692">
        <f t="shared" si="558"/>
        <v>2321.2748445682701</v>
      </c>
      <c r="T692">
        <f t="shared" si="559"/>
        <v>32530.210331451148</v>
      </c>
      <c r="U692">
        <f t="shared" si="560"/>
        <v>32530.210331451148</v>
      </c>
      <c r="W692">
        <f t="shared" si="534"/>
        <v>1.002197315828347</v>
      </c>
      <c r="X692">
        <v>313.14999999999998</v>
      </c>
      <c r="Y692">
        <f t="shared" si="535"/>
        <v>1.9073334166666699E-2</v>
      </c>
      <c r="Z692">
        <v>2E-3</v>
      </c>
      <c r="AA692">
        <f t="shared" si="536"/>
        <v>7.2765497523200454E-2</v>
      </c>
      <c r="AC692">
        <f t="shared" si="537"/>
        <v>1.6215802271490883E-2</v>
      </c>
      <c r="AD692">
        <f t="shared" si="538"/>
        <v>1.262119232294932E-6</v>
      </c>
      <c r="AE692">
        <v>0</v>
      </c>
      <c r="AF692">
        <f t="shared" si="539"/>
        <v>3.3929125274067288E-7</v>
      </c>
      <c r="AG692" s="8">
        <f t="shared" si="540"/>
        <v>1.6014104850356049E-6</v>
      </c>
      <c r="AH692" s="9">
        <f t="shared" si="541"/>
        <v>1.097002469958351E-3</v>
      </c>
      <c r="AJ692">
        <f t="shared" si="542"/>
        <v>4.3871174933992819E-2</v>
      </c>
      <c r="AK692">
        <f t="shared" si="543"/>
        <v>3.4146108037414361E-6</v>
      </c>
      <c r="AL692">
        <v>0</v>
      </c>
      <c r="AM692" s="8">
        <f t="shared" si="544"/>
        <v>1.9027462364413858E-5</v>
      </c>
      <c r="AN692" s="8">
        <f t="shared" si="545"/>
        <v>2.2442073168155294E-5</v>
      </c>
      <c r="AO692" s="9">
        <f t="shared" si="546"/>
        <v>2.2739189884214046E-2</v>
      </c>
      <c r="AP692" s="9"/>
      <c r="AQ692">
        <f t="shared" si="547"/>
        <v>0</v>
      </c>
      <c r="AR692">
        <f t="shared" si="548"/>
        <v>0</v>
      </c>
      <c r="AS692">
        <v>0</v>
      </c>
      <c r="AT692" s="8">
        <f t="shared" si="549"/>
        <v>0</v>
      </c>
      <c r="AU692" s="8">
        <f t="shared" si="550"/>
        <v>0</v>
      </c>
      <c r="AV692" s="9">
        <f t="shared" si="551"/>
        <v>1.5759424160826513E-2</v>
      </c>
      <c r="AX692">
        <f t="shared" si="552"/>
        <v>78.812974192989046</v>
      </c>
      <c r="AY692">
        <f t="shared" si="553"/>
        <v>15.215219993965075</v>
      </c>
      <c r="AZ692" t="e">
        <f t="shared" si="554"/>
        <v>#DIV/0!</v>
      </c>
    </row>
    <row r="693" spans="1:52" x14ac:dyDescent="0.55000000000000004">
      <c r="A693" s="73">
        <v>44837.472916666666</v>
      </c>
      <c r="B693" s="31">
        <v>50</v>
      </c>
      <c r="C693" s="31">
        <v>8</v>
      </c>
      <c r="D693" s="31" t="s">
        <v>234</v>
      </c>
      <c r="E693" s="78">
        <v>2</v>
      </c>
      <c r="F693" s="84">
        <v>44838.726354166669</v>
      </c>
      <c r="G693" s="85">
        <v>106</v>
      </c>
      <c r="I693" s="35">
        <v>20</v>
      </c>
      <c r="J693" s="35">
        <v>30.088000000000001</v>
      </c>
      <c r="K693" s="64">
        <v>5513.7453725068799</v>
      </c>
      <c r="L693" s="65">
        <v>43328.966106240317</v>
      </c>
      <c r="M693" s="35"/>
      <c r="N693" s="36">
        <f t="shared" si="562"/>
        <v>28.611297381526647</v>
      </c>
      <c r="O693" s="36">
        <f t="shared" si="561"/>
        <v>1164.631821156268</v>
      </c>
      <c r="P693" s="36">
        <f t="shared" si="555"/>
        <v>0</v>
      </c>
      <c r="Q693">
        <f t="shared" si="556"/>
        <v>457.78075810442635</v>
      </c>
      <c r="R693">
        <f t="shared" si="557"/>
        <v>51243.800130875788</v>
      </c>
      <c r="S693">
        <f t="shared" si="558"/>
        <v>791.02109682009484</v>
      </c>
      <c r="T693">
        <f t="shared" si="559"/>
        <v>32198.761498925767</v>
      </c>
      <c r="U693">
        <f t="shared" si="560"/>
        <v>32198.76149892576</v>
      </c>
      <c r="W693">
        <f t="shared" si="534"/>
        <v>1.002197315828347</v>
      </c>
      <c r="X693">
        <v>313.14999999999998</v>
      </c>
      <c r="Y693">
        <f t="shared" si="535"/>
        <v>1.9073334166666699E-2</v>
      </c>
      <c r="Z693">
        <v>2E-3</v>
      </c>
      <c r="AA693">
        <f t="shared" si="536"/>
        <v>7.2765497523200454E-2</v>
      </c>
      <c r="AC693">
        <f t="shared" si="537"/>
        <v>5.5258608124873643E-3</v>
      </c>
      <c r="AD693">
        <f t="shared" si="538"/>
        <v>4.3009251652548577E-7</v>
      </c>
      <c r="AE693">
        <v>0</v>
      </c>
      <c r="AF693" s="8">
        <f t="shared" si="539"/>
        <v>1.1562031937424789E-7</v>
      </c>
      <c r="AG693">
        <f t="shared" si="540"/>
        <v>5.4571283589973364E-7</v>
      </c>
      <c r="AH693">
        <f t="shared" si="541"/>
        <v>1.097002469958351E-3</v>
      </c>
      <c r="AJ693">
        <f t="shared" si="542"/>
        <v>4.3424173529291475E-2</v>
      </c>
      <c r="AK693">
        <f t="shared" si="543"/>
        <v>3.3798194896706986E-6</v>
      </c>
      <c r="AL693">
        <v>0</v>
      </c>
      <c r="AM693">
        <f t="shared" si="544"/>
        <v>1.883359241637641E-5</v>
      </c>
      <c r="AN693">
        <f t="shared" si="545"/>
        <v>2.2213411906047108E-5</v>
      </c>
      <c r="AO693">
        <f t="shared" si="546"/>
        <v>2.2739189884214046E-2</v>
      </c>
      <c r="AQ693">
        <f t="shared" si="547"/>
        <v>0</v>
      </c>
      <c r="AR693">
        <f t="shared" si="548"/>
        <v>0</v>
      </c>
      <c r="AS693">
        <v>0</v>
      </c>
      <c r="AT693">
        <f t="shared" si="549"/>
        <v>0</v>
      </c>
      <c r="AU693">
        <f t="shared" si="550"/>
        <v>0</v>
      </c>
      <c r="AV693">
        <f t="shared" si="551"/>
        <v>1.5759424160826513E-2</v>
      </c>
      <c r="AX693">
        <f t="shared" si="552"/>
        <v>78.81297419298906</v>
      </c>
      <c r="AY693">
        <f t="shared" si="553"/>
        <v>15.215219993965077</v>
      </c>
      <c r="AZ693" t="e">
        <f t="shared" si="554"/>
        <v>#DIV/0!</v>
      </c>
    </row>
    <row r="694" spans="1:52" x14ac:dyDescent="0.55000000000000004">
      <c r="A694" s="73">
        <v>44837.458333333336</v>
      </c>
      <c r="B694" s="31">
        <v>50</v>
      </c>
      <c r="C694" s="31">
        <v>1.6</v>
      </c>
      <c r="D694" s="31" t="s">
        <v>234</v>
      </c>
      <c r="E694" s="78">
        <v>1</v>
      </c>
      <c r="F694" s="84">
        <v>44838.747581018521</v>
      </c>
      <c r="G694" s="85">
        <v>120</v>
      </c>
      <c r="I694" s="35">
        <v>20</v>
      </c>
      <c r="J694" s="35">
        <v>30.088000000000001</v>
      </c>
      <c r="K694" s="64">
        <v>9.7853009692999997</v>
      </c>
      <c r="L694" s="65">
        <v>5768.9843206451205</v>
      </c>
      <c r="M694" s="35"/>
      <c r="N694" s="36">
        <f t="shared" si="562"/>
        <v>5.077676553516508E-2</v>
      </c>
      <c r="O694" s="36">
        <f t="shared" si="561"/>
        <v>155.06353645967187</v>
      </c>
      <c r="P694" s="36">
        <f t="shared" si="555"/>
        <v>0</v>
      </c>
      <c r="Q694">
        <f t="shared" si="556"/>
        <v>0.81242824856264129</v>
      </c>
      <c r="R694">
        <f t="shared" si="557"/>
        <v>6822.7956042255619</v>
      </c>
      <c r="S694">
        <f t="shared" si="558"/>
        <v>1.4038333260810667</v>
      </c>
      <c r="T694">
        <f t="shared" si="559"/>
        <v>4287.0662959285764</v>
      </c>
      <c r="U694">
        <f t="shared" si="560"/>
        <v>4287.0662959285755</v>
      </c>
      <c r="W694">
        <f t="shared" si="534"/>
        <v>1.002197315828347</v>
      </c>
      <c r="X694">
        <v>313.14999999999998</v>
      </c>
      <c r="Y694">
        <f t="shared" si="535"/>
        <v>1.9073334166666699E-2</v>
      </c>
      <c r="Z694">
        <v>2E-3</v>
      </c>
      <c r="AA694">
        <f t="shared" si="536"/>
        <v>7.2765497523200454E-2</v>
      </c>
      <c r="AC694">
        <f t="shared" si="537"/>
        <v>9.8068023660049824E-6</v>
      </c>
      <c r="AD694">
        <f t="shared" si="538"/>
        <v>7.6328963971218655E-10</v>
      </c>
      <c r="AE694">
        <v>0</v>
      </c>
      <c r="AF694">
        <f t="shared" si="539"/>
        <v>2.0519257724250154E-10</v>
      </c>
      <c r="AG694">
        <f t="shared" si="540"/>
        <v>9.6848221695468816E-10</v>
      </c>
      <c r="AH694">
        <f t="shared" si="541"/>
        <v>1.097002469958351E-3</v>
      </c>
      <c r="AJ694">
        <f t="shared" si="542"/>
        <v>5.78166060120636E-3</v>
      </c>
      <c r="AK694">
        <f t="shared" si="543"/>
        <v>4.5000209778171682E-7</v>
      </c>
      <c r="AL694">
        <v>0</v>
      </c>
      <c r="AM694">
        <f t="shared" si="544"/>
        <v>2.5075765501787102E-6</v>
      </c>
      <c r="AN694">
        <f t="shared" si="545"/>
        <v>2.9575786479604269E-6</v>
      </c>
      <c r="AO694">
        <f t="shared" si="546"/>
        <v>2.2739189884214046E-2</v>
      </c>
      <c r="AQ694">
        <f t="shared" si="547"/>
        <v>0</v>
      </c>
      <c r="AR694">
        <f t="shared" si="548"/>
        <v>0</v>
      </c>
      <c r="AS694">
        <v>0</v>
      </c>
      <c r="AT694">
        <f t="shared" si="549"/>
        <v>0</v>
      </c>
      <c r="AU694">
        <f t="shared" si="550"/>
        <v>0</v>
      </c>
      <c r="AV694">
        <f t="shared" si="551"/>
        <v>1.5759424160826513E-2</v>
      </c>
      <c r="AX694">
        <f t="shared" si="552"/>
        <v>78.81297419298906</v>
      </c>
      <c r="AY694">
        <f t="shared" si="553"/>
        <v>15.215219993965073</v>
      </c>
      <c r="AZ694" t="e">
        <f t="shared" si="554"/>
        <v>#DIV/0!</v>
      </c>
    </row>
    <row r="695" spans="1:52" x14ac:dyDescent="0.55000000000000004">
      <c r="A695" s="73">
        <v>44837.458333333336</v>
      </c>
      <c r="B695" s="31">
        <v>50</v>
      </c>
      <c r="C695" s="31">
        <v>1.6</v>
      </c>
      <c r="D695" s="31" t="s">
        <v>234</v>
      </c>
      <c r="E695" s="78">
        <v>2</v>
      </c>
      <c r="F695" s="84">
        <v>44838.768784722219</v>
      </c>
      <c r="G695" s="85">
        <v>327</v>
      </c>
      <c r="I695" s="35">
        <v>20</v>
      </c>
      <c r="J695" s="35">
        <v>30.088000000000001</v>
      </c>
      <c r="K695" s="64">
        <v>7.9833576037</v>
      </c>
      <c r="L695" s="65">
        <v>5963.5334063680002</v>
      </c>
      <c r="M695" s="35"/>
      <c r="N695" s="36">
        <f t="shared" si="562"/>
        <v>4.1426326946737806E-2</v>
      </c>
      <c r="O695" s="36">
        <f t="shared" si="561"/>
        <v>160.29278784439603</v>
      </c>
      <c r="P695" s="36">
        <f t="shared" si="555"/>
        <v>0</v>
      </c>
      <c r="Q695">
        <f t="shared" si="556"/>
        <v>0.66282123114780489</v>
      </c>
      <c r="R695">
        <f t="shared" si="557"/>
        <v>7052.8826651534255</v>
      </c>
      <c r="S695">
        <f t="shared" si="558"/>
        <v>1.1453202607930073</v>
      </c>
      <c r="T695">
        <f t="shared" si="559"/>
        <v>4431.6402420427185</v>
      </c>
      <c r="U695">
        <f t="shared" si="560"/>
        <v>4431.6402420427175</v>
      </c>
      <c r="W695">
        <f t="shared" si="534"/>
        <v>1.002197315828347</v>
      </c>
      <c r="X695">
        <v>313.14999999999998</v>
      </c>
      <c r="Y695">
        <f t="shared" si="535"/>
        <v>1.9073334166666699E-2</v>
      </c>
      <c r="Z695">
        <v>2E-3</v>
      </c>
      <c r="AA695">
        <f t="shared" si="536"/>
        <v>7.2765497523200454E-2</v>
      </c>
      <c r="AC695">
        <f t="shared" si="537"/>
        <v>8.0008995617259643E-6</v>
      </c>
      <c r="AD695">
        <f t="shared" si="538"/>
        <v>6.2273139764832687E-10</v>
      </c>
      <c r="AE695">
        <v>0</v>
      </c>
      <c r="AF695">
        <f t="shared" si="539"/>
        <v>1.6740677950439261E-10</v>
      </c>
      <c r="AG695">
        <f t="shared" si="540"/>
        <v>7.9013817715271951E-10</v>
      </c>
      <c r="AH695">
        <f t="shared" si="541"/>
        <v>1.097002469958351E-3</v>
      </c>
      <c r="AJ695">
        <f t="shared" si="542"/>
        <v>5.9766371727146888E-3</v>
      </c>
      <c r="AK695">
        <f t="shared" si="543"/>
        <v>4.6517764547449004E-7</v>
      </c>
      <c r="AL695">
        <v>0</v>
      </c>
      <c r="AM695">
        <f t="shared" si="544"/>
        <v>2.5921402615882855E-6</v>
      </c>
      <c r="AN695">
        <f t="shared" si="545"/>
        <v>3.0573179070627755E-6</v>
      </c>
      <c r="AO695">
        <f t="shared" si="546"/>
        <v>2.2739189884214046E-2</v>
      </c>
      <c r="AQ695">
        <f t="shared" si="547"/>
        <v>0</v>
      </c>
      <c r="AR695">
        <f t="shared" si="548"/>
        <v>0</v>
      </c>
      <c r="AS695">
        <v>0</v>
      </c>
      <c r="AT695">
        <f t="shared" si="549"/>
        <v>0</v>
      </c>
      <c r="AU695">
        <f t="shared" si="550"/>
        <v>0</v>
      </c>
      <c r="AV695">
        <f t="shared" si="551"/>
        <v>1.5759424160826513E-2</v>
      </c>
      <c r="AX695">
        <f t="shared" si="552"/>
        <v>78.812974192989046</v>
      </c>
      <c r="AY695">
        <f t="shared" si="553"/>
        <v>15.215219993965075</v>
      </c>
      <c r="AZ695" t="e">
        <f t="shared" si="554"/>
        <v>#DIV/0!</v>
      </c>
    </row>
    <row r="696" spans="1:52" x14ac:dyDescent="0.55000000000000004">
      <c r="A696" s="73">
        <v>44837.461805555555</v>
      </c>
      <c r="B696" s="31">
        <v>50</v>
      </c>
      <c r="C696" s="31">
        <v>3.8</v>
      </c>
      <c r="D696" s="31" t="s">
        <v>234</v>
      </c>
      <c r="E696" s="78">
        <v>1</v>
      </c>
      <c r="F696" s="84">
        <v>44838.790023148147</v>
      </c>
      <c r="G696" s="85">
        <v>148</v>
      </c>
      <c r="I696" s="35">
        <v>20</v>
      </c>
      <c r="J696" s="35">
        <v>30.088000000000001</v>
      </c>
      <c r="K696" s="64">
        <v>6.5476806925000002</v>
      </c>
      <c r="L696" s="65">
        <v>5905.4607921639208</v>
      </c>
      <c r="M696" s="35"/>
      <c r="N696" s="36">
        <f t="shared" si="562"/>
        <v>3.3976476386907012E-2</v>
      </c>
      <c r="O696" s="36">
        <f t="shared" si="561"/>
        <v>158.73186404404572</v>
      </c>
      <c r="P696" s="36">
        <f t="shared" si="555"/>
        <v>0</v>
      </c>
      <c r="Q696">
        <f t="shared" si="556"/>
        <v>0.54362362219051219</v>
      </c>
      <c r="R696">
        <f t="shared" si="557"/>
        <v>6984.2020179380115</v>
      </c>
      <c r="S696">
        <f t="shared" si="558"/>
        <v>0.93935305551737214</v>
      </c>
      <c r="T696">
        <f t="shared" si="559"/>
        <v>4388.4851330610845</v>
      </c>
      <c r="U696">
        <f t="shared" si="560"/>
        <v>4388.4851330610845</v>
      </c>
      <c r="W696">
        <f t="shared" si="534"/>
        <v>1.002197315828347</v>
      </c>
      <c r="X696">
        <v>313.14999999999998</v>
      </c>
      <c r="Y696">
        <f t="shared" si="535"/>
        <v>1.9073334166666699E-2</v>
      </c>
      <c r="Z696">
        <v>2E-3</v>
      </c>
      <c r="AA696">
        <f t="shared" si="536"/>
        <v>7.2765497523200454E-2</v>
      </c>
      <c r="AC696">
        <f t="shared" si="537"/>
        <v>6.5620680149245928E-6</v>
      </c>
      <c r="AD696">
        <f t="shared" si="538"/>
        <v>5.1074329265993803E-10</v>
      </c>
      <c r="AE696">
        <v>0</v>
      </c>
      <c r="AF696">
        <f t="shared" si="539"/>
        <v>1.3730139527339988E-10</v>
      </c>
      <c r="AG696">
        <f t="shared" si="540"/>
        <v>6.4804468793333791E-10</v>
      </c>
      <c r="AH696">
        <f t="shared" si="541"/>
        <v>1.097002469958351E-3</v>
      </c>
      <c r="AJ696">
        <f t="shared" si="542"/>
        <v>5.9184369546362251E-3</v>
      </c>
      <c r="AK696">
        <f t="shared" si="543"/>
        <v>4.6064776694422879E-7</v>
      </c>
      <c r="AL696">
        <v>0</v>
      </c>
      <c r="AM696">
        <f t="shared" si="544"/>
        <v>2.5668981188657618E-6</v>
      </c>
      <c r="AN696">
        <f t="shared" si="545"/>
        <v>3.0275458858099906E-6</v>
      </c>
      <c r="AO696">
        <f t="shared" si="546"/>
        <v>2.2739189884214046E-2</v>
      </c>
      <c r="AQ696">
        <f t="shared" si="547"/>
        <v>0</v>
      </c>
      <c r="AR696">
        <f t="shared" si="548"/>
        <v>0</v>
      </c>
      <c r="AS696">
        <v>0</v>
      </c>
      <c r="AT696">
        <f t="shared" si="549"/>
        <v>0</v>
      </c>
      <c r="AU696">
        <f t="shared" si="550"/>
        <v>0</v>
      </c>
      <c r="AV696">
        <f t="shared" si="551"/>
        <v>1.5759424160826513E-2</v>
      </c>
      <c r="AX696">
        <f t="shared" si="552"/>
        <v>78.812974192989046</v>
      </c>
      <c r="AY696">
        <f t="shared" si="553"/>
        <v>15.215219993965079</v>
      </c>
      <c r="AZ696" t="e">
        <f t="shared" si="554"/>
        <v>#DIV/0!</v>
      </c>
    </row>
    <row r="697" spans="1:52" x14ac:dyDescent="0.55000000000000004">
      <c r="A697" s="73">
        <v>44837.583333333336</v>
      </c>
      <c r="B697" s="31">
        <v>100</v>
      </c>
      <c r="C697" s="31">
        <v>0.1</v>
      </c>
      <c r="D697" s="31" t="s">
        <v>234</v>
      </c>
      <c r="E697" s="78">
        <v>2</v>
      </c>
      <c r="F697" s="84">
        <v>44838.811249999999</v>
      </c>
      <c r="G697" s="85">
        <v>184</v>
      </c>
      <c r="H697" t="s">
        <v>613</v>
      </c>
      <c r="I697" s="35">
        <v>20</v>
      </c>
      <c r="J697" s="35">
        <v>30.088000000000001</v>
      </c>
      <c r="K697" s="64">
        <v>117.48733438009785</v>
      </c>
      <c r="L697" s="65">
        <v>1628.30404995712</v>
      </c>
      <c r="M697" s="35"/>
      <c r="N697" s="36">
        <f t="shared" si="562"/>
        <v>0.60965184922631188</v>
      </c>
      <c r="O697" s="36">
        <f t="shared" si="561"/>
        <v>43.766904256332303</v>
      </c>
      <c r="P697" s="36">
        <f t="shared" si="555"/>
        <v>0</v>
      </c>
      <c r="Q697">
        <f t="shared" si="556"/>
        <v>9.7544295876209901</v>
      </c>
      <c r="R697">
        <f t="shared" si="557"/>
        <v>1925.7437872786213</v>
      </c>
      <c r="S697">
        <f t="shared" si="558"/>
        <v>16.855141800202574</v>
      </c>
      <c r="T697">
        <f t="shared" si="559"/>
        <v>1210.0305745526025</v>
      </c>
      <c r="U697">
        <f t="shared" si="560"/>
        <v>1210.0305745526023</v>
      </c>
      <c r="W697">
        <f t="shared" ref="W697:W758" si="563">((0.001316*((J697*25.4)-(2.5*2053/100)))*(273.15+40))/(273.15+I697)</f>
        <v>1.002197315828347</v>
      </c>
      <c r="X697">
        <v>313.14999999999998</v>
      </c>
      <c r="Y697">
        <f t="shared" ref="Y697:Y758" si="564">(21.0733341666667/1000)-Z697</f>
        <v>1.9073334166666699E-2</v>
      </c>
      <c r="Z697">
        <v>2E-3</v>
      </c>
      <c r="AA697">
        <f t="shared" ref="AA697:AA758" si="565">(0.001316*10^(8.07131-(1730.63/(233.46+(X697-273.15)))))</f>
        <v>7.2765497523200454E-2</v>
      </c>
      <c r="AC697">
        <f t="shared" ref="AC697:AC758" si="566">W697*(K697/10^6)</f>
        <v>1.1774549115956154E-4</v>
      </c>
      <c r="AD697">
        <f t="shared" ref="AD697:AD758" si="567">(AC697*Z697)/(0.082057*X697)</f>
        <v>9.1644462864329444E-9</v>
      </c>
      <c r="AE697">
        <v>0</v>
      </c>
      <c r="AF697">
        <f t="shared" ref="AF697:AF758" si="568">AC697*AH697*Y697</f>
        <v>2.463647159186805E-9</v>
      </c>
      <c r="AG697">
        <f t="shared" ref="AG697:AG758" si="569">AD697+AF697</f>
        <v>1.1628093445619749E-8</v>
      </c>
      <c r="AH697">
        <f t="shared" ref="AH697:AH758" si="570">101.325*(0.000014*EXP(1600*((1/X697)-(1/298.15))))</f>
        <v>1.097002469958351E-3</v>
      </c>
      <c r="AJ697">
        <f t="shared" ref="AJ697:AJ758" si="571">W697*(L697/10^6)</f>
        <v>1.6318819482194523E-3</v>
      </c>
      <c r="AK697">
        <f t="shared" ref="AK697:AK758" si="572">(AJ697*Z697)/(0.082057*X697)</f>
        <v>1.2701373371478158E-7</v>
      </c>
      <c r="AL697">
        <v>0</v>
      </c>
      <c r="AM697">
        <f t="shared" ref="AM697:AM758" si="573">AJ697*AO697*Y697</f>
        <v>7.0776705660675157E-7</v>
      </c>
      <c r="AN697">
        <f t="shared" ref="AN697:AN758" si="574">AK697+AM697</f>
        <v>8.3478079032153309E-7</v>
      </c>
      <c r="AO697">
        <f t="shared" ref="AO697:AO758" si="575">101.325*(0.00033*EXP(2400*((1/X697)-(1/298.15))))</f>
        <v>2.2739189884214046E-2</v>
      </c>
      <c r="AQ697">
        <f t="shared" ref="AQ697:AQ758" si="576">W697*(M697/10^6)</f>
        <v>0</v>
      </c>
      <c r="AR697">
        <f t="shared" ref="AR697:AR758" si="577">(AQ697*Z697)/(0.082057*X697)</f>
        <v>0</v>
      </c>
      <c r="AS697">
        <v>0</v>
      </c>
      <c r="AT697">
        <f t="shared" ref="AT697:AT758" si="578">AQ697*AV697*Y697</f>
        <v>0</v>
      </c>
      <c r="AU697">
        <f t="shared" ref="AU697:AU758" si="579">AR697+AT697</f>
        <v>0</v>
      </c>
      <c r="AV697">
        <f t="shared" ref="AV697:AV758" si="580">101.325*((2.4*10^-4)*EXP(2700*((1/X697)-(1/298.15))))</f>
        <v>1.5759424160826513E-2</v>
      </c>
      <c r="AX697">
        <f t="shared" ref="AX697:AX758" si="581">100*(AG697-AF697)/AG697</f>
        <v>78.81297419298906</v>
      </c>
      <c r="AY697">
        <f t="shared" ref="AY697:AY758" si="582">100*(AN697-AM697)/AN697</f>
        <v>15.215219993965068</v>
      </c>
      <c r="AZ697" t="e">
        <f t="shared" ref="AZ697:AZ758" si="583">100*(AU697-AT697)/AU697</f>
        <v>#DIV/0!</v>
      </c>
    </row>
    <row r="698" spans="1:52" x14ac:dyDescent="0.55000000000000004">
      <c r="A698" s="73">
        <v>44837.461805555555</v>
      </c>
      <c r="B698" s="31">
        <v>50</v>
      </c>
      <c r="C698" s="31">
        <v>3.8</v>
      </c>
      <c r="D698" s="31" t="s">
        <v>234</v>
      </c>
      <c r="E698" s="78">
        <v>2</v>
      </c>
      <c r="F698" s="84">
        <v>44838.832453703704</v>
      </c>
      <c r="G698" s="85">
        <v>168</v>
      </c>
      <c r="I698" s="35">
        <v>20</v>
      </c>
      <c r="J698" s="35">
        <v>30.088000000000001</v>
      </c>
      <c r="K698" s="64">
        <v>6.248468839700001</v>
      </c>
      <c r="L698" s="65">
        <v>5471.7364183500795</v>
      </c>
      <c r="M698" s="35"/>
      <c r="N698" s="36">
        <f t="shared" si="562"/>
        <v>3.2423840433998277E-2</v>
      </c>
      <c r="O698" s="36">
        <f t="shared" si="561"/>
        <v>147.07386126327029</v>
      </c>
      <c r="P698" s="36">
        <f t="shared" si="555"/>
        <v>0</v>
      </c>
      <c r="Q698">
        <f t="shared" si="556"/>
        <v>0.51878144694397244</v>
      </c>
      <c r="R698">
        <f t="shared" si="557"/>
        <v>6471.2498955838928</v>
      </c>
      <c r="S698">
        <f t="shared" si="558"/>
        <v>0.89642708197430698</v>
      </c>
      <c r="T698">
        <f t="shared" si="559"/>
        <v>4066.1744729253137</v>
      </c>
      <c r="U698">
        <f t="shared" si="560"/>
        <v>4066.1744729253137</v>
      </c>
      <c r="W698">
        <f t="shared" si="563"/>
        <v>1.002197315828347</v>
      </c>
      <c r="X698">
        <v>313.14999999999998</v>
      </c>
      <c r="Y698">
        <f t="shared" si="564"/>
        <v>1.9073334166666699E-2</v>
      </c>
      <c r="Z698">
        <v>2E-3</v>
      </c>
      <c r="AA698">
        <f t="shared" si="565"/>
        <v>7.2765497523200454E-2</v>
      </c>
      <c r="AC698">
        <f t="shared" si="566"/>
        <v>6.2621986991844071E-6</v>
      </c>
      <c r="AD698">
        <f t="shared" si="567"/>
        <v>4.8740366232686461E-10</v>
      </c>
      <c r="AE698">
        <v>0</v>
      </c>
      <c r="AF698">
        <f t="shared" si="568"/>
        <v>1.3102708123746401E-10</v>
      </c>
      <c r="AG698">
        <f t="shared" si="569"/>
        <v>6.1843074356432859E-10</v>
      </c>
      <c r="AH698">
        <f t="shared" si="570"/>
        <v>1.097002469958351E-3</v>
      </c>
      <c r="AJ698">
        <f t="shared" si="571"/>
        <v>5.4837595513906635E-3</v>
      </c>
      <c r="AK698">
        <f t="shared" si="572"/>
        <v>4.2681566284631646E-7</v>
      </c>
      <c r="AL698">
        <v>0</v>
      </c>
      <c r="AM698">
        <f t="shared" si="573"/>
        <v>2.3783732402100145E-6</v>
      </c>
      <c r="AN698">
        <f t="shared" si="574"/>
        <v>2.805188903056331E-6</v>
      </c>
      <c r="AO698">
        <f t="shared" si="575"/>
        <v>2.2739189884214046E-2</v>
      </c>
      <c r="AQ698">
        <f t="shared" si="576"/>
        <v>0</v>
      </c>
      <c r="AR698">
        <f t="shared" si="577"/>
        <v>0</v>
      </c>
      <c r="AS698">
        <v>0</v>
      </c>
      <c r="AT698">
        <f t="shared" si="578"/>
        <v>0</v>
      </c>
      <c r="AU698">
        <f t="shared" si="579"/>
        <v>0</v>
      </c>
      <c r="AV698">
        <f t="shared" si="580"/>
        <v>1.5759424160826513E-2</v>
      </c>
      <c r="AX698">
        <f t="shared" si="581"/>
        <v>78.812974192989046</v>
      </c>
      <c r="AY698">
        <f t="shared" si="582"/>
        <v>15.215219993965077</v>
      </c>
      <c r="AZ698" t="e">
        <f t="shared" si="583"/>
        <v>#DIV/0!</v>
      </c>
    </row>
    <row r="699" spans="1:52" x14ac:dyDescent="0.55000000000000004">
      <c r="A699" s="73">
        <v>44837.479166666664</v>
      </c>
      <c r="B699" s="31">
        <v>50</v>
      </c>
      <c r="C699" s="31">
        <v>9</v>
      </c>
      <c r="D699" s="31" t="s">
        <v>234</v>
      </c>
      <c r="E699" s="78">
        <v>2</v>
      </c>
      <c r="F699" s="84">
        <v>44838.853668981479</v>
      </c>
      <c r="G699" s="85">
        <v>409</v>
      </c>
      <c r="I699" s="35">
        <v>20</v>
      </c>
      <c r="J699" s="35">
        <v>30.088000000000001</v>
      </c>
      <c r="K699" s="64">
        <v>12549.775767003179</v>
      </c>
      <c r="L699" s="65">
        <v>46837.318045478482</v>
      </c>
      <c r="M699" s="35"/>
      <c r="N699" s="36">
        <f t="shared" si="562"/>
        <v>65.121862233901453</v>
      </c>
      <c r="O699" s="36">
        <f t="shared" si="561"/>
        <v>1258.9322089899765</v>
      </c>
      <c r="P699" s="36">
        <f t="shared" si="555"/>
        <v>0</v>
      </c>
      <c r="Q699">
        <f t="shared" si="556"/>
        <v>1041.9497957424232</v>
      </c>
      <c r="R699">
        <f t="shared" si="557"/>
        <v>55393.017195558969</v>
      </c>
      <c r="S699">
        <f t="shared" si="558"/>
        <v>1800.4344998520726</v>
      </c>
      <c r="T699">
        <f t="shared" si="559"/>
        <v>34805.899344514786</v>
      </c>
      <c r="U699">
        <f t="shared" si="560"/>
        <v>34805.899344514793</v>
      </c>
      <c r="W699">
        <f t="shared" si="563"/>
        <v>1.002197315828347</v>
      </c>
      <c r="X699">
        <v>313.14999999999998</v>
      </c>
      <c r="Y699">
        <f t="shared" si="564"/>
        <v>1.9073334166666699E-2</v>
      </c>
      <c r="Z699">
        <v>2E-3</v>
      </c>
      <c r="AA699">
        <f t="shared" si="565"/>
        <v>7.2765497523200454E-2</v>
      </c>
      <c r="AC699">
        <f t="shared" si="566"/>
        <v>1.2577351587938221E-2</v>
      </c>
      <c r="AD699">
        <f t="shared" si="567"/>
        <v>9.7892889076357526E-7</v>
      </c>
      <c r="AE699">
        <v>0</v>
      </c>
      <c r="AF699">
        <f t="shared" si="568"/>
        <v>2.6316214917925895E-7</v>
      </c>
      <c r="AG699">
        <f t="shared" si="569"/>
        <v>1.2420910399428342E-6</v>
      </c>
      <c r="AH699">
        <f t="shared" si="570"/>
        <v>1.097002469958351E-3</v>
      </c>
      <c r="AJ699">
        <f t="shared" si="571"/>
        <v>4.694023442577714E-2</v>
      </c>
      <c r="AK699">
        <f t="shared" si="572"/>
        <v>3.6534839069518987E-6</v>
      </c>
      <c r="AL699">
        <v>0</v>
      </c>
      <c r="AM699">
        <f t="shared" si="573"/>
        <v>2.0358550808293802E-5</v>
      </c>
      <c r="AN699">
        <f t="shared" si="574"/>
        <v>2.4012034715245699E-5</v>
      </c>
      <c r="AO699">
        <f t="shared" si="575"/>
        <v>2.2739189884214046E-2</v>
      </c>
      <c r="AQ699">
        <f t="shared" si="576"/>
        <v>0</v>
      </c>
      <c r="AR699">
        <f t="shared" si="577"/>
        <v>0</v>
      </c>
      <c r="AS699">
        <v>0</v>
      </c>
      <c r="AT699">
        <f t="shared" si="578"/>
        <v>0</v>
      </c>
      <c r="AU699">
        <f t="shared" si="579"/>
        <v>0</v>
      </c>
      <c r="AV699">
        <f t="shared" si="580"/>
        <v>1.5759424160826513E-2</v>
      </c>
      <c r="AX699">
        <f t="shared" si="581"/>
        <v>78.81297419298906</v>
      </c>
      <c r="AY699">
        <f t="shared" si="582"/>
        <v>15.215219993965068</v>
      </c>
      <c r="AZ699" t="e">
        <f t="shared" si="583"/>
        <v>#DIV/0!</v>
      </c>
    </row>
    <row r="700" spans="1:52" x14ac:dyDescent="0.55000000000000004">
      <c r="A700" s="73">
        <v>44845.458333333336</v>
      </c>
      <c r="B700" s="31">
        <v>50</v>
      </c>
      <c r="C700" s="31">
        <v>0.1</v>
      </c>
      <c r="D700" s="31" t="s">
        <v>235</v>
      </c>
      <c r="E700" s="78">
        <v>1</v>
      </c>
      <c r="F700" s="84">
        <v>44846.529594907406</v>
      </c>
      <c r="G700" s="85">
        <v>325</v>
      </c>
      <c r="I700" s="35">
        <v>21</v>
      </c>
      <c r="J700" s="35">
        <v>30.1</v>
      </c>
      <c r="K700" s="64">
        <v>30.648936576266237</v>
      </c>
      <c r="L700" s="65">
        <v>3486.80005839872</v>
      </c>
      <c r="M700" s="35"/>
      <c r="N700" s="36">
        <f t="shared" si="562"/>
        <v>0.1585670480749905</v>
      </c>
      <c r="O700" s="36">
        <f t="shared" si="561"/>
        <v>93.442415459455333</v>
      </c>
      <c r="P700" s="36">
        <f t="shared" si="555"/>
        <v>0</v>
      </c>
      <c r="Q700">
        <f t="shared" si="556"/>
        <v>2.537072769199848</v>
      </c>
      <c r="R700">
        <f t="shared" si="557"/>
        <v>4111.4662802160346</v>
      </c>
      <c r="S700">
        <f t="shared" si="558"/>
        <v>4.3980299983050024</v>
      </c>
      <c r="T700">
        <f t="shared" si="559"/>
        <v>2591.7272932419637</v>
      </c>
      <c r="U700">
        <f t="shared" si="560"/>
        <v>2591.7272932419646</v>
      </c>
      <c r="W700">
        <f t="shared" si="563"/>
        <v>0.99921724583035842</v>
      </c>
      <c r="X700">
        <v>313.14999999999998</v>
      </c>
      <c r="Y700">
        <f t="shared" si="564"/>
        <v>1.9073334166666699E-2</v>
      </c>
      <c r="Z700">
        <v>2E-3</v>
      </c>
      <c r="AA700">
        <f t="shared" si="565"/>
        <v>7.2765497523200454E-2</v>
      </c>
      <c r="AC700">
        <f t="shared" si="566"/>
        <v>3.0624945993366083E-5</v>
      </c>
      <c r="AD700">
        <f t="shared" si="567"/>
        <v>2.3836214008465004E-9</v>
      </c>
      <c r="AE700">
        <v>0</v>
      </c>
      <c r="AF700">
        <f t="shared" si="568"/>
        <v>6.407808949096972E-10</v>
      </c>
      <c r="AG700">
        <f t="shared" si="569"/>
        <v>3.0244022957561974E-9</v>
      </c>
      <c r="AH700">
        <f t="shared" si="570"/>
        <v>1.097002469958351E-3</v>
      </c>
      <c r="AJ700">
        <f t="shared" si="571"/>
        <v>3.484070751114302E-3</v>
      </c>
      <c r="AK700">
        <f t="shared" si="572"/>
        <v>2.7117453876386719E-7</v>
      </c>
      <c r="AL700">
        <v>0</v>
      </c>
      <c r="AM700">
        <f t="shared" si="573"/>
        <v>1.5110838766348266E-6</v>
      </c>
      <c r="AN700">
        <f t="shared" si="574"/>
        <v>1.7822584153986938E-6</v>
      </c>
      <c r="AO700">
        <f t="shared" si="575"/>
        <v>2.2739189884214046E-2</v>
      </c>
      <c r="AQ700">
        <f t="shared" si="576"/>
        <v>0</v>
      </c>
      <c r="AR700">
        <f t="shared" si="577"/>
        <v>0</v>
      </c>
      <c r="AS700">
        <v>0</v>
      </c>
      <c r="AT700">
        <f t="shared" si="578"/>
        <v>0</v>
      </c>
      <c r="AU700">
        <f t="shared" si="579"/>
        <v>0</v>
      </c>
      <c r="AV700">
        <f t="shared" si="580"/>
        <v>1.5759424160826513E-2</v>
      </c>
      <c r="AX700">
        <f t="shared" si="581"/>
        <v>78.81297419298906</v>
      </c>
      <c r="AY700">
        <f t="shared" si="582"/>
        <v>15.215219993965077</v>
      </c>
      <c r="AZ700" t="e">
        <f t="shared" si="583"/>
        <v>#DIV/0!</v>
      </c>
    </row>
    <row r="701" spans="1:52" x14ac:dyDescent="0.55000000000000004">
      <c r="A701" s="73">
        <v>44845.476388888892</v>
      </c>
      <c r="B701" s="31">
        <v>50</v>
      </c>
      <c r="C701" s="31">
        <v>7</v>
      </c>
      <c r="D701" s="31" t="s">
        <v>235</v>
      </c>
      <c r="E701" s="78">
        <v>1</v>
      </c>
      <c r="F701" s="84">
        <v>44846.550833333335</v>
      </c>
      <c r="G701" s="85">
        <v>194</v>
      </c>
      <c r="I701" s="35">
        <v>21</v>
      </c>
      <c r="J701" s="35">
        <v>30.1</v>
      </c>
      <c r="K701" s="64">
        <v>63186.651064704623</v>
      </c>
      <c r="L701" s="65">
        <v>23882.592744321279</v>
      </c>
      <c r="M701" s="35"/>
      <c r="N701" s="36">
        <f t="shared" si="562"/>
        <v>326.90598292514261</v>
      </c>
      <c r="O701" s="36">
        <f t="shared" si="561"/>
        <v>640.02727890531958</v>
      </c>
      <c r="P701" s="36">
        <f t="shared" si="555"/>
        <v>0</v>
      </c>
      <c r="Q701">
        <f t="shared" si="556"/>
        <v>5230.4957268022818</v>
      </c>
      <c r="R701">
        <f t="shared" si="557"/>
        <v>28161.200271834063</v>
      </c>
      <c r="S701">
        <f t="shared" si="558"/>
        <v>9067.0939327205851</v>
      </c>
      <c r="T701">
        <f t="shared" si="559"/>
        <v>17751.854540597218</v>
      </c>
      <c r="U701">
        <f t="shared" si="560"/>
        <v>17751.854540597218</v>
      </c>
      <c r="W701">
        <f t="shared" si="563"/>
        <v>0.99921724583035842</v>
      </c>
      <c r="X701">
        <v>313.14999999999998</v>
      </c>
      <c r="Y701">
        <f t="shared" si="564"/>
        <v>1.9073334166666699E-2</v>
      </c>
      <c r="Z701">
        <v>2E-3</v>
      </c>
      <c r="AA701">
        <f t="shared" si="565"/>
        <v>7.2765497523200454E-2</v>
      </c>
      <c r="AC701">
        <f t="shared" si="566"/>
        <v>6.3137191450118035E-2</v>
      </c>
      <c r="AD701">
        <f t="shared" si="567"/>
        <v>4.9141363632916775E-6</v>
      </c>
      <c r="AE701">
        <v>0</v>
      </c>
      <c r="AF701">
        <f t="shared" si="568"/>
        <v>1.3210506901222048E-6</v>
      </c>
      <c r="AG701">
        <f t="shared" si="569"/>
        <v>6.2351870534138827E-6</v>
      </c>
      <c r="AH701">
        <f t="shared" si="570"/>
        <v>1.097002469958351E-3</v>
      </c>
      <c r="AJ701">
        <f t="shared" si="571"/>
        <v>2.3863898545268811E-2</v>
      </c>
      <c r="AK701">
        <f t="shared" si="572"/>
        <v>1.8573910070716265E-6</v>
      </c>
      <c r="AL701">
        <v>0</v>
      </c>
      <c r="AM701">
        <f t="shared" si="573"/>
        <v>1.0350063159271923E-5</v>
      </c>
      <c r="AN701">
        <f t="shared" si="574"/>
        <v>1.2207454166343549E-5</v>
      </c>
      <c r="AO701">
        <f t="shared" si="575"/>
        <v>2.2739189884214046E-2</v>
      </c>
      <c r="AQ701">
        <f t="shared" si="576"/>
        <v>0</v>
      </c>
      <c r="AR701">
        <f t="shared" si="577"/>
        <v>0</v>
      </c>
      <c r="AS701">
        <v>0</v>
      </c>
      <c r="AT701">
        <f t="shared" si="578"/>
        <v>0</v>
      </c>
      <c r="AU701">
        <f t="shared" si="579"/>
        <v>0</v>
      </c>
      <c r="AV701">
        <f t="shared" si="580"/>
        <v>1.5759424160826513E-2</v>
      </c>
      <c r="AX701">
        <f t="shared" si="581"/>
        <v>78.81297419298906</v>
      </c>
      <c r="AY701">
        <f t="shared" si="582"/>
        <v>15.215219993965077</v>
      </c>
      <c r="AZ701" t="e">
        <f t="shared" si="583"/>
        <v>#DIV/0!</v>
      </c>
    </row>
    <row r="702" spans="1:52" x14ac:dyDescent="0.55000000000000004">
      <c r="A702" s="73">
        <v>44845.588194444441</v>
      </c>
      <c r="B702" s="31">
        <v>50</v>
      </c>
      <c r="C702" s="31">
        <v>5</v>
      </c>
      <c r="D702" s="31" t="s">
        <v>234</v>
      </c>
      <c r="E702" s="78">
        <v>1</v>
      </c>
      <c r="F702" s="84">
        <v>44846.572060185186</v>
      </c>
      <c r="G702" s="85">
        <v>215</v>
      </c>
      <c r="I702" s="35">
        <v>21</v>
      </c>
      <c r="J702" s="35">
        <v>30.1</v>
      </c>
      <c r="K702" s="64">
        <v>5.8289588528000005</v>
      </c>
      <c r="L702" s="65">
        <v>6078.02503013152</v>
      </c>
      <c r="M702" s="35"/>
      <c r="N702" s="36">
        <f t="shared" si="562"/>
        <v>3.0157026699413083E-2</v>
      </c>
      <c r="O702" s="36">
        <f t="shared" si="561"/>
        <v>162.88440132106152</v>
      </c>
      <c r="P702" s="36">
        <f t="shared" si="555"/>
        <v>0</v>
      </c>
      <c r="Q702">
        <f t="shared" si="556"/>
        <v>0.48251242719060933</v>
      </c>
      <c r="R702">
        <f t="shared" si="557"/>
        <v>7166.9136581267067</v>
      </c>
      <c r="S702">
        <f t="shared" si="558"/>
        <v>0.83643802223636465</v>
      </c>
      <c r="T702">
        <f t="shared" si="559"/>
        <v>4517.776498728721</v>
      </c>
      <c r="U702">
        <f t="shared" si="560"/>
        <v>4517.776498728721</v>
      </c>
      <c r="W702">
        <f t="shared" si="563"/>
        <v>0.99921724583035842</v>
      </c>
      <c r="X702">
        <v>313.14999999999998</v>
      </c>
      <c r="Y702">
        <f t="shared" si="564"/>
        <v>1.9073334166666699E-2</v>
      </c>
      <c r="Z702">
        <v>2E-3</v>
      </c>
      <c r="AA702">
        <f t="shared" si="565"/>
        <v>7.2765497523200454E-2</v>
      </c>
      <c r="AC702">
        <f t="shared" si="566"/>
        <v>5.8243962109533018E-6</v>
      </c>
      <c r="AD702">
        <f t="shared" si="567"/>
        <v>4.5332832451181786E-10</v>
      </c>
      <c r="AE702">
        <v>0</v>
      </c>
      <c r="AF702" s="8">
        <f t="shared" si="568"/>
        <v>1.2186672319917756E-10</v>
      </c>
      <c r="AG702">
        <f t="shared" si="569"/>
        <v>5.7519504771099542E-10</v>
      </c>
      <c r="AH702">
        <f t="shared" si="570"/>
        <v>1.097002469958351E-3</v>
      </c>
      <c r="AJ702">
        <f t="shared" si="571"/>
        <v>6.0732674306959982E-3</v>
      </c>
      <c r="AK702">
        <f t="shared" si="572"/>
        <v>4.7269863672598354E-7</v>
      </c>
      <c r="AL702">
        <v>0</v>
      </c>
      <c r="AM702">
        <f t="shared" si="573"/>
        <v>2.63404998020807E-6</v>
      </c>
      <c r="AN702">
        <f t="shared" si="574"/>
        <v>3.1067486169340533E-6</v>
      </c>
      <c r="AO702">
        <f t="shared" si="575"/>
        <v>2.2739189884214046E-2</v>
      </c>
      <c r="AQ702">
        <f t="shared" si="576"/>
        <v>0</v>
      </c>
      <c r="AR702">
        <f t="shared" si="577"/>
        <v>0</v>
      </c>
      <c r="AS702">
        <v>0</v>
      </c>
      <c r="AT702">
        <f t="shared" si="578"/>
        <v>0</v>
      </c>
      <c r="AU702">
        <f t="shared" si="579"/>
        <v>0</v>
      </c>
      <c r="AV702">
        <f t="shared" si="580"/>
        <v>1.5759424160826513E-2</v>
      </c>
      <c r="AX702">
        <f t="shared" si="581"/>
        <v>78.812974192989046</v>
      </c>
      <c r="AY702">
        <f t="shared" si="582"/>
        <v>15.21521999396507</v>
      </c>
      <c r="AZ702" t="e">
        <f t="shared" si="583"/>
        <v>#DIV/0!</v>
      </c>
    </row>
    <row r="703" spans="1:52" x14ac:dyDescent="0.55000000000000004">
      <c r="A703" s="73">
        <v>44845.593055555553</v>
      </c>
      <c r="B703" s="31">
        <v>50</v>
      </c>
      <c r="C703" s="31">
        <v>6.2</v>
      </c>
      <c r="D703" s="31" t="s">
        <v>234</v>
      </c>
      <c r="E703" s="78">
        <v>1</v>
      </c>
      <c r="F703" s="84">
        <v>44846.593298611115</v>
      </c>
      <c r="G703" s="85">
        <v>113</v>
      </c>
      <c r="I703" s="35">
        <v>21</v>
      </c>
      <c r="J703" s="35">
        <v>30.1</v>
      </c>
      <c r="K703" s="64">
        <v>2.1086010892999996</v>
      </c>
      <c r="L703" s="65">
        <v>23719.615854049276</v>
      </c>
      <c r="M703" s="35"/>
      <c r="N703" s="36">
        <f t="shared" si="562"/>
        <v>1.0909176227566937E-2</v>
      </c>
      <c r="O703" s="36">
        <f t="shared" si="561"/>
        <v>635.65967708243772</v>
      </c>
      <c r="P703" s="36">
        <f t="shared" si="555"/>
        <v>0</v>
      </c>
      <c r="Q703">
        <f t="shared" si="556"/>
        <v>0.17454681964107099</v>
      </c>
      <c r="R703">
        <f t="shared" si="557"/>
        <v>27969.02579162726</v>
      </c>
      <c r="S703">
        <f t="shared" si="558"/>
        <v>0.30257789930569118</v>
      </c>
      <c r="T703">
        <f t="shared" si="559"/>
        <v>17630.714341098759</v>
      </c>
      <c r="U703">
        <f t="shared" si="560"/>
        <v>17630.714341098759</v>
      </c>
      <c r="W703">
        <f t="shared" si="563"/>
        <v>0.99921724583035842</v>
      </c>
      <c r="X703">
        <v>313.14999999999998</v>
      </c>
      <c r="Y703">
        <f t="shared" si="564"/>
        <v>1.9073334166666699E-2</v>
      </c>
      <c r="Z703">
        <v>2E-3</v>
      </c>
      <c r="AA703">
        <f t="shared" si="565"/>
        <v>7.2765497523200454E-2</v>
      </c>
      <c r="AC703">
        <f t="shared" si="566"/>
        <v>2.1069505730052394E-6</v>
      </c>
      <c r="AD703">
        <f t="shared" si="567"/>
        <v>1.6398959454259864E-10</v>
      </c>
      <c r="AE703">
        <v>0</v>
      </c>
      <c r="AF703">
        <f t="shared" si="568"/>
        <v>4.4084769128841935E-11</v>
      </c>
      <c r="AG703">
        <f t="shared" si="569"/>
        <v>2.0807436367144058E-10</v>
      </c>
      <c r="AH703">
        <f t="shared" si="570"/>
        <v>1.097002469958351E-3</v>
      </c>
      <c r="AJ703">
        <f t="shared" si="571"/>
        <v>2.3701049225837222E-2</v>
      </c>
      <c r="AK703">
        <f t="shared" si="572"/>
        <v>1.8447160092775238E-6</v>
      </c>
      <c r="AL703">
        <v>0</v>
      </c>
      <c r="AM703">
        <f t="shared" si="573"/>
        <v>1.0279433427991258E-5</v>
      </c>
      <c r="AN703">
        <f t="shared" si="574"/>
        <v>1.2124149437268781E-5</v>
      </c>
      <c r="AO703">
        <f t="shared" si="575"/>
        <v>2.2739189884214046E-2</v>
      </c>
      <c r="AQ703">
        <f t="shared" si="576"/>
        <v>0</v>
      </c>
      <c r="AR703">
        <f t="shared" si="577"/>
        <v>0</v>
      </c>
      <c r="AS703">
        <v>0</v>
      </c>
      <c r="AT703">
        <f t="shared" si="578"/>
        <v>0</v>
      </c>
      <c r="AU703">
        <f t="shared" si="579"/>
        <v>0</v>
      </c>
      <c r="AV703">
        <f t="shared" si="580"/>
        <v>1.5759424160826513E-2</v>
      </c>
      <c r="AX703">
        <f t="shared" si="581"/>
        <v>78.81297419298906</v>
      </c>
      <c r="AY703">
        <f t="shared" si="582"/>
        <v>15.21521999396507</v>
      </c>
      <c r="AZ703" t="e">
        <f t="shared" si="583"/>
        <v>#DIV/0!</v>
      </c>
    </row>
    <row r="704" spans="1:52" x14ac:dyDescent="0.55000000000000004">
      <c r="A704" s="73">
        <v>44845.575694444444</v>
      </c>
      <c r="B704" s="31">
        <v>50</v>
      </c>
      <c r="C704" s="31">
        <v>1.6</v>
      </c>
      <c r="D704" s="31" t="s">
        <v>234</v>
      </c>
      <c r="E704" s="78">
        <v>1</v>
      </c>
      <c r="F704" s="84">
        <v>44846.614548611113</v>
      </c>
      <c r="G704" s="85">
        <v>104</v>
      </c>
      <c r="I704" s="35">
        <v>21</v>
      </c>
      <c r="J704" s="35">
        <v>30.1</v>
      </c>
      <c r="K704" s="64">
        <v>18.198838059700002</v>
      </c>
      <c r="L704" s="65">
        <v>3460.0441326723203</v>
      </c>
      <c r="M704" s="35"/>
      <c r="N704" s="36">
        <f t="shared" si="562"/>
        <v>9.4154523839370605E-2</v>
      </c>
      <c r="O704" s="36">
        <f t="shared" si="561"/>
        <v>92.725386009571494</v>
      </c>
      <c r="P704" s="36">
        <f t="shared" si="555"/>
        <v>0</v>
      </c>
      <c r="Q704">
        <f t="shared" si="556"/>
        <v>1.5064723814299297</v>
      </c>
      <c r="R704">
        <f t="shared" si="557"/>
        <v>4079.9169844211456</v>
      </c>
      <c r="S704">
        <f t="shared" si="558"/>
        <v>2.6114783957246863</v>
      </c>
      <c r="T704">
        <f t="shared" si="559"/>
        <v>2571.8396995171579</v>
      </c>
      <c r="U704">
        <f t="shared" si="560"/>
        <v>2571.8396995171584</v>
      </c>
      <c r="W704">
        <f t="shared" si="563"/>
        <v>0.99921724583035842</v>
      </c>
      <c r="X704">
        <v>313.14999999999998</v>
      </c>
      <c r="Y704">
        <f t="shared" si="564"/>
        <v>1.9073334166666699E-2</v>
      </c>
      <c r="Z704">
        <v>2E-3</v>
      </c>
      <c r="AA704">
        <f t="shared" si="565"/>
        <v>7.2765497523200454E-2</v>
      </c>
      <c r="AC704">
        <f t="shared" si="566"/>
        <v>1.8184592843326138E-5</v>
      </c>
      <c r="AD704">
        <f t="shared" si="567"/>
        <v>1.4153554646731995E-9</v>
      </c>
      <c r="AE704">
        <v>0</v>
      </c>
      <c r="AF704">
        <f t="shared" si="568"/>
        <v>3.8048523181850198E-10</v>
      </c>
      <c r="AG704">
        <f t="shared" si="569"/>
        <v>1.7958406964917015E-9</v>
      </c>
      <c r="AH704">
        <f t="shared" si="570"/>
        <v>1.097002469958351E-3</v>
      </c>
      <c r="AJ704">
        <f t="shared" si="571"/>
        <v>3.4573357687003271E-3</v>
      </c>
      <c r="AK704">
        <f t="shared" si="572"/>
        <v>2.6909368362547745E-7</v>
      </c>
      <c r="AL704">
        <v>0</v>
      </c>
      <c r="AM704">
        <f t="shared" si="573"/>
        <v>1.4994885894682407E-6</v>
      </c>
      <c r="AN704">
        <f t="shared" si="574"/>
        <v>1.7685822730937181E-6</v>
      </c>
      <c r="AO704">
        <f t="shared" si="575"/>
        <v>2.2739189884214046E-2</v>
      </c>
      <c r="AQ704">
        <f t="shared" si="576"/>
        <v>0</v>
      </c>
      <c r="AR704">
        <f t="shared" si="577"/>
        <v>0</v>
      </c>
      <c r="AS704">
        <v>0</v>
      </c>
      <c r="AT704">
        <f t="shared" si="578"/>
        <v>0</v>
      </c>
      <c r="AU704">
        <f t="shared" si="579"/>
        <v>0</v>
      </c>
      <c r="AV704">
        <f t="shared" si="580"/>
        <v>1.5759424160826513E-2</v>
      </c>
      <c r="AX704">
        <f t="shared" si="581"/>
        <v>78.81297419298906</v>
      </c>
      <c r="AY704">
        <f t="shared" si="582"/>
        <v>15.215219993965079</v>
      </c>
      <c r="AZ704" t="e">
        <f t="shared" si="583"/>
        <v>#DIV/0!</v>
      </c>
    </row>
    <row r="705" spans="1:52" x14ac:dyDescent="0.55000000000000004">
      <c r="A705" s="73">
        <v>44845.597916666666</v>
      </c>
      <c r="B705" s="31">
        <v>50</v>
      </c>
      <c r="C705" s="31">
        <v>8</v>
      </c>
      <c r="D705" s="31" t="s">
        <v>234</v>
      </c>
      <c r="E705" s="78">
        <v>1</v>
      </c>
      <c r="F705" s="84">
        <v>44846.635775462964</v>
      </c>
      <c r="G705" s="85">
        <v>118</v>
      </c>
      <c r="I705" s="35">
        <v>21</v>
      </c>
      <c r="J705" s="35">
        <v>30.1</v>
      </c>
      <c r="K705" s="64">
        <v>0.24509454080000004</v>
      </c>
      <c r="L705" s="65">
        <v>33729.631549579521</v>
      </c>
      <c r="M705" s="35"/>
      <c r="N705" s="36">
        <f t="shared" si="562"/>
        <v>1.2680347893064116E-3</v>
      </c>
      <c r="O705" s="36">
        <f t="shared" si="561"/>
        <v>903.91711361780415</v>
      </c>
      <c r="P705" s="36">
        <f t="shared" si="555"/>
        <v>0</v>
      </c>
      <c r="Q705">
        <f t="shared" si="556"/>
        <v>2.0288556628902586E-2</v>
      </c>
      <c r="R705">
        <f t="shared" si="557"/>
        <v>39772.352999183386</v>
      </c>
      <c r="S705">
        <f t="shared" si="558"/>
        <v>3.517032769397662E-2</v>
      </c>
      <c r="T705">
        <f t="shared" si="559"/>
        <v>25071.126882505097</v>
      </c>
      <c r="U705">
        <f t="shared" si="560"/>
        <v>25071.126882505101</v>
      </c>
      <c r="W705">
        <f t="shared" si="563"/>
        <v>0.99921724583035842</v>
      </c>
      <c r="X705">
        <v>313.14999999999998</v>
      </c>
      <c r="Y705">
        <f t="shared" si="564"/>
        <v>1.9073334166666699E-2</v>
      </c>
      <c r="Z705">
        <v>2E-3</v>
      </c>
      <c r="AA705">
        <f t="shared" si="565"/>
        <v>7.2765497523200454E-2</v>
      </c>
      <c r="AC705">
        <f t="shared" si="566"/>
        <v>2.4490269202623245E-7</v>
      </c>
      <c r="AD705">
        <f t="shared" si="567"/>
        <v>1.90614310949348E-11</v>
      </c>
      <c r="AE705">
        <v>0</v>
      </c>
      <c r="AF705">
        <f t="shared" si="568"/>
        <v>5.1242201764651879E-12</v>
      </c>
      <c r="AG705" s="8">
        <f t="shared" si="569"/>
        <v>2.4185651271399988E-11</v>
      </c>
      <c r="AH705" s="9">
        <f t="shared" si="570"/>
        <v>1.097002469958351E-3</v>
      </c>
      <c r="AJ705">
        <f t="shared" si="571"/>
        <v>3.3703229539843615E-2</v>
      </c>
      <c r="AK705">
        <f t="shared" si="572"/>
        <v>2.6232124368877371E-6</v>
      </c>
      <c r="AL705">
        <v>0</v>
      </c>
      <c r="AM705" s="8">
        <f t="shared" si="573"/>
        <v>1.4617500730113471E-5</v>
      </c>
      <c r="AN705" s="8">
        <f t="shared" si="574"/>
        <v>1.7240713167001207E-5</v>
      </c>
      <c r="AO705" s="9">
        <f t="shared" si="575"/>
        <v>2.2739189884214046E-2</v>
      </c>
      <c r="AP705" s="9"/>
      <c r="AQ705">
        <f t="shared" si="576"/>
        <v>0</v>
      </c>
      <c r="AR705">
        <f t="shared" si="577"/>
        <v>0</v>
      </c>
      <c r="AS705">
        <v>0</v>
      </c>
      <c r="AT705" s="8">
        <f t="shared" si="578"/>
        <v>0</v>
      </c>
      <c r="AU705" s="8">
        <f t="shared" si="579"/>
        <v>0</v>
      </c>
      <c r="AV705" s="9">
        <f t="shared" si="580"/>
        <v>1.5759424160826513E-2</v>
      </c>
      <c r="AX705">
        <f t="shared" si="581"/>
        <v>78.812974192989046</v>
      </c>
      <c r="AY705">
        <f t="shared" si="582"/>
        <v>15.215219993965068</v>
      </c>
      <c r="AZ705" t="e">
        <f t="shared" si="583"/>
        <v>#DIV/0!</v>
      </c>
    </row>
    <row r="706" spans="1:52" x14ac:dyDescent="0.55000000000000004">
      <c r="A706" s="73">
        <v>44845.584027777775</v>
      </c>
      <c r="B706" s="31">
        <v>50</v>
      </c>
      <c r="C706" s="31">
        <v>3.8</v>
      </c>
      <c r="D706" s="31" t="s">
        <v>234</v>
      </c>
      <c r="E706" s="78">
        <v>1</v>
      </c>
      <c r="F706" s="84">
        <v>44846.656990740739</v>
      </c>
      <c r="G706" s="85">
        <v>145</v>
      </c>
      <c r="I706" s="35">
        <v>21</v>
      </c>
      <c r="J706" s="35">
        <v>30.1</v>
      </c>
      <c r="K706" s="64">
        <v>9.8726950493000007</v>
      </c>
      <c r="L706" s="65">
        <v>3788.6706012500003</v>
      </c>
      <c r="M706" s="35"/>
      <c r="N706" s="36">
        <f t="shared" si="562"/>
        <v>5.1077925872454098E-2</v>
      </c>
      <c r="O706" s="36">
        <f t="shared" si="561"/>
        <v>101.53221476186634</v>
      </c>
      <c r="P706" s="36">
        <f t="shared" ref="P706:P769" si="584">1000000*(AU706-AS706)/Y706</f>
        <v>0</v>
      </c>
      <c r="Q706">
        <f t="shared" ref="Q706:Q769" si="585">(N706*16)</f>
        <v>0.81724681395926557</v>
      </c>
      <c r="R706">
        <f t="shared" ref="R706:R769" si="586">(O706*44)</f>
        <v>4467.4174495221187</v>
      </c>
      <c r="S706">
        <f t="shared" ref="S706:S769" si="587">1000000*(((AG706-AE706)*0.082057*X706)/(W706-AA706))/Y706</f>
        <v>1.4167019753814998</v>
      </c>
      <c r="T706">
        <f t="shared" ref="T706:T769" si="588">1000000*(((AN706-AL706)*0.082057*X706)/(W706-AA706))/Y706</f>
        <v>2816.1066989520596</v>
      </c>
      <c r="U706">
        <f t="shared" ref="U706:U769" si="589">O706*((1*0.082057*X706)/(W706-AA706))</f>
        <v>2816.10669895206</v>
      </c>
      <c r="W706">
        <f t="shared" si="563"/>
        <v>0.99921724583035842</v>
      </c>
      <c r="X706">
        <v>313.14999999999998</v>
      </c>
      <c r="Y706">
        <f t="shared" si="564"/>
        <v>1.9073334166666699E-2</v>
      </c>
      <c r="Z706">
        <v>2E-3</v>
      </c>
      <c r="AA706">
        <f t="shared" si="565"/>
        <v>7.2765497523200454E-2</v>
      </c>
      <c r="AC706">
        <f t="shared" si="566"/>
        <v>9.8649671560845613E-6</v>
      </c>
      <c r="AD706">
        <f t="shared" si="567"/>
        <v>7.6781676078660284E-10</v>
      </c>
      <c r="AE706">
        <v>0</v>
      </c>
      <c r="AF706">
        <f t="shared" si="568"/>
        <v>2.0640958791894489E-10</v>
      </c>
      <c r="AG706">
        <f t="shared" si="569"/>
        <v>9.7422634870554768E-10</v>
      </c>
      <c r="AH706">
        <f t="shared" si="570"/>
        <v>1.097002469958351E-3</v>
      </c>
      <c r="AJ706">
        <f t="shared" si="571"/>
        <v>3.7857050035394733E-3</v>
      </c>
      <c r="AK706">
        <f t="shared" si="572"/>
        <v>2.9465153883644586E-7</v>
      </c>
      <c r="AL706">
        <v>0</v>
      </c>
      <c r="AM706">
        <f t="shared" si="573"/>
        <v>1.6419063219984003E-6</v>
      </c>
      <c r="AN706">
        <f t="shared" si="574"/>
        <v>1.9365578608348461E-6</v>
      </c>
      <c r="AO706">
        <f t="shared" si="575"/>
        <v>2.2739189884214046E-2</v>
      </c>
      <c r="AQ706">
        <f t="shared" si="576"/>
        <v>0</v>
      </c>
      <c r="AR706">
        <f t="shared" si="577"/>
        <v>0</v>
      </c>
      <c r="AS706">
        <v>0</v>
      </c>
      <c r="AT706">
        <f t="shared" si="578"/>
        <v>0</v>
      </c>
      <c r="AU706">
        <f t="shared" si="579"/>
        <v>0</v>
      </c>
      <c r="AV706">
        <f t="shared" si="580"/>
        <v>1.5759424160826513E-2</v>
      </c>
      <c r="AX706">
        <f t="shared" si="581"/>
        <v>78.812974192989046</v>
      </c>
      <c r="AY706">
        <f t="shared" si="582"/>
        <v>15.21521999396507</v>
      </c>
      <c r="AZ706" t="e">
        <f t="shared" si="583"/>
        <v>#DIV/0!</v>
      </c>
    </row>
    <row r="707" spans="1:52" x14ac:dyDescent="0.55000000000000004">
      <c r="A707" s="73">
        <v>44845.46875</v>
      </c>
      <c r="B707" s="31">
        <v>50</v>
      </c>
      <c r="C707" s="31">
        <v>6</v>
      </c>
      <c r="D707" s="31" t="s">
        <v>235</v>
      </c>
      <c r="E707" s="78">
        <v>1</v>
      </c>
      <c r="F707" s="84">
        <v>44846.678194444445</v>
      </c>
      <c r="G707" s="85">
        <v>173</v>
      </c>
      <c r="I707" s="35">
        <v>21</v>
      </c>
      <c r="J707" s="35">
        <v>30.1</v>
      </c>
      <c r="K707" s="64">
        <v>8262.1553839704793</v>
      </c>
      <c r="L707" s="65">
        <v>12431.416387441999</v>
      </c>
      <c r="M707" s="35"/>
      <c r="N707" s="36">
        <f t="shared" si="562"/>
        <v>42.745548013160139</v>
      </c>
      <c r="O707" s="36">
        <f t="shared" si="561"/>
        <v>333.14831804789526</v>
      </c>
      <c r="P707" s="36">
        <f t="shared" si="584"/>
        <v>0</v>
      </c>
      <c r="Q707">
        <f t="shared" si="585"/>
        <v>683.92876821056223</v>
      </c>
      <c r="R707">
        <f t="shared" si="586"/>
        <v>14658.525994107391</v>
      </c>
      <c r="S707">
        <f t="shared" si="587"/>
        <v>1185.594388860394</v>
      </c>
      <c r="T707">
        <f t="shared" si="588"/>
        <v>9240.231904718119</v>
      </c>
      <c r="U707">
        <f t="shared" si="589"/>
        <v>9240.231904718119</v>
      </c>
      <c r="W707">
        <f t="shared" si="563"/>
        <v>0.99921724583035842</v>
      </c>
      <c r="X707">
        <v>313.14999999999998</v>
      </c>
      <c r="Y707">
        <f t="shared" si="564"/>
        <v>1.9073334166666699E-2</v>
      </c>
      <c r="Z707">
        <v>2E-3</v>
      </c>
      <c r="AA707">
        <f t="shared" si="565"/>
        <v>7.2765497523200454E-2</v>
      </c>
      <c r="AC707">
        <f t="shared" si="566"/>
        <v>8.2556881473934488E-3</v>
      </c>
      <c r="AD707">
        <f t="shared" si="567"/>
        <v>6.4256227426832113E-7</v>
      </c>
      <c r="AE707">
        <v>0</v>
      </c>
      <c r="AF707">
        <f t="shared" si="568"/>
        <v>1.7273784712397804E-7</v>
      </c>
      <c r="AG707">
        <f t="shared" si="569"/>
        <v>8.1530012139229914E-7</v>
      </c>
      <c r="AH707">
        <f t="shared" si="570"/>
        <v>1.097002469958351E-3</v>
      </c>
      <c r="AJ707">
        <f t="shared" si="571"/>
        <v>1.2421685644430178E-2</v>
      </c>
      <c r="AK707">
        <f t="shared" si="572"/>
        <v>9.6681299431728893E-7</v>
      </c>
      <c r="AL707">
        <v>0</v>
      </c>
      <c r="AM707">
        <f t="shared" si="573"/>
        <v>5.3874362028731759E-6</v>
      </c>
      <c r="AN707">
        <f t="shared" si="574"/>
        <v>6.3542491971904644E-6</v>
      </c>
      <c r="AO707">
        <f t="shared" si="575"/>
        <v>2.2739189884214046E-2</v>
      </c>
      <c r="AQ707">
        <f t="shared" si="576"/>
        <v>0</v>
      </c>
      <c r="AR707">
        <f t="shared" si="577"/>
        <v>0</v>
      </c>
      <c r="AS707">
        <v>0</v>
      </c>
      <c r="AT707">
        <f t="shared" si="578"/>
        <v>0</v>
      </c>
      <c r="AU707">
        <f t="shared" si="579"/>
        <v>0</v>
      </c>
      <c r="AV707">
        <f t="shared" si="580"/>
        <v>1.5759424160826513E-2</v>
      </c>
      <c r="AX707">
        <f t="shared" si="581"/>
        <v>78.81297419298906</v>
      </c>
      <c r="AY707">
        <f t="shared" si="582"/>
        <v>15.21521999396507</v>
      </c>
      <c r="AZ707" t="e">
        <f t="shared" si="583"/>
        <v>#DIV/0!</v>
      </c>
    </row>
    <row r="708" spans="1:52" x14ac:dyDescent="0.55000000000000004">
      <c r="A708" s="73">
        <v>44845.565972222219</v>
      </c>
      <c r="B708" s="31">
        <v>50</v>
      </c>
      <c r="C708" s="31">
        <v>0.1</v>
      </c>
      <c r="D708" s="31" t="s">
        <v>234</v>
      </c>
      <c r="E708" s="78">
        <v>1</v>
      </c>
      <c r="F708" s="84">
        <v>44846.699421296296</v>
      </c>
      <c r="G708" s="85">
        <v>123</v>
      </c>
      <c r="I708" s="35">
        <v>21</v>
      </c>
      <c r="J708" s="35">
        <v>30.1</v>
      </c>
      <c r="K708" s="64">
        <v>41.102241182929063</v>
      </c>
      <c r="L708" s="65">
        <v>2607.5196682371202</v>
      </c>
      <c r="M708" s="35"/>
      <c r="N708" s="36">
        <f t="shared" si="562"/>
        <v>0.21264884794372688</v>
      </c>
      <c r="O708" s="36">
        <f t="shared" si="561"/>
        <v>69.878665847564946</v>
      </c>
      <c r="P708" s="36">
        <f t="shared" si="584"/>
        <v>0</v>
      </c>
      <c r="Q708">
        <f t="shared" si="585"/>
        <v>3.40238156709963</v>
      </c>
      <c r="R708">
        <f t="shared" si="586"/>
        <v>3074.6612972928579</v>
      </c>
      <c r="S708">
        <f t="shared" si="587"/>
        <v>5.8980476947468432</v>
      </c>
      <c r="T708">
        <f t="shared" si="588"/>
        <v>1938.1610011039506</v>
      </c>
      <c r="U708">
        <f t="shared" si="589"/>
        <v>1938.1610011039504</v>
      </c>
      <c r="W708">
        <f t="shared" si="563"/>
        <v>0.99921724583035842</v>
      </c>
      <c r="X708">
        <v>313.14999999999998</v>
      </c>
      <c r="Y708">
        <f t="shared" si="564"/>
        <v>1.9073334166666699E-2</v>
      </c>
      <c r="Z708">
        <v>2E-3</v>
      </c>
      <c r="AA708">
        <f t="shared" si="565"/>
        <v>7.2765497523200454E-2</v>
      </c>
      <c r="AC708">
        <f t="shared" si="566"/>
        <v>4.1070068232261514E-5</v>
      </c>
      <c r="AD708">
        <f t="shared" si="567"/>
        <v>3.1965931823635041E-9</v>
      </c>
      <c r="AE708">
        <v>0</v>
      </c>
      <c r="AF708">
        <f t="shared" si="568"/>
        <v>8.5932935462389306E-10</v>
      </c>
      <c r="AG708">
        <f t="shared" si="569"/>
        <v>4.055922536987397E-9</v>
      </c>
      <c r="AH708">
        <f t="shared" si="570"/>
        <v>1.097002469958351E-3</v>
      </c>
      <c r="AJ708">
        <f t="shared" si="571"/>
        <v>2.6054786213443853E-3</v>
      </c>
      <c r="AK708">
        <f t="shared" si="572"/>
        <v>2.0279136500778853E-7</v>
      </c>
      <c r="AL708">
        <v>0</v>
      </c>
      <c r="AM708">
        <f t="shared" si="573"/>
        <v>1.1300277798236574E-6</v>
      </c>
      <c r="AN708">
        <f t="shared" si="574"/>
        <v>1.332819144831446E-6</v>
      </c>
      <c r="AO708">
        <f t="shared" si="575"/>
        <v>2.2739189884214046E-2</v>
      </c>
      <c r="AQ708">
        <f t="shared" si="576"/>
        <v>0</v>
      </c>
      <c r="AR708">
        <f t="shared" si="577"/>
        <v>0</v>
      </c>
      <c r="AS708">
        <v>0</v>
      </c>
      <c r="AT708">
        <f t="shared" si="578"/>
        <v>0</v>
      </c>
      <c r="AU708">
        <f t="shared" si="579"/>
        <v>0</v>
      </c>
      <c r="AV708">
        <f t="shared" si="580"/>
        <v>1.5759424160826513E-2</v>
      </c>
      <c r="AX708">
        <f t="shared" si="581"/>
        <v>78.81297419298906</v>
      </c>
      <c r="AY708">
        <f t="shared" si="582"/>
        <v>15.21521999396508</v>
      </c>
      <c r="AZ708" t="e">
        <f t="shared" si="583"/>
        <v>#DIV/0!</v>
      </c>
    </row>
    <row r="709" spans="1:52" x14ac:dyDescent="0.55000000000000004">
      <c r="A709" s="73">
        <v>44845.458333333336</v>
      </c>
      <c r="B709" s="31">
        <v>50</v>
      </c>
      <c r="C709" s="31">
        <v>0.1</v>
      </c>
      <c r="D709" s="31" t="s">
        <v>235</v>
      </c>
      <c r="E709" s="78">
        <v>2</v>
      </c>
      <c r="F709" s="84">
        <v>44846.720636574071</v>
      </c>
      <c r="G709" s="85">
        <v>379</v>
      </c>
      <c r="I709" s="35">
        <v>21</v>
      </c>
      <c r="J709" s="35">
        <v>30.1</v>
      </c>
      <c r="K709" s="64">
        <v>28.366468112326658</v>
      </c>
      <c r="L709" s="65">
        <v>2943.2798456115202</v>
      </c>
      <c r="M709" s="35"/>
      <c r="N709" s="36">
        <f t="shared" si="562"/>
        <v>0.14675834189849554</v>
      </c>
      <c r="O709" s="36">
        <f t="shared" si="561"/>
        <v>78.876670167711538</v>
      </c>
      <c r="P709" s="36">
        <f t="shared" si="584"/>
        <v>0</v>
      </c>
      <c r="Q709">
        <f t="shared" si="585"/>
        <v>2.3481334703759287</v>
      </c>
      <c r="R709">
        <f t="shared" si="586"/>
        <v>3470.5734873793076</v>
      </c>
      <c r="S709">
        <f t="shared" si="587"/>
        <v>4.0705026549137511</v>
      </c>
      <c r="T709">
        <f t="shared" si="588"/>
        <v>2187.7304633932868</v>
      </c>
      <c r="U709">
        <f t="shared" si="589"/>
        <v>2187.7304633932868</v>
      </c>
      <c r="W709">
        <f t="shared" si="563"/>
        <v>0.99921724583035842</v>
      </c>
      <c r="X709">
        <v>313.14999999999998</v>
      </c>
      <c r="Y709">
        <f t="shared" si="564"/>
        <v>1.9073334166666699E-2</v>
      </c>
      <c r="Z709">
        <v>2E-3</v>
      </c>
      <c r="AA709">
        <f t="shared" si="565"/>
        <v>7.2765497523200454E-2</v>
      </c>
      <c r="AC709">
        <f t="shared" si="566"/>
        <v>2.8344264141133728E-5</v>
      </c>
      <c r="AD709">
        <f t="shared" si="567"/>
        <v>2.2061098364936724E-9</v>
      </c>
      <c r="AE709">
        <v>0</v>
      </c>
      <c r="AF709">
        <f t="shared" si="568"/>
        <v>5.9306106028225583E-10</v>
      </c>
      <c r="AG709">
        <f t="shared" si="569"/>
        <v>2.7991708967759282E-9</v>
      </c>
      <c r="AH709">
        <f t="shared" si="570"/>
        <v>1.097002469958351E-3</v>
      </c>
      <c r="AJ709">
        <f t="shared" si="571"/>
        <v>2.9409759810399456E-3</v>
      </c>
      <c r="AK709">
        <f t="shared" si="572"/>
        <v>2.2890402122834356E-7</v>
      </c>
      <c r="AL709">
        <v>0</v>
      </c>
      <c r="AM709">
        <f t="shared" si="573"/>
        <v>1.2755370668343688E-6</v>
      </c>
      <c r="AN709">
        <f t="shared" si="574"/>
        <v>1.5044410880627123E-6</v>
      </c>
      <c r="AO709">
        <f t="shared" si="575"/>
        <v>2.2739189884214046E-2</v>
      </c>
      <c r="AQ709">
        <f t="shared" si="576"/>
        <v>0</v>
      </c>
      <c r="AR709">
        <f t="shared" si="577"/>
        <v>0</v>
      </c>
      <c r="AS709">
        <v>0</v>
      </c>
      <c r="AT709">
        <f t="shared" si="578"/>
        <v>0</v>
      </c>
      <c r="AU709">
        <f t="shared" si="579"/>
        <v>0</v>
      </c>
      <c r="AV709">
        <f t="shared" si="580"/>
        <v>1.5759424160826513E-2</v>
      </c>
      <c r="AX709">
        <f t="shared" si="581"/>
        <v>78.81297419298906</v>
      </c>
      <c r="AY709">
        <f t="shared" si="582"/>
        <v>15.215219993965073</v>
      </c>
      <c r="AZ709" t="e">
        <f t="shared" si="583"/>
        <v>#DIV/0!</v>
      </c>
    </row>
    <row r="710" spans="1:52" x14ac:dyDescent="0.55000000000000004">
      <c r="A710" s="73">
        <v>44845.575694444444</v>
      </c>
      <c r="B710" s="31">
        <v>50</v>
      </c>
      <c r="C710" s="31">
        <v>1.6</v>
      </c>
      <c r="D710" s="31" t="s">
        <v>234</v>
      </c>
      <c r="E710" s="78">
        <v>2</v>
      </c>
      <c r="F710" s="84">
        <v>44846.741875</v>
      </c>
      <c r="G710" s="85">
        <v>186</v>
      </c>
      <c r="I710" s="35">
        <v>21</v>
      </c>
      <c r="J710" s="35">
        <v>30.1</v>
      </c>
      <c r="K710" s="64">
        <v>14.088194023700002</v>
      </c>
      <c r="L710" s="65">
        <v>3071.98627766152</v>
      </c>
      <c r="M710" s="35"/>
      <c r="N710" s="36">
        <f t="shared" si="562"/>
        <v>7.2887466535322659E-2</v>
      </c>
      <c r="O710" s="36">
        <f t="shared" ref="O710:O773" si="590">1000000*(AN710-AL710)/Y710</f>
        <v>82.32586131560987</v>
      </c>
      <c r="P710" s="36">
        <f t="shared" si="584"/>
        <v>0</v>
      </c>
      <c r="Q710">
        <f t="shared" si="585"/>
        <v>1.1661994645651625</v>
      </c>
      <c r="R710">
        <f t="shared" si="586"/>
        <v>3622.3378978868341</v>
      </c>
      <c r="S710">
        <f t="shared" si="587"/>
        <v>2.0216133693250007</v>
      </c>
      <c r="T710">
        <f t="shared" si="588"/>
        <v>2283.3975412792979</v>
      </c>
      <c r="U710">
        <f t="shared" si="589"/>
        <v>2283.3975412792975</v>
      </c>
      <c r="W710">
        <f t="shared" si="563"/>
        <v>0.99921724583035842</v>
      </c>
      <c r="X710">
        <v>313.14999999999998</v>
      </c>
      <c r="Y710">
        <f t="shared" si="564"/>
        <v>1.9073334166666699E-2</v>
      </c>
      <c r="Z710">
        <v>2E-3</v>
      </c>
      <c r="AA710">
        <f t="shared" si="565"/>
        <v>7.2765497523200454E-2</v>
      </c>
      <c r="AC710">
        <f t="shared" si="566"/>
        <v>1.407716643108523E-5</v>
      </c>
      <c r="AD710">
        <f t="shared" si="567"/>
        <v>1.0956634887023554E-9</v>
      </c>
      <c r="AE710">
        <v>0</v>
      </c>
      <c r="AF710">
        <f t="shared" si="568"/>
        <v>2.9454351708758993E-10</v>
      </c>
      <c r="AG710">
        <f t="shared" si="569"/>
        <v>1.3902070057899454E-9</v>
      </c>
      <c r="AH710">
        <f t="shared" si="570"/>
        <v>1.097002469958351E-3</v>
      </c>
      <c r="AJ710">
        <f t="shared" si="571"/>
        <v>3.0695816675935989E-3</v>
      </c>
      <c r="AK710">
        <f t="shared" si="572"/>
        <v>2.3891374554936762E-7</v>
      </c>
      <c r="AL710">
        <v>0</v>
      </c>
      <c r="AM710">
        <f t="shared" si="573"/>
        <v>1.3313149178819185E-6</v>
      </c>
      <c r="AN710">
        <f t="shared" si="574"/>
        <v>1.570228663431286E-6</v>
      </c>
      <c r="AO710">
        <f t="shared" si="575"/>
        <v>2.2739189884214046E-2</v>
      </c>
      <c r="AQ710">
        <f t="shared" si="576"/>
        <v>0</v>
      </c>
      <c r="AR710">
        <f t="shared" si="577"/>
        <v>0</v>
      </c>
      <c r="AS710">
        <v>0</v>
      </c>
      <c r="AT710">
        <f t="shared" si="578"/>
        <v>0</v>
      </c>
      <c r="AU710">
        <f t="shared" si="579"/>
        <v>0</v>
      </c>
      <c r="AV710">
        <f t="shared" si="580"/>
        <v>1.5759424160826513E-2</v>
      </c>
      <c r="AX710">
        <f t="shared" si="581"/>
        <v>78.812974192989046</v>
      </c>
      <c r="AY710">
        <f t="shared" si="582"/>
        <v>15.21521999396507</v>
      </c>
      <c r="AZ710" t="e">
        <f t="shared" si="583"/>
        <v>#DIV/0!</v>
      </c>
    </row>
    <row r="711" spans="1:52" x14ac:dyDescent="0.55000000000000004">
      <c r="A711" s="73">
        <v>44845.603472222225</v>
      </c>
      <c r="B711" s="31">
        <v>50</v>
      </c>
      <c r="C711" s="31">
        <v>9</v>
      </c>
      <c r="D711" s="31" t="s">
        <v>234</v>
      </c>
      <c r="E711" s="78">
        <v>1</v>
      </c>
      <c r="F711" s="84">
        <v>44846.763090277775</v>
      </c>
      <c r="G711" s="85">
        <v>299</v>
      </c>
      <c r="I711" s="35">
        <v>21</v>
      </c>
      <c r="J711" s="35">
        <v>30.1</v>
      </c>
      <c r="K711" s="64">
        <v>2.4040808752</v>
      </c>
      <c r="L711" s="65">
        <v>38973.832116470076</v>
      </c>
      <c r="M711" s="35"/>
      <c r="N711" s="36">
        <f t="shared" si="562"/>
        <v>1.2437886931750889E-2</v>
      </c>
      <c r="O711" s="36">
        <f t="shared" si="590"/>
        <v>1044.4559342891391</v>
      </c>
      <c r="P711" s="36">
        <f t="shared" si="584"/>
        <v>0</v>
      </c>
      <c r="Q711">
        <f t="shared" si="585"/>
        <v>0.19900619090801422</v>
      </c>
      <c r="R711">
        <f t="shared" si="586"/>
        <v>45956.061108722119</v>
      </c>
      <c r="S711">
        <f t="shared" si="587"/>
        <v>0.3449783577701217</v>
      </c>
      <c r="T711">
        <f t="shared" si="588"/>
        <v>28969.124333694486</v>
      </c>
      <c r="U711">
        <f t="shared" si="589"/>
        <v>28969.12433369449</v>
      </c>
      <c r="W711">
        <f t="shared" si="563"/>
        <v>0.99921724583035842</v>
      </c>
      <c r="X711">
        <v>313.14999999999998</v>
      </c>
      <c r="Y711">
        <f t="shared" si="564"/>
        <v>1.9073334166666699E-2</v>
      </c>
      <c r="Z711">
        <v>2E-3</v>
      </c>
      <c r="AA711">
        <f t="shared" si="565"/>
        <v>7.2765497523200454E-2</v>
      </c>
      <c r="AC711">
        <f t="shared" si="566"/>
        <v>2.4021990708707815E-6</v>
      </c>
      <c r="AD711">
        <f t="shared" si="567"/>
        <v>1.8696957426999266E-10</v>
      </c>
      <c r="AE711">
        <v>0</v>
      </c>
      <c r="AF711">
        <f t="shared" si="568"/>
        <v>5.0262399506508815E-11</v>
      </c>
      <c r="AG711">
        <f t="shared" si="569"/>
        <v>2.3723197377650147E-10</v>
      </c>
      <c r="AH711">
        <f t="shared" si="570"/>
        <v>1.097002469958351E-3</v>
      </c>
      <c r="AJ711">
        <f t="shared" si="571"/>
        <v>3.8943325186873996E-2</v>
      </c>
      <c r="AK711">
        <f t="shared" si="572"/>
        <v>3.0310630867941847E-6</v>
      </c>
      <c r="AL711">
        <v>0</v>
      </c>
      <c r="AM711">
        <f t="shared" si="573"/>
        <v>1.6890193970260639E-5</v>
      </c>
      <c r="AN711">
        <f t="shared" si="574"/>
        <v>1.9921257057054822E-5</v>
      </c>
      <c r="AO711">
        <f t="shared" si="575"/>
        <v>2.2739189884214046E-2</v>
      </c>
      <c r="AQ711">
        <f t="shared" si="576"/>
        <v>0</v>
      </c>
      <c r="AR711">
        <f t="shared" si="577"/>
        <v>0</v>
      </c>
      <c r="AS711">
        <v>0</v>
      </c>
      <c r="AT711">
        <f t="shared" si="578"/>
        <v>0</v>
      </c>
      <c r="AU711">
        <f t="shared" si="579"/>
        <v>0</v>
      </c>
      <c r="AV711">
        <f t="shared" si="580"/>
        <v>1.5759424160826513E-2</v>
      </c>
      <c r="AX711">
        <f t="shared" si="581"/>
        <v>78.81297419298906</v>
      </c>
      <c r="AY711">
        <f t="shared" si="582"/>
        <v>15.215219993965071</v>
      </c>
      <c r="AZ711" t="e">
        <f t="shared" si="583"/>
        <v>#DIV/0!</v>
      </c>
    </row>
    <row r="712" spans="1:52" x14ac:dyDescent="0.55000000000000004">
      <c r="A712" s="73">
        <v>44845.46875</v>
      </c>
      <c r="B712" s="31">
        <v>50</v>
      </c>
      <c r="C712" s="31">
        <v>6</v>
      </c>
      <c r="D712" s="31" t="s">
        <v>235</v>
      </c>
      <c r="E712" s="78">
        <v>2</v>
      </c>
      <c r="F712" s="84">
        <v>44846.78429398148</v>
      </c>
      <c r="G712" s="85">
        <v>81</v>
      </c>
      <c r="I712" s="35">
        <v>21</v>
      </c>
      <c r="J712" s="35">
        <v>30.1</v>
      </c>
      <c r="K712" s="64">
        <v>6769.46077827518</v>
      </c>
      <c r="L712" s="65">
        <v>12650.033160393679</v>
      </c>
      <c r="M712" s="35"/>
      <c r="N712" s="36">
        <f t="shared" si="562"/>
        <v>35.022859928580601</v>
      </c>
      <c r="O712" s="36">
        <f t="shared" si="590"/>
        <v>339.00700767231194</v>
      </c>
      <c r="P712" s="36">
        <f t="shared" si="584"/>
        <v>0</v>
      </c>
      <c r="Q712">
        <f t="shared" si="585"/>
        <v>560.36575885728962</v>
      </c>
      <c r="R712">
        <f t="shared" si="586"/>
        <v>14916.308337581726</v>
      </c>
      <c r="S712">
        <f t="shared" si="587"/>
        <v>971.39721311760877</v>
      </c>
      <c r="T712">
        <f t="shared" si="588"/>
        <v>9402.7290504476459</v>
      </c>
      <c r="U712">
        <f t="shared" si="589"/>
        <v>9402.7290504476459</v>
      </c>
      <c r="W712">
        <f t="shared" si="563"/>
        <v>0.99921724583035842</v>
      </c>
      <c r="X712">
        <v>313.14999999999998</v>
      </c>
      <c r="Y712">
        <f t="shared" si="564"/>
        <v>1.9073334166666699E-2</v>
      </c>
      <c r="Z712">
        <v>2E-3</v>
      </c>
      <c r="AA712">
        <f t="shared" si="565"/>
        <v>7.2765497523200454E-2</v>
      </c>
      <c r="AC712">
        <f t="shared" si="566"/>
        <v>6.7641619546247598E-3</v>
      </c>
      <c r="AD712">
        <f t="shared" si="567"/>
        <v>5.2647280414234355E-7</v>
      </c>
      <c r="AE712">
        <v>0</v>
      </c>
      <c r="AF712">
        <f t="shared" si="568"/>
        <v>1.4152990674783485E-7</v>
      </c>
      <c r="AG712">
        <f t="shared" si="569"/>
        <v>6.6800271089017835E-7</v>
      </c>
      <c r="AH712">
        <f t="shared" si="570"/>
        <v>1.097002469958351E-3</v>
      </c>
      <c r="AJ712">
        <f t="shared" si="571"/>
        <v>1.2640131294191276E-2</v>
      </c>
      <c r="AK712">
        <f t="shared" si="572"/>
        <v>9.8381520309849489E-7</v>
      </c>
      <c r="AL712">
        <v>0</v>
      </c>
      <c r="AM712">
        <f t="shared" si="573"/>
        <v>5.4821787390772526E-6</v>
      </c>
      <c r="AN712">
        <f t="shared" si="574"/>
        <v>6.4659939421757473E-6</v>
      </c>
      <c r="AO712">
        <f t="shared" si="575"/>
        <v>2.2739189884214046E-2</v>
      </c>
      <c r="AQ712">
        <f t="shared" si="576"/>
        <v>0</v>
      </c>
      <c r="AR712">
        <f t="shared" si="577"/>
        <v>0</v>
      </c>
      <c r="AS712">
        <v>0</v>
      </c>
      <c r="AT712">
        <f t="shared" si="578"/>
        <v>0</v>
      </c>
      <c r="AU712">
        <f t="shared" si="579"/>
        <v>0</v>
      </c>
      <c r="AV712">
        <f t="shared" si="580"/>
        <v>1.5759424160826513E-2</v>
      </c>
      <c r="AX712">
        <f t="shared" si="581"/>
        <v>78.812974192989046</v>
      </c>
      <c r="AY712">
        <f t="shared" si="582"/>
        <v>15.215219993965071</v>
      </c>
      <c r="AZ712" t="e">
        <f t="shared" si="583"/>
        <v>#DIV/0!</v>
      </c>
    </row>
    <row r="713" spans="1:52" x14ac:dyDescent="0.55000000000000004">
      <c r="A713" s="73">
        <v>44845.603472222225</v>
      </c>
      <c r="B713" s="31">
        <v>50</v>
      </c>
      <c r="C713" s="31">
        <v>9</v>
      </c>
      <c r="D713" s="31" t="s">
        <v>234</v>
      </c>
      <c r="E713" s="78">
        <v>2</v>
      </c>
      <c r="F713" s="84">
        <v>44846.805520833332</v>
      </c>
      <c r="G713" s="85">
        <v>271</v>
      </c>
      <c r="I713" s="35">
        <v>21</v>
      </c>
      <c r="J713" s="35">
        <v>30.1</v>
      </c>
      <c r="K713" s="64">
        <v>0.36995429480000008</v>
      </c>
      <c r="L713" s="65">
        <v>36996.231056278477</v>
      </c>
      <c r="M713" s="35"/>
      <c r="N713" s="36">
        <f t="shared" si="562"/>
        <v>1.9140161781184811E-3</v>
      </c>
      <c r="O713" s="36">
        <f t="shared" si="590"/>
        <v>991.45839592029267</v>
      </c>
      <c r="P713" s="36">
        <f t="shared" si="584"/>
        <v>0</v>
      </c>
      <c r="Q713">
        <f t="shared" si="585"/>
        <v>3.0624258849895697E-2</v>
      </c>
      <c r="R713">
        <f t="shared" si="586"/>
        <v>43624.169420492879</v>
      </c>
      <c r="S713">
        <f t="shared" si="587"/>
        <v>5.3087325965891247E-2</v>
      </c>
      <c r="T713">
        <f t="shared" si="588"/>
        <v>27499.179812356899</v>
      </c>
      <c r="U713">
        <f t="shared" si="589"/>
        <v>27499.179812356899</v>
      </c>
      <c r="W713">
        <f t="shared" si="563"/>
        <v>0.99921724583035842</v>
      </c>
      <c r="X713">
        <v>313.14999999999998</v>
      </c>
      <c r="Y713">
        <f t="shared" si="564"/>
        <v>1.9073334166666699E-2</v>
      </c>
      <c r="Z713">
        <v>2E-3</v>
      </c>
      <c r="AA713">
        <f t="shared" si="565"/>
        <v>7.2765497523200454E-2</v>
      </c>
      <c r="AC713">
        <f t="shared" si="566"/>
        <v>3.6966471153316857E-7</v>
      </c>
      <c r="AD713">
        <f t="shared" si="567"/>
        <v>2.8771992536381279E-11</v>
      </c>
      <c r="AE713">
        <v>0</v>
      </c>
      <c r="AF713">
        <f t="shared" si="568"/>
        <v>7.7346776292787599E-12</v>
      </c>
      <c r="AG713">
        <f t="shared" si="569"/>
        <v>3.6506670165660038E-11</v>
      </c>
      <c r="AH713">
        <f t="shared" si="570"/>
        <v>1.097002469958351E-3</v>
      </c>
      <c r="AJ713">
        <f t="shared" si="571"/>
        <v>3.6967272102158152E-2</v>
      </c>
      <c r="AK713">
        <f t="shared" si="572"/>
        <v>2.8772615936272176E-6</v>
      </c>
      <c r="AL713">
        <v>0</v>
      </c>
      <c r="AM713">
        <f t="shared" si="573"/>
        <v>1.6033155704107858E-5</v>
      </c>
      <c r="AN713">
        <f t="shared" si="574"/>
        <v>1.8910417297735077E-5</v>
      </c>
      <c r="AO713">
        <f t="shared" si="575"/>
        <v>2.2739189884214046E-2</v>
      </c>
      <c r="AQ713">
        <f t="shared" si="576"/>
        <v>0</v>
      </c>
      <c r="AR713">
        <f t="shared" si="577"/>
        <v>0</v>
      </c>
      <c r="AS713">
        <v>0</v>
      </c>
      <c r="AT713">
        <f t="shared" si="578"/>
        <v>0</v>
      </c>
      <c r="AU713">
        <f t="shared" si="579"/>
        <v>0</v>
      </c>
      <c r="AV713">
        <f t="shared" si="580"/>
        <v>1.5759424160826513E-2</v>
      </c>
      <c r="AX713">
        <f t="shared" si="581"/>
        <v>78.812974192989046</v>
      </c>
      <c r="AY713">
        <f t="shared" si="582"/>
        <v>15.215219993965082</v>
      </c>
      <c r="AZ713" t="e">
        <f t="shared" si="583"/>
        <v>#DIV/0!</v>
      </c>
    </row>
    <row r="714" spans="1:52" x14ac:dyDescent="0.55000000000000004">
      <c r="A714" s="73">
        <v>44845.597916666666</v>
      </c>
      <c r="B714" s="31">
        <v>50</v>
      </c>
      <c r="C714" s="31">
        <v>8</v>
      </c>
      <c r="D714" s="31" t="s">
        <v>234</v>
      </c>
      <c r="E714" s="78">
        <v>2</v>
      </c>
      <c r="F714" s="84">
        <v>44846.826736111114</v>
      </c>
      <c r="G714" s="85">
        <v>80</v>
      </c>
      <c r="I714" s="35">
        <v>21</v>
      </c>
      <c r="J714" s="35">
        <v>30.1</v>
      </c>
      <c r="K714" s="64">
        <v>0.44883278119999992</v>
      </c>
      <c r="L714" s="65">
        <v>31739.224618390479</v>
      </c>
      <c r="M714" s="35"/>
      <c r="N714" s="36">
        <f t="shared" si="562"/>
        <v>2.3221063157305238E-3</v>
      </c>
      <c r="O714" s="36">
        <f t="shared" si="590"/>
        <v>850.57639195825493</v>
      </c>
      <c r="P714" s="36">
        <f t="shared" si="584"/>
        <v>0</v>
      </c>
      <c r="Q714">
        <f t="shared" si="585"/>
        <v>3.715370105168838E-2</v>
      </c>
      <c r="R714">
        <f t="shared" si="586"/>
        <v>37425.361246163215</v>
      </c>
      <c r="S714">
        <f t="shared" si="587"/>
        <v>6.4406150961494213E-2</v>
      </c>
      <c r="T714">
        <f t="shared" si="588"/>
        <v>23591.6637983529</v>
      </c>
      <c r="U714">
        <f t="shared" si="589"/>
        <v>23591.663798352907</v>
      </c>
      <c r="W714">
        <f t="shared" si="563"/>
        <v>0.99921724583035842</v>
      </c>
      <c r="X714">
        <v>313.14999999999998</v>
      </c>
      <c r="Y714">
        <f t="shared" si="564"/>
        <v>1.9073334166666699E-2</v>
      </c>
      <c r="Z714">
        <v>2E-3</v>
      </c>
      <c r="AA714">
        <f t="shared" si="565"/>
        <v>7.2765497523200454E-2</v>
      </c>
      <c r="AC714">
        <f t="shared" si="566"/>
        <v>4.4848145546904379E-7</v>
      </c>
      <c r="AD714">
        <f t="shared" si="567"/>
        <v>3.4906510377858831E-11</v>
      </c>
      <c r="AE714">
        <v>0</v>
      </c>
      <c r="AF714">
        <f t="shared" si="568"/>
        <v>9.3837993525966945E-12</v>
      </c>
      <c r="AG714">
        <f t="shared" si="569"/>
        <v>4.4290309730455528E-11</v>
      </c>
      <c r="AH714">
        <f t="shared" si="570"/>
        <v>1.097002469958351E-3</v>
      </c>
      <c r="AJ714">
        <f t="shared" si="571"/>
        <v>3.1714380607979244E-2</v>
      </c>
      <c r="AK714">
        <f t="shared" si="572"/>
        <v>2.4684150087365322E-6</v>
      </c>
      <c r="AL714">
        <v>0</v>
      </c>
      <c r="AM714">
        <f t="shared" si="573"/>
        <v>1.3754912749360937E-5</v>
      </c>
      <c r="AN714">
        <f t="shared" si="574"/>
        <v>1.6223327758097468E-5</v>
      </c>
      <c r="AO714">
        <f t="shared" si="575"/>
        <v>2.2739189884214046E-2</v>
      </c>
      <c r="AQ714">
        <f t="shared" si="576"/>
        <v>0</v>
      </c>
      <c r="AR714">
        <f t="shared" si="577"/>
        <v>0</v>
      </c>
      <c r="AS714">
        <v>0</v>
      </c>
      <c r="AT714">
        <f t="shared" si="578"/>
        <v>0</v>
      </c>
      <c r="AU714">
        <f t="shared" si="579"/>
        <v>0</v>
      </c>
      <c r="AV714">
        <f t="shared" si="580"/>
        <v>1.5759424160826513E-2</v>
      </c>
      <c r="AX714">
        <f t="shared" si="581"/>
        <v>78.812974192989046</v>
      </c>
      <c r="AY714">
        <f t="shared" si="582"/>
        <v>15.215219993965068</v>
      </c>
      <c r="AZ714" t="e">
        <f t="shared" si="583"/>
        <v>#DIV/0!</v>
      </c>
    </row>
    <row r="715" spans="1:52" x14ac:dyDescent="0.55000000000000004">
      <c r="A715" s="73">
        <v>44845.476388888892</v>
      </c>
      <c r="B715" s="31">
        <v>50</v>
      </c>
      <c r="C715" s="31">
        <v>7</v>
      </c>
      <c r="D715" s="31" t="s">
        <v>235</v>
      </c>
      <c r="E715" s="78">
        <v>2</v>
      </c>
      <c r="F715" s="84">
        <v>44846.847974537035</v>
      </c>
      <c r="G715" s="85">
        <v>160</v>
      </c>
      <c r="I715" s="35">
        <v>21</v>
      </c>
      <c r="J715" s="35">
        <v>30.1</v>
      </c>
      <c r="K715" s="64">
        <v>57008.213250731016</v>
      </c>
      <c r="L715" s="65">
        <v>23816.362353052478</v>
      </c>
      <c r="M715" s="35"/>
      <c r="N715" s="36">
        <f t="shared" si="562"/>
        <v>294.94087237591248</v>
      </c>
      <c r="O715" s="36">
        <f t="shared" si="590"/>
        <v>638.2523770946824</v>
      </c>
      <c r="P715" s="36">
        <f t="shared" si="584"/>
        <v>0</v>
      </c>
      <c r="Q715">
        <f t="shared" si="585"/>
        <v>4719.0539580145996</v>
      </c>
      <c r="R715">
        <f t="shared" si="586"/>
        <v>28083.104592166026</v>
      </c>
      <c r="S715">
        <f t="shared" si="587"/>
        <v>8180.5067331646978</v>
      </c>
      <c r="T715">
        <f t="shared" si="588"/>
        <v>17702.6257033199</v>
      </c>
      <c r="U715">
        <f t="shared" si="589"/>
        <v>17702.6257033199</v>
      </c>
      <c r="W715">
        <f t="shared" si="563"/>
        <v>0.99921724583035842</v>
      </c>
      <c r="X715">
        <v>313.14999999999998</v>
      </c>
      <c r="Y715">
        <f t="shared" si="564"/>
        <v>1.9073334166666699E-2</v>
      </c>
      <c r="Z715">
        <v>2E-3</v>
      </c>
      <c r="AA715">
        <f t="shared" si="565"/>
        <v>7.2765497523200454E-2</v>
      </c>
      <c r="AC715">
        <f t="shared" si="566"/>
        <v>5.696358983410519E-2</v>
      </c>
      <c r="AD715">
        <f t="shared" si="567"/>
        <v>4.4336284487498394E-6</v>
      </c>
      <c r="AE715">
        <v>0</v>
      </c>
      <c r="AF715" s="8">
        <f t="shared" si="568"/>
        <v>1.1918773694841345E-6</v>
      </c>
      <c r="AG715">
        <f t="shared" si="569"/>
        <v>5.6255058182339737E-6</v>
      </c>
      <c r="AH715">
        <f t="shared" si="570"/>
        <v>1.097002469958351E-3</v>
      </c>
      <c r="AJ715">
        <f t="shared" si="571"/>
        <v>2.3797719996114932E-2</v>
      </c>
      <c r="AK715">
        <f t="shared" si="572"/>
        <v>1.8522401537093273E-6</v>
      </c>
      <c r="AL715">
        <v>0</v>
      </c>
      <c r="AM715">
        <f t="shared" si="573"/>
        <v>1.0321360717286917E-5</v>
      </c>
      <c r="AN715">
        <f t="shared" si="574"/>
        <v>1.2173600870996244E-5</v>
      </c>
      <c r="AO715">
        <f t="shared" si="575"/>
        <v>2.2739189884214046E-2</v>
      </c>
      <c r="AQ715">
        <f t="shared" si="576"/>
        <v>0</v>
      </c>
      <c r="AR715">
        <f t="shared" si="577"/>
        <v>0</v>
      </c>
      <c r="AS715">
        <v>0</v>
      </c>
      <c r="AT715">
        <f t="shared" si="578"/>
        <v>0</v>
      </c>
      <c r="AU715">
        <f t="shared" si="579"/>
        <v>0</v>
      </c>
      <c r="AV715">
        <f t="shared" si="580"/>
        <v>1.5759424160826513E-2</v>
      </c>
      <c r="AX715">
        <f t="shared" si="581"/>
        <v>78.812974192989046</v>
      </c>
      <c r="AY715">
        <f t="shared" si="582"/>
        <v>15.215219993965079</v>
      </c>
      <c r="AZ715" t="e">
        <f t="shared" si="583"/>
        <v>#DIV/0!</v>
      </c>
    </row>
    <row r="716" spans="1:52" x14ac:dyDescent="0.55000000000000004">
      <c r="A716" s="73">
        <v>44845.565972222219</v>
      </c>
      <c r="B716" s="31">
        <v>50</v>
      </c>
      <c r="C716" s="31">
        <v>0.1</v>
      </c>
      <c r="D716" s="31" t="s">
        <v>234</v>
      </c>
      <c r="E716" s="78">
        <v>2</v>
      </c>
      <c r="F716" s="84">
        <v>44846.869189814817</v>
      </c>
      <c r="G716" s="85">
        <v>12</v>
      </c>
      <c r="I716" s="35">
        <v>21</v>
      </c>
      <c r="J716" s="35">
        <v>30.1</v>
      </c>
      <c r="K716" s="64">
        <v>21.541611255433999</v>
      </c>
      <c r="L716" s="65">
        <v>2822.79256088072</v>
      </c>
      <c r="M716" s="35"/>
      <c r="N716" s="36">
        <f t="shared" si="562"/>
        <v>0.11144888172721336</v>
      </c>
      <c r="O716" s="36">
        <f t="shared" si="590"/>
        <v>75.647743149003304</v>
      </c>
      <c r="P716" s="36">
        <f t="shared" si="584"/>
        <v>0</v>
      </c>
      <c r="Q716">
        <f t="shared" si="585"/>
        <v>1.7831821076354137</v>
      </c>
      <c r="R716">
        <f t="shared" si="586"/>
        <v>3328.5006985561454</v>
      </c>
      <c r="S716">
        <f t="shared" si="587"/>
        <v>3.0911562715225873</v>
      </c>
      <c r="T716">
        <f t="shared" si="588"/>
        <v>2098.1726513319791</v>
      </c>
      <c r="U716">
        <f t="shared" si="589"/>
        <v>2098.1726513319791</v>
      </c>
      <c r="W716">
        <f t="shared" si="563"/>
        <v>0.99921724583035842</v>
      </c>
      <c r="X716">
        <v>313.14999999999998</v>
      </c>
      <c r="Y716">
        <f t="shared" si="564"/>
        <v>1.9073334166666699E-2</v>
      </c>
      <c r="Z716">
        <v>2E-3</v>
      </c>
      <c r="AA716">
        <f t="shared" si="565"/>
        <v>7.2765497523200454E-2</v>
      </c>
      <c r="AC716">
        <f t="shared" si="566"/>
        <v>2.1524749469403008E-5</v>
      </c>
      <c r="AD716">
        <f t="shared" si="567"/>
        <v>1.6753287824325421E-9</v>
      </c>
      <c r="AE716">
        <v>0</v>
      </c>
      <c r="AF716">
        <f t="shared" si="568"/>
        <v>4.5037298125191227E-10</v>
      </c>
      <c r="AG716" s="8">
        <f t="shared" si="569"/>
        <v>2.1257017636844546E-9</v>
      </c>
      <c r="AH716" s="9">
        <f t="shared" si="570"/>
        <v>1.097002469958351E-3</v>
      </c>
      <c r="AJ716">
        <f t="shared" si="571"/>
        <v>2.8205830082336575E-3</v>
      </c>
      <c r="AK716">
        <f t="shared" si="572"/>
        <v>2.1953351436917187E-7</v>
      </c>
      <c r="AL716">
        <v>0</v>
      </c>
      <c r="AM716" s="8">
        <f t="shared" si="573"/>
        <v>1.2233211696659395E-6</v>
      </c>
      <c r="AN716" s="8">
        <f t="shared" si="574"/>
        <v>1.4428546840351113E-6</v>
      </c>
      <c r="AO716" s="9">
        <f t="shared" si="575"/>
        <v>2.2739189884214046E-2</v>
      </c>
      <c r="AP716" s="9"/>
      <c r="AQ716">
        <f t="shared" si="576"/>
        <v>0</v>
      </c>
      <c r="AR716">
        <f t="shared" si="577"/>
        <v>0</v>
      </c>
      <c r="AS716">
        <v>0</v>
      </c>
      <c r="AT716" s="8">
        <f t="shared" si="578"/>
        <v>0</v>
      </c>
      <c r="AU716" s="8">
        <f t="shared" si="579"/>
        <v>0</v>
      </c>
      <c r="AV716" s="9">
        <f t="shared" si="580"/>
        <v>1.5759424160826513E-2</v>
      </c>
      <c r="AX716">
        <f t="shared" si="581"/>
        <v>78.81297419298906</v>
      </c>
      <c r="AY716">
        <f t="shared" si="582"/>
        <v>15.215219993965077</v>
      </c>
      <c r="AZ716" t="e">
        <f t="shared" si="583"/>
        <v>#DIV/0!</v>
      </c>
    </row>
    <row r="717" spans="1:52" x14ac:dyDescent="0.55000000000000004">
      <c r="A717" s="73">
        <v>44845.465277777781</v>
      </c>
      <c r="B717" s="31">
        <v>50</v>
      </c>
      <c r="C717" s="31">
        <v>3</v>
      </c>
      <c r="D717" s="31" t="s">
        <v>235</v>
      </c>
      <c r="E717" s="78">
        <v>1</v>
      </c>
      <c r="F717" s="84">
        <v>44846.890381944446</v>
      </c>
      <c r="G717" s="85">
        <v>66</v>
      </c>
      <c r="I717" s="35">
        <v>21</v>
      </c>
      <c r="J717" s="35">
        <v>30.1</v>
      </c>
      <c r="K717" s="64">
        <v>33.517640034398504</v>
      </c>
      <c r="L717" s="65">
        <v>3465.6012036020002</v>
      </c>
      <c r="M717" s="35"/>
      <c r="N717" s="36">
        <f t="shared" si="562"/>
        <v>0.17340873232157542</v>
      </c>
      <c r="O717" s="36">
        <f t="shared" si="590"/>
        <v>92.874309412649339</v>
      </c>
      <c r="P717" s="36">
        <f t="shared" si="584"/>
        <v>0</v>
      </c>
      <c r="Q717">
        <f t="shared" si="585"/>
        <v>2.7745397171452066</v>
      </c>
      <c r="R717">
        <f t="shared" si="586"/>
        <v>4086.469614156571</v>
      </c>
      <c r="S717">
        <f t="shared" si="587"/>
        <v>4.8096802959821163</v>
      </c>
      <c r="T717">
        <f t="shared" si="588"/>
        <v>2575.9702525049161</v>
      </c>
      <c r="U717">
        <f t="shared" si="589"/>
        <v>2575.9702525049156</v>
      </c>
      <c r="W717">
        <f t="shared" si="563"/>
        <v>0.99921724583035842</v>
      </c>
      <c r="X717">
        <v>313.14999999999998</v>
      </c>
      <c r="Y717">
        <f t="shared" si="564"/>
        <v>1.9073334166666699E-2</v>
      </c>
      <c r="Z717">
        <v>2E-3</v>
      </c>
      <c r="AA717">
        <f t="shared" si="565"/>
        <v>7.2765497523200454E-2</v>
      </c>
      <c r="AC717">
        <f t="shared" si="566"/>
        <v>3.3491403961905032E-5</v>
      </c>
      <c r="AD717">
        <f t="shared" si="567"/>
        <v>2.606725485990568E-9</v>
      </c>
      <c r="AE717">
        <v>0</v>
      </c>
      <c r="AF717">
        <f t="shared" si="568"/>
        <v>7.0075721299689629E-10</v>
      </c>
      <c r="AG717">
        <f t="shared" si="569"/>
        <v>3.3074826989874642E-9</v>
      </c>
      <c r="AH717">
        <f t="shared" si="570"/>
        <v>1.097002469958351E-3</v>
      </c>
      <c r="AJ717">
        <f t="shared" si="571"/>
        <v>3.4628884898095661E-3</v>
      </c>
      <c r="AK717">
        <f t="shared" si="572"/>
        <v>2.6952586675069115E-7</v>
      </c>
      <c r="AL717">
        <v>0</v>
      </c>
      <c r="AM717">
        <f t="shared" si="573"/>
        <v>1.5018968721751682E-6</v>
      </c>
      <c r="AN717">
        <f t="shared" si="574"/>
        <v>1.7714227389258593E-6</v>
      </c>
      <c r="AO717">
        <f t="shared" si="575"/>
        <v>2.2739189884214046E-2</v>
      </c>
      <c r="AQ717">
        <f t="shared" si="576"/>
        <v>0</v>
      </c>
      <c r="AR717">
        <f t="shared" si="577"/>
        <v>0</v>
      </c>
      <c r="AS717">
        <v>0</v>
      </c>
      <c r="AT717">
        <f t="shared" si="578"/>
        <v>0</v>
      </c>
      <c r="AU717">
        <f t="shared" si="579"/>
        <v>0</v>
      </c>
      <c r="AV717">
        <f t="shared" si="580"/>
        <v>1.5759424160826513E-2</v>
      </c>
      <c r="AX717">
        <f t="shared" si="581"/>
        <v>78.812974192989046</v>
      </c>
      <c r="AY717">
        <f t="shared" si="582"/>
        <v>15.215219993965079</v>
      </c>
      <c r="AZ717" t="e">
        <f t="shared" si="583"/>
        <v>#DIV/0!</v>
      </c>
    </row>
    <row r="718" spans="1:52" x14ac:dyDescent="0.55000000000000004">
      <c r="A718" s="73">
        <v>44845.593055555553</v>
      </c>
      <c r="B718" s="31">
        <v>50</v>
      </c>
      <c r="C718" s="31">
        <v>6.2</v>
      </c>
      <c r="D718" s="31" t="s">
        <v>234</v>
      </c>
      <c r="E718" s="78">
        <v>2</v>
      </c>
      <c r="F718" s="84">
        <v>44846.911631944444</v>
      </c>
      <c r="G718" s="85">
        <v>48</v>
      </c>
      <c r="I718" s="35">
        <v>21</v>
      </c>
      <c r="J718" s="35">
        <v>30.1</v>
      </c>
      <c r="K718" s="64">
        <v>0.20946216999999989</v>
      </c>
      <c r="L718" s="65">
        <v>22811.588582691918</v>
      </c>
      <c r="M718" s="35"/>
      <c r="N718" s="36">
        <f t="shared" si="562"/>
        <v>1.0836851679220006E-3</v>
      </c>
      <c r="O718" s="36">
        <f t="shared" si="590"/>
        <v>611.32554259878304</v>
      </c>
      <c r="P718" s="36">
        <f t="shared" si="584"/>
        <v>0</v>
      </c>
      <c r="Q718">
        <f t="shared" si="585"/>
        <v>1.7338962686752009E-2</v>
      </c>
      <c r="R718">
        <f t="shared" si="586"/>
        <v>26898.323874346454</v>
      </c>
      <c r="S718">
        <f t="shared" si="587"/>
        <v>3.0057189908619268E-2</v>
      </c>
      <c r="T718">
        <f t="shared" si="588"/>
        <v>16955.780584425127</v>
      </c>
      <c r="U718">
        <f t="shared" si="589"/>
        <v>16955.780584425131</v>
      </c>
      <c r="W718">
        <f t="shared" si="563"/>
        <v>0.99921724583035842</v>
      </c>
      <c r="X718">
        <v>313.14999999999998</v>
      </c>
      <c r="Y718">
        <f t="shared" si="564"/>
        <v>1.9073334166666699E-2</v>
      </c>
      <c r="Z718">
        <v>2E-3</v>
      </c>
      <c r="AA718">
        <f t="shared" si="565"/>
        <v>7.2765497523200454E-2</v>
      </c>
      <c r="AC718">
        <f t="shared" si="566"/>
        <v>2.0929821261305023E-7</v>
      </c>
      <c r="AD718">
        <f t="shared" si="567"/>
        <v>1.6290239298755189E-11</v>
      </c>
      <c r="AE718">
        <v>0</v>
      </c>
      <c r="AF718">
        <f t="shared" si="568"/>
        <v>4.3792500404814416E-12</v>
      </c>
      <c r="AG718">
        <f t="shared" si="569"/>
        <v>2.0669489339236631E-11</v>
      </c>
      <c r="AH718">
        <f t="shared" si="570"/>
        <v>1.097002469958351E-3</v>
      </c>
      <c r="AJ718">
        <f t="shared" si="571"/>
        <v>2.2793732716612669E-2</v>
      </c>
      <c r="AK718">
        <f t="shared" si="572"/>
        <v>1.7740971402941314E-6</v>
      </c>
      <c r="AL718">
        <v>0</v>
      </c>
      <c r="AM718">
        <f t="shared" si="573"/>
        <v>9.8859192183112953E-6</v>
      </c>
      <c r="AN718">
        <f t="shared" si="574"/>
        <v>1.1660016358605427E-5</v>
      </c>
      <c r="AO718">
        <f t="shared" si="575"/>
        <v>2.2739189884214046E-2</v>
      </c>
      <c r="AQ718">
        <f t="shared" si="576"/>
        <v>0</v>
      </c>
      <c r="AR718">
        <f t="shared" si="577"/>
        <v>0</v>
      </c>
      <c r="AS718">
        <v>0</v>
      </c>
      <c r="AT718">
        <f t="shared" si="578"/>
        <v>0</v>
      </c>
      <c r="AU718">
        <f t="shared" si="579"/>
        <v>0</v>
      </c>
      <c r="AV718">
        <f t="shared" si="580"/>
        <v>1.5759424160826513E-2</v>
      </c>
      <c r="AX718">
        <f t="shared" si="581"/>
        <v>78.812974192989046</v>
      </c>
      <c r="AY718">
        <f t="shared" si="582"/>
        <v>15.21521999396508</v>
      </c>
      <c r="AZ718" t="e">
        <f t="shared" si="583"/>
        <v>#DIV/0!</v>
      </c>
    </row>
    <row r="719" spans="1:52" x14ac:dyDescent="0.55000000000000004">
      <c r="A719" s="73">
        <v>44845.465277777781</v>
      </c>
      <c r="B719" s="31">
        <v>50</v>
      </c>
      <c r="C719" s="31">
        <v>3</v>
      </c>
      <c r="D719" s="31" t="s">
        <v>235</v>
      </c>
      <c r="E719" s="78">
        <v>2</v>
      </c>
      <c r="F719" s="84">
        <v>44846.932870370372</v>
      </c>
      <c r="G719" s="85">
        <v>72</v>
      </c>
      <c r="I719" s="35">
        <v>21</v>
      </c>
      <c r="J719" s="35">
        <v>30.1</v>
      </c>
      <c r="K719" s="64">
        <v>155.35856033174693</v>
      </c>
      <c r="L719" s="65">
        <v>3332.6329313888805</v>
      </c>
      <c r="M719" s="35"/>
      <c r="N719" s="36">
        <f t="shared" si="562"/>
        <v>0.80377171467873876</v>
      </c>
      <c r="O719" s="36">
        <f t="shared" si="590"/>
        <v>89.31090562494542</v>
      </c>
      <c r="P719" s="36">
        <f t="shared" si="584"/>
        <v>0</v>
      </c>
      <c r="Q719">
        <f t="shared" si="585"/>
        <v>12.86034743485982</v>
      </c>
      <c r="R719">
        <f t="shared" si="586"/>
        <v>3929.6798474975985</v>
      </c>
      <c r="S719">
        <f t="shared" si="587"/>
        <v>22.293485032743636</v>
      </c>
      <c r="T719">
        <f t="shared" si="588"/>
        <v>2477.1353625031552</v>
      </c>
      <c r="U719">
        <f t="shared" si="589"/>
        <v>2477.1353625031556</v>
      </c>
      <c r="W719">
        <f t="shared" si="563"/>
        <v>0.99921724583035842</v>
      </c>
      <c r="X719">
        <v>313.14999999999998</v>
      </c>
      <c r="Y719">
        <f t="shared" si="564"/>
        <v>1.9073334166666699E-2</v>
      </c>
      <c r="Z719">
        <v>2E-3</v>
      </c>
      <c r="AA719">
        <f t="shared" si="565"/>
        <v>7.2765497523200454E-2</v>
      </c>
      <c r="AC719">
        <f t="shared" si="566"/>
        <v>1.5523695277085774E-4</v>
      </c>
      <c r="AD719">
        <f t="shared" si="567"/>
        <v>1.2082506950607136E-8</v>
      </c>
      <c r="AE719">
        <v>0</v>
      </c>
      <c r="AF719">
        <f t="shared" si="568"/>
        <v>3.2480995571751291E-9</v>
      </c>
      <c r="AG719">
        <f t="shared" si="569"/>
        <v>1.5330606507782266E-8</v>
      </c>
      <c r="AH719">
        <f t="shared" si="570"/>
        <v>1.097002469958351E-3</v>
      </c>
      <c r="AJ719">
        <f t="shared" si="571"/>
        <v>3.3300242990659508E-3</v>
      </c>
      <c r="AK719">
        <f t="shared" si="572"/>
        <v>2.5918469166645637E-7</v>
      </c>
      <c r="AL719">
        <v>0</v>
      </c>
      <c r="AM719">
        <f t="shared" si="573"/>
        <v>1.4442720560457601E-6</v>
      </c>
      <c r="AN719">
        <f t="shared" si="574"/>
        <v>1.7034567477122164E-6</v>
      </c>
      <c r="AO719">
        <f t="shared" si="575"/>
        <v>2.2739189884214046E-2</v>
      </c>
      <c r="AQ719">
        <f t="shared" si="576"/>
        <v>0</v>
      </c>
      <c r="AR719">
        <f t="shared" si="577"/>
        <v>0</v>
      </c>
      <c r="AS719">
        <v>0</v>
      </c>
      <c r="AT719">
        <f t="shared" si="578"/>
        <v>0</v>
      </c>
      <c r="AU719">
        <f t="shared" si="579"/>
        <v>0</v>
      </c>
      <c r="AV719">
        <f t="shared" si="580"/>
        <v>1.5759424160826513E-2</v>
      </c>
      <c r="AX719">
        <f t="shared" si="581"/>
        <v>78.812974192989046</v>
      </c>
      <c r="AY719">
        <f t="shared" si="582"/>
        <v>15.215219993965075</v>
      </c>
      <c r="AZ719" t="e">
        <f t="shared" si="583"/>
        <v>#DIV/0!</v>
      </c>
    </row>
    <row r="720" spans="1:52" x14ac:dyDescent="0.55000000000000004">
      <c r="A720" s="73">
        <v>44845.588194444441</v>
      </c>
      <c r="B720" s="31">
        <v>50</v>
      </c>
      <c r="C720" s="31">
        <v>5</v>
      </c>
      <c r="D720" s="31" t="s">
        <v>234</v>
      </c>
      <c r="E720" s="78">
        <v>2</v>
      </c>
      <c r="F720" s="84">
        <v>44846.954074074078</v>
      </c>
      <c r="G720" s="85">
        <v>26</v>
      </c>
      <c r="I720" s="35">
        <v>21</v>
      </c>
      <c r="J720" s="35">
        <v>30.1</v>
      </c>
      <c r="K720" s="64">
        <v>4.5867529325000005</v>
      </c>
      <c r="L720" s="65">
        <v>5897.6627446880802</v>
      </c>
      <c r="M720" s="35"/>
      <c r="N720" s="36">
        <f t="shared" si="562"/>
        <v>2.3730280851539894E-2</v>
      </c>
      <c r="O720" s="36">
        <f t="shared" si="590"/>
        <v>158.05088998477845</v>
      </c>
      <c r="P720" s="36">
        <f t="shared" si="584"/>
        <v>0</v>
      </c>
      <c r="Q720">
        <f t="shared" si="585"/>
        <v>0.3796844936246383</v>
      </c>
      <c r="R720">
        <f t="shared" si="586"/>
        <v>6954.2391593302518</v>
      </c>
      <c r="S720">
        <f t="shared" si="587"/>
        <v>0.65818521767471883</v>
      </c>
      <c r="T720">
        <f t="shared" si="588"/>
        <v>4383.7137907941778</v>
      </c>
      <c r="U720">
        <f t="shared" si="589"/>
        <v>4383.7137907941778</v>
      </c>
      <c r="W720">
        <f t="shared" si="563"/>
        <v>0.99921724583035842</v>
      </c>
      <c r="X720">
        <v>313.14999999999998</v>
      </c>
      <c r="Y720">
        <f t="shared" si="564"/>
        <v>1.9073334166666699E-2</v>
      </c>
      <c r="Z720">
        <v>2E-3</v>
      </c>
      <c r="AA720">
        <f t="shared" si="565"/>
        <v>7.2765497523200454E-2</v>
      </c>
      <c r="AC720">
        <f t="shared" si="566"/>
        <v>4.5831626325169709E-6</v>
      </c>
      <c r="AD720">
        <f t="shared" si="567"/>
        <v>3.5671979754001477E-10</v>
      </c>
      <c r="AE720">
        <v>0</v>
      </c>
      <c r="AF720">
        <f t="shared" si="568"/>
        <v>9.5895779010257608E-11</v>
      </c>
      <c r="AG720">
        <f t="shared" si="569"/>
        <v>4.526155765502724E-10</v>
      </c>
      <c r="AH720">
        <f t="shared" si="570"/>
        <v>1.097002469958351E-3</v>
      </c>
      <c r="AJ720">
        <f t="shared" si="571"/>
        <v>5.8930463245835353E-3</v>
      </c>
      <c r="AK720">
        <f t="shared" si="572"/>
        <v>4.5867154634329527E-7</v>
      </c>
      <c r="AL720">
        <v>0</v>
      </c>
      <c r="AM720">
        <f t="shared" si="573"/>
        <v>2.5558858936754591E-6</v>
      </c>
      <c r="AN720">
        <f t="shared" si="574"/>
        <v>3.0145574400187543E-6</v>
      </c>
      <c r="AO720">
        <f t="shared" si="575"/>
        <v>2.2739189884214046E-2</v>
      </c>
      <c r="AQ720">
        <f t="shared" si="576"/>
        <v>0</v>
      </c>
      <c r="AR720">
        <f t="shared" si="577"/>
        <v>0</v>
      </c>
      <c r="AS720">
        <v>0</v>
      </c>
      <c r="AT720">
        <f t="shared" si="578"/>
        <v>0</v>
      </c>
      <c r="AU720">
        <f t="shared" si="579"/>
        <v>0</v>
      </c>
      <c r="AV720">
        <f t="shared" si="580"/>
        <v>1.5759424160826513E-2</v>
      </c>
      <c r="AX720">
        <f t="shared" si="581"/>
        <v>78.81297419298906</v>
      </c>
      <c r="AY720">
        <f t="shared" si="582"/>
        <v>15.215219993965071</v>
      </c>
      <c r="AZ720" t="e">
        <f t="shared" si="583"/>
        <v>#DIV/0!</v>
      </c>
    </row>
    <row r="721" spans="1:52" x14ac:dyDescent="0.55000000000000004">
      <c r="A721" s="73">
        <v>44845.584027777775</v>
      </c>
      <c r="B721" s="31">
        <v>50</v>
      </c>
      <c r="C721" s="31">
        <v>3.8</v>
      </c>
      <c r="D721" s="31" t="s">
        <v>234</v>
      </c>
      <c r="E721" s="78">
        <v>2</v>
      </c>
      <c r="F721" s="84">
        <v>44846.975289351853</v>
      </c>
      <c r="G721" s="85">
        <v>378</v>
      </c>
      <c r="I721" s="35">
        <v>21</v>
      </c>
      <c r="J721" s="35">
        <v>30.1</v>
      </c>
      <c r="K721" s="64">
        <v>8.8436059996999994</v>
      </c>
      <c r="L721" s="65">
        <v>3868.49256792712</v>
      </c>
      <c r="M721" s="35"/>
      <c r="N721" s="36">
        <f t="shared" si="562"/>
        <v>4.5753773355928229E-2</v>
      </c>
      <c r="O721" s="36">
        <f t="shared" si="590"/>
        <v>103.67135587925509</v>
      </c>
      <c r="P721" s="36">
        <f t="shared" si="584"/>
        <v>0</v>
      </c>
      <c r="Q721">
        <f t="shared" si="585"/>
        <v>0.73206037369485166</v>
      </c>
      <c r="R721">
        <f t="shared" si="586"/>
        <v>4561.5396586872239</v>
      </c>
      <c r="S721">
        <f t="shared" si="587"/>
        <v>1.2690307992607341</v>
      </c>
      <c r="T721">
        <f t="shared" si="588"/>
        <v>2875.43811061102</v>
      </c>
      <c r="U721">
        <f t="shared" si="589"/>
        <v>2875.43811061102</v>
      </c>
      <c r="W721">
        <f t="shared" si="563"/>
        <v>0.99921724583035842</v>
      </c>
      <c r="X721">
        <v>313.14999999999998</v>
      </c>
      <c r="Y721">
        <f t="shared" si="564"/>
        <v>1.9073334166666699E-2</v>
      </c>
      <c r="Z721">
        <v>2E-3</v>
      </c>
      <c r="AA721">
        <f t="shared" si="565"/>
        <v>7.2765497523200454E-2</v>
      </c>
      <c r="AC721">
        <f t="shared" si="566"/>
        <v>8.8366836302290671E-6</v>
      </c>
      <c r="AD721">
        <f t="shared" si="567"/>
        <v>6.8778270557886495E-10</v>
      </c>
      <c r="AE721">
        <v>0</v>
      </c>
      <c r="AF721">
        <f t="shared" si="568"/>
        <v>1.8489430302468537E-10</v>
      </c>
      <c r="AG721">
        <f t="shared" si="569"/>
        <v>8.7267700860355033E-10</v>
      </c>
      <c r="AH721">
        <f t="shared" si="570"/>
        <v>1.097002469958351E-3</v>
      </c>
      <c r="AJ721">
        <f t="shared" si="571"/>
        <v>3.8654644892393477E-3</v>
      </c>
      <c r="AK721">
        <f t="shared" si="572"/>
        <v>3.0085943278917034E-7</v>
      </c>
      <c r="AL721">
        <v>0</v>
      </c>
      <c r="AM721">
        <f t="shared" si="573"/>
        <v>1.6764989814072886E-6</v>
      </c>
      <c r="AN721">
        <f t="shared" si="574"/>
        <v>1.9773584141964587E-6</v>
      </c>
      <c r="AO721">
        <f t="shared" si="575"/>
        <v>2.2739189884214046E-2</v>
      </c>
      <c r="AQ721">
        <f t="shared" si="576"/>
        <v>0</v>
      </c>
      <c r="AR721">
        <f t="shared" si="577"/>
        <v>0</v>
      </c>
      <c r="AS721">
        <v>0</v>
      </c>
      <c r="AT721">
        <f t="shared" si="578"/>
        <v>0</v>
      </c>
      <c r="AU721">
        <f t="shared" si="579"/>
        <v>0</v>
      </c>
      <c r="AV721">
        <f t="shared" si="580"/>
        <v>1.5759424160826513E-2</v>
      </c>
      <c r="AX721">
        <f t="shared" si="581"/>
        <v>78.812974192989046</v>
      </c>
      <c r="AY721">
        <f t="shared" si="582"/>
        <v>15.215219993965068</v>
      </c>
      <c r="AZ721" t="e">
        <f t="shared" si="583"/>
        <v>#DIV/0!</v>
      </c>
    </row>
    <row r="722" spans="1:52" x14ac:dyDescent="0.55000000000000004">
      <c r="A722" s="73">
        <v>44858.631944444445</v>
      </c>
      <c r="B722" s="31">
        <v>50</v>
      </c>
      <c r="C722" s="31">
        <v>8</v>
      </c>
      <c r="D722" s="31" t="s">
        <v>234</v>
      </c>
      <c r="E722" s="78">
        <v>1</v>
      </c>
      <c r="F722" s="84">
        <v>44859.461041666669</v>
      </c>
      <c r="G722" s="85">
        <v>142</v>
      </c>
      <c r="I722" s="35">
        <v>20.2</v>
      </c>
      <c r="J722" s="35">
        <v>30.1</v>
      </c>
      <c r="K722" s="64">
        <v>21.098147821812262</v>
      </c>
      <c r="L722" s="65">
        <v>6383.8736080928793</v>
      </c>
      <c r="N722" s="36">
        <f t="shared" si="562"/>
        <v>0.10945223189389762</v>
      </c>
      <c r="O722" s="36">
        <f t="shared" si="590"/>
        <v>171.54736511105497</v>
      </c>
      <c r="P722" s="36">
        <f t="shared" si="584"/>
        <v>0</v>
      </c>
      <c r="Q722">
        <f t="shared" si="585"/>
        <v>1.7512357103023619</v>
      </c>
      <c r="R722">
        <f t="shared" si="586"/>
        <v>7548.0840648864187</v>
      </c>
      <c r="S722">
        <f t="shared" si="587"/>
        <v>3.0268740318361482</v>
      </c>
      <c r="T722">
        <f t="shared" si="588"/>
        <v>4744.0993728472067</v>
      </c>
      <c r="U722">
        <f t="shared" si="589"/>
        <v>4744.0993728472076</v>
      </c>
      <c r="W722">
        <f t="shared" si="563"/>
        <v>1.001942228944946</v>
      </c>
      <c r="X722">
        <v>313.14999999999998</v>
      </c>
      <c r="Y722">
        <f t="shared" si="564"/>
        <v>1.9073334166666699E-2</v>
      </c>
      <c r="Z722">
        <v>2E-3</v>
      </c>
      <c r="AA722">
        <f t="shared" si="565"/>
        <v>7.2765497523200454E-2</v>
      </c>
      <c r="AC722">
        <f t="shared" si="566"/>
        <v>2.1139125255196537E-5</v>
      </c>
      <c r="AD722">
        <f t="shared" si="567"/>
        <v>1.6453146191466289E-9</v>
      </c>
      <c r="AE722">
        <v>0</v>
      </c>
      <c r="AF722">
        <f t="shared" si="568"/>
        <v>4.423043750531749E-10</v>
      </c>
      <c r="AG722">
        <f t="shared" si="569"/>
        <v>2.0876189941998037E-9</v>
      </c>
      <c r="AH722">
        <f t="shared" si="570"/>
        <v>1.097002469958351E-3</v>
      </c>
      <c r="AJ722">
        <f t="shared" si="571"/>
        <v>6.3962725521953942E-3</v>
      </c>
      <c r="AK722">
        <f t="shared" si="572"/>
        <v>4.9783898865854736E-7</v>
      </c>
      <c r="AL722">
        <v>0</v>
      </c>
      <c r="AM722">
        <f t="shared" si="573"/>
        <v>2.7741412315157842E-6</v>
      </c>
      <c r="AN722">
        <f t="shared" si="574"/>
        <v>3.2719802201743317E-6</v>
      </c>
      <c r="AO722">
        <f t="shared" si="575"/>
        <v>2.2739189884214046E-2</v>
      </c>
      <c r="AQ722">
        <f t="shared" si="576"/>
        <v>0</v>
      </c>
      <c r="AR722">
        <f t="shared" si="577"/>
        <v>0</v>
      </c>
      <c r="AS722">
        <v>0</v>
      </c>
      <c r="AT722">
        <f t="shared" si="578"/>
        <v>0</v>
      </c>
      <c r="AU722">
        <f t="shared" si="579"/>
        <v>0</v>
      </c>
      <c r="AV722">
        <f t="shared" si="580"/>
        <v>1.5759424160826513E-2</v>
      </c>
      <c r="AX722">
        <f t="shared" si="581"/>
        <v>78.812974192989046</v>
      </c>
      <c r="AY722">
        <f t="shared" si="582"/>
        <v>15.215219993965079</v>
      </c>
      <c r="AZ722" t="e">
        <f t="shared" si="583"/>
        <v>#DIV/0!</v>
      </c>
    </row>
    <row r="723" spans="1:52" x14ac:dyDescent="0.55000000000000004">
      <c r="A723" s="73">
        <v>44858.465277777781</v>
      </c>
      <c r="B723" s="31">
        <v>50</v>
      </c>
      <c r="C723" s="31">
        <v>6</v>
      </c>
      <c r="D723" s="31" t="s">
        <v>235</v>
      </c>
      <c r="E723" s="78">
        <v>1</v>
      </c>
      <c r="F723" s="84">
        <v>44859.535671296297</v>
      </c>
      <c r="G723" s="85">
        <v>349</v>
      </c>
      <c r="I723" s="35">
        <v>20.2</v>
      </c>
      <c r="J723" s="35">
        <v>30.1</v>
      </c>
      <c r="K723" s="64">
        <v>12.386661913299999</v>
      </c>
      <c r="L723" s="65">
        <v>3461.6906760860802</v>
      </c>
      <c r="N723" s="36">
        <f t="shared" si="562"/>
        <v>6.4259090588235659E-2</v>
      </c>
      <c r="O723" s="36">
        <f t="shared" si="590"/>
        <v>93.022504950482357</v>
      </c>
      <c r="P723" s="36">
        <f t="shared" si="584"/>
        <v>0</v>
      </c>
      <c r="Q723">
        <f t="shared" si="585"/>
        <v>1.0281454494117706</v>
      </c>
      <c r="R723">
        <f t="shared" si="586"/>
        <v>4092.9902178212237</v>
      </c>
      <c r="S723">
        <f t="shared" si="587"/>
        <v>1.7770690395741626</v>
      </c>
      <c r="T723">
        <f t="shared" si="588"/>
        <v>2572.5140523759665</v>
      </c>
      <c r="U723">
        <f t="shared" si="589"/>
        <v>2572.5140523759674</v>
      </c>
      <c r="W723">
        <f t="shared" si="563"/>
        <v>1.001942228944946</v>
      </c>
      <c r="X723">
        <v>313.14999999999998</v>
      </c>
      <c r="Y723">
        <f t="shared" si="564"/>
        <v>1.9073334166666699E-2</v>
      </c>
      <c r="Z723">
        <v>2E-3</v>
      </c>
      <c r="AA723">
        <f t="shared" si="565"/>
        <v>7.2765497523200454E-2</v>
      </c>
      <c r="AC723">
        <f t="shared" si="566"/>
        <v>1.2410719646599272E-5</v>
      </c>
      <c r="AD723">
        <f t="shared" si="567"/>
        <v>9.6595948139625234E-10</v>
      </c>
      <c r="AE723">
        <v>0</v>
      </c>
      <c r="AF723">
        <f t="shared" si="568"/>
        <v>2.5967562663927338E-10</v>
      </c>
      <c r="AG723">
        <f t="shared" si="569"/>
        <v>1.2256351080355257E-9</v>
      </c>
      <c r="AH723">
        <f t="shared" si="570"/>
        <v>1.097002469958351E-3</v>
      </c>
      <c r="AJ723">
        <f t="shared" si="571"/>
        <v>3.4684140719156245E-3</v>
      </c>
      <c r="AK723">
        <f t="shared" si="572"/>
        <v>2.6995593757475034E-7</v>
      </c>
      <c r="AL723">
        <v>0</v>
      </c>
      <c r="AM723">
        <f t="shared" si="573"/>
        <v>1.5042933843662069E-6</v>
      </c>
      <c r="AN723">
        <f t="shared" si="574"/>
        <v>1.7742493219409572E-6</v>
      </c>
      <c r="AO723">
        <f t="shared" si="575"/>
        <v>2.2739189884214046E-2</v>
      </c>
      <c r="AQ723">
        <f t="shared" si="576"/>
        <v>0</v>
      </c>
      <c r="AR723">
        <f t="shared" si="577"/>
        <v>0</v>
      </c>
      <c r="AS723">
        <v>0</v>
      </c>
      <c r="AT723">
        <f t="shared" si="578"/>
        <v>0</v>
      </c>
      <c r="AU723">
        <f t="shared" si="579"/>
        <v>0</v>
      </c>
      <c r="AV723">
        <f t="shared" si="580"/>
        <v>1.5759424160826513E-2</v>
      </c>
      <c r="AX723">
        <f t="shared" si="581"/>
        <v>78.81297419298906</v>
      </c>
      <c r="AY723">
        <f t="shared" si="582"/>
        <v>15.215219993965075</v>
      </c>
      <c r="AZ723" t="e">
        <f t="shared" si="583"/>
        <v>#DIV/0!</v>
      </c>
    </row>
    <row r="724" spans="1:52" x14ac:dyDescent="0.55000000000000004">
      <c r="A724" s="73">
        <v>44858.597222222219</v>
      </c>
      <c r="B724" s="31">
        <v>50</v>
      </c>
      <c r="C724" s="31">
        <v>0.1</v>
      </c>
      <c r="D724" s="31" t="s">
        <v>234</v>
      </c>
      <c r="E724" s="78">
        <v>1</v>
      </c>
      <c r="F724" s="84">
        <v>44859.556863425925</v>
      </c>
      <c r="G724" s="85">
        <v>231</v>
      </c>
      <c r="I724" s="35">
        <v>20.2</v>
      </c>
      <c r="J724" s="35">
        <v>30.1</v>
      </c>
      <c r="K724" s="64">
        <v>14.481258027700001</v>
      </c>
      <c r="L724" s="65">
        <v>3362.0689201539199</v>
      </c>
      <c r="N724" s="36">
        <f t="shared" si="562"/>
        <v>7.5125362906242082E-2</v>
      </c>
      <c r="O724" s="36">
        <f t="shared" si="590"/>
        <v>90.345470474700477</v>
      </c>
      <c r="P724" s="36">
        <f t="shared" si="584"/>
        <v>0</v>
      </c>
      <c r="Q724">
        <f t="shared" si="585"/>
        <v>1.2020058064998733</v>
      </c>
      <c r="R724">
        <f t="shared" si="586"/>
        <v>3975.2007008868209</v>
      </c>
      <c r="S724">
        <f t="shared" si="587"/>
        <v>2.0775730762037474</v>
      </c>
      <c r="T724">
        <f t="shared" si="588"/>
        <v>2498.4813351178186</v>
      </c>
      <c r="U724">
        <f t="shared" si="589"/>
        <v>2498.4813351178182</v>
      </c>
      <c r="W724">
        <f t="shared" si="563"/>
        <v>1.001942228944946</v>
      </c>
      <c r="X724">
        <v>313.14999999999998</v>
      </c>
      <c r="Y724">
        <f t="shared" si="564"/>
        <v>1.9073334166666699E-2</v>
      </c>
      <c r="Z724">
        <v>2E-3</v>
      </c>
      <c r="AA724">
        <f t="shared" si="565"/>
        <v>7.2765497523200454E-2</v>
      </c>
      <c r="AC724">
        <f t="shared" si="566"/>
        <v>1.4509383946200633E-5</v>
      </c>
      <c r="AD724">
        <f t="shared" si="567"/>
        <v>1.1293041331323225E-9</v>
      </c>
      <c r="AE724">
        <v>0</v>
      </c>
      <c r="AF724">
        <f t="shared" si="568"/>
        <v>3.0358701797053961E-10</v>
      </c>
      <c r="AG724">
        <f t="shared" si="569"/>
        <v>1.4328911511028621E-9</v>
      </c>
      <c r="AH724">
        <f t="shared" si="570"/>
        <v>1.097002469958351E-3</v>
      </c>
      <c r="AJ724">
        <f t="shared" si="571"/>
        <v>3.3685988277255461E-3</v>
      </c>
      <c r="AK724">
        <f t="shared" si="572"/>
        <v>2.6218705033381519E-7</v>
      </c>
      <c r="AL724">
        <v>0</v>
      </c>
      <c r="AM724">
        <f t="shared" si="573"/>
        <v>1.4610022984748669E-6</v>
      </c>
      <c r="AN724">
        <f t="shared" si="574"/>
        <v>1.723189348808682E-6</v>
      </c>
      <c r="AO724">
        <f t="shared" si="575"/>
        <v>2.2739189884214046E-2</v>
      </c>
      <c r="AQ724">
        <f t="shared" si="576"/>
        <v>0</v>
      </c>
      <c r="AR724">
        <f t="shared" si="577"/>
        <v>0</v>
      </c>
      <c r="AS724">
        <v>0</v>
      </c>
      <c r="AT724">
        <f t="shared" si="578"/>
        <v>0</v>
      </c>
      <c r="AU724">
        <f t="shared" si="579"/>
        <v>0</v>
      </c>
      <c r="AV724">
        <f t="shared" si="580"/>
        <v>1.5759424160826513E-2</v>
      </c>
      <c r="AX724">
        <f t="shared" si="581"/>
        <v>78.81297419298906</v>
      </c>
      <c r="AY724">
        <f t="shared" si="582"/>
        <v>15.21521999396507</v>
      </c>
      <c r="AZ724" t="e">
        <f t="shared" si="583"/>
        <v>#DIV/0!</v>
      </c>
    </row>
    <row r="725" spans="1:52" x14ac:dyDescent="0.55000000000000004">
      <c r="A725" s="73">
        <v>44858.458333333336</v>
      </c>
      <c r="B725" s="31">
        <v>50</v>
      </c>
      <c r="C725" s="31">
        <v>3</v>
      </c>
      <c r="D725" s="31" t="s">
        <v>235</v>
      </c>
      <c r="E725" s="78">
        <v>1</v>
      </c>
      <c r="F725" s="84">
        <v>44859.578055555554</v>
      </c>
      <c r="G725" s="85">
        <v>133</v>
      </c>
      <c r="I725" s="35">
        <v>20.2</v>
      </c>
      <c r="J725" s="35">
        <v>30.1</v>
      </c>
      <c r="K725" s="64">
        <v>32.363619858169535</v>
      </c>
      <c r="L725" s="65">
        <v>2510.6801957235198</v>
      </c>
      <c r="N725" s="36">
        <f t="shared" si="562"/>
        <v>0.16789485293017786</v>
      </c>
      <c r="O725" s="36">
        <f t="shared" si="590"/>
        <v>67.466964206007404</v>
      </c>
      <c r="P725" s="36">
        <f t="shared" si="584"/>
        <v>0</v>
      </c>
      <c r="Q725">
        <f t="shared" si="585"/>
        <v>2.6863176468828458</v>
      </c>
      <c r="R725">
        <f t="shared" si="586"/>
        <v>2968.5464250643258</v>
      </c>
      <c r="S725">
        <f t="shared" si="587"/>
        <v>4.6430900642204129</v>
      </c>
      <c r="T725">
        <f t="shared" si="588"/>
        <v>1865.7819802153201</v>
      </c>
      <c r="U725">
        <f t="shared" si="589"/>
        <v>1865.7819802153206</v>
      </c>
      <c r="W725">
        <f t="shared" si="563"/>
        <v>1.001942228944946</v>
      </c>
      <c r="X725">
        <v>313.14999999999998</v>
      </c>
      <c r="Y725">
        <f t="shared" si="564"/>
        <v>1.9073334166666699E-2</v>
      </c>
      <c r="Z725">
        <v>2E-3</v>
      </c>
      <c r="AA725">
        <f t="shared" si="565"/>
        <v>7.2765497523200454E-2</v>
      </c>
      <c r="AC725">
        <f t="shared" si="566"/>
        <v>3.2426477417421302E-5</v>
      </c>
      <c r="AD725">
        <f t="shared" si="567"/>
        <v>2.523839406703741E-9</v>
      </c>
      <c r="AE725">
        <v>0</v>
      </c>
      <c r="AF725">
        <f t="shared" si="568"/>
        <v>6.7847522809690046E-10</v>
      </c>
      <c r="AG725">
        <f t="shared" si="569"/>
        <v>3.2023146348006416E-9</v>
      </c>
      <c r="AH725">
        <f t="shared" si="570"/>
        <v>1.097002469958351E-3</v>
      </c>
      <c r="AJ725">
        <f t="shared" si="571"/>
        <v>2.5155565114711566E-3</v>
      </c>
      <c r="AK725">
        <f t="shared" si="572"/>
        <v>1.9579248685304733E-7</v>
      </c>
      <c r="AL725">
        <v>0</v>
      </c>
      <c r="AM725">
        <f t="shared" si="573"/>
        <v>1.0910274666586728E-6</v>
      </c>
      <c r="AN725">
        <f t="shared" si="574"/>
        <v>1.2868199535117201E-6</v>
      </c>
      <c r="AO725">
        <f t="shared" si="575"/>
        <v>2.2739189884214046E-2</v>
      </c>
      <c r="AQ725">
        <f t="shared" si="576"/>
        <v>0</v>
      </c>
      <c r="AR725">
        <f t="shared" si="577"/>
        <v>0</v>
      </c>
      <c r="AS725">
        <v>0</v>
      </c>
      <c r="AT725">
        <f t="shared" si="578"/>
        <v>0</v>
      </c>
      <c r="AU725">
        <f t="shared" si="579"/>
        <v>0</v>
      </c>
      <c r="AV725">
        <f t="shared" si="580"/>
        <v>1.5759424160826513E-2</v>
      </c>
      <c r="AX725">
        <f t="shared" si="581"/>
        <v>78.812974192989046</v>
      </c>
      <c r="AY725">
        <f t="shared" si="582"/>
        <v>15.215219993965071</v>
      </c>
      <c r="AZ725" t="e">
        <f t="shared" si="583"/>
        <v>#DIV/0!</v>
      </c>
    </row>
    <row r="726" spans="1:52" x14ac:dyDescent="0.55000000000000004">
      <c r="A726" s="73">
        <v>44858.604166666664</v>
      </c>
      <c r="B726" s="31">
        <v>50</v>
      </c>
      <c r="C726" s="31">
        <v>1.6</v>
      </c>
      <c r="D726" s="31" t="s">
        <v>234</v>
      </c>
      <c r="E726" s="78">
        <v>1</v>
      </c>
      <c r="F726" s="84">
        <v>44859.599259259259</v>
      </c>
      <c r="G726" s="85">
        <v>356</v>
      </c>
      <c r="I726" s="35">
        <v>20.2</v>
      </c>
      <c r="J726" s="35">
        <v>30.1</v>
      </c>
      <c r="K726" s="64">
        <v>12.9266816612</v>
      </c>
      <c r="L726" s="65">
        <v>3365.5682340192798</v>
      </c>
      <c r="N726" s="36">
        <f t="shared" si="562"/>
        <v>6.7060586111616527E-2</v>
      </c>
      <c r="O726" s="36">
        <f t="shared" si="590"/>
        <v>90.439503989483441</v>
      </c>
      <c r="P726" s="36">
        <f t="shared" si="584"/>
        <v>0</v>
      </c>
      <c r="Q726">
        <f t="shared" si="585"/>
        <v>1.0729693777858644</v>
      </c>
      <c r="R726">
        <f t="shared" si="586"/>
        <v>3979.3381755372716</v>
      </c>
      <c r="S726">
        <f t="shared" si="587"/>
        <v>1.8545436958995543</v>
      </c>
      <c r="T726">
        <f t="shared" si="588"/>
        <v>2501.0818083936369</v>
      </c>
      <c r="U726">
        <f t="shared" si="589"/>
        <v>2501.0818083936374</v>
      </c>
      <c r="W726">
        <f t="shared" si="563"/>
        <v>1.001942228944946</v>
      </c>
      <c r="X726">
        <v>313.14999999999998</v>
      </c>
      <c r="Y726">
        <f t="shared" si="564"/>
        <v>1.9073334166666699E-2</v>
      </c>
      <c r="Z726">
        <v>2E-3</v>
      </c>
      <c r="AA726">
        <f t="shared" si="565"/>
        <v>7.2765497523200454E-2</v>
      </c>
      <c r="AC726">
        <f t="shared" si="566"/>
        <v>1.2951788236484485E-5</v>
      </c>
      <c r="AD726">
        <f t="shared" si="567"/>
        <v>1.0080722959120919E-9</v>
      </c>
      <c r="AE726">
        <v>0</v>
      </c>
      <c r="AF726" s="8">
        <f t="shared" si="568"/>
        <v>2.7099667240729783E-10</v>
      </c>
      <c r="AG726">
        <f t="shared" si="569"/>
        <v>1.2790689683193898E-9</v>
      </c>
      <c r="AH726">
        <f t="shared" si="570"/>
        <v>1.097002469958351E-3</v>
      </c>
      <c r="AJ726">
        <f t="shared" si="571"/>
        <v>3.372104938059583E-3</v>
      </c>
      <c r="AK726">
        <f t="shared" si="572"/>
        <v>2.624599402722252E-7</v>
      </c>
      <c r="AL726">
        <v>0</v>
      </c>
      <c r="AM726">
        <f t="shared" si="573"/>
        <v>1.4625229411867785E-6</v>
      </c>
      <c r="AN726">
        <f t="shared" si="574"/>
        <v>1.7249828814590036E-6</v>
      </c>
      <c r="AO726">
        <f t="shared" si="575"/>
        <v>2.2739189884214046E-2</v>
      </c>
      <c r="AQ726">
        <f t="shared" si="576"/>
        <v>0</v>
      </c>
      <c r="AR726">
        <f t="shared" si="577"/>
        <v>0</v>
      </c>
      <c r="AS726">
        <v>0</v>
      </c>
      <c r="AT726">
        <f t="shared" si="578"/>
        <v>0</v>
      </c>
      <c r="AU726">
        <f t="shared" si="579"/>
        <v>0</v>
      </c>
      <c r="AV726">
        <f t="shared" si="580"/>
        <v>1.5759424160826513E-2</v>
      </c>
      <c r="AX726">
        <f t="shared" si="581"/>
        <v>78.812974192989046</v>
      </c>
      <c r="AY726">
        <f t="shared" si="582"/>
        <v>15.215219993965071</v>
      </c>
      <c r="AZ726" t="e">
        <f t="shared" si="583"/>
        <v>#DIV/0!</v>
      </c>
    </row>
    <row r="727" spans="1:52" x14ac:dyDescent="0.55000000000000004">
      <c r="A727" s="73">
        <v>44858.590277777781</v>
      </c>
      <c r="B727" s="31">
        <v>100</v>
      </c>
      <c r="C727" s="31">
        <v>0.1</v>
      </c>
      <c r="D727" s="31" t="s">
        <v>234</v>
      </c>
      <c r="E727" s="78">
        <v>1</v>
      </c>
      <c r="F727" s="84">
        <v>44859.620474537034</v>
      </c>
      <c r="G727" s="85">
        <v>333</v>
      </c>
      <c r="H727" t="s">
        <v>941</v>
      </c>
      <c r="I727" s="35">
        <v>20.2</v>
      </c>
      <c r="J727" s="35">
        <v>30.1</v>
      </c>
      <c r="K727" s="64">
        <v>116.95854539084714</v>
      </c>
      <c r="L727" s="65">
        <v>1543.9345834656799</v>
      </c>
      <c r="N727" s="36">
        <f t="shared" si="562"/>
        <v>0.60675344301348033</v>
      </c>
      <c r="O727" s="36">
        <f t="shared" si="590"/>
        <v>41.488589210414411</v>
      </c>
      <c r="P727" s="36">
        <f t="shared" si="584"/>
        <v>0</v>
      </c>
      <c r="Q727">
        <f t="shared" si="585"/>
        <v>9.7080550882156853</v>
      </c>
      <c r="R727">
        <f t="shared" si="586"/>
        <v>1825.4979252582341</v>
      </c>
      <c r="S727">
        <f t="shared" si="587"/>
        <v>16.779614345050859</v>
      </c>
      <c r="T727">
        <f t="shared" si="588"/>
        <v>1147.3565328504044</v>
      </c>
      <c r="U727">
        <f t="shared" si="589"/>
        <v>1147.3565328504042</v>
      </c>
      <c r="W727">
        <f t="shared" si="563"/>
        <v>1.001942228944946</v>
      </c>
      <c r="X727">
        <v>313.14999999999998</v>
      </c>
      <c r="Y727">
        <f t="shared" si="564"/>
        <v>1.9073334166666699E-2</v>
      </c>
      <c r="Z727">
        <v>2E-3</v>
      </c>
      <c r="AA727">
        <f t="shared" si="565"/>
        <v>7.2765497523200454E-2</v>
      </c>
      <c r="AC727">
        <f t="shared" si="566"/>
        <v>1.1718570566306402E-4</v>
      </c>
      <c r="AD727">
        <f t="shared" si="567"/>
        <v>9.1208766850490262E-9</v>
      </c>
      <c r="AE727">
        <v>0</v>
      </c>
      <c r="AF727">
        <f t="shared" si="568"/>
        <v>2.4519344903226428E-9</v>
      </c>
      <c r="AG727">
        <f t="shared" si="569"/>
        <v>1.157281117537167E-8</v>
      </c>
      <c r="AH727">
        <f t="shared" si="570"/>
        <v>1.097002469958351E-3</v>
      </c>
      <c r="AJ727">
        <f t="shared" si="571"/>
        <v>1.5469332579027902E-3</v>
      </c>
      <c r="AK727">
        <f t="shared" si="572"/>
        <v>1.2040195009705571E-7</v>
      </c>
      <c r="AL727">
        <v>0</v>
      </c>
      <c r="AM727">
        <f t="shared" si="573"/>
        <v>6.7092377601674093E-7</v>
      </c>
      <c r="AN727">
        <f t="shared" si="574"/>
        <v>7.9132572611379664E-7</v>
      </c>
      <c r="AO727">
        <f t="shared" si="575"/>
        <v>2.2739189884214046E-2</v>
      </c>
      <c r="AQ727">
        <f t="shared" si="576"/>
        <v>0</v>
      </c>
      <c r="AR727">
        <f t="shared" si="577"/>
        <v>0</v>
      </c>
      <c r="AS727">
        <v>0</v>
      </c>
      <c r="AT727">
        <f t="shared" si="578"/>
        <v>0</v>
      </c>
      <c r="AU727">
        <f t="shared" si="579"/>
        <v>0</v>
      </c>
      <c r="AV727">
        <f t="shared" si="580"/>
        <v>1.5759424160826513E-2</v>
      </c>
      <c r="AX727">
        <f t="shared" si="581"/>
        <v>78.812974192989046</v>
      </c>
      <c r="AY727">
        <f t="shared" si="582"/>
        <v>15.215219993965077</v>
      </c>
      <c r="AZ727" t="e">
        <f t="shared" si="583"/>
        <v>#DIV/0!</v>
      </c>
    </row>
    <row r="728" spans="1:52" x14ac:dyDescent="0.55000000000000004">
      <c r="A728" s="73">
        <v>44858.631944444445</v>
      </c>
      <c r="B728" s="31">
        <v>50</v>
      </c>
      <c r="C728" s="31">
        <v>8</v>
      </c>
      <c r="D728" s="31" t="s">
        <v>234</v>
      </c>
      <c r="E728" s="78">
        <v>2</v>
      </c>
      <c r="F728" s="84">
        <v>44859.641701388886</v>
      </c>
      <c r="G728" s="85">
        <v>16</v>
      </c>
      <c r="I728" s="35">
        <v>20.2</v>
      </c>
      <c r="J728" s="35">
        <v>30.1</v>
      </c>
      <c r="K728" s="64">
        <v>21.295243391562501</v>
      </c>
      <c r="L728" s="65">
        <v>6440.4769955379998</v>
      </c>
      <c r="N728" s="36">
        <f t="shared" si="562"/>
        <v>0.11047471738351297</v>
      </c>
      <c r="O728" s="36">
        <f t="shared" si="590"/>
        <v>173.06841057164505</v>
      </c>
      <c r="P728" s="36">
        <f t="shared" si="584"/>
        <v>0</v>
      </c>
      <c r="Q728">
        <f t="shared" si="585"/>
        <v>1.7675954781362075</v>
      </c>
      <c r="R728">
        <f t="shared" si="586"/>
        <v>7615.0100651523817</v>
      </c>
      <c r="S728">
        <f t="shared" si="587"/>
        <v>3.0551506117001948</v>
      </c>
      <c r="T728">
        <f t="shared" si="588"/>
        <v>4786.1635037126734</v>
      </c>
      <c r="U728">
        <f t="shared" si="589"/>
        <v>4786.1635037126753</v>
      </c>
      <c r="W728">
        <f t="shared" si="563"/>
        <v>1.001942228944946</v>
      </c>
      <c r="X728">
        <v>313.14999999999998</v>
      </c>
      <c r="Y728">
        <f t="shared" si="564"/>
        <v>1.9073334166666699E-2</v>
      </c>
      <c r="Z728">
        <v>2E-3</v>
      </c>
      <c r="AA728">
        <f t="shared" si="565"/>
        <v>7.2765497523200454E-2</v>
      </c>
      <c r="AC728">
        <f t="shared" si="566"/>
        <v>2.1336603629667264E-5</v>
      </c>
      <c r="AD728">
        <f t="shared" si="567"/>
        <v>1.6606848888507704E-9</v>
      </c>
      <c r="AE728">
        <v>0</v>
      </c>
      <c r="AF728">
        <f t="shared" si="568"/>
        <v>4.4643631277303492E-10</v>
      </c>
      <c r="AG728">
        <f t="shared" si="569"/>
        <v>2.1071212016238052E-9</v>
      </c>
      <c r="AH728">
        <f t="shared" si="570"/>
        <v>1.097002469958351E-3</v>
      </c>
      <c r="AJ728">
        <f t="shared" si="571"/>
        <v>6.4529858763779924E-3</v>
      </c>
      <c r="AK728">
        <f t="shared" si="572"/>
        <v>5.0225313826273182E-7</v>
      </c>
      <c r="AL728">
        <v>0</v>
      </c>
      <c r="AM728">
        <f t="shared" si="573"/>
        <v>2.7987384902641257E-6</v>
      </c>
      <c r="AN728">
        <f t="shared" si="574"/>
        <v>3.3009916285268574E-6</v>
      </c>
      <c r="AO728">
        <f t="shared" si="575"/>
        <v>2.2739189884214046E-2</v>
      </c>
      <c r="AQ728">
        <f t="shared" si="576"/>
        <v>0</v>
      </c>
      <c r="AR728">
        <f t="shared" si="577"/>
        <v>0</v>
      </c>
      <c r="AS728">
        <v>0</v>
      </c>
      <c r="AT728">
        <f t="shared" si="578"/>
        <v>0</v>
      </c>
      <c r="AU728">
        <f t="shared" si="579"/>
        <v>0</v>
      </c>
      <c r="AV728">
        <f t="shared" si="580"/>
        <v>1.5759424160826513E-2</v>
      </c>
      <c r="AX728">
        <f t="shared" si="581"/>
        <v>78.812974192989046</v>
      </c>
      <c r="AY728">
        <f t="shared" si="582"/>
        <v>15.215219993965073</v>
      </c>
      <c r="AZ728" t="e">
        <f t="shared" si="583"/>
        <v>#DIV/0!</v>
      </c>
    </row>
    <row r="729" spans="1:52" x14ac:dyDescent="0.55000000000000004">
      <c r="A729" s="73">
        <v>44858.604166666664</v>
      </c>
      <c r="B729" s="31">
        <v>50</v>
      </c>
      <c r="C729" s="31">
        <v>1.6</v>
      </c>
      <c r="D729" s="31" t="s">
        <v>234</v>
      </c>
      <c r="E729" s="78">
        <v>2</v>
      </c>
      <c r="F729" s="84">
        <v>44859.662916666668</v>
      </c>
      <c r="G729" s="85">
        <v>86</v>
      </c>
      <c r="I729" s="35">
        <v>20.2</v>
      </c>
      <c r="J729" s="35">
        <v>30.1</v>
      </c>
      <c r="K729" s="64">
        <v>11.618860229300001</v>
      </c>
      <c r="L729" s="65">
        <v>3316.3706438720001</v>
      </c>
      <c r="N729" s="36">
        <f t="shared" si="562"/>
        <v>6.0275915919281518E-2</v>
      </c>
      <c r="O729" s="36">
        <f t="shared" si="590"/>
        <v>89.117467013550765</v>
      </c>
      <c r="P729" s="36">
        <f t="shared" si="584"/>
        <v>0</v>
      </c>
      <c r="Q729">
        <f t="shared" si="585"/>
        <v>0.96441465470850429</v>
      </c>
      <c r="R729">
        <f t="shared" si="586"/>
        <v>3921.1685485962334</v>
      </c>
      <c r="S729">
        <f t="shared" si="587"/>
        <v>1.6669153427412611</v>
      </c>
      <c r="T729">
        <f t="shared" si="588"/>
        <v>2464.5212072771888</v>
      </c>
      <c r="U729">
        <f t="shared" si="589"/>
        <v>2464.5212072771888</v>
      </c>
      <c r="W729">
        <f t="shared" si="563"/>
        <v>1.001942228944946</v>
      </c>
      <c r="X729">
        <v>313.14999999999998</v>
      </c>
      <c r="Y729">
        <f t="shared" si="564"/>
        <v>1.9073334166666699E-2</v>
      </c>
      <c r="Z729">
        <v>2E-3</v>
      </c>
      <c r="AA729">
        <f t="shared" si="565"/>
        <v>7.2765497523200454E-2</v>
      </c>
      <c r="AC729">
        <f t="shared" si="566"/>
        <v>1.164142671594463E-5</v>
      </c>
      <c r="AD729">
        <f t="shared" si="567"/>
        <v>9.0608335644159816E-10</v>
      </c>
      <c r="AE729">
        <v>0</v>
      </c>
      <c r="AF729">
        <f t="shared" si="568"/>
        <v>2.4357933008876301E-10</v>
      </c>
      <c r="AG729">
        <f t="shared" si="569"/>
        <v>1.1496626865303613E-9</v>
      </c>
      <c r="AH729">
        <f t="shared" si="570"/>
        <v>1.097002469958351E-3</v>
      </c>
      <c r="AJ729">
        <f t="shared" si="571"/>
        <v>3.3228117949286973E-3</v>
      </c>
      <c r="AK729">
        <f t="shared" si="572"/>
        <v>2.5862332319191358E-7</v>
      </c>
      <c r="AL729">
        <v>0</v>
      </c>
      <c r="AM729">
        <f t="shared" si="573"/>
        <v>1.4411439052444365E-6</v>
      </c>
      <c r="AN729">
        <f t="shared" si="574"/>
        <v>1.6997672284363502E-6</v>
      </c>
      <c r="AO729">
        <f t="shared" si="575"/>
        <v>2.2739189884214046E-2</v>
      </c>
      <c r="AQ729">
        <f t="shared" si="576"/>
        <v>0</v>
      </c>
      <c r="AR729">
        <f t="shared" si="577"/>
        <v>0</v>
      </c>
      <c r="AS729">
        <v>0</v>
      </c>
      <c r="AT729">
        <f t="shared" si="578"/>
        <v>0</v>
      </c>
      <c r="AU729">
        <f t="shared" si="579"/>
        <v>0</v>
      </c>
      <c r="AV729">
        <f t="shared" si="580"/>
        <v>1.5759424160826513E-2</v>
      </c>
      <c r="AX729">
        <f t="shared" si="581"/>
        <v>78.81297419298906</v>
      </c>
      <c r="AY729">
        <f t="shared" si="582"/>
        <v>15.215219993965082</v>
      </c>
      <c r="AZ729" t="e">
        <f t="shared" si="583"/>
        <v>#DIV/0!</v>
      </c>
    </row>
    <row r="730" spans="1:52" x14ac:dyDescent="0.55000000000000004">
      <c r="A730" s="73">
        <v>44858.618055555555</v>
      </c>
      <c r="B730" s="31">
        <v>50</v>
      </c>
      <c r="C730" s="31">
        <v>5</v>
      </c>
      <c r="D730" s="31" t="s">
        <v>234</v>
      </c>
      <c r="E730" s="78">
        <v>1</v>
      </c>
      <c r="F730" s="84">
        <v>44859.68414351852</v>
      </c>
      <c r="G730" s="85">
        <v>209</v>
      </c>
      <c r="I730" s="35">
        <v>20.2</v>
      </c>
      <c r="J730" s="35">
        <v>30.1</v>
      </c>
      <c r="K730" s="64">
        <v>6.2137166191999995</v>
      </c>
      <c r="L730" s="65">
        <v>5373.3829280179998</v>
      </c>
      <c r="N730" s="36">
        <f t="shared" si="562"/>
        <v>3.2235301319887381E-2</v>
      </c>
      <c r="O730" s="36">
        <f t="shared" si="590"/>
        <v>144.39347324571943</v>
      </c>
      <c r="P730" s="36">
        <f t="shared" si="584"/>
        <v>0</v>
      </c>
      <c r="Q730">
        <f t="shared" si="585"/>
        <v>0.5157648211181981</v>
      </c>
      <c r="R730">
        <f t="shared" si="586"/>
        <v>6353.3128228116548</v>
      </c>
      <c r="S730">
        <f t="shared" si="587"/>
        <v>0.89145917616523862</v>
      </c>
      <c r="T730">
        <f t="shared" si="588"/>
        <v>3993.1653011679114</v>
      </c>
      <c r="U730">
        <f t="shared" si="589"/>
        <v>3993.1653011679123</v>
      </c>
      <c r="W730">
        <f t="shared" si="563"/>
        <v>1.001942228944946</v>
      </c>
      <c r="X730">
        <v>313.14999999999998</v>
      </c>
      <c r="Y730">
        <f t="shared" si="564"/>
        <v>1.9073334166666699E-2</v>
      </c>
      <c r="Z730">
        <v>2E-3</v>
      </c>
      <c r="AA730">
        <f t="shared" si="565"/>
        <v>7.2765497523200454E-2</v>
      </c>
      <c r="AC730">
        <f t="shared" si="566"/>
        <v>6.2257850794735019E-6</v>
      </c>
      <c r="AD730">
        <f t="shared" si="567"/>
        <v>4.8456949297864762E-10</v>
      </c>
      <c r="AE730">
        <v>0</v>
      </c>
      <c r="AF730">
        <f t="shared" si="568"/>
        <v>1.3026518105875646E-10</v>
      </c>
      <c r="AG730">
        <f t="shared" si="569"/>
        <v>6.1483467403740411E-10</v>
      </c>
      <c r="AH730">
        <f t="shared" si="570"/>
        <v>1.097002469958351E-3</v>
      </c>
      <c r="AJ730">
        <f t="shared" si="571"/>
        <v>5.383819267873075E-3</v>
      </c>
      <c r="AK730">
        <f t="shared" si="572"/>
        <v>4.1903704346031682E-7</v>
      </c>
      <c r="AL730">
        <v>0</v>
      </c>
      <c r="AM730">
        <f t="shared" si="573"/>
        <v>2.3350279232409371E-6</v>
      </c>
      <c r="AN730">
        <f t="shared" si="574"/>
        <v>2.7540649667012541E-6</v>
      </c>
      <c r="AO730">
        <f t="shared" si="575"/>
        <v>2.2739189884214046E-2</v>
      </c>
      <c r="AQ730">
        <f t="shared" si="576"/>
        <v>0</v>
      </c>
      <c r="AR730">
        <f t="shared" si="577"/>
        <v>0</v>
      </c>
      <c r="AS730">
        <v>0</v>
      </c>
      <c r="AT730">
        <f t="shared" si="578"/>
        <v>0</v>
      </c>
      <c r="AU730">
        <f t="shared" si="579"/>
        <v>0</v>
      </c>
      <c r="AV730">
        <f t="shared" si="580"/>
        <v>1.5759424160826513E-2</v>
      </c>
      <c r="AX730">
        <f t="shared" si="581"/>
        <v>78.812974192989046</v>
      </c>
      <c r="AY730">
        <f t="shared" si="582"/>
        <v>15.215219993965084</v>
      </c>
      <c r="AZ730" t="e">
        <f t="shared" si="583"/>
        <v>#DIV/0!</v>
      </c>
    </row>
    <row r="731" spans="1:52" x14ac:dyDescent="0.55000000000000004">
      <c r="A731" s="73">
        <v>44858.625</v>
      </c>
      <c r="B731" s="31">
        <v>50</v>
      </c>
      <c r="C731" s="31">
        <v>6.2</v>
      </c>
      <c r="D731" s="31" t="s">
        <v>234</v>
      </c>
      <c r="E731" s="78">
        <v>1</v>
      </c>
      <c r="F731" s="84">
        <v>44860.401250000003</v>
      </c>
      <c r="G731" s="85">
        <v>149</v>
      </c>
      <c r="I731" s="35">
        <v>20.2</v>
      </c>
      <c r="J731" s="35">
        <v>30.1</v>
      </c>
      <c r="K731" s="64">
        <v>12.3328734853</v>
      </c>
      <c r="L731" s="65">
        <v>5033.0593397043194</v>
      </c>
      <c r="N731" s="36">
        <f t="shared" si="562"/>
        <v>6.3980048866451075E-2</v>
      </c>
      <c r="O731" s="36">
        <f t="shared" si="590"/>
        <v>135.24830239109275</v>
      </c>
      <c r="P731" s="36">
        <f t="shared" si="584"/>
        <v>0</v>
      </c>
      <c r="Q731">
        <f t="shared" si="585"/>
        <v>1.0236807818632172</v>
      </c>
      <c r="R731">
        <f t="shared" si="586"/>
        <v>5950.9253052080812</v>
      </c>
      <c r="S731">
        <f t="shared" si="587"/>
        <v>1.7693522107178326</v>
      </c>
      <c r="T731">
        <f t="shared" si="588"/>
        <v>3740.2578940041326</v>
      </c>
      <c r="U731">
        <f t="shared" si="589"/>
        <v>3740.2578940041335</v>
      </c>
      <c r="W731">
        <f t="shared" si="563"/>
        <v>1.001942228944946</v>
      </c>
      <c r="X731">
        <v>313.14999999999998</v>
      </c>
      <c r="Y731">
        <f t="shared" si="564"/>
        <v>1.9073334166666699E-2</v>
      </c>
      <c r="Z731">
        <v>2E-3</v>
      </c>
      <c r="AA731">
        <f t="shared" si="565"/>
        <v>7.2765497523200454E-2</v>
      </c>
      <c r="AC731">
        <f t="shared" si="566"/>
        <v>1.2356826749157507E-5</v>
      </c>
      <c r="AD731">
        <f t="shared" si="567"/>
        <v>9.6176485314372772E-10</v>
      </c>
      <c r="AE731">
        <v>0</v>
      </c>
      <c r="AF731">
        <f t="shared" si="568"/>
        <v>2.5854799888575859E-10</v>
      </c>
      <c r="AG731">
        <f t="shared" si="569"/>
        <v>1.2203128520294864E-9</v>
      </c>
      <c r="AH731">
        <f t="shared" si="570"/>
        <v>1.097002469958351E-3</v>
      </c>
      <c r="AJ731">
        <f t="shared" si="571"/>
        <v>5.0428346932355241E-3</v>
      </c>
      <c r="AK731">
        <f t="shared" si="572"/>
        <v>3.9249730263462944E-7</v>
      </c>
      <c r="AL731">
        <v>0</v>
      </c>
      <c r="AM731">
        <f t="shared" si="573"/>
        <v>2.1871387643450692E-6</v>
      </c>
      <c r="AN731">
        <f t="shared" si="574"/>
        <v>2.5796360669796986E-6</v>
      </c>
      <c r="AO731">
        <f t="shared" si="575"/>
        <v>2.2739189884214046E-2</v>
      </c>
      <c r="AQ731">
        <f t="shared" si="576"/>
        <v>0</v>
      </c>
      <c r="AR731">
        <f t="shared" si="577"/>
        <v>0</v>
      </c>
      <c r="AS731">
        <v>0</v>
      </c>
      <c r="AT731">
        <f t="shared" si="578"/>
        <v>0</v>
      </c>
      <c r="AU731">
        <f t="shared" si="579"/>
        <v>0</v>
      </c>
      <c r="AV731">
        <f t="shared" si="580"/>
        <v>1.5759424160826513E-2</v>
      </c>
      <c r="AX731">
        <f t="shared" si="581"/>
        <v>78.812974192989046</v>
      </c>
      <c r="AY731">
        <f t="shared" si="582"/>
        <v>15.215219993965079</v>
      </c>
      <c r="AZ731" t="e">
        <f t="shared" si="583"/>
        <v>#DIV/0!</v>
      </c>
    </row>
    <row r="732" spans="1:52" x14ac:dyDescent="0.55000000000000004">
      <c r="A732" s="73">
        <v>44858.638888888891</v>
      </c>
      <c r="B732" s="31">
        <v>50</v>
      </c>
      <c r="C732" s="31">
        <v>9</v>
      </c>
      <c r="D732" s="31" t="s">
        <v>234</v>
      </c>
      <c r="E732" s="78">
        <v>1</v>
      </c>
      <c r="F732" s="84">
        <v>44860.422465277778</v>
      </c>
      <c r="G732" s="85">
        <v>188</v>
      </c>
      <c r="I732" s="35">
        <v>20.2</v>
      </c>
      <c r="J732" s="35">
        <v>30.1</v>
      </c>
      <c r="K732" s="64">
        <v>14.182880407700001</v>
      </c>
      <c r="L732" s="65">
        <v>6163.7807455500797</v>
      </c>
      <c r="N732" s="36">
        <f t="shared" si="562"/>
        <v>7.3577449945729692E-2</v>
      </c>
      <c r="O732" s="36">
        <f t="shared" si="590"/>
        <v>165.63303269051599</v>
      </c>
      <c r="P732" s="36">
        <f t="shared" si="584"/>
        <v>0</v>
      </c>
      <c r="Q732">
        <f t="shared" si="585"/>
        <v>1.1772391991316751</v>
      </c>
      <c r="R732">
        <f t="shared" si="586"/>
        <v>7287.8534383827036</v>
      </c>
      <c r="S732">
        <f t="shared" si="587"/>
        <v>2.0347659313639825</v>
      </c>
      <c r="T732">
        <f t="shared" si="588"/>
        <v>4580.5399925622069</v>
      </c>
      <c r="U732">
        <f t="shared" si="589"/>
        <v>4580.5399925622069</v>
      </c>
      <c r="W732">
        <f t="shared" si="563"/>
        <v>1.001942228944946</v>
      </c>
      <c r="X732">
        <v>313.14999999999998</v>
      </c>
      <c r="Y732">
        <f t="shared" si="564"/>
        <v>1.9073334166666699E-2</v>
      </c>
      <c r="Z732">
        <v>2E-3</v>
      </c>
      <c r="AA732">
        <f t="shared" si="565"/>
        <v>7.2765497523200454E-2</v>
      </c>
      <c r="AC732">
        <f t="shared" si="566"/>
        <v>1.4210426808550544E-5</v>
      </c>
      <c r="AD732">
        <f t="shared" si="567"/>
        <v>1.1060355000580656E-9</v>
      </c>
      <c r="AE732">
        <v>0</v>
      </c>
      <c r="AF732">
        <f t="shared" si="568"/>
        <v>2.9733178988802932E-10</v>
      </c>
      <c r="AG732">
        <f t="shared" si="569"/>
        <v>1.4033672899460949E-9</v>
      </c>
      <c r="AH732">
        <f t="shared" si="570"/>
        <v>1.097002469958351E-3</v>
      </c>
      <c r="AJ732">
        <f t="shared" si="571"/>
        <v>6.1757522189243878E-3</v>
      </c>
      <c r="AK732">
        <f t="shared" si="572"/>
        <v>4.806753017145627E-7</v>
      </c>
      <c r="AL732">
        <v>0</v>
      </c>
      <c r="AM732">
        <f t="shared" si="573"/>
        <v>2.678498879830078E-6</v>
      </c>
      <c r="AN732">
        <f t="shared" si="574"/>
        <v>3.1591741815446409E-6</v>
      </c>
      <c r="AO732">
        <f t="shared" si="575"/>
        <v>2.2739189884214046E-2</v>
      </c>
      <c r="AQ732">
        <f t="shared" si="576"/>
        <v>0</v>
      </c>
      <c r="AR732">
        <f t="shared" si="577"/>
        <v>0</v>
      </c>
      <c r="AS732">
        <v>0</v>
      </c>
      <c r="AT732">
        <f t="shared" si="578"/>
        <v>0</v>
      </c>
      <c r="AU732">
        <f t="shared" si="579"/>
        <v>0</v>
      </c>
      <c r="AV732">
        <f t="shared" si="580"/>
        <v>1.5759424160826513E-2</v>
      </c>
      <c r="AX732">
        <f t="shared" si="581"/>
        <v>78.81297419298906</v>
      </c>
      <c r="AY732">
        <f t="shared" si="582"/>
        <v>15.21521999396508</v>
      </c>
      <c r="AZ732" t="e">
        <f t="shared" si="583"/>
        <v>#DIV/0!</v>
      </c>
    </row>
    <row r="733" spans="1:52" x14ac:dyDescent="0.55000000000000004">
      <c r="A733" s="73">
        <v>44858.465277777781</v>
      </c>
      <c r="B733" s="31">
        <v>50</v>
      </c>
      <c r="C733" s="31">
        <v>6</v>
      </c>
      <c r="D733" s="31" t="s">
        <v>235</v>
      </c>
      <c r="E733" s="78">
        <v>2</v>
      </c>
      <c r="F733" s="84">
        <v>44860.443703703706</v>
      </c>
      <c r="G733" s="85">
        <v>392</v>
      </c>
      <c r="I733" s="35">
        <v>20.2</v>
      </c>
      <c r="J733" s="35">
        <v>30.1</v>
      </c>
      <c r="K733" s="64">
        <v>9.099513174800002</v>
      </c>
      <c r="L733" s="65">
        <v>3400.7663942480003</v>
      </c>
      <c r="N733" s="36">
        <f t="shared" si="562"/>
        <v>4.7206135559450087E-2</v>
      </c>
      <c r="O733" s="36">
        <f t="shared" si="590"/>
        <v>91.385348474302049</v>
      </c>
      <c r="P733" s="36">
        <f t="shared" si="584"/>
        <v>0</v>
      </c>
      <c r="Q733">
        <f t="shared" si="585"/>
        <v>0.75529816895120139</v>
      </c>
      <c r="R733">
        <f t="shared" si="586"/>
        <v>4020.95533286929</v>
      </c>
      <c r="S733">
        <f t="shared" si="587"/>
        <v>1.3054738436649731</v>
      </c>
      <c r="T733">
        <f t="shared" si="588"/>
        <v>2527.2389004849906</v>
      </c>
      <c r="U733">
        <f t="shared" si="589"/>
        <v>2527.2389004849911</v>
      </c>
      <c r="W733">
        <f t="shared" si="563"/>
        <v>1.001942228944946</v>
      </c>
      <c r="X733">
        <v>313.14999999999998</v>
      </c>
      <c r="Y733">
        <f t="shared" si="564"/>
        <v>1.9073334166666699E-2</v>
      </c>
      <c r="Z733">
        <v>2E-3</v>
      </c>
      <c r="AA733">
        <f t="shared" si="565"/>
        <v>7.2765497523200454E-2</v>
      </c>
      <c r="AC733">
        <f t="shared" si="566"/>
        <v>9.1171865126730167E-6</v>
      </c>
      <c r="AD733">
        <f t="shared" si="567"/>
        <v>7.0961499464599876E-10</v>
      </c>
      <c r="AE733">
        <v>0</v>
      </c>
      <c r="AF733">
        <f t="shared" si="568"/>
        <v>1.9076340359636049E-10</v>
      </c>
      <c r="AG733" s="8">
        <f t="shared" si="569"/>
        <v>9.0037839824235923E-10</v>
      </c>
      <c r="AH733" s="9">
        <f t="shared" si="570"/>
        <v>1.097002469958351E-3</v>
      </c>
      <c r="AJ733">
        <f t="shared" si="571"/>
        <v>3.4073714611739087E-3</v>
      </c>
      <c r="AK733">
        <f t="shared" si="572"/>
        <v>2.6520482802637709E-7</v>
      </c>
      <c r="AL733">
        <v>0</v>
      </c>
      <c r="AM733" s="8">
        <f t="shared" si="573"/>
        <v>1.4778184613612706E-6</v>
      </c>
      <c r="AN733" s="8">
        <f t="shared" si="574"/>
        <v>1.7430232893876478E-6</v>
      </c>
      <c r="AO733" s="9">
        <f t="shared" si="575"/>
        <v>2.2739189884214046E-2</v>
      </c>
      <c r="AP733" s="9"/>
      <c r="AQ733">
        <f t="shared" si="576"/>
        <v>0</v>
      </c>
      <c r="AR733">
        <f t="shared" si="577"/>
        <v>0</v>
      </c>
      <c r="AS733">
        <v>0</v>
      </c>
      <c r="AT733" s="8">
        <f t="shared" si="578"/>
        <v>0</v>
      </c>
      <c r="AU733" s="8">
        <f t="shared" si="579"/>
        <v>0</v>
      </c>
      <c r="AV733" s="9">
        <f t="shared" si="580"/>
        <v>1.5759424160826513E-2</v>
      </c>
      <c r="AX733">
        <f t="shared" si="581"/>
        <v>78.81297419298906</v>
      </c>
      <c r="AY733">
        <f t="shared" si="582"/>
        <v>15.21521999396508</v>
      </c>
      <c r="AZ733" t="e">
        <f t="shared" si="583"/>
        <v>#DIV/0!</v>
      </c>
    </row>
    <row r="734" spans="1:52" x14ac:dyDescent="0.55000000000000004">
      <c r="A734" s="73">
        <v>44858.625</v>
      </c>
      <c r="B734" s="31">
        <v>50</v>
      </c>
      <c r="C734" s="31">
        <v>6.2</v>
      </c>
      <c r="D734" s="31" t="s">
        <v>234</v>
      </c>
      <c r="E734" s="78">
        <v>2</v>
      </c>
      <c r="F734" s="84">
        <v>44860.464930555558</v>
      </c>
      <c r="G734" s="85">
        <v>364</v>
      </c>
      <c r="I734" s="35">
        <v>20.2</v>
      </c>
      <c r="J734" s="35">
        <v>30.1</v>
      </c>
      <c r="K734" s="64">
        <v>13.4388946925</v>
      </c>
      <c r="L734" s="65">
        <v>5012.1054513564804</v>
      </c>
      <c r="N734" s="36">
        <f t="shared" si="562"/>
        <v>6.9717826925095122E-2</v>
      </c>
      <c r="O734" s="36">
        <f t="shared" si="590"/>
        <v>134.68522978728271</v>
      </c>
      <c r="P734" s="36">
        <f t="shared" si="584"/>
        <v>0</v>
      </c>
      <c r="Q734">
        <f t="shared" si="585"/>
        <v>1.115485230801522</v>
      </c>
      <c r="R734">
        <f t="shared" si="586"/>
        <v>5926.1501106404394</v>
      </c>
      <c r="S734">
        <f t="shared" si="587"/>
        <v>1.9280290243892506</v>
      </c>
      <c r="T734">
        <f t="shared" si="588"/>
        <v>3724.6862623158618</v>
      </c>
      <c r="U734">
        <f t="shared" si="589"/>
        <v>3724.6862623158627</v>
      </c>
      <c r="W734">
        <f t="shared" si="563"/>
        <v>1.001942228944946</v>
      </c>
      <c r="X734">
        <v>313.14999999999998</v>
      </c>
      <c r="Y734">
        <f t="shared" si="564"/>
        <v>1.9073334166666699E-2</v>
      </c>
      <c r="Z734">
        <v>2E-3</v>
      </c>
      <c r="AA734">
        <f t="shared" si="565"/>
        <v>7.2765497523200454E-2</v>
      </c>
      <c r="AC734">
        <f t="shared" si="566"/>
        <v>1.3464996102759855E-5</v>
      </c>
      <c r="AD734">
        <f t="shared" si="567"/>
        <v>1.0480166358433928E-9</v>
      </c>
      <c r="AE734">
        <v>0</v>
      </c>
      <c r="AF734">
        <f t="shared" si="568"/>
        <v>2.8173477447277947E-10</v>
      </c>
      <c r="AG734">
        <f t="shared" si="569"/>
        <v>1.3297514103161722E-9</v>
      </c>
      <c r="AH734">
        <f t="shared" si="570"/>
        <v>1.097002469958351E-3</v>
      </c>
      <c r="AJ734">
        <f t="shared" si="571"/>
        <v>5.0218401076392262E-3</v>
      </c>
      <c r="AK734">
        <f t="shared" si="572"/>
        <v>3.9086323792345965E-7</v>
      </c>
      <c r="AL734">
        <v>0</v>
      </c>
      <c r="AM734">
        <f t="shared" si="573"/>
        <v>2.1780331571236749E-6</v>
      </c>
      <c r="AN734">
        <f t="shared" si="574"/>
        <v>2.5688963950471347E-6</v>
      </c>
      <c r="AO734">
        <f t="shared" si="575"/>
        <v>2.2739189884214046E-2</v>
      </c>
      <c r="AQ734">
        <f t="shared" si="576"/>
        <v>0</v>
      </c>
      <c r="AR734">
        <f t="shared" si="577"/>
        <v>0</v>
      </c>
      <c r="AS734">
        <v>0</v>
      </c>
      <c r="AT734">
        <f t="shared" si="578"/>
        <v>0</v>
      </c>
      <c r="AU734">
        <f t="shared" si="579"/>
        <v>0</v>
      </c>
      <c r="AV734">
        <f t="shared" si="580"/>
        <v>1.5759424160826513E-2</v>
      </c>
      <c r="AX734">
        <f t="shared" si="581"/>
        <v>78.81297419298906</v>
      </c>
      <c r="AY734">
        <f t="shared" si="582"/>
        <v>15.215219993965079</v>
      </c>
      <c r="AZ734" t="e">
        <f t="shared" si="583"/>
        <v>#DIV/0!</v>
      </c>
    </row>
    <row r="735" spans="1:52" x14ac:dyDescent="0.55000000000000004">
      <c r="A735" s="73">
        <v>44858.638888888891</v>
      </c>
      <c r="B735" s="31">
        <v>50</v>
      </c>
      <c r="C735" s="31">
        <v>9</v>
      </c>
      <c r="D735" s="31" t="s">
        <v>234</v>
      </c>
      <c r="E735" s="78">
        <v>2</v>
      </c>
      <c r="F735" s="84">
        <v>44860.486145833333</v>
      </c>
      <c r="G735" s="85">
        <v>171</v>
      </c>
      <c r="I735" s="35">
        <v>20.2</v>
      </c>
      <c r="J735" s="35">
        <v>30.1</v>
      </c>
      <c r="K735" s="64">
        <v>17.946838592500001</v>
      </c>
      <c r="L735" s="65">
        <v>6701.7045562848798</v>
      </c>
      <c r="N735" s="36">
        <f t="shared" si="562"/>
        <v>9.3103980310435236E-2</v>
      </c>
      <c r="O735" s="36">
        <f t="shared" si="590"/>
        <v>180.08811404505119</v>
      </c>
      <c r="P735" s="36">
        <f t="shared" si="584"/>
        <v>0</v>
      </c>
      <c r="Q735">
        <f t="shared" si="585"/>
        <v>1.4896636849669638</v>
      </c>
      <c r="R735">
        <f t="shared" si="586"/>
        <v>7923.8770179822523</v>
      </c>
      <c r="S735">
        <f t="shared" si="587"/>
        <v>2.5747672330284632</v>
      </c>
      <c r="T735">
        <f t="shared" si="588"/>
        <v>4980.2916433328928</v>
      </c>
      <c r="U735">
        <f t="shared" si="589"/>
        <v>4980.2916433328928</v>
      </c>
      <c r="W735">
        <f t="shared" si="563"/>
        <v>1.001942228944946</v>
      </c>
      <c r="X735">
        <v>313.14999999999998</v>
      </c>
      <c r="Y735">
        <f t="shared" si="564"/>
        <v>1.9073334166666699E-2</v>
      </c>
      <c r="Z735">
        <v>2E-3</v>
      </c>
      <c r="AA735">
        <f t="shared" si="565"/>
        <v>7.2765497523200454E-2</v>
      </c>
      <c r="AC735">
        <f t="shared" si="566"/>
        <v>1.7981695461884627E-5</v>
      </c>
      <c r="AD735">
        <f t="shared" si="567"/>
        <v>1.3995634191726306E-9</v>
      </c>
      <c r="AE735">
        <v>0</v>
      </c>
      <c r="AF735">
        <f t="shared" si="568"/>
        <v>3.7623990953505739E-10</v>
      </c>
      <c r="AG735">
        <f t="shared" si="569"/>
        <v>1.775803328707688E-9</v>
      </c>
      <c r="AH735">
        <f t="shared" si="570"/>
        <v>1.097002469958351E-3</v>
      </c>
      <c r="AJ735">
        <f t="shared" si="571"/>
        <v>6.7147208008545723E-3</v>
      </c>
      <c r="AK735">
        <f t="shared" si="572"/>
        <v>5.2262466699837305E-7</v>
      </c>
      <c r="AL735">
        <v>0</v>
      </c>
      <c r="AM735">
        <f t="shared" si="573"/>
        <v>2.9122561116276707E-6</v>
      </c>
      <c r="AN735">
        <f t="shared" si="574"/>
        <v>3.4348807786260436E-6</v>
      </c>
      <c r="AO735">
        <f t="shared" si="575"/>
        <v>2.2739189884214046E-2</v>
      </c>
      <c r="AQ735">
        <f t="shared" si="576"/>
        <v>0</v>
      </c>
      <c r="AR735">
        <f t="shared" si="577"/>
        <v>0</v>
      </c>
      <c r="AS735">
        <v>0</v>
      </c>
      <c r="AT735">
        <f t="shared" si="578"/>
        <v>0</v>
      </c>
      <c r="AU735">
        <f t="shared" si="579"/>
        <v>0</v>
      </c>
      <c r="AV735">
        <f t="shared" si="580"/>
        <v>1.5759424160826513E-2</v>
      </c>
      <c r="AX735">
        <f t="shared" si="581"/>
        <v>78.812974192989046</v>
      </c>
      <c r="AY735">
        <f t="shared" si="582"/>
        <v>15.215219993965071</v>
      </c>
      <c r="AZ735" t="e">
        <f t="shared" si="583"/>
        <v>#DIV/0!</v>
      </c>
    </row>
    <row r="736" spans="1:52" x14ac:dyDescent="0.55000000000000004">
      <c r="A736" s="73">
        <v>44858.453472222223</v>
      </c>
      <c r="B736" s="31">
        <v>50</v>
      </c>
      <c r="C736" s="31">
        <v>0.1</v>
      </c>
      <c r="D736" s="31" t="s">
        <v>235</v>
      </c>
      <c r="E736" s="78">
        <v>1</v>
      </c>
      <c r="F736" s="84">
        <v>44860.507361111115</v>
      </c>
      <c r="G736" s="85">
        <v>30</v>
      </c>
      <c r="I736" s="35">
        <v>20.2</v>
      </c>
      <c r="J736" s="35">
        <v>30.1</v>
      </c>
      <c r="K736" s="64">
        <v>26.40525315882314</v>
      </c>
      <c r="L736" s="65">
        <v>2413.41729354368</v>
      </c>
      <c r="N736" s="36">
        <f t="shared" si="562"/>
        <v>0.13698424697587178</v>
      </c>
      <c r="O736" s="36">
        <f t="shared" si="590"/>
        <v>64.853316816301273</v>
      </c>
      <c r="P736" s="36">
        <f t="shared" si="584"/>
        <v>0</v>
      </c>
      <c r="Q736">
        <f t="shared" si="585"/>
        <v>2.1917479516139484</v>
      </c>
      <c r="R736">
        <f t="shared" si="586"/>
        <v>2853.545939917256</v>
      </c>
      <c r="S736">
        <f t="shared" si="587"/>
        <v>3.7882650062708612</v>
      </c>
      <c r="T736">
        <f t="shared" si="588"/>
        <v>1793.5022169305764</v>
      </c>
      <c r="U736">
        <f t="shared" si="589"/>
        <v>1793.5022169305767</v>
      </c>
      <c r="W736">
        <f t="shared" si="563"/>
        <v>1.001942228944946</v>
      </c>
      <c r="X736">
        <v>313.14999999999998</v>
      </c>
      <c r="Y736">
        <f t="shared" si="564"/>
        <v>1.9073334166666699E-2</v>
      </c>
      <c r="Z736">
        <v>2E-3</v>
      </c>
      <c r="AA736">
        <f t="shared" si="565"/>
        <v>7.2765497523200454E-2</v>
      </c>
      <c r="AC736">
        <f t="shared" si="566"/>
        <v>2.6456538205806835E-5</v>
      </c>
      <c r="AD736">
        <f t="shared" si="567"/>
        <v>2.0591830814439538E-9</v>
      </c>
      <c r="AE736">
        <v>0</v>
      </c>
      <c r="AF736">
        <f t="shared" si="568"/>
        <v>5.5356323669605127E-10</v>
      </c>
      <c r="AG736">
        <f t="shared" si="569"/>
        <v>2.6127463181400048E-9</v>
      </c>
      <c r="AH736">
        <f t="shared" si="570"/>
        <v>1.097002469958351E-3</v>
      </c>
      <c r="AJ736">
        <f t="shared" si="571"/>
        <v>2.418104702467434E-3</v>
      </c>
      <c r="AK736">
        <f t="shared" si="572"/>
        <v>1.8820755208964245E-7</v>
      </c>
      <c r="AL736">
        <v>0</v>
      </c>
      <c r="AM736">
        <f t="shared" si="573"/>
        <v>1.0487614313643766E-6</v>
      </c>
      <c r="AN736">
        <f t="shared" si="574"/>
        <v>1.236968983454019E-6</v>
      </c>
      <c r="AO736">
        <f t="shared" si="575"/>
        <v>2.2739189884214046E-2</v>
      </c>
      <c r="AQ736">
        <f t="shared" si="576"/>
        <v>0</v>
      </c>
      <c r="AR736">
        <f t="shared" si="577"/>
        <v>0</v>
      </c>
      <c r="AS736">
        <v>0</v>
      </c>
      <c r="AT736">
        <f t="shared" si="578"/>
        <v>0</v>
      </c>
      <c r="AU736">
        <f t="shared" si="579"/>
        <v>0</v>
      </c>
      <c r="AV736">
        <f t="shared" si="580"/>
        <v>1.5759424160826513E-2</v>
      </c>
      <c r="AX736">
        <f t="shared" si="581"/>
        <v>78.812974192989046</v>
      </c>
      <c r="AY736">
        <f t="shared" si="582"/>
        <v>15.215219993965071</v>
      </c>
      <c r="AZ736" t="e">
        <f t="shared" si="583"/>
        <v>#DIV/0!</v>
      </c>
    </row>
    <row r="737" spans="1:52" x14ac:dyDescent="0.55000000000000004">
      <c r="A737" s="73">
        <v>44858.618055555555</v>
      </c>
      <c r="B737" s="31">
        <v>50</v>
      </c>
      <c r="C737" s="31">
        <v>5</v>
      </c>
      <c r="D737" s="31" t="s">
        <v>234</v>
      </c>
      <c r="E737" s="78">
        <v>2</v>
      </c>
      <c r="F737" s="84">
        <v>44860.528611111113</v>
      </c>
      <c r="G737" s="85">
        <v>169</v>
      </c>
      <c r="I737" s="35">
        <v>20.2</v>
      </c>
      <c r="J737" s="35">
        <v>30.1</v>
      </c>
      <c r="K737" s="64">
        <v>8.2221854717000014</v>
      </c>
      <c r="L737" s="65">
        <v>5575.2105371955195</v>
      </c>
      <c r="N737" s="36">
        <f t="shared" si="562"/>
        <v>4.2654765646904201E-2</v>
      </c>
      <c r="O737" s="36">
        <f t="shared" si="590"/>
        <v>149.81698202527537</v>
      </c>
      <c r="P737" s="36">
        <f t="shared" si="584"/>
        <v>0</v>
      </c>
      <c r="Q737">
        <f t="shared" si="585"/>
        <v>0.68247625035046722</v>
      </c>
      <c r="R737">
        <f t="shared" si="586"/>
        <v>6591.9472091121161</v>
      </c>
      <c r="S737">
        <f t="shared" si="587"/>
        <v>1.1796068498249543</v>
      </c>
      <c r="T737">
        <f t="shared" si="588"/>
        <v>4143.151076717807</v>
      </c>
      <c r="U737">
        <f t="shared" si="589"/>
        <v>4143.1510767178079</v>
      </c>
      <c r="W737">
        <f t="shared" si="563"/>
        <v>1.001942228944946</v>
      </c>
      <c r="X737">
        <v>313.14999999999998</v>
      </c>
      <c r="Y737">
        <f t="shared" si="564"/>
        <v>1.9073334166666699E-2</v>
      </c>
      <c r="Z737">
        <v>2E-3</v>
      </c>
      <c r="AA737">
        <f t="shared" si="565"/>
        <v>7.2765497523200454E-2</v>
      </c>
      <c r="AC737">
        <f t="shared" si="566"/>
        <v>8.238154838313852E-6</v>
      </c>
      <c r="AD737">
        <f t="shared" si="567"/>
        <v>6.4119760995972656E-10</v>
      </c>
      <c r="AE737">
        <v>0</v>
      </c>
      <c r="AF737">
        <f t="shared" si="568"/>
        <v>1.7237098902453236E-10</v>
      </c>
      <c r="AG737">
        <f t="shared" si="569"/>
        <v>8.135685989842589E-10</v>
      </c>
      <c r="AH737">
        <f t="shared" si="570"/>
        <v>1.097002469958351E-3</v>
      </c>
      <c r="AJ737">
        <f t="shared" si="571"/>
        <v>5.5860388724750286E-3</v>
      </c>
      <c r="AK737">
        <f t="shared" si="572"/>
        <v>4.3477633577790476E-7</v>
      </c>
      <c r="AL737">
        <v>0</v>
      </c>
      <c r="AM737">
        <f t="shared" si="573"/>
        <v>2.4227330262316706E-6</v>
      </c>
      <c r="AN737">
        <f t="shared" si="574"/>
        <v>2.8575093620095753E-6</v>
      </c>
      <c r="AO737">
        <f t="shared" si="575"/>
        <v>2.2739189884214046E-2</v>
      </c>
      <c r="AQ737">
        <f t="shared" si="576"/>
        <v>0</v>
      </c>
      <c r="AR737">
        <f t="shared" si="577"/>
        <v>0</v>
      </c>
      <c r="AS737">
        <v>0</v>
      </c>
      <c r="AT737">
        <f t="shared" si="578"/>
        <v>0</v>
      </c>
      <c r="AU737">
        <f t="shared" si="579"/>
        <v>0</v>
      </c>
      <c r="AV737">
        <f t="shared" si="580"/>
        <v>1.5759424160826513E-2</v>
      </c>
      <c r="AX737">
        <f t="shared" si="581"/>
        <v>78.812974192989046</v>
      </c>
      <c r="AY737">
        <f t="shared" si="582"/>
        <v>15.215219993965075</v>
      </c>
      <c r="AZ737" t="e">
        <f t="shared" si="583"/>
        <v>#DIV/0!</v>
      </c>
    </row>
    <row r="738" spans="1:52" x14ac:dyDescent="0.55000000000000004">
      <c r="A738" s="73">
        <v>44858.472916666666</v>
      </c>
      <c r="B738" s="31">
        <v>50</v>
      </c>
      <c r="C738" s="31">
        <v>7</v>
      </c>
      <c r="D738" s="31" t="s">
        <v>235</v>
      </c>
      <c r="E738" s="78">
        <v>1</v>
      </c>
      <c r="F738" s="84">
        <v>44860.549861111111</v>
      </c>
      <c r="G738" s="85">
        <v>278</v>
      </c>
      <c r="I738" s="35">
        <v>20.2</v>
      </c>
      <c r="J738" s="35">
        <v>30.1</v>
      </c>
      <c r="K738" s="64">
        <v>32.485591313046498</v>
      </c>
      <c r="L738" s="65">
        <v>6360.2877158172805</v>
      </c>
      <c r="N738" s="36">
        <f t="shared" si="562"/>
        <v>0.16852761216934797</v>
      </c>
      <c r="O738" s="36">
        <f t="shared" si="590"/>
        <v>170.91356533335528</v>
      </c>
      <c r="P738" s="36">
        <f t="shared" si="584"/>
        <v>0</v>
      </c>
      <c r="Q738">
        <f t="shared" si="585"/>
        <v>2.6964417947095676</v>
      </c>
      <c r="R738">
        <f t="shared" si="586"/>
        <v>7520.1968746676321</v>
      </c>
      <c r="S738">
        <f t="shared" si="587"/>
        <v>4.6605888623381633</v>
      </c>
      <c r="T738">
        <f t="shared" si="588"/>
        <v>4726.5717988973001</v>
      </c>
      <c r="U738">
        <f t="shared" si="589"/>
        <v>4726.5717988973001</v>
      </c>
      <c r="W738">
        <f t="shared" si="563"/>
        <v>1.001942228944946</v>
      </c>
      <c r="X738">
        <v>313.14999999999998</v>
      </c>
      <c r="Y738">
        <f t="shared" si="564"/>
        <v>1.9073334166666699E-2</v>
      </c>
      <c r="Z738">
        <v>2E-3</v>
      </c>
      <c r="AA738">
        <f t="shared" si="565"/>
        <v>7.2765497523200454E-2</v>
      </c>
      <c r="AC738">
        <f t="shared" si="566"/>
        <v>3.2548685768788382E-5</v>
      </c>
      <c r="AD738">
        <f t="shared" si="567"/>
        <v>2.5333512093284327E-9</v>
      </c>
      <c r="AE738">
        <v>0</v>
      </c>
      <c r="AF738">
        <f t="shared" si="568"/>
        <v>6.8103225388794665E-10</v>
      </c>
      <c r="AG738">
        <f t="shared" si="569"/>
        <v>3.2143834632163792E-9</v>
      </c>
      <c r="AH738">
        <f t="shared" si="570"/>
        <v>1.097002469958351E-3</v>
      </c>
      <c r="AJ738">
        <f t="shared" si="571"/>
        <v>6.3726408507171249E-3</v>
      </c>
      <c r="AK738">
        <f t="shared" si="572"/>
        <v>4.9599967016981535E-7</v>
      </c>
      <c r="AL738">
        <v>0</v>
      </c>
      <c r="AM738">
        <f t="shared" si="573"/>
        <v>2.7638918750496905E-6</v>
      </c>
      <c r="AN738">
        <f t="shared" si="574"/>
        <v>3.2598915452195061E-6</v>
      </c>
      <c r="AO738">
        <f t="shared" si="575"/>
        <v>2.2739189884214046E-2</v>
      </c>
      <c r="AQ738">
        <f t="shared" si="576"/>
        <v>0</v>
      </c>
      <c r="AR738">
        <f t="shared" si="577"/>
        <v>0</v>
      </c>
      <c r="AS738">
        <v>0</v>
      </c>
      <c r="AT738">
        <f t="shared" si="578"/>
        <v>0</v>
      </c>
      <c r="AU738">
        <f t="shared" si="579"/>
        <v>0</v>
      </c>
      <c r="AV738">
        <f t="shared" si="580"/>
        <v>1.5759424160826513E-2</v>
      </c>
      <c r="AX738">
        <f t="shared" si="581"/>
        <v>78.812974192989046</v>
      </c>
      <c r="AY738">
        <f t="shared" si="582"/>
        <v>15.215219993965082</v>
      </c>
      <c r="AZ738" t="e">
        <f t="shared" si="583"/>
        <v>#DIV/0!</v>
      </c>
    </row>
    <row r="739" spans="1:52" x14ac:dyDescent="0.55000000000000004">
      <c r="A739" s="73">
        <v>44858.611111111109</v>
      </c>
      <c r="B739" s="31">
        <v>50</v>
      </c>
      <c r="C739" s="31">
        <v>3.8</v>
      </c>
      <c r="D739" s="31" t="s">
        <v>234</v>
      </c>
      <c r="E739" s="78">
        <v>1</v>
      </c>
      <c r="F739" s="84">
        <v>44860.571076388886</v>
      </c>
      <c r="G739" s="85">
        <v>10</v>
      </c>
      <c r="I739" s="35">
        <v>20.2</v>
      </c>
      <c r="J739" s="35">
        <v>30.1</v>
      </c>
      <c r="K739" s="64">
        <v>6.5806958452999993</v>
      </c>
      <c r="L739" s="65">
        <v>5101.6693362051201</v>
      </c>
      <c r="N739" s="36">
        <f t="shared" si="562"/>
        <v>3.4139103288409654E-2</v>
      </c>
      <c r="O739" s="36">
        <f t="shared" si="590"/>
        <v>137.09198928756737</v>
      </c>
      <c r="P739" s="36">
        <f t="shared" si="584"/>
        <v>0</v>
      </c>
      <c r="Q739">
        <f t="shared" si="585"/>
        <v>0.54622565261455447</v>
      </c>
      <c r="R739">
        <f t="shared" si="586"/>
        <v>6032.0475286529645</v>
      </c>
      <c r="S739">
        <f t="shared" si="587"/>
        <v>0.9441083422952159</v>
      </c>
      <c r="T739">
        <f t="shared" si="588"/>
        <v>3791.2445928883121</v>
      </c>
      <c r="U739">
        <f t="shared" si="589"/>
        <v>3791.2445928883135</v>
      </c>
      <c r="W739">
        <f t="shared" si="563"/>
        <v>1.001942228944946</v>
      </c>
      <c r="X739">
        <v>313.14999999999998</v>
      </c>
      <c r="Y739">
        <f t="shared" si="564"/>
        <v>1.9073334166666699E-2</v>
      </c>
      <c r="Z739">
        <v>2E-3</v>
      </c>
      <c r="AA739">
        <f t="shared" si="565"/>
        <v>7.2765497523200454E-2</v>
      </c>
      <c r="AC739">
        <f t="shared" si="566"/>
        <v>6.593477063248627E-6</v>
      </c>
      <c r="AD739">
        <f t="shared" si="567"/>
        <v>5.1318794284092471E-10</v>
      </c>
      <c r="AE739">
        <v>0</v>
      </c>
      <c r="AF739" s="8">
        <f t="shared" si="568"/>
        <v>1.3795858232926266E-10</v>
      </c>
      <c r="AG739">
        <f t="shared" si="569"/>
        <v>6.5114652517018734E-10</v>
      </c>
      <c r="AH739">
        <f t="shared" si="570"/>
        <v>1.097002469958351E-3</v>
      </c>
      <c r="AJ739">
        <f t="shared" si="571"/>
        <v>5.1115779460574407E-3</v>
      </c>
      <c r="AK739">
        <f t="shared" si="572"/>
        <v>3.9784777373833739E-7</v>
      </c>
      <c r="AL739">
        <v>0</v>
      </c>
      <c r="AM739">
        <f t="shared" si="573"/>
        <v>2.2169535495165263E-6</v>
      </c>
      <c r="AN739">
        <f t="shared" si="574"/>
        <v>2.6148013232548635E-6</v>
      </c>
      <c r="AO739">
        <f t="shared" si="575"/>
        <v>2.2739189884214046E-2</v>
      </c>
      <c r="AQ739">
        <f t="shared" si="576"/>
        <v>0</v>
      </c>
      <c r="AR739">
        <f t="shared" si="577"/>
        <v>0</v>
      </c>
      <c r="AS739">
        <v>0</v>
      </c>
      <c r="AT739">
        <f t="shared" si="578"/>
        <v>0</v>
      </c>
      <c r="AU739">
        <f t="shared" si="579"/>
        <v>0</v>
      </c>
      <c r="AV739">
        <f t="shared" si="580"/>
        <v>1.5759424160826513E-2</v>
      </c>
      <c r="AX739">
        <f t="shared" si="581"/>
        <v>78.81297419298906</v>
      </c>
      <c r="AY739">
        <f t="shared" si="582"/>
        <v>15.215219993965071</v>
      </c>
      <c r="AZ739" t="e">
        <f t="shared" si="583"/>
        <v>#DIV/0!</v>
      </c>
    </row>
    <row r="740" spans="1:52" x14ac:dyDescent="0.55000000000000004">
      <c r="A740" s="73">
        <v>44858.611111111109</v>
      </c>
      <c r="B740" s="31">
        <v>50</v>
      </c>
      <c r="C740" s="31">
        <v>3.8</v>
      </c>
      <c r="D740" s="31" t="s">
        <v>234</v>
      </c>
      <c r="E740" s="78">
        <v>2</v>
      </c>
      <c r="F740" s="84">
        <v>44860.592291666668</v>
      </c>
      <c r="G740" s="85">
        <v>365</v>
      </c>
      <c r="I740" s="35">
        <v>20.2</v>
      </c>
      <c r="J740" s="35">
        <v>30.1</v>
      </c>
      <c r="K740" s="64">
        <v>8.4223111325000009</v>
      </c>
      <c r="L740" s="65">
        <v>4947.3915616320801</v>
      </c>
      <c r="N740" s="36">
        <f t="shared" si="562"/>
        <v>4.3692970536679192E-2</v>
      </c>
      <c r="O740" s="36">
        <f t="shared" si="590"/>
        <v>132.94623901932096</v>
      </c>
      <c r="P740" s="36">
        <f t="shared" si="584"/>
        <v>0</v>
      </c>
      <c r="Q740">
        <f t="shared" si="585"/>
        <v>0.69908752858686707</v>
      </c>
      <c r="R740">
        <f t="shared" si="586"/>
        <v>5849.6345168501221</v>
      </c>
      <c r="S740">
        <f t="shared" si="587"/>
        <v>1.208318145759345</v>
      </c>
      <c r="T740">
        <f t="shared" si="588"/>
        <v>3676.5949086169371</v>
      </c>
      <c r="U740">
        <f t="shared" si="589"/>
        <v>3676.5949086169376</v>
      </c>
      <c r="W740">
        <f t="shared" si="563"/>
        <v>1.001942228944946</v>
      </c>
      <c r="X740">
        <v>313.14999999999998</v>
      </c>
      <c r="Y740">
        <f t="shared" si="564"/>
        <v>1.9073334166666699E-2</v>
      </c>
      <c r="Z740">
        <v>2E-3</v>
      </c>
      <c r="AA740">
        <f t="shared" si="565"/>
        <v>7.2765497523200454E-2</v>
      </c>
      <c r="AC740">
        <f t="shared" si="566"/>
        <v>8.438669188964883E-6</v>
      </c>
      <c r="AD740">
        <f t="shared" si="567"/>
        <v>6.5680417780452116E-10</v>
      </c>
      <c r="AE740">
        <v>0</v>
      </c>
      <c r="AF740">
        <f t="shared" si="568"/>
        <v>1.7656644997588349E-10</v>
      </c>
      <c r="AG740">
        <f t="shared" si="569"/>
        <v>8.3337062778040465E-10</v>
      </c>
      <c r="AH740">
        <f t="shared" si="570"/>
        <v>1.097002469958351E-3</v>
      </c>
      <c r="AJ740">
        <f t="shared" si="571"/>
        <v>4.9570005287250633E-3</v>
      </c>
      <c r="AK740">
        <f t="shared" si="572"/>
        <v>3.8581660019370982E-7</v>
      </c>
      <c r="AL740">
        <v>0</v>
      </c>
      <c r="AM740">
        <f t="shared" si="573"/>
        <v>2.149911442823342E-6</v>
      </c>
      <c r="AN740">
        <f t="shared" si="574"/>
        <v>2.5357280430170519E-6</v>
      </c>
      <c r="AO740">
        <f t="shared" si="575"/>
        <v>2.2739189884214046E-2</v>
      </c>
      <c r="AQ740">
        <f t="shared" si="576"/>
        <v>0</v>
      </c>
      <c r="AR740">
        <f t="shared" si="577"/>
        <v>0</v>
      </c>
      <c r="AS740">
        <v>0</v>
      </c>
      <c r="AT740">
        <f t="shared" si="578"/>
        <v>0</v>
      </c>
      <c r="AU740">
        <f t="shared" si="579"/>
        <v>0</v>
      </c>
      <c r="AV740">
        <f t="shared" si="580"/>
        <v>1.5759424160826513E-2</v>
      </c>
      <c r="AX740">
        <f t="shared" si="581"/>
        <v>78.812974192989046</v>
      </c>
      <c r="AY740">
        <f t="shared" si="582"/>
        <v>15.21521999396508</v>
      </c>
      <c r="AZ740" t="e">
        <f t="shared" si="583"/>
        <v>#DIV/0!</v>
      </c>
    </row>
    <row r="741" spans="1:52" x14ac:dyDescent="0.55000000000000004">
      <c r="A741" s="73">
        <v>44858.472916666666</v>
      </c>
      <c r="B741" s="31">
        <v>50</v>
      </c>
      <c r="C741" s="31">
        <v>7</v>
      </c>
      <c r="D741" s="31" t="s">
        <v>235</v>
      </c>
      <c r="E741" s="78">
        <v>2</v>
      </c>
      <c r="F741" s="84">
        <v>44860.613530092596</v>
      </c>
      <c r="G741" s="85">
        <v>131</v>
      </c>
      <c r="I741" s="35">
        <v>20.2</v>
      </c>
      <c r="J741" s="35">
        <v>30.1</v>
      </c>
      <c r="K741" s="64">
        <v>124.95501519767386</v>
      </c>
      <c r="L741" s="65">
        <v>6239.0660908743203</v>
      </c>
      <c r="N741" s="36">
        <f t="shared" si="562"/>
        <v>0.64823724884426948</v>
      </c>
      <c r="O741" s="36">
        <f t="shared" si="590"/>
        <v>167.65609947013971</v>
      </c>
      <c r="P741" s="36">
        <f t="shared" si="584"/>
        <v>0</v>
      </c>
      <c r="Q741">
        <f t="shared" si="585"/>
        <v>10.371795981508312</v>
      </c>
      <c r="R741">
        <f t="shared" si="586"/>
        <v>7376.8683766861468</v>
      </c>
      <c r="S741">
        <f t="shared" si="587"/>
        <v>17.926838594736989</v>
      </c>
      <c r="T741">
        <f t="shared" si="588"/>
        <v>4636.4873971418556</v>
      </c>
      <c r="U741">
        <f t="shared" si="589"/>
        <v>4636.4873971418556</v>
      </c>
      <c r="W741">
        <f t="shared" si="563"/>
        <v>1.001942228944946</v>
      </c>
      <c r="X741">
        <v>313.14999999999998</v>
      </c>
      <c r="Y741">
        <f t="shared" si="564"/>
        <v>1.9073334166666699E-2</v>
      </c>
      <c r="Z741">
        <v>2E-3</v>
      </c>
      <c r="AA741">
        <f t="shared" si="565"/>
        <v>7.2765497523200454E-2</v>
      </c>
      <c r="AC741">
        <f t="shared" si="566"/>
        <v>1.2519770644500695E-4</v>
      </c>
      <c r="AD741">
        <f t="shared" si="567"/>
        <v>9.7444721203381174E-9</v>
      </c>
      <c r="AE741">
        <v>0</v>
      </c>
      <c r="AF741">
        <f t="shared" si="568"/>
        <v>2.6195735461493106E-9</v>
      </c>
      <c r="AG741">
        <f t="shared" si="569"/>
        <v>1.2364045666487428E-8</v>
      </c>
      <c r="AH741">
        <f t="shared" si="570"/>
        <v>1.097002469958351E-3</v>
      </c>
      <c r="AJ741">
        <f t="shared" si="571"/>
        <v>6.2511837856254471E-3</v>
      </c>
      <c r="AK741">
        <f t="shared" si="572"/>
        <v>4.8654634216397191E-7</v>
      </c>
      <c r="AL741">
        <v>0</v>
      </c>
      <c r="AM741">
        <f t="shared" si="573"/>
        <v>2.7112144681099143E-6</v>
      </c>
      <c r="AN741">
        <f t="shared" si="574"/>
        <v>3.1977608102738865E-6</v>
      </c>
      <c r="AO741">
        <f t="shared" si="575"/>
        <v>2.2739189884214046E-2</v>
      </c>
      <c r="AQ741">
        <f t="shared" si="576"/>
        <v>0</v>
      </c>
      <c r="AR741">
        <f t="shared" si="577"/>
        <v>0</v>
      </c>
      <c r="AS741">
        <v>0</v>
      </c>
      <c r="AT741">
        <f t="shared" si="578"/>
        <v>0</v>
      </c>
      <c r="AU741">
        <f t="shared" si="579"/>
        <v>0</v>
      </c>
      <c r="AV741">
        <f t="shared" si="580"/>
        <v>1.5759424160826513E-2</v>
      </c>
      <c r="AX741">
        <f t="shared" si="581"/>
        <v>78.812974192989046</v>
      </c>
      <c r="AY741">
        <f t="shared" si="582"/>
        <v>15.21521999396508</v>
      </c>
      <c r="AZ741" t="e">
        <f t="shared" si="583"/>
        <v>#DIV/0!</v>
      </c>
    </row>
    <row r="742" spans="1:52" x14ac:dyDescent="0.55000000000000004">
      <c r="A742" s="73">
        <v>44858.597222222219</v>
      </c>
      <c r="B742" s="31">
        <v>50</v>
      </c>
      <c r="C742" s="31">
        <v>0.1</v>
      </c>
      <c r="D742" s="31" t="s">
        <v>234</v>
      </c>
      <c r="E742" s="78">
        <v>2</v>
      </c>
      <c r="F742" s="84">
        <v>44860.634756944448</v>
      </c>
      <c r="G742" s="85" t="s">
        <v>781</v>
      </c>
      <c r="I742" s="35">
        <v>20.2</v>
      </c>
      <c r="J742" s="35">
        <v>30.1</v>
      </c>
      <c r="K742" s="64">
        <v>1.0556329756999998</v>
      </c>
      <c r="L742" s="65">
        <v>553.96754440071993</v>
      </c>
      <c r="N742" s="36">
        <f t="shared" si="562"/>
        <v>5.4763757571036353E-3</v>
      </c>
      <c r="O742" s="36">
        <f t="shared" si="590"/>
        <v>14.886208348253099</v>
      </c>
      <c r="P742" s="36">
        <f t="shared" si="584"/>
        <v>0</v>
      </c>
      <c r="Q742">
        <f t="shared" si="585"/>
        <v>8.7622012113658165E-2</v>
      </c>
      <c r="R742">
        <f t="shared" si="586"/>
        <v>654.99316732313639</v>
      </c>
      <c r="S742">
        <f t="shared" si="587"/>
        <v>0.15144779855949392</v>
      </c>
      <c r="T742">
        <f t="shared" si="588"/>
        <v>411.6743596924494</v>
      </c>
      <c r="U742">
        <f t="shared" si="589"/>
        <v>411.67435969244946</v>
      </c>
      <c r="W742">
        <f t="shared" si="563"/>
        <v>1.001942228944946</v>
      </c>
      <c r="X742">
        <v>313.14999999999998</v>
      </c>
      <c r="Y742">
        <f t="shared" si="564"/>
        <v>1.9073334166666699E-2</v>
      </c>
      <c r="Z742">
        <v>2E-3</v>
      </c>
      <c r="AA742">
        <f t="shared" si="565"/>
        <v>7.2765497523200454E-2</v>
      </c>
      <c r="AC742">
        <f t="shared" si="566"/>
        <v>1.0576832566206438E-6</v>
      </c>
      <c r="AD742">
        <f t="shared" si="567"/>
        <v>8.2322314832623924E-11</v>
      </c>
      <c r="AE742">
        <v>0</v>
      </c>
      <c r="AF742">
        <f t="shared" si="568"/>
        <v>2.2130430004846065E-11</v>
      </c>
      <c r="AG742">
        <f t="shared" si="569"/>
        <v>1.0445274483746998E-10</v>
      </c>
      <c r="AH742">
        <f t="shared" si="570"/>
        <v>1.097002469958351E-3</v>
      </c>
      <c r="AJ742">
        <f t="shared" si="571"/>
        <v>5.5504347620001569E-4</v>
      </c>
      <c r="AK742">
        <f t="shared" si="572"/>
        <v>4.3200517269718001E-8</v>
      </c>
      <c r="AL742">
        <v>0</v>
      </c>
      <c r="AM742">
        <f t="shared" si="573"/>
        <v>2.4072910903113689E-7</v>
      </c>
      <c r="AN742">
        <f t="shared" si="574"/>
        <v>2.8392962630085487E-7</v>
      </c>
      <c r="AO742">
        <f t="shared" si="575"/>
        <v>2.2739189884214046E-2</v>
      </c>
      <c r="AQ742">
        <f t="shared" si="576"/>
        <v>0</v>
      </c>
      <c r="AR742">
        <f t="shared" si="577"/>
        <v>0</v>
      </c>
      <c r="AS742">
        <v>0</v>
      </c>
      <c r="AT742">
        <f t="shared" si="578"/>
        <v>0</v>
      </c>
      <c r="AU742">
        <f t="shared" si="579"/>
        <v>0</v>
      </c>
      <c r="AV742">
        <f t="shared" si="580"/>
        <v>1.5759424160826513E-2</v>
      </c>
      <c r="AX742">
        <f t="shared" si="581"/>
        <v>78.812974192989032</v>
      </c>
      <c r="AY742">
        <f t="shared" si="582"/>
        <v>15.215219993965075</v>
      </c>
      <c r="AZ742" t="e">
        <f t="shared" si="583"/>
        <v>#DIV/0!</v>
      </c>
    </row>
    <row r="743" spans="1:52" x14ac:dyDescent="0.55000000000000004">
      <c r="A743" s="73">
        <v>44858.453472222223</v>
      </c>
      <c r="B743" s="31">
        <v>50</v>
      </c>
      <c r="C743" s="31">
        <v>0.1</v>
      </c>
      <c r="D743" s="31" t="s">
        <v>235</v>
      </c>
      <c r="E743" s="78">
        <v>2</v>
      </c>
      <c r="F743" s="84">
        <v>44860.6559837963</v>
      </c>
      <c r="G743" s="85" t="s">
        <v>784</v>
      </c>
      <c r="I743" s="35">
        <v>20.2</v>
      </c>
      <c r="J743" s="35">
        <v>30.1</v>
      </c>
      <c r="K743" s="64">
        <v>27.80110549414184</v>
      </c>
      <c r="L743" s="65">
        <v>2701.2577785575199</v>
      </c>
      <c r="N743" s="36">
        <f t="shared" si="562"/>
        <v>0.1442256008039548</v>
      </c>
      <c r="O743" s="36">
        <f t="shared" si="590"/>
        <v>72.588162430070184</v>
      </c>
      <c r="P743" s="36">
        <f t="shared" si="584"/>
        <v>0</v>
      </c>
      <c r="Q743">
        <f t="shared" si="585"/>
        <v>2.3076096128632768</v>
      </c>
      <c r="R743">
        <f t="shared" si="586"/>
        <v>3193.8791469230882</v>
      </c>
      <c r="S743">
        <f t="shared" si="587"/>
        <v>3.9885228308788556</v>
      </c>
      <c r="T743">
        <f t="shared" si="588"/>
        <v>2007.4074331464931</v>
      </c>
      <c r="U743">
        <f t="shared" si="589"/>
        <v>2007.4074331464935</v>
      </c>
      <c r="W743">
        <f t="shared" si="563"/>
        <v>1.001942228944946</v>
      </c>
      <c r="X743">
        <v>313.14999999999998</v>
      </c>
      <c r="Y743">
        <f t="shared" si="564"/>
        <v>1.9073334166666699E-2</v>
      </c>
      <c r="Z743">
        <v>2E-3</v>
      </c>
      <c r="AA743">
        <f t="shared" si="565"/>
        <v>7.2765497523200454E-2</v>
      </c>
      <c r="AC743">
        <f t="shared" si="566"/>
        <v>2.7855101605934061E-5</v>
      </c>
      <c r="AD743">
        <f t="shared" si="567"/>
        <v>2.1680370089482188E-9</v>
      </c>
      <c r="AE743">
        <v>0</v>
      </c>
      <c r="AF743">
        <f t="shared" si="568"/>
        <v>5.8282607057388417E-10</v>
      </c>
      <c r="AG743">
        <f t="shared" si="569"/>
        <v>2.7508630795221028E-9</v>
      </c>
      <c r="AH743">
        <f t="shared" si="570"/>
        <v>1.097002469958351E-3</v>
      </c>
      <c r="AJ743">
        <f t="shared" si="571"/>
        <v>2.7065042396027948E-3</v>
      </c>
      <c r="AK743">
        <f t="shared" si="572"/>
        <v>2.1065445889754287E-7</v>
      </c>
      <c r="AL743">
        <v>0</v>
      </c>
      <c r="AM743">
        <f t="shared" si="573"/>
        <v>1.1738438196754668E-6</v>
      </c>
      <c r="AN743">
        <f t="shared" si="574"/>
        <v>1.3844982785730097E-6</v>
      </c>
      <c r="AO743">
        <f t="shared" si="575"/>
        <v>2.2739189884214046E-2</v>
      </c>
      <c r="AQ743">
        <f t="shared" si="576"/>
        <v>0</v>
      </c>
      <c r="AR743">
        <f t="shared" si="577"/>
        <v>0</v>
      </c>
      <c r="AS743">
        <v>0</v>
      </c>
      <c r="AT743">
        <f t="shared" si="578"/>
        <v>0</v>
      </c>
      <c r="AU743">
        <f t="shared" si="579"/>
        <v>0</v>
      </c>
      <c r="AV743">
        <f t="shared" si="580"/>
        <v>1.5759424160826513E-2</v>
      </c>
      <c r="AX743">
        <f t="shared" si="581"/>
        <v>78.812974192989046</v>
      </c>
      <c r="AY743">
        <f t="shared" si="582"/>
        <v>15.215219993965082</v>
      </c>
      <c r="AZ743" t="e">
        <f t="shared" si="583"/>
        <v>#DIV/0!</v>
      </c>
    </row>
    <row r="744" spans="1:52" x14ac:dyDescent="0.55000000000000004">
      <c r="A744" s="73">
        <v>44858.458333333336</v>
      </c>
      <c r="B744" s="31">
        <v>50</v>
      </c>
      <c r="C744" s="31">
        <v>3</v>
      </c>
      <c r="D744" s="31" t="s">
        <v>235</v>
      </c>
      <c r="E744" s="78">
        <v>2</v>
      </c>
      <c r="F744" s="84">
        <v>44861.390173611115</v>
      </c>
      <c r="G744" s="85" t="s">
        <v>786</v>
      </c>
      <c r="I744" s="35">
        <v>20.2</v>
      </c>
      <c r="J744" s="35">
        <v>30.1</v>
      </c>
      <c r="K744" s="64">
        <v>19.013928895700001</v>
      </c>
      <c r="L744" s="65">
        <v>3359.1871211891203</v>
      </c>
      <c r="N744" s="36">
        <f t="shared" ref="N744:N807" si="591">1000000*(AG744-AE744)/Y744</f>
        <v>9.863979398962594E-2</v>
      </c>
      <c r="O744" s="36">
        <f t="shared" si="590"/>
        <v>90.268030811959605</v>
      </c>
      <c r="P744" s="36">
        <f t="shared" si="584"/>
        <v>0</v>
      </c>
      <c r="Q744">
        <f t="shared" si="585"/>
        <v>1.578236703834015</v>
      </c>
      <c r="R744">
        <f t="shared" si="586"/>
        <v>3971.7933557262227</v>
      </c>
      <c r="S744">
        <f t="shared" si="587"/>
        <v>2.7278587724213654</v>
      </c>
      <c r="T744">
        <f t="shared" si="588"/>
        <v>2496.3397606599142</v>
      </c>
      <c r="U744">
        <f t="shared" si="589"/>
        <v>2496.3397606599146</v>
      </c>
      <c r="W744">
        <f t="shared" si="563"/>
        <v>1.001942228944946</v>
      </c>
      <c r="X744">
        <v>313.14999999999998</v>
      </c>
      <c r="Y744">
        <f t="shared" si="564"/>
        <v>1.9073334166666699E-2</v>
      </c>
      <c r="Z744">
        <v>2E-3</v>
      </c>
      <c r="AA744">
        <f t="shared" si="565"/>
        <v>7.2765497523200454E-2</v>
      </c>
      <c r="AC744">
        <f t="shared" si="566"/>
        <v>1.9050858298758376E-5</v>
      </c>
      <c r="AD744">
        <f t="shared" si="567"/>
        <v>1.4827792204189109E-9</v>
      </c>
      <c r="AE744">
        <v>0</v>
      </c>
      <c r="AF744">
        <f t="shared" si="568"/>
        <v>3.9861053247638619E-10</v>
      </c>
      <c r="AG744">
        <f t="shared" si="569"/>
        <v>1.8813897528952969E-9</v>
      </c>
      <c r="AH744">
        <f t="shared" si="570"/>
        <v>1.097002469958351E-3</v>
      </c>
      <c r="AJ744">
        <f t="shared" si="571"/>
        <v>3.3657114316473836E-3</v>
      </c>
      <c r="AK744">
        <f t="shared" si="572"/>
        <v>2.6196231657963585E-7</v>
      </c>
      <c r="AL744">
        <v>0</v>
      </c>
      <c r="AM744">
        <f t="shared" si="573"/>
        <v>1.4597499996638354E-6</v>
      </c>
      <c r="AN744">
        <f t="shared" si="574"/>
        <v>1.7217123162434713E-6</v>
      </c>
      <c r="AO744">
        <f t="shared" si="575"/>
        <v>2.2739189884214046E-2</v>
      </c>
      <c r="AQ744">
        <f t="shared" si="576"/>
        <v>0</v>
      </c>
      <c r="AR744">
        <f t="shared" si="577"/>
        <v>0</v>
      </c>
      <c r="AS744">
        <v>0</v>
      </c>
      <c r="AT744">
        <f t="shared" si="578"/>
        <v>0</v>
      </c>
      <c r="AU744">
        <f t="shared" si="579"/>
        <v>0</v>
      </c>
      <c r="AV744">
        <f t="shared" si="580"/>
        <v>1.5759424160826513E-2</v>
      </c>
      <c r="AX744">
        <f t="shared" si="581"/>
        <v>78.812974192989046</v>
      </c>
      <c r="AY744">
        <f t="shared" si="582"/>
        <v>15.21521999396508</v>
      </c>
      <c r="AZ744" t="e">
        <f t="shared" si="583"/>
        <v>#DIV/0!</v>
      </c>
    </row>
    <row r="745" spans="1:52" x14ac:dyDescent="0.55000000000000004">
      <c r="A745" s="77">
        <v>44873.555555555555</v>
      </c>
      <c r="B745" s="31">
        <v>50</v>
      </c>
      <c r="C745" s="31">
        <v>8</v>
      </c>
      <c r="D745" s="31" t="s">
        <v>234</v>
      </c>
      <c r="E745" s="78">
        <v>1</v>
      </c>
      <c r="F745" s="84">
        <v>44874.677384259259</v>
      </c>
      <c r="G745" s="85">
        <v>129</v>
      </c>
      <c r="I745" s="35">
        <v>20.7</v>
      </c>
      <c r="J745" s="35">
        <v>30.59</v>
      </c>
      <c r="K745" s="64">
        <v>0.61077309249999989</v>
      </c>
      <c r="L745" s="64">
        <v>10412.23676442248</v>
      </c>
      <c r="N745" s="36">
        <f t="shared" si="591"/>
        <v>3.2183546435731844E-3</v>
      </c>
      <c r="O745" s="36">
        <f t="shared" si="590"/>
        <v>284.195710642726</v>
      </c>
      <c r="P745" s="36">
        <f t="shared" si="584"/>
        <v>0</v>
      </c>
      <c r="Q745">
        <f t="shared" si="585"/>
        <v>5.1493674297170951E-2</v>
      </c>
      <c r="R745">
        <f t="shared" si="586"/>
        <v>12504.611268279943</v>
      </c>
      <c r="S745">
        <f t="shared" si="587"/>
        <v>8.7519310038626411E-2</v>
      </c>
      <c r="T745">
        <f t="shared" si="588"/>
        <v>7728.3628642534022</v>
      </c>
      <c r="U745">
        <f t="shared" si="589"/>
        <v>7728.3628642534022</v>
      </c>
      <c r="W745">
        <f t="shared" si="563"/>
        <v>1.0176920764655435</v>
      </c>
      <c r="X745">
        <v>313.14999999999998</v>
      </c>
      <c r="Y745">
        <f t="shared" si="564"/>
        <v>1.9073334166666699E-2</v>
      </c>
      <c r="Z745">
        <v>2E-3</v>
      </c>
      <c r="AA745">
        <f t="shared" si="565"/>
        <v>7.2765497523200454E-2</v>
      </c>
      <c r="AC745">
        <f t="shared" si="566"/>
        <v>6.2157893675560637E-7</v>
      </c>
      <c r="AD745">
        <f t="shared" si="567"/>
        <v>4.8379150000363099E-11</v>
      </c>
      <c r="AE745">
        <v>0</v>
      </c>
      <c r="AF745">
        <f t="shared" si="568"/>
        <v>1.3005603583351742E-11</v>
      </c>
      <c r="AG745">
        <f t="shared" si="569"/>
        <v>6.1384753583714846E-11</v>
      </c>
      <c r="AH745">
        <f t="shared" si="570"/>
        <v>1.097002469958351E-3</v>
      </c>
      <c r="AJ745">
        <f t="shared" si="571"/>
        <v>1.0596450853435985E-2</v>
      </c>
      <c r="AK745">
        <f t="shared" si="572"/>
        <v>8.2475009205696226E-7</v>
      </c>
      <c r="AL745">
        <v>0</v>
      </c>
      <c r="AM745">
        <f t="shared" si="573"/>
        <v>4.5958096657650672E-6</v>
      </c>
      <c r="AN745">
        <f t="shared" si="574"/>
        <v>5.4205597578220292E-6</v>
      </c>
      <c r="AO745">
        <f t="shared" si="575"/>
        <v>2.2739189884214046E-2</v>
      </c>
      <c r="AQ745">
        <f t="shared" si="576"/>
        <v>0</v>
      </c>
      <c r="AR745">
        <f t="shared" si="577"/>
        <v>0</v>
      </c>
      <c r="AS745">
        <v>0</v>
      </c>
      <c r="AT745">
        <f t="shared" si="578"/>
        <v>0</v>
      </c>
      <c r="AU745">
        <f t="shared" si="579"/>
        <v>0</v>
      </c>
      <c r="AV745">
        <f t="shared" si="580"/>
        <v>1.5759424160826513E-2</v>
      </c>
      <c r="AX745">
        <f t="shared" si="581"/>
        <v>78.812974192989046</v>
      </c>
      <c r="AY745">
        <f t="shared" si="582"/>
        <v>15.215219993965071</v>
      </c>
      <c r="AZ745" t="e">
        <f t="shared" si="583"/>
        <v>#DIV/0!</v>
      </c>
    </row>
    <row r="746" spans="1:52" x14ac:dyDescent="0.55000000000000004">
      <c r="A746" s="77">
        <v>44873.545138888891</v>
      </c>
      <c r="B746" s="31">
        <v>50</v>
      </c>
      <c r="C746" s="31">
        <v>5</v>
      </c>
      <c r="D746" s="31" t="s">
        <v>234</v>
      </c>
      <c r="E746" s="78">
        <v>1</v>
      </c>
      <c r="F746" s="84">
        <v>44874.698576388888</v>
      </c>
      <c r="G746" s="85">
        <v>130</v>
      </c>
      <c r="I746" s="35">
        <v>20.7</v>
      </c>
      <c r="J746" s="35">
        <v>30.59</v>
      </c>
      <c r="K746" s="64">
        <v>1.1018472797000001</v>
      </c>
      <c r="L746" s="64">
        <v>9301.8624203651198</v>
      </c>
      <c r="N746" s="36">
        <f t="shared" si="591"/>
        <v>5.8059782801105917E-3</v>
      </c>
      <c r="O746" s="36">
        <f t="shared" si="590"/>
        <v>253.88871389183771</v>
      </c>
      <c r="P746" s="36">
        <f t="shared" si="584"/>
        <v>0</v>
      </c>
      <c r="Q746">
        <f t="shared" si="585"/>
        <v>9.2895652481769467E-2</v>
      </c>
      <c r="R746">
        <f t="shared" si="586"/>
        <v>11171.10341124086</v>
      </c>
      <c r="S746">
        <f t="shared" si="587"/>
        <v>0.15788664378216929</v>
      </c>
      <c r="T746">
        <f t="shared" si="588"/>
        <v>6904.2002909094799</v>
      </c>
      <c r="U746">
        <f t="shared" si="589"/>
        <v>6904.2002909094808</v>
      </c>
      <c r="W746">
        <f t="shared" si="563"/>
        <v>1.0176920764655435</v>
      </c>
      <c r="X746">
        <v>313.14999999999998</v>
      </c>
      <c r="Y746">
        <f t="shared" si="564"/>
        <v>1.9073334166666699E-2</v>
      </c>
      <c r="Z746">
        <v>2E-3</v>
      </c>
      <c r="AA746">
        <f t="shared" si="565"/>
        <v>7.2765497523200454E-2</v>
      </c>
      <c r="AC746">
        <f t="shared" si="566"/>
        <v>1.1213412460258037E-6</v>
      </c>
      <c r="AD746">
        <f t="shared" si="567"/>
        <v>8.7276986292742346E-11</v>
      </c>
      <c r="AE746">
        <v>0</v>
      </c>
      <c r="AF746">
        <f t="shared" si="568"/>
        <v>2.3462377608215763E-11</v>
      </c>
      <c r="AG746">
        <f t="shared" si="569"/>
        <v>1.1073936390095812E-10</v>
      </c>
      <c r="AH746">
        <f t="shared" si="570"/>
        <v>1.097002469958351E-3</v>
      </c>
      <c r="AJ746">
        <f t="shared" si="571"/>
        <v>9.4664316815781854E-3</v>
      </c>
      <c r="AK746">
        <f t="shared" si="572"/>
        <v>7.3679767960240457E-7</v>
      </c>
      <c r="AL746">
        <v>0</v>
      </c>
      <c r="AM746">
        <f t="shared" si="573"/>
        <v>4.10570660160185E-6</v>
      </c>
      <c r="AN746">
        <f t="shared" si="574"/>
        <v>4.8425042812042548E-6</v>
      </c>
      <c r="AO746">
        <f t="shared" si="575"/>
        <v>2.2739189884214046E-2</v>
      </c>
      <c r="AQ746">
        <f t="shared" si="576"/>
        <v>0</v>
      </c>
      <c r="AR746">
        <f t="shared" si="577"/>
        <v>0</v>
      </c>
      <c r="AS746">
        <v>0</v>
      </c>
      <c r="AT746">
        <f t="shared" si="578"/>
        <v>0</v>
      </c>
      <c r="AU746">
        <f t="shared" si="579"/>
        <v>0</v>
      </c>
      <c r="AV746">
        <f t="shared" si="580"/>
        <v>1.5759424160826513E-2</v>
      </c>
      <c r="AX746">
        <f t="shared" si="581"/>
        <v>78.81297419298906</v>
      </c>
      <c r="AY746">
        <f t="shared" si="582"/>
        <v>15.215219993965082</v>
      </c>
      <c r="AZ746" t="e">
        <f t="shared" si="583"/>
        <v>#DIV/0!</v>
      </c>
    </row>
    <row r="747" spans="1:52" x14ac:dyDescent="0.55000000000000004">
      <c r="A747" s="77">
        <v>44873.545138888891</v>
      </c>
      <c r="B747" s="31">
        <v>50</v>
      </c>
      <c r="C747" s="31">
        <v>5</v>
      </c>
      <c r="D747" s="31" t="s">
        <v>234</v>
      </c>
      <c r="E747" s="78">
        <v>2</v>
      </c>
      <c r="F747" s="84">
        <v>44874.71979166667</v>
      </c>
      <c r="G747" s="85">
        <v>324</v>
      </c>
      <c r="I747" s="35">
        <v>20.7</v>
      </c>
      <c r="J747" s="35">
        <v>30.59</v>
      </c>
      <c r="K747" s="64">
        <v>1.3974118932999999</v>
      </c>
      <c r="L747" s="64">
        <v>8724.534094541119</v>
      </c>
      <c r="N747" s="36">
        <f t="shared" si="591"/>
        <v>7.3634007637401787E-3</v>
      </c>
      <c r="O747" s="36">
        <f t="shared" si="590"/>
        <v>238.13088610287008</v>
      </c>
      <c r="P747" s="36">
        <f t="shared" si="584"/>
        <v>0</v>
      </c>
      <c r="Q747">
        <f t="shared" si="585"/>
        <v>0.11781441221984286</v>
      </c>
      <c r="R747">
        <f t="shared" si="586"/>
        <v>10477.758988526284</v>
      </c>
      <c r="S747">
        <f t="shared" si="587"/>
        <v>0.20023888780167012</v>
      </c>
      <c r="T747">
        <f t="shared" si="588"/>
        <v>6475.6849877399145</v>
      </c>
      <c r="U747">
        <f t="shared" si="589"/>
        <v>6475.6849877399154</v>
      </c>
      <c r="W747">
        <f t="shared" si="563"/>
        <v>1.0176920764655435</v>
      </c>
      <c r="X747">
        <v>313.14999999999998</v>
      </c>
      <c r="Y747">
        <f t="shared" si="564"/>
        <v>1.9073334166666699E-2</v>
      </c>
      <c r="Z747">
        <v>2E-3</v>
      </c>
      <c r="AA747">
        <f t="shared" si="565"/>
        <v>7.2765497523200454E-2</v>
      </c>
      <c r="AC747">
        <f t="shared" si="566"/>
        <v>1.4221350113701235E-6</v>
      </c>
      <c r="AD747">
        <f t="shared" si="567"/>
        <v>1.1068856900936922E-10</v>
      </c>
      <c r="AE747">
        <v>0</v>
      </c>
      <c r="AF747">
        <f t="shared" si="568"/>
        <v>2.9756034360535989E-11</v>
      </c>
      <c r="AG747">
        <f t="shared" si="569"/>
        <v>1.404446033699052E-10</v>
      </c>
      <c r="AH747">
        <f t="shared" si="570"/>
        <v>1.097002469958351E-3</v>
      </c>
      <c r="AJ747">
        <f t="shared" si="571"/>
        <v>8.878889218867982E-3</v>
      </c>
      <c r="AK747">
        <f t="shared" si="572"/>
        <v>6.9106767934949088E-7</v>
      </c>
      <c r="AL747">
        <v>0</v>
      </c>
      <c r="AM747">
        <f t="shared" si="573"/>
        <v>3.8508822866949966E-6</v>
      </c>
      <c r="AN747">
        <f t="shared" si="574"/>
        <v>4.5419499660444877E-6</v>
      </c>
      <c r="AO747">
        <f t="shared" si="575"/>
        <v>2.2739189884214046E-2</v>
      </c>
      <c r="AQ747">
        <f t="shared" si="576"/>
        <v>0</v>
      </c>
      <c r="AR747">
        <f t="shared" si="577"/>
        <v>0</v>
      </c>
      <c r="AS747">
        <v>0</v>
      </c>
      <c r="AT747">
        <f t="shared" si="578"/>
        <v>0</v>
      </c>
      <c r="AU747">
        <f t="shared" si="579"/>
        <v>0</v>
      </c>
      <c r="AV747">
        <f t="shared" si="580"/>
        <v>1.5759424160826513E-2</v>
      </c>
      <c r="AX747">
        <f t="shared" si="581"/>
        <v>78.812974192989046</v>
      </c>
      <c r="AY747">
        <f t="shared" si="582"/>
        <v>15.21521999396508</v>
      </c>
      <c r="AZ747" t="e">
        <f t="shared" si="583"/>
        <v>#DIV/0!</v>
      </c>
    </row>
    <row r="748" spans="1:52" x14ac:dyDescent="0.55000000000000004">
      <c r="A748" s="77">
        <v>44873.541666666664</v>
      </c>
      <c r="B748" s="31">
        <v>50</v>
      </c>
      <c r="C748" s="31">
        <v>3.8</v>
      </c>
      <c r="D748" s="31" t="s">
        <v>234</v>
      </c>
      <c r="E748" s="78">
        <v>1</v>
      </c>
      <c r="F748" s="84">
        <v>44874.741006944445</v>
      </c>
      <c r="G748" s="85">
        <v>237</v>
      </c>
      <c r="I748" s="35">
        <v>20.7</v>
      </c>
      <c r="J748" s="35">
        <v>30.59</v>
      </c>
      <c r="K748" s="64">
        <v>17.1930260717</v>
      </c>
      <c r="L748" s="64">
        <v>4392.2877459279998</v>
      </c>
      <c r="N748" s="36">
        <f t="shared" si="591"/>
        <v>9.0595437117967872E-2</v>
      </c>
      <c r="O748" s="36">
        <f t="shared" si="590"/>
        <v>119.88483988056733</v>
      </c>
      <c r="P748" s="36">
        <f t="shared" si="584"/>
        <v>0</v>
      </c>
      <c r="Q748">
        <f t="shared" si="585"/>
        <v>1.449526993887486</v>
      </c>
      <c r="R748">
        <f t="shared" si="586"/>
        <v>5274.9329547449624</v>
      </c>
      <c r="S748">
        <f t="shared" si="587"/>
        <v>2.4636346914239664</v>
      </c>
      <c r="T748">
        <f t="shared" si="588"/>
        <v>3260.1250118257399</v>
      </c>
      <c r="U748">
        <f t="shared" si="589"/>
        <v>3260.1250118257403</v>
      </c>
      <c r="W748">
        <f t="shared" si="563"/>
        <v>1.0176920764655435</v>
      </c>
      <c r="X748">
        <v>313.14999999999998</v>
      </c>
      <c r="Y748">
        <f t="shared" si="564"/>
        <v>1.9073334166666699E-2</v>
      </c>
      <c r="Z748">
        <v>2E-3</v>
      </c>
      <c r="AA748">
        <f t="shared" si="565"/>
        <v>7.2765497523200454E-2</v>
      </c>
      <c r="AC748">
        <f t="shared" si="566"/>
        <v>1.74972064036346E-5</v>
      </c>
      <c r="AD748">
        <f t="shared" si="567"/>
        <v>1.3618543408294102E-9</v>
      </c>
      <c r="AE748">
        <v>0</v>
      </c>
      <c r="AF748">
        <f t="shared" si="568"/>
        <v>3.6610270529683083E-10</v>
      </c>
      <c r="AG748" s="8">
        <f t="shared" si="569"/>
        <v>1.727957046126241E-9</v>
      </c>
      <c r="AH748" s="9">
        <f t="shared" si="570"/>
        <v>1.097002469958351E-3</v>
      </c>
      <c r="AJ748">
        <f t="shared" si="571"/>
        <v>4.4699964365876275E-3</v>
      </c>
      <c r="AK748">
        <f t="shared" si="572"/>
        <v>3.4791177004086416E-7</v>
      </c>
      <c r="AL748">
        <v>0</v>
      </c>
      <c r="AM748" s="8">
        <f t="shared" si="573"/>
        <v>1.9386918425185269E-6</v>
      </c>
      <c r="AN748" s="8">
        <f t="shared" si="574"/>
        <v>2.286603612559391E-6</v>
      </c>
      <c r="AO748" s="9">
        <f t="shared" si="575"/>
        <v>2.2739189884214046E-2</v>
      </c>
      <c r="AP748" s="9"/>
      <c r="AQ748">
        <f t="shared" si="576"/>
        <v>0</v>
      </c>
      <c r="AR748">
        <f t="shared" si="577"/>
        <v>0</v>
      </c>
      <c r="AS748">
        <v>0</v>
      </c>
      <c r="AT748" s="8">
        <f t="shared" si="578"/>
        <v>0</v>
      </c>
      <c r="AU748" s="8">
        <f t="shared" si="579"/>
        <v>0</v>
      </c>
      <c r="AV748" s="9">
        <f t="shared" si="580"/>
        <v>1.5759424160826513E-2</v>
      </c>
      <c r="AX748">
        <f t="shared" si="581"/>
        <v>78.81297419298906</v>
      </c>
      <c r="AY748">
        <f t="shared" si="582"/>
        <v>15.215219993965073</v>
      </c>
      <c r="AZ748" t="e">
        <f t="shared" si="583"/>
        <v>#DIV/0!</v>
      </c>
    </row>
    <row r="749" spans="1:52" x14ac:dyDescent="0.55000000000000004">
      <c r="A749" s="77">
        <v>44873.548611111109</v>
      </c>
      <c r="B749" s="31">
        <v>50</v>
      </c>
      <c r="C749" s="31">
        <v>6.2</v>
      </c>
      <c r="D749" s="31" t="s">
        <v>234</v>
      </c>
      <c r="E749" s="78">
        <v>1</v>
      </c>
      <c r="F749" s="84">
        <v>44874.76222222222</v>
      </c>
      <c r="G749" s="85">
        <v>116</v>
      </c>
      <c r="I749" s="35">
        <v>20.7</v>
      </c>
      <c r="J749" s="35">
        <v>30.59</v>
      </c>
      <c r="K749" s="64">
        <v>1.1981856325000002</v>
      </c>
      <c r="L749" s="64">
        <v>8731.4873521523186</v>
      </c>
      <c r="N749" s="36">
        <f t="shared" si="591"/>
        <v>6.3136152223651678E-3</v>
      </c>
      <c r="O749" s="36">
        <f t="shared" si="590"/>
        <v>238.32067106769611</v>
      </c>
      <c r="P749" s="36">
        <f t="shared" si="584"/>
        <v>0</v>
      </c>
      <c r="Q749">
        <f t="shared" si="585"/>
        <v>0.10101784355784268</v>
      </c>
      <c r="R749">
        <f t="shared" si="586"/>
        <v>10486.109526978629</v>
      </c>
      <c r="S749">
        <f t="shared" si="587"/>
        <v>0.1716912240278417</v>
      </c>
      <c r="T749">
        <f t="shared" si="588"/>
        <v>6480.8459631502701</v>
      </c>
      <c r="U749">
        <f t="shared" si="589"/>
        <v>6480.8459631502692</v>
      </c>
      <c r="W749">
        <f t="shared" si="563"/>
        <v>1.0176920764655435</v>
      </c>
      <c r="X749">
        <v>313.14999999999998</v>
      </c>
      <c r="Y749">
        <f t="shared" si="564"/>
        <v>1.9073334166666699E-2</v>
      </c>
      <c r="Z749">
        <v>2E-3</v>
      </c>
      <c r="AA749">
        <f t="shared" si="565"/>
        <v>7.2765497523200454E-2</v>
      </c>
      <c r="AC749">
        <f t="shared" si="566"/>
        <v>1.2193840243301057E-6</v>
      </c>
      <c r="AD749">
        <f t="shared" si="567"/>
        <v>9.4907917776350717E-11</v>
      </c>
      <c r="AE749">
        <v>0</v>
      </c>
      <c r="AF749">
        <f t="shared" si="568"/>
        <v>2.5513775159573812E-11</v>
      </c>
      <c r="AG749">
        <f t="shared" si="569"/>
        <v>1.2042169293592452E-10</v>
      </c>
      <c r="AH749">
        <f t="shared" si="570"/>
        <v>1.097002469958351E-3</v>
      </c>
      <c r="AJ749">
        <f t="shared" si="571"/>
        <v>8.8859654940445232E-3</v>
      </c>
      <c r="AK749">
        <f t="shared" si="572"/>
        <v>6.9161844475990943E-7</v>
      </c>
      <c r="AL749">
        <v>0</v>
      </c>
      <c r="AM749">
        <f t="shared" si="573"/>
        <v>3.8539513533385149E-6</v>
      </c>
      <c r="AN749">
        <f t="shared" si="574"/>
        <v>4.5455697980984245E-6</v>
      </c>
      <c r="AO749">
        <f t="shared" si="575"/>
        <v>2.2739189884214046E-2</v>
      </c>
      <c r="AQ749">
        <f t="shared" si="576"/>
        <v>0</v>
      </c>
      <c r="AR749">
        <f t="shared" si="577"/>
        <v>0</v>
      </c>
      <c r="AS749">
        <v>0</v>
      </c>
      <c r="AT749">
        <f t="shared" si="578"/>
        <v>0</v>
      </c>
      <c r="AU749">
        <f t="shared" si="579"/>
        <v>0</v>
      </c>
      <c r="AV749">
        <f t="shared" si="580"/>
        <v>1.5759424160826513E-2</v>
      </c>
      <c r="AX749">
        <f t="shared" si="581"/>
        <v>78.812974192989046</v>
      </c>
      <c r="AY749">
        <f t="shared" si="582"/>
        <v>15.215219993965079</v>
      </c>
      <c r="AZ749" t="e">
        <f t="shared" si="583"/>
        <v>#DIV/0!</v>
      </c>
    </row>
    <row r="750" spans="1:52" x14ac:dyDescent="0.55000000000000004">
      <c r="A750" s="77">
        <v>44873.440972222219</v>
      </c>
      <c r="B750" s="31">
        <v>50</v>
      </c>
      <c r="C750" s="31">
        <v>6</v>
      </c>
      <c r="D750" s="31" t="s">
        <v>235</v>
      </c>
      <c r="E750" s="78">
        <v>1</v>
      </c>
      <c r="F750" s="84">
        <v>44874.783437500002</v>
      </c>
      <c r="G750" s="85">
        <v>236</v>
      </c>
      <c r="I750" s="35">
        <v>20.7</v>
      </c>
      <c r="J750" s="35">
        <v>30.59</v>
      </c>
      <c r="K750" s="64">
        <v>995.24948827089531</v>
      </c>
      <c r="L750" s="64">
        <v>11144.987290060879</v>
      </c>
      <c r="N750" s="36">
        <f t="shared" si="591"/>
        <v>5.2442811437219179</v>
      </c>
      <c r="O750" s="36">
        <f t="shared" si="590"/>
        <v>304.19569345805979</v>
      </c>
      <c r="P750" s="36">
        <f t="shared" si="584"/>
        <v>0</v>
      </c>
      <c r="Q750">
        <f t="shared" si="585"/>
        <v>83.908498299550686</v>
      </c>
      <c r="R750">
        <f t="shared" si="586"/>
        <v>13384.610512154632</v>
      </c>
      <c r="S750">
        <f t="shared" si="587"/>
        <v>142.61196113475603</v>
      </c>
      <c r="T750">
        <f t="shared" si="588"/>
        <v>8272.2385058884174</v>
      </c>
      <c r="U750">
        <f t="shared" si="589"/>
        <v>8272.2385058884174</v>
      </c>
      <c r="W750">
        <f t="shared" si="563"/>
        <v>1.0176920764655435</v>
      </c>
      <c r="X750">
        <v>313.14999999999998</v>
      </c>
      <c r="Y750">
        <f t="shared" si="564"/>
        <v>1.9073334166666699E-2</v>
      </c>
      <c r="Z750">
        <v>2E-3</v>
      </c>
      <c r="AA750">
        <f t="shared" si="565"/>
        <v>7.2765497523200454E-2</v>
      </c>
      <c r="AC750">
        <f t="shared" si="566"/>
        <v>1.0128575183196771E-3</v>
      </c>
      <c r="AD750">
        <f t="shared" si="567"/>
        <v>7.8833407810679335E-8</v>
      </c>
      <c r="AE750">
        <v>0</v>
      </c>
      <c r="AF750">
        <f t="shared" si="568"/>
        <v>2.1192518907477819E-8</v>
      </c>
      <c r="AG750">
        <f t="shared" si="569"/>
        <v>1.0002592671815716E-7</v>
      </c>
      <c r="AH750">
        <f t="shared" si="570"/>
        <v>1.097002469958351E-3</v>
      </c>
      <c r="AJ750">
        <f t="shared" si="571"/>
        <v>1.1342165257404146E-2</v>
      </c>
      <c r="AK750">
        <f t="shared" si="572"/>
        <v>8.8279103725905469E-7</v>
      </c>
      <c r="AL750">
        <v>0</v>
      </c>
      <c r="AM750">
        <f t="shared" si="573"/>
        <v>4.9192350761274268E-6</v>
      </c>
      <c r="AN750">
        <f t="shared" si="574"/>
        <v>5.8020261133864815E-6</v>
      </c>
      <c r="AO750">
        <f t="shared" si="575"/>
        <v>2.2739189884214046E-2</v>
      </c>
      <c r="AQ750">
        <f t="shared" si="576"/>
        <v>0</v>
      </c>
      <c r="AR750">
        <f t="shared" si="577"/>
        <v>0</v>
      </c>
      <c r="AS750">
        <v>0</v>
      </c>
      <c r="AT750">
        <f t="shared" si="578"/>
        <v>0</v>
      </c>
      <c r="AU750">
        <f t="shared" si="579"/>
        <v>0</v>
      </c>
      <c r="AV750">
        <f t="shared" si="580"/>
        <v>1.5759424160826513E-2</v>
      </c>
      <c r="AX750">
        <f t="shared" si="581"/>
        <v>78.812974192989046</v>
      </c>
      <c r="AY750">
        <f t="shared" si="582"/>
        <v>15.215219993965075</v>
      </c>
      <c r="AZ750" t="e">
        <f t="shared" si="583"/>
        <v>#DIV/0!</v>
      </c>
    </row>
    <row r="751" spans="1:52" x14ac:dyDescent="0.55000000000000004">
      <c r="A751" s="77">
        <v>44873.434027777781</v>
      </c>
      <c r="B751" s="31">
        <v>50</v>
      </c>
      <c r="C751" s="31">
        <v>3</v>
      </c>
      <c r="D751" s="31" t="s">
        <v>235</v>
      </c>
      <c r="E751" s="78">
        <v>1</v>
      </c>
      <c r="F751" s="84">
        <v>44874.804652777777</v>
      </c>
      <c r="G751" s="85">
        <v>259</v>
      </c>
      <c r="I751" s="35">
        <v>20.7</v>
      </c>
      <c r="J751" s="35">
        <v>30.59</v>
      </c>
      <c r="K751" s="64">
        <v>18.494741449300001</v>
      </c>
      <c r="L751" s="64">
        <v>3964.3510625856802</v>
      </c>
      <c r="N751" s="36">
        <f t="shared" si="591"/>
        <v>9.7454582980078003E-2</v>
      </c>
      <c r="O751" s="36">
        <f t="shared" si="590"/>
        <v>108.20456669967719</v>
      </c>
      <c r="P751" s="36">
        <f t="shared" si="584"/>
        <v>0</v>
      </c>
      <c r="Q751">
        <f t="shared" si="585"/>
        <v>1.559273327681248</v>
      </c>
      <c r="R751">
        <f t="shared" si="586"/>
        <v>4761.0009347857958</v>
      </c>
      <c r="S751">
        <f t="shared" si="587"/>
        <v>2.6501609695347237</v>
      </c>
      <c r="T751">
        <f t="shared" si="588"/>
        <v>2942.4939353700943</v>
      </c>
      <c r="U751">
        <f t="shared" si="589"/>
        <v>2942.4939353700947</v>
      </c>
      <c r="W751">
        <f t="shared" si="563"/>
        <v>1.0176920764655435</v>
      </c>
      <c r="X751">
        <v>313.14999999999998</v>
      </c>
      <c r="Y751">
        <f t="shared" si="564"/>
        <v>1.9073334166666699E-2</v>
      </c>
      <c r="Z751">
        <v>2E-3</v>
      </c>
      <c r="AA751">
        <f t="shared" si="565"/>
        <v>7.2765497523200454E-2</v>
      </c>
      <c r="AC751">
        <f t="shared" si="566"/>
        <v>1.8821951829231472E-5</v>
      </c>
      <c r="AD751">
        <f t="shared" si="567"/>
        <v>1.4649628180757122E-9</v>
      </c>
      <c r="AE751">
        <v>0</v>
      </c>
      <c r="AF751">
        <f t="shared" si="568"/>
        <v>3.9382100917646451E-10</v>
      </c>
      <c r="AG751">
        <f t="shared" si="569"/>
        <v>1.8587838272521767E-9</v>
      </c>
      <c r="AH751">
        <f t="shared" si="570"/>
        <v>1.097002469958351E-3</v>
      </c>
      <c r="AJ751">
        <f t="shared" si="571"/>
        <v>4.0344886647212044E-3</v>
      </c>
      <c r="AK751">
        <f t="shared" si="572"/>
        <v>3.1401503613378557E-7</v>
      </c>
      <c r="AL751">
        <v>0</v>
      </c>
      <c r="AM751">
        <f t="shared" si="573"/>
        <v>1.7498068228885333E-6</v>
      </c>
      <c r="AN751">
        <f t="shared" si="574"/>
        <v>2.0638218590223187E-6</v>
      </c>
      <c r="AO751">
        <f t="shared" si="575"/>
        <v>2.2739189884214046E-2</v>
      </c>
      <c r="AQ751">
        <f t="shared" si="576"/>
        <v>0</v>
      </c>
      <c r="AR751">
        <f t="shared" si="577"/>
        <v>0</v>
      </c>
      <c r="AS751">
        <v>0</v>
      </c>
      <c r="AT751">
        <f t="shared" si="578"/>
        <v>0</v>
      </c>
      <c r="AU751">
        <f t="shared" si="579"/>
        <v>0</v>
      </c>
      <c r="AV751">
        <f t="shared" si="580"/>
        <v>1.5759424160826513E-2</v>
      </c>
      <c r="AX751">
        <f t="shared" si="581"/>
        <v>78.812974192989046</v>
      </c>
      <c r="AY751">
        <f t="shared" si="582"/>
        <v>15.215219993965071</v>
      </c>
      <c r="AZ751" t="e">
        <f t="shared" si="583"/>
        <v>#DIV/0!</v>
      </c>
    </row>
    <row r="752" spans="1:52" x14ac:dyDescent="0.55000000000000004">
      <c r="A752" s="77">
        <v>44873.555555555555</v>
      </c>
      <c r="B752" s="31">
        <v>50</v>
      </c>
      <c r="C752" s="31">
        <v>8</v>
      </c>
      <c r="D752" s="31" t="s">
        <v>234</v>
      </c>
      <c r="E752" s="78">
        <v>2</v>
      </c>
      <c r="F752" s="84">
        <v>44874.825879629629</v>
      </c>
      <c r="G752" s="85">
        <v>353</v>
      </c>
      <c r="I752" s="35">
        <v>20.7</v>
      </c>
      <c r="J752" s="35">
        <v>30.59</v>
      </c>
      <c r="K752" s="64">
        <v>0.99594538280000022</v>
      </c>
      <c r="L752" s="64">
        <v>9581.180739801679</v>
      </c>
      <c r="N752" s="36">
        <f t="shared" si="591"/>
        <v>5.2479480298645497E-3</v>
      </c>
      <c r="O752" s="36">
        <f t="shared" si="590"/>
        <v>261.51253863610799</v>
      </c>
      <c r="P752" s="36">
        <f t="shared" si="584"/>
        <v>0</v>
      </c>
      <c r="Q752">
        <f t="shared" si="585"/>
        <v>8.3967168477832796E-2</v>
      </c>
      <c r="R752">
        <f t="shared" si="586"/>
        <v>11506.551699988751</v>
      </c>
      <c r="S752">
        <f t="shared" si="587"/>
        <v>0.14271167772311724</v>
      </c>
      <c r="T752">
        <f t="shared" si="588"/>
        <v>7111.5210977715687</v>
      </c>
      <c r="U752">
        <f t="shared" si="589"/>
        <v>7111.5210977715697</v>
      </c>
      <c r="W752">
        <f t="shared" si="563"/>
        <v>1.0176920764655435</v>
      </c>
      <c r="X752">
        <v>313.14999999999998</v>
      </c>
      <c r="Y752">
        <f t="shared" si="564"/>
        <v>1.9073334166666699E-2</v>
      </c>
      <c r="Z752">
        <v>2E-3</v>
      </c>
      <c r="AA752">
        <f t="shared" si="565"/>
        <v>7.2765497523200454E-2</v>
      </c>
      <c r="AC752">
        <f t="shared" si="566"/>
        <v>1.0135657246680027E-6</v>
      </c>
      <c r="AD752">
        <f t="shared" si="567"/>
        <v>7.8888529403659443E-11</v>
      </c>
      <c r="AE752">
        <v>0</v>
      </c>
      <c r="AF752">
        <f t="shared" si="568"/>
        <v>2.1207337059247262E-11</v>
      </c>
      <c r="AG752">
        <f t="shared" si="569"/>
        <v>1.0009586646290671E-10</v>
      </c>
      <c r="AH752">
        <f t="shared" si="570"/>
        <v>1.097002469958351E-3</v>
      </c>
      <c r="AJ752">
        <f t="shared" si="571"/>
        <v>9.7506917220804429E-3</v>
      </c>
      <c r="AK752">
        <f t="shared" si="572"/>
        <v>7.5892239832332718E-7</v>
      </c>
      <c r="AL752">
        <v>0</v>
      </c>
      <c r="AM752">
        <f t="shared" si="573"/>
        <v>4.228993639856496E-6</v>
      </c>
      <c r="AN752">
        <f t="shared" si="574"/>
        <v>4.9879160381798235E-6</v>
      </c>
      <c r="AO752">
        <f t="shared" si="575"/>
        <v>2.2739189884214046E-2</v>
      </c>
      <c r="AQ752">
        <f t="shared" si="576"/>
        <v>0</v>
      </c>
      <c r="AR752">
        <f t="shared" si="577"/>
        <v>0</v>
      </c>
      <c r="AS752">
        <v>0</v>
      </c>
      <c r="AT752">
        <f t="shared" si="578"/>
        <v>0</v>
      </c>
      <c r="AU752">
        <f t="shared" si="579"/>
        <v>0</v>
      </c>
      <c r="AV752">
        <f t="shared" si="580"/>
        <v>1.5759424160826513E-2</v>
      </c>
      <c r="AX752">
        <f t="shared" si="581"/>
        <v>78.81297419298906</v>
      </c>
      <c r="AY752">
        <f t="shared" si="582"/>
        <v>15.21521999396508</v>
      </c>
      <c r="AZ752" t="e">
        <f t="shared" si="583"/>
        <v>#DIV/0!</v>
      </c>
    </row>
    <row r="753" spans="1:52" x14ac:dyDescent="0.55000000000000004">
      <c r="A753" s="77">
        <v>44873.444444444445</v>
      </c>
      <c r="B753" s="31">
        <v>50</v>
      </c>
      <c r="C753" s="31">
        <v>7</v>
      </c>
      <c r="D753" s="31" t="s">
        <v>235</v>
      </c>
      <c r="E753" s="78">
        <v>1</v>
      </c>
      <c r="F753" s="84">
        <v>44874.847083333334</v>
      </c>
      <c r="G753" s="85">
        <v>407</v>
      </c>
      <c r="I753" s="35">
        <v>20.7</v>
      </c>
      <c r="J753" s="35">
        <v>30.59</v>
      </c>
      <c r="K753" s="64">
        <v>893.95160856034965</v>
      </c>
      <c r="L753" s="64">
        <v>10650.575335376718</v>
      </c>
      <c r="N753" s="36">
        <f t="shared" si="591"/>
        <v>4.7105109014603794</v>
      </c>
      <c r="O753" s="36">
        <f t="shared" si="590"/>
        <v>290.701017915161</v>
      </c>
      <c r="P753" s="36">
        <f t="shared" si="584"/>
        <v>0</v>
      </c>
      <c r="Q753">
        <f t="shared" si="585"/>
        <v>75.368174423366071</v>
      </c>
      <c r="R753">
        <f t="shared" si="586"/>
        <v>12790.844788267084</v>
      </c>
      <c r="S753">
        <f t="shared" si="587"/>
        <v>128.09671701299123</v>
      </c>
      <c r="T753">
        <f t="shared" si="588"/>
        <v>7905.266924596689</v>
      </c>
      <c r="U753">
        <f t="shared" si="589"/>
        <v>7905.2669245966899</v>
      </c>
      <c r="W753">
        <f t="shared" si="563"/>
        <v>1.0176920764655435</v>
      </c>
      <c r="X753">
        <v>313.14999999999998</v>
      </c>
      <c r="Y753">
        <f t="shared" si="564"/>
        <v>1.9073334166666699E-2</v>
      </c>
      <c r="Z753">
        <v>2E-3</v>
      </c>
      <c r="AA753">
        <f t="shared" si="565"/>
        <v>7.2765497523200454E-2</v>
      </c>
      <c r="AC753">
        <f t="shared" si="566"/>
        <v>9.097674687754949E-4</v>
      </c>
      <c r="AD753">
        <f t="shared" si="567"/>
        <v>7.0809633716152992E-8</v>
      </c>
      <c r="AE753">
        <v>0</v>
      </c>
      <c r="AF753">
        <f t="shared" si="568"/>
        <v>1.9035514803127216E-8</v>
      </c>
      <c r="AG753">
        <f t="shared" si="569"/>
        <v>8.9845148519280208E-8</v>
      </c>
      <c r="AH753">
        <f t="shared" si="570"/>
        <v>1.097002469958351E-3</v>
      </c>
      <c r="AJ753">
        <f t="shared" si="571"/>
        <v>1.0839006128612235E-2</v>
      </c>
      <c r="AK753">
        <f t="shared" si="572"/>
        <v>8.436288174243005E-7</v>
      </c>
      <c r="AL753">
        <v>0</v>
      </c>
      <c r="AM753">
        <f t="shared" si="573"/>
        <v>4.7010088398617272E-6</v>
      </c>
      <c r="AN753">
        <f t="shared" si="574"/>
        <v>5.5446376572860277E-6</v>
      </c>
      <c r="AO753">
        <f t="shared" si="575"/>
        <v>2.2739189884214046E-2</v>
      </c>
      <c r="AQ753">
        <f t="shared" si="576"/>
        <v>0</v>
      </c>
      <c r="AR753">
        <f t="shared" si="577"/>
        <v>0</v>
      </c>
      <c r="AS753">
        <v>0</v>
      </c>
      <c r="AT753">
        <f t="shared" si="578"/>
        <v>0</v>
      </c>
      <c r="AU753">
        <f t="shared" si="579"/>
        <v>0</v>
      </c>
      <c r="AV753">
        <f t="shared" si="580"/>
        <v>1.5759424160826513E-2</v>
      </c>
      <c r="AX753">
        <f t="shared" si="581"/>
        <v>78.812974192989046</v>
      </c>
      <c r="AY753">
        <f t="shared" si="582"/>
        <v>15.215219993965077</v>
      </c>
      <c r="AZ753" t="e">
        <f t="shared" si="583"/>
        <v>#DIV/0!</v>
      </c>
    </row>
    <row r="754" spans="1:52" x14ac:dyDescent="0.55000000000000004">
      <c r="A754" s="77">
        <v>44873.604166666664</v>
      </c>
      <c r="B754" s="31">
        <v>100</v>
      </c>
      <c r="C754" s="31">
        <v>0.1</v>
      </c>
      <c r="D754" s="31" t="s">
        <v>234</v>
      </c>
      <c r="E754" s="78">
        <v>1</v>
      </c>
      <c r="F754" s="84">
        <v>44874.868287037039</v>
      </c>
      <c r="G754" s="85">
        <v>50</v>
      </c>
      <c r="I754" s="35">
        <v>20.7</v>
      </c>
      <c r="J754" s="35">
        <v>30.59</v>
      </c>
      <c r="K754" s="64">
        <v>55.975736239392738</v>
      </c>
      <c r="L754" s="64">
        <v>1967.7584168988799</v>
      </c>
      <c r="N754" s="36">
        <f t="shared" si="591"/>
        <v>0.29495367897772512</v>
      </c>
      <c r="O754" s="36">
        <f t="shared" si="590"/>
        <v>53.708776924340398</v>
      </c>
      <c r="P754" s="36">
        <f t="shared" si="584"/>
        <v>0</v>
      </c>
      <c r="Q754">
        <f t="shared" si="585"/>
        <v>4.7192588636436019</v>
      </c>
      <c r="R754">
        <f t="shared" si="586"/>
        <v>2363.1861846709776</v>
      </c>
      <c r="S754">
        <f t="shared" si="587"/>
        <v>8.0209129621665305</v>
      </c>
      <c r="T754">
        <f t="shared" si="588"/>
        <v>1460.5460305076786</v>
      </c>
      <c r="U754">
        <f t="shared" si="589"/>
        <v>1460.546030507679</v>
      </c>
      <c r="W754">
        <f t="shared" si="563"/>
        <v>1.0176920764655435</v>
      </c>
      <c r="X754">
        <v>313.14999999999998</v>
      </c>
      <c r="Y754">
        <f t="shared" si="564"/>
        <v>1.9073334166666699E-2</v>
      </c>
      <c r="Z754">
        <v>2E-3</v>
      </c>
      <c r="AA754">
        <f t="shared" si="565"/>
        <v>7.2765497523200454E-2</v>
      </c>
      <c r="AC754">
        <f t="shared" si="566"/>
        <v>5.6966063245155169E-5</v>
      </c>
      <c r="AD754">
        <f t="shared" si="567"/>
        <v>4.4338209609427783E-9</v>
      </c>
      <c r="AE754">
        <v>0</v>
      </c>
      <c r="AF754">
        <f t="shared" si="568"/>
        <v>1.1919291218871078E-9</v>
      </c>
      <c r="AG754">
        <f t="shared" si="569"/>
        <v>5.6257500828298861E-9</v>
      </c>
      <c r="AH754">
        <f t="shared" si="570"/>
        <v>1.097002469958351E-3</v>
      </c>
      <c r="AJ754">
        <f t="shared" si="571"/>
        <v>2.0025721492763719E-3</v>
      </c>
      <c r="AK754">
        <f t="shared" si="572"/>
        <v>1.5586554284171899E-7</v>
      </c>
      <c r="AL754">
        <v>0</v>
      </c>
      <c r="AM754">
        <f t="shared" si="573"/>
        <v>8.6853990711918257E-7</v>
      </c>
      <c r="AN754">
        <f t="shared" si="574"/>
        <v>1.0244054499609016E-6</v>
      </c>
      <c r="AO754">
        <f t="shared" si="575"/>
        <v>2.2739189884214046E-2</v>
      </c>
      <c r="AQ754">
        <f t="shared" si="576"/>
        <v>0</v>
      </c>
      <c r="AR754">
        <f t="shared" si="577"/>
        <v>0</v>
      </c>
      <c r="AS754">
        <v>0</v>
      </c>
      <c r="AT754">
        <f t="shared" si="578"/>
        <v>0</v>
      </c>
      <c r="AU754">
        <f t="shared" si="579"/>
        <v>0</v>
      </c>
      <c r="AV754">
        <f t="shared" si="580"/>
        <v>1.5759424160826513E-2</v>
      </c>
      <c r="AX754">
        <f t="shared" si="581"/>
        <v>78.812974192989046</v>
      </c>
      <c r="AY754">
        <f t="shared" si="582"/>
        <v>15.215219993965075</v>
      </c>
      <c r="AZ754" t="e">
        <f t="shared" si="583"/>
        <v>#DIV/0!</v>
      </c>
    </row>
    <row r="755" spans="1:52" x14ac:dyDescent="0.55000000000000004">
      <c r="A755" s="77">
        <v>44873.440972222219</v>
      </c>
      <c r="B755" s="31">
        <v>50</v>
      </c>
      <c r="C755" s="31">
        <v>6</v>
      </c>
      <c r="D755" s="31" t="s">
        <v>235</v>
      </c>
      <c r="E755" s="78">
        <v>2</v>
      </c>
      <c r="F755" s="84">
        <v>44874.889502314814</v>
      </c>
      <c r="G755" s="85">
        <v>393</v>
      </c>
      <c r="I755" s="35">
        <v>20.7</v>
      </c>
      <c r="J755" s="35">
        <v>30.59</v>
      </c>
      <c r="K755" s="64">
        <v>224.08970974827423</v>
      </c>
      <c r="L755" s="64">
        <v>10651.187416711999</v>
      </c>
      <c r="N755" s="36">
        <f t="shared" si="591"/>
        <v>1.1807988380649326</v>
      </c>
      <c r="O755" s="36">
        <f t="shared" si="590"/>
        <v>290.7177243053427</v>
      </c>
      <c r="P755" s="36">
        <f t="shared" si="584"/>
        <v>0</v>
      </c>
      <c r="Q755">
        <f t="shared" si="585"/>
        <v>18.892781409038921</v>
      </c>
      <c r="R755">
        <f t="shared" si="586"/>
        <v>12791.579869435078</v>
      </c>
      <c r="S755">
        <f t="shared" si="587"/>
        <v>32.110413875059528</v>
      </c>
      <c r="T755">
        <f t="shared" si="588"/>
        <v>7905.7212349210222</v>
      </c>
      <c r="U755">
        <f t="shared" si="589"/>
        <v>7905.7212349210222</v>
      </c>
      <c r="W755">
        <f t="shared" si="563"/>
        <v>1.0176920764655435</v>
      </c>
      <c r="X755">
        <v>313.14999999999998</v>
      </c>
      <c r="Y755">
        <f t="shared" si="564"/>
        <v>1.9073334166666699E-2</v>
      </c>
      <c r="Z755">
        <v>2E-3</v>
      </c>
      <c r="AA755">
        <f t="shared" si="565"/>
        <v>7.2765497523200454E-2</v>
      </c>
      <c r="AC755">
        <f t="shared" si="566"/>
        <v>2.2805432202828213E-4</v>
      </c>
      <c r="AD755">
        <f t="shared" si="567"/>
        <v>1.7750077425766082E-8</v>
      </c>
      <c r="AE755">
        <v>0</v>
      </c>
      <c r="AF755">
        <f t="shared" si="568"/>
        <v>4.771693396258133E-9</v>
      </c>
      <c r="AG755">
        <f t="shared" si="569"/>
        <v>2.2521770822024214E-8</v>
      </c>
      <c r="AH755">
        <f t="shared" si="570"/>
        <v>1.097002469958351E-3</v>
      </c>
      <c r="AJ755">
        <f t="shared" si="571"/>
        <v>1.0839629038937303E-2</v>
      </c>
      <c r="AK755">
        <f t="shared" si="572"/>
        <v>8.4367730019981168E-7</v>
      </c>
      <c r="AL755">
        <v>0</v>
      </c>
      <c r="AM755">
        <f t="shared" si="573"/>
        <v>4.7012790036488708E-6</v>
      </c>
      <c r="AN755">
        <f t="shared" si="574"/>
        <v>5.5449563038486828E-6</v>
      </c>
      <c r="AO755">
        <f t="shared" si="575"/>
        <v>2.2739189884214046E-2</v>
      </c>
      <c r="AQ755">
        <f t="shared" si="576"/>
        <v>0</v>
      </c>
      <c r="AR755">
        <f t="shared" si="577"/>
        <v>0</v>
      </c>
      <c r="AS755">
        <v>0</v>
      </c>
      <c r="AT755">
        <f t="shared" si="578"/>
        <v>0</v>
      </c>
      <c r="AU755">
        <f t="shared" si="579"/>
        <v>0</v>
      </c>
      <c r="AV755">
        <f t="shared" si="580"/>
        <v>1.5759424160826513E-2</v>
      </c>
      <c r="AX755">
        <f t="shared" si="581"/>
        <v>78.812974192989046</v>
      </c>
      <c r="AY755">
        <f t="shared" si="582"/>
        <v>15.21521999396508</v>
      </c>
      <c r="AZ755" t="e">
        <f t="shared" si="583"/>
        <v>#DIV/0!</v>
      </c>
    </row>
    <row r="756" spans="1:52" x14ac:dyDescent="0.55000000000000004">
      <c r="A756" s="77">
        <v>44873.434027777781</v>
      </c>
      <c r="B756" s="31">
        <v>50</v>
      </c>
      <c r="C756" s="31">
        <v>3</v>
      </c>
      <c r="D756" s="31" t="s">
        <v>235</v>
      </c>
      <c r="E756" s="78">
        <v>2</v>
      </c>
      <c r="F756" s="84">
        <v>44874.91070601852</v>
      </c>
      <c r="G756" s="85">
        <v>312</v>
      </c>
      <c r="I756" s="35">
        <v>20.7</v>
      </c>
      <c r="J756" s="35">
        <v>30.59</v>
      </c>
      <c r="K756" s="64">
        <v>20.206585446800002</v>
      </c>
      <c r="L756" s="64">
        <v>3689.911143842</v>
      </c>
      <c r="N756" s="36">
        <f t="shared" si="591"/>
        <v>0.10647482494240218</v>
      </c>
      <c r="O756" s="36">
        <f t="shared" si="590"/>
        <v>100.71389495442919</v>
      </c>
      <c r="P756" s="36">
        <f t="shared" si="584"/>
        <v>0</v>
      </c>
      <c r="Q756">
        <f t="shared" si="585"/>
        <v>1.7035971990784349</v>
      </c>
      <c r="R756">
        <f t="shared" si="586"/>
        <v>4431.4113779948848</v>
      </c>
      <c r="S756">
        <f t="shared" si="587"/>
        <v>2.8954556745482125</v>
      </c>
      <c r="T756">
        <f t="shared" si="588"/>
        <v>2738.7940652581788</v>
      </c>
      <c r="U756">
        <f t="shared" si="589"/>
        <v>2738.7940652581792</v>
      </c>
      <c r="W756">
        <f t="shared" si="563"/>
        <v>1.0176920764655435</v>
      </c>
      <c r="X756">
        <v>313.14999999999998</v>
      </c>
      <c r="Y756">
        <f t="shared" si="564"/>
        <v>1.9073334166666699E-2</v>
      </c>
      <c r="Z756">
        <v>2E-3</v>
      </c>
      <c r="AA756">
        <f t="shared" si="565"/>
        <v>7.2765497523200454E-2</v>
      </c>
      <c r="AC756">
        <f t="shared" si="566"/>
        <v>2.0564081901632328E-5</v>
      </c>
      <c r="AD756">
        <f t="shared" si="567"/>
        <v>1.6005574579660964E-9</v>
      </c>
      <c r="AE756">
        <v>0</v>
      </c>
      <c r="AF756">
        <f t="shared" si="568"/>
        <v>4.3027245849767907E-10</v>
      </c>
      <c r="AG756">
        <f t="shared" si="569"/>
        <v>2.0308299164637753E-9</v>
      </c>
      <c r="AH756">
        <f t="shared" si="570"/>
        <v>1.097002469958351E-3</v>
      </c>
      <c r="AJ756">
        <f t="shared" si="571"/>
        <v>3.7551933339499137E-3</v>
      </c>
      <c r="AK756">
        <f t="shared" si="572"/>
        <v>2.9227673404087218E-7</v>
      </c>
      <c r="AL756">
        <v>0</v>
      </c>
      <c r="AM756">
        <f t="shared" si="573"/>
        <v>1.628673039651523E-6</v>
      </c>
      <c r="AN756">
        <f t="shared" si="574"/>
        <v>1.9209497736923954E-6</v>
      </c>
      <c r="AO756">
        <f t="shared" si="575"/>
        <v>2.2739189884214046E-2</v>
      </c>
      <c r="AQ756">
        <f t="shared" si="576"/>
        <v>0</v>
      </c>
      <c r="AR756">
        <f t="shared" si="577"/>
        <v>0</v>
      </c>
      <c r="AS756">
        <v>0</v>
      </c>
      <c r="AT756">
        <f t="shared" si="578"/>
        <v>0</v>
      </c>
      <c r="AU756">
        <f t="shared" si="579"/>
        <v>0</v>
      </c>
      <c r="AV756">
        <f t="shared" si="580"/>
        <v>1.5759424160826513E-2</v>
      </c>
      <c r="AX756">
        <f t="shared" si="581"/>
        <v>78.812974192989046</v>
      </c>
      <c r="AY756">
        <f t="shared" si="582"/>
        <v>15.215219993965082</v>
      </c>
      <c r="AZ756" t="e">
        <f t="shared" si="583"/>
        <v>#DIV/0!</v>
      </c>
    </row>
    <row r="757" spans="1:52" x14ac:dyDescent="0.55000000000000004">
      <c r="A757" s="77">
        <v>44873.548611111109</v>
      </c>
      <c r="B757" s="31">
        <v>50</v>
      </c>
      <c r="C757" s="31">
        <v>6.2</v>
      </c>
      <c r="D757" s="31" t="s">
        <v>234</v>
      </c>
      <c r="E757" s="78">
        <v>2</v>
      </c>
      <c r="F757" s="84">
        <v>44874.931909722225</v>
      </c>
      <c r="G757" s="85">
        <v>382</v>
      </c>
      <c r="I757" s="35">
        <v>20.7</v>
      </c>
      <c r="J757" s="35">
        <v>30.59</v>
      </c>
      <c r="K757" s="64">
        <v>0.72913744479999987</v>
      </c>
      <c r="L757" s="64">
        <v>8692.0166066976781</v>
      </c>
      <c r="N757" s="36">
        <f t="shared" si="591"/>
        <v>3.8420534730337127E-3</v>
      </c>
      <c r="O757" s="36">
        <f t="shared" si="590"/>
        <v>237.24334092165023</v>
      </c>
      <c r="P757" s="36">
        <f t="shared" si="584"/>
        <v>0</v>
      </c>
      <c r="Q757">
        <f t="shared" si="585"/>
        <v>6.1472855568539403E-2</v>
      </c>
      <c r="R757">
        <f t="shared" si="586"/>
        <v>10438.707000552609</v>
      </c>
      <c r="S757">
        <f t="shared" si="587"/>
        <v>0.1044800546648558</v>
      </c>
      <c r="T757">
        <f t="shared" si="588"/>
        <v>6451.5492567558922</v>
      </c>
      <c r="U757">
        <f t="shared" si="589"/>
        <v>6451.5492567558913</v>
      </c>
      <c r="W757">
        <f t="shared" si="563"/>
        <v>1.0176920764655435</v>
      </c>
      <c r="X757">
        <v>313.14999999999998</v>
      </c>
      <c r="Y757">
        <f t="shared" si="564"/>
        <v>1.9073334166666699E-2</v>
      </c>
      <c r="Z757">
        <v>2E-3</v>
      </c>
      <c r="AA757">
        <f t="shared" si="565"/>
        <v>7.2765497523200454E-2</v>
      </c>
      <c r="AC757">
        <f t="shared" si="566"/>
        <v>7.4203740022729249E-7</v>
      </c>
      <c r="AD757">
        <f t="shared" si="567"/>
        <v>5.7754754173065783E-11</v>
      </c>
      <c r="AE757">
        <v>0</v>
      </c>
      <c r="AF757">
        <f t="shared" si="568"/>
        <v>1.5526015604308588E-11</v>
      </c>
      <c r="AG757">
        <f t="shared" si="569"/>
        <v>7.3280769777374364E-11</v>
      </c>
      <c r="AH757">
        <f t="shared" si="570"/>
        <v>1.097002469958351E-3</v>
      </c>
      <c r="AJ757">
        <f t="shared" si="571"/>
        <v>8.8457964291431476E-3</v>
      </c>
      <c r="AK757">
        <f t="shared" si="572"/>
        <v>6.8849197907498536E-7</v>
      </c>
      <c r="AL757">
        <v>0</v>
      </c>
      <c r="AM757">
        <f t="shared" si="573"/>
        <v>3.8365295411400822E-6</v>
      </c>
      <c r="AN757">
        <f t="shared" si="574"/>
        <v>4.5250215202150676E-6</v>
      </c>
      <c r="AO757">
        <f t="shared" si="575"/>
        <v>2.2739189884214046E-2</v>
      </c>
      <c r="AQ757">
        <f t="shared" si="576"/>
        <v>0</v>
      </c>
      <c r="AR757">
        <f t="shared" si="577"/>
        <v>0</v>
      </c>
      <c r="AS757">
        <v>0</v>
      </c>
      <c r="AT757">
        <f t="shared" si="578"/>
        <v>0</v>
      </c>
      <c r="AU757">
        <f t="shared" si="579"/>
        <v>0</v>
      </c>
      <c r="AV757">
        <f t="shared" si="580"/>
        <v>1.5759424160826513E-2</v>
      </c>
      <c r="AX757">
        <f t="shared" si="581"/>
        <v>78.812974192989046</v>
      </c>
      <c r="AY757">
        <f t="shared" si="582"/>
        <v>15.215219993965077</v>
      </c>
      <c r="AZ757" t="e">
        <f t="shared" si="583"/>
        <v>#DIV/0!</v>
      </c>
    </row>
    <row r="758" spans="1:52" x14ac:dyDescent="0.55000000000000004">
      <c r="A758" s="77">
        <v>44873.420138888891</v>
      </c>
      <c r="B758" s="31">
        <v>50</v>
      </c>
      <c r="C758" s="31">
        <v>0.1</v>
      </c>
      <c r="D758" s="31" t="s">
        <v>235</v>
      </c>
      <c r="E758" s="78">
        <v>1</v>
      </c>
      <c r="F758" s="84">
        <v>44874.953113425923</v>
      </c>
      <c r="G758" s="85">
        <v>228</v>
      </c>
      <c r="I758" s="35">
        <v>20.7</v>
      </c>
      <c r="J758" s="35">
        <v>30.59</v>
      </c>
      <c r="K758" s="64">
        <v>39.130031729008643</v>
      </c>
      <c r="L758" s="64">
        <v>653.30619665407994</v>
      </c>
      <c r="N758" s="36">
        <f t="shared" si="591"/>
        <v>0.20618838790482735</v>
      </c>
      <c r="O758" s="36">
        <f t="shared" si="590"/>
        <v>17.831597861835682</v>
      </c>
      <c r="P758" s="36">
        <f t="shared" si="584"/>
        <v>0</v>
      </c>
      <c r="Q758">
        <f t="shared" si="585"/>
        <v>3.2990142064772376</v>
      </c>
      <c r="R758">
        <f t="shared" si="586"/>
        <v>784.59030592076999</v>
      </c>
      <c r="S758">
        <f t="shared" si="587"/>
        <v>5.6070469062328501</v>
      </c>
      <c r="T758">
        <f t="shared" si="588"/>
        <v>484.90900307414086</v>
      </c>
      <c r="U758">
        <f t="shared" si="589"/>
        <v>484.9090030741408</v>
      </c>
      <c r="W758">
        <f t="shared" si="563"/>
        <v>1.0176920764655435</v>
      </c>
      <c r="X758">
        <v>313.14999999999998</v>
      </c>
      <c r="Y758">
        <f t="shared" si="564"/>
        <v>1.9073334166666699E-2</v>
      </c>
      <c r="Z758">
        <v>2E-3</v>
      </c>
      <c r="AA758">
        <f t="shared" si="565"/>
        <v>7.2765497523200454E-2</v>
      </c>
      <c r="AC758">
        <f t="shared" si="566"/>
        <v>3.9822323242457404E-5</v>
      </c>
      <c r="AD758">
        <f t="shared" si="567"/>
        <v>3.0994778548412828E-9</v>
      </c>
      <c r="AE758">
        <v>0</v>
      </c>
      <c r="AF758">
        <f t="shared" si="568"/>
        <v>8.3322216895378733E-10</v>
      </c>
      <c r="AG758">
        <f t="shared" si="569"/>
        <v>3.9327000237950703E-9</v>
      </c>
      <c r="AH758">
        <f t="shared" si="570"/>
        <v>1.097002469958351E-3</v>
      </c>
      <c r="AJ758">
        <f t="shared" si="571"/>
        <v>6.6486453984069735E-4</v>
      </c>
      <c r="AK758">
        <f t="shared" si="572"/>
        <v>5.1748184181991369E-8</v>
      </c>
      <c r="AL758">
        <v>0</v>
      </c>
      <c r="AM758">
        <f t="shared" si="573"/>
        <v>2.8835984056242E-7</v>
      </c>
      <c r="AN758">
        <f t="shared" si="574"/>
        <v>3.4010802474441138E-7</v>
      </c>
      <c r="AO758">
        <f t="shared" si="575"/>
        <v>2.2739189884214046E-2</v>
      </c>
      <c r="AQ758">
        <f t="shared" si="576"/>
        <v>0</v>
      </c>
      <c r="AR758">
        <f t="shared" si="577"/>
        <v>0</v>
      </c>
      <c r="AS758">
        <v>0</v>
      </c>
      <c r="AT758">
        <f t="shared" si="578"/>
        <v>0</v>
      </c>
      <c r="AU758">
        <f t="shared" si="579"/>
        <v>0</v>
      </c>
      <c r="AV758">
        <f t="shared" si="580"/>
        <v>1.5759424160826513E-2</v>
      </c>
      <c r="AX758">
        <f t="shared" si="581"/>
        <v>78.812974192989046</v>
      </c>
      <c r="AY758">
        <f t="shared" si="582"/>
        <v>15.215219993965079</v>
      </c>
      <c r="AZ758" t="e">
        <f t="shared" si="583"/>
        <v>#DIV/0!</v>
      </c>
    </row>
    <row r="759" spans="1:52" x14ac:dyDescent="0.55000000000000004">
      <c r="A759" s="77">
        <v>44873.527777777781</v>
      </c>
      <c r="B759" s="31">
        <v>50</v>
      </c>
      <c r="C759" s="31">
        <v>0.1</v>
      </c>
      <c r="D759" s="31" t="s">
        <v>234</v>
      </c>
      <c r="E759" s="78">
        <v>1</v>
      </c>
      <c r="F759" s="84">
        <v>44874.974328703705</v>
      </c>
      <c r="G759" s="85">
        <v>150</v>
      </c>
      <c r="I759" s="35">
        <v>20.7</v>
      </c>
      <c r="J759" s="35">
        <v>30.59</v>
      </c>
      <c r="K759" s="64">
        <v>40.349485025347839</v>
      </c>
      <c r="L759" s="64">
        <v>872.59420886047997</v>
      </c>
      <c r="N759" s="36">
        <f t="shared" si="591"/>
        <v>0.21261406910638406</v>
      </c>
      <c r="O759" s="36">
        <f t="shared" si="590"/>
        <v>23.816931645002427</v>
      </c>
      <c r="P759" s="36">
        <f t="shared" si="584"/>
        <v>0</v>
      </c>
      <c r="Q759">
        <f t="shared" si="585"/>
        <v>3.4018251057021449</v>
      </c>
      <c r="R759">
        <f t="shared" si="586"/>
        <v>1047.9449923801067</v>
      </c>
      <c r="S759">
        <f t="shared" si="587"/>
        <v>5.7817856306961177</v>
      </c>
      <c r="T759">
        <f t="shared" si="588"/>
        <v>647.67300551237088</v>
      </c>
      <c r="U759">
        <f t="shared" si="589"/>
        <v>647.67300551237099</v>
      </c>
      <c r="W759">
        <f t="shared" ref="W759:W814" si="592">((0.001316*((J759*25.4)-(2.5*2053/100)))*(273.15+40))/(273.15+I759)</f>
        <v>1.0176920764655435</v>
      </c>
      <c r="X759">
        <v>313.14999999999998</v>
      </c>
      <c r="Y759">
        <f t="shared" ref="Y759:Y814" si="593">(21.0733341666667/1000)-Z759</f>
        <v>1.9073334166666699E-2</v>
      </c>
      <c r="Z759">
        <v>2E-3</v>
      </c>
      <c r="AA759">
        <f t="shared" ref="AA759:AA814" si="594">(0.001316*10^(8.07131-(1730.63/(233.46+(X759-273.15)))))</f>
        <v>7.2765497523200454E-2</v>
      </c>
      <c r="AC759">
        <f t="shared" ref="AC759:AC814" si="595">W759*(K759/10^6)</f>
        <v>4.106335119976159E-5</v>
      </c>
      <c r="AD759">
        <f t="shared" ref="AD759:AD814" si="596">(AC759*Z759)/(0.082057*X759)</f>
        <v>3.1960703777707889E-9</v>
      </c>
      <c r="AE759">
        <v>0</v>
      </c>
      <c r="AF759">
        <f t="shared" ref="AF759:AF814" si="597">AC759*AH759*Y759</f>
        <v>8.5918881083004057E-10</v>
      </c>
      <c r="AG759" s="8">
        <f t="shared" ref="AG759:AG814" si="598">AD759+AF759</f>
        <v>4.0552591886008296E-9</v>
      </c>
      <c r="AH759" s="9">
        <f t="shared" ref="AH759:AH814" si="599">101.325*(0.000014*EXP(1600*((1/X759)-(1/298.15))))</f>
        <v>1.097002469958351E-3</v>
      </c>
      <c r="AJ759">
        <f t="shared" ref="AJ759:AJ814" si="600">W759*(L759/10^6)</f>
        <v>8.8803221232703006E-4</v>
      </c>
      <c r="AK759">
        <f t="shared" ref="AK759:AK814" si="601">(AJ759*Z759)/(0.082057*X759)</f>
        <v>6.9117920612898216E-8</v>
      </c>
      <c r="AL759">
        <v>0</v>
      </c>
      <c r="AM759" s="8">
        <f t="shared" ref="AM759:AM814" si="602">AJ759*AO759*Y759</f>
        <v>3.8515037547689185E-7</v>
      </c>
      <c r="AN759" s="8">
        <f t="shared" ref="AN759:AN814" si="603">AK759+AM759</f>
        <v>4.5426829608979006E-7</v>
      </c>
      <c r="AO759" s="9">
        <f t="shared" ref="AO759:AO814" si="604">101.325*(0.00033*EXP(2400*((1/X759)-(1/298.15))))</f>
        <v>2.2739189884214046E-2</v>
      </c>
      <c r="AP759" s="9"/>
      <c r="AQ759">
        <f t="shared" ref="AQ759:AQ814" si="605">W759*(M759/10^6)</f>
        <v>0</v>
      </c>
      <c r="AR759">
        <f t="shared" ref="AR759:AR814" si="606">(AQ759*Z759)/(0.082057*X759)</f>
        <v>0</v>
      </c>
      <c r="AS759">
        <v>0</v>
      </c>
      <c r="AT759" s="8">
        <f t="shared" ref="AT759:AT814" si="607">AQ759*AV759*Y759</f>
        <v>0</v>
      </c>
      <c r="AU759" s="8">
        <f t="shared" ref="AU759:AU814" si="608">AR759+AT759</f>
        <v>0</v>
      </c>
      <c r="AV759" s="9">
        <f t="shared" ref="AV759:AV814" si="609">101.325*((2.4*10^-4)*EXP(2700*((1/X759)-(1/298.15))))</f>
        <v>1.5759424160826513E-2</v>
      </c>
      <c r="AX759">
        <f t="shared" ref="AX759:AX814" si="610">100*(AG759-AF759)/AG759</f>
        <v>78.81297419298906</v>
      </c>
      <c r="AY759">
        <f t="shared" ref="AY759:AY814" si="611">100*(AN759-AM759)/AN759</f>
        <v>15.215219993965079</v>
      </c>
      <c r="AZ759" t="e">
        <f t="shared" ref="AZ759:AZ814" si="612">100*(AU759-AT759)/AU759</f>
        <v>#DIV/0!</v>
      </c>
    </row>
    <row r="760" spans="1:52" x14ac:dyDescent="0.55000000000000004">
      <c r="A760" s="77">
        <v>44873.534722222219</v>
      </c>
      <c r="B760" s="31">
        <v>50</v>
      </c>
      <c r="C760" s="31">
        <v>1.6</v>
      </c>
      <c r="D760" s="31" t="s">
        <v>234</v>
      </c>
      <c r="E760" s="78">
        <v>1</v>
      </c>
      <c r="F760" s="84">
        <v>44874.995555555557</v>
      </c>
      <c r="G760" s="85">
        <v>273</v>
      </c>
      <c r="I760" s="35">
        <v>20.7</v>
      </c>
      <c r="J760" s="35">
        <v>30.59</v>
      </c>
      <c r="K760" s="64">
        <v>43.669929364956154</v>
      </c>
      <c r="L760" s="64">
        <v>520.09470150727998</v>
      </c>
      <c r="N760" s="36">
        <f t="shared" si="591"/>
        <v>0.23011052988752873</v>
      </c>
      <c r="O760" s="36">
        <f t="shared" si="590"/>
        <v>14.195670598024112</v>
      </c>
      <c r="P760" s="36">
        <f t="shared" si="584"/>
        <v>0</v>
      </c>
      <c r="Q760">
        <f t="shared" si="585"/>
        <v>3.6817684782004596</v>
      </c>
      <c r="R760">
        <f t="shared" si="586"/>
        <v>624.60950631306093</v>
      </c>
      <c r="S760">
        <f t="shared" si="587"/>
        <v>6.2575809811996796</v>
      </c>
      <c r="T760">
        <f t="shared" si="588"/>
        <v>386.03430444051793</v>
      </c>
      <c r="U760">
        <f t="shared" si="589"/>
        <v>386.03430444051793</v>
      </c>
      <c r="W760">
        <f t="shared" si="592"/>
        <v>1.0176920764655435</v>
      </c>
      <c r="X760">
        <v>313.14999999999998</v>
      </c>
      <c r="Y760">
        <f t="shared" si="593"/>
        <v>1.9073334166666699E-2</v>
      </c>
      <c r="Z760">
        <v>2E-3</v>
      </c>
      <c r="AA760">
        <f t="shared" si="594"/>
        <v>7.2765497523200454E-2</v>
      </c>
      <c r="AC760">
        <f t="shared" si="595"/>
        <v>4.444254109452584E-5</v>
      </c>
      <c r="AD760">
        <f t="shared" si="596"/>
        <v>3.45908175915997E-9</v>
      </c>
      <c r="AE760">
        <v>0</v>
      </c>
      <c r="AF760">
        <f t="shared" si="597"/>
        <v>9.2989327265361037E-10</v>
      </c>
      <c r="AG760">
        <f t="shared" si="598"/>
        <v>4.3889750318135805E-9</v>
      </c>
      <c r="AH760">
        <f t="shared" si="599"/>
        <v>1.097002469958351E-3</v>
      </c>
      <c r="AJ760">
        <f t="shared" si="600"/>
        <v>5.2929625673567087E-4</v>
      </c>
      <c r="AK760">
        <f t="shared" si="601"/>
        <v>4.1196542361785164E-8</v>
      </c>
      <c r="AL760">
        <v>0</v>
      </c>
      <c r="AM760">
        <f t="shared" si="602"/>
        <v>2.2956222667425406E-7</v>
      </c>
      <c r="AN760">
        <f t="shared" si="603"/>
        <v>2.7075876903603919E-7</v>
      </c>
      <c r="AO760">
        <f t="shared" si="604"/>
        <v>2.2739189884214046E-2</v>
      </c>
      <c r="AQ760">
        <f t="shared" si="605"/>
        <v>0</v>
      </c>
      <c r="AR760">
        <f t="shared" si="606"/>
        <v>0</v>
      </c>
      <c r="AS760">
        <v>0</v>
      </c>
      <c r="AT760">
        <f t="shared" si="607"/>
        <v>0</v>
      </c>
      <c r="AU760">
        <f t="shared" si="608"/>
        <v>0</v>
      </c>
      <c r="AV760">
        <f t="shared" si="609"/>
        <v>1.5759424160826513E-2</v>
      </c>
      <c r="AX760">
        <f t="shared" si="610"/>
        <v>78.812974192989046</v>
      </c>
      <c r="AY760">
        <f t="shared" si="611"/>
        <v>15.21521999396507</v>
      </c>
      <c r="AZ760" t="e">
        <f t="shared" si="612"/>
        <v>#DIV/0!</v>
      </c>
    </row>
    <row r="761" spans="1:52" x14ac:dyDescent="0.55000000000000004">
      <c r="A761" s="77">
        <v>44873.534722222219</v>
      </c>
      <c r="B761" s="31">
        <v>50</v>
      </c>
      <c r="C761" s="31">
        <v>1.6</v>
      </c>
      <c r="D761" s="31" t="s">
        <v>234</v>
      </c>
      <c r="E761" s="78">
        <v>2</v>
      </c>
      <c r="F761" s="84">
        <v>44875.016770833332</v>
      </c>
      <c r="G761" s="85">
        <v>21</v>
      </c>
      <c r="I761" s="35">
        <v>20.7</v>
      </c>
      <c r="J761" s="35">
        <v>30.59</v>
      </c>
      <c r="K761" s="64">
        <v>46.783724916285436</v>
      </c>
      <c r="L761" s="64">
        <v>384.17644332807998</v>
      </c>
      <c r="N761" s="36">
        <f t="shared" si="591"/>
        <v>0.24651809350618653</v>
      </c>
      <c r="O761" s="36">
        <f t="shared" si="590"/>
        <v>10.485863872869247</v>
      </c>
      <c r="P761" s="36">
        <f t="shared" si="584"/>
        <v>0</v>
      </c>
      <c r="Q761">
        <f t="shared" si="585"/>
        <v>3.9442894960989845</v>
      </c>
      <c r="R761">
        <f t="shared" si="586"/>
        <v>461.37801040624686</v>
      </c>
      <c r="S761">
        <f t="shared" si="587"/>
        <v>6.7037650741141581</v>
      </c>
      <c r="T761">
        <f t="shared" si="588"/>
        <v>285.15054210855385</v>
      </c>
      <c r="U761">
        <f t="shared" si="589"/>
        <v>285.15054210855391</v>
      </c>
      <c r="W761">
        <f t="shared" si="592"/>
        <v>1.0176920764655435</v>
      </c>
      <c r="X761">
        <v>313.14999999999998</v>
      </c>
      <c r="Y761">
        <f t="shared" si="593"/>
        <v>1.9073334166666699E-2</v>
      </c>
      <c r="Z761">
        <v>2E-3</v>
      </c>
      <c r="AA761">
        <f t="shared" si="594"/>
        <v>7.2765497523200454E-2</v>
      </c>
      <c r="AC761">
        <f t="shared" si="595"/>
        <v>4.7611426154847307E-5</v>
      </c>
      <c r="AD761">
        <f t="shared" si="596"/>
        <v>3.7057245531828956E-9</v>
      </c>
      <c r="AE761">
        <v>0</v>
      </c>
      <c r="AF761">
        <f t="shared" si="597"/>
        <v>9.9619742239018844E-10</v>
      </c>
      <c r="AG761">
        <f t="shared" si="598"/>
        <v>4.701921975573084E-9</v>
      </c>
      <c r="AH761">
        <f t="shared" si="599"/>
        <v>1.097002469958351E-3</v>
      </c>
      <c r="AJ761">
        <f t="shared" si="600"/>
        <v>3.9097332233970091E-4</v>
      </c>
      <c r="AK761">
        <f t="shared" si="601"/>
        <v>3.0430498668988397E-8</v>
      </c>
      <c r="AL761">
        <v>0</v>
      </c>
      <c r="AM761">
        <f t="shared" si="602"/>
        <v>1.695698870044246E-7</v>
      </c>
      <c r="AN761">
        <f t="shared" si="603"/>
        <v>2.0000038567341299E-7</v>
      </c>
      <c r="AO761">
        <f t="shared" si="604"/>
        <v>2.2739189884214046E-2</v>
      </c>
      <c r="AQ761">
        <f t="shared" si="605"/>
        <v>0</v>
      </c>
      <c r="AR761">
        <f t="shared" si="606"/>
        <v>0</v>
      </c>
      <c r="AS761">
        <v>0</v>
      </c>
      <c r="AT761">
        <f t="shared" si="607"/>
        <v>0</v>
      </c>
      <c r="AU761">
        <f t="shared" si="608"/>
        <v>0</v>
      </c>
      <c r="AV761">
        <f t="shared" si="609"/>
        <v>1.5759424160826513E-2</v>
      </c>
      <c r="AX761">
        <f t="shared" si="610"/>
        <v>78.812974192989046</v>
      </c>
      <c r="AY761">
        <f t="shared" si="611"/>
        <v>15.215219993965073</v>
      </c>
      <c r="AZ761" t="e">
        <f t="shared" si="612"/>
        <v>#DIV/0!</v>
      </c>
    </row>
    <row r="762" spans="1:52" x14ac:dyDescent="0.55000000000000004">
      <c r="A762" s="77">
        <v>44873.5625</v>
      </c>
      <c r="B762" s="31">
        <v>50</v>
      </c>
      <c r="C762" s="31">
        <v>9</v>
      </c>
      <c r="D762" s="31" t="s">
        <v>234</v>
      </c>
      <c r="E762" s="78">
        <v>1</v>
      </c>
      <c r="F762" s="84">
        <v>44875.037997685184</v>
      </c>
      <c r="G762" s="85">
        <v>276</v>
      </c>
      <c r="I762" s="35">
        <v>20.7</v>
      </c>
      <c r="J762" s="35">
        <v>30.59</v>
      </c>
      <c r="K762" s="64">
        <v>1.41181888</v>
      </c>
      <c r="L762" s="64">
        <v>11405.941916313679</v>
      </c>
      <c r="N762" s="36">
        <f t="shared" si="591"/>
        <v>7.439315687162976E-3</v>
      </c>
      <c r="O762" s="36">
        <f t="shared" si="590"/>
        <v>311.31829229357857</v>
      </c>
      <c r="P762" s="36">
        <f t="shared" si="584"/>
        <v>0</v>
      </c>
      <c r="Q762">
        <f t="shared" si="585"/>
        <v>0.11902905099460762</v>
      </c>
      <c r="R762">
        <f t="shared" si="586"/>
        <v>13698.004860917457</v>
      </c>
      <c r="S762">
        <f t="shared" si="587"/>
        <v>0.20230330345979722</v>
      </c>
      <c r="T762">
        <f t="shared" si="588"/>
        <v>8465.9290729026343</v>
      </c>
      <c r="U762">
        <f t="shared" si="589"/>
        <v>8465.9290729026343</v>
      </c>
      <c r="W762">
        <f t="shared" si="592"/>
        <v>1.0176920764655435</v>
      </c>
      <c r="X762">
        <v>313.14999999999998</v>
      </c>
      <c r="Y762">
        <f t="shared" si="593"/>
        <v>1.9073334166666699E-2</v>
      </c>
      <c r="Z762">
        <v>2E-3</v>
      </c>
      <c r="AA762">
        <f t="shared" si="594"/>
        <v>7.2765497523200454E-2</v>
      </c>
      <c r="AC762">
        <f t="shared" si="595"/>
        <v>1.4367968875804581E-6</v>
      </c>
      <c r="AD762">
        <f t="shared" si="596"/>
        <v>1.1182974202299955E-10</v>
      </c>
      <c r="AE762">
        <v>0</v>
      </c>
      <c r="AF762">
        <f t="shared" si="597"/>
        <v>3.006281204958558E-11</v>
      </c>
      <c r="AG762">
        <f t="shared" si="598"/>
        <v>1.4189255407258513E-10</v>
      </c>
      <c r="AH762">
        <f t="shared" si="599"/>
        <v>1.097002469958351E-3</v>
      </c>
      <c r="AJ762">
        <f t="shared" si="600"/>
        <v>1.1607736712858648E-2</v>
      </c>
      <c r="AK762">
        <f t="shared" si="601"/>
        <v>9.0346117345496594E-7</v>
      </c>
      <c r="AL762">
        <v>0</v>
      </c>
      <c r="AM762">
        <f t="shared" si="602"/>
        <v>5.0344166476564755E-6</v>
      </c>
      <c r="AN762">
        <f t="shared" si="603"/>
        <v>5.9378778211114418E-6</v>
      </c>
      <c r="AO762">
        <f t="shared" si="604"/>
        <v>2.2739189884214046E-2</v>
      </c>
      <c r="AQ762">
        <f t="shared" si="605"/>
        <v>0</v>
      </c>
      <c r="AR762">
        <f t="shared" si="606"/>
        <v>0</v>
      </c>
      <c r="AS762">
        <v>0</v>
      </c>
      <c r="AT762">
        <f t="shared" si="607"/>
        <v>0</v>
      </c>
      <c r="AU762">
        <f t="shared" si="608"/>
        <v>0</v>
      </c>
      <c r="AV762">
        <f t="shared" si="609"/>
        <v>1.5759424160826513E-2</v>
      </c>
      <c r="AX762">
        <f t="shared" si="610"/>
        <v>78.812974192989046</v>
      </c>
      <c r="AY762">
        <f t="shared" si="611"/>
        <v>15.215219993965084</v>
      </c>
      <c r="AZ762" t="e">
        <f t="shared" si="612"/>
        <v>#DIV/0!</v>
      </c>
    </row>
    <row r="763" spans="1:52" x14ac:dyDescent="0.55000000000000004">
      <c r="A763" s="77">
        <v>44873.444444444445</v>
      </c>
      <c r="B763" s="31">
        <v>50</v>
      </c>
      <c r="C763" s="31">
        <v>7</v>
      </c>
      <c r="D763" s="31" t="s">
        <v>235</v>
      </c>
      <c r="E763" s="78">
        <v>2</v>
      </c>
      <c r="F763" s="84">
        <v>44875.059201388889</v>
      </c>
      <c r="G763" s="85">
        <v>318</v>
      </c>
      <c r="I763" s="35">
        <v>20.7</v>
      </c>
      <c r="J763" s="35">
        <v>30.59</v>
      </c>
      <c r="K763" s="64">
        <v>631.03378395785001</v>
      </c>
      <c r="L763" s="64">
        <v>11085.037464810319</v>
      </c>
      <c r="N763" s="36">
        <f t="shared" si="591"/>
        <v>3.3251145700271736</v>
      </c>
      <c r="O763" s="36">
        <f t="shared" si="590"/>
        <v>302.55939920395633</v>
      </c>
      <c r="P763" s="36">
        <f t="shared" si="584"/>
        <v>0</v>
      </c>
      <c r="Q763">
        <f t="shared" si="585"/>
        <v>53.201833120434777</v>
      </c>
      <c r="R763">
        <f t="shared" si="586"/>
        <v>13312.613564974079</v>
      </c>
      <c r="S763">
        <f t="shared" si="587"/>
        <v>90.422518708213516</v>
      </c>
      <c r="T763">
        <f t="shared" si="588"/>
        <v>8227.741438287343</v>
      </c>
      <c r="U763">
        <f t="shared" si="589"/>
        <v>8227.7414382873449</v>
      </c>
      <c r="W763">
        <f t="shared" si="592"/>
        <v>1.0176920764655435</v>
      </c>
      <c r="X763">
        <v>313.14999999999998</v>
      </c>
      <c r="Y763">
        <f t="shared" si="593"/>
        <v>1.9073334166666699E-2</v>
      </c>
      <c r="Z763">
        <v>2E-3</v>
      </c>
      <c r="AA763">
        <f t="shared" si="594"/>
        <v>7.2765497523200454E-2</v>
      </c>
      <c r="AC763">
        <f t="shared" si="595"/>
        <v>6.4219808191597354E-4</v>
      </c>
      <c r="AD763">
        <f t="shared" si="596"/>
        <v>4.9983993178929298E-8</v>
      </c>
      <c r="AE763">
        <v>0</v>
      </c>
      <c r="AF763">
        <f t="shared" si="597"/>
        <v>1.3437028157651238E-8</v>
      </c>
      <c r="AG763">
        <f t="shared" si="598"/>
        <v>6.3421021336580538E-8</v>
      </c>
      <c r="AH763">
        <f t="shared" si="599"/>
        <v>1.097002469958351E-3</v>
      </c>
      <c r="AJ763">
        <f t="shared" si="600"/>
        <v>1.1281154795261159E-2</v>
      </c>
      <c r="AK763">
        <f t="shared" si="601"/>
        <v>8.780424299220471E-7</v>
      </c>
      <c r="AL763">
        <v>0</v>
      </c>
      <c r="AM763">
        <f t="shared" si="602"/>
        <v>4.8927740963609216E-6</v>
      </c>
      <c r="AN763">
        <f t="shared" si="603"/>
        <v>5.770816526282969E-6</v>
      </c>
      <c r="AO763">
        <f t="shared" si="604"/>
        <v>2.2739189884214046E-2</v>
      </c>
      <c r="AQ763">
        <f t="shared" si="605"/>
        <v>0</v>
      </c>
      <c r="AR763">
        <f t="shared" si="606"/>
        <v>0</v>
      </c>
      <c r="AS763">
        <v>0</v>
      </c>
      <c r="AT763">
        <f t="shared" si="607"/>
        <v>0</v>
      </c>
      <c r="AU763">
        <f t="shared" si="608"/>
        <v>0</v>
      </c>
      <c r="AV763">
        <f t="shared" si="609"/>
        <v>1.5759424160826513E-2</v>
      </c>
      <c r="AX763">
        <f t="shared" si="610"/>
        <v>78.812974192989046</v>
      </c>
      <c r="AY763">
        <f t="shared" si="611"/>
        <v>15.21521999396508</v>
      </c>
      <c r="AZ763" t="e">
        <f t="shared" si="612"/>
        <v>#DIV/0!</v>
      </c>
    </row>
    <row r="764" spans="1:52" x14ac:dyDescent="0.55000000000000004">
      <c r="A764" s="77">
        <v>44873.604166666664</v>
      </c>
      <c r="B764" s="31">
        <v>100</v>
      </c>
      <c r="C764" s="31">
        <v>0.1</v>
      </c>
      <c r="D764" s="31" t="s">
        <v>234</v>
      </c>
      <c r="E764" s="78">
        <v>2</v>
      </c>
      <c r="F764" s="84">
        <v>44875.080393518518</v>
      </c>
      <c r="G764" s="85">
        <v>373</v>
      </c>
      <c r="I764" s="35">
        <v>20.7</v>
      </c>
      <c r="J764" s="35">
        <v>30.59</v>
      </c>
      <c r="K764" s="64">
        <v>51.648461754175941</v>
      </c>
      <c r="L764" s="64">
        <v>2049.6109769792802</v>
      </c>
      <c r="N764" s="36">
        <f t="shared" si="591"/>
        <v>0.27215191494370583</v>
      </c>
      <c r="O764" s="36">
        <f t="shared" si="590"/>
        <v>55.942893090374966</v>
      </c>
      <c r="P764" s="36">
        <f t="shared" si="584"/>
        <v>0</v>
      </c>
      <c r="Q764">
        <f t="shared" si="585"/>
        <v>4.3544306390992933</v>
      </c>
      <c r="R764">
        <f t="shared" si="586"/>
        <v>2461.4872959764984</v>
      </c>
      <c r="S764">
        <f t="shared" si="587"/>
        <v>7.4008462271639157</v>
      </c>
      <c r="T764">
        <f t="shared" si="588"/>
        <v>1521.3001508741031</v>
      </c>
      <c r="U764">
        <f t="shared" si="589"/>
        <v>1521.3001508741036</v>
      </c>
      <c r="W764">
        <f t="shared" si="592"/>
        <v>1.0176920764655435</v>
      </c>
      <c r="X764">
        <v>313.14999999999998</v>
      </c>
      <c r="Y764">
        <f t="shared" si="593"/>
        <v>1.9073334166666699E-2</v>
      </c>
      <c r="Z764">
        <v>2E-3</v>
      </c>
      <c r="AA764">
        <f t="shared" si="594"/>
        <v>7.2765497523200454E-2</v>
      </c>
      <c r="AC764">
        <f t="shared" si="595"/>
        <v>5.2562230288858522E-5</v>
      </c>
      <c r="AD764">
        <f t="shared" si="596"/>
        <v>4.0910588714143377E-9</v>
      </c>
      <c r="AE764">
        <v>0</v>
      </c>
      <c r="AF764">
        <f t="shared" si="597"/>
        <v>1.0997855464052162E-9</v>
      </c>
      <c r="AG764">
        <f t="shared" si="598"/>
        <v>5.1908444178195541E-9</v>
      </c>
      <c r="AH764">
        <f t="shared" si="599"/>
        <v>1.097002469958351E-3</v>
      </c>
      <c r="AJ764">
        <f t="shared" si="600"/>
        <v>2.0858728511086149E-3</v>
      </c>
      <c r="AK764">
        <f t="shared" si="601"/>
        <v>1.6234905911096825E-7</v>
      </c>
      <c r="AL764">
        <v>0</v>
      </c>
      <c r="AM764">
        <f t="shared" si="602"/>
        <v>9.0466843505186293E-7</v>
      </c>
      <c r="AN764">
        <f t="shared" si="603"/>
        <v>1.0670174941628311E-6</v>
      </c>
      <c r="AO764">
        <f t="shared" si="604"/>
        <v>2.2739189884214046E-2</v>
      </c>
      <c r="AQ764">
        <f t="shared" si="605"/>
        <v>0</v>
      </c>
      <c r="AR764">
        <f t="shared" si="606"/>
        <v>0</v>
      </c>
      <c r="AS764">
        <v>0</v>
      </c>
      <c r="AT764">
        <f t="shared" si="607"/>
        <v>0</v>
      </c>
      <c r="AU764">
        <f t="shared" si="608"/>
        <v>0</v>
      </c>
      <c r="AV764">
        <f t="shared" si="609"/>
        <v>1.5759424160826513E-2</v>
      </c>
      <c r="AX764">
        <f t="shared" si="610"/>
        <v>78.812974192989046</v>
      </c>
      <c r="AY764">
        <f t="shared" si="611"/>
        <v>15.215219993965075</v>
      </c>
      <c r="AZ764" t="e">
        <f t="shared" si="612"/>
        <v>#DIV/0!</v>
      </c>
    </row>
    <row r="765" spans="1:52" x14ac:dyDescent="0.55000000000000004">
      <c r="A765" s="77">
        <v>44873.420138888891</v>
      </c>
      <c r="B765" s="31">
        <v>50</v>
      </c>
      <c r="C765" s="31">
        <v>0.1</v>
      </c>
      <c r="D765" s="31" t="s">
        <v>235</v>
      </c>
      <c r="E765" s="78">
        <v>2</v>
      </c>
      <c r="F765" s="84">
        <v>44875.101585648146</v>
      </c>
      <c r="G765" s="85">
        <v>141</v>
      </c>
      <c r="I765" s="35">
        <v>20.7</v>
      </c>
      <c r="J765" s="35">
        <v>30.59</v>
      </c>
      <c r="K765" s="64">
        <v>55.021720183340555</v>
      </c>
      <c r="L765" s="64">
        <v>755.52387338887991</v>
      </c>
      <c r="N765" s="36">
        <f t="shared" si="591"/>
        <v>0.28992666969761521</v>
      </c>
      <c r="O765" s="36">
        <f t="shared" si="590"/>
        <v>20.621567580845063</v>
      </c>
      <c r="P765" s="36">
        <f t="shared" si="584"/>
        <v>0</v>
      </c>
      <c r="Q765">
        <f t="shared" si="585"/>
        <v>4.6388267151618434</v>
      </c>
      <c r="R765">
        <f t="shared" si="586"/>
        <v>907.34897355718283</v>
      </c>
      <c r="S765">
        <f t="shared" si="587"/>
        <v>7.884209449820073</v>
      </c>
      <c r="T765">
        <f t="shared" si="588"/>
        <v>560.77889681750537</v>
      </c>
      <c r="U765">
        <f t="shared" si="589"/>
        <v>560.77889681750537</v>
      </c>
      <c r="W765">
        <f t="shared" si="592"/>
        <v>1.0176920764655435</v>
      </c>
      <c r="X765">
        <v>313.14999999999998</v>
      </c>
      <c r="Y765">
        <f t="shared" si="593"/>
        <v>1.9073334166666699E-2</v>
      </c>
      <c r="Z765">
        <v>2E-3</v>
      </c>
      <c r="AA765">
        <f t="shared" si="594"/>
        <v>7.2765497523200454E-2</v>
      </c>
      <c r="AC765">
        <f t="shared" si="595"/>
        <v>5.5995168664089953E-5</v>
      </c>
      <c r="AD765">
        <f t="shared" si="596"/>
        <v>4.3582536406969154E-9</v>
      </c>
      <c r="AE765">
        <v>0</v>
      </c>
      <c r="AF765">
        <f t="shared" si="597"/>
        <v>1.1716146142744998E-9</v>
      </c>
      <c r="AG765">
        <f t="shared" si="598"/>
        <v>5.5298682549714149E-9</v>
      </c>
      <c r="AH765">
        <f t="shared" si="599"/>
        <v>1.097002469958351E-3</v>
      </c>
      <c r="AJ765">
        <f t="shared" si="600"/>
        <v>7.6889065952841955E-4</v>
      </c>
      <c r="AK765">
        <f t="shared" si="601"/>
        <v>5.9844815117712415E-8</v>
      </c>
      <c r="AL765">
        <v>0</v>
      </c>
      <c r="AM765">
        <f t="shared" si="602"/>
        <v>3.3347723439224605E-7</v>
      </c>
      <c r="AN765">
        <f t="shared" si="603"/>
        <v>3.9332204950995846E-7</v>
      </c>
      <c r="AO765">
        <f t="shared" si="604"/>
        <v>2.2739189884214046E-2</v>
      </c>
      <c r="AQ765">
        <f t="shared" si="605"/>
        <v>0</v>
      </c>
      <c r="AR765">
        <f t="shared" si="606"/>
        <v>0</v>
      </c>
      <c r="AS765">
        <v>0</v>
      </c>
      <c r="AT765">
        <f t="shared" si="607"/>
        <v>0</v>
      </c>
      <c r="AU765">
        <f t="shared" si="608"/>
        <v>0</v>
      </c>
      <c r="AV765">
        <f t="shared" si="609"/>
        <v>1.5759424160826513E-2</v>
      </c>
      <c r="AX765">
        <f t="shared" si="610"/>
        <v>78.81297419298906</v>
      </c>
      <c r="AY765">
        <f t="shared" si="611"/>
        <v>15.215219993965077</v>
      </c>
      <c r="AZ765" t="e">
        <f t="shared" si="612"/>
        <v>#DIV/0!</v>
      </c>
    </row>
    <row r="766" spans="1:52" x14ac:dyDescent="0.55000000000000004">
      <c r="A766" s="77">
        <v>44873.541666666664</v>
      </c>
      <c r="B766" s="31">
        <v>50</v>
      </c>
      <c r="C766" s="31">
        <v>3.8</v>
      </c>
      <c r="D766" s="31" t="s">
        <v>234</v>
      </c>
      <c r="E766" s="78">
        <v>2</v>
      </c>
      <c r="F766" s="84">
        <v>44875.122777777775</v>
      </c>
      <c r="G766" s="85" t="s">
        <v>853</v>
      </c>
      <c r="I766" s="35">
        <v>20.7</v>
      </c>
      <c r="J766" s="35">
        <v>30.59</v>
      </c>
      <c r="K766" s="64">
        <v>16.355624169999999</v>
      </c>
      <c r="L766" s="64">
        <v>3618.7147414464798</v>
      </c>
      <c r="N766" s="36">
        <f t="shared" si="591"/>
        <v>8.6182904326384202E-2</v>
      </c>
      <c r="O766" s="36">
        <f t="shared" si="590"/>
        <v>98.770632173166206</v>
      </c>
      <c r="P766" s="36">
        <f t="shared" si="584"/>
        <v>0</v>
      </c>
      <c r="Q766">
        <f t="shared" si="585"/>
        <v>1.3789264692221472</v>
      </c>
      <c r="R766">
        <f t="shared" si="586"/>
        <v>4345.9078156193127</v>
      </c>
      <c r="S766">
        <f t="shared" si="587"/>
        <v>2.3436411331585982</v>
      </c>
      <c r="T766">
        <f t="shared" si="588"/>
        <v>2685.9493552510016</v>
      </c>
      <c r="U766">
        <f t="shared" si="589"/>
        <v>2685.9493552510012</v>
      </c>
      <c r="W766">
        <f t="shared" si="592"/>
        <v>1.0176920764655435</v>
      </c>
      <c r="X766">
        <v>313.14999999999998</v>
      </c>
      <c r="Y766">
        <f t="shared" si="593"/>
        <v>1.9073334166666699E-2</v>
      </c>
      <c r="Z766">
        <v>2E-3</v>
      </c>
      <c r="AA766">
        <f t="shared" si="594"/>
        <v>7.2765497523200454E-2</v>
      </c>
      <c r="AC766">
        <f t="shared" si="595"/>
        <v>1.664498912345733E-5</v>
      </c>
      <c r="AD766">
        <f t="shared" si="596"/>
        <v>1.2955239921116764E-9</v>
      </c>
      <c r="AE766">
        <v>0</v>
      </c>
      <c r="AF766">
        <f t="shared" si="597"/>
        <v>3.4827134155931466E-10</v>
      </c>
      <c r="AG766">
        <f t="shared" si="598"/>
        <v>1.6437953336709911E-9</v>
      </c>
      <c r="AH766">
        <f t="shared" si="599"/>
        <v>1.097002469958351E-3</v>
      </c>
      <c r="AJ766">
        <f t="shared" si="600"/>
        <v>3.68273731935914E-3</v>
      </c>
      <c r="AK766">
        <f t="shared" si="601"/>
        <v>2.8663728876524539E-7</v>
      </c>
      <c r="AL766">
        <v>0</v>
      </c>
      <c r="AM766">
        <f t="shared" si="602"/>
        <v>1.5972479845264745E-6</v>
      </c>
      <c r="AN766">
        <f t="shared" si="603"/>
        <v>1.88388527329172E-6</v>
      </c>
      <c r="AO766">
        <f t="shared" si="604"/>
        <v>2.2739189884214046E-2</v>
      </c>
      <c r="AQ766">
        <f t="shared" si="605"/>
        <v>0</v>
      </c>
      <c r="AR766">
        <f t="shared" si="606"/>
        <v>0</v>
      </c>
      <c r="AS766">
        <v>0</v>
      </c>
      <c r="AT766">
        <f t="shared" si="607"/>
        <v>0</v>
      </c>
      <c r="AU766">
        <f t="shared" si="608"/>
        <v>0</v>
      </c>
      <c r="AV766">
        <f t="shared" si="609"/>
        <v>1.5759424160826513E-2</v>
      </c>
      <c r="AX766">
        <f t="shared" si="610"/>
        <v>78.812974192989046</v>
      </c>
      <c r="AY766">
        <f t="shared" si="611"/>
        <v>15.215219993965079</v>
      </c>
      <c r="AZ766" t="e">
        <f t="shared" si="612"/>
        <v>#DIV/0!</v>
      </c>
    </row>
    <row r="767" spans="1:52" x14ac:dyDescent="0.55000000000000004">
      <c r="A767" s="77">
        <v>44873.527777777781</v>
      </c>
      <c r="B767" s="31">
        <v>50</v>
      </c>
      <c r="C767" s="31">
        <v>0.1</v>
      </c>
      <c r="D767" s="31" t="s">
        <v>234</v>
      </c>
      <c r="E767" s="78">
        <v>2</v>
      </c>
      <c r="F767" s="84">
        <v>44875.144016203703</v>
      </c>
      <c r="G767" s="85" t="s">
        <v>855</v>
      </c>
      <c r="I767" s="35">
        <v>20.7</v>
      </c>
      <c r="J767" s="35">
        <v>30.59</v>
      </c>
      <c r="K767" s="64">
        <v>37.901153962807356</v>
      </c>
      <c r="L767" s="64">
        <v>502.95121515007992</v>
      </c>
      <c r="N767" s="36">
        <f t="shared" si="591"/>
        <v>0.1997130462209798</v>
      </c>
      <c r="O767" s="36">
        <f t="shared" si="590"/>
        <v>13.727749497264494</v>
      </c>
      <c r="P767" s="36">
        <f t="shared" si="584"/>
        <v>0</v>
      </c>
      <c r="Q767">
        <f t="shared" si="585"/>
        <v>3.1954087395356767</v>
      </c>
      <c r="R767">
        <f t="shared" si="586"/>
        <v>604.02097787963771</v>
      </c>
      <c r="S767">
        <f t="shared" si="587"/>
        <v>5.4309577242757303</v>
      </c>
      <c r="T767">
        <f t="shared" si="588"/>
        <v>373.30974906164596</v>
      </c>
      <c r="U767">
        <f t="shared" si="589"/>
        <v>373.30974906164607</v>
      </c>
      <c r="W767">
        <f t="shared" si="592"/>
        <v>1.0176920764655435</v>
      </c>
      <c r="X767">
        <v>313.14999999999998</v>
      </c>
      <c r="Y767">
        <f t="shared" si="593"/>
        <v>1.9073334166666699E-2</v>
      </c>
      <c r="Z767">
        <v>2E-3</v>
      </c>
      <c r="AA767">
        <f t="shared" si="594"/>
        <v>7.2765497523200454E-2</v>
      </c>
      <c r="AC767">
        <f t="shared" si="595"/>
        <v>3.8571704076849679E-5</v>
      </c>
      <c r="AD767">
        <f t="shared" si="596"/>
        <v>3.0021388225341859E-9</v>
      </c>
      <c r="AE767">
        <v>0</v>
      </c>
      <c r="AF767">
        <f t="shared" si="597"/>
        <v>8.070548454815133E-10</v>
      </c>
      <c r="AG767">
        <f t="shared" si="598"/>
        <v>3.8091936680156993E-9</v>
      </c>
      <c r="AH767">
        <f t="shared" si="599"/>
        <v>1.097002469958351E-3</v>
      </c>
      <c r="AJ767">
        <f t="shared" si="600"/>
        <v>5.1184946650695317E-4</v>
      </c>
      <c r="AK767">
        <f t="shared" si="601"/>
        <v>3.9838612046601608E-8</v>
      </c>
      <c r="AL767">
        <v>0</v>
      </c>
      <c r="AM767">
        <f t="shared" si="602"/>
        <v>2.2199534147101484E-7</v>
      </c>
      <c r="AN767">
        <f t="shared" si="603"/>
        <v>2.6183395351761644E-7</v>
      </c>
      <c r="AO767">
        <f t="shared" si="604"/>
        <v>2.2739189884214046E-2</v>
      </c>
      <c r="AQ767">
        <f t="shared" si="605"/>
        <v>0</v>
      </c>
      <c r="AR767">
        <f t="shared" si="606"/>
        <v>0</v>
      </c>
      <c r="AS767">
        <v>0</v>
      </c>
      <c r="AT767">
        <f t="shared" si="607"/>
        <v>0</v>
      </c>
      <c r="AU767">
        <f t="shared" si="608"/>
        <v>0</v>
      </c>
      <c r="AV767">
        <f t="shared" si="609"/>
        <v>1.5759424160826513E-2</v>
      </c>
      <c r="AX767">
        <f t="shared" si="610"/>
        <v>78.812974192989046</v>
      </c>
      <c r="AY767">
        <f t="shared" si="611"/>
        <v>15.215219993965073</v>
      </c>
      <c r="AZ767" t="e">
        <f t="shared" si="612"/>
        <v>#DIV/0!</v>
      </c>
    </row>
    <row r="768" spans="1:52" x14ac:dyDescent="0.55000000000000004">
      <c r="A768" s="77">
        <v>44873.5625</v>
      </c>
      <c r="B768" s="31">
        <v>50</v>
      </c>
      <c r="C768" s="31">
        <v>9</v>
      </c>
      <c r="D768" s="31" t="s">
        <v>234</v>
      </c>
      <c r="E768" s="78">
        <v>2</v>
      </c>
      <c r="F768" s="84">
        <v>44875.165231481478</v>
      </c>
      <c r="G768" s="85" t="s">
        <v>857</v>
      </c>
      <c r="I768" s="35">
        <v>20.7</v>
      </c>
      <c r="J768" s="35">
        <v>30.59</v>
      </c>
      <c r="K768" s="64">
        <v>0.26298439330000023</v>
      </c>
      <c r="L768" s="64">
        <v>10824.387974755278</v>
      </c>
      <c r="N768" s="36">
        <f t="shared" si="591"/>
        <v>1.3857471027414853E-3</v>
      </c>
      <c r="O768" s="36">
        <f t="shared" si="590"/>
        <v>295.44512887656941</v>
      </c>
      <c r="P768" s="36">
        <f t="shared" si="584"/>
        <v>0</v>
      </c>
      <c r="Q768">
        <f t="shared" si="585"/>
        <v>2.2171953643863766E-2</v>
      </c>
      <c r="R768">
        <f t="shared" si="586"/>
        <v>12999.585670569055</v>
      </c>
      <c r="S768">
        <f t="shared" si="587"/>
        <v>3.7683737111491658E-2</v>
      </c>
      <c r="T768">
        <f t="shared" si="588"/>
        <v>8034.277355102935</v>
      </c>
      <c r="U768">
        <f t="shared" si="589"/>
        <v>8034.277355102935</v>
      </c>
      <c r="W768">
        <f t="shared" si="592"/>
        <v>1.0176920764655435</v>
      </c>
      <c r="X768">
        <v>313.14999999999998</v>
      </c>
      <c r="Y768">
        <f t="shared" si="593"/>
        <v>1.9073334166666699E-2</v>
      </c>
      <c r="Z768">
        <v>2E-3</v>
      </c>
      <c r="AA768">
        <f t="shared" si="594"/>
        <v>7.2765497523200454E-2</v>
      </c>
      <c r="AC768">
        <f t="shared" si="595"/>
        <v>2.6763713329550836E-7</v>
      </c>
      <c r="AD768">
        <f t="shared" si="596"/>
        <v>2.0830913423408864E-11</v>
      </c>
      <c r="AE768">
        <v>0</v>
      </c>
      <c r="AF768">
        <f t="shared" si="597"/>
        <v>5.5999041376696984E-12</v>
      </c>
      <c r="AG768">
        <f t="shared" si="598"/>
        <v>2.643081756107856E-11</v>
      </c>
      <c r="AH768">
        <f t="shared" si="599"/>
        <v>1.097002469958351E-3</v>
      </c>
      <c r="AJ768">
        <f t="shared" si="600"/>
        <v>1.1015893874497357E-2</v>
      </c>
      <c r="AK768">
        <f t="shared" si="601"/>
        <v>8.5739646347110842E-7</v>
      </c>
      <c r="AL768">
        <v>0</v>
      </c>
      <c r="AM768">
        <f t="shared" si="602"/>
        <v>4.7777272075056093E-6</v>
      </c>
      <c r="AN768">
        <f t="shared" si="603"/>
        <v>5.6351236709767181E-6</v>
      </c>
      <c r="AO768">
        <f t="shared" si="604"/>
        <v>2.2739189884214046E-2</v>
      </c>
      <c r="AQ768">
        <f t="shared" si="605"/>
        <v>0</v>
      </c>
      <c r="AR768">
        <f t="shared" si="606"/>
        <v>0</v>
      </c>
      <c r="AS768">
        <v>0</v>
      </c>
      <c r="AT768">
        <f t="shared" si="607"/>
        <v>0</v>
      </c>
      <c r="AU768">
        <f t="shared" si="608"/>
        <v>0</v>
      </c>
      <c r="AV768">
        <f t="shared" si="609"/>
        <v>1.5759424160826513E-2</v>
      </c>
      <c r="AX768">
        <f t="shared" si="610"/>
        <v>78.812974192989046</v>
      </c>
      <c r="AY768">
        <f t="shared" si="611"/>
        <v>15.215219993965082</v>
      </c>
      <c r="AZ768" t="e">
        <f t="shared" si="612"/>
        <v>#DIV/0!</v>
      </c>
    </row>
    <row r="769" spans="1:52" x14ac:dyDescent="0.55000000000000004">
      <c r="A769" s="77">
        <v>44881.555555555555</v>
      </c>
      <c r="B769" s="31">
        <v>50</v>
      </c>
      <c r="C769" s="31">
        <v>0.1</v>
      </c>
      <c r="D769" s="31" t="s">
        <v>234</v>
      </c>
      <c r="E769" s="78">
        <v>1</v>
      </c>
      <c r="F769" s="84">
        <v>44882.508657407408</v>
      </c>
      <c r="G769" s="85">
        <v>410</v>
      </c>
      <c r="I769" s="35">
        <v>21.8</v>
      </c>
      <c r="J769" s="35">
        <v>29.998999999999999</v>
      </c>
      <c r="K769" s="64">
        <v>7.6697449412000012</v>
      </c>
      <c r="L769" s="64">
        <v>2930.0991816396804</v>
      </c>
      <c r="N769" s="36">
        <f t="shared" si="591"/>
        <v>3.9430651442402778E-2</v>
      </c>
      <c r="O769" s="36">
        <f t="shared" si="590"/>
        <v>78.02878284938221</v>
      </c>
      <c r="P769" s="36">
        <f t="shared" si="584"/>
        <v>0</v>
      </c>
      <c r="Q769">
        <f t="shared" si="585"/>
        <v>0.63089042307844445</v>
      </c>
      <c r="R769">
        <f t="shared" si="586"/>
        <v>3433.2664453728171</v>
      </c>
      <c r="S769">
        <f t="shared" si="587"/>
        <v>1.1011335465209471</v>
      </c>
      <c r="T769">
        <f t="shared" si="588"/>
        <v>2179.0182826463938</v>
      </c>
      <c r="U769">
        <f t="shared" si="589"/>
        <v>2179.0182826463943</v>
      </c>
      <c r="W769">
        <f t="shared" si="592"/>
        <v>0.99292265695148296</v>
      </c>
      <c r="X769">
        <v>313.14999999999998</v>
      </c>
      <c r="Y769">
        <f t="shared" si="593"/>
        <v>1.9073334166666699E-2</v>
      </c>
      <c r="Z769">
        <v>2E-3</v>
      </c>
      <c r="AA769">
        <f t="shared" si="594"/>
        <v>7.2765497523200454E-2</v>
      </c>
      <c r="AC769">
        <f t="shared" si="595"/>
        <v>7.6154635251565011E-6</v>
      </c>
      <c r="AD769">
        <f t="shared" si="596"/>
        <v>5.9273188073086234E-10</v>
      </c>
      <c r="AE769">
        <v>0</v>
      </c>
      <c r="AF769">
        <f t="shared" si="597"/>
        <v>1.5934211063944415E-10</v>
      </c>
      <c r="AG769">
        <f t="shared" si="598"/>
        <v>7.5207399137030643E-10</v>
      </c>
      <c r="AH769">
        <f t="shared" si="599"/>
        <v>1.097002469958351E-3</v>
      </c>
      <c r="AJ769">
        <f t="shared" si="600"/>
        <v>2.9093618645650377E-3</v>
      </c>
      <c r="AK769">
        <f t="shared" si="601"/>
        <v>2.2644341004506937E-7</v>
      </c>
      <c r="AL769">
        <v>0</v>
      </c>
      <c r="AM769">
        <f t="shared" si="602"/>
        <v>1.261825639859469E-6</v>
      </c>
      <c r="AN769">
        <f t="shared" si="603"/>
        <v>1.4882690499045383E-6</v>
      </c>
      <c r="AO769">
        <f t="shared" si="604"/>
        <v>2.2739189884214046E-2</v>
      </c>
      <c r="AQ769">
        <f t="shared" si="605"/>
        <v>0</v>
      </c>
      <c r="AR769">
        <f t="shared" si="606"/>
        <v>0</v>
      </c>
      <c r="AS769">
        <v>0</v>
      </c>
      <c r="AT769">
        <f t="shared" si="607"/>
        <v>0</v>
      </c>
      <c r="AU769">
        <f t="shared" si="608"/>
        <v>0</v>
      </c>
      <c r="AV769">
        <f t="shared" si="609"/>
        <v>1.5759424160826513E-2</v>
      </c>
      <c r="AX769">
        <f t="shared" si="610"/>
        <v>78.812974192989046</v>
      </c>
      <c r="AY769">
        <f t="shared" si="611"/>
        <v>15.215219993965073</v>
      </c>
      <c r="AZ769" t="e">
        <f t="shared" si="612"/>
        <v>#DIV/0!</v>
      </c>
    </row>
    <row r="770" spans="1:52" x14ac:dyDescent="0.55000000000000004">
      <c r="A770" s="77">
        <v>44881.572916666664</v>
      </c>
      <c r="B770" s="31">
        <v>50</v>
      </c>
      <c r="C770" s="31">
        <v>5</v>
      </c>
      <c r="D770" s="31" t="s">
        <v>234</v>
      </c>
      <c r="E770" s="78">
        <v>1</v>
      </c>
      <c r="F770" s="84">
        <v>44882.529895833337</v>
      </c>
      <c r="G770" s="85">
        <v>27</v>
      </c>
      <c r="I770" s="35">
        <v>21.8</v>
      </c>
      <c r="J770" s="35">
        <v>29.998999999999999</v>
      </c>
      <c r="K770" s="64">
        <v>13.646671347200002</v>
      </c>
      <c r="L770" s="64">
        <v>4564.1404896156801</v>
      </c>
      <c r="N770" s="36">
        <f t="shared" si="591"/>
        <v>7.0158414049721729E-2</v>
      </c>
      <c r="O770" s="36">
        <f t="shared" si="590"/>
        <v>121.54343763851791</v>
      </c>
      <c r="P770" s="36">
        <f t="shared" ref="P770:P836" si="613">1000000*(AU770-AS770)/Y770</f>
        <v>0</v>
      </c>
      <c r="Q770">
        <f t="shared" ref="Q770:Q836" si="614">(N770*16)</f>
        <v>1.1225346247955477</v>
      </c>
      <c r="R770">
        <f t="shared" ref="R770:R836" si="615">(O770*44)</f>
        <v>5347.9112560947879</v>
      </c>
      <c r="S770">
        <f t="shared" ref="S770:S836" si="616">1000000*(((AG770-AE770)*0.082057*X770)/(W770-AA770))/Y770</f>
        <v>1.9592317259505949</v>
      </c>
      <c r="T770">
        <f t="shared" ref="T770:T836" si="617">1000000*(((AN770-AL770)*0.082057*X770)/(W770-AA770))/Y770</f>
        <v>3394.2009996650781</v>
      </c>
      <c r="U770">
        <f t="shared" ref="U770:U836" si="618">O770*((1*0.082057*X770)/(W770-AA770))</f>
        <v>3394.2009996650786</v>
      </c>
      <c r="W770">
        <f t="shared" si="592"/>
        <v>0.99292265695148296</v>
      </c>
      <c r="X770">
        <v>313.14999999999998</v>
      </c>
      <c r="Y770">
        <f t="shared" si="593"/>
        <v>1.9073334166666699E-2</v>
      </c>
      <c r="Z770">
        <v>2E-3</v>
      </c>
      <c r="AA770">
        <f t="shared" si="594"/>
        <v>7.2765497523200454E-2</v>
      </c>
      <c r="AC770">
        <f t="shared" si="595"/>
        <v>1.3550089172605498E-5</v>
      </c>
      <c r="AD770">
        <f t="shared" si="596"/>
        <v>1.0546396569057559E-9</v>
      </c>
      <c r="AE770">
        <v>0</v>
      </c>
      <c r="AF770">
        <f t="shared" si="597"/>
        <v>2.8351521886795052E-10</v>
      </c>
      <c r="AG770">
        <f t="shared" si="598"/>
        <v>1.3381548757737064E-9</v>
      </c>
      <c r="AH770">
        <f t="shared" si="599"/>
        <v>1.097002469958351E-3</v>
      </c>
      <c r="AJ770">
        <f t="shared" si="600"/>
        <v>4.5318385016490433E-3</v>
      </c>
      <c r="AK770">
        <f t="shared" si="601"/>
        <v>3.5272510325571663E-7</v>
      </c>
      <c r="AL770">
        <v>0</v>
      </c>
      <c r="AM770">
        <f t="shared" si="602"/>
        <v>1.9655134985891505E-6</v>
      </c>
      <c r="AN770">
        <f t="shared" si="603"/>
        <v>2.3182386018448669E-6</v>
      </c>
      <c r="AO770">
        <f t="shared" si="604"/>
        <v>2.2739189884214046E-2</v>
      </c>
      <c r="AQ770">
        <f t="shared" si="605"/>
        <v>0</v>
      </c>
      <c r="AR770">
        <f t="shared" si="606"/>
        <v>0</v>
      </c>
      <c r="AS770">
        <v>0</v>
      </c>
      <c r="AT770">
        <f t="shared" si="607"/>
        <v>0</v>
      </c>
      <c r="AU770">
        <f t="shared" si="608"/>
        <v>0</v>
      </c>
      <c r="AV770">
        <f t="shared" si="609"/>
        <v>1.5759424160826513E-2</v>
      </c>
      <c r="AX770">
        <f t="shared" si="610"/>
        <v>78.812974192989046</v>
      </c>
      <c r="AY770">
        <f t="shared" si="611"/>
        <v>15.215219993965066</v>
      </c>
      <c r="AZ770" t="e">
        <f t="shared" si="612"/>
        <v>#DIV/0!</v>
      </c>
    </row>
    <row r="771" spans="1:52" x14ac:dyDescent="0.55000000000000004">
      <c r="A771" s="77">
        <v>44881.586805555555</v>
      </c>
      <c r="B771" s="31">
        <v>50</v>
      </c>
      <c r="C771" s="31">
        <v>6.2</v>
      </c>
      <c r="D771" s="31" t="s">
        <v>234</v>
      </c>
      <c r="E771" s="78">
        <v>1</v>
      </c>
      <c r="F771" s="84">
        <v>44882.551168981481</v>
      </c>
      <c r="G771" s="85">
        <v>281</v>
      </c>
      <c r="I771" s="35">
        <v>21.8</v>
      </c>
      <c r="J771" s="35">
        <v>29.998999999999999</v>
      </c>
      <c r="K771" s="64">
        <v>18.100659257300002</v>
      </c>
      <c r="L771" s="64">
        <v>4002.4034000540796</v>
      </c>
      <c r="N771" s="36">
        <f t="shared" si="591"/>
        <v>9.3056652016987332E-2</v>
      </c>
      <c r="O771" s="36">
        <f t="shared" si="590"/>
        <v>106.58433261760257</v>
      </c>
      <c r="P771" s="36">
        <f t="shared" si="613"/>
        <v>0</v>
      </c>
      <c r="Q771">
        <f t="shared" si="614"/>
        <v>1.4889064322717973</v>
      </c>
      <c r="R771">
        <f t="shared" si="615"/>
        <v>4689.7106351745133</v>
      </c>
      <c r="S771">
        <f t="shared" si="616"/>
        <v>2.5986839556152872</v>
      </c>
      <c r="T771">
        <f t="shared" si="617"/>
        <v>2976.4556223531972</v>
      </c>
      <c r="U771">
        <f t="shared" si="618"/>
        <v>2976.4556223531972</v>
      </c>
      <c r="W771">
        <f t="shared" si="592"/>
        <v>0.99292265695148296</v>
      </c>
      <c r="X771">
        <v>313.14999999999998</v>
      </c>
      <c r="Y771">
        <f t="shared" si="593"/>
        <v>1.9073334166666699E-2</v>
      </c>
      <c r="Z771">
        <v>2E-3</v>
      </c>
      <c r="AA771">
        <f t="shared" si="594"/>
        <v>7.2765497523200454E-2</v>
      </c>
      <c r="AC771">
        <f t="shared" si="595"/>
        <v>1.7972554682331774E-5</v>
      </c>
      <c r="AD771">
        <f t="shared" si="596"/>
        <v>1.3988519678686079E-9</v>
      </c>
      <c r="AE771">
        <v>0</v>
      </c>
      <c r="AF771">
        <f t="shared" si="597"/>
        <v>3.7604865248261003E-10</v>
      </c>
      <c r="AG771">
        <f t="shared" si="598"/>
        <v>1.774900620351218E-9</v>
      </c>
      <c r="AH771">
        <f t="shared" si="599"/>
        <v>1.097002469958351E-3</v>
      </c>
      <c r="AJ771">
        <f t="shared" si="600"/>
        <v>3.974077018173346E-3</v>
      </c>
      <c r="AK771">
        <f t="shared" si="601"/>
        <v>3.0931303621505781E-7</v>
      </c>
      <c r="AL771">
        <v>0</v>
      </c>
      <c r="AM771">
        <f t="shared" si="602"/>
        <v>1.7236055567316293E-6</v>
      </c>
      <c r="AN771">
        <f t="shared" si="603"/>
        <v>2.032918592946687E-6</v>
      </c>
      <c r="AO771">
        <f t="shared" si="604"/>
        <v>2.2739189884214046E-2</v>
      </c>
      <c r="AQ771">
        <f t="shared" si="605"/>
        <v>0</v>
      </c>
      <c r="AR771">
        <f t="shared" si="606"/>
        <v>0</v>
      </c>
      <c r="AS771">
        <v>0</v>
      </c>
      <c r="AT771">
        <f t="shared" si="607"/>
        <v>0</v>
      </c>
      <c r="AU771">
        <f t="shared" si="608"/>
        <v>0</v>
      </c>
      <c r="AV771">
        <f t="shared" si="609"/>
        <v>1.5759424160826513E-2</v>
      </c>
      <c r="AX771">
        <f t="shared" si="610"/>
        <v>78.812974192989046</v>
      </c>
      <c r="AY771">
        <f t="shared" si="611"/>
        <v>15.215219993965068</v>
      </c>
      <c r="AZ771" t="e">
        <f t="shared" si="612"/>
        <v>#DIV/0!</v>
      </c>
    </row>
    <row r="772" spans="1:52" x14ac:dyDescent="0.55000000000000004">
      <c r="A772" s="77">
        <v>44881.440972222219</v>
      </c>
      <c r="B772" s="31">
        <v>50</v>
      </c>
      <c r="C772" s="31">
        <v>3</v>
      </c>
      <c r="D772" s="31" t="s">
        <v>235</v>
      </c>
      <c r="E772" s="78">
        <v>1</v>
      </c>
      <c r="F772" s="84">
        <v>44882.572442129633</v>
      </c>
      <c r="G772" s="85">
        <v>342</v>
      </c>
      <c r="I772" s="35">
        <v>21.8</v>
      </c>
      <c r="J772" s="35">
        <v>29.998999999999999</v>
      </c>
      <c r="K772" s="64">
        <v>7.3361432957000012</v>
      </c>
      <c r="L772" s="64">
        <v>2707.0259325216803</v>
      </c>
      <c r="N772" s="36">
        <f t="shared" si="591"/>
        <v>3.7715583952522939E-2</v>
      </c>
      <c r="O772" s="36">
        <f t="shared" si="590"/>
        <v>72.088323828744507</v>
      </c>
      <c r="P772" s="36">
        <f t="shared" si="613"/>
        <v>0</v>
      </c>
      <c r="Q772">
        <f t="shared" si="614"/>
        <v>0.60344934324036703</v>
      </c>
      <c r="R772">
        <f t="shared" si="615"/>
        <v>3171.8862484647584</v>
      </c>
      <c r="S772">
        <f t="shared" si="616"/>
        <v>1.0532388686860459</v>
      </c>
      <c r="T772">
        <f t="shared" si="617"/>
        <v>2013.1260523617364</v>
      </c>
      <c r="U772">
        <f t="shared" si="618"/>
        <v>2013.1260523617368</v>
      </c>
      <c r="W772">
        <f t="shared" si="592"/>
        <v>0.99292265695148296</v>
      </c>
      <c r="X772">
        <v>313.14999999999998</v>
      </c>
      <c r="Y772">
        <f t="shared" si="593"/>
        <v>1.9073334166666699E-2</v>
      </c>
      <c r="Z772">
        <v>2E-3</v>
      </c>
      <c r="AA772">
        <f t="shared" si="594"/>
        <v>7.2765497523200454E-2</v>
      </c>
      <c r="AC772">
        <f t="shared" si="595"/>
        <v>7.2842228929432543E-6</v>
      </c>
      <c r="AD772">
        <f t="shared" si="596"/>
        <v>5.6695053698761295E-10</v>
      </c>
      <c r="AE772">
        <v>0</v>
      </c>
      <c r="AF772">
        <f t="shared" si="597"/>
        <v>1.5241139902982902E-10</v>
      </c>
      <c r="AG772" s="8">
        <f t="shared" si="598"/>
        <v>7.19361936017442E-10</v>
      </c>
      <c r="AH772" s="9">
        <f t="shared" si="599"/>
        <v>1.097002469958351E-3</v>
      </c>
      <c r="AJ772">
        <f t="shared" si="600"/>
        <v>2.6878673813559924E-3</v>
      </c>
      <c r="AK772">
        <f t="shared" si="601"/>
        <v>2.0920390240770468E-7</v>
      </c>
      <c r="AL772">
        <v>0</v>
      </c>
      <c r="AM772" s="8">
        <f t="shared" si="602"/>
        <v>1.165760787492821E-6</v>
      </c>
      <c r="AN772" s="8">
        <f t="shared" si="603"/>
        <v>1.3749646899005257E-6</v>
      </c>
      <c r="AO772" s="9">
        <f t="shared" si="604"/>
        <v>2.2739189884214046E-2</v>
      </c>
      <c r="AP772" s="9"/>
      <c r="AQ772">
        <f t="shared" si="605"/>
        <v>0</v>
      </c>
      <c r="AR772">
        <f t="shared" si="606"/>
        <v>0</v>
      </c>
      <c r="AS772">
        <v>0</v>
      </c>
      <c r="AT772" s="8">
        <f t="shared" si="607"/>
        <v>0</v>
      </c>
      <c r="AU772" s="8">
        <f t="shared" si="608"/>
        <v>0</v>
      </c>
      <c r="AV772" s="9">
        <f t="shared" si="609"/>
        <v>1.5759424160826513E-2</v>
      </c>
      <c r="AX772">
        <f t="shared" si="610"/>
        <v>78.812974192989046</v>
      </c>
      <c r="AY772">
        <f t="shared" si="611"/>
        <v>15.215219993965077</v>
      </c>
      <c r="AZ772" t="e">
        <f t="shared" si="612"/>
        <v>#DIV/0!</v>
      </c>
    </row>
    <row r="773" spans="1:52" x14ac:dyDescent="0.55000000000000004">
      <c r="A773" s="77">
        <v>44881.45416666667</v>
      </c>
      <c r="B773" s="31">
        <v>50</v>
      </c>
      <c r="C773" s="31">
        <v>8</v>
      </c>
      <c r="D773" s="31" t="s">
        <v>235</v>
      </c>
      <c r="E773" s="78">
        <v>1</v>
      </c>
      <c r="F773" s="84">
        <v>44882.5937037037</v>
      </c>
      <c r="G773" s="85">
        <v>134</v>
      </c>
      <c r="I773" s="35">
        <v>21.8</v>
      </c>
      <c r="J773" s="35">
        <v>29.998999999999999</v>
      </c>
      <c r="K773" s="64">
        <v>8.7545537437000007</v>
      </c>
      <c r="L773" s="64">
        <v>2284.6088771936802</v>
      </c>
      <c r="N773" s="36">
        <f t="shared" si="591"/>
        <v>4.500772318350494E-2</v>
      </c>
      <c r="O773" s="36">
        <f t="shared" si="590"/>
        <v>60.839322809052327</v>
      </c>
      <c r="P773" s="36">
        <f t="shared" si="613"/>
        <v>0</v>
      </c>
      <c r="Q773">
        <f t="shared" si="614"/>
        <v>0.72012357093607904</v>
      </c>
      <c r="R773">
        <f t="shared" si="615"/>
        <v>2676.9302035983023</v>
      </c>
      <c r="S773">
        <f t="shared" si="616"/>
        <v>1.2568778865416037</v>
      </c>
      <c r="T773">
        <f t="shared" si="617"/>
        <v>1698.9883971488914</v>
      </c>
      <c r="U773">
        <f t="shared" si="618"/>
        <v>1698.9883971488916</v>
      </c>
      <c r="W773">
        <f t="shared" si="592"/>
        <v>0.99292265695148296</v>
      </c>
      <c r="X773">
        <v>313.14999999999998</v>
      </c>
      <c r="Y773">
        <f t="shared" si="593"/>
        <v>1.9073334166666699E-2</v>
      </c>
      <c r="Z773">
        <v>2E-3</v>
      </c>
      <c r="AA773">
        <f t="shared" si="594"/>
        <v>7.2765497523200454E-2</v>
      </c>
      <c r="AC773">
        <f t="shared" si="595"/>
        <v>8.6925947636191558E-6</v>
      </c>
      <c r="AD773">
        <f t="shared" si="596"/>
        <v>6.7656788397070603E-10</v>
      </c>
      <c r="AE773">
        <v>0</v>
      </c>
      <c r="AF773">
        <f t="shared" si="597"/>
        <v>1.8187946038911558E-10</v>
      </c>
      <c r="AG773">
        <f t="shared" si="598"/>
        <v>8.5844734435982159E-10</v>
      </c>
      <c r="AH773">
        <f t="shared" si="599"/>
        <v>1.097002469958351E-3</v>
      </c>
      <c r="AJ773">
        <f t="shared" si="600"/>
        <v>2.2684399164380931E-3</v>
      </c>
      <c r="AK773">
        <f t="shared" si="601"/>
        <v>1.7655874176978341E-7</v>
      </c>
      <c r="AL773">
        <v>0</v>
      </c>
      <c r="AM773">
        <f t="shared" si="602"/>
        <v>9.8384999264097893E-7</v>
      </c>
      <c r="AN773">
        <f t="shared" si="603"/>
        <v>1.1604087344107623E-6</v>
      </c>
      <c r="AO773">
        <f t="shared" si="604"/>
        <v>2.2739189884214046E-2</v>
      </c>
      <c r="AQ773">
        <f t="shared" si="605"/>
        <v>0</v>
      </c>
      <c r="AR773">
        <f t="shared" si="606"/>
        <v>0</v>
      </c>
      <c r="AS773">
        <v>0</v>
      </c>
      <c r="AT773">
        <f t="shared" si="607"/>
        <v>0</v>
      </c>
      <c r="AU773">
        <f t="shared" si="608"/>
        <v>0</v>
      </c>
      <c r="AV773">
        <f t="shared" si="609"/>
        <v>1.5759424160826513E-2</v>
      </c>
      <c r="AX773">
        <f t="shared" si="610"/>
        <v>78.812974192989046</v>
      </c>
      <c r="AY773">
        <f t="shared" si="611"/>
        <v>15.215219993965077</v>
      </c>
      <c r="AZ773" t="e">
        <f t="shared" si="612"/>
        <v>#DIV/0!</v>
      </c>
    </row>
    <row r="774" spans="1:52" x14ac:dyDescent="0.55000000000000004">
      <c r="A774" s="77">
        <v>44881.602083333331</v>
      </c>
      <c r="B774" s="31">
        <v>50</v>
      </c>
      <c r="C774" s="31">
        <v>9</v>
      </c>
      <c r="D774" s="31" t="s">
        <v>234</v>
      </c>
      <c r="E774" s="78">
        <v>1</v>
      </c>
      <c r="F774" s="84">
        <v>44882.614965277775</v>
      </c>
      <c r="G774" s="85">
        <v>357</v>
      </c>
      <c r="I774" s="35">
        <v>21.8</v>
      </c>
      <c r="J774" s="35">
        <v>29.998999999999999</v>
      </c>
      <c r="K774" s="64">
        <v>22.96816359086824</v>
      </c>
      <c r="L774" s="64">
        <v>4246.3082408</v>
      </c>
      <c r="N774" s="36">
        <f t="shared" si="591"/>
        <v>0.11808080448134363</v>
      </c>
      <c r="O774" s="36">
        <f t="shared" ref="O774:O836" si="619">1000000*(AN774-AL774)/Y774</f>
        <v>113.07953864125211</v>
      </c>
      <c r="P774" s="36">
        <f t="shared" si="613"/>
        <v>0</v>
      </c>
      <c r="Q774">
        <f t="shared" si="614"/>
        <v>1.8892928717014981</v>
      </c>
      <c r="R774">
        <f t="shared" si="615"/>
        <v>4975.4997002150931</v>
      </c>
      <c r="S774">
        <f t="shared" si="616"/>
        <v>3.297504105518406</v>
      </c>
      <c r="T774">
        <f t="shared" si="617"/>
        <v>3157.8396214142485</v>
      </c>
      <c r="U774">
        <f t="shared" si="618"/>
        <v>3157.839621414249</v>
      </c>
      <c r="W774">
        <f t="shared" si="592"/>
        <v>0.99292265695148296</v>
      </c>
      <c r="X774">
        <v>313.14999999999998</v>
      </c>
      <c r="Y774">
        <f t="shared" si="593"/>
        <v>1.9073334166666699E-2</v>
      </c>
      <c r="Z774">
        <v>2E-3</v>
      </c>
      <c r="AA774">
        <f t="shared" si="594"/>
        <v>7.2765497523200454E-2</v>
      </c>
      <c r="AC774">
        <f t="shared" si="595"/>
        <v>2.2805610017941206E-5</v>
      </c>
      <c r="AD774">
        <f t="shared" si="596"/>
        <v>1.7750215824021157E-9</v>
      </c>
      <c r="AE774">
        <v>0</v>
      </c>
      <c r="AF774">
        <f t="shared" si="597"/>
        <v>4.7717306013938593E-10</v>
      </c>
      <c r="AG774">
        <f t="shared" si="598"/>
        <v>2.2521946425415015E-9</v>
      </c>
      <c r="AH774">
        <f t="shared" si="599"/>
        <v>1.097002469958351E-3</v>
      </c>
      <c r="AJ774">
        <f t="shared" si="600"/>
        <v>4.2162556606901141E-3</v>
      </c>
      <c r="AK774">
        <f t="shared" si="601"/>
        <v>3.2816244725584686E-7</v>
      </c>
      <c r="AL774">
        <v>0</v>
      </c>
      <c r="AM774">
        <f t="shared" si="602"/>
        <v>1.8286413806612542E-6</v>
      </c>
      <c r="AN774">
        <f t="shared" si="603"/>
        <v>2.1568038279171011E-6</v>
      </c>
      <c r="AO774">
        <f t="shared" si="604"/>
        <v>2.2739189884214046E-2</v>
      </c>
      <c r="AQ774">
        <f t="shared" si="605"/>
        <v>0</v>
      </c>
      <c r="AR774">
        <f t="shared" si="606"/>
        <v>0</v>
      </c>
      <c r="AS774">
        <v>0</v>
      </c>
      <c r="AT774">
        <f t="shared" si="607"/>
        <v>0</v>
      </c>
      <c r="AU774">
        <f t="shared" si="608"/>
        <v>0</v>
      </c>
      <c r="AV774">
        <f t="shared" si="609"/>
        <v>1.5759424160826513E-2</v>
      </c>
      <c r="AX774">
        <f t="shared" si="610"/>
        <v>78.812974192989046</v>
      </c>
      <c r="AY774">
        <f t="shared" si="611"/>
        <v>15.215219993965075</v>
      </c>
      <c r="AZ774" t="e">
        <f t="shared" si="612"/>
        <v>#DIV/0!</v>
      </c>
    </row>
    <row r="775" spans="1:52" x14ac:dyDescent="0.55000000000000004">
      <c r="A775" s="77">
        <v>44881.447916666664</v>
      </c>
      <c r="B775" s="31">
        <v>50</v>
      </c>
      <c r="C775" s="31">
        <v>6</v>
      </c>
      <c r="D775" s="31" t="s">
        <v>235</v>
      </c>
      <c r="E775" s="78">
        <v>1</v>
      </c>
      <c r="F775" s="84">
        <v>44882.63621527778</v>
      </c>
      <c r="G775" s="85">
        <v>359</v>
      </c>
      <c r="I775" s="35">
        <v>21.8</v>
      </c>
      <c r="J775" s="35">
        <v>29.998999999999999</v>
      </c>
      <c r="K775" s="64">
        <v>7.5282449092999997</v>
      </c>
      <c r="L775" s="64">
        <v>2801.5767518719999</v>
      </c>
      <c r="N775" s="36">
        <f t="shared" si="591"/>
        <v>3.8703190688529933E-2</v>
      </c>
      <c r="O775" s="36">
        <f t="shared" si="619"/>
        <v>74.606219945554017</v>
      </c>
      <c r="P775" s="36">
        <f t="shared" si="613"/>
        <v>0</v>
      </c>
      <c r="Q775">
        <f t="shared" si="614"/>
        <v>0.61925105101647893</v>
      </c>
      <c r="R775">
        <f t="shared" si="615"/>
        <v>3282.6736776043767</v>
      </c>
      <c r="S775">
        <f t="shared" si="616"/>
        <v>1.0808186034356952</v>
      </c>
      <c r="T775">
        <f t="shared" si="617"/>
        <v>2083.4403834582872</v>
      </c>
      <c r="U775">
        <f t="shared" si="618"/>
        <v>2083.4403834582872</v>
      </c>
      <c r="W775">
        <f t="shared" si="592"/>
        <v>0.99292265695148296</v>
      </c>
      <c r="X775">
        <v>313.14999999999998</v>
      </c>
      <c r="Y775">
        <f t="shared" si="593"/>
        <v>1.9073334166666699E-2</v>
      </c>
      <c r="Z775">
        <v>2E-3</v>
      </c>
      <c r="AA775">
        <f t="shared" si="594"/>
        <v>7.2765497523200454E-2</v>
      </c>
      <c r="AC775">
        <f t="shared" si="595"/>
        <v>7.4749649375236321E-6</v>
      </c>
      <c r="AD775">
        <f t="shared" si="596"/>
        <v>5.8179650013156403E-10</v>
      </c>
      <c r="AE775">
        <v>0</v>
      </c>
      <c r="AF775">
        <f t="shared" si="597"/>
        <v>1.564023891869903E-10</v>
      </c>
      <c r="AG775">
        <f t="shared" si="598"/>
        <v>7.3819888931855436E-10</v>
      </c>
      <c r="AH775">
        <f t="shared" si="599"/>
        <v>1.097002469958351E-3</v>
      </c>
      <c r="AJ775">
        <f t="shared" si="600"/>
        <v>2.7817490321222519E-3</v>
      </c>
      <c r="AK775">
        <f t="shared" si="601"/>
        <v>2.16510962213189E-7</v>
      </c>
      <c r="AL775">
        <v>0</v>
      </c>
      <c r="AM775">
        <f t="shared" si="602"/>
        <v>1.2064784017201969E-6</v>
      </c>
      <c r="AN775">
        <f t="shared" si="603"/>
        <v>1.4229893639333859E-6</v>
      </c>
      <c r="AO775">
        <f t="shared" si="604"/>
        <v>2.2739189884214046E-2</v>
      </c>
      <c r="AQ775">
        <f t="shared" si="605"/>
        <v>0</v>
      </c>
      <c r="AR775">
        <f t="shared" si="606"/>
        <v>0</v>
      </c>
      <c r="AS775">
        <v>0</v>
      </c>
      <c r="AT775">
        <f t="shared" si="607"/>
        <v>0</v>
      </c>
      <c r="AU775">
        <f t="shared" si="608"/>
        <v>0</v>
      </c>
      <c r="AV775">
        <f t="shared" si="609"/>
        <v>1.5759424160826513E-2</v>
      </c>
      <c r="AX775">
        <f t="shared" si="610"/>
        <v>78.812974192989046</v>
      </c>
      <c r="AY775">
        <f t="shared" si="611"/>
        <v>15.215219993965077</v>
      </c>
      <c r="AZ775" t="e">
        <f t="shared" si="612"/>
        <v>#DIV/0!</v>
      </c>
    </row>
    <row r="776" spans="1:52" x14ac:dyDescent="0.55000000000000004">
      <c r="A776" s="77">
        <v>44881.567361111112</v>
      </c>
      <c r="B776" s="31">
        <v>50</v>
      </c>
      <c r="C776" s="31">
        <v>3.8</v>
      </c>
      <c r="D776" s="31" t="s">
        <v>234</v>
      </c>
      <c r="E776" s="78">
        <v>1</v>
      </c>
      <c r="F776" s="84">
        <v>44882.657465277778</v>
      </c>
      <c r="G776" s="85">
        <v>283</v>
      </c>
      <c r="I776" s="35">
        <v>21.8</v>
      </c>
      <c r="J776" s="35">
        <v>29.998999999999999</v>
      </c>
      <c r="K776" s="64">
        <v>7.6672543477000019</v>
      </c>
      <c r="L776" s="64">
        <v>3953.8606515843198</v>
      </c>
      <c r="N776" s="36">
        <f t="shared" si="591"/>
        <v>3.9417847141225086E-2</v>
      </c>
      <c r="O776" s="36">
        <f t="shared" si="619"/>
        <v>105.29163522258145</v>
      </c>
      <c r="P776" s="36">
        <f t="shared" si="613"/>
        <v>0</v>
      </c>
      <c r="Q776">
        <f t="shared" si="614"/>
        <v>0.63068555425960138</v>
      </c>
      <c r="R776">
        <f t="shared" si="615"/>
        <v>4632.8319497935836</v>
      </c>
      <c r="S776">
        <f t="shared" si="616"/>
        <v>1.1007759758227524</v>
      </c>
      <c r="T776">
        <f t="shared" si="617"/>
        <v>2940.3559786727669</v>
      </c>
      <c r="U776">
        <f t="shared" si="618"/>
        <v>2940.3559786727669</v>
      </c>
      <c r="W776">
        <f t="shared" si="592"/>
        <v>0.99292265695148296</v>
      </c>
      <c r="X776">
        <v>313.14999999999998</v>
      </c>
      <c r="Y776">
        <f t="shared" si="593"/>
        <v>1.9073334166666699E-2</v>
      </c>
      <c r="Z776">
        <v>2E-3</v>
      </c>
      <c r="AA776">
        <f t="shared" si="594"/>
        <v>7.2765497523200454E-2</v>
      </c>
      <c r="AC776">
        <f t="shared" si="595"/>
        <v>7.6129905584410954E-6</v>
      </c>
      <c r="AD776">
        <f t="shared" si="596"/>
        <v>5.9253940312167077E-10</v>
      </c>
      <c r="AE776">
        <v>0</v>
      </c>
      <c r="AF776">
        <f t="shared" si="597"/>
        <v>1.5929036753350292E-10</v>
      </c>
      <c r="AG776">
        <f t="shared" si="598"/>
        <v>7.5182977065517366E-10</v>
      </c>
      <c r="AH776">
        <f t="shared" si="599"/>
        <v>1.097002469958351E-3</v>
      </c>
      <c r="AJ776">
        <f t="shared" si="600"/>
        <v>3.9258778233870239E-3</v>
      </c>
      <c r="AK776">
        <f t="shared" si="601"/>
        <v>3.055615640583026E-7</v>
      </c>
      <c r="AL776">
        <v>0</v>
      </c>
      <c r="AM776">
        <f t="shared" si="602"/>
        <v>1.7027009794967671E-6</v>
      </c>
      <c r="AN776">
        <f t="shared" si="603"/>
        <v>2.0082625435550697E-6</v>
      </c>
      <c r="AO776">
        <f t="shared" si="604"/>
        <v>2.2739189884214046E-2</v>
      </c>
      <c r="AQ776">
        <f t="shared" si="605"/>
        <v>0</v>
      </c>
      <c r="AR776">
        <f t="shared" si="606"/>
        <v>0</v>
      </c>
      <c r="AS776">
        <v>0</v>
      </c>
      <c r="AT776">
        <f t="shared" si="607"/>
        <v>0</v>
      </c>
      <c r="AU776">
        <f t="shared" si="608"/>
        <v>0</v>
      </c>
      <c r="AV776">
        <f t="shared" si="609"/>
        <v>1.5759424160826513E-2</v>
      </c>
      <c r="AX776">
        <f t="shared" si="610"/>
        <v>78.812974192989046</v>
      </c>
      <c r="AY776">
        <f t="shared" si="611"/>
        <v>15.215219993965075</v>
      </c>
      <c r="AZ776" t="e">
        <f t="shared" si="612"/>
        <v>#DIV/0!</v>
      </c>
    </row>
    <row r="777" spans="1:52" x14ac:dyDescent="0.55000000000000004">
      <c r="A777" s="77">
        <v>44881.432638888888</v>
      </c>
      <c r="B777" s="31">
        <v>50</v>
      </c>
      <c r="C777" s="31">
        <v>0.1</v>
      </c>
      <c r="D777" s="31" t="s">
        <v>235</v>
      </c>
      <c r="E777" s="78">
        <v>1</v>
      </c>
      <c r="F777" s="84">
        <v>44882.678703703707</v>
      </c>
      <c r="G777" s="85">
        <v>265</v>
      </c>
      <c r="I777" s="35">
        <v>21.8</v>
      </c>
      <c r="J777" s="35">
        <v>29.998999999999999</v>
      </c>
      <c r="K777" s="64">
        <v>9.5789326517000006</v>
      </c>
      <c r="L777" s="64">
        <v>2566.3127601411202</v>
      </c>
      <c r="N777" s="36">
        <f t="shared" si="591"/>
        <v>4.92459081071265E-2</v>
      </c>
      <c r="O777" s="36">
        <f t="shared" si="619"/>
        <v>68.3411204437771</v>
      </c>
      <c r="P777" s="36">
        <f t="shared" si="613"/>
        <v>0</v>
      </c>
      <c r="Q777">
        <f t="shared" si="614"/>
        <v>0.787934529714024</v>
      </c>
      <c r="R777">
        <f t="shared" si="615"/>
        <v>3007.0092995261925</v>
      </c>
      <c r="S777">
        <f t="shared" si="616"/>
        <v>1.3752327050658657</v>
      </c>
      <c r="T777">
        <f t="shared" si="617"/>
        <v>1908.4822992943637</v>
      </c>
      <c r="U777">
        <f t="shared" si="618"/>
        <v>1908.4822992943637</v>
      </c>
      <c r="W777">
        <f t="shared" si="592"/>
        <v>0.99292265695148296</v>
      </c>
      <c r="X777">
        <v>313.14999999999998</v>
      </c>
      <c r="Y777">
        <f t="shared" si="593"/>
        <v>1.9073334166666699E-2</v>
      </c>
      <c r="Z777">
        <v>2E-3</v>
      </c>
      <c r="AA777">
        <f t="shared" si="594"/>
        <v>7.2765497523200454E-2</v>
      </c>
      <c r="AC777">
        <f t="shared" si="595"/>
        <v>9.5111392592852787E-6</v>
      </c>
      <c r="AD777">
        <f t="shared" si="596"/>
        <v>7.4027738986950885E-10</v>
      </c>
      <c r="AE777">
        <v>0</v>
      </c>
      <c r="AF777">
        <f t="shared" si="597"/>
        <v>1.990062717986757E-10</v>
      </c>
      <c r="AG777">
        <f t="shared" si="598"/>
        <v>9.392836616681845E-10</v>
      </c>
      <c r="AH777">
        <f t="shared" si="599"/>
        <v>1.097002469958351E-3</v>
      </c>
      <c r="AJ777">
        <f t="shared" si="600"/>
        <v>2.5481500843678147E-3</v>
      </c>
      <c r="AK777">
        <f t="shared" si="601"/>
        <v>1.9832933174751193E-7</v>
      </c>
      <c r="AL777">
        <v>0</v>
      </c>
      <c r="AM777">
        <f t="shared" si="602"/>
        <v>1.1051636958010659E-6</v>
      </c>
      <c r="AN777">
        <f t="shared" si="603"/>
        <v>1.3034930275485778E-6</v>
      </c>
      <c r="AO777">
        <f t="shared" si="604"/>
        <v>2.2739189884214046E-2</v>
      </c>
      <c r="AQ777">
        <f t="shared" si="605"/>
        <v>0</v>
      </c>
      <c r="AR777">
        <f t="shared" si="606"/>
        <v>0</v>
      </c>
      <c r="AS777">
        <v>0</v>
      </c>
      <c r="AT777">
        <f t="shared" si="607"/>
        <v>0</v>
      </c>
      <c r="AU777">
        <f t="shared" si="608"/>
        <v>0</v>
      </c>
      <c r="AV777">
        <f t="shared" si="609"/>
        <v>1.5759424160826513E-2</v>
      </c>
      <c r="AX777">
        <f t="shared" si="610"/>
        <v>78.812974192989046</v>
      </c>
      <c r="AY777">
        <f t="shared" si="611"/>
        <v>15.215219993965077</v>
      </c>
      <c r="AZ777" t="e">
        <f t="shared" si="612"/>
        <v>#DIV/0!</v>
      </c>
    </row>
    <row r="778" spans="1:52" x14ac:dyDescent="0.55000000000000004">
      <c r="A778" s="77">
        <v>44881.567361111112</v>
      </c>
      <c r="B778" s="31">
        <v>50</v>
      </c>
      <c r="C778" s="31">
        <v>3.8</v>
      </c>
      <c r="D778" s="31" t="s">
        <v>234</v>
      </c>
      <c r="E778" s="78">
        <v>2</v>
      </c>
      <c r="F778" s="84">
        <v>44882.699976851851</v>
      </c>
      <c r="G778" s="85">
        <v>153</v>
      </c>
      <c r="I778" s="35">
        <v>21.8</v>
      </c>
      <c r="J778" s="35">
        <v>29.998999999999999</v>
      </c>
      <c r="K778" s="64">
        <v>7.7271087972999997</v>
      </c>
      <c r="L778" s="64">
        <v>3952.0093888032802</v>
      </c>
      <c r="N778" s="36">
        <f t="shared" si="591"/>
        <v>3.9725562711631669E-2</v>
      </c>
      <c r="O778" s="36">
        <f t="shared" si="619"/>
        <v>105.24233594205064</v>
      </c>
      <c r="P778" s="36">
        <f t="shared" si="613"/>
        <v>0</v>
      </c>
      <c r="Q778">
        <f t="shared" si="614"/>
        <v>0.63560900338610671</v>
      </c>
      <c r="R778">
        <f t="shared" si="615"/>
        <v>4630.6627814502281</v>
      </c>
      <c r="S778">
        <f t="shared" si="616"/>
        <v>1.1093691875746927</v>
      </c>
      <c r="T778">
        <f t="shared" si="617"/>
        <v>2938.9792554986361</v>
      </c>
      <c r="U778">
        <f t="shared" si="618"/>
        <v>2938.9792554986366</v>
      </c>
      <c r="W778">
        <f t="shared" si="592"/>
        <v>0.99292265695148296</v>
      </c>
      <c r="X778">
        <v>313.14999999999998</v>
      </c>
      <c r="Y778">
        <f t="shared" si="593"/>
        <v>1.9073334166666699E-2</v>
      </c>
      <c r="Z778">
        <v>2E-3</v>
      </c>
      <c r="AA778">
        <f t="shared" si="594"/>
        <v>7.2765497523200454E-2</v>
      </c>
      <c r="AC778">
        <f t="shared" si="595"/>
        <v>7.6724213975682939E-6</v>
      </c>
      <c r="AD778">
        <f t="shared" si="596"/>
        <v>5.9716506417735208E-10</v>
      </c>
      <c r="AE778">
        <v>0</v>
      </c>
      <c r="AF778">
        <f t="shared" si="597"/>
        <v>1.6053386838047286E-10</v>
      </c>
      <c r="AG778">
        <f t="shared" si="598"/>
        <v>7.5769893255782492E-10</v>
      </c>
      <c r="AH778">
        <f t="shared" si="599"/>
        <v>1.097002469958351E-3</v>
      </c>
      <c r="AJ778">
        <f t="shared" si="600"/>
        <v>3.9240396626277598E-3</v>
      </c>
      <c r="AK778">
        <f t="shared" si="601"/>
        <v>3.0541849509338336E-7</v>
      </c>
      <c r="AL778">
        <v>0</v>
      </c>
      <c r="AM778">
        <f t="shared" si="602"/>
        <v>1.7019037468099458E-6</v>
      </c>
      <c r="AN778">
        <f t="shared" si="603"/>
        <v>2.0073222419033292E-6</v>
      </c>
      <c r="AO778">
        <f t="shared" si="604"/>
        <v>2.2739189884214046E-2</v>
      </c>
      <c r="AQ778">
        <f t="shared" si="605"/>
        <v>0</v>
      </c>
      <c r="AR778">
        <f t="shared" si="606"/>
        <v>0</v>
      </c>
      <c r="AS778">
        <v>0</v>
      </c>
      <c r="AT778">
        <f t="shared" si="607"/>
        <v>0</v>
      </c>
      <c r="AU778">
        <f t="shared" si="608"/>
        <v>0</v>
      </c>
      <c r="AV778">
        <f t="shared" si="609"/>
        <v>1.5759424160826513E-2</v>
      </c>
      <c r="AX778">
        <f t="shared" si="610"/>
        <v>78.81297419298906</v>
      </c>
      <c r="AY778">
        <f t="shared" si="611"/>
        <v>15.215219993965079</v>
      </c>
      <c r="AZ778" t="e">
        <f t="shared" si="612"/>
        <v>#DIV/0!</v>
      </c>
    </row>
    <row r="779" spans="1:52" x14ac:dyDescent="0.55000000000000004">
      <c r="A779" s="77">
        <v>44881.440972222219</v>
      </c>
      <c r="B779" s="31">
        <v>50</v>
      </c>
      <c r="C779" s="31">
        <v>3</v>
      </c>
      <c r="D779" s="31" t="s">
        <v>235</v>
      </c>
      <c r="E779" s="78">
        <v>2</v>
      </c>
      <c r="F779" s="84">
        <v>44882.721238425926</v>
      </c>
      <c r="G779" s="85">
        <v>258</v>
      </c>
      <c r="I779" s="35">
        <v>21.8</v>
      </c>
      <c r="J779" s="35">
        <v>29.998999999999999</v>
      </c>
      <c r="K779" s="64">
        <v>8.386260953299999</v>
      </c>
      <c r="L779" s="64">
        <v>2697.9616726119198</v>
      </c>
      <c r="N779" s="36">
        <f t="shared" si="591"/>
        <v>4.3114306289156391E-2</v>
      </c>
      <c r="O779" s="36">
        <f t="shared" si="619"/>
        <v>71.846941839827238</v>
      </c>
      <c r="P779" s="36">
        <f t="shared" si="613"/>
        <v>0</v>
      </c>
      <c r="Q779">
        <f t="shared" si="614"/>
        <v>0.68982890062650226</v>
      </c>
      <c r="R779">
        <f t="shared" si="615"/>
        <v>3161.2654409523984</v>
      </c>
      <c r="S779">
        <f t="shared" si="616"/>
        <v>1.2040026541107582</v>
      </c>
      <c r="T779">
        <f t="shared" si="617"/>
        <v>2006.3852607237645</v>
      </c>
      <c r="U779">
        <f t="shared" si="618"/>
        <v>2006.3852607237643</v>
      </c>
      <c r="W779">
        <f t="shared" si="592"/>
        <v>0.99292265695148296</v>
      </c>
      <c r="X779">
        <v>313.14999999999998</v>
      </c>
      <c r="Y779">
        <f t="shared" si="593"/>
        <v>1.9073334166666699E-2</v>
      </c>
      <c r="Z779">
        <v>2E-3</v>
      </c>
      <c r="AA779">
        <f t="shared" si="594"/>
        <v>7.2765497523200454E-2</v>
      </c>
      <c r="AC779">
        <f t="shared" si="595"/>
        <v>8.3269085076391104E-6</v>
      </c>
      <c r="AD779">
        <f t="shared" si="596"/>
        <v>6.4810554526361787E-10</v>
      </c>
      <c r="AE779">
        <v>0</v>
      </c>
      <c r="AF779">
        <f t="shared" si="597"/>
        <v>1.7422802595348168E-10</v>
      </c>
      <c r="AG779">
        <f t="shared" si="598"/>
        <v>8.2233357121709957E-10</v>
      </c>
      <c r="AH779">
        <f t="shared" si="599"/>
        <v>1.097002469958351E-3</v>
      </c>
      <c r="AJ779">
        <f t="shared" si="600"/>
        <v>2.6788672723230943E-3</v>
      </c>
      <c r="AK779">
        <f t="shared" si="601"/>
        <v>2.0850339986623361E-7</v>
      </c>
      <c r="AL779">
        <v>0</v>
      </c>
      <c r="AM779">
        <f t="shared" si="602"/>
        <v>1.1618573306978584E-6</v>
      </c>
      <c r="AN779">
        <f t="shared" si="603"/>
        <v>1.3703607305640921E-6</v>
      </c>
      <c r="AO779">
        <f t="shared" si="604"/>
        <v>2.2739189884214046E-2</v>
      </c>
      <c r="AQ779">
        <f t="shared" si="605"/>
        <v>0</v>
      </c>
      <c r="AR779">
        <f t="shared" si="606"/>
        <v>0</v>
      </c>
      <c r="AS779">
        <v>0</v>
      </c>
      <c r="AT779">
        <f t="shared" si="607"/>
        <v>0</v>
      </c>
      <c r="AU779">
        <f t="shared" si="608"/>
        <v>0</v>
      </c>
      <c r="AV779">
        <f t="shared" si="609"/>
        <v>1.5759424160826513E-2</v>
      </c>
      <c r="AX779">
        <f t="shared" si="610"/>
        <v>78.812974192989046</v>
      </c>
      <c r="AY779">
        <f t="shared" si="611"/>
        <v>15.215219993965077</v>
      </c>
      <c r="AZ779" t="e">
        <f t="shared" si="612"/>
        <v>#DIV/0!</v>
      </c>
    </row>
    <row r="780" spans="1:52" x14ac:dyDescent="0.55000000000000004">
      <c r="A780" s="77">
        <v>44881.5625</v>
      </c>
      <c r="B780" s="31">
        <v>50</v>
      </c>
      <c r="C780" s="31">
        <v>1.6</v>
      </c>
      <c r="D780" s="31" t="s">
        <v>234</v>
      </c>
      <c r="E780" s="78">
        <v>1</v>
      </c>
      <c r="F780" s="84">
        <v>44882.742511574077</v>
      </c>
      <c r="G780" s="85">
        <v>323</v>
      </c>
      <c r="I780" s="35">
        <v>21.8</v>
      </c>
      <c r="J780" s="35">
        <v>29.998999999999999</v>
      </c>
      <c r="K780" s="64">
        <v>5.9768506813000002</v>
      </c>
      <c r="L780" s="64">
        <v>2810.8458612499999</v>
      </c>
      <c r="N780" s="36">
        <f t="shared" si="591"/>
        <v>3.0727373301771749E-2</v>
      </c>
      <c r="O780" s="36">
        <f t="shared" si="619"/>
        <v>74.853057092704233</v>
      </c>
      <c r="P780" s="36">
        <f t="shared" si="613"/>
        <v>0</v>
      </c>
      <c r="Q780">
        <f t="shared" si="614"/>
        <v>0.49163797282834798</v>
      </c>
      <c r="R780">
        <f t="shared" si="615"/>
        <v>3293.5345120789862</v>
      </c>
      <c r="S780">
        <f t="shared" si="616"/>
        <v>0.8580873077503276</v>
      </c>
      <c r="T780">
        <f t="shared" si="617"/>
        <v>2090.3335149007548</v>
      </c>
      <c r="U780">
        <f t="shared" si="618"/>
        <v>2090.3335149007553</v>
      </c>
      <c r="W780">
        <f t="shared" si="592"/>
        <v>0.99292265695148296</v>
      </c>
      <c r="X780">
        <v>313.14999999999998</v>
      </c>
      <c r="Y780">
        <f t="shared" si="593"/>
        <v>1.9073334166666699E-2</v>
      </c>
      <c r="Z780">
        <v>2E-3</v>
      </c>
      <c r="AA780">
        <f t="shared" si="594"/>
        <v>7.2765497523200454E-2</v>
      </c>
      <c r="AC780">
        <f t="shared" si="595"/>
        <v>5.9345504586786771E-6</v>
      </c>
      <c r="AD780">
        <f t="shared" si="596"/>
        <v>4.6190192403193551E-10</v>
      </c>
      <c r="AE780">
        <v>0</v>
      </c>
      <c r="AF780">
        <f t="shared" si="597"/>
        <v>1.2417153501666974E-10</v>
      </c>
      <c r="AG780">
        <f t="shared" si="598"/>
        <v>5.8607345904860522E-10</v>
      </c>
      <c r="AH780">
        <f t="shared" si="599"/>
        <v>1.097002469958351E-3</v>
      </c>
      <c r="AJ780">
        <f t="shared" si="600"/>
        <v>2.7909525408334294E-3</v>
      </c>
      <c r="AK780">
        <f t="shared" si="601"/>
        <v>2.172272958952661E-7</v>
      </c>
      <c r="AL780">
        <v>0</v>
      </c>
      <c r="AM780">
        <f t="shared" si="602"/>
        <v>1.2104700754304626E-6</v>
      </c>
      <c r="AN780">
        <f t="shared" si="603"/>
        <v>1.4276973713257288E-6</v>
      </c>
      <c r="AO780">
        <f t="shared" si="604"/>
        <v>2.2739189884214046E-2</v>
      </c>
      <c r="AQ780">
        <f t="shared" si="605"/>
        <v>0</v>
      </c>
      <c r="AR780">
        <f t="shared" si="606"/>
        <v>0</v>
      </c>
      <c r="AS780">
        <v>0</v>
      </c>
      <c r="AT780">
        <f t="shared" si="607"/>
        <v>0</v>
      </c>
      <c r="AU780">
        <f t="shared" si="608"/>
        <v>0</v>
      </c>
      <c r="AV780">
        <f t="shared" si="609"/>
        <v>1.5759424160826513E-2</v>
      </c>
      <c r="AX780">
        <f t="shared" si="610"/>
        <v>78.812974192989046</v>
      </c>
      <c r="AY780">
        <f t="shared" si="611"/>
        <v>15.215219993965082</v>
      </c>
      <c r="AZ780" t="e">
        <f t="shared" si="612"/>
        <v>#DIV/0!</v>
      </c>
    </row>
    <row r="781" spans="1:52" x14ac:dyDescent="0.55000000000000004">
      <c r="A781" s="77">
        <v>44881.586805555555</v>
      </c>
      <c r="B781" s="31">
        <v>50</v>
      </c>
      <c r="C781" s="31">
        <v>6.2</v>
      </c>
      <c r="D781" s="31" t="s">
        <v>234</v>
      </c>
      <c r="E781" s="78">
        <v>2</v>
      </c>
      <c r="F781" s="84">
        <v>44882.763773148145</v>
      </c>
      <c r="G781" s="85">
        <v>87</v>
      </c>
      <c r="I781" s="35">
        <v>21.8</v>
      </c>
      <c r="J781" s="35">
        <v>29.998999999999999</v>
      </c>
      <c r="K781" s="64">
        <v>16.682368291700001</v>
      </c>
      <c r="L781" s="64">
        <v>3656.37140337152</v>
      </c>
      <c r="N781" s="36">
        <f t="shared" si="591"/>
        <v>8.5765127052699189E-2</v>
      </c>
      <c r="O781" s="36">
        <f t="shared" si="619"/>
        <v>97.369472009037054</v>
      </c>
      <c r="P781" s="36">
        <f t="shared" si="613"/>
        <v>0</v>
      </c>
      <c r="Q781">
        <f t="shared" si="614"/>
        <v>1.372242032843187</v>
      </c>
      <c r="R781">
        <f t="shared" si="615"/>
        <v>4284.2567683976304</v>
      </c>
      <c r="S781">
        <f t="shared" si="616"/>
        <v>2.3950620916650887</v>
      </c>
      <c r="T781">
        <f t="shared" si="617"/>
        <v>2719.1230201407393</v>
      </c>
      <c r="U781">
        <f t="shared" si="618"/>
        <v>2719.1230201407393</v>
      </c>
      <c r="W781">
        <f t="shared" si="592"/>
        <v>0.99292265695148296</v>
      </c>
      <c r="X781">
        <v>313.14999999999998</v>
      </c>
      <c r="Y781">
        <f t="shared" si="593"/>
        <v>1.9073334166666699E-2</v>
      </c>
      <c r="Z781">
        <v>2E-3</v>
      </c>
      <c r="AA781">
        <f t="shared" si="594"/>
        <v>7.2765497523200454E-2</v>
      </c>
      <c r="AC781">
        <f t="shared" si="595"/>
        <v>1.6564301448437937E-5</v>
      </c>
      <c r="AD781">
        <f t="shared" si="596"/>
        <v>1.2892438547033547E-9</v>
      </c>
      <c r="AE781">
        <v>0</v>
      </c>
      <c r="AF781">
        <f t="shared" si="597"/>
        <v>3.4658307341940318E-10</v>
      </c>
      <c r="AG781">
        <f t="shared" si="598"/>
        <v>1.635826928122758E-9</v>
      </c>
      <c r="AH781">
        <f t="shared" si="599"/>
        <v>1.097002469958351E-3</v>
      </c>
      <c r="AJ781">
        <f t="shared" si="600"/>
        <v>3.6304940086370721E-3</v>
      </c>
      <c r="AK781">
        <f t="shared" si="601"/>
        <v>2.8257105225612077E-7</v>
      </c>
      <c r="AL781">
        <v>0</v>
      </c>
      <c r="AM781">
        <f t="shared" si="602"/>
        <v>1.5745894250041424E-6</v>
      </c>
      <c r="AN781">
        <f t="shared" si="603"/>
        <v>1.8571604772602632E-6</v>
      </c>
      <c r="AO781">
        <f t="shared" si="604"/>
        <v>2.2739189884214046E-2</v>
      </c>
      <c r="AQ781">
        <f t="shared" si="605"/>
        <v>0</v>
      </c>
      <c r="AR781">
        <f t="shared" si="606"/>
        <v>0</v>
      </c>
      <c r="AS781">
        <v>0</v>
      </c>
      <c r="AT781">
        <f t="shared" si="607"/>
        <v>0</v>
      </c>
      <c r="AU781">
        <f t="shared" si="608"/>
        <v>0</v>
      </c>
      <c r="AV781">
        <f t="shared" si="609"/>
        <v>1.5759424160826513E-2</v>
      </c>
      <c r="AX781">
        <f t="shared" si="610"/>
        <v>78.812974192989046</v>
      </c>
      <c r="AY781">
        <f t="shared" si="611"/>
        <v>15.215219993965077</v>
      </c>
      <c r="AZ781" t="e">
        <f t="shared" si="612"/>
        <v>#DIV/0!</v>
      </c>
    </row>
    <row r="782" spans="1:52" x14ac:dyDescent="0.55000000000000004">
      <c r="A782" s="77">
        <v>44881.555555555555</v>
      </c>
      <c r="B782" s="31">
        <v>50</v>
      </c>
      <c r="C782" s="31">
        <v>0.1</v>
      </c>
      <c r="D782" s="31" t="s">
        <v>234</v>
      </c>
      <c r="E782" s="78">
        <v>2</v>
      </c>
      <c r="F782" s="84">
        <v>44882.784988425927</v>
      </c>
      <c r="G782" s="85">
        <v>344</v>
      </c>
      <c r="I782" s="35">
        <v>21.8</v>
      </c>
      <c r="J782" s="35">
        <v>29.998999999999999</v>
      </c>
      <c r="K782" s="64">
        <v>6.6990720653000011</v>
      </c>
      <c r="L782" s="64">
        <v>3146.1121331303198</v>
      </c>
      <c r="N782" s="36">
        <f t="shared" si="591"/>
        <v>3.4440359831972869E-2</v>
      </c>
      <c r="O782" s="36">
        <f t="shared" si="619"/>
        <v>83.781225561947664</v>
      </c>
      <c r="P782" s="36">
        <f t="shared" si="613"/>
        <v>0</v>
      </c>
      <c r="Q782">
        <f t="shared" si="614"/>
        <v>0.55104575731156591</v>
      </c>
      <c r="R782">
        <f t="shared" si="615"/>
        <v>3686.3739247256972</v>
      </c>
      <c r="S782">
        <f t="shared" si="616"/>
        <v>0.96177552685462075</v>
      </c>
      <c r="T782">
        <f t="shared" si="617"/>
        <v>2339.6600020584688</v>
      </c>
      <c r="U782">
        <f t="shared" si="618"/>
        <v>2339.6600020584688</v>
      </c>
      <c r="W782">
        <f t="shared" si="592"/>
        <v>0.99292265695148296</v>
      </c>
      <c r="X782">
        <v>313.14999999999998</v>
      </c>
      <c r="Y782">
        <f t="shared" si="593"/>
        <v>1.9073334166666699E-2</v>
      </c>
      <c r="Z782">
        <v>2E-3</v>
      </c>
      <c r="AA782">
        <f t="shared" si="594"/>
        <v>7.2765497523200454E-2</v>
      </c>
      <c r="AC782">
        <f t="shared" si="595"/>
        <v>6.6516604341871354E-6</v>
      </c>
      <c r="AD782">
        <f t="shared" si="596"/>
        <v>5.1771651011325427E-10</v>
      </c>
      <c r="AE782">
        <v>0</v>
      </c>
      <c r="AF782">
        <f t="shared" si="597"/>
        <v>1.3917598178220916E-10</v>
      </c>
      <c r="AG782">
        <f t="shared" si="598"/>
        <v>6.5689249189546341E-10</v>
      </c>
      <c r="AH782">
        <f t="shared" si="599"/>
        <v>1.097002469958351E-3</v>
      </c>
      <c r="AJ782">
        <f t="shared" si="600"/>
        <v>3.1238460182950547E-3</v>
      </c>
      <c r="AK782">
        <f t="shared" si="601"/>
        <v>2.4313728500191227E-7</v>
      </c>
      <c r="AL782">
        <v>0</v>
      </c>
      <c r="AM782">
        <f t="shared" si="602"/>
        <v>1.3548500270339936E-6</v>
      </c>
      <c r="AN782">
        <f t="shared" si="603"/>
        <v>1.5979873120359059E-6</v>
      </c>
      <c r="AO782">
        <f t="shared" si="604"/>
        <v>2.2739189884214046E-2</v>
      </c>
      <c r="AQ782">
        <f t="shared" si="605"/>
        <v>0</v>
      </c>
      <c r="AR782">
        <f t="shared" si="606"/>
        <v>0</v>
      </c>
      <c r="AS782">
        <v>0</v>
      </c>
      <c r="AT782">
        <f t="shared" si="607"/>
        <v>0</v>
      </c>
      <c r="AU782">
        <f t="shared" si="608"/>
        <v>0</v>
      </c>
      <c r="AV782">
        <f t="shared" si="609"/>
        <v>1.5759424160826513E-2</v>
      </c>
      <c r="AX782">
        <f t="shared" si="610"/>
        <v>78.812974192989046</v>
      </c>
      <c r="AY782">
        <f t="shared" si="611"/>
        <v>15.215219993965079</v>
      </c>
      <c r="AZ782" t="e">
        <f t="shared" si="612"/>
        <v>#DIV/0!</v>
      </c>
    </row>
    <row r="783" spans="1:52" x14ac:dyDescent="0.55000000000000004">
      <c r="A783" s="77">
        <v>44881.635416666664</v>
      </c>
      <c r="B783" s="31">
        <v>100</v>
      </c>
      <c r="C783" s="31">
        <v>0.1</v>
      </c>
      <c r="D783" s="31" t="s">
        <v>234</v>
      </c>
      <c r="E783" s="78">
        <v>1</v>
      </c>
      <c r="F783" s="84">
        <v>44882.806238425925</v>
      </c>
      <c r="G783" s="85">
        <v>387</v>
      </c>
      <c r="I783" s="35">
        <v>21.8</v>
      </c>
      <c r="J783" s="35">
        <v>29.998999999999999</v>
      </c>
      <c r="K783" s="64">
        <v>27.7471492365625</v>
      </c>
      <c r="L783" s="64">
        <v>1364.23423609472</v>
      </c>
      <c r="N783" s="36">
        <f t="shared" si="591"/>
        <v>0.1426498766849538</v>
      </c>
      <c r="O783" s="36">
        <f t="shared" si="619"/>
        <v>36.329670214220762</v>
      </c>
      <c r="P783" s="36">
        <f t="shared" si="613"/>
        <v>0</v>
      </c>
      <c r="Q783">
        <f t="shared" si="614"/>
        <v>2.2823980269592608</v>
      </c>
      <c r="R783">
        <f t="shared" si="615"/>
        <v>1598.5054894257134</v>
      </c>
      <c r="S783">
        <f t="shared" si="616"/>
        <v>3.9836157628367901</v>
      </c>
      <c r="T783">
        <f t="shared" si="617"/>
        <v>1014.5360815394029</v>
      </c>
      <c r="U783">
        <f t="shared" si="618"/>
        <v>1014.5360815394029</v>
      </c>
      <c r="W783">
        <f t="shared" si="592"/>
        <v>0.99292265695148296</v>
      </c>
      <c r="X783">
        <v>313.14999999999998</v>
      </c>
      <c r="Y783">
        <f t="shared" si="593"/>
        <v>1.9073334166666699E-2</v>
      </c>
      <c r="Z783">
        <v>2E-3</v>
      </c>
      <c r="AA783">
        <f t="shared" si="594"/>
        <v>7.2765497523200454E-2</v>
      </c>
      <c r="AC783">
        <f t="shared" si="595"/>
        <v>2.7550773142796951E-5</v>
      </c>
      <c r="AD783">
        <f t="shared" si="596"/>
        <v>2.1443503112548589E-9</v>
      </c>
      <c r="AE783">
        <v>0</v>
      </c>
      <c r="AF783">
        <f t="shared" si="597"/>
        <v>5.7645845559106153E-10</v>
      </c>
      <c r="AG783">
        <f t="shared" si="598"/>
        <v>2.7208087668459206E-9</v>
      </c>
      <c r="AH783">
        <f t="shared" si="599"/>
        <v>1.097002469958351E-3</v>
      </c>
      <c r="AJ783">
        <f t="shared" si="600"/>
        <v>1.354579082407346E-3</v>
      </c>
      <c r="AK783">
        <f t="shared" si="601"/>
        <v>1.0543051049509057E-7</v>
      </c>
      <c r="AL783">
        <v>0</v>
      </c>
      <c r="AM783">
        <f t="shared" si="602"/>
        <v>5.874974296655397E-7</v>
      </c>
      <c r="AN783">
        <f t="shared" si="603"/>
        <v>6.9292794016063026E-7</v>
      </c>
      <c r="AO783">
        <f t="shared" si="604"/>
        <v>2.2739189884214046E-2</v>
      </c>
      <c r="AQ783">
        <f t="shared" si="605"/>
        <v>0</v>
      </c>
      <c r="AR783">
        <f t="shared" si="606"/>
        <v>0</v>
      </c>
      <c r="AS783">
        <v>0</v>
      </c>
      <c r="AT783">
        <f t="shared" si="607"/>
        <v>0</v>
      </c>
      <c r="AU783">
        <f t="shared" si="608"/>
        <v>0</v>
      </c>
      <c r="AV783">
        <f t="shared" si="609"/>
        <v>1.5759424160826513E-2</v>
      </c>
      <c r="AX783">
        <f t="shared" si="610"/>
        <v>78.812974192989046</v>
      </c>
      <c r="AY783">
        <f t="shared" si="611"/>
        <v>15.215219993965073</v>
      </c>
      <c r="AZ783" t="e">
        <f t="shared" si="612"/>
        <v>#DIV/0!</v>
      </c>
    </row>
    <row r="784" spans="1:52" x14ac:dyDescent="0.55000000000000004">
      <c r="A784" s="77">
        <v>44881.5625</v>
      </c>
      <c r="B784" s="31">
        <v>50</v>
      </c>
      <c r="C784" s="31">
        <v>1.6</v>
      </c>
      <c r="D784" s="31" t="s">
        <v>234</v>
      </c>
      <c r="E784" s="78">
        <v>2</v>
      </c>
      <c r="F784" s="84">
        <v>44882.827511574076</v>
      </c>
      <c r="G784" s="85">
        <v>321</v>
      </c>
      <c r="I784" s="35">
        <v>21.8</v>
      </c>
      <c r="J784" s="35">
        <v>29.998999999999999</v>
      </c>
      <c r="K784" s="64">
        <v>6.0615836228000006</v>
      </c>
      <c r="L784" s="64">
        <v>2991.8817371916798</v>
      </c>
      <c r="N784" s="36">
        <f t="shared" si="591"/>
        <v>3.1162990797215257E-2</v>
      </c>
      <c r="O784" s="36">
        <f t="shared" si="619"/>
        <v>79.674057398876855</v>
      </c>
      <c r="P784" s="36">
        <f t="shared" si="613"/>
        <v>0</v>
      </c>
      <c r="Q784">
        <f t="shared" si="614"/>
        <v>0.49860785275544411</v>
      </c>
      <c r="R784">
        <f t="shared" si="615"/>
        <v>3505.6585255505815</v>
      </c>
      <c r="S784">
        <f t="shared" si="616"/>
        <v>0.87025228652033271</v>
      </c>
      <c r="T784">
        <f t="shared" si="617"/>
        <v>2224.9639349096351</v>
      </c>
      <c r="U784">
        <f t="shared" si="618"/>
        <v>2224.9639349096351</v>
      </c>
      <c r="W784">
        <f t="shared" si="592"/>
        <v>0.99292265695148296</v>
      </c>
      <c r="X784">
        <v>313.14999999999998</v>
      </c>
      <c r="Y784">
        <f t="shared" si="593"/>
        <v>1.9073334166666699E-2</v>
      </c>
      <c r="Z784">
        <v>2E-3</v>
      </c>
      <c r="AA784">
        <f t="shared" si="594"/>
        <v>7.2765497523200454E-2</v>
      </c>
      <c r="AC784">
        <f t="shared" si="595"/>
        <v>6.0186837160841725E-6</v>
      </c>
      <c r="AD784">
        <f t="shared" si="596"/>
        <v>4.6845024032670078E-10</v>
      </c>
      <c r="AE784">
        <v>0</v>
      </c>
      <c r="AF784">
        <f t="shared" si="597"/>
        <v>1.2593189678134484E-10</v>
      </c>
      <c r="AG784">
        <f t="shared" si="598"/>
        <v>5.9438213710804567E-10</v>
      </c>
      <c r="AH784">
        <f t="shared" si="599"/>
        <v>1.097002469958351E-3</v>
      </c>
      <c r="AJ784">
        <f t="shared" si="600"/>
        <v>2.9707071637769811E-3</v>
      </c>
      <c r="AK784">
        <f t="shared" si="601"/>
        <v>2.3121807864610447E-7</v>
      </c>
      <c r="AL784">
        <v>0</v>
      </c>
      <c r="AM784">
        <f t="shared" si="602"/>
        <v>1.288431842536857E-6</v>
      </c>
      <c r="AN784">
        <f t="shared" si="603"/>
        <v>1.5196499211829614E-6</v>
      </c>
      <c r="AO784">
        <f t="shared" si="604"/>
        <v>2.2739189884214046E-2</v>
      </c>
      <c r="AQ784">
        <f t="shared" si="605"/>
        <v>0</v>
      </c>
      <c r="AR784">
        <f t="shared" si="606"/>
        <v>0</v>
      </c>
      <c r="AS784">
        <v>0</v>
      </c>
      <c r="AT784">
        <f t="shared" si="607"/>
        <v>0</v>
      </c>
      <c r="AU784">
        <f t="shared" si="608"/>
        <v>0</v>
      </c>
      <c r="AV784">
        <f t="shared" si="609"/>
        <v>1.5759424160826513E-2</v>
      </c>
      <c r="AX784">
        <f t="shared" si="610"/>
        <v>78.812974192989032</v>
      </c>
      <c r="AY784">
        <f t="shared" si="611"/>
        <v>15.215219993965071</v>
      </c>
      <c r="AZ784" t="e">
        <f t="shared" si="612"/>
        <v>#DIV/0!</v>
      </c>
    </row>
    <row r="785" spans="1:52" x14ac:dyDescent="0.55000000000000004">
      <c r="A785" s="77">
        <v>44881.602083333331</v>
      </c>
      <c r="B785" s="31">
        <v>50</v>
      </c>
      <c r="C785" s="31">
        <v>9</v>
      </c>
      <c r="D785" s="31" t="s">
        <v>234</v>
      </c>
      <c r="E785" s="78">
        <v>2</v>
      </c>
      <c r="F785" s="84">
        <v>44882.848749999997</v>
      </c>
      <c r="G785" s="85">
        <v>286</v>
      </c>
      <c r="I785" s="35">
        <v>21.8</v>
      </c>
      <c r="J785" s="35">
        <v>29.998999999999999</v>
      </c>
      <c r="K785" s="64">
        <v>23.181672057477861</v>
      </c>
      <c r="L785" s="64">
        <v>3966.20229780512</v>
      </c>
      <c r="N785" s="36">
        <f t="shared" si="591"/>
        <v>0.11917846522383617</v>
      </c>
      <c r="O785" s="36">
        <f t="shared" si="619"/>
        <v>105.62029427924449</v>
      </c>
      <c r="P785" s="36">
        <f t="shared" si="613"/>
        <v>0</v>
      </c>
      <c r="Q785">
        <f t="shared" si="614"/>
        <v>1.9068554435813787</v>
      </c>
      <c r="R785">
        <f t="shared" si="615"/>
        <v>4647.2929482867576</v>
      </c>
      <c r="S785">
        <f t="shared" si="616"/>
        <v>3.328157189402225</v>
      </c>
      <c r="T785">
        <f t="shared" si="617"/>
        <v>2949.5340545964732</v>
      </c>
      <c r="U785">
        <f t="shared" si="618"/>
        <v>2949.5340545964741</v>
      </c>
      <c r="W785">
        <f t="shared" si="592"/>
        <v>0.99292265695148296</v>
      </c>
      <c r="X785">
        <v>313.14999999999998</v>
      </c>
      <c r="Y785">
        <f t="shared" si="593"/>
        <v>1.9073334166666699E-2</v>
      </c>
      <c r="Z785">
        <v>2E-3</v>
      </c>
      <c r="AA785">
        <f t="shared" si="594"/>
        <v>7.2765497523200454E-2</v>
      </c>
      <c r="AC785">
        <f t="shared" si="595"/>
        <v>2.301760741188887E-5</v>
      </c>
      <c r="AD785">
        <f t="shared" si="596"/>
        <v>1.7915219061985005E-9</v>
      </c>
      <c r="AE785">
        <v>0</v>
      </c>
      <c r="AF785">
        <f t="shared" si="597"/>
        <v>4.8160878648619274E-10</v>
      </c>
      <c r="AG785">
        <f t="shared" si="598"/>
        <v>2.2731306926846932E-9</v>
      </c>
      <c r="AH785">
        <f t="shared" si="599"/>
        <v>1.097002469958351E-3</v>
      </c>
      <c r="AJ785">
        <f t="shared" si="600"/>
        <v>3.9381321235437364E-3</v>
      </c>
      <c r="AK785">
        <f t="shared" si="601"/>
        <v>3.0651534899272381E-7</v>
      </c>
      <c r="AL785">
        <v>0</v>
      </c>
      <c r="AM785">
        <f t="shared" si="602"/>
        <v>1.708015818576981E-6</v>
      </c>
      <c r="AN785">
        <f t="shared" si="603"/>
        <v>2.0145311675697051E-6</v>
      </c>
      <c r="AO785">
        <f t="shared" si="604"/>
        <v>2.2739189884214046E-2</v>
      </c>
      <c r="AQ785">
        <f t="shared" si="605"/>
        <v>0</v>
      </c>
      <c r="AR785">
        <f t="shared" si="606"/>
        <v>0</v>
      </c>
      <c r="AS785">
        <v>0</v>
      </c>
      <c r="AT785">
        <f t="shared" si="607"/>
        <v>0</v>
      </c>
      <c r="AU785">
        <f t="shared" si="608"/>
        <v>0</v>
      </c>
      <c r="AV785">
        <f t="shared" si="609"/>
        <v>1.5759424160826513E-2</v>
      </c>
      <c r="AX785">
        <f t="shared" si="610"/>
        <v>78.812974192989046</v>
      </c>
      <c r="AY785">
        <f t="shared" si="611"/>
        <v>15.215219993965086</v>
      </c>
      <c r="AZ785" t="e">
        <f t="shared" si="612"/>
        <v>#DIV/0!</v>
      </c>
    </row>
    <row r="786" spans="1:52" x14ac:dyDescent="0.55000000000000004">
      <c r="A786" s="77">
        <v>44881.572916666664</v>
      </c>
      <c r="B786" s="31">
        <v>50</v>
      </c>
      <c r="C786" s="31">
        <v>5</v>
      </c>
      <c r="D786" s="31" t="s">
        <v>234</v>
      </c>
      <c r="E786" s="78">
        <v>2</v>
      </c>
      <c r="F786" s="84">
        <v>44882.87</v>
      </c>
      <c r="G786" s="85">
        <v>337</v>
      </c>
      <c r="I786" s="35">
        <v>21.8</v>
      </c>
      <c r="J786" s="35">
        <v>29.998999999999999</v>
      </c>
      <c r="K786" s="64">
        <v>13.749488592500001</v>
      </c>
      <c r="L786" s="64">
        <v>4191.8163388180001</v>
      </c>
      <c r="N786" s="36">
        <f t="shared" si="591"/>
        <v>7.0687004112725577E-2</v>
      </c>
      <c r="O786" s="36">
        <f t="shared" si="619"/>
        <v>111.62841479757934</v>
      </c>
      <c r="P786" s="36">
        <f t="shared" si="613"/>
        <v>0</v>
      </c>
      <c r="Q786">
        <f t="shared" si="614"/>
        <v>1.1309920658036092</v>
      </c>
      <c r="R786">
        <f t="shared" si="615"/>
        <v>4911.6502510934906</v>
      </c>
      <c r="S786">
        <f t="shared" si="616"/>
        <v>1.973993040548234</v>
      </c>
      <c r="T786">
        <f t="shared" si="617"/>
        <v>3117.3157881532497</v>
      </c>
      <c r="U786">
        <f t="shared" si="618"/>
        <v>3117.3157881532497</v>
      </c>
      <c r="W786">
        <f t="shared" si="592"/>
        <v>0.99292265695148296</v>
      </c>
      <c r="X786">
        <v>313.14999999999998</v>
      </c>
      <c r="Y786">
        <f t="shared" si="593"/>
        <v>1.9073334166666699E-2</v>
      </c>
      <c r="Z786">
        <v>2E-3</v>
      </c>
      <c r="AA786">
        <f t="shared" si="594"/>
        <v>7.2765497523200454E-2</v>
      </c>
      <c r="AC786">
        <f t="shared" si="595"/>
        <v>1.3652178744989207E-5</v>
      </c>
      <c r="AD786">
        <f t="shared" si="596"/>
        <v>1.0625855611888128E-9</v>
      </c>
      <c r="AE786">
        <v>0</v>
      </c>
      <c r="AF786">
        <f t="shared" si="597"/>
        <v>2.8565128949374535E-10</v>
      </c>
      <c r="AG786">
        <f t="shared" si="598"/>
        <v>1.3482368506825581E-9</v>
      </c>
      <c r="AH786">
        <f t="shared" si="599"/>
        <v>1.097002469958351E-3</v>
      </c>
      <c r="AJ786">
        <f t="shared" si="600"/>
        <v>4.1621494165918057E-3</v>
      </c>
      <c r="AK786">
        <f t="shared" si="601"/>
        <v>3.2395121366281164E-7</v>
      </c>
      <c r="AL786">
        <v>0</v>
      </c>
      <c r="AM786">
        <f t="shared" si="602"/>
        <v>1.8051748442667007E-6</v>
      </c>
      <c r="AN786">
        <f t="shared" si="603"/>
        <v>2.1291260579295124E-6</v>
      </c>
      <c r="AO786">
        <f t="shared" si="604"/>
        <v>2.2739189884214046E-2</v>
      </c>
      <c r="AQ786">
        <f t="shared" si="605"/>
        <v>0</v>
      </c>
      <c r="AR786">
        <f t="shared" si="606"/>
        <v>0</v>
      </c>
      <c r="AS786">
        <v>0</v>
      </c>
      <c r="AT786">
        <f t="shared" si="607"/>
        <v>0</v>
      </c>
      <c r="AU786">
        <f t="shared" si="608"/>
        <v>0</v>
      </c>
      <c r="AV786">
        <f t="shared" si="609"/>
        <v>1.5759424160826513E-2</v>
      </c>
      <c r="AX786">
        <f t="shared" si="610"/>
        <v>78.812974192989046</v>
      </c>
      <c r="AY786">
        <f t="shared" si="611"/>
        <v>15.21521999396508</v>
      </c>
      <c r="AZ786" t="e">
        <f t="shared" si="612"/>
        <v>#DIV/0!</v>
      </c>
    </row>
    <row r="787" spans="1:52" x14ac:dyDescent="0.55000000000000004">
      <c r="A787" s="77">
        <v>44881.595138888886</v>
      </c>
      <c r="B787" s="31">
        <v>50</v>
      </c>
      <c r="C787" s="31">
        <v>8</v>
      </c>
      <c r="D787" s="31" t="s">
        <v>234</v>
      </c>
      <c r="E787" s="78">
        <v>1</v>
      </c>
      <c r="F787" s="84">
        <v>44882.891250000001</v>
      </c>
      <c r="G787" s="85">
        <v>240</v>
      </c>
      <c r="I787" s="35">
        <v>21.8</v>
      </c>
      <c r="J787" s="35">
        <v>29.998999999999999</v>
      </c>
      <c r="K787" s="64">
        <v>24.42046409014154</v>
      </c>
      <c r="L787" s="64">
        <v>4538.2415217920006</v>
      </c>
      <c r="N787" s="36">
        <f t="shared" si="591"/>
        <v>0.12554717464299769</v>
      </c>
      <c r="O787" s="36">
        <f t="shared" si="619"/>
        <v>120.85374598951164</v>
      </c>
      <c r="P787" s="36">
        <f t="shared" si="613"/>
        <v>0</v>
      </c>
      <c r="Q787">
        <f t="shared" si="614"/>
        <v>2.0087547942879631</v>
      </c>
      <c r="R787">
        <f t="shared" si="615"/>
        <v>5317.5648235385124</v>
      </c>
      <c r="S787">
        <f t="shared" si="616"/>
        <v>3.5060086661835932</v>
      </c>
      <c r="T787">
        <f t="shared" si="617"/>
        <v>3374.9407900642937</v>
      </c>
      <c r="U787">
        <f t="shared" si="618"/>
        <v>3374.9407900642937</v>
      </c>
      <c r="W787">
        <f t="shared" si="592"/>
        <v>0.99292265695148296</v>
      </c>
      <c r="X787">
        <v>313.14999999999998</v>
      </c>
      <c r="Y787">
        <f t="shared" si="593"/>
        <v>1.9073334166666699E-2</v>
      </c>
      <c r="Z787">
        <v>2E-3</v>
      </c>
      <c r="AA787">
        <f t="shared" si="594"/>
        <v>7.2765497523200454E-2</v>
      </c>
      <c r="AC787">
        <f t="shared" si="595"/>
        <v>2.4247632088371617E-5</v>
      </c>
      <c r="AD787">
        <f t="shared" si="596"/>
        <v>1.8872580143721661E-9</v>
      </c>
      <c r="AE787">
        <v>0</v>
      </c>
      <c r="AF787">
        <f t="shared" si="597"/>
        <v>5.0734520127459302E-10</v>
      </c>
      <c r="AG787" s="8">
        <f t="shared" si="598"/>
        <v>2.3946032156467592E-9</v>
      </c>
      <c r="AH787" s="9">
        <f t="shared" si="599"/>
        <v>1.097002469958351E-3</v>
      </c>
      <c r="AJ787">
        <f t="shared" si="600"/>
        <v>4.5061228297052546E-3</v>
      </c>
      <c r="AK787">
        <f t="shared" si="601"/>
        <v>3.5072358377562869E-7</v>
      </c>
      <c r="AL787">
        <v>0</v>
      </c>
      <c r="AM787" s="8">
        <f t="shared" si="602"/>
        <v>1.9543602987757823E-6</v>
      </c>
      <c r="AN787" s="8">
        <f t="shared" si="603"/>
        <v>2.3050838825514108E-6</v>
      </c>
      <c r="AO787" s="9">
        <f t="shared" si="604"/>
        <v>2.2739189884214046E-2</v>
      </c>
      <c r="AP787" s="9"/>
      <c r="AQ787">
        <f t="shared" si="605"/>
        <v>0</v>
      </c>
      <c r="AR787">
        <f t="shared" si="606"/>
        <v>0</v>
      </c>
      <c r="AS787">
        <v>0</v>
      </c>
      <c r="AT787" s="8">
        <f t="shared" si="607"/>
        <v>0</v>
      </c>
      <c r="AU787" s="8">
        <f t="shared" si="608"/>
        <v>0</v>
      </c>
      <c r="AV787" s="9">
        <f t="shared" si="609"/>
        <v>1.5759424160826513E-2</v>
      </c>
      <c r="AX787">
        <f t="shared" si="610"/>
        <v>78.812974192989046</v>
      </c>
      <c r="AY787">
        <f t="shared" si="611"/>
        <v>15.215219993965066</v>
      </c>
      <c r="AZ787" t="e">
        <f t="shared" si="612"/>
        <v>#DIV/0!</v>
      </c>
    </row>
    <row r="788" spans="1:52" x14ac:dyDescent="0.55000000000000004">
      <c r="A788" s="77">
        <v>44881.595138888886</v>
      </c>
      <c r="B788" s="31">
        <v>50</v>
      </c>
      <c r="C788" s="31">
        <v>8</v>
      </c>
      <c r="D788" s="31" t="s">
        <v>234</v>
      </c>
      <c r="E788" s="78">
        <v>2</v>
      </c>
      <c r="F788" s="84">
        <v>44882.912523148145</v>
      </c>
      <c r="G788" s="85">
        <v>331</v>
      </c>
      <c r="I788" s="35">
        <v>21.8</v>
      </c>
      <c r="J788" s="35">
        <v>29.998999999999999</v>
      </c>
      <c r="K788" s="64">
        <v>23.995807485904958</v>
      </c>
      <c r="L788" s="64">
        <v>3942.3416160003203</v>
      </c>
      <c r="N788" s="36">
        <f t="shared" si="591"/>
        <v>0.1233639877609386</v>
      </c>
      <c r="O788" s="36">
        <f t="shared" si="619"/>
        <v>104.98488235501635</v>
      </c>
      <c r="P788" s="36">
        <f t="shared" si="613"/>
        <v>0</v>
      </c>
      <c r="Q788">
        <f t="shared" si="614"/>
        <v>1.9738238041750176</v>
      </c>
      <c r="R788">
        <f t="shared" si="615"/>
        <v>4619.3348236207194</v>
      </c>
      <c r="S788">
        <f t="shared" si="616"/>
        <v>3.4450413672366986</v>
      </c>
      <c r="T788">
        <f t="shared" si="617"/>
        <v>2931.7896511937283</v>
      </c>
      <c r="U788">
        <f t="shared" si="618"/>
        <v>2931.7896511937288</v>
      </c>
      <c r="W788">
        <f t="shared" si="592"/>
        <v>0.99292265695148296</v>
      </c>
      <c r="X788">
        <v>313.14999999999998</v>
      </c>
      <c r="Y788">
        <f t="shared" si="593"/>
        <v>1.9073334166666699E-2</v>
      </c>
      <c r="Z788">
        <v>2E-3</v>
      </c>
      <c r="AA788">
        <f t="shared" si="594"/>
        <v>7.2765497523200454E-2</v>
      </c>
      <c r="AC788">
        <f t="shared" si="595"/>
        <v>2.3825980924601033E-5</v>
      </c>
      <c r="AD788">
        <f t="shared" si="596"/>
        <v>1.8544397773090507E-9</v>
      </c>
      <c r="AE788">
        <v>0</v>
      </c>
      <c r="AF788">
        <f t="shared" si="597"/>
        <v>4.9852278538791167E-10</v>
      </c>
      <c r="AG788">
        <f t="shared" si="598"/>
        <v>2.3529625626969624E-9</v>
      </c>
      <c r="AH788">
        <f t="shared" si="599"/>
        <v>1.097002469958351E-3</v>
      </c>
      <c r="AJ788">
        <f t="shared" si="600"/>
        <v>3.9144403119694415E-3</v>
      </c>
      <c r="AK788">
        <f t="shared" si="601"/>
        <v>3.0467135197455616E-7</v>
      </c>
      <c r="AL788">
        <v>0</v>
      </c>
      <c r="AM788">
        <f t="shared" si="602"/>
        <v>1.6977403916308612E-6</v>
      </c>
      <c r="AN788">
        <f t="shared" si="603"/>
        <v>2.0024117436054172E-6</v>
      </c>
      <c r="AO788">
        <f t="shared" si="604"/>
        <v>2.2739189884214046E-2</v>
      </c>
      <c r="AQ788">
        <f t="shared" si="605"/>
        <v>0</v>
      </c>
      <c r="AR788">
        <f t="shared" si="606"/>
        <v>0</v>
      </c>
      <c r="AS788">
        <v>0</v>
      </c>
      <c r="AT788">
        <f t="shared" si="607"/>
        <v>0</v>
      </c>
      <c r="AU788">
        <f t="shared" si="608"/>
        <v>0</v>
      </c>
      <c r="AV788">
        <f t="shared" si="609"/>
        <v>1.5759424160826513E-2</v>
      </c>
      <c r="AX788">
        <f t="shared" si="610"/>
        <v>78.812974192989046</v>
      </c>
      <c r="AY788">
        <f t="shared" si="611"/>
        <v>15.215219993965071</v>
      </c>
      <c r="AZ788" t="e">
        <f t="shared" si="612"/>
        <v>#DIV/0!</v>
      </c>
    </row>
    <row r="789" spans="1:52" x14ac:dyDescent="0.55000000000000004">
      <c r="A789" s="77">
        <v>44881.447916666664</v>
      </c>
      <c r="B789" s="31">
        <v>50</v>
      </c>
      <c r="C789" s="31">
        <v>6</v>
      </c>
      <c r="D789" s="31" t="s">
        <v>235</v>
      </c>
      <c r="E789" s="78">
        <v>2</v>
      </c>
      <c r="F789" s="84">
        <v>44882.93378472222</v>
      </c>
      <c r="G789" s="85">
        <v>374</v>
      </c>
      <c r="H789">
        <v>379</v>
      </c>
      <c r="I789" s="35">
        <v>21.8</v>
      </c>
      <c r="J789" s="35">
        <v>29.998999999999999</v>
      </c>
      <c r="K789" s="64">
        <v>8.9171953925</v>
      </c>
      <c r="L789" s="64">
        <v>2227.3084872135205</v>
      </c>
      <c r="N789" s="36">
        <f t="shared" si="591"/>
        <v>4.584387434798514E-2</v>
      </c>
      <c r="O789" s="36">
        <f t="shared" si="619"/>
        <v>59.31340869837544</v>
      </c>
      <c r="P789" s="36">
        <f t="shared" si="613"/>
        <v>0</v>
      </c>
      <c r="Q789">
        <f t="shared" si="614"/>
        <v>0.73350198956776225</v>
      </c>
      <c r="R789">
        <f t="shared" si="615"/>
        <v>2609.7899827285191</v>
      </c>
      <c r="S789">
        <f t="shared" si="616"/>
        <v>1.2802280992185768</v>
      </c>
      <c r="T789">
        <f t="shared" si="617"/>
        <v>1656.3759838381361</v>
      </c>
      <c r="U789">
        <f t="shared" si="618"/>
        <v>1656.3759838381363</v>
      </c>
      <c r="W789">
        <f t="shared" si="592"/>
        <v>0.99292265695148296</v>
      </c>
      <c r="X789">
        <v>313.14999999999998</v>
      </c>
      <c r="Y789">
        <f t="shared" si="593"/>
        <v>1.9073334166666699E-2</v>
      </c>
      <c r="Z789">
        <v>2E-3</v>
      </c>
      <c r="AA789">
        <f t="shared" si="594"/>
        <v>7.2765497523200454E-2</v>
      </c>
      <c r="AC789">
        <f t="shared" si="595"/>
        <v>8.8540853416766223E-6</v>
      </c>
      <c r="AD789">
        <f t="shared" si="596"/>
        <v>6.8913712729202429E-10</v>
      </c>
      <c r="AE789">
        <v>0</v>
      </c>
      <c r="AF789">
        <f t="shared" si="597"/>
        <v>1.8525840764177566E-10</v>
      </c>
      <c r="AG789">
        <f t="shared" si="598"/>
        <v>8.7439553493379997E-10</v>
      </c>
      <c r="AH789">
        <f t="shared" si="599"/>
        <v>1.097002469958351E-3</v>
      </c>
      <c r="AJ789">
        <f t="shared" si="600"/>
        <v>2.2115450609746369E-3</v>
      </c>
      <c r="AK789">
        <f t="shared" si="601"/>
        <v>1.7213046310081403E-7</v>
      </c>
      <c r="AL789">
        <v>0</v>
      </c>
      <c r="AM789">
        <f t="shared" si="602"/>
        <v>9.5917400156737601E-7</v>
      </c>
      <c r="AN789">
        <f t="shared" si="603"/>
        <v>1.13130446466819E-6</v>
      </c>
      <c r="AO789">
        <f t="shared" si="604"/>
        <v>2.2739189884214046E-2</v>
      </c>
      <c r="AQ789">
        <f t="shared" si="605"/>
        <v>0</v>
      </c>
      <c r="AR789">
        <f t="shared" si="606"/>
        <v>0</v>
      </c>
      <c r="AS789">
        <v>0</v>
      </c>
      <c r="AT789">
        <f t="shared" si="607"/>
        <v>0</v>
      </c>
      <c r="AU789">
        <f t="shared" si="608"/>
        <v>0</v>
      </c>
      <c r="AV789">
        <f t="shared" si="609"/>
        <v>1.5759424160826513E-2</v>
      </c>
      <c r="AX789">
        <f t="shared" si="610"/>
        <v>78.812974192989046</v>
      </c>
      <c r="AY789">
        <f t="shared" si="611"/>
        <v>15.21521999396507</v>
      </c>
      <c r="AZ789" t="e">
        <f t="shared" si="612"/>
        <v>#DIV/0!</v>
      </c>
    </row>
    <row r="790" spans="1:52" x14ac:dyDescent="0.55000000000000004">
      <c r="A790" s="77">
        <v>44881.45416666667</v>
      </c>
      <c r="B790" s="31">
        <v>50</v>
      </c>
      <c r="C790" s="31">
        <v>8</v>
      </c>
      <c r="D790" s="31" t="s">
        <v>235</v>
      </c>
      <c r="E790" s="78">
        <v>2</v>
      </c>
      <c r="F790" s="84">
        <v>44882.955046296294</v>
      </c>
      <c r="G790" s="85">
        <v>298</v>
      </c>
      <c r="I790" s="35">
        <v>21.8</v>
      </c>
      <c r="J790" s="35">
        <v>29.998999999999999</v>
      </c>
      <c r="K790" s="64">
        <v>9.0174311236999998</v>
      </c>
      <c r="L790" s="64">
        <v>2033.5297487783198</v>
      </c>
      <c r="N790" s="36">
        <f t="shared" si="591"/>
        <v>4.6359192681165999E-2</v>
      </c>
      <c r="O790" s="36">
        <f t="shared" si="619"/>
        <v>54.15306491310939</v>
      </c>
      <c r="P790" s="36">
        <f t="shared" si="613"/>
        <v>0</v>
      </c>
      <c r="Q790">
        <f t="shared" si="614"/>
        <v>0.74174708289865598</v>
      </c>
      <c r="R790">
        <f t="shared" si="615"/>
        <v>2382.7348561768131</v>
      </c>
      <c r="S790">
        <f t="shared" si="616"/>
        <v>1.2946187897865871</v>
      </c>
      <c r="T790">
        <f t="shared" si="617"/>
        <v>1512.2691165742897</v>
      </c>
      <c r="U790">
        <f t="shared" si="618"/>
        <v>1512.2691165742899</v>
      </c>
      <c r="W790">
        <f t="shared" si="592"/>
        <v>0.99292265695148296</v>
      </c>
      <c r="X790">
        <v>313.14999999999998</v>
      </c>
      <c r="Y790">
        <f t="shared" si="593"/>
        <v>1.9073334166666699E-2</v>
      </c>
      <c r="Z790">
        <v>2E-3</v>
      </c>
      <c r="AA790">
        <f t="shared" si="594"/>
        <v>7.2765497523200454E-2</v>
      </c>
      <c r="AC790">
        <f t="shared" si="595"/>
        <v>8.9536116702211996E-6</v>
      </c>
      <c r="AD790">
        <f t="shared" si="596"/>
        <v>6.9688352745605802E-10</v>
      </c>
      <c r="AE790">
        <v>0</v>
      </c>
      <c r="AF790">
        <f t="shared" si="597"/>
        <v>1.8734084624871018E-10</v>
      </c>
      <c r="AG790">
        <f t="shared" si="598"/>
        <v>8.8422437370476815E-10</v>
      </c>
      <c r="AH790">
        <f t="shared" si="599"/>
        <v>1.097002469958351E-3</v>
      </c>
      <c r="AJ790">
        <f t="shared" si="600"/>
        <v>2.0191377611468511E-3</v>
      </c>
      <c r="AK790">
        <f t="shared" si="601"/>
        <v>1.5715488869007234E-7</v>
      </c>
      <c r="AL790">
        <v>0</v>
      </c>
      <c r="AM790">
        <f t="shared" si="602"/>
        <v>8.757246145468564E-7</v>
      </c>
      <c r="AN790">
        <f t="shared" si="603"/>
        <v>1.0328795032369288E-6</v>
      </c>
      <c r="AO790">
        <f t="shared" si="604"/>
        <v>2.2739189884214046E-2</v>
      </c>
      <c r="AQ790">
        <f t="shared" si="605"/>
        <v>0</v>
      </c>
      <c r="AR790">
        <f t="shared" si="606"/>
        <v>0</v>
      </c>
      <c r="AS790">
        <v>0</v>
      </c>
      <c r="AT790">
        <f t="shared" si="607"/>
        <v>0</v>
      </c>
      <c r="AU790">
        <f t="shared" si="608"/>
        <v>0</v>
      </c>
      <c r="AV790">
        <f t="shared" si="609"/>
        <v>1.5759424160826513E-2</v>
      </c>
      <c r="AX790">
        <f t="shared" si="610"/>
        <v>78.812974192989046</v>
      </c>
      <c r="AY790">
        <f t="shared" si="611"/>
        <v>15.215219993965086</v>
      </c>
      <c r="AZ790" t="e">
        <f t="shared" si="612"/>
        <v>#DIV/0!</v>
      </c>
    </row>
    <row r="791" spans="1:52" x14ac:dyDescent="0.55000000000000004">
      <c r="A791" s="77">
        <v>44881.432638888888</v>
      </c>
      <c r="B791" s="31">
        <v>50</v>
      </c>
      <c r="C791" s="31">
        <v>0.1</v>
      </c>
      <c r="D791" s="31" t="s">
        <v>235</v>
      </c>
      <c r="E791" s="78">
        <v>2</v>
      </c>
      <c r="F791" s="84">
        <v>44882.976273148146</v>
      </c>
      <c r="G791" s="85">
        <v>82</v>
      </c>
      <c r="I791" s="35">
        <v>21.8</v>
      </c>
      <c r="J791" s="35">
        <v>29.998999999999999</v>
      </c>
      <c r="K791" s="64">
        <v>8.3888340772000003</v>
      </c>
      <c r="L791" s="64">
        <v>2657.3772973119999</v>
      </c>
      <c r="N791" s="36">
        <f t="shared" si="591"/>
        <v>4.3127534884422204E-2</v>
      </c>
      <c r="O791" s="36">
        <f t="shared" si="619"/>
        <v>70.766176578637968</v>
      </c>
      <c r="P791" s="36">
        <f t="shared" si="613"/>
        <v>0</v>
      </c>
      <c r="Q791">
        <f t="shared" si="614"/>
        <v>0.69004055815075527</v>
      </c>
      <c r="R791">
        <f t="shared" si="615"/>
        <v>3113.7117694600706</v>
      </c>
      <c r="S791">
        <f t="shared" si="616"/>
        <v>1.2043720735722097</v>
      </c>
      <c r="T791">
        <f t="shared" si="617"/>
        <v>1976.2039971261202</v>
      </c>
      <c r="U791">
        <f t="shared" si="618"/>
        <v>1976.2039971261204</v>
      </c>
      <c r="W791">
        <f t="shared" si="592"/>
        <v>0.99292265695148296</v>
      </c>
      <c r="X791">
        <v>313.14999999999998</v>
      </c>
      <c r="Y791">
        <f t="shared" si="593"/>
        <v>1.9073334166666699E-2</v>
      </c>
      <c r="Z791">
        <v>2E-3</v>
      </c>
      <c r="AA791">
        <f t="shared" si="594"/>
        <v>7.2765497523200454E-2</v>
      </c>
      <c r="AC791">
        <f t="shared" si="595"/>
        <v>8.3294634206585668E-6</v>
      </c>
      <c r="AD791">
        <f t="shared" si="596"/>
        <v>6.4830440097267928E-10</v>
      </c>
      <c r="AE791">
        <v>0</v>
      </c>
      <c r="AF791">
        <f t="shared" si="597"/>
        <v>1.7428148366248068E-10</v>
      </c>
      <c r="AG791">
        <f t="shared" si="598"/>
        <v>8.2258588463515992E-10</v>
      </c>
      <c r="AH791">
        <f t="shared" si="599"/>
        <v>1.097002469958351E-3</v>
      </c>
      <c r="AJ791">
        <f t="shared" si="600"/>
        <v>2.6385701265695819E-3</v>
      </c>
      <c r="AK791">
        <f t="shared" si="601"/>
        <v>2.0536696530625399E-7</v>
      </c>
      <c r="AL791">
        <v>0</v>
      </c>
      <c r="AM791">
        <f t="shared" si="602"/>
        <v>1.1443799682754502E-6</v>
      </c>
      <c r="AN791">
        <f t="shared" si="603"/>
        <v>1.3497469335817042E-6</v>
      </c>
      <c r="AO791">
        <f t="shared" si="604"/>
        <v>2.2739189884214046E-2</v>
      </c>
      <c r="AQ791">
        <f t="shared" si="605"/>
        <v>0</v>
      </c>
      <c r="AR791">
        <f t="shared" si="606"/>
        <v>0</v>
      </c>
      <c r="AS791">
        <v>0</v>
      </c>
      <c r="AT791">
        <f t="shared" si="607"/>
        <v>0</v>
      </c>
      <c r="AU791">
        <f t="shared" si="608"/>
        <v>0</v>
      </c>
      <c r="AV791">
        <f t="shared" si="609"/>
        <v>1.5759424160826513E-2</v>
      </c>
      <c r="AX791">
        <f t="shared" si="610"/>
        <v>78.81297419298906</v>
      </c>
      <c r="AY791">
        <f t="shared" si="611"/>
        <v>15.215219993965077</v>
      </c>
      <c r="AZ791" t="e">
        <f t="shared" si="612"/>
        <v>#DIV/0!</v>
      </c>
    </row>
    <row r="792" spans="1:52" x14ac:dyDescent="0.55000000000000004">
      <c r="A792" s="77">
        <v>44881.635416666664</v>
      </c>
      <c r="B792" s="31">
        <v>100</v>
      </c>
      <c r="C792" s="31">
        <v>0.1</v>
      </c>
      <c r="D792" s="31" t="s">
        <v>234</v>
      </c>
      <c r="E792" s="78">
        <v>2</v>
      </c>
      <c r="F792" s="84">
        <v>44882.997523148151</v>
      </c>
      <c r="G792" s="85">
        <v>402</v>
      </c>
      <c r="I792" s="35">
        <v>21.8</v>
      </c>
      <c r="J792" s="35">
        <v>29.998999999999999</v>
      </c>
      <c r="K792" s="64">
        <v>28.352392808007941</v>
      </c>
      <c r="L792" s="64">
        <v>1164.6822927968799</v>
      </c>
      <c r="N792" s="36">
        <f t="shared" si="591"/>
        <v>0.14576147276622922</v>
      </c>
      <c r="O792" s="36">
        <f t="shared" si="619"/>
        <v>31.015585507352238</v>
      </c>
      <c r="P792" s="36">
        <f t="shared" si="613"/>
        <v>0</v>
      </c>
      <c r="Q792">
        <f t="shared" si="614"/>
        <v>2.3321835642596676</v>
      </c>
      <c r="R792">
        <f t="shared" si="615"/>
        <v>1364.6857623234985</v>
      </c>
      <c r="S792">
        <f t="shared" si="616"/>
        <v>4.0705096563683316</v>
      </c>
      <c r="T792">
        <f t="shared" si="617"/>
        <v>866.13587191227293</v>
      </c>
      <c r="U792">
        <f t="shared" si="618"/>
        <v>866.13587191227293</v>
      </c>
      <c r="W792">
        <f t="shared" si="592"/>
        <v>0.99292265695148296</v>
      </c>
      <c r="X792">
        <v>313.14999999999998</v>
      </c>
      <c r="Y792">
        <f t="shared" si="593"/>
        <v>1.9073334166666699E-2</v>
      </c>
      <c r="Z792">
        <v>2E-3</v>
      </c>
      <c r="AA792">
        <f t="shared" si="594"/>
        <v>7.2765497523200454E-2</v>
      </c>
      <c r="AC792">
        <f t="shared" si="595"/>
        <v>2.8151733197859362E-5</v>
      </c>
      <c r="AD792">
        <f t="shared" si="596"/>
        <v>2.19112463858301E-9</v>
      </c>
      <c r="AE792">
        <v>0</v>
      </c>
      <c r="AF792">
        <f t="shared" si="597"/>
        <v>5.8903264011276773E-10</v>
      </c>
      <c r="AG792">
        <f t="shared" si="598"/>
        <v>2.7801572786957776E-9</v>
      </c>
      <c r="AH792">
        <f t="shared" si="599"/>
        <v>1.097002469958351E-3</v>
      </c>
      <c r="AJ792">
        <f t="shared" si="600"/>
        <v>1.1564394366682231E-3</v>
      </c>
      <c r="AK792">
        <f t="shared" si="601"/>
        <v>9.0008772280687702E-8</v>
      </c>
      <c r="AL792">
        <v>0</v>
      </c>
      <c r="AM792">
        <f t="shared" si="602"/>
        <v>5.0156185447586618E-7</v>
      </c>
      <c r="AN792">
        <f t="shared" si="603"/>
        <v>5.9157062675655388E-7</v>
      </c>
      <c r="AO792">
        <f t="shared" si="604"/>
        <v>2.2739189884214046E-2</v>
      </c>
      <c r="AQ792">
        <f t="shared" si="605"/>
        <v>0</v>
      </c>
      <c r="AR792">
        <f t="shared" si="606"/>
        <v>0</v>
      </c>
      <c r="AS792">
        <v>0</v>
      </c>
      <c r="AT792">
        <f t="shared" si="607"/>
        <v>0</v>
      </c>
      <c r="AU792">
        <f t="shared" si="608"/>
        <v>0</v>
      </c>
      <c r="AV792">
        <f t="shared" si="609"/>
        <v>1.5759424160826513E-2</v>
      </c>
      <c r="AX792">
        <f t="shared" si="610"/>
        <v>78.812974192989046</v>
      </c>
      <c r="AY792">
        <f t="shared" si="611"/>
        <v>15.215219993965077</v>
      </c>
      <c r="AZ792" t="e">
        <f t="shared" si="612"/>
        <v>#DIV/0!</v>
      </c>
    </row>
    <row r="793" spans="1:52" x14ac:dyDescent="0.55000000000000004">
      <c r="A793" s="77">
        <v>44893.427083333336</v>
      </c>
      <c r="B793" s="31">
        <v>50</v>
      </c>
      <c r="C793" s="31">
        <v>8</v>
      </c>
      <c r="D793" s="31" t="s">
        <v>235</v>
      </c>
      <c r="E793" s="78">
        <v>1</v>
      </c>
      <c r="F793" s="84">
        <v>44894.637696759259</v>
      </c>
      <c r="G793" s="85">
        <v>416</v>
      </c>
      <c r="I793" s="35">
        <v>20.9</v>
      </c>
      <c r="J793" s="35">
        <v>30.259</v>
      </c>
      <c r="K793" s="64">
        <v>30.770914154116163</v>
      </c>
      <c r="L793" s="64">
        <v>1933.73672445128</v>
      </c>
      <c r="N793" s="36">
        <f t="shared" si="591"/>
        <v>0.16015402827879638</v>
      </c>
      <c r="O793" s="36">
        <f t="shared" si="619"/>
        <v>52.133189297670015</v>
      </c>
      <c r="P793" s="36">
        <f t="shared" si="613"/>
        <v>0</v>
      </c>
      <c r="Q793">
        <f t="shared" si="614"/>
        <v>2.5624644524607421</v>
      </c>
      <c r="R793">
        <f t="shared" si="615"/>
        <v>2293.8603290974806</v>
      </c>
      <c r="S793">
        <f t="shared" si="616"/>
        <v>4.4134644079105581</v>
      </c>
      <c r="T793">
        <f t="shared" si="617"/>
        <v>1436.6668007600333</v>
      </c>
      <c r="U793">
        <f t="shared" si="618"/>
        <v>1436.6668007600333</v>
      </c>
      <c r="W793">
        <f t="shared" si="592"/>
        <v>1.0052170778079916</v>
      </c>
      <c r="X793">
        <v>313.14999999999998</v>
      </c>
      <c r="Y793">
        <f t="shared" si="593"/>
        <v>1.9073334166666699E-2</v>
      </c>
      <c r="Z793">
        <v>2E-3</v>
      </c>
      <c r="AA793">
        <f t="shared" si="594"/>
        <v>7.2765497523200454E-2</v>
      </c>
      <c r="AC793">
        <f t="shared" si="595"/>
        <v>3.0931448407481216E-5</v>
      </c>
      <c r="AD793">
        <f t="shared" si="596"/>
        <v>2.4074773029550039E-9</v>
      </c>
      <c r="AE793">
        <v>0</v>
      </c>
      <c r="AF793">
        <f t="shared" si="597"/>
        <v>6.4719399654426734E-10</v>
      </c>
      <c r="AG793">
        <f t="shared" si="598"/>
        <v>3.0546712994992713E-9</v>
      </c>
      <c r="AH793">
        <f t="shared" si="599"/>
        <v>1.097002469958351E-3</v>
      </c>
      <c r="AJ793">
        <f t="shared" si="600"/>
        <v>1.943825179402913E-3</v>
      </c>
      <c r="AK793">
        <f t="shared" si="601"/>
        <v>1.5129310915789817E-7</v>
      </c>
      <c r="AL793">
        <v>0</v>
      </c>
      <c r="AM793">
        <f t="shared" si="602"/>
        <v>8.4306063149065415E-7</v>
      </c>
      <c r="AN793">
        <f t="shared" si="603"/>
        <v>9.9435374064855224E-7</v>
      </c>
      <c r="AO793">
        <f t="shared" si="604"/>
        <v>2.2739189884214046E-2</v>
      </c>
      <c r="AQ793">
        <f t="shared" si="605"/>
        <v>0</v>
      </c>
      <c r="AR793">
        <f t="shared" si="606"/>
        <v>0</v>
      </c>
      <c r="AS793">
        <v>0</v>
      </c>
      <c r="AT793">
        <f t="shared" si="607"/>
        <v>0</v>
      </c>
      <c r="AU793">
        <f t="shared" si="608"/>
        <v>0</v>
      </c>
      <c r="AV793">
        <f t="shared" si="609"/>
        <v>1.5759424160826513E-2</v>
      </c>
      <c r="AX793">
        <f t="shared" si="610"/>
        <v>78.812974192989046</v>
      </c>
      <c r="AY793">
        <f t="shared" si="611"/>
        <v>15.215219993965068</v>
      </c>
      <c r="AZ793" t="e">
        <f t="shared" si="612"/>
        <v>#DIV/0!</v>
      </c>
    </row>
    <row r="794" spans="1:52" x14ac:dyDescent="0.55000000000000004">
      <c r="A794" s="77">
        <v>44893.569444444445</v>
      </c>
      <c r="B794" s="31">
        <v>100</v>
      </c>
      <c r="C794" s="31">
        <v>0.1</v>
      </c>
      <c r="D794" s="31" t="s">
        <v>234</v>
      </c>
      <c r="E794" s="78">
        <v>1</v>
      </c>
      <c r="F794" s="84">
        <v>44894.65892361111</v>
      </c>
      <c r="G794" s="85">
        <v>143</v>
      </c>
      <c r="I794" s="35">
        <v>20.9</v>
      </c>
      <c r="J794" s="35">
        <v>30.259</v>
      </c>
      <c r="K794" s="64">
        <v>36.707411647566495</v>
      </c>
      <c r="L794" s="64">
        <v>1595.9187363072799</v>
      </c>
      <c r="N794" s="36">
        <f t="shared" si="591"/>
        <v>0.19105184245101089</v>
      </c>
      <c r="O794" s="36">
        <f t="shared" si="619"/>
        <v>43.025677969277233</v>
      </c>
      <c r="P794" s="36">
        <f t="shared" si="613"/>
        <v>0</v>
      </c>
      <c r="Q794">
        <f t="shared" si="614"/>
        <v>3.0568294792161743</v>
      </c>
      <c r="R794">
        <f t="shared" si="615"/>
        <v>1893.1298306481983</v>
      </c>
      <c r="S794">
        <f t="shared" si="616"/>
        <v>5.2649347367986747</v>
      </c>
      <c r="T794">
        <f t="shared" si="617"/>
        <v>1185.6854328575598</v>
      </c>
      <c r="U794">
        <f t="shared" si="618"/>
        <v>1185.6854328575596</v>
      </c>
      <c r="W794">
        <f t="shared" si="592"/>
        <v>1.0052170778079916</v>
      </c>
      <c r="X794">
        <v>313.14999999999998</v>
      </c>
      <c r="Y794">
        <f t="shared" si="593"/>
        <v>1.9073334166666699E-2</v>
      </c>
      <c r="Z794">
        <v>2E-3</v>
      </c>
      <c r="AA794">
        <f t="shared" si="594"/>
        <v>7.2765497523200454E-2</v>
      </c>
      <c r="AC794">
        <f t="shared" si="595"/>
        <v>3.689891707026183E-5</v>
      </c>
      <c r="AD794">
        <f t="shared" si="596"/>
        <v>2.8719413387957827E-9</v>
      </c>
      <c r="AE794">
        <v>0</v>
      </c>
      <c r="AF794">
        <f t="shared" si="597"/>
        <v>7.7205429542970693E-10</v>
      </c>
      <c r="AG794" s="8">
        <f t="shared" si="598"/>
        <v>3.6439956342254896E-9</v>
      </c>
      <c r="AH794" s="9">
        <f t="shared" si="599"/>
        <v>1.097002469958351E-3</v>
      </c>
      <c r="AJ794">
        <f t="shared" si="600"/>
        <v>1.6042447685298267E-3</v>
      </c>
      <c r="AK794">
        <f t="shared" si="601"/>
        <v>1.2486265815104011E-7</v>
      </c>
      <c r="AL794">
        <v>0</v>
      </c>
      <c r="AM794" s="8">
        <f t="shared" si="602"/>
        <v>6.95780475504374E-7</v>
      </c>
      <c r="AN794" s="8">
        <f t="shared" si="603"/>
        <v>8.2064313365541409E-7</v>
      </c>
      <c r="AO794" s="9">
        <f t="shared" si="604"/>
        <v>2.2739189884214046E-2</v>
      </c>
      <c r="AP794" s="9"/>
      <c r="AQ794">
        <f t="shared" si="605"/>
        <v>0</v>
      </c>
      <c r="AR794">
        <f t="shared" si="606"/>
        <v>0</v>
      </c>
      <c r="AS794">
        <v>0</v>
      </c>
      <c r="AT794" s="8">
        <f t="shared" si="607"/>
        <v>0</v>
      </c>
      <c r="AU794" s="8">
        <f t="shared" si="608"/>
        <v>0</v>
      </c>
      <c r="AV794" s="9">
        <f t="shared" si="609"/>
        <v>1.5759424160826513E-2</v>
      </c>
      <c r="AX794">
        <f t="shared" si="610"/>
        <v>78.812974192989046</v>
      </c>
      <c r="AY794">
        <f t="shared" si="611"/>
        <v>15.215219993965073</v>
      </c>
      <c r="AZ794" t="e">
        <f t="shared" si="612"/>
        <v>#DIV/0!</v>
      </c>
    </row>
    <row r="795" spans="1:52" x14ac:dyDescent="0.55000000000000004">
      <c r="A795" s="77">
        <v>44893.482638888891</v>
      </c>
      <c r="B795" s="31">
        <v>50</v>
      </c>
      <c r="C795" s="31">
        <v>0.1</v>
      </c>
      <c r="D795" s="31" t="s">
        <v>234</v>
      </c>
      <c r="E795" s="78">
        <v>1</v>
      </c>
      <c r="F795" s="84">
        <v>44894.680173611108</v>
      </c>
      <c r="G795" s="85">
        <v>163</v>
      </c>
      <c r="I795" s="35">
        <v>20.9</v>
      </c>
      <c r="J795" s="35">
        <v>30.259</v>
      </c>
      <c r="K795" s="64">
        <v>18.255042523700002</v>
      </c>
      <c r="L795" s="64">
        <v>1046.0015813148798</v>
      </c>
      <c r="N795" s="36">
        <f t="shared" si="591"/>
        <v>9.5012406258986409E-2</v>
      </c>
      <c r="O795" s="36">
        <f t="shared" si="619"/>
        <v>28.200011798309689</v>
      </c>
      <c r="P795" s="36">
        <f t="shared" si="613"/>
        <v>0</v>
      </c>
      <c r="Q795">
        <f t="shared" si="614"/>
        <v>1.5201985001437825</v>
      </c>
      <c r="R795">
        <f t="shared" si="615"/>
        <v>1240.8005191256264</v>
      </c>
      <c r="S795">
        <f t="shared" si="616"/>
        <v>2.61831611630772</v>
      </c>
      <c r="T795">
        <f t="shared" si="617"/>
        <v>777.12530688168465</v>
      </c>
      <c r="U795">
        <f t="shared" si="618"/>
        <v>777.12530688168476</v>
      </c>
      <c r="W795">
        <f t="shared" si="592"/>
        <v>1.0052170778079916</v>
      </c>
      <c r="X795">
        <v>313.14999999999998</v>
      </c>
      <c r="Y795">
        <f t="shared" si="593"/>
        <v>1.9073334166666699E-2</v>
      </c>
      <c r="Z795">
        <v>2E-3</v>
      </c>
      <c r="AA795">
        <f t="shared" si="594"/>
        <v>7.2765497523200454E-2</v>
      </c>
      <c r="AC795">
        <f t="shared" si="595"/>
        <v>1.8350280500934341E-5</v>
      </c>
      <c r="AD795">
        <f t="shared" si="596"/>
        <v>1.428251377913882E-9</v>
      </c>
      <c r="AE795">
        <v>0</v>
      </c>
      <c r="AF795">
        <f t="shared" si="597"/>
        <v>3.8395199664286036E-10</v>
      </c>
      <c r="AG795">
        <f t="shared" si="598"/>
        <v>1.8122033745567423E-9</v>
      </c>
      <c r="AH795">
        <f t="shared" si="599"/>
        <v>1.097002469958351E-3</v>
      </c>
      <c r="AJ795">
        <f t="shared" si="600"/>
        <v>1.0514586529518819E-3</v>
      </c>
      <c r="AK795">
        <f t="shared" si="601"/>
        <v>8.1837837291998633E-8</v>
      </c>
      <c r="AL795">
        <v>0</v>
      </c>
      <c r="AM795">
        <f t="shared" si="602"/>
        <v>4.5603041124110554E-7</v>
      </c>
      <c r="AN795">
        <f t="shared" si="603"/>
        <v>5.378682485331042E-7</v>
      </c>
      <c r="AO795">
        <f t="shared" si="604"/>
        <v>2.2739189884214046E-2</v>
      </c>
      <c r="AQ795">
        <f t="shared" si="605"/>
        <v>0</v>
      </c>
      <c r="AR795">
        <f t="shared" si="606"/>
        <v>0</v>
      </c>
      <c r="AS795">
        <v>0</v>
      </c>
      <c r="AT795">
        <f t="shared" si="607"/>
        <v>0</v>
      </c>
      <c r="AU795">
        <f t="shared" si="608"/>
        <v>0</v>
      </c>
      <c r="AV795">
        <f t="shared" si="609"/>
        <v>1.5759424160826513E-2</v>
      </c>
      <c r="AX795">
        <f t="shared" si="610"/>
        <v>78.81297419298906</v>
      </c>
      <c r="AY795">
        <f t="shared" si="611"/>
        <v>15.21521999396508</v>
      </c>
      <c r="AZ795" t="e">
        <f t="shared" si="612"/>
        <v>#DIV/0!</v>
      </c>
    </row>
    <row r="796" spans="1:52" x14ac:dyDescent="0.55000000000000004">
      <c r="A796" s="77">
        <v>44893.489583333336</v>
      </c>
      <c r="B796" s="31">
        <v>50</v>
      </c>
      <c r="C796" s="31">
        <v>3.8</v>
      </c>
      <c r="D796" s="31" t="s">
        <v>234</v>
      </c>
      <c r="E796" s="78">
        <v>1</v>
      </c>
      <c r="F796" s="84">
        <v>44894.701412037037</v>
      </c>
      <c r="G796" s="85">
        <v>370</v>
      </c>
      <c r="I796" s="35">
        <v>20.9</v>
      </c>
      <c r="J796" s="35">
        <v>30.259</v>
      </c>
      <c r="K796" s="64">
        <v>18.402933192500001</v>
      </c>
      <c r="L796" s="64">
        <v>1069.3262534336798</v>
      </c>
      <c r="N796" s="36">
        <f t="shared" si="591"/>
        <v>9.5782135953545927E-2</v>
      </c>
      <c r="O796" s="36">
        <f t="shared" si="619"/>
        <v>28.828840703247888</v>
      </c>
      <c r="P796" s="36">
        <f t="shared" si="613"/>
        <v>0</v>
      </c>
      <c r="Q796">
        <f t="shared" si="614"/>
        <v>1.5325141752567348</v>
      </c>
      <c r="R796">
        <f t="shared" si="615"/>
        <v>1268.4689909429071</v>
      </c>
      <c r="S796">
        <f t="shared" si="616"/>
        <v>2.6395280374011847</v>
      </c>
      <c r="T796">
        <f t="shared" si="617"/>
        <v>794.4543370686672</v>
      </c>
      <c r="U796">
        <f t="shared" si="618"/>
        <v>794.45433706866731</v>
      </c>
      <c r="W796">
        <f t="shared" si="592"/>
        <v>1.0052170778079916</v>
      </c>
      <c r="X796">
        <v>313.14999999999998</v>
      </c>
      <c r="Y796">
        <f t="shared" si="593"/>
        <v>1.9073334166666699E-2</v>
      </c>
      <c r="Z796">
        <v>2E-3</v>
      </c>
      <c r="AA796">
        <f t="shared" si="594"/>
        <v>7.2765497523200454E-2</v>
      </c>
      <c r="AC796">
        <f t="shared" si="595"/>
        <v>1.8498942726860546E-5</v>
      </c>
      <c r="AD796">
        <f t="shared" si="596"/>
        <v>1.439822156301277E-9</v>
      </c>
      <c r="AE796">
        <v>0</v>
      </c>
      <c r="AF796">
        <f t="shared" si="597"/>
        <v>3.8706252993780543E-10</v>
      </c>
      <c r="AG796">
        <f t="shared" si="598"/>
        <v>1.8268846862390825E-9</v>
      </c>
      <c r="AH796">
        <f t="shared" si="599"/>
        <v>1.097002469958351E-3</v>
      </c>
      <c r="AJ796">
        <f t="shared" si="600"/>
        <v>1.0749050116999716E-3</v>
      </c>
      <c r="AK796">
        <f t="shared" si="601"/>
        <v>8.3662730060657789E-8</v>
      </c>
      <c r="AL796">
        <v>0</v>
      </c>
      <c r="AM796">
        <f t="shared" si="602"/>
        <v>4.6619938230999178E-7</v>
      </c>
      <c r="AN796">
        <f t="shared" si="603"/>
        <v>5.4986211237064956E-7</v>
      </c>
      <c r="AO796">
        <f t="shared" si="604"/>
        <v>2.2739189884214046E-2</v>
      </c>
      <c r="AQ796">
        <f t="shared" si="605"/>
        <v>0</v>
      </c>
      <c r="AR796">
        <f t="shared" si="606"/>
        <v>0</v>
      </c>
      <c r="AS796">
        <v>0</v>
      </c>
      <c r="AT796">
        <f t="shared" si="607"/>
        <v>0</v>
      </c>
      <c r="AU796">
        <f t="shared" si="608"/>
        <v>0</v>
      </c>
      <c r="AV796">
        <f t="shared" si="609"/>
        <v>1.5759424160826513E-2</v>
      </c>
      <c r="AX796">
        <f t="shared" si="610"/>
        <v>78.812974192989046</v>
      </c>
      <c r="AY796">
        <f t="shared" si="611"/>
        <v>15.215219993965073</v>
      </c>
      <c r="AZ796" t="e">
        <f t="shared" si="612"/>
        <v>#DIV/0!</v>
      </c>
    </row>
    <row r="797" spans="1:52" x14ac:dyDescent="0.55000000000000004">
      <c r="A797" s="77">
        <v>44893.420138888891</v>
      </c>
      <c r="B797" s="31">
        <v>50</v>
      </c>
      <c r="C797" s="31">
        <v>6</v>
      </c>
      <c r="D797" s="31" t="s">
        <v>235</v>
      </c>
      <c r="E797" s="78">
        <v>1</v>
      </c>
      <c r="F797" s="84">
        <v>44894.722662037035</v>
      </c>
      <c r="G797" s="85">
        <v>120</v>
      </c>
      <c r="I797" s="35">
        <v>20.9</v>
      </c>
      <c r="J797" s="35">
        <v>30.259</v>
      </c>
      <c r="K797" s="64">
        <v>31.099313160335356</v>
      </c>
      <c r="L797" s="64">
        <v>1629.9542233356799</v>
      </c>
      <c r="N797" s="36">
        <f t="shared" si="591"/>
        <v>0.16186325353825204</v>
      </c>
      <c r="O797" s="36">
        <f t="shared" si="619"/>
        <v>43.943268490082737</v>
      </c>
      <c r="P797" s="36">
        <f t="shared" si="613"/>
        <v>0</v>
      </c>
      <c r="Q797">
        <f t="shared" si="614"/>
        <v>2.5898120566120326</v>
      </c>
      <c r="R797">
        <f t="shared" si="615"/>
        <v>1933.5038135636405</v>
      </c>
      <c r="S797">
        <f t="shared" si="616"/>
        <v>4.4605665940296451</v>
      </c>
      <c r="T797">
        <f t="shared" si="617"/>
        <v>1210.9720469261197</v>
      </c>
      <c r="U797">
        <f t="shared" si="618"/>
        <v>1210.9720469261199</v>
      </c>
      <c r="W797">
        <f t="shared" si="592"/>
        <v>1.0052170778079916</v>
      </c>
      <c r="X797">
        <v>313.14999999999998</v>
      </c>
      <c r="Y797">
        <f t="shared" si="593"/>
        <v>1.9073334166666699E-2</v>
      </c>
      <c r="Z797">
        <v>2E-3</v>
      </c>
      <c r="AA797">
        <f t="shared" si="594"/>
        <v>7.2765497523200454E-2</v>
      </c>
      <c r="AC797">
        <f t="shared" si="595"/>
        <v>3.1261560696867927E-5</v>
      </c>
      <c r="AD797">
        <f t="shared" si="596"/>
        <v>2.4331708247602355E-9</v>
      </c>
      <c r="AE797">
        <v>0</v>
      </c>
      <c r="AF797">
        <f t="shared" si="597"/>
        <v>6.5410109927874161E-10</v>
      </c>
      <c r="AG797">
        <f t="shared" si="598"/>
        <v>3.087271924038977E-9</v>
      </c>
      <c r="AH797">
        <f t="shared" si="599"/>
        <v>1.097002469958351E-3</v>
      </c>
      <c r="AJ797">
        <f t="shared" si="600"/>
        <v>1.6384578213422868E-3</v>
      </c>
      <c r="AK797">
        <f t="shared" si="601"/>
        <v>1.2752555149588836E-7</v>
      </c>
      <c r="AL797">
        <v>0</v>
      </c>
      <c r="AM797">
        <f t="shared" si="602"/>
        <v>7.1061909279101488E-7</v>
      </c>
      <c r="AN797">
        <f t="shared" si="603"/>
        <v>8.3814464428690321E-7</v>
      </c>
      <c r="AO797">
        <f t="shared" si="604"/>
        <v>2.2739189884214046E-2</v>
      </c>
      <c r="AQ797">
        <f t="shared" si="605"/>
        <v>0</v>
      </c>
      <c r="AR797">
        <f t="shared" si="606"/>
        <v>0</v>
      </c>
      <c r="AS797">
        <v>0</v>
      </c>
      <c r="AT797">
        <f t="shared" si="607"/>
        <v>0</v>
      </c>
      <c r="AU797">
        <f t="shared" si="608"/>
        <v>0</v>
      </c>
      <c r="AV797">
        <f t="shared" si="609"/>
        <v>1.5759424160826513E-2</v>
      </c>
      <c r="AX797">
        <f t="shared" si="610"/>
        <v>78.81297419298906</v>
      </c>
      <c r="AY797">
        <f t="shared" si="611"/>
        <v>15.215219993965071</v>
      </c>
      <c r="AZ797" t="e">
        <f t="shared" si="612"/>
        <v>#DIV/0!</v>
      </c>
    </row>
    <row r="798" spans="1:52" x14ac:dyDescent="0.55000000000000004">
      <c r="A798" s="77">
        <v>44893.493055555555</v>
      </c>
      <c r="B798" s="31">
        <v>50</v>
      </c>
      <c r="C798" s="31">
        <v>5</v>
      </c>
      <c r="D798" s="31" t="s">
        <v>234</v>
      </c>
      <c r="E798" s="78">
        <v>1</v>
      </c>
      <c r="F798" s="84">
        <v>44894.74391203704</v>
      </c>
      <c r="G798" s="85">
        <v>381</v>
      </c>
      <c r="I798" s="35">
        <v>20.9</v>
      </c>
      <c r="J798" s="35">
        <v>30.259</v>
      </c>
      <c r="K798" s="64">
        <v>18.417044753300001</v>
      </c>
      <c r="L798" s="64">
        <v>1258.58289584768</v>
      </c>
      <c r="N798" s="36">
        <f t="shared" si="591"/>
        <v>9.5855582692765381E-2</v>
      </c>
      <c r="O798" s="36">
        <f t="shared" si="619"/>
        <v>33.9311652544922</v>
      </c>
      <c r="P798" s="36">
        <f t="shared" si="613"/>
        <v>0</v>
      </c>
      <c r="Q798">
        <f t="shared" si="614"/>
        <v>1.5336893230842461</v>
      </c>
      <c r="R798">
        <f t="shared" si="615"/>
        <v>1492.9712711976567</v>
      </c>
      <c r="S798">
        <f t="shared" si="616"/>
        <v>2.6415520549854183</v>
      </c>
      <c r="T798">
        <f t="shared" si="617"/>
        <v>935.06227585447164</v>
      </c>
      <c r="U798">
        <f t="shared" si="618"/>
        <v>935.06227585447164</v>
      </c>
      <c r="W798">
        <f t="shared" si="592"/>
        <v>1.0052170778079916</v>
      </c>
      <c r="X798">
        <v>313.14999999999998</v>
      </c>
      <c r="Y798">
        <f t="shared" si="593"/>
        <v>1.9073334166666699E-2</v>
      </c>
      <c r="Z798">
        <v>2E-3</v>
      </c>
      <c r="AA798">
        <f t="shared" si="594"/>
        <v>7.2765497523200454E-2</v>
      </c>
      <c r="AC798">
        <f t="shared" si="595"/>
        <v>1.8513127908771232E-5</v>
      </c>
      <c r="AD798">
        <f t="shared" si="596"/>
        <v>1.44092622692346E-9</v>
      </c>
      <c r="AE798">
        <v>0</v>
      </c>
      <c r="AF798">
        <f t="shared" si="597"/>
        <v>3.8735933351620701E-10</v>
      </c>
      <c r="AG798">
        <f t="shared" si="598"/>
        <v>1.8282855604396669E-9</v>
      </c>
      <c r="AH798">
        <f t="shared" si="599"/>
        <v>1.097002469958351E-3</v>
      </c>
      <c r="AJ798">
        <f t="shared" si="600"/>
        <v>1.2651490207431248E-3</v>
      </c>
      <c r="AK798">
        <f t="shared" si="601"/>
        <v>9.8469929767600118E-8</v>
      </c>
      <c r="AL798">
        <v>0</v>
      </c>
      <c r="AM798">
        <f t="shared" si="602"/>
        <v>5.4871052379571989E-7</v>
      </c>
      <c r="AN798">
        <f t="shared" si="603"/>
        <v>6.4718045356331995E-7</v>
      </c>
      <c r="AO798">
        <f t="shared" si="604"/>
        <v>2.2739189884214046E-2</v>
      </c>
      <c r="AQ798">
        <f t="shared" si="605"/>
        <v>0</v>
      </c>
      <c r="AR798">
        <f t="shared" si="606"/>
        <v>0</v>
      </c>
      <c r="AS798">
        <v>0</v>
      </c>
      <c r="AT798">
        <f t="shared" si="607"/>
        <v>0</v>
      </c>
      <c r="AU798">
        <f t="shared" si="608"/>
        <v>0</v>
      </c>
      <c r="AV798">
        <f t="shared" si="609"/>
        <v>1.5759424160826513E-2</v>
      </c>
      <c r="AX798">
        <f t="shared" si="610"/>
        <v>78.812974192989046</v>
      </c>
      <c r="AY798">
        <f t="shared" si="611"/>
        <v>15.215219993965066</v>
      </c>
      <c r="AZ798" t="e">
        <f t="shared" si="612"/>
        <v>#DIV/0!</v>
      </c>
    </row>
    <row r="799" spans="1:52" x14ac:dyDescent="0.55000000000000004">
      <c r="A799" s="77">
        <v>44893.495138888888</v>
      </c>
      <c r="B799" s="31">
        <v>50</v>
      </c>
      <c r="C799" s="31">
        <v>6.2</v>
      </c>
      <c r="D799" s="31" t="s">
        <v>234</v>
      </c>
      <c r="E799" s="78">
        <v>1</v>
      </c>
      <c r="F799" s="84">
        <v>44894.765150462961</v>
      </c>
      <c r="G799" s="85">
        <v>161</v>
      </c>
      <c r="I799" s="35">
        <v>20.9</v>
      </c>
      <c r="J799" s="35">
        <v>30.259</v>
      </c>
      <c r="K799" s="64">
        <v>18.760673606800001</v>
      </c>
      <c r="L799" s="64">
        <v>1327.2990582336797</v>
      </c>
      <c r="N799" s="36">
        <f t="shared" si="591"/>
        <v>9.7644075060759838E-2</v>
      </c>
      <c r="O799" s="36">
        <f t="shared" si="619"/>
        <v>35.783740455749388</v>
      </c>
      <c r="P799" s="36">
        <f t="shared" si="613"/>
        <v>0</v>
      </c>
      <c r="Q799">
        <f t="shared" si="614"/>
        <v>1.5623052009721574</v>
      </c>
      <c r="R799">
        <f t="shared" si="615"/>
        <v>1574.4845800529731</v>
      </c>
      <c r="S799">
        <f t="shared" si="616"/>
        <v>2.690838654234875</v>
      </c>
      <c r="T799">
        <f t="shared" si="617"/>
        <v>986.11484569363347</v>
      </c>
      <c r="U799">
        <f t="shared" si="618"/>
        <v>986.11484569363347</v>
      </c>
      <c r="W799">
        <f t="shared" si="592"/>
        <v>1.0052170778079916</v>
      </c>
      <c r="X799">
        <v>313.14999999999998</v>
      </c>
      <c r="Y799">
        <f t="shared" si="593"/>
        <v>1.9073334166666699E-2</v>
      </c>
      <c r="Z799">
        <v>2E-3</v>
      </c>
      <c r="AA799">
        <f t="shared" si="594"/>
        <v>7.2765497523200454E-2</v>
      </c>
      <c r="AC799">
        <f t="shared" si="595"/>
        <v>1.8858549500737011E-5</v>
      </c>
      <c r="AD799">
        <f t="shared" si="596"/>
        <v>1.4678113126670381E-9</v>
      </c>
      <c r="AE799">
        <v>0</v>
      </c>
      <c r="AF799">
        <f t="shared" si="597"/>
        <v>3.9458676036192002E-10</v>
      </c>
      <c r="AG799">
        <f t="shared" si="598"/>
        <v>1.8623980730289582E-9</v>
      </c>
      <c r="AH799">
        <f t="shared" si="599"/>
        <v>1.097002469958351E-3</v>
      </c>
      <c r="AJ799">
        <f t="shared" si="600"/>
        <v>1.3342236806949588E-3</v>
      </c>
      <c r="AK799">
        <f t="shared" si="601"/>
        <v>1.0384619517401266E-7</v>
      </c>
      <c r="AL799">
        <v>0</v>
      </c>
      <c r="AM799">
        <f t="shared" si="602"/>
        <v>5.7866904427176555E-7</v>
      </c>
      <c r="AN799">
        <f t="shared" si="603"/>
        <v>6.8251523944577823E-7</v>
      </c>
      <c r="AO799">
        <f t="shared" si="604"/>
        <v>2.2739189884214046E-2</v>
      </c>
      <c r="AQ799">
        <f t="shared" si="605"/>
        <v>0</v>
      </c>
      <c r="AR799">
        <f t="shared" si="606"/>
        <v>0</v>
      </c>
      <c r="AS799">
        <v>0</v>
      </c>
      <c r="AT799">
        <f t="shared" si="607"/>
        <v>0</v>
      </c>
      <c r="AU799">
        <f t="shared" si="608"/>
        <v>0</v>
      </c>
      <c r="AV799">
        <f t="shared" si="609"/>
        <v>1.5759424160826513E-2</v>
      </c>
      <c r="AX799">
        <f t="shared" si="610"/>
        <v>78.812974192989046</v>
      </c>
      <c r="AY799">
        <f t="shared" si="611"/>
        <v>15.215219993965079</v>
      </c>
      <c r="AZ799" t="e">
        <f t="shared" si="612"/>
        <v>#DIV/0!</v>
      </c>
    </row>
    <row r="800" spans="1:52" x14ac:dyDescent="0.55000000000000004">
      <c r="A800" s="77">
        <v>44893.427083333336</v>
      </c>
      <c r="B800" s="31">
        <v>50</v>
      </c>
      <c r="C800" s="31">
        <v>8</v>
      </c>
      <c r="D800" s="31" t="s">
        <v>235</v>
      </c>
      <c r="E800" s="78">
        <v>2</v>
      </c>
      <c r="F800" s="84">
        <v>44894.786412037036</v>
      </c>
      <c r="G800" s="85">
        <v>166</v>
      </c>
      <c r="I800" s="35">
        <v>20.9</v>
      </c>
      <c r="J800" s="35">
        <v>30.259</v>
      </c>
      <c r="K800" s="64">
        <v>33.264321872454339</v>
      </c>
      <c r="L800" s="64">
        <v>1985.490384512</v>
      </c>
      <c r="N800" s="36">
        <f t="shared" si="591"/>
        <v>0.17313152021268108</v>
      </c>
      <c r="O800" s="36">
        <f t="shared" si="619"/>
        <v>53.528458530899485</v>
      </c>
      <c r="P800" s="36">
        <f t="shared" si="613"/>
        <v>0</v>
      </c>
      <c r="Q800">
        <f t="shared" si="614"/>
        <v>2.7701043234028973</v>
      </c>
      <c r="R800">
        <f t="shared" si="615"/>
        <v>2355.2521753595774</v>
      </c>
      <c r="S800">
        <f t="shared" si="616"/>
        <v>4.7710932441608769</v>
      </c>
      <c r="T800">
        <f t="shared" si="617"/>
        <v>1475.1171049234172</v>
      </c>
      <c r="U800">
        <f t="shared" si="618"/>
        <v>1475.1171049234172</v>
      </c>
      <c r="W800">
        <f t="shared" si="592"/>
        <v>1.0052170778079916</v>
      </c>
      <c r="X800">
        <v>313.14999999999998</v>
      </c>
      <c r="Y800">
        <f t="shared" si="593"/>
        <v>1.9073334166666699E-2</v>
      </c>
      <c r="Z800">
        <v>2E-3</v>
      </c>
      <c r="AA800">
        <f t="shared" si="594"/>
        <v>7.2765497523200454E-2</v>
      </c>
      <c r="AC800">
        <f t="shared" si="595"/>
        <v>3.3437864427893014E-5</v>
      </c>
      <c r="AD800">
        <f t="shared" si="596"/>
        <v>2.6025583609582481E-9</v>
      </c>
      <c r="AE800">
        <v>0</v>
      </c>
      <c r="AF800">
        <f t="shared" si="597"/>
        <v>6.9963697884122798E-10</v>
      </c>
      <c r="AG800">
        <f t="shared" si="598"/>
        <v>3.3021953397994761E-9</v>
      </c>
      <c r="AH800">
        <f t="shared" si="599"/>
        <v>1.097002469958351E-3</v>
      </c>
      <c r="AJ800">
        <f t="shared" si="600"/>
        <v>1.9958488423350183E-3</v>
      </c>
      <c r="AK800">
        <f t="shared" si="601"/>
        <v>1.5534224989245662E-7</v>
      </c>
      <c r="AL800">
        <v>0</v>
      </c>
      <c r="AM800">
        <f t="shared" si="602"/>
        <v>8.6562392709395003E-7</v>
      </c>
      <c r="AN800">
        <f t="shared" si="603"/>
        <v>1.0209661769864067E-6</v>
      </c>
      <c r="AO800">
        <f t="shared" si="604"/>
        <v>2.2739189884214046E-2</v>
      </c>
      <c r="AQ800">
        <f t="shared" si="605"/>
        <v>0</v>
      </c>
      <c r="AR800">
        <f t="shared" si="606"/>
        <v>0</v>
      </c>
      <c r="AS800">
        <v>0</v>
      </c>
      <c r="AT800">
        <f t="shared" si="607"/>
        <v>0</v>
      </c>
      <c r="AU800">
        <f t="shared" si="608"/>
        <v>0</v>
      </c>
      <c r="AV800">
        <f t="shared" si="609"/>
        <v>1.5759424160826513E-2</v>
      </c>
      <c r="AX800">
        <f t="shared" si="610"/>
        <v>78.812974192989046</v>
      </c>
      <c r="AY800">
        <f t="shared" si="611"/>
        <v>15.215219993965077</v>
      </c>
      <c r="AZ800" t="e">
        <f t="shared" si="612"/>
        <v>#DIV/0!</v>
      </c>
    </row>
    <row r="801" spans="1:52" x14ac:dyDescent="0.55000000000000004">
      <c r="A801" s="77">
        <v>44893.413888888892</v>
      </c>
      <c r="B801" s="31">
        <v>50</v>
      </c>
      <c r="C801" s="31">
        <v>3</v>
      </c>
      <c r="D801" s="31" t="s">
        <v>235</v>
      </c>
      <c r="E801" s="78">
        <v>1</v>
      </c>
      <c r="F801" s="84">
        <v>44894.807673611111</v>
      </c>
      <c r="G801" s="85">
        <v>405</v>
      </c>
      <c r="I801" s="35">
        <v>20.9</v>
      </c>
      <c r="J801" s="35">
        <v>30.259</v>
      </c>
      <c r="K801" s="64">
        <v>31.136844274303996</v>
      </c>
      <c r="L801" s="64">
        <v>1813.7218416231199</v>
      </c>
      <c r="N801" s="36">
        <f t="shared" si="591"/>
        <v>0.16205859252161023</v>
      </c>
      <c r="O801" s="36">
        <f t="shared" si="619"/>
        <v>48.897609952299945</v>
      </c>
      <c r="P801" s="36">
        <f t="shared" si="613"/>
        <v>0</v>
      </c>
      <c r="Q801">
        <f t="shared" si="614"/>
        <v>2.5929374803457637</v>
      </c>
      <c r="R801">
        <f t="shared" si="615"/>
        <v>2151.4948379011976</v>
      </c>
      <c r="S801">
        <f t="shared" si="616"/>
        <v>4.4659496721813108</v>
      </c>
      <c r="T801">
        <f t="shared" si="617"/>
        <v>1347.5019234651425</v>
      </c>
      <c r="U801">
        <f t="shared" si="618"/>
        <v>1347.5019234651425</v>
      </c>
      <c r="W801">
        <f t="shared" si="592"/>
        <v>1.0052170778079916</v>
      </c>
      <c r="X801">
        <v>313.14999999999998</v>
      </c>
      <c r="Y801">
        <f t="shared" si="593"/>
        <v>1.9073334166666699E-2</v>
      </c>
      <c r="Z801">
        <v>2E-3</v>
      </c>
      <c r="AA801">
        <f t="shared" si="594"/>
        <v>7.2765497523200454E-2</v>
      </c>
      <c r="AC801">
        <f t="shared" si="595"/>
        <v>3.1299287613578359E-5</v>
      </c>
      <c r="AD801">
        <f t="shared" si="596"/>
        <v>2.4361072115240984E-9</v>
      </c>
      <c r="AE801">
        <v>0</v>
      </c>
      <c r="AF801">
        <f t="shared" si="597"/>
        <v>6.5489047822024664E-10</v>
      </c>
      <c r="AG801">
        <f t="shared" si="598"/>
        <v>3.090997689744345E-9</v>
      </c>
      <c r="AH801">
        <f t="shared" si="599"/>
        <v>1.097002469958351E-3</v>
      </c>
      <c r="AJ801">
        <f t="shared" si="600"/>
        <v>1.8231841695929216E-3</v>
      </c>
      <c r="AK801">
        <f t="shared" si="601"/>
        <v>1.4190329691577635E-7</v>
      </c>
      <c r="AL801">
        <v>0</v>
      </c>
      <c r="AM801">
        <f t="shared" si="602"/>
        <v>7.9073715765576773E-7</v>
      </c>
      <c r="AN801">
        <f t="shared" si="603"/>
        <v>9.3264045457154413E-7</v>
      </c>
      <c r="AO801">
        <f t="shared" si="604"/>
        <v>2.2739189884214046E-2</v>
      </c>
      <c r="AQ801">
        <f t="shared" si="605"/>
        <v>0</v>
      </c>
      <c r="AR801">
        <f t="shared" si="606"/>
        <v>0</v>
      </c>
      <c r="AS801">
        <v>0</v>
      </c>
      <c r="AT801">
        <f t="shared" si="607"/>
        <v>0</v>
      </c>
      <c r="AU801">
        <f t="shared" si="608"/>
        <v>0</v>
      </c>
      <c r="AV801">
        <f t="shared" si="609"/>
        <v>1.5759424160826513E-2</v>
      </c>
      <c r="AX801">
        <f t="shared" si="610"/>
        <v>78.812974192989046</v>
      </c>
      <c r="AY801">
        <f t="shared" si="611"/>
        <v>15.215219993965082</v>
      </c>
      <c r="AZ801" t="e">
        <f t="shared" si="612"/>
        <v>#DIV/0!</v>
      </c>
    </row>
    <row r="802" spans="1:52" x14ac:dyDescent="0.55000000000000004">
      <c r="A802" s="77">
        <v>44893.500694444447</v>
      </c>
      <c r="B802" s="31">
        <v>50</v>
      </c>
      <c r="C802" s="31">
        <v>9</v>
      </c>
      <c r="D802" s="31" t="s">
        <v>234</v>
      </c>
      <c r="E802" s="78">
        <v>1</v>
      </c>
      <c r="F802" s="84">
        <v>44894.828935185185</v>
      </c>
      <c r="G802" s="85">
        <v>242</v>
      </c>
      <c r="I802" s="35">
        <v>20.9</v>
      </c>
      <c r="J802" s="35">
        <v>30.259</v>
      </c>
      <c r="K802" s="64">
        <v>19.687963532800001</v>
      </c>
      <c r="L802" s="64">
        <v>1648.1059149068799</v>
      </c>
      <c r="N802" s="36">
        <f t="shared" si="591"/>
        <v>0.10247036056815288</v>
      </c>
      <c r="O802" s="36">
        <f t="shared" si="619"/>
        <v>44.432634783223186</v>
      </c>
      <c r="P802" s="36">
        <f t="shared" si="613"/>
        <v>0</v>
      </c>
      <c r="Q802">
        <f t="shared" si="614"/>
        <v>1.6395257690904461</v>
      </c>
      <c r="R802">
        <f t="shared" si="615"/>
        <v>1955.0359304618203</v>
      </c>
      <c r="S802">
        <f t="shared" si="616"/>
        <v>2.8238396129882424</v>
      </c>
      <c r="T802">
        <f t="shared" si="617"/>
        <v>1224.4578189695596</v>
      </c>
      <c r="U802">
        <f t="shared" si="618"/>
        <v>1224.4578189695599</v>
      </c>
      <c r="W802">
        <f t="shared" si="592"/>
        <v>1.0052170778079916</v>
      </c>
      <c r="X802">
        <v>313.14999999999998</v>
      </c>
      <c r="Y802">
        <f t="shared" si="593"/>
        <v>1.9073334166666699E-2</v>
      </c>
      <c r="Z802">
        <v>2E-3</v>
      </c>
      <c r="AA802">
        <f t="shared" si="594"/>
        <v>7.2765497523200454E-2</v>
      </c>
      <c r="AC802">
        <f t="shared" si="595"/>
        <v>1.979067717043152E-5</v>
      </c>
      <c r="AD802">
        <f t="shared" si="596"/>
        <v>1.5403613005849369E-9</v>
      </c>
      <c r="AE802">
        <v>0</v>
      </c>
      <c r="AF802">
        <f t="shared" si="597"/>
        <v>4.1409012871026978E-10</v>
      </c>
      <c r="AG802">
        <f t="shared" si="598"/>
        <v>1.9544514292952065E-9</v>
      </c>
      <c r="AH802">
        <f t="shared" si="599"/>
        <v>1.097002469958351E-3</v>
      </c>
      <c r="AJ802">
        <f t="shared" si="600"/>
        <v>1.6567042117007602E-3</v>
      </c>
      <c r="AK802">
        <f t="shared" si="601"/>
        <v>1.2894571682633752E-7</v>
      </c>
      <c r="AL802">
        <v>0</v>
      </c>
      <c r="AM802">
        <f t="shared" si="602"/>
        <v>7.1853277429953644E-7</v>
      </c>
      <c r="AN802">
        <f t="shared" si="603"/>
        <v>8.4747849112587391E-7</v>
      </c>
      <c r="AO802">
        <f t="shared" si="604"/>
        <v>2.2739189884214046E-2</v>
      </c>
      <c r="AQ802">
        <f t="shared" si="605"/>
        <v>0</v>
      </c>
      <c r="AR802">
        <f t="shared" si="606"/>
        <v>0</v>
      </c>
      <c r="AS802">
        <v>0</v>
      </c>
      <c r="AT802">
        <f t="shared" si="607"/>
        <v>0</v>
      </c>
      <c r="AU802">
        <f t="shared" si="608"/>
        <v>0</v>
      </c>
      <c r="AV802">
        <f t="shared" si="609"/>
        <v>1.5759424160826513E-2</v>
      </c>
      <c r="AX802">
        <f t="shared" si="610"/>
        <v>78.812974192989046</v>
      </c>
      <c r="AY802">
        <f t="shared" si="611"/>
        <v>15.215219993965071</v>
      </c>
      <c r="AZ802" t="e">
        <f t="shared" si="612"/>
        <v>#DIV/0!</v>
      </c>
    </row>
    <row r="803" spans="1:52" x14ac:dyDescent="0.55000000000000004">
      <c r="A803" s="77">
        <v>44893.486111111109</v>
      </c>
      <c r="B803" s="31">
        <v>50</v>
      </c>
      <c r="C803" s="31">
        <v>1.6</v>
      </c>
      <c r="D803" s="31" t="s">
        <v>234</v>
      </c>
      <c r="E803" s="78">
        <v>1</v>
      </c>
      <c r="F803" s="84">
        <v>44894.850185185183</v>
      </c>
      <c r="G803" s="85">
        <v>348</v>
      </c>
      <c r="I803" s="35">
        <v>20.9</v>
      </c>
      <c r="J803" s="35">
        <v>30.259</v>
      </c>
      <c r="K803" s="64">
        <v>17.623568909199999</v>
      </c>
      <c r="L803" s="64">
        <v>1166.1269974899199</v>
      </c>
      <c r="N803" s="36">
        <f t="shared" si="591"/>
        <v>9.1725762170110053E-2</v>
      </c>
      <c r="O803" s="36">
        <f t="shared" si="619"/>
        <v>31.438571102545797</v>
      </c>
      <c r="P803" s="36">
        <f t="shared" si="613"/>
        <v>0</v>
      </c>
      <c r="Q803">
        <f t="shared" si="614"/>
        <v>1.4676121947217609</v>
      </c>
      <c r="R803">
        <f t="shared" si="615"/>
        <v>1383.297128512015</v>
      </c>
      <c r="S803">
        <f t="shared" si="616"/>
        <v>2.5277440160388824</v>
      </c>
      <c r="T803">
        <f t="shared" si="617"/>
        <v>866.37230476095056</v>
      </c>
      <c r="U803">
        <f t="shared" si="618"/>
        <v>866.37230476095078</v>
      </c>
      <c r="W803">
        <f t="shared" si="592"/>
        <v>1.0052170778079916</v>
      </c>
      <c r="X803">
        <v>313.14999999999998</v>
      </c>
      <c r="Y803">
        <f t="shared" si="593"/>
        <v>1.9073334166666699E-2</v>
      </c>
      <c r="Z803">
        <v>2E-3</v>
      </c>
      <c r="AA803">
        <f t="shared" si="594"/>
        <v>7.2765497523200454E-2</v>
      </c>
      <c r="AC803">
        <f t="shared" si="595"/>
        <v>1.7715512439453798E-5</v>
      </c>
      <c r="AD803">
        <f t="shared" si="596"/>
        <v>1.3788456830843588E-9</v>
      </c>
      <c r="AE803">
        <v>0</v>
      </c>
      <c r="AF803">
        <f t="shared" si="597"/>
        <v>3.7067043047834513E-10</v>
      </c>
      <c r="AG803">
        <f t="shared" si="598"/>
        <v>1.7495161135627039E-9</v>
      </c>
      <c r="AH803">
        <f t="shared" si="599"/>
        <v>1.097002469958351E-3</v>
      </c>
      <c r="AJ803">
        <f t="shared" si="600"/>
        <v>1.1722107727698244E-3</v>
      </c>
      <c r="AK803">
        <f t="shared" si="601"/>
        <v>9.1236297523013479E-8</v>
      </c>
      <c r="AL803">
        <v>0</v>
      </c>
      <c r="AM803">
        <f t="shared" si="602"/>
        <v>5.0840207483835359E-7</v>
      </c>
      <c r="AN803">
        <f t="shared" si="603"/>
        <v>5.9963837236136703E-7</v>
      </c>
      <c r="AO803">
        <f t="shared" si="604"/>
        <v>2.2739189884214046E-2</v>
      </c>
      <c r="AQ803">
        <f t="shared" si="605"/>
        <v>0</v>
      </c>
      <c r="AR803">
        <f t="shared" si="606"/>
        <v>0</v>
      </c>
      <c r="AS803">
        <v>0</v>
      </c>
      <c r="AT803">
        <f t="shared" si="607"/>
        <v>0</v>
      </c>
      <c r="AU803">
        <f t="shared" si="608"/>
        <v>0</v>
      </c>
      <c r="AV803">
        <f t="shared" si="609"/>
        <v>1.5759424160826513E-2</v>
      </c>
      <c r="AX803">
        <f t="shared" si="610"/>
        <v>78.81297419298906</v>
      </c>
      <c r="AY803">
        <f t="shared" si="611"/>
        <v>15.215219993965071</v>
      </c>
      <c r="AZ803" t="e">
        <f t="shared" si="612"/>
        <v>#DIV/0!</v>
      </c>
    </row>
    <row r="804" spans="1:52" x14ac:dyDescent="0.55000000000000004">
      <c r="A804" s="77">
        <v>44893.486111111109</v>
      </c>
      <c r="B804" s="31">
        <v>50</v>
      </c>
      <c r="C804" s="31">
        <v>1.6</v>
      </c>
      <c r="D804" s="31" t="s">
        <v>234</v>
      </c>
      <c r="E804" s="78">
        <v>2</v>
      </c>
      <c r="F804" s="84">
        <v>44894.871400462966</v>
      </c>
      <c r="G804" s="85">
        <v>89</v>
      </c>
      <c r="I804" s="35">
        <v>20.9</v>
      </c>
      <c r="J804" s="35">
        <v>30.259</v>
      </c>
      <c r="K804" s="64">
        <v>16.174910156800003</v>
      </c>
      <c r="L804" s="64">
        <v>1111.4328607367199</v>
      </c>
      <c r="N804" s="36">
        <f t="shared" si="591"/>
        <v>8.4185897295242215E-2</v>
      </c>
      <c r="O804" s="36">
        <f t="shared" si="619"/>
        <v>29.964027154151612</v>
      </c>
      <c r="P804" s="36">
        <f t="shared" si="613"/>
        <v>0</v>
      </c>
      <c r="Q804">
        <f t="shared" si="614"/>
        <v>1.3469743567238754</v>
      </c>
      <c r="R804">
        <f t="shared" si="615"/>
        <v>1318.417194782671</v>
      </c>
      <c r="S804">
        <f t="shared" si="616"/>
        <v>2.3199632588308545</v>
      </c>
      <c r="T804">
        <f t="shared" si="617"/>
        <v>825.73737784666298</v>
      </c>
      <c r="U804">
        <f t="shared" si="618"/>
        <v>825.73737784666321</v>
      </c>
      <c r="W804">
        <f t="shared" si="592"/>
        <v>1.0052170778079916</v>
      </c>
      <c r="X804">
        <v>313.14999999999998</v>
      </c>
      <c r="Y804">
        <f t="shared" si="593"/>
        <v>1.9073334166666699E-2</v>
      </c>
      <c r="Z804">
        <v>2E-3</v>
      </c>
      <c r="AA804">
        <f t="shared" si="594"/>
        <v>7.2765497523200454E-2</v>
      </c>
      <c r="AC804">
        <f t="shared" si="595"/>
        <v>1.6259295921625303E-5</v>
      </c>
      <c r="AD804">
        <f t="shared" si="596"/>
        <v>1.2655044593344768E-9</v>
      </c>
      <c r="AE804">
        <v>0</v>
      </c>
      <c r="AF804">
        <f t="shared" si="597"/>
        <v>3.402012918983602E-10</v>
      </c>
      <c r="AG804">
        <f t="shared" si="598"/>
        <v>1.6057057512328369E-9</v>
      </c>
      <c r="AH804">
        <f t="shared" si="599"/>
        <v>1.097002469958351E-3</v>
      </c>
      <c r="AJ804">
        <f t="shared" si="600"/>
        <v>1.117231292449542E-3</v>
      </c>
      <c r="AK804">
        <f t="shared" si="601"/>
        <v>8.6957097620841173E-8</v>
      </c>
      <c r="AL804">
        <v>0</v>
      </c>
      <c r="AM804">
        <f t="shared" si="602"/>
        <v>4.8455680526936749E-7</v>
      </c>
      <c r="AN804">
        <f t="shared" si="603"/>
        <v>5.7151390289020863E-7</v>
      </c>
      <c r="AO804">
        <f t="shared" si="604"/>
        <v>2.2739189884214046E-2</v>
      </c>
      <c r="AQ804">
        <f t="shared" si="605"/>
        <v>0</v>
      </c>
      <c r="AR804">
        <f t="shared" si="606"/>
        <v>0</v>
      </c>
      <c r="AS804">
        <v>0</v>
      </c>
      <c r="AT804">
        <f t="shared" si="607"/>
        <v>0</v>
      </c>
      <c r="AU804">
        <f t="shared" si="608"/>
        <v>0</v>
      </c>
      <c r="AV804">
        <f t="shared" si="609"/>
        <v>1.5759424160826513E-2</v>
      </c>
      <c r="AX804">
        <f t="shared" si="610"/>
        <v>78.812974192989046</v>
      </c>
      <c r="AY804">
        <f t="shared" si="611"/>
        <v>15.215219993965071</v>
      </c>
      <c r="AZ804" t="e">
        <f t="shared" si="612"/>
        <v>#DIV/0!</v>
      </c>
    </row>
    <row r="805" spans="1:52" x14ac:dyDescent="0.55000000000000004">
      <c r="A805" s="77">
        <v>44893.497916666667</v>
      </c>
      <c r="B805" s="31">
        <v>50</v>
      </c>
      <c r="C805" s="31">
        <v>8</v>
      </c>
      <c r="D805" s="31" t="s">
        <v>234</v>
      </c>
      <c r="E805" s="78">
        <v>1</v>
      </c>
      <c r="F805" s="84">
        <v>44894.89266203704</v>
      </c>
      <c r="G805" s="85">
        <v>391</v>
      </c>
      <c r="I805" s="35">
        <v>20.9</v>
      </c>
      <c r="J805" s="35">
        <v>30.259</v>
      </c>
      <c r="K805" s="64">
        <v>19.257856632500001</v>
      </c>
      <c r="L805" s="64">
        <v>1432.52905584008</v>
      </c>
      <c r="N805" s="36">
        <f t="shared" si="591"/>
        <v>0.10023177407934893</v>
      </c>
      <c r="O805" s="36">
        <f t="shared" si="619"/>
        <v>38.620721992915229</v>
      </c>
      <c r="P805" s="36">
        <f t="shared" si="613"/>
        <v>0</v>
      </c>
      <c r="Q805">
        <f t="shared" si="614"/>
        <v>1.6037083852695828</v>
      </c>
      <c r="R805">
        <f t="shared" si="615"/>
        <v>1699.31176768827</v>
      </c>
      <c r="S805">
        <f t="shared" si="616"/>
        <v>2.7621494894331433</v>
      </c>
      <c r="T805">
        <f t="shared" si="617"/>
        <v>1064.2953146755585</v>
      </c>
      <c r="U805">
        <f t="shared" si="618"/>
        <v>1064.2953146755588</v>
      </c>
      <c r="W805">
        <f t="shared" si="592"/>
        <v>1.0052170778079916</v>
      </c>
      <c r="X805">
        <v>313.14999999999998</v>
      </c>
      <c r="Y805">
        <f t="shared" si="593"/>
        <v>1.9073334166666699E-2</v>
      </c>
      <c r="Z805">
        <v>2E-3</v>
      </c>
      <c r="AA805">
        <f t="shared" si="594"/>
        <v>7.2765497523200454E-2</v>
      </c>
      <c r="AC805">
        <f t="shared" si="595"/>
        <v>1.93583263689669E-5</v>
      </c>
      <c r="AD805">
        <f t="shared" si="596"/>
        <v>1.5067102821221634E-9</v>
      </c>
      <c r="AE805">
        <v>0</v>
      </c>
      <c r="AF805">
        <f t="shared" si="597"/>
        <v>4.0504383901109986E-10</v>
      </c>
      <c r="AG805">
        <f t="shared" si="598"/>
        <v>1.9117541211332634E-9</v>
      </c>
      <c r="AH805">
        <f t="shared" si="599"/>
        <v>1.097002469958351E-3</v>
      </c>
      <c r="AJ805">
        <f t="shared" si="600"/>
        <v>1.4400026713866066E-3</v>
      </c>
      <c r="AK805">
        <f t="shared" si="601"/>
        <v>1.1207925674503296E-7</v>
      </c>
      <c r="AL805">
        <v>0</v>
      </c>
      <c r="AM805">
        <f t="shared" si="602"/>
        <v>6.2454667958377314E-7</v>
      </c>
      <c r="AN805">
        <f t="shared" si="603"/>
        <v>7.3662593632880604E-7</v>
      </c>
      <c r="AO805">
        <f t="shared" si="604"/>
        <v>2.2739189884214046E-2</v>
      </c>
      <c r="AQ805">
        <f t="shared" si="605"/>
        <v>0</v>
      </c>
      <c r="AR805">
        <f t="shared" si="606"/>
        <v>0</v>
      </c>
      <c r="AS805">
        <v>0</v>
      </c>
      <c r="AT805">
        <f t="shared" si="607"/>
        <v>0</v>
      </c>
      <c r="AU805">
        <f t="shared" si="608"/>
        <v>0</v>
      </c>
      <c r="AV805">
        <f t="shared" si="609"/>
        <v>1.5759424160826513E-2</v>
      </c>
      <c r="AX805">
        <f t="shared" si="610"/>
        <v>78.81297419298906</v>
      </c>
      <c r="AY805">
        <f t="shared" si="611"/>
        <v>15.21521999396507</v>
      </c>
      <c r="AZ805" t="e">
        <f t="shared" si="612"/>
        <v>#DIV/0!</v>
      </c>
    </row>
    <row r="806" spans="1:52" x14ac:dyDescent="0.55000000000000004">
      <c r="A806" s="77">
        <v>44893.40902777778</v>
      </c>
      <c r="B806" s="31">
        <v>50</v>
      </c>
      <c r="C806" s="31">
        <v>0.1</v>
      </c>
      <c r="D806" s="31" t="s">
        <v>235</v>
      </c>
      <c r="E806" s="78">
        <v>1</v>
      </c>
      <c r="F806" s="84">
        <v>44894.913900462961</v>
      </c>
      <c r="G806" s="85">
        <v>147</v>
      </c>
      <c r="I806" s="35">
        <v>20.9</v>
      </c>
      <c r="J806" s="35">
        <v>30.259</v>
      </c>
      <c r="K806" s="64">
        <v>32.241647967732256</v>
      </c>
      <c r="L806" s="64">
        <v>1957.0365789315199</v>
      </c>
      <c r="N806" s="36">
        <f t="shared" si="591"/>
        <v>0.16780878769207644</v>
      </c>
      <c r="O806" s="36">
        <f t="shared" si="619"/>
        <v>52.761349123600418</v>
      </c>
      <c r="P806" s="36">
        <f t="shared" si="613"/>
        <v>0</v>
      </c>
      <c r="Q806">
        <f t="shared" si="614"/>
        <v>2.684940603073223</v>
      </c>
      <c r="R806">
        <f t="shared" si="615"/>
        <v>2321.4993614384184</v>
      </c>
      <c r="S806">
        <f t="shared" si="616"/>
        <v>4.6244113855464795</v>
      </c>
      <c r="T806">
        <f t="shared" si="617"/>
        <v>1453.9773927196497</v>
      </c>
      <c r="U806">
        <f t="shared" si="618"/>
        <v>1453.9773927196497</v>
      </c>
      <c r="W806">
        <f t="shared" si="592"/>
        <v>1.0052170778079916</v>
      </c>
      <c r="X806">
        <v>313.14999999999998</v>
      </c>
      <c r="Y806">
        <f t="shared" si="593"/>
        <v>1.9073334166666699E-2</v>
      </c>
      <c r="Z806">
        <v>2E-3</v>
      </c>
      <c r="AA806">
        <f t="shared" si="594"/>
        <v>7.2765497523200454E-2</v>
      </c>
      <c r="AC806">
        <f t="shared" si="595"/>
        <v>3.2409855153837792E-5</v>
      </c>
      <c r="AD806">
        <f t="shared" si="596"/>
        <v>2.5225456515011442E-9</v>
      </c>
      <c r="AE806">
        <v>0</v>
      </c>
      <c r="AF806">
        <f t="shared" si="597"/>
        <v>6.7812743225305547E-10</v>
      </c>
      <c r="AG806">
        <f t="shared" si="598"/>
        <v>3.2006730837541997E-9</v>
      </c>
      <c r="AH806">
        <f t="shared" si="599"/>
        <v>1.097002469958351E-3</v>
      </c>
      <c r="AJ806">
        <f t="shared" si="600"/>
        <v>1.9672465910368915E-3</v>
      </c>
      <c r="AK806">
        <f t="shared" si="601"/>
        <v>1.5311606022598753E-7</v>
      </c>
      <c r="AL806">
        <v>0</v>
      </c>
      <c r="AM806">
        <f t="shared" si="602"/>
        <v>8.5321878269261036E-7</v>
      </c>
      <c r="AN806">
        <f t="shared" si="603"/>
        <v>1.0063348429185979E-6</v>
      </c>
      <c r="AO806">
        <f t="shared" si="604"/>
        <v>2.2739189884214046E-2</v>
      </c>
      <c r="AQ806">
        <f t="shared" si="605"/>
        <v>0</v>
      </c>
      <c r="AR806">
        <f t="shared" si="606"/>
        <v>0</v>
      </c>
      <c r="AS806">
        <v>0</v>
      </c>
      <c r="AT806">
        <f t="shared" si="607"/>
        <v>0</v>
      </c>
      <c r="AU806">
        <f t="shared" si="608"/>
        <v>0</v>
      </c>
      <c r="AV806">
        <f t="shared" si="609"/>
        <v>1.5759424160826513E-2</v>
      </c>
      <c r="AX806">
        <f t="shared" si="610"/>
        <v>78.812974192989046</v>
      </c>
      <c r="AY806">
        <f t="shared" si="611"/>
        <v>15.215219993965073</v>
      </c>
      <c r="AZ806" t="e">
        <f t="shared" si="612"/>
        <v>#DIV/0!</v>
      </c>
    </row>
    <row r="807" spans="1:52" x14ac:dyDescent="0.55000000000000004">
      <c r="A807" s="77">
        <v>44893.500694444447</v>
      </c>
      <c r="B807" s="31">
        <v>50</v>
      </c>
      <c r="C807" s="31">
        <v>9</v>
      </c>
      <c r="D807" s="31" t="s">
        <v>234</v>
      </c>
      <c r="E807" s="78">
        <v>2</v>
      </c>
      <c r="F807" s="84">
        <v>44894.93513888889</v>
      </c>
      <c r="G807" s="85">
        <v>386</v>
      </c>
      <c r="I807" s="35">
        <v>20.9</v>
      </c>
      <c r="J807" s="35">
        <v>30.259</v>
      </c>
      <c r="K807" s="64">
        <v>20.482870229300001</v>
      </c>
      <c r="L807" s="64">
        <v>1808.1537212479998</v>
      </c>
      <c r="N807" s="36">
        <f t="shared" si="591"/>
        <v>0.1066076282785838</v>
      </c>
      <c r="O807" s="36">
        <f t="shared" si="619"/>
        <v>48.747494442842104</v>
      </c>
      <c r="P807" s="36">
        <f t="shared" si="613"/>
        <v>0</v>
      </c>
      <c r="Q807">
        <f t="shared" si="614"/>
        <v>1.7057220524573409</v>
      </c>
      <c r="R807">
        <f t="shared" si="615"/>
        <v>2144.8897554850528</v>
      </c>
      <c r="S807">
        <f t="shared" si="616"/>
        <v>2.9378528787313805</v>
      </c>
      <c r="T807">
        <f t="shared" si="617"/>
        <v>1343.3650967790586</v>
      </c>
      <c r="U807">
        <f t="shared" si="618"/>
        <v>1343.3650967790586</v>
      </c>
      <c r="W807">
        <f t="shared" si="592"/>
        <v>1.0052170778079916</v>
      </c>
      <c r="X807">
        <v>313.14999999999998</v>
      </c>
      <c r="Y807">
        <f t="shared" si="593"/>
        <v>1.9073334166666699E-2</v>
      </c>
      <c r="Z807">
        <v>2E-3</v>
      </c>
      <c r="AA807">
        <f t="shared" si="594"/>
        <v>7.2765497523200454E-2</v>
      </c>
      <c r="AC807">
        <f t="shared" si="595"/>
        <v>2.0589730957017257E-5</v>
      </c>
      <c r="AD807">
        <f t="shared" si="596"/>
        <v>1.6025537925013561E-9</v>
      </c>
      <c r="AE807">
        <v>0</v>
      </c>
      <c r="AF807">
        <f t="shared" si="597"/>
        <v>4.3080912637185931E-10</v>
      </c>
      <c r="AG807">
        <f t="shared" si="598"/>
        <v>2.0333629188732153E-9</v>
      </c>
      <c r="AH807">
        <f t="shared" si="599"/>
        <v>1.097002469958351E-3</v>
      </c>
      <c r="AJ807">
        <f t="shared" si="600"/>
        <v>1.8175869999005601E-3</v>
      </c>
      <c r="AK807">
        <f t="shared" si="601"/>
        <v>1.4146765423853631E-7</v>
      </c>
      <c r="AL807">
        <v>0</v>
      </c>
      <c r="AM807">
        <f t="shared" si="602"/>
        <v>7.8830959705751895E-7</v>
      </c>
      <c r="AN807">
        <f t="shared" si="603"/>
        <v>9.2977725129605531E-7</v>
      </c>
      <c r="AO807">
        <f t="shared" si="604"/>
        <v>2.2739189884214046E-2</v>
      </c>
      <c r="AQ807">
        <f t="shared" si="605"/>
        <v>0</v>
      </c>
      <c r="AR807">
        <f t="shared" si="606"/>
        <v>0</v>
      </c>
      <c r="AS807">
        <v>0</v>
      </c>
      <c r="AT807">
        <f t="shared" si="607"/>
        <v>0</v>
      </c>
      <c r="AU807">
        <f t="shared" si="608"/>
        <v>0</v>
      </c>
      <c r="AV807">
        <f t="shared" si="609"/>
        <v>1.5759424160826513E-2</v>
      </c>
      <c r="AX807">
        <f t="shared" si="610"/>
        <v>78.812974192989032</v>
      </c>
      <c r="AY807">
        <f t="shared" si="611"/>
        <v>15.21521999396508</v>
      </c>
      <c r="AZ807" t="e">
        <f t="shared" si="612"/>
        <v>#DIV/0!</v>
      </c>
    </row>
    <row r="808" spans="1:52" x14ac:dyDescent="0.55000000000000004">
      <c r="A808" s="77">
        <v>44893.40902777778</v>
      </c>
      <c r="B808" s="31">
        <v>50</v>
      </c>
      <c r="C808" s="31">
        <v>0.1</v>
      </c>
      <c r="D808" s="31" t="s">
        <v>235</v>
      </c>
      <c r="E808" s="78">
        <v>2</v>
      </c>
      <c r="F808" s="84">
        <v>44894.956365740742</v>
      </c>
      <c r="G808" s="85">
        <v>400</v>
      </c>
      <c r="I808" s="35">
        <v>20.9</v>
      </c>
      <c r="J808" s="35">
        <v>30.259</v>
      </c>
      <c r="K808" s="64">
        <v>33.273704060105054</v>
      </c>
      <c r="L808" s="64">
        <v>1751.2330232268801</v>
      </c>
      <c r="N808" s="36">
        <f t="shared" ref="N808:N836" si="620">1000000*(AG808-AE808)/Y808</f>
        <v>0.17318035188335565</v>
      </c>
      <c r="O808" s="36">
        <f t="shared" si="619"/>
        <v>47.212922808881636</v>
      </c>
      <c r="P808" s="36">
        <f t="shared" si="613"/>
        <v>0</v>
      </c>
      <c r="Q808">
        <f t="shared" si="614"/>
        <v>2.7708856301336904</v>
      </c>
      <c r="R808">
        <f t="shared" si="615"/>
        <v>2077.3686035907922</v>
      </c>
      <c r="S808">
        <f t="shared" si="616"/>
        <v>4.7724389289545543</v>
      </c>
      <c r="T808">
        <f t="shared" si="617"/>
        <v>1301.0759495083846</v>
      </c>
      <c r="U808">
        <f t="shared" si="618"/>
        <v>1301.0759495083848</v>
      </c>
      <c r="W808">
        <f t="shared" si="592"/>
        <v>1.0052170778079916</v>
      </c>
      <c r="X808">
        <v>313.14999999999998</v>
      </c>
      <c r="Y808">
        <f t="shared" si="593"/>
        <v>1.9073334166666699E-2</v>
      </c>
      <c r="Z808">
        <v>2E-3</v>
      </c>
      <c r="AA808">
        <f t="shared" si="594"/>
        <v>7.2765497523200454E-2</v>
      </c>
      <c r="AC808">
        <f t="shared" si="595"/>
        <v>3.3447295563146711E-5</v>
      </c>
      <c r="AD808">
        <f t="shared" si="596"/>
        <v>2.6032924114225283E-9</v>
      </c>
      <c r="AE808">
        <v>0</v>
      </c>
      <c r="AF808">
        <f t="shared" si="597"/>
        <v>6.9983431114964035E-10</v>
      </c>
      <c r="AG808">
        <f t="shared" si="598"/>
        <v>3.3031267225721688E-9</v>
      </c>
      <c r="AH808">
        <f t="shared" si="599"/>
        <v>1.097002469958351E-3</v>
      </c>
      <c r="AJ808">
        <f t="shared" si="600"/>
        <v>1.760369342168979E-3</v>
      </c>
      <c r="AK808">
        <f t="shared" si="601"/>
        <v>1.3701425100625467E-7</v>
      </c>
      <c r="AL808">
        <v>0</v>
      </c>
      <c r="AM808">
        <f t="shared" si="602"/>
        <v>7.6349360271258495E-7</v>
      </c>
      <c r="AN808">
        <f t="shared" si="603"/>
        <v>9.0050785371883959E-7</v>
      </c>
      <c r="AO808">
        <f t="shared" si="604"/>
        <v>2.2739189884214046E-2</v>
      </c>
      <c r="AQ808">
        <f t="shared" si="605"/>
        <v>0</v>
      </c>
      <c r="AR808">
        <f t="shared" si="606"/>
        <v>0</v>
      </c>
      <c r="AS808">
        <v>0</v>
      </c>
      <c r="AT808">
        <f t="shared" si="607"/>
        <v>0</v>
      </c>
      <c r="AU808">
        <f t="shared" si="608"/>
        <v>0</v>
      </c>
      <c r="AV808">
        <f t="shared" si="609"/>
        <v>1.5759424160826513E-2</v>
      </c>
      <c r="AX808">
        <f t="shared" si="610"/>
        <v>78.812974192989046</v>
      </c>
      <c r="AY808">
        <f t="shared" si="611"/>
        <v>15.215219993965075</v>
      </c>
      <c r="AZ808" t="e">
        <f t="shared" si="612"/>
        <v>#DIV/0!</v>
      </c>
    </row>
    <row r="809" spans="1:52" x14ac:dyDescent="0.55000000000000004">
      <c r="A809" s="77">
        <v>44893.579861111109</v>
      </c>
      <c r="B809" s="31">
        <v>200</v>
      </c>
      <c r="C809" s="31">
        <v>0.1</v>
      </c>
      <c r="D809" s="31" t="s">
        <v>234</v>
      </c>
      <c r="E809" s="78">
        <v>1</v>
      </c>
      <c r="F809" s="84">
        <v>44894.977592592593</v>
      </c>
      <c r="G809" s="85">
        <v>159</v>
      </c>
      <c r="I809" s="35">
        <v>20.9</v>
      </c>
      <c r="J809" s="35">
        <v>30.259</v>
      </c>
      <c r="K809" s="64">
        <v>452.72591749410458</v>
      </c>
      <c r="L809" s="64">
        <v>4188.9374216736805</v>
      </c>
      <c r="N809" s="36">
        <f t="shared" si="620"/>
        <v>2.356312166409781</v>
      </c>
      <c r="O809" s="36">
        <f t="shared" si="619"/>
        <v>112.93298865292863</v>
      </c>
      <c r="P809" s="36">
        <f t="shared" si="613"/>
        <v>0</v>
      </c>
      <c r="Q809">
        <f t="shared" si="614"/>
        <v>37.700994662556496</v>
      </c>
      <c r="R809">
        <f t="shared" si="615"/>
        <v>4969.0515007288595</v>
      </c>
      <c r="S809">
        <f t="shared" si="616"/>
        <v>64.934363450869455</v>
      </c>
      <c r="T809">
        <f t="shared" si="617"/>
        <v>3112.1647782159266</v>
      </c>
      <c r="U809">
        <f t="shared" si="618"/>
        <v>3112.1647782159266</v>
      </c>
      <c r="W809">
        <f t="shared" si="592"/>
        <v>1.0052170778079916</v>
      </c>
      <c r="X809">
        <v>313.14999999999998</v>
      </c>
      <c r="Y809">
        <f t="shared" si="593"/>
        <v>1.9073334166666699E-2</v>
      </c>
      <c r="Z809">
        <v>2E-3</v>
      </c>
      <c r="AA809">
        <f t="shared" si="594"/>
        <v>7.2765497523200454E-2</v>
      </c>
      <c r="AC809">
        <f t="shared" si="595"/>
        <v>4.5508782383136572E-4</v>
      </c>
      <c r="AD809">
        <f t="shared" si="596"/>
        <v>3.5420701684962421E-8</v>
      </c>
      <c r="AE809">
        <v>0</v>
      </c>
      <c r="AF809">
        <f t="shared" si="597"/>
        <v>9.5220276659536792E-9</v>
      </c>
      <c r="AG809">
        <f t="shared" si="598"/>
        <v>4.4942729350916099E-8</v>
      </c>
      <c r="AH809">
        <f t="shared" si="599"/>
        <v>1.097002469958351E-3</v>
      </c>
      <c r="AJ809">
        <f t="shared" si="600"/>
        <v>4.2107914341353598E-3</v>
      </c>
      <c r="AK809">
        <f t="shared" si="601"/>
        <v>3.2773715189833639E-7</v>
      </c>
      <c r="AL809">
        <v>0</v>
      </c>
      <c r="AM809">
        <f t="shared" si="602"/>
        <v>1.8262714791193499E-6</v>
      </c>
      <c r="AN809">
        <f t="shared" si="603"/>
        <v>2.1540086310176862E-6</v>
      </c>
      <c r="AO809">
        <f t="shared" si="604"/>
        <v>2.2739189884214046E-2</v>
      </c>
      <c r="AQ809">
        <f t="shared" si="605"/>
        <v>0</v>
      </c>
      <c r="AR809">
        <f t="shared" si="606"/>
        <v>0</v>
      </c>
      <c r="AS809">
        <v>0</v>
      </c>
      <c r="AT809">
        <f t="shared" si="607"/>
        <v>0</v>
      </c>
      <c r="AU809">
        <f t="shared" si="608"/>
        <v>0</v>
      </c>
      <c r="AV809">
        <f t="shared" si="609"/>
        <v>1.5759424160826513E-2</v>
      </c>
      <c r="AX809">
        <f t="shared" si="610"/>
        <v>78.812974192989046</v>
      </c>
      <c r="AY809">
        <f t="shared" si="611"/>
        <v>15.215219993965071</v>
      </c>
      <c r="AZ809" t="e">
        <f t="shared" si="612"/>
        <v>#DIV/0!</v>
      </c>
    </row>
    <row r="810" spans="1:52" x14ac:dyDescent="0.55000000000000004">
      <c r="A810" s="77">
        <v>44893.413888888892</v>
      </c>
      <c r="B810" s="31">
        <v>50</v>
      </c>
      <c r="C810" s="31">
        <v>3</v>
      </c>
      <c r="D810" s="31" t="s">
        <v>235</v>
      </c>
      <c r="E810" s="78">
        <v>2</v>
      </c>
      <c r="F810" s="84">
        <v>44894.998842592591</v>
      </c>
      <c r="G810" s="85">
        <v>412</v>
      </c>
      <c r="I810" s="35">
        <v>20.9</v>
      </c>
      <c r="J810" s="35">
        <v>30.259</v>
      </c>
      <c r="K810" s="64">
        <v>30.784988461993997</v>
      </c>
      <c r="L810" s="64">
        <v>1863.2146096359199</v>
      </c>
      <c r="N810" s="36">
        <f t="shared" si="620"/>
        <v>0.16022728112694321</v>
      </c>
      <c r="O810" s="36">
        <f t="shared" si="619"/>
        <v>50.231925948397674</v>
      </c>
      <c r="P810" s="36">
        <f t="shared" si="613"/>
        <v>0</v>
      </c>
      <c r="Q810">
        <f t="shared" si="614"/>
        <v>2.5636364980310913</v>
      </c>
      <c r="R810">
        <f t="shared" si="615"/>
        <v>2210.2047417294975</v>
      </c>
      <c r="S810">
        <f t="shared" si="616"/>
        <v>4.4154830823176203</v>
      </c>
      <c r="T810">
        <f t="shared" si="617"/>
        <v>1384.2725012706007</v>
      </c>
      <c r="U810">
        <f t="shared" si="618"/>
        <v>1384.2725012706007</v>
      </c>
      <c r="W810">
        <f t="shared" si="592"/>
        <v>1.0052170778079916</v>
      </c>
      <c r="X810">
        <v>313.14999999999998</v>
      </c>
      <c r="Y810">
        <f t="shared" si="593"/>
        <v>1.9073334166666699E-2</v>
      </c>
      <c r="Z810">
        <v>2E-3</v>
      </c>
      <c r="AA810">
        <f t="shared" si="594"/>
        <v>7.2765497523200454E-2</v>
      </c>
      <c r="AC810">
        <f t="shared" si="595"/>
        <v>3.0945596142118345E-5</v>
      </c>
      <c r="AD810">
        <f t="shared" si="596"/>
        <v>2.4085784589557967E-9</v>
      </c>
      <c r="AE810">
        <v>0</v>
      </c>
      <c r="AF810">
        <f t="shared" si="597"/>
        <v>6.4749001659483934E-10</v>
      </c>
      <c r="AG810">
        <f t="shared" si="598"/>
        <v>3.056068475550636E-9</v>
      </c>
      <c r="AH810">
        <f t="shared" si="599"/>
        <v>1.097002469958351E-3</v>
      </c>
      <c r="AJ810">
        <f t="shared" si="600"/>
        <v>1.8729351452273773E-3</v>
      </c>
      <c r="AK810">
        <f t="shared" si="601"/>
        <v>1.4577554832353294E-7</v>
      </c>
      <c r="AL810">
        <v>0</v>
      </c>
      <c r="AM810">
        <f t="shared" si="602"/>
        <v>8.1231476112551198E-7</v>
      </c>
      <c r="AN810">
        <f t="shared" si="603"/>
        <v>9.5809030944904486E-7</v>
      </c>
      <c r="AO810">
        <f t="shared" si="604"/>
        <v>2.2739189884214046E-2</v>
      </c>
      <c r="AQ810">
        <f t="shared" si="605"/>
        <v>0</v>
      </c>
      <c r="AR810">
        <f t="shared" si="606"/>
        <v>0</v>
      </c>
      <c r="AS810">
        <v>0</v>
      </c>
      <c r="AT810">
        <f t="shared" si="607"/>
        <v>0</v>
      </c>
      <c r="AU810">
        <f t="shared" si="608"/>
        <v>0</v>
      </c>
      <c r="AV810">
        <f t="shared" si="609"/>
        <v>1.5759424160826513E-2</v>
      </c>
      <c r="AX810">
        <f t="shared" si="610"/>
        <v>78.812974192989046</v>
      </c>
      <c r="AY810">
        <f t="shared" si="611"/>
        <v>15.21521999396507</v>
      </c>
      <c r="AZ810" t="e">
        <f t="shared" si="612"/>
        <v>#DIV/0!</v>
      </c>
    </row>
    <row r="811" spans="1:52" x14ac:dyDescent="0.55000000000000004">
      <c r="A811" s="77">
        <v>44893.493055555555</v>
      </c>
      <c r="B811" s="31">
        <v>50</v>
      </c>
      <c r="C811" s="31">
        <v>5</v>
      </c>
      <c r="D811" s="31" t="s">
        <v>234</v>
      </c>
      <c r="E811" s="78">
        <v>2</v>
      </c>
      <c r="F811" s="84">
        <v>44895.020069444443</v>
      </c>
      <c r="G811" s="85">
        <v>154</v>
      </c>
      <c r="I811" s="35">
        <v>20.9</v>
      </c>
      <c r="J811" s="35">
        <v>30.259</v>
      </c>
      <c r="K811" s="64">
        <v>18.949584713300002</v>
      </c>
      <c r="L811" s="64">
        <v>1201.8310473536799</v>
      </c>
      <c r="N811" s="36">
        <f t="shared" si="620"/>
        <v>9.8627304695766721E-2</v>
      </c>
      <c r="O811" s="36">
        <f t="shared" si="619"/>
        <v>32.401145772977742</v>
      </c>
      <c r="P811" s="36">
        <f t="shared" si="613"/>
        <v>0</v>
      </c>
      <c r="Q811">
        <f t="shared" si="614"/>
        <v>1.5780368751322675</v>
      </c>
      <c r="R811">
        <f t="shared" si="615"/>
        <v>1425.6504140110205</v>
      </c>
      <c r="S811">
        <f t="shared" si="616"/>
        <v>2.7179341262972554</v>
      </c>
      <c r="T811">
        <f t="shared" si="617"/>
        <v>892.898575086866</v>
      </c>
      <c r="U811">
        <f t="shared" si="618"/>
        <v>892.898575086866</v>
      </c>
      <c r="W811">
        <f t="shared" si="592"/>
        <v>1.0052170778079916</v>
      </c>
      <c r="X811">
        <v>313.14999999999998</v>
      </c>
      <c r="Y811">
        <f t="shared" si="593"/>
        <v>1.9073334166666699E-2</v>
      </c>
      <c r="Z811">
        <v>2E-3</v>
      </c>
      <c r="AA811">
        <f t="shared" si="594"/>
        <v>7.2765497523200454E-2</v>
      </c>
      <c r="AC811">
        <f t="shared" si="595"/>
        <v>1.9048446171178418E-5</v>
      </c>
      <c r="AD811">
        <f t="shared" si="596"/>
        <v>1.4825914780822416E-9</v>
      </c>
      <c r="AE811">
        <v>0</v>
      </c>
      <c r="AF811">
        <f t="shared" si="597"/>
        <v>3.985600623377725E-10</v>
      </c>
      <c r="AG811" s="8">
        <f t="shared" si="598"/>
        <v>1.8811515404200143E-9</v>
      </c>
      <c r="AH811" s="9">
        <f t="shared" si="599"/>
        <v>1.097002469958351E-3</v>
      </c>
      <c r="AJ811">
        <f t="shared" si="600"/>
        <v>1.208101093439784E-3</v>
      </c>
      <c r="AK811">
        <f t="shared" si="601"/>
        <v>9.4029737108202954E-8</v>
      </c>
      <c r="AL811">
        <v>0</v>
      </c>
      <c r="AM811" s="8">
        <f t="shared" si="602"/>
        <v>5.2396814360268177E-7</v>
      </c>
      <c r="AN811" s="8">
        <f t="shared" si="603"/>
        <v>6.1799788071088467E-7</v>
      </c>
      <c r="AO811" s="9">
        <f t="shared" si="604"/>
        <v>2.2739189884214046E-2</v>
      </c>
      <c r="AP811" s="9"/>
      <c r="AQ811">
        <f t="shared" si="605"/>
        <v>0</v>
      </c>
      <c r="AR811">
        <f t="shared" si="606"/>
        <v>0</v>
      </c>
      <c r="AS811">
        <v>0</v>
      </c>
      <c r="AT811" s="8">
        <f t="shared" si="607"/>
        <v>0</v>
      </c>
      <c r="AU811" s="8">
        <f t="shared" si="608"/>
        <v>0</v>
      </c>
      <c r="AV811" s="9">
        <f t="shared" si="609"/>
        <v>1.5759424160826513E-2</v>
      </c>
      <c r="AX811">
        <f t="shared" si="610"/>
        <v>78.812974192989046</v>
      </c>
      <c r="AY811">
        <f t="shared" si="611"/>
        <v>15.215219993965066</v>
      </c>
      <c r="AZ811" t="e">
        <f t="shared" si="612"/>
        <v>#DIV/0!</v>
      </c>
    </row>
    <row r="812" spans="1:52" x14ac:dyDescent="0.55000000000000004">
      <c r="A812" s="77">
        <v>44893.579861111109</v>
      </c>
      <c r="B812" s="31">
        <v>200</v>
      </c>
      <c r="C812" s="31">
        <v>0.1</v>
      </c>
      <c r="D812" s="31" t="s">
        <v>234</v>
      </c>
      <c r="E812" s="78">
        <v>2</v>
      </c>
      <c r="F812" s="84">
        <v>44895.041319444441</v>
      </c>
      <c r="G812" s="85">
        <v>24</v>
      </c>
      <c r="I812" s="35">
        <v>20.9</v>
      </c>
      <c r="J812" s="35">
        <v>30.259</v>
      </c>
      <c r="K812" s="64">
        <v>534.63589368240287</v>
      </c>
      <c r="L812" s="64">
        <v>4793.29048771208</v>
      </c>
      <c r="N812" s="36">
        <f t="shared" si="620"/>
        <v>2.7826307534063734</v>
      </c>
      <c r="O812" s="36">
        <f t="shared" si="619"/>
        <v>129.22623705433529</v>
      </c>
      <c r="P812" s="36">
        <f t="shared" si="613"/>
        <v>0</v>
      </c>
      <c r="Q812">
        <f t="shared" si="614"/>
        <v>44.522092054501975</v>
      </c>
      <c r="R812">
        <f t="shared" si="615"/>
        <v>5685.9544303907523</v>
      </c>
      <c r="S812">
        <f t="shared" si="616"/>
        <v>76.682690547986198</v>
      </c>
      <c r="T812">
        <f t="shared" si="617"/>
        <v>3561.1679827040043</v>
      </c>
      <c r="U812">
        <f t="shared" si="618"/>
        <v>3561.1679827040048</v>
      </c>
      <c r="W812">
        <f t="shared" si="592"/>
        <v>1.0052170778079916</v>
      </c>
      <c r="X812">
        <v>313.14999999999998</v>
      </c>
      <c r="Y812">
        <f t="shared" si="593"/>
        <v>1.9073334166666699E-2</v>
      </c>
      <c r="Z812">
        <v>2E-3</v>
      </c>
      <c r="AA812">
        <f t="shared" si="594"/>
        <v>7.2765497523200454E-2</v>
      </c>
      <c r="AC812">
        <f t="shared" si="595"/>
        <v>5.3742513073868909E-4</v>
      </c>
      <c r="AD812">
        <f t="shared" si="596"/>
        <v>4.1829234352248629E-8</v>
      </c>
      <c r="AE812">
        <v>0</v>
      </c>
      <c r="AF812">
        <f t="shared" si="597"/>
        <v>1.1244811869914654E-8</v>
      </c>
      <c r="AG812">
        <f t="shared" si="598"/>
        <v>5.307404622216328E-8</v>
      </c>
      <c r="AH812">
        <f t="shared" si="599"/>
        <v>1.097002469958351E-3</v>
      </c>
      <c r="AJ812">
        <f t="shared" si="600"/>
        <v>4.8182974571427803E-3</v>
      </c>
      <c r="AK812">
        <f t="shared" si="601"/>
        <v>3.7502096940767378E-7</v>
      </c>
      <c r="AL812">
        <v>0</v>
      </c>
      <c r="AM812">
        <f t="shared" si="602"/>
        <v>2.0897542330305497E-6</v>
      </c>
      <c r="AN812">
        <f t="shared" si="603"/>
        <v>2.4647752024382237E-6</v>
      </c>
      <c r="AO812">
        <f t="shared" si="604"/>
        <v>2.2739189884214046E-2</v>
      </c>
      <c r="AQ812">
        <f t="shared" si="605"/>
        <v>0</v>
      </c>
      <c r="AR812">
        <f t="shared" si="606"/>
        <v>0</v>
      </c>
      <c r="AS812">
        <v>0</v>
      </c>
      <c r="AT812">
        <f t="shared" si="607"/>
        <v>0</v>
      </c>
      <c r="AU812">
        <f t="shared" si="608"/>
        <v>0</v>
      </c>
      <c r="AV812">
        <f t="shared" si="609"/>
        <v>1.5759424160826513E-2</v>
      </c>
      <c r="AX812">
        <f t="shared" si="610"/>
        <v>78.812974192989046</v>
      </c>
      <c r="AY812">
        <f t="shared" si="611"/>
        <v>15.215219993965082</v>
      </c>
      <c r="AZ812" t="e">
        <f t="shared" si="612"/>
        <v>#DIV/0!</v>
      </c>
    </row>
    <row r="813" spans="1:52" x14ac:dyDescent="0.55000000000000004">
      <c r="A813" s="77">
        <v>44893.489583333336</v>
      </c>
      <c r="B813" s="31">
        <v>50</v>
      </c>
      <c r="C813" s="31">
        <v>3.8</v>
      </c>
      <c r="D813" s="31" t="s">
        <v>234</v>
      </c>
      <c r="E813" s="78">
        <v>2</v>
      </c>
      <c r="F813" s="84">
        <v>44895.062569444446</v>
      </c>
      <c r="G813" s="85">
        <v>384</v>
      </c>
      <c r="I813" s="35">
        <v>20.9</v>
      </c>
      <c r="J813" s="35">
        <v>30.259</v>
      </c>
      <c r="K813" s="64">
        <v>19.666178957200003</v>
      </c>
      <c r="L813" s="64">
        <v>1186.3526005916799</v>
      </c>
      <c r="N813" s="36">
        <f t="shared" si="620"/>
        <v>0.10235697792637601</v>
      </c>
      <c r="O813" s="36">
        <f t="shared" si="619"/>
        <v>31.983849672182934</v>
      </c>
      <c r="P813" s="36">
        <f t="shared" si="613"/>
        <v>0</v>
      </c>
      <c r="Q813">
        <f t="shared" si="614"/>
        <v>1.6377116468220161</v>
      </c>
      <c r="R813">
        <f t="shared" si="615"/>
        <v>1407.2893855760492</v>
      </c>
      <c r="S813">
        <f t="shared" si="616"/>
        <v>2.8207150568385453</v>
      </c>
      <c r="T813">
        <f t="shared" si="617"/>
        <v>881.39888626722768</v>
      </c>
      <c r="U813">
        <f t="shared" si="618"/>
        <v>881.39888626722745</v>
      </c>
      <c r="W813">
        <f t="shared" si="592"/>
        <v>1.0052170778079916</v>
      </c>
      <c r="X813">
        <v>313.14999999999998</v>
      </c>
      <c r="Y813">
        <f t="shared" si="593"/>
        <v>1.9073334166666699E-2</v>
      </c>
      <c r="Z813">
        <v>2E-3</v>
      </c>
      <c r="AA813">
        <f t="shared" si="594"/>
        <v>7.2765497523200454E-2</v>
      </c>
      <c r="AC813">
        <f t="shared" si="595"/>
        <v>1.9768778943005601E-5</v>
      </c>
      <c r="AD813">
        <f t="shared" si="596"/>
        <v>1.5386569030149188E-9</v>
      </c>
      <c r="AE813">
        <v>0</v>
      </c>
      <c r="AF813">
        <f t="shared" si="597"/>
        <v>4.1363194126497749E-10</v>
      </c>
      <c r="AG813">
        <f t="shared" si="598"/>
        <v>1.9522888442798965E-9</v>
      </c>
      <c r="AH813">
        <f t="shared" si="599"/>
        <v>1.097002469958351E-3</v>
      </c>
      <c r="AJ813">
        <f t="shared" si="600"/>
        <v>1.1925418944166799E-3</v>
      </c>
      <c r="AK813">
        <f t="shared" si="601"/>
        <v>9.2818723061695438E-8</v>
      </c>
      <c r="AL813">
        <v>0</v>
      </c>
      <c r="AM813">
        <f t="shared" si="602"/>
        <v>5.1721992967228283E-7</v>
      </c>
      <c r="AN813">
        <f t="shared" si="603"/>
        <v>6.100386527339783E-7</v>
      </c>
      <c r="AO813">
        <f t="shared" si="604"/>
        <v>2.2739189884214046E-2</v>
      </c>
      <c r="AQ813">
        <f t="shared" si="605"/>
        <v>0</v>
      </c>
      <c r="AR813">
        <f t="shared" si="606"/>
        <v>0</v>
      </c>
      <c r="AS813">
        <v>0</v>
      </c>
      <c r="AT813">
        <f t="shared" si="607"/>
        <v>0</v>
      </c>
      <c r="AU813">
        <f t="shared" si="608"/>
        <v>0</v>
      </c>
      <c r="AV813">
        <f t="shared" si="609"/>
        <v>1.5759424160826513E-2</v>
      </c>
      <c r="AX813">
        <f t="shared" si="610"/>
        <v>78.812974192989046</v>
      </c>
      <c r="AY813">
        <f t="shared" si="611"/>
        <v>15.21521999396508</v>
      </c>
      <c r="AZ813" t="e">
        <f t="shared" si="612"/>
        <v>#DIV/0!</v>
      </c>
    </row>
    <row r="814" spans="1:52" x14ac:dyDescent="0.55000000000000004">
      <c r="A814" s="77">
        <v>44893.495138888888</v>
      </c>
      <c r="B814" s="31">
        <v>50</v>
      </c>
      <c r="C814" s="31">
        <v>6.2</v>
      </c>
      <c r="D814" s="31" t="s">
        <v>234</v>
      </c>
      <c r="E814" s="78">
        <v>2</v>
      </c>
      <c r="F814" s="84">
        <v>44895.083807870367</v>
      </c>
      <c r="G814" s="85">
        <v>208</v>
      </c>
      <c r="I814" s="35">
        <v>20.9</v>
      </c>
      <c r="J814" s="35">
        <v>30.259</v>
      </c>
      <c r="K814" s="64">
        <v>17.1930260717</v>
      </c>
      <c r="L814" s="64">
        <v>1710.3962143260799</v>
      </c>
      <c r="N814" s="36">
        <f t="shared" si="620"/>
        <v>8.9484906749733029E-2</v>
      </c>
      <c r="O814" s="36">
        <f t="shared" si="619"/>
        <v>46.111969891238573</v>
      </c>
      <c r="P814" s="36">
        <f t="shared" si="613"/>
        <v>0</v>
      </c>
      <c r="Q814">
        <f t="shared" si="614"/>
        <v>1.4317585079957285</v>
      </c>
      <c r="R814">
        <f t="shared" si="615"/>
        <v>2028.9266752144972</v>
      </c>
      <c r="S814">
        <f t="shared" si="616"/>
        <v>2.4659913661218225</v>
      </c>
      <c r="T814">
        <f t="shared" si="617"/>
        <v>1270.7363035499056</v>
      </c>
      <c r="U814">
        <f t="shared" si="618"/>
        <v>1270.7363035499056</v>
      </c>
      <c r="W814">
        <f t="shared" si="592"/>
        <v>1.0052170778079916</v>
      </c>
      <c r="X814">
        <v>313.14999999999998</v>
      </c>
      <c r="Y814">
        <f t="shared" si="593"/>
        <v>1.9073334166666699E-2</v>
      </c>
      <c r="Z814">
        <v>2E-3</v>
      </c>
      <c r="AA814">
        <f t="shared" si="594"/>
        <v>7.2765497523200454E-2</v>
      </c>
      <c r="AC814">
        <f t="shared" si="595"/>
        <v>1.728272342647089E-5</v>
      </c>
      <c r="AD814">
        <f t="shared" si="596"/>
        <v>1.3451605574478678E-9</v>
      </c>
      <c r="AE814">
        <v>0</v>
      </c>
      <c r="AF814">
        <f t="shared" si="597"/>
        <v>3.6161497186279866E-10</v>
      </c>
      <c r="AG814">
        <f t="shared" si="598"/>
        <v>1.7067755293106665E-9</v>
      </c>
      <c r="AH814">
        <f t="shared" si="599"/>
        <v>1.097002469958351E-3</v>
      </c>
      <c r="AJ814">
        <f t="shared" si="600"/>
        <v>1.7193194844587133E-3</v>
      </c>
      <c r="AK814">
        <f t="shared" si="601"/>
        <v>1.3381923086283668E-7</v>
      </c>
      <c r="AL814">
        <v>0</v>
      </c>
      <c r="AM814">
        <f t="shared" si="602"/>
        <v>7.4568977995603009E-7</v>
      </c>
      <c r="AN814">
        <f t="shared" si="603"/>
        <v>8.7950901081886675E-7</v>
      </c>
      <c r="AO814">
        <f t="shared" si="604"/>
        <v>2.2739189884214046E-2</v>
      </c>
      <c r="AQ814">
        <f t="shared" si="605"/>
        <v>0</v>
      </c>
      <c r="AR814">
        <f t="shared" si="606"/>
        <v>0</v>
      </c>
      <c r="AS814">
        <v>0</v>
      </c>
      <c r="AT814">
        <f t="shared" si="607"/>
        <v>0</v>
      </c>
      <c r="AU814">
        <f t="shared" si="608"/>
        <v>0</v>
      </c>
      <c r="AV814">
        <f t="shared" si="609"/>
        <v>1.5759424160826513E-2</v>
      </c>
      <c r="AX814">
        <f t="shared" si="610"/>
        <v>78.812974192989046</v>
      </c>
      <c r="AY814">
        <f t="shared" si="611"/>
        <v>15.215219993965075</v>
      </c>
      <c r="AZ814" t="e">
        <f t="shared" si="612"/>
        <v>#DIV/0!</v>
      </c>
    </row>
    <row r="815" spans="1:52" x14ac:dyDescent="0.55000000000000004">
      <c r="A815" s="77">
        <v>44893.569444444445</v>
      </c>
      <c r="B815" s="31">
        <v>100</v>
      </c>
      <c r="C815" s="31">
        <v>0.1</v>
      </c>
      <c r="D815" s="31" t="s">
        <v>234</v>
      </c>
      <c r="E815" s="78">
        <v>2</v>
      </c>
      <c r="F815" s="84">
        <v>44895.105046296296</v>
      </c>
      <c r="G815" s="85">
        <v>168</v>
      </c>
      <c r="I815" s="35">
        <v>20.9</v>
      </c>
      <c r="J815" s="35">
        <v>30.259</v>
      </c>
      <c r="K815" s="64">
        <v>29.447903321599998</v>
      </c>
      <c r="L815" s="64">
        <v>1815.5778734796797</v>
      </c>
      <c r="N815" s="36">
        <f t="shared" si="620"/>
        <v>0.15326812579235349</v>
      </c>
      <c r="O815" s="36">
        <f t="shared" si="619"/>
        <v>48.94764823253584</v>
      </c>
      <c r="P815" s="36">
        <f t="shared" si="613"/>
        <v>0</v>
      </c>
      <c r="Q815">
        <f t="shared" si="614"/>
        <v>2.4522900126776559</v>
      </c>
      <c r="R815">
        <f t="shared" si="615"/>
        <v>2153.6965222315771</v>
      </c>
      <c r="S815">
        <f t="shared" si="616"/>
        <v>4.2237052999638376</v>
      </c>
      <c r="T815">
        <f t="shared" si="617"/>
        <v>1348.8808595507821</v>
      </c>
      <c r="U815">
        <f t="shared" si="618"/>
        <v>1348.8808595507821</v>
      </c>
      <c r="W815">
        <f t="shared" ref="W815:W873" si="621">((0.001316*((J815*25.4)-(2.5*2053/100)))*(273.15+40))/(273.15+I815)</f>
        <v>1.0052170778079916</v>
      </c>
      <c r="X815">
        <v>313.14999999999998</v>
      </c>
      <c r="Y815">
        <f t="shared" ref="Y815:Y873" si="622">(21.0733341666667/1000)-Z815</f>
        <v>1.9073334166666699E-2</v>
      </c>
      <c r="Z815">
        <v>2E-3</v>
      </c>
      <c r="AA815">
        <f t="shared" ref="AA815:AA873" si="623">(0.001316*10^(8.07131-(1730.63/(233.46+(X815-273.15)))))</f>
        <v>7.2765497523200454E-2</v>
      </c>
      <c r="AC815">
        <f t="shared" ref="AC815:AC873" si="624">W815*(K815/10^6)</f>
        <v>2.9601535324511001E-5</v>
      </c>
      <c r="AD815">
        <f t="shared" ref="AD815:AD873" si="625">(AC815*Z815)/(0.082057*X815)</f>
        <v>2.303966613123249E-9</v>
      </c>
      <c r="AE815">
        <v>0</v>
      </c>
      <c r="AF815">
        <f t="shared" ref="AF815:AF873" si="626">AC815*AH815*Y815</f>
        <v>6.1936756721301669E-10</v>
      </c>
      <c r="AG815">
        <f t="shared" ref="AG815:AG873" si="627">AD815+AF815</f>
        <v>2.9233341803362655E-9</v>
      </c>
      <c r="AH815">
        <f t="shared" ref="AH815:AH873" si="628">101.325*(0.000014*EXP(1600*((1/X815)-(1/298.15))))</f>
        <v>1.097002469958351E-3</v>
      </c>
      <c r="AJ815">
        <f t="shared" ref="AJ815:AJ873" si="629">W815*(L815/10^6)</f>
        <v>1.8250498845120912E-3</v>
      </c>
      <c r="AK815">
        <f t="shared" ref="AK815:AK873" si="630">(AJ815*Z815)/(0.082057*X815)</f>
        <v>1.4204851049460763E-7</v>
      </c>
      <c r="AL815">
        <v>0</v>
      </c>
      <c r="AM815">
        <f t="shared" ref="AM815:AM873" si="631">AJ815*AO815*Y815</f>
        <v>7.9154634091700107E-7</v>
      </c>
      <c r="AN815">
        <f t="shared" ref="AN815:AN873" si="632">AK815+AM815</f>
        <v>9.3359485141160868E-7</v>
      </c>
      <c r="AO815">
        <f t="shared" ref="AO815:AO873" si="633">101.325*(0.00033*EXP(2400*((1/X815)-(1/298.15))))</f>
        <v>2.2739189884214046E-2</v>
      </c>
      <c r="AQ815">
        <f t="shared" ref="AQ815:AQ873" si="634">W815*(M815/10^6)</f>
        <v>0</v>
      </c>
      <c r="AR815">
        <f t="shared" ref="AR815:AR873" si="635">(AQ815*Z815)/(0.082057*X815)</f>
        <v>0</v>
      </c>
      <c r="AS815">
        <v>0</v>
      </c>
      <c r="AT815">
        <f t="shared" ref="AT815:AT873" si="636">AQ815*AV815*Y815</f>
        <v>0</v>
      </c>
      <c r="AU815">
        <f t="shared" ref="AU815:AU873" si="637">AR815+AT815</f>
        <v>0</v>
      </c>
      <c r="AV815">
        <f t="shared" ref="AV815:AV873" si="638">101.325*((2.4*10^-4)*EXP(2700*((1/X815)-(1/298.15))))</f>
        <v>1.5759424160826513E-2</v>
      </c>
      <c r="AX815">
        <f t="shared" ref="AX815:AX873" si="639">100*(AG815-AF815)/AG815</f>
        <v>78.81297419298906</v>
      </c>
      <c r="AY815">
        <f t="shared" ref="AY815:AY873" si="640">100*(AN815-AM815)/AN815</f>
        <v>15.215219993965073</v>
      </c>
      <c r="AZ815" t="e">
        <f t="shared" ref="AZ815:AZ873" si="641">100*(AU815-AT815)/AU815</f>
        <v>#DIV/0!</v>
      </c>
    </row>
    <row r="816" spans="1:52" x14ac:dyDescent="0.55000000000000004">
      <c r="A816" s="77">
        <v>44893.420138888891</v>
      </c>
      <c r="B816" s="31">
        <v>50</v>
      </c>
      <c r="C816" s="31">
        <v>6</v>
      </c>
      <c r="D816" s="31" t="s">
        <v>235</v>
      </c>
      <c r="E816" s="78">
        <v>2</v>
      </c>
      <c r="F816" s="84">
        <v>44895.126284722224</v>
      </c>
      <c r="G816" s="85">
        <v>106</v>
      </c>
      <c r="I816" s="35">
        <v>20.9</v>
      </c>
      <c r="J816" s="35">
        <v>30.259</v>
      </c>
      <c r="K816" s="64">
        <v>32.150168764067843</v>
      </c>
      <c r="L816" s="64">
        <v>1715.5524874400799</v>
      </c>
      <c r="N816" s="36">
        <f t="shared" si="620"/>
        <v>0.1673326639442666</v>
      </c>
      <c r="O816" s="36">
        <f t="shared" si="619"/>
        <v>46.250982073674585</v>
      </c>
      <c r="P816" s="36">
        <f t="shared" si="613"/>
        <v>0</v>
      </c>
      <c r="Q816">
        <f t="shared" si="614"/>
        <v>2.6773226231082656</v>
      </c>
      <c r="R816">
        <f t="shared" si="615"/>
        <v>2035.0432112416818</v>
      </c>
      <c r="S816">
        <f t="shared" si="616"/>
        <v>4.6112905465809959</v>
      </c>
      <c r="T816">
        <f t="shared" si="617"/>
        <v>1274.567148930699</v>
      </c>
      <c r="U816">
        <f t="shared" si="618"/>
        <v>1274.5671489306992</v>
      </c>
      <c r="W816">
        <f t="shared" si="621"/>
        <v>1.0052170778079916</v>
      </c>
      <c r="X816">
        <v>313.14999999999998</v>
      </c>
      <c r="Y816">
        <f t="shared" si="622"/>
        <v>1.9073334166666699E-2</v>
      </c>
      <c r="Z816">
        <v>2E-3</v>
      </c>
      <c r="AA816">
        <f t="shared" si="623"/>
        <v>7.2765497523200454E-2</v>
      </c>
      <c r="AC816">
        <f t="shared" si="624"/>
        <v>3.2317898696050042E-5</v>
      </c>
      <c r="AD816">
        <f t="shared" si="625"/>
        <v>2.5153884346108224E-9</v>
      </c>
      <c r="AE816">
        <v>0</v>
      </c>
      <c r="AF816">
        <f t="shared" si="626"/>
        <v>6.7620338179671432E-10</v>
      </c>
      <c r="AG816">
        <f t="shared" si="627"/>
        <v>3.1915918164075368E-9</v>
      </c>
      <c r="AH816">
        <f t="shared" si="628"/>
        <v>1.097002469958351E-3</v>
      </c>
      <c r="AJ816">
        <f t="shared" si="629"/>
        <v>1.7245026582507483E-3</v>
      </c>
      <c r="AK816">
        <f t="shared" si="630"/>
        <v>1.3422265113262839E-7</v>
      </c>
      <c r="AL816">
        <v>0</v>
      </c>
      <c r="AM816">
        <f t="shared" si="631"/>
        <v>7.4793778549507808E-7</v>
      </c>
      <c r="AN816">
        <f t="shared" si="632"/>
        <v>8.8216043662770652E-7</v>
      </c>
      <c r="AO816">
        <f t="shared" si="633"/>
        <v>2.2739189884214046E-2</v>
      </c>
      <c r="AQ816">
        <f t="shared" si="634"/>
        <v>0</v>
      </c>
      <c r="AR816">
        <f t="shared" si="635"/>
        <v>0</v>
      </c>
      <c r="AS816">
        <v>0</v>
      </c>
      <c r="AT816">
        <f t="shared" si="636"/>
        <v>0</v>
      </c>
      <c r="AU816">
        <f t="shared" si="637"/>
        <v>0</v>
      </c>
      <c r="AV816">
        <f t="shared" si="638"/>
        <v>1.5759424160826513E-2</v>
      </c>
      <c r="AX816">
        <f t="shared" si="639"/>
        <v>78.812974192989046</v>
      </c>
      <c r="AY816">
        <f t="shared" si="640"/>
        <v>15.21521999396508</v>
      </c>
      <c r="AZ816" t="e">
        <f t="shared" si="641"/>
        <v>#DIV/0!</v>
      </c>
    </row>
    <row r="817" spans="1:52" x14ac:dyDescent="0.55000000000000004">
      <c r="A817" s="77">
        <v>44893.497916666667</v>
      </c>
      <c r="B817" s="31">
        <v>50</v>
      </c>
      <c r="C817" s="31">
        <v>8</v>
      </c>
      <c r="D817" s="31" t="s">
        <v>234</v>
      </c>
      <c r="E817" s="78">
        <v>2</v>
      </c>
      <c r="F817" s="84">
        <v>44895.147511574076</v>
      </c>
      <c r="G817" s="85">
        <v>151</v>
      </c>
      <c r="I817" s="35">
        <v>20.9</v>
      </c>
      <c r="J817" s="35">
        <v>30.259</v>
      </c>
      <c r="K817" s="64">
        <v>18.135696961299999</v>
      </c>
      <c r="L817" s="64">
        <v>1453.16083198408</v>
      </c>
      <c r="N817" s="36">
        <f t="shared" si="620"/>
        <v>9.4391245883970312E-2</v>
      </c>
      <c r="O817" s="36">
        <f t="shared" si="619"/>
        <v>39.176950913668399</v>
      </c>
      <c r="P817" s="36">
        <f t="shared" si="613"/>
        <v>0</v>
      </c>
      <c r="Q817">
        <f t="shared" si="614"/>
        <v>1.510259934143525</v>
      </c>
      <c r="R817">
        <f t="shared" si="615"/>
        <v>1723.7858402014097</v>
      </c>
      <c r="S817">
        <f t="shared" si="616"/>
        <v>2.6011984125808709</v>
      </c>
      <c r="T817">
        <f t="shared" si="617"/>
        <v>1079.6236618347143</v>
      </c>
      <c r="U817">
        <f t="shared" si="618"/>
        <v>1079.6236618347143</v>
      </c>
      <c r="W817">
        <f t="shared" si="621"/>
        <v>1.0052170778079916</v>
      </c>
      <c r="X817">
        <v>313.14999999999998</v>
      </c>
      <c r="Y817">
        <f t="shared" si="622"/>
        <v>1.9073334166666699E-2</v>
      </c>
      <c r="Z817">
        <v>2E-3</v>
      </c>
      <c r="AA817">
        <f t="shared" si="623"/>
        <v>7.2765497523200454E-2</v>
      </c>
      <c r="AC817">
        <f t="shared" si="624"/>
        <v>1.8230312303449259E-5</v>
      </c>
      <c r="AD817">
        <f t="shared" si="625"/>
        <v>1.4189139324532969E-9</v>
      </c>
      <c r="AE817">
        <v>0</v>
      </c>
      <c r="AF817">
        <f t="shared" si="626"/>
        <v>3.8144184269967144E-10</v>
      </c>
      <c r="AG817">
        <f t="shared" si="627"/>
        <v>1.8003557751529683E-9</v>
      </c>
      <c r="AH817">
        <f t="shared" si="628"/>
        <v>1.097002469958351E-3</v>
      </c>
      <c r="AJ817">
        <f t="shared" si="629"/>
        <v>1.4607420851120668E-3</v>
      </c>
      <c r="AK817">
        <f t="shared" si="630"/>
        <v>1.1369346074747349E-7</v>
      </c>
      <c r="AL817">
        <v>0</v>
      </c>
      <c r="AM817">
        <f t="shared" si="631"/>
        <v>6.3354161566002218E-7</v>
      </c>
      <c r="AN817">
        <f t="shared" si="632"/>
        <v>7.4723507640749568E-7</v>
      </c>
      <c r="AO817">
        <f t="shared" si="633"/>
        <v>2.2739189884214046E-2</v>
      </c>
      <c r="AQ817">
        <f t="shared" si="634"/>
        <v>0</v>
      </c>
      <c r="AR817">
        <f t="shared" si="635"/>
        <v>0</v>
      </c>
      <c r="AS817">
        <v>0</v>
      </c>
      <c r="AT817">
        <f t="shared" si="636"/>
        <v>0</v>
      </c>
      <c r="AU817">
        <f t="shared" si="637"/>
        <v>0</v>
      </c>
      <c r="AV817">
        <f t="shared" si="638"/>
        <v>1.5759424160826513E-2</v>
      </c>
      <c r="AX817">
        <f t="shared" si="639"/>
        <v>78.812974192989046</v>
      </c>
      <c r="AY817">
        <f t="shared" si="640"/>
        <v>15.215219993965077</v>
      </c>
      <c r="AZ817" t="e">
        <f t="shared" si="641"/>
        <v>#DIV/0!</v>
      </c>
    </row>
    <row r="818" spans="1:52" x14ac:dyDescent="0.55000000000000004">
      <c r="A818" s="77">
        <v>44893.482638888891</v>
      </c>
      <c r="B818" s="31">
        <v>50</v>
      </c>
      <c r="C818" s="31">
        <v>0.1</v>
      </c>
      <c r="D818" s="31" t="s">
        <v>234</v>
      </c>
      <c r="E818" s="78">
        <v>2</v>
      </c>
      <c r="F818" s="84">
        <v>44895.16878472222</v>
      </c>
      <c r="G818" s="85">
        <v>62</v>
      </c>
      <c r="I818" s="35">
        <v>20.9</v>
      </c>
      <c r="J818" s="35">
        <v>30.259</v>
      </c>
      <c r="K818" s="64">
        <v>20.052579972800004</v>
      </c>
      <c r="L818" s="64">
        <v>1150.8542784924798</v>
      </c>
      <c r="N818" s="36">
        <f t="shared" si="620"/>
        <v>0.10436808747188427</v>
      </c>
      <c r="O818" s="36">
        <f t="shared" si="619"/>
        <v>31.026821384750271</v>
      </c>
      <c r="P818" s="36">
        <f t="shared" si="613"/>
        <v>0</v>
      </c>
      <c r="Q818">
        <f t="shared" si="614"/>
        <v>1.6698893995501483</v>
      </c>
      <c r="R818">
        <f t="shared" si="615"/>
        <v>1365.1801409290119</v>
      </c>
      <c r="S818">
        <f t="shared" si="616"/>
        <v>2.8761364564430481</v>
      </c>
      <c r="T818">
        <f t="shared" si="617"/>
        <v>855.02546107560602</v>
      </c>
      <c r="U818">
        <f t="shared" si="618"/>
        <v>855.02546107560613</v>
      </c>
      <c r="W818">
        <f t="shared" si="621"/>
        <v>1.0052170778079916</v>
      </c>
      <c r="X818">
        <v>313.14999999999998</v>
      </c>
      <c r="Y818">
        <f t="shared" si="622"/>
        <v>1.9073334166666699E-2</v>
      </c>
      <c r="Z818">
        <v>2E-3</v>
      </c>
      <c r="AA818">
        <f t="shared" si="623"/>
        <v>7.2765497523200454E-2</v>
      </c>
      <c r="AC818">
        <f t="shared" si="624"/>
        <v>2.0157195842769075E-5</v>
      </c>
      <c r="AD818">
        <f t="shared" si="625"/>
        <v>1.5688884284820078E-9</v>
      </c>
      <c r="AE818">
        <v>0</v>
      </c>
      <c r="AF818">
        <f t="shared" si="626"/>
        <v>4.2175898020514095E-10</v>
      </c>
      <c r="AG818">
        <f t="shared" si="627"/>
        <v>1.9906474086871488E-9</v>
      </c>
      <c r="AH818">
        <f t="shared" si="628"/>
        <v>1.097002469958351E-3</v>
      </c>
      <c r="AJ818">
        <f t="shared" si="629"/>
        <v>1.1568583748090351E-3</v>
      </c>
      <c r="AK818">
        <f t="shared" si="630"/>
        <v>9.0041379355922613E-8</v>
      </c>
      <c r="AL818">
        <v>0</v>
      </c>
      <c r="AM818">
        <f t="shared" si="631"/>
        <v>5.0174355304489964E-7</v>
      </c>
      <c r="AN818">
        <f t="shared" si="632"/>
        <v>5.9178493240082231E-7</v>
      </c>
      <c r="AO818">
        <f t="shared" si="633"/>
        <v>2.2739189884214046E-2</v>
      </c>
      <c r="AQ818">
        <f t="shared" si="634"/>
        <v>0</v>
      </c>
      <c r="AR818">
        <f t="shared" si="635"/>
        <v>0</v>
      </c>
      <c r="AS818">
        <v>0</v>
      </c>
      <c r="AT818">
        <f t="shared" si="636"/>
        <v>0</v>
      </c>
      <c r="AU818">
        <f t="shared" si="637"/>
        <v>0</v>
      </c>
      <c r="AV818">
        <f t="shared" si="638"/>
        <v>1.5759424160826513E-2</v>
      </c>
      <c r="AX818">
        <f t="shared" si="639"/>
        <v>78.812974192989046</v>
      </c>
      <c r="AY818">
        <f t="shared" si="640"/>
        <v>15.215219993965082</v>
      </c>
      <c r="AZ818" t="e">
        <f t="shared" si="641"/>
        <v>#DIV/0!</v>
      </c>
    </row>
    <row r="819" spans="1:52" x14ac:dyDescent="0.55000000000000004">
      <c r="A819" s="77">
        <v>44907.443749999999</v>
      </c>
      <c r="B819" s="31">
        <v>50</v>
      </c>
      <c r="C819" s="31">
        <v>3.8</v>
      </c>
      <c r="D819" s="31" t="s">
        <v>234</v>
      </c>
      <c r="E819" s="78">
        <v>1</v>
      </c>
      <c r="F819" s="84">
        <v>44908.633912037039</v>
      </c>
      <c r="G819" s="85">
        <v>101</v>
      </c>
      <c r="I819" s="35">
        <v>22.2</v>
      </c>
      <c r="J819" s="35">
        <v>30.312999999999999</v>
      </c>
      <c r="K819" s="64">
        <v>67.288284979495984</v>
      </c>
      <c r="L819" s="64">
        <v>1965.6965357004799</v>
      </c>
      <c r="N819" s="36">
        <f t="shared" si="620"/>
        <v>0.34934203176690587</v>
      </c>
      <c r="O819" s="36">
        <f t="shared" si="619"/>
        <v>52.862455865218728</v>
      </c>
      <c r="P819" s="36">
        <f t="shared" si="613"/>
        <v>0</v>
      </c>
      <c r="Q819">
        <f t="shared" si="614"/>
        <v>5.5894725082704939</v>
      </c>
      <c r="R819">
        <f t="shared" si="615"/>
        <v>2325.948058069624</v>
      </c>
      <c r="S819">
        <f t="shared" si="616"/>
        <v>9.6530278289067759</v>
      </c>
      <c r="T819">
        <f t="shared" si="617"/>
        <v>1460.6967131621664</v>
      </c>
      <c r="U819">
        <f t="shared" si="618"/>
        <v>1460.6967131621666</v>
      </c>
      <c r="W819">
        <f t="shared" si="621"/>
        <v>1.0027063670089045</v>
      </c>
      <c r="X819">
        <v>313.14999999999998</v>
      </c>
      <c r="Y819">
        <f t="shared" si="622"/>
        <v>1.9073334166666699E-2</v>
      </c>
      <c r="Z819">
        <v>2E-3</v>
      </c>
      <c r="AA819">
        <f t="shared" si="623"/>
        <v>7.2765497523200454E-2</v>
      </c>
      <c r="AC819">
        <f t="shared" si="624"/>
        <v>6.7470391774050257E-5</v>
      </c>
      <c r="AD819">
        <f t="shared" si="625"/>
        <v>5.2514009262566927E-9</v>
      </c>
      <c r="AE819">
        <v>0</v>
      </c>
      <c r="AF819">
        <f t="shared" si="626"/>
        <v>1.4117163840957959E-9</v>
      </c>
      <c r="AG819">
        <f t="shared" si="627"/>
        <v>6.6631173103524888E-9</v>
      </c>
      <c r="AH819">
        <f t="shared" si="628"/>
        <v>1.097002469958351E-3</v>
      </c>
      <c r="AJ819">
        <f t="shared" si="629"/>
        <v>1.9710164319542175E-3</v>
      </c>
      <c r="AK819">
        <f t="shared" si="630"/>
        <v>1.5340947702059257E-7</v>
      </c>
      <c r="AL819">
        <v>0</v>
      </c>
      <c r="AM819">
        <f t="shared" si="631"/>
        <v>8.5485380856739424E-7</v>
      </c>
      <c r="AN819">
        <f t="shared" si="632"/>
        <v>1.0082632855879868E-6</v>
      </c>
      <c r="AO819">
        <f t="shared" si="633"/>
        <v>2.2739189884214046E-2</v>
      </c>
      <c r="AQ819">
        <f t="shared" si="634"/>
        <v>0</v>
      </c>
      <c r="AR819">
        <f t="shared" si="635"/>
        <v>0</v>
      </c>
      <c r="AS819">
        <v>0</v>
      </c>
      <c r="AT819">
        <f t="shared" si="636"/>
        <v>0</v>
      </c>
      <c r="AU819">
        <f t="shared" si="637"/>
        <v>0</v>
      </c>
      <c r="AV819">
        <f t="shared" si="638"/>
        <v>1.5759424160826513E-2</v>
      </c>
      <c r="AX819">
        <f t="shared" si="639"/>
        <v>78.812974192989046</v>
      </c>
      <c r="AY819">
        <f t="shared" si="640"/>
        <v>15.215219993965079</v>
      </c>
      <c r="AZ819" t="e">
        <f t="shared" si="641"/>
        <v>#DIV/0!</v>
      </c>
    </row>
    <row r="820" spans="1:52" x14ac:dyDescent="0.55000000000000004">
      <c r="A820" s="77">
        <v>44907.445138888892</v>
      </c>
      <c r="B820" s="31">
        <v>200</v>
      </c>
      <c r="C820" s="31">
        <v>0.1</v>
      </c>
      <c r="D820" s="31" t="s">
        <v>234</v>
      </c>
      <c r="E820" s="78">
        <v>1</v>
      </c>
      <c r="F820" s="84">
        <v>44908.655150462961</v>
      </c>
      <c r="G820" s="85">
        <v>389</v>
      </c>
      <c r="I820" s="35">
        <v>22.2</v>
      </c>
      <c r="J820" s="35">
        <v>30.312999999999999</v>
      </c>
      <c r="K820" s="64">
        <v>29.642604939655939</v>
      </c>
      <c r="L820" s="64">
        <v>1622.32214407688</v>
      </c>
      <c r="N820" s="36">
        <f t="shared" si="620"/>
        <v>0.15389614759298167</v>
      </c>
      <c r="O820" s="36">
        <f t="shared" si="619"/>
        <v>43.62826671507073</v>
      </c>
      <c r="P820" s="36">
        <f t="shared" si="613"/>
        <v>0</v>
      </c>
      <c r="Q820">
        <f t="shared" si="614"/>
        <v>2.4623383614877068</v>
      </c>
      <c r="R820">
        <f t="shared" si="615"/>
        <v>1919.6437354631121</v>
      </c>
      <c r="S820">
        <f t="shared" si="616"/>
        <v>4.2524622301041086</v>
      </c>
      <c r="T820">
        <f t="shared" si="617"/>
        <v>1205.5373657657908</v>
      </c>
      <c r="U820">
        <f t="shared" si="618"/>
        <v>1205.537365765791</v>
      </c>
      <c r="W820">
        <f t="shared" si="621"/>
        <v>1.0027063670089045</v>
      </c>
      <c r="X820">
        <v>313.14999999999998</v>
      </c>
      <c r="Y820">
        <f t="shared" si="622"/>
        <v>1.9073334166666699E-2</v>
      </c>
      <c r="Z820">
        <v>2E-3</v>
      </c>
      <c r="AA820">
        <f t="shared" si="623"/>
        <v>7.2765497523200454E-2</v>
      </c>
      <c r="AC820">
        <f t="shared" si="624"/>
        <v>2.9722828707722613E-5</v>
      </c>
      <c r="AD820">
        <f t="shared" si="625"/>
        <v>2.3134072013308791E-9</v>
      </c>
      <c r="AE820">
        <v>0</v>
      </c>
      <c r="AF820">
        <f t="shared" si="626"/>
        <v>6.2190544867271951E-10</v>
      </c>
      <c r="AG820">
        <f t="shared" si="627"/>
        <v>2.9353126500035985E-9</v>
      </c>
      <c r="AH820">
        <f t="shared" si="628"/>
        <v>1.097002469958351E-3</v>
      </c>
      <c r="AJ820">
        <f t="shared" si="629"/>
        <v>1.6267127432054249E-3</v>
      </c>
      <c r="AK820">
        <f t="shared" si="630"/>
        <v>1.2661140067231783E-7</v>
      </c>
      <c r="AL820">
        <v>0</v>
      </c>
      <c r="AM820">
        <f t="shared" si="631"/>
        <v>7.0552510949668825E-7</v>
      </c>
      <c r="AN820">
        <f t="shared" si="632"/>
        <v>8.3213651016900608E-7</v>
      </c>
      <c r="AO820">
        <f t="shared" si="633"/>
        <v>2.2739189884214046E-2</v>
      </c>
      <c r="AQ820">
        <f t="shared" si="634"/>
        <v>0</v>
      </c>
      <c r="AR820">
        <f t="shared" si="635"/>
        <v>0</v>
      </c>
      <c r="AS820">
        <v>0</v>
      </c>
      <c r="AT820">
        <f t="shared" si="636"/>
        <v>0</v>
      </c>
      <c r="AU820">
        <f t="shared" si="637"/>
        <v>0</v>
      </c>
      <c r="AV820">
        <f t="shared" si="638"/>
        <v>1.5759424160826513E-2</v>
      </c>
      <c r="AX820">
        <f t="shared" si="639"/>
        <v>78.812974192989046</v>
      </c>
      <c r="AY820">
        <f t="shared" si="640"/>
        <v>15.215219993965073</v>
      </c>
      <c r="AZ820" t="e">
        <f t="shared" si="641"/>
        <v>#DIV/0!</v>
      </c>
    </row>
    <row r="821" spans="1:52" x14ac:dyDescent="0.55000000000000004">
      <c r="A821" s="77">
        <v>44907.461111111108</v>
      </c>
      <c r="B821" s="31">
        <v>100</v>
      </c>
      <c r="C821" s="31">
        <v>0.1</v>
      </c>
      <c r="D821" s="31" t="s">
        <v>234</v>
      </c>
      <c r="E821" s="78">
        <v>1</v>
      </c>
      <c r="F821" s="84">
        <v>44908.676377314812</v>
      </c>
      <c r="G821" s="85">
        <v>390</v>
      </c>
      <c r="I821" s="35">
        <v>22.2</v>
      </c>
      <c r="J821" s="35">
        <v>30.312999999999999</v>
      </c>
      <c r="K821" s="64">
        <v>458.24582664986644</v>
      </c>
      <c r="L821" s="64">
        <v>4027.7020954631198</v>
      </c>
      <c r="N821" s="36">
        <f t="shared" si="620"/>
        <v>2.3790846828589918</v>
      </c>
      <c r="O821" s="36">
        <f t="shared" si="619"/>
        <v>108.31490028739135</v>
      </c>
      <c r="P821" s="36">
        <f t="shared" si="613"/>
        <v>0</v>
      </c>
      <c r="Q821">
        <f t="shared" si="614"/>
        <v>38.065354925743868</v>
      </c>
      <c r="R821">
        <f t="shared" si="615"/>
        <v>4765.8556126452195</v>
      </c>
      <c r="S821">
        <f t="shared" si="616"/>
        <v>65.738927934921534</v>
      </c>
      <c r="T821">
        <f t="shared" si="617"/>
        <v>2992.9600554252597</v>
      </c>
      <c r="U821">
        <f t="shared" si="618"/>
        <v>2992.9600554252593</v>
      </c>
      <c r="W821">
        <f t="shared" si="621"/>
        <v>1.0027063670089045</v>
      </c>
      <c r="X821">
        <v>313.14999999999998</v>
      </c>
      <c r="Y821">
        <f t="shared" si="622"/>
        <v>1.9073334166666699E-2</v>
      </c>
      <c r="Z821">
        <v>2E-3</v>
      </c>
      <c r="AA821">
        <f t="shared" si="623"/>
        <v>7.2765497523200454E-2</v>
      </c>
      <c r="AC821">
        <f t="shared" si="624"/>
        <v>4.5948600803707979E-4</v>
      </c>
      <c r="AD821">
        <f t="shared" si="625"/>
        <v>3.576302411713507E-8</v>
      </c>
      <c r="AE821">
        <v>0</v>
      </c>
      <c r="AF821">
        <f t="shared" si="626"/>
        <v>9.6140530498327445E-9</v>
      </c>
      <c r="AG821">
        <f t="shared" si="627"/>
        <v>4.5377077166967814E-8</v>
      </c>
      <c r="AH821">
        <f t="shared" si="628"/>
        <v>1.097002469958351E-3</v>
      </c>
      <c r="AJ821">
        <f t="shared" si="629"/>
        <v>4.0386025355359763E-3</v>
      </c>
      <c r="AK821">
        <f t="shared" si="630"/>
        <v>3.1433522969482997E-7</v>
      </c>
      <c r="AL821">
        <v>0</v>
      </c>
      <c r="AM821">
        <f t="shared" si="631"/>
        <v>1.7515910587157685E-6</v>
      </c>
      <c r="AN821">
        <f t="shared" si="632"/>
        <v>2.0659262884105984E-6</v>
      </c>
      <c r="AO821">
        <f t="shared" si="633"/>
        <v>2.2739189884214046E-2</v>
      </c>
      <c r="AQ821">
        <f t="shared" si="634"/>
        <v>0</v>
      </c>
      <c r="AR821">
        <f t="shared" si="635"/>
        <v>0</v>
      </c>
      <c r="AS821">
        <v>0</v>
      </c>
      <c r="AT821">
        <f t="shared" si="636"/>
        <v>0</v>
      </c>
      <c r="AU821">
        <f t="shared" si="637"/>
        <v>0</v>
      </c>
      <c r="AV821">
        <f t="shared" si="638"/>
        <v>1.5759424160826513E-2</v>
      </c>
      <c r="AX821">
        <f t="shared" si="639"/>
        <v>78.812974192989046</v>
      </c>
      <c r="AY821">
        <f t="shared" si="640"/>
        <v>15.215219993965075</v>
      </c>
      <c r="AZ821" t="e">
        <f t="shared" si="641"/>
        <v>#DIV/0!</v>
      </c>
    </row>
    <row r="822" spans="1:52" x14ac:dyDescent="0.55000000000000004">
      <c r="A822" s="77">
        <v>44907.4375</v>
      </c>
      <c r="B822" s="31">
        <v>50</v>
      </c>
      <c r="C822" s="31">
        <v>1.6</v>
      </c>
      <c r="D822" s="31" t="s">
        <v>234</v>
      </c>
      <c r="E822" s="78">
        <v>1</v>
      </c>
      <c r="F822" s="84">
        <v>44908.697627314818</v>
      </c>
      <c r="G822" s="85">
        <v>140</v>
      </c>
      <c r="I822" s="35">
        <v>22.2</v>
      </c>
      <c r="J822" s="35">
        <v>30.312999999999999</v>
      </c>
      <c r="K822" s="64">
        <v>67.925631999602246</v>
      </c>
      <c r="L822" s="64">
        <v>1963.0160825120795</v>
      </c>
      <c r="N822" s="36">
        <f t="shared" si="620"/>
        <v>0.35265095995570345</v>
      </c>
      <c r="O822" s="36">
        <f t="shared" si="619"/>
        <v>52.790371829968542</v>
      </c>
      <c r="P822" s="36">
        <f t="shared" si="613"/>
        <v>0</v>
      </c>
      <c r="Q822">
        <f t="shared" si="614"/>
        <v>5.6424153592912552</v>
      </c>
      <c r="R822">
        <f t="shared" si="615"/>
        <v>2322.776360518616</v>
      </c>
      <c r="S822">
        <f t="shared" si="616"/>
        <v>9.7444602160397071</v>
      </c>
      <c r="T822">
        <f t="shared" si="617"/>
        <v>1458.7048852828514</v>
      </c>
      <c r="U822">
        <f t="shared" si="618"/>
        <v>1458.7048852828514</v>
      </c>
      <c r="W822">
        <f t="shared" si="621"/>
        <v>1.0027063670089045</v>
      </c>
      <c r="X822">
        <v>313.14999999999998</v>
      </c>
      <c r="Y822">
        <f t="shared" si="622"/>
        <v>1.9073334166666699E-2</v>
      </c>
      <c r="Z822">
        <v>2E-3</v>
      </c>
      <c r="AA822">
        <f t="shared" si="623"/>
        <v>7.2765497523200454E-2</v>
      </c>
      <c r="AC822">
        <f t="shared" si="624"/>
        <v>6.8109463689104943E-5</v>
      </c>
      <c r="AD822">
        <f t="shared" si="625"/>
        <v>5.3011416015132072E-9</v>
      </c>
      <c r="AE822">
        <v>0</v>
      </c>
      <c r="AF822">
        <f t="shared" si="626"/>
        <v>1.4250880019177211E-9</v>
      </c>
      <c r="AG822" s="8">
        <f t="shared" si="627"/>
        <v>6.7262296034309282E-9</v>
      </c>
      <c r="AH822" s="9">
        <f t="shared" si="628"/>
        <v>1.097002469958351E-3</v>
      </c>
      <c r="AJ822">
        <f t="shared" si="629"/>
        <v>1.968328724475739E-3</v>
      </c>
      <c r="AK822">
        <f t="shared" si="630"/>
        <v>1.5320028556385318E-7</v>
      </c>
      <c r="AL822">
        <v>0</v>
      </c>
      <c r="AM822" s="8">
        <f t="shared" si="631"/>
        <v>8.5368811713172502E-7</v>
      </c>
      <c r="AN822" s="8">
        <f t="shared" si="632"/>
        <v>1.0068884026955783E-6</v>
      </c>
      <c r="AO822" s="9">
        <f t="shared" si="633"/>
        <v>2.2739189884214046E-2</v>
      </c>
      <c r="AP822" s="9"/>
      <c r="AQ822">
        <f t="shared" si="634"/>
        <v>0</v>
      </c>
      <c r="AR822">
        <f t="shared" si="635"/>
        <v>0</v>
      </c>
      <c r="AS822">
        <v>0</v>
      </c>
      <c r="AT822" s="8">
        <f t="shared" si="636"/>
        <v>0</v>
      </c>
      <c r="AU822" s="8">
        <f t="shared" si="637"/>
        <v>0</v>
      </c>
      <c r="AV822" s="9">
        <f t="shared" si="638"/>
        <v>1.5759424160826513E-2</v>
      </c>
      <c r="AX822">
        <f t="shared" si="639"/>
        <v>78.81297419298906</v>
      </c>
      <c r="AY822">
        <f t="shared" si="640"/>
        <v>15.215219993965082</v>
      </c>
      <c r="AZ822" t="e">
        <f t="shared" si="641"/>
        <v>#DIV/0!</v>
      </c>
    </row>
    <row r="823" spans="1:52" x14ac:dyDescent="0.55000000000000004">
      <c r="A823" s="77">
        <v>44907.45416666667</v>
      </c>
      <c r="B823" s="31">
        <v>50</v>
      </c>
      <c r="C823" s="31">
        <v>5</v>
      </c>
      <c r="D823" s="31" t="s">
        <v>234</v>
      </c>
      <c r="E823" s="78">
        <v>1</v>
      </c>
      <c r="F823" s="84">
        <v>44908.718854166669</v>
      </c>
      <c r="G823" s="85">
        <v>409</v>
      </c>
      <c r="I823" s="35">
        <v>22.2</v>
      </c>
      <c r="J823" s="35">
        <v>30.312999999999999</v>
      </c>
      <c r="K823" s="64">
        <v>68.726985237449355</v>
      </c>
      <c r="L823" s="64">
        <v>2287.08218651272</v>
      </c>
      <c r="N823" s="36">
        <f t="shared" si="620"/>
        <v>0.35681136274138608</v>
      </c>
      <c r="O823" s="36">
        <f t="shared" si="619"/>
        <v>61.505313230647459</v>
      </c>
      <c r="P823" s="36">
        <f t="shared" si="613"/>
        <v>0</v>
      </c>
      <c r="Q823">
        <f t="shared" si="614"/>
        <v>5.7089818038621774</v>
      </c>
      <c r="R823">
        <f t="shared" si="615"/>
        <v>2706.233782148488</v>
      </c>
      <c r="S823">
        <f t="shared" si="616"/>
        <v>9.8594205706999567</v>
      </c>
      <c r="T823">
        <f t="shared" si="617"/>
        <v>1699.5163657753476</v>
      </c>
      <c r="U823">
        <f t="shared" si="618"/>
        <v>1699.516365775348</v>
      </c>
      <c r="W823">
        <f t="shared" si="621"/>
        <v>1.0027063670089045</v>
      </c>
      <c r="X823">
        <v>313.14999999999998</v>
      </c>
      <c r="Y823">
        <f t="shared" si="622"/>
        <v>1.9073334166666699E-2</v>
      </c>
      <c r="Z823">
        <v>2E-3</v>
      </c>
      <c r="AA823">
        <f t="shared" si="623"/>
        <v>7.2765497523200454E-2</v>
      </c>
      <c r="AC823">
        <f t="shared" si="624"/>
        <v>6.8912985682917456E-5</v>
      </c>
      <c r="AD823">
        <f t="shared" si="625"/>
        <v>5.3636818659406857E-9</v>
      </c>
      <c r="AE823">
        <v>0</v>
      </c>
      <c r="AF823">
        <f t="shared" si="626"/>
        <v>1.4419004900894989E-9</v>
      </c>
      <c r="AG823">
        <f t="shared" si="627"/>
        <v>6.8055823560301846E-9</v>
      </c>
      <c r="AH823">
        <f t="shared" si="628"/>
        <v>1.097002469958351E-3</v>
      </c>
      <c r="AJ823">
        <f t="shared" si="629"/>
        <v>2.2932718702889511E-3</v>
      </c>
      <c r="AK823">
        <f t="shared" si="630"/>
        <v>1.784914791087018E-7</v>
      </c>
      <c r="AL823">
        <v>0</v>
      </c>
      <c r="AM823">
        <f t="shared" si="631"/>
        <v>9.9461991316494368E-7</v>
      </c>
      <c r="AN823">
        <f t="shared" si="632"/>
        <v>1.1731113922736455E-6</v>
      </c>
      <c r="AO823">
        <f t="shared" si="633"/>
        <v>2.2739189884214046E-2</v>
      </c>
      <c r="AQ823">
        <f t="shared" si="634"/>
        <v>0</v>
      </c>
      <c r="AR823">
        <f t="shared" si="635"/>
        <v>0</v>
      </c>
      <c r="AS823">
        <v>0</v>
      </c>
      <c r="AT823">
        <f t="shared" si="636"/>
        <v>0</v>
      </c>
      <c r="AU823">
        <f t="shared" si="637"/>
        <v>0</v>
      </c>
      <c r="AV823">
        <f t="shared" si="638"/>
        <v>1.5759424160826513E-2</v>
      </c>
      <c r="AX823">
        <f t="shared" si="639"/>
        <v>78.812974192989046</v>
      </c>
      <c r="AY823">
        <f t="shared" si="640"/>
        <v>15.215219993965079</v>
      </c>
      <c r="AZ823" t="e">
        <f t="shared" si="641"/>
        <v>#DIV/0!</v>
      </c>
    </row>
    <row r="824" spans="1:52" x14ac:dyDescent="0.55000000000000004">
      <c r="A824" s="77">
        <v>44907.443749999999</v>
      </c>
      <c r="B824" s="31">
        <v>50</v>
      </c>
      <c r="C824" s="31">
        <v>3.8</v>
      </c>
      <c r="D824" s="31" t="s">
        <v>234</v>
      </c>
      <c r="E824" s="78">
        <v>2</v>
      </c>
      <c r="F824" s="84">
        <v>44908.740104166667</v>
      </c>
      <c r="G824" s="85">
        <v>368</v>
      </c>
      <c r="I824" s="35">
        <v>22.2</v>
      </c>
      <c r="J824" s="35">
        <v>30.312999999999999</v>
      </c>
      <c r="K824" s="64">
        <v>70.488958846172551</v>
      </c>
      <c r="L824" s="64">
        <v>2174.126898338</v>
      </c>
      <c r="N824" s="36">
        <f t="shared" si="620"/>
        <v>0.3659590389019331</v>
      </c>
      <c r="O824" s="36">
        <f t="shared" si="619"/>
        <v>58.46766533971735</v>
      </c>
      <c r="P824" s="36">
        <f t="shared" si="613"/>
        <v>0</v>
      </c>
      <c r="Q824">
        <f t="shared" si="614"/>
        <v>5.8553446224309296</v>
      </c>
      <c r="R824">
        <f t="shared" si="615"/>
        <v>2572.5772749475632</v>
      </c>
      <c r="S824">
        <f t="shared" si="616"/>
        <v>10.112189388986636</v>
      </c>
      <c r="T824">
        <f t="shared" si="617"/>
        <v>1615.5800026722291</v>
      </c>
      <c r="U824">
        <f t="shared" si="618"/>
        <v>1615.5800026722291</v>
      </c>
      <c r="W824">
        <f t="shared" si="621"/>
        <v>1.0027063670089045</v>
      </c>
      <c r="X824">
        <v>313.14999999999998</v>
      </c>
      <c r="Y824">
        <f t="shared" si="622"/>
        <v>1.9073334166666699E-2</v>
      </c>
      <c r="Z824">
        <v>2E-3</v>
      </c>
      <c r="AA824">
        <f t="shared" si="623"/>
        <v>7.2765497523200454E-2</v>
      </c>
      <c r="AC824">
        <f t="shared" si="624"/>
        <v>7.067972783888586E-5</v>
      </c>
      <c r="AD824">
        <f t="shared" si="625"/>
        <v>5.5011921300781705E-9</v>
      </c>
      <c r="AE824">
        <v>0</v>
      </c>
      <c r="AF824">
        <f t="shared" si="626"/>
        <v>1.478866910210578E-9</v>
      </c>
      <c r="AG824">
        <f t="shared" si="627"/>
        <v>6.9800590402887483E-9</v>
      </c>
      <c r="AH824">
        <f t="shared" si="628"/>
        <v>1.097002469958351E-3</v>
      </c>
      <c r="AJ824">
        <f t="shared" si="629"/>
        <v>2.1800108836488338E-3</v>
      </c>
      <c r="AK824">
        <f t="shared" si="630"/>
        <v>1.6967607379517554E-7</v>
      </c>
      <c r="AL824">
        <v>0</v>
      </c>
      <c r="AM824">
        <f t="shared" si="631"/>
        <v>9.4549724517408968E-7</v>
      </c>
      <c r="AN824">
        <f t="shared" si="632"/>
        <v>1.1151733189692652E-6</v>
      </c>
      <c r="AO824">
        <f t="shared" si="633"/>
        <v>2.2739189884214046E-2</v>
      </c>
      <c r="AQ824">
        <f t="shared" si="634"/>
        <v>0</v>
      </c>
      <c r="AR824">
        <f t="shared" si="635"/>
        <v>0</v>
      </c>
      <c r="AS824">
        <v>0</v>
      </c>
      <c r="AT824">
        <f t="shared" si="636"/>
        <v>0</v>
      </c>
      <c r="AU824">
        <f t="shared" si="637"/>
        <v>0</v>
      </c>
      <c r="AV824">
        <f t="shared" si="638"/>
        <v>1.5759424160826513E-2</v>
      </c>
      <c r="AX824">
        <f t="shared" si="639"/>
        <v>78.812974192989046</v>
      </c>
      <c r="AY824">
        <f t="shared" si="640"/>
        <v>15.215219993965071</v>
      </c>
      <c r="AZ824" t="e">
        <f t="shared" si="641"/>
        <v>#DIV/0!</v>
      </c>
    </row>
    <row r="825" spans="1:52" x14ac:dyDescent="0.55000000000000004">
      <c r="A825" s="77">
        <v>44907.45416666667</v>
      </c>
      <c r="B825" s="31">
        <v>50</v>
      </c>
      <c r="C825" s="31">
        <v>5</v>
      </c>
      <c r="D825" s="31" t="s">
        <v>234</v>
      </c>
      <c r="E825" s="78">
        <v>2</v>
      </c>
      <c r="F825" s="84">
        <v>44908.761354166665</v>
      </c>
      <c r="G825" s="85">
        <v>316</v>
      </c>
      <c r="I825" s="35">
        <v>22.2</v>
      </c>
      <c r="J825" s="35">
        <v>30.312999999999999</v>
      </c>
      <c r="K825" s="64">
        <v>69.931322796031026</v>
      </c>
      <c r="L825" s="64">
        <v>2269.7688669344802</v>
      </c>
      <c r="N825" s="36">
        <f t="shared" si="620"/>
        <v>0.36306394786487844</v>
      </c>
      <c r="O825" s="36">
        <f t="shared" si="619"/>
        <v>61.039715120530751</v>
      </c>
      <c r="P825" s="36">
        <f t="shared" si="613"/>
        <v>0</v>
      </c>
      <c r="Q825">
        <f t="shared" si="614"/>
        <v>5.8090231658380551</v>
      </c>
      <c r="R825">
        <f t="shared" si="615"/>
        <v>2685.7474653033532</v>
      </c>
      <c r="S825">
        <f t="shared" si="616"/>
        <v>10.032192160463747</v>
      </c>
      <c r="T825">
        <f t="shared" si="617"/>
        <v>1686.6509470585934</v>
      </c>
      <c r="U825">
        <f t="shared" si="618"/>
        <v>1686.6509470585936</v>
      </c>
      <c r="W825">
        <f t="shared" si="621"/>
        <v>1.0027063670089045</v>
      </c>
      <c r="X825">
        <v>313.14999999999998</v>
      </c>
      <c r="Y825">
        <f t="shared" si="622"/>
        <v>1.9073334166666699E-2</v>
      </c>
      <c r="Z825">
        <v>2E-3</v>
      </c>
      <c r="AA825">
        <f t="shared" si="623"/>
        <v>7.2765497523200454E-2</v>
      </c>
      <c r="AC825">
        <f t="shared" si="624"/>
        <v>7.0120582620935247E-5</v>
      </c>
      <c r="AD825">
        <f t="shared" si="625"/>
        <v>5.457672363284891E-9</v>
      </c>
      <c r="AE825">
        <v>0</v>
      </c>
      <c r="AF825">
        <f t="shared" si="626"/>
        <v>1.4671676382111928E-9</v>
      </c>
      <c r="AG825">
        <f t="shared" si="627"/>
        <v>6.9248400014960838E-9</v>
      </c>
      <c r="AH825">
        <f t="shared" si="628"/>
        <v>1.097002469958351E-3</v>
      </c>
      <c r="AJ825">
        <f t="shared" si="629"/>
        <v>2.27591169451379E-3</v>
      </c>
      <c r="AK825">
        <f t="shared" si="630"/>
        <v>1.7714029022794117E-7</v>
      </c>
      <c r="AL825">
        <v>0</v>
      </c>
      <c r="AM825">
        <f t="shared" si="631"/>
        <v>9.8709059370407974E-7</v>
      </c>
      <c r="AN825">
        <f t="shared" si="632"/>
        <v>1.164230883932021E-6</v>
      </c>
      <c r="AO825">
        <f t="shared" si="633"/>
        <v>2.2739189884214046E-2</v>
      </c>
      <c r="AQ825">
        <f t="shared" si="634"/>
        <v>0</v>
      </c>
      <c r="AR825">
        <f t="shared" si="635"/>
        <v>0</v>
      </c>
      <c r="AS825">
        <v>0</v>
      </c>
      <c r="AT825">
        <f t="shared" si="636"/>
        <v>0</v>
      </c>
      <c r="AU825">
        <f t="shared" si="637"/>
        <v>0</v>
      </c>
      <c r="AV825">
        <f t="shared" si="638"/>
        <v>1.5759424160826513E-2</v>
      </c>
      <c r="AX825">
        <f t="shared" si="639"/>
        <v>78.812974192989046</v>
      </c>
      <c r="AY825">
        <f t="shared" si="640"/>
        <v>15.21521999396508</v>
      </c>
      <c r="AZ825" t="e">
        <f t="shared" si="641"/>
        <v>#DIV/0!</v>
      </c>
    </row>
    <row r="826" spans="1:52" x14ac:dyDescent="0.55000000000000004">
      <c r="A826" s="77">
        <v>44907.460416666669</v>
      </c>
      <c r="B826" s="31">
        <v>50</v>
      </c>
      <c r="C826" s="31">
        <v>6.2</v>
      </c>
      <c r="D826" s="31" t="s">
        <v>234</v>
      </c>
      <c r="E826" s="78">
        <v>1</v>
      </c>
      <c r="F826" s="84">
        <v>44908.78261574074</v>
      </c>
      <c r="G826" s="85">
        <v>97</v>
      </c>
      <c r="I826" s="35">
        <v>22.2</v>
      </c>
      <c r="J826" s="35">
        <v>30.312999999999999</v>
      </c>
      <c r="K826" s="64">
        <v>70.767773449662499</v>
      </c>
      <c r="L826" s="64">
        <v>1908.5803976903198</v>
      </c>
      <c r="N826" s="36">
        <f t="shared" si="620"/>
        <v>0.36740656665656579</v>
      </c>
      <c r="O826" s="36">
        <f t="shared" si="619"/>
        <v>51.326461234349672</v>
      </c>
      <c r="P826" s="36">
        <f t="shared" si="613"/>
        <v>0</v>
      </c>
      <c r="Q826">
        <f t="shared" si="614"/>
        <v>5.8785050665050527</v>
      </c>
      <c r="R826">
        <f t="shared" si="615"/>
        <v>2258.3642943113855</v>
      </c>
      <c r="S826">
        <f t="shared" si="616"/>
        <v>10.152187512395695</v>
      </c>
      <c r="T826">
        <f t="shared" si="617"/>
        <v>1418.2540707986404</v>
      </c>
      <c r="U826">
        <f t="shared" si="618"/>
        <v>1418.2540707986404</v>
      </c>
      <c r="W826">
        <f t="shared" si="621"/>
        <v>1.0027063670089045</v>
      </c>
      <c r="X826">
        <v>313.14999999999998</v>
      </c>
      <c r="Y826">
        <f t="shared" si="622"/>
        <v>1.9073334166666699E-2</v>
      </c>
      <c r="Z826">
        <v>2E-3</v>
      </c>
      <c r="AA826">
        <f t="shared" si="623"/>
        <v>7.2765497523200454E-2</v>
      </c>
      <c r="AC826">
        <f t="shared" si="624"/>
        <v>7.0959297017020282E-5</v>
      </c>
      <c r="AD826">
        <f t="shared" si="625"/>
        <v>5.5229517464432933E-9</v>
      </c>
      <c r="AE826">
        <v>0</v>
      </c>
      <c r="AF826">
        <f t="shared" si="626"/>
        <v>1.4847164744250896E-9</v>
      </c>
      <c r="AG826">
        <f t="shared" si="627"/>
        <v>7.0076682208683829E-9</v>
      </c>
      <c r="AH826">
        <f t="shared" si="628"/>
        <v>1.097002469958351E-3</v>
      </c>
      <c r="AJ826">
        <f t="shared" si="629"/>
        <v>1.9137457167124707E-3</v>
      </c>
      <c r="AK826">
        <f t="shared" si="630"/>
        <v>1.4895194418048293E-7</v>
      </c>
      <c r="AL826">
        <v>0</v>
      </c>
      <c r="AM826">
        <f t="shared" si="631"/>
        <v>8.3001480253473265E-7</v>
      </c>
      <c r="AN826">
        <f t="shared" si="632"/>
        <v>9.789667467152155E-7</v>
      </c>
      <c r="AO826">
        <f t="shared" si="633"/>
        <v>2.2739189884214046E-2</v>
      </c>
      <c r="AQ826">
        <f t="shared" si="634"/>
        <v>0</v>
      </c>
      <c r="AR826">
        <f t="shared" si="635"/>
        <v>0</v>
      </c>
      <c r="AS826">
        <v>0</v>
      </c>
      <c r="AT826">
        <f t="shared" si="636"/>
        <v>0</v>
      </c>
      <c r="AU826">
        <f t="shared" si="637"/>
        <v>0</v>
      </c>
      <c r="AV826">
        <f t="shared" si="638"/>
        <v>1.5759424160826513E-2</v>
      </c>
      <c r="AX826">
        <f t="shared" si="639"/>
        <v>78.812974192989046</v>
      </c>
      <c r="AY826">
        <f t="shared" si="640"/>
        <v>15.21521999396507</v>
      </c>
      <c r="AZ826" t="e">
        <f t="shared" si="641"/>
        <v>#DIV/0!</v>
      </c>
    </row>
    <row r="827" spans="1:52" x14ac:dyDescent="0.55000000000000004">
      <c r="A827" s="77">
        <v>44907.426388888889</v>
      </c>
      <c r="B827" s="31">
        <v>50</v>
      </c>
      <c r="C827" s="31">
        <v>0.1</v>
      </c>
      <c r="D827" s="31" t="s">
        <v>234</v>
      </c>
      <c r="E827" s="78">
        <v>1</v>
      </c>
      <c r="F827" s="84">
        <v>44908.803842592592</v>
      </c>
      <c r="G827" s="85">
        <v>376</v>
      </c>
      <c r="I827" s="35">
        <v>22.2</v>
      </c>
      <c r="J827" s="35">
        <v>30.312999999999999</v>
      </c>
      <c r="K827" s="64">
        <v>73.459739968946963</v>
      </c>
      <c r="L827" s="64">
        <v>2306.45618856392</v>
      </c>
      <c r="N827" s="36">
        <f t="shared" si="620"/>
        <v>0.38138250694961806</v>
      </c>
      <c r="O827" s="36">
        <f t="shared" si="619"/>
        <v>62.026328204100246</v>
      </c>
      <c r="P827" s="36">
        <f t="shared" si="613"/>
        <v>0</v>
      </c>
      <c r="Q827">
        <f t="shared" si="614"/>
        <v>6.102120111193889</v>
      </c>
      <c r="R827">
        <f t="shared" si="615"/>
        <v>2729.1584409804109</v>
      </c>
      <c r="S827">
        <f t="shared" si="616"/>
        <v>10.538371046915213</v>
      </c>
      <c r="T827">
        <f t="shared" si="617"/>
        <v>1713.9130646568974</v>
      </c>
      <c r="U827">
        <f t="shared" si="618"/>
        <v>1713.9130646568976</v>
      </c>
      <c r="W827">
        <f t="shared" si="621"/>
        <v>1.0027063670089045</v>
      </c>
      <c r="X827">
        <v>313.14999999999998</v>
      </c>
      <c r="Y827">
        <f t="shared" si="622"/>
        <v>1.9073334166666699E-2</v>
      </c>
      <c r="Z827">
        <v>2E-3</v>
      </c>
      <c r="AA827">
        <f t="shared" si="623"/>
        <v>7.2765497523200454E-2</v>
      </c>
      <c r="AC827">
        <f t="shared" si="624"/>
        <v>7.3658548985681613E-5</v>
      </c>
      <c r="AD827">
        <f t="shared" si="625"/>
        <v>5.7330417417096336E-9</v>
      </c>
      <c r="AE827">
        <v>0</v>
      </c>
      <c r="AF827">
        <f t="shared" si="626"/>
        <v>1.541194258661517E-9</v>
      </c>
      <c r="AG827">
        <f t="shared" si="627"/>
        <v>7.2742360003711504E-9</v>
      </c>
      <c r="AH827">
        <f t="shared" si="628"/>
        <v>1.097002469958351E-3</v>
      </c>
      <c r="AJ827">
        <f t="shared" si="629"/>
        <v>2.3126983055001328E-3</v>
      </c>
      <c r="AK827">
        <f t="shared" si="630"/>
        <v>1.8000349048405445E-7</v>
      </c>
      <c r="AL827">
        <v>0</v>
      </c>
      <c r="AM827">
        <f t="shared" si="631"/>
        <v>1.003045394484093E-6</v>
      </c>
      <c r="AN827">
        <f t="shared" si="632"/>
        <v>1.1830488849681475E-6</v>
      </c>
      <c r="AO827">
        <f t="shared" si="633"/>
        <v>2.2739189884214046E-2</v>
      </c>
      <c r="AQ827">
        <f t="shared" si="634"/>
        <v>0</v>
      </c>
      <c r="AR827">
        <f t="shared" si="635"/>
        <v>0</v>
      </c>
      <c r="AS827">
        <v>0</v>
      </c>
      <c r="AT827">
        <f t="shared" si="636"/>
        <v>0</v>
      </c>
      <c r="AU827">
        <f t="shared" si="637"/>
        <v>0</v>
      </c>
      <c r="AV827">
        <f t="shared" si="638"/>
        <v>1.5759424160826513E-2</v>
      </c>
      <c r="AX827">
        <f t="shared" si="639"/>
        <v>78.81297419298906</v>
      </c>
      <c r="AY827">
        <f t="shared" si="640"/>
        <v>15.215219993965077</v>
      </c>
      <c r="AZ827" t="e">
        <f t="shared" si="641"/>
        <v>#DIV/0!</v>
      </c>
    </row>
    <row r="828" spans="1:52" x14ac:dyDescent="0.55000000000000004">
      <c r="A828" s="77">
        <v>44907.426388888889</v>
      </c>
      <c r="B828" s="31">
        <v>50</v>
      </c>
      <c r="C828" s="31">
        <v>0.1</v>
      </c>
      <c r="D828" s="31" t="s">
        <v>234</v>
      </c>
      <c r="E828" s="78">
        <v>2</v>
      </c>
      <c r="F828" s="84">
        <v>44909.405682870369</v>
      </c>
      <c r="G828" s="85">
        <v>284</v>
      </c>
      <c r="I828" s="35">
        <v>22.2</v>
      </c>
      <c r="J828" s="35">
        <v>30.312999999999999</v>
      </c>
      <c r="K828" s="64">
        <v>79.641789194988732</v>
      </c>
      <c r="L828" s="64">
        <v>2188.7624806172803</v>
      </c>
      <c r="N828" s="36">
        <f t="shared" si="620"/>
        <v>0.41347798445757589</v>
      </c>
      <c r="O828" s="36">
        <f t="shared" si="619"/>
        <v>58.861252451587852</v>
      </c>
      <c r="P828" s="36">
        <f t="shared" si="613"/>
        <v>0</v>
      </c>
      <c r="Q828">
        <f t="shared" si="614"/>
        <v>6.6156477513212142</v>
      </c>
      <c r="R828">
        <f t="shared" si="615"/>
        <v>2589.8951078698656</v>
      </c>
      <c r="S828">
        <f t="shared" si="616"/>
        <v>11.425234090561474</v>
      </c>
      <c r="T828">
        <f t="shared" si="617"/>
        <v>1626.4556116700035</v>
      </c>
      <c r="U828">
        <f t="shared" si="618"/>
        <v>1626.4556116700037</v>
      </c>
      <c r="W828">
        <f t="shared" si="621"/>
        <v>1.0027063670089045</v>
      </c>
      <c r="X828">
        <v>313.14999999999998</v>
      </c>
      <c r="Y828">
        <f t="shared" si="622"/>
        <v>1.9073334166666699E-2</v>
      </c>
      <c r="Z828">
        <v>2E-3</v>
      </c>
      <c r="AA828">
        <f t="shared" si="623"/>
        <v>7.2765497523200454E-2</v>
      </c>
      <c r="AC828">
        <f t="shared" si="624"/>
        <v>7.9857329105796168E-5</v>
      </c>
      <c r="AD828">
        <f t="shared" si="625"/>
        <v>6.2155093665226721E-9</v>
      </c>
      <c r="AE828">
        <v>0</v>
      </c>
      <c r="AF828">
        <f t="shared" si="626"/>
        <v>1.670894401596491E-9</v>
      </c>
      <c r="AG828">
        <f t="shared" si="627"/>
        <v>7.8864037681191638E-9</v>
      </c>
      <c r="AH828">
        <f t="shared" si="628"/>
        <v>1.097002469958351E-3</v>
      </c>
      <c r="AJ828">
        <f t="shared" si="629"/>
        <v>2.1946860751851506E-3</v>
      </c>
      <c r="AK828">
        <f t="shared" si="630"/>
        <v>1.7081828317621624E-7</v>
      </c>
      <c r="AL828">
        <v>0</v>
      </c>
      <c r="AM828">
        <f t="shared" si="631"/>
        <v>9.5186205430144837E-7</v>
      </c>
      <c r="AN828">
        <f t="shared" si="632"/>
        <v>1.1226803374776645E-6</v>
      </c>
      <c r="AO828">
        <f t="shared" si="633"/>
        <v>2.2739189884214046E-2</v>
      </c>
      <c r="AQ828">
        <f t="shared" si="634"/>
        <v>0</v>
      </c>
      <c r="AR828">
        <f t="shared" si="635"/>
        <v>0</v>
      </c>
      <c r="AS828">
        <v>0</v>
      </c>
      <c r="AT828">
        <f t="shared" si="636"/>
        <v>0</v>
      </c>
      <c r="AU828">
        <f t="shared" si="637"/>
        <v>0</v>
      </c>
      <c r="AV828">
        <f t="shared" si="638"/>
        <v>1.5759424160826513E-2</v>
      </c>
      <c r="AX828">
        <f t="shared" si="639"/>
        <v>78.812974192989046</v>
      </c>
      <c r="AY828">
        <f t="shared" si="640"/>
        <v>15.215219993965073</v>
      </c>
      <c r="AZ828" t="e">
        <f t="shared" si="641"/>
        <v>#DIV/0!</v>
      </c>
    </row>
    <row r="829" spans="1:52" x14ac:dyDescent="0.55000000000000004">
      <c r="A829" s="77">
        <v>44907.472222222219</v>
      </c>
      <c r="B829" s="31">
        <v>50</v>
      </c>
      <c r="C829" s="31">
        <v>9</v>
      </c>
      <c r="D829" s="31" t="s">
        <v>234</v>
      </c>
      <c r="E829" s="78">
        <v>1</v>
      </c>
      <c r="F829" s="84">
        <v>44909.42690972222</v>
      </c>
      <c r="G829" s="85">
        <v>291</v>
      </c>
      <c r="I829" s="35">
        <v>22.2</v>
      </c>
      <c r="J829" s="35">
        <v>30.312999999999999</v>
      </c>
      <c r="K829" s="64">
        <v>83.040384139740155</v>
      </c>
      <c r="L829" s="64">
        <v>2098.4712651635205</v>
      </c>
      <c r="N829" s="36">
        <f t="shared" si="620"/>
        <v>0.4311225426970075</v>
      </c>
      <c r="O829" s="36">
        <f t="shared" si="619"/>
        <v>56.43309769562476</v>
      </c>
      <c r="P829" s="36">
        <f t="shared" si="613"/>
        <v>0</v>
      </c>
      <c r="Q829">
        <f t="shared" si="614"/>
        <v>6.8979606831521201</v>
      </c>
      <c r="R829">
        <f t="shared" si="615"/>
        <v>2483.0562986074892</v>
      </c>
      <c r="S829">
        <f t="shared" si="616"/>
        <v>11.912788968663421</v>
      </c>
      <c r="T829">
        <f t="shared" si="617"/>
        <v>1559.3607782379834</v>
      </c>
      <c r="U829">
        <f t="shared" si="618"/>
        <v>1559.3607782379834</v>
      </c>
      <c r="W829">
        <f t="shared" si="621"/>
        <v>1.0027063670089045</v>
      </c>
      <c r="X829">
        <v>313.14999999999998</v>
      </c>
      <c r="Y829">
        <f t="shared" si="622"/>
        <v>1.9073334166666699E-2</v>
      </c>
      <c r="Z829">
        <v>2E-3</v>
      </c>
      <c r="AA829">
        <f t="shared" si="623"/>
        <v>7.2765497523200454E-2</v>
      </c>
      <c r="AC829">
        <f t="shared" si="624"/>
        <v>8.3265121895782703E-5</v>
      </c>
      <c r="AD829">
        <f t="shared" si="625"/>
        <v>6.4807469876966602E-9</v>
      </c>
      <c r="AE829">
        <v>0</v>
      </c>
      <c r="AF829">
        <f t="shared" si="626"/>
        <v>1.7421973359463966E-9</v>
      </c>
      <c r="AG829">
        <f t="shared" si="627"/>
        <v>8.222944323643056E-9</v>
      </c>
      <c r="AH829">
        <f t="shared" si="628"/>
        <v>1.097002469958351E-3</v>
      </c>
      <c r="AJ829">
        <f t="shared" si="629"/>
        <v>2.1041504985646934E-3</v>
      </c>
      <c r="AK829">
        <f t="shared" si="630"/>
        <v>1.637716572648678E-7</v>
      </c>
      <c r="AL829">
        <v>0</v>
      </c>
      <c r="AM829">
        <f t="shared" si="631"/>
        <v>9.1259567314393168E-7</v>
      </c>
      <c r="AN829">
        <f t="shared" si="632"/>
        <v>1.0763673304087995E-6</v>
      </c>
      <c r="AO829">
        <f t="shared" si="633"/>
        <v>2.2739189884214046E-2</v>
      </c>
      <c r="AQ829">
        <f t="shared" si="634"/>
        <v>0</v>
      </c>
      <c r="AR829">
        <f t="shared" si="635"/>
        <v>0</v>
      </c>
      <c r="AS829">
        <v>0</v>
      </c>
      <c r="AT829">
        <f t="shared" si="636"/>
        <v>0</v>
      </c>
      <c r="AU829">
        <f t="shared" si="637"/>
        <v>0</v>
      </c>
      <c r="AV829">
        <f t="shared" si="638"/>
        <v>1.5759424160826513E-2</v>
      </c>
      <c r="AX829">
        <f t="shared" si="639"/>
        <v>78.812974192989046</v>
      </c>
      <c r="AY829">
        <f t="shared" si="640"/>
        <v>15.215219993965082</v>
      </c>
      <c r="AZ829" t="e">
        <f t="shared" si="641"/>
        <v>#DIV/0!</v>
      </c>
    </row>
    <row r="830" spans="1:52" x14ac:dyDescent="0.55000000000000004">
      <c r="A830" s="77">
        <v>44907.472222222219</v>
      </c>
      <c r="B830" s="31">
        <v>50</v>
      </c>
      <c r="C830" s="31">
        <v>9</v>
      </c>
      <c r="D830" s="31" t="s">
        <v>234</v>
      </c>
      <c r="E830" s="78">
        <v>2</v>
      </c>
      <c r="F830" s="84">
        <v>44909.448136574072</v>
      </c>
      <c r="G830" s="85">
        <v>241</v>
      </c>
      <c r="I830" s="35">
        <v>22.2</v>
      </c>
      <c r="J830" s="35">
        <v>30.312999999999999</v>
      </c>
      <c r="K830" s="64">
        <v>75.174615577212549</v>
      </c>
      <c r="L830" s="64">
        <v>2293.2654276551202</v>
      </c>
      <c r="N830" s="36">
        <f t="shared" si="620"/>
        <v>0.39028566341142362</v>
      </c>
      <c r="O830" s="36">
        <f t="shared" si="619"/>
        <v>61.671595922842194</v>
      </c>
      <c r="P830" s="36">
        <f t="shared" si="613"/>
        <v>0</v>
      </c>
      <c r="Q830">
        <f t="shared" si="614"/>
        <v>6.244570614582778</v>
      </c>
      <c r="R830">
        <f t="shared" si="615"/>
        <v>2713.5502206050564</v>
      </c>
      <c r="S830">
        <f t="shared" si="616"/>
        <v>10.784383290721774</v>
      </c>
      <c r="T830">
        <f t="shared" si="617"/>
        <v>1704.1110933181596</v>
      </c>
      <c r="U830">
        <f t="shared" si="618"/>
        <v>1704.1110933181601</v>
      </c>
      <c r="W830">
        <f t="shared" si="621"/>
        <v>1.0027063670089045</v>
      </c>
      <c r="X830">
        <v>313.14999999999998</v>
      </c>
      <c r="Y830">
        <f t="shared" si="622"/>
        <v>1.9073334166666699E-2</v>
      </c>
      <c r="Z830">
        <v>2E-3</v>
      </c>
      <c r="AA830">
        <f t="shared" si="623"/>
        <v>7.2765497523200454E-2</v>
      </c>
      <c r="AC830">
        <f t="shared" si="624"/>
        <v>7.537806567671779E-5</v>
      </c>
      <c r="AD830">
        <f t="shared" si="625"/>
        <v>5.866876321687487E-9</v>
      </c>
      <c r="AE830">
        <v>0</v>
      </c>
      <c r="AF830">
        <f t="shared" si="626"/>
        <v>1.5771725570177981E-9</v>
      </c>
      <c r="AG830">
        <f t="shared" si="627"/>
        <v>7.444048878705285E-9</v>
      </c>
      <c r="AH830">
        <f t="shared" si="628"/>
        <v>1.097002469958351E-3</v>
      </c>
      <c r="AJ830">
        <f t="shared" si="629"/>
        <v>2.2994718455511872E-3</v>
      </c>
      <c r="AK830">
        <f t="shared" si="630"/>
        <v>1.7897403975462052E-7</v>
      </c>
      <c r="AL830">
        <v>0</v>
      </c>
      <c r="AM830">
        <f t="shared" si="631"/>
        <v>9.9730891787338818E-7</v>
      </c>
      <c r="AN830">
        <f t="shared" si="632"/>
        <v>1.1762829576280086E-6</v>
      </c>
      <c r="AO830">
        <f t="shared" si="633"/>
        <v>2.2739189884214046E-2</v>
      </c>
      <c r="AQ830">
        <f t="shared" si="634"/>
        <v>0</v>
      </c>
      <c r="AR830">
        <f t="shared" si="635"/>
        <v>0</v>
      </c>
      <c r="AS830">
        <v>0</v>
      </c>
      <c r="AT830">
        <f t="shared" si="636"/>
        <v>0</v>
      </c>
      <c r="AU830">
        <f t="shared" si="637"/>
        <v>0</v>
      </c>
      <c r="AV830">
        <f t="shared" si="638"/>
        <v>1.5759424160826513E-2</v>
      </c>
      <c r="AX830">
        <f t="shared" si="639"/>
        <v>78.812974192989046</v>
      </c>
      <c r="AY830">
        <f t="shared" si="640"/>
        <v>15.215219993965071</v>
      </c>
      <c r="AZ830" t="e">
        <f t="shared" si="641"/>
        <v>#DIV/0!</v>
      </c>
    </row>
    <row r="831" spans="1:52" x14ac:dyDescent="0.55000000000000004">
      <c r="A831" s="77">
        <v>44907.461111111108</v>
      </c>
      <c r="B831" s="31">
        <v>100</v>
      </c>
      <c r="C831" s="31">
        <v>0.1</v>
      </c>
      <c r="D831" s="31" t="s">
        <v>234</v>
      </c>
      <c r="E831" s="78">
        <v>2</v>
      </c>
      <c r="F831" s="84">
        <v>44909.469375000001</v>
      </c>
      <c r="G831" s="85">
        <v>247</v>
      </c>
      <c r="I831" s="35">
        <v>22.2</v>
      </c>
      <c r="J831" s="35">
        <v>30.312999999999999</v>
      </c>
      <c r="K831" s="64">
        <v>445.46270501742072</v>
      </c>
      <c r="L831" s="64">
        <v>4438.1323371687204</v>
      </c>
      <c r="N831" s="36">
        <f t="shared" si="620"/>
        <v>2.3127182762138703</v>
      </c>
      <c r="O831" s="36">
        <f t="shared" si="619"/>
        <v>119.35238758203211</v>
      </c>
      <c r="P831" s="36">
        <f t="shared" si="613"/>
        <v>0</v>
      </c>
      <c r="Q831">
        <f t="shared" si="614"/>
        <v>37.003492419421924</v>
      </c>
      <c r="R831">
        <f t="shared" si="615"/>
        <v>5251.5050536094132</v>
      </c>
      <c r="S831">
        <f t="shared" si="616"/>
        <v>63.905089713366351</v>
      </c>
      <c r="T831">
        <f t="shared" si="617"/>
        <v>3297.9481826124943</v>
      </c>
      <c r="U831">
        <f t="shared" si="618"/>
        <v>3297.9481826124943</v>
      </c>
      <c r="W831">
        <f t="shared" si="621"/>
        <v>1.0027063670089045</v>
      </c>
      <c r="X831">
        <v>313.14999999999998</v>
      </c>
      <c r="Y831">
        <f t="shared" si="622"/>
        <v>1.9073334166666699E-2</v>
      </c>
      <c r="Z831">
        <v>2E-3</v>
      </c>
      <c r="AA831">
        <f t="shared" si="623"/>
        <v>7.2765497523200454E-2</v>
      </c>
      <c r="AC831">
        <f t="shared" si="624"/>
        <v>4.4666829058597721E-4</v>
      </c>
      <c r="AD831">
        <f t="shared" si="625"/>
        <v>3.4765386908792897E-8</v>
      </c>
      <c r="AE831">
        <v>0</v>
      </c>
      <c r="AF831">
        <f t="shared" si="626"/>
        <v>9.3458616067916263E-9</v>
      </c>
      <c r="AG831">
        <f t="shared" si="627"/>
        <v>4.4111248515584525E-8</v>
      </c>
      <c r="AH831">
        <f t="shared" si="628"/>
        <v>1.097002469958351E-3</v>
      </c>
      <c r="AJ831">
        <f t="shared" si="629"/>
        <v>4.4501435521071856E-3</v>
      </c>
      <c r="AK831">
        <f t="shared" si="630"/>
        <v>3.4636656697907377E-7</v>
      </c>
      <c r="AL831">
        <v>0</v>
      </c>
      <c r="AM831">
        <f t="shared" si="631"/>
        <v>1.9300814049625456E-6</v>
      </c>
      <c r="AN831">
        <f t="shared" si="632"/>
        <v>2.2764479719416194E-6</v>
      </c>
      <c r="AO831">
        <f t="shared" si="633"/>
        <v>2.2739189884214046E-2</v>
      </c>
      <c r="AQ831">
        <f t="shared" si="634"/>
        <v>0</v>
      </c>
      <c r="AR831">
        <f t="shared" si="635"/>
        <v>0</v>
      </c>
      <c r="AS831">
        <v>0</v>
      </c>
      <c r="AT831">
        <f t="shared" si="636"/>
        <v>0</v>
      </c>
      <c r="AU831">
        <f t="shared" si="637"/>
        <v>0</v>
      </c>
      <c r="AV831">
        <f t="shared" si="638"/>
        <v>1.5759424160826513E-2</v>
      </c>
      <c r="AX831">
        <f t="shared" si="639"/>
        <v>78.812974192989046</v>
      </c>
      <c r="AY831">
        <f t="shared" si="640"/>
        <v>15.215219993965075</v>
      </c>
      <c r="AZ831" t="e">
        <f t="shared" si="641"/>
        <v>#DIV/0!</v>
      </c>
    </row>
    <row r="832" spans="1:52" x14ac:dyDescent="0.55000000000000004">
      <c r="A832" s="77">
        <v>44907.46875</v>
      </c>
      <c r="B832" s="31">
        <v>50</v>
      </c>
      <c r="C832" s="31">
        <v>8</v>
      </c>
      <c r="D832" s="31" t="s">
        <v>234</v>
      </c>
      <c r="E832" s="78">
        <v>1</v>
      </c>
      <c r="F832" s="84">
        <v>44909.490578703706</v>
      </c>
      <c r="G832" s="85">
        <v>380</v>
      </c>
      <c r="I832" s="35">
        <v>22.2</v>
      </c>
      <c r="J832" s="35">
        <v>30.312999999999999</v>
      </c>
      <c r="K832" s="64">
        <v>80.220347227495992</v>
      </c>
      <c r="L832" s="64">
        <v>2333.6614726848798</v>
      </c>
      <c r="N832" s="36">
        <f t="shared" si="620"/>
        <v>0.41648169659903905</v>
      </c>
      <c r="O832" s="36">
        <f t="shared" si="619"/>
        <v>62.757945778342197</v>
      </c>
      <c r="P832" s="36">
        <f t="shared" si="613"/>
        <v>0</v>
      </c>
      <c r="Q832">
        <f t="shared" si="614"/>
        <v>6.6637071455846248</v>
      </c>
      <c r="R832">
        <f t="shared" si="615"/>
        <v>2761.3496142470567</v>
      </c>
      <c r="S832">
        <f t="shared" si="616"/>
        <v>11.508232740179785</v>
      </c>
      <c r="T832">
        <f t="shared" si="617"/>
        <v>1734.129139912872</v>
      </c>
      <c r="U832">
        <f t="shared" si="618"/>
        <v>1734.1291399128722</v>
      </c>
      <c r="W832">
        <f t="shared" si="621"/>
        <v>1.0027063670089045</v>
      </c>
      <c r="X832">
        <v>313.14999999999998</v>
      </c>
      <c r="Y832">
        <f t="shared" si="622"/>
        <v>1.9073334166666699E-2</v>
      </c>
      <c r="Z832">
        <v>2E-3</v>
      </c>
      <c r="AA832">
        <f t="shared" si="623"/>
        <v>7.2765497523200454E-2</v>
      </c>
      <c r="AC832">
        <f t="shared" si="624"/>
        <v>8.0437452928675348E-5</v>
      </c>
      <c r="AD832">
        <f t="shared" si="625"/>
        <v>6.2606619542090378E-9</v>
      </c>
      <c r="AE832">
        <v>0</v>
      </c>
      <c r="AF832">
        <f t="shared" si="626"/>
        <v>1.6830326193247274E-9</v>
      </c>
      <c r="AG832" s="8">
        <f t="shared" si="627"/>
        <v>7.9436945735337658E-9</v>
      </c>
      <c r="AH832" s="9">
        <f t="shared" si="628"/>
        <v>1.097002469958351E-3</v>
      </c>
      <c r="AJ832">
        <f t="shared" si="629"/>
        <v>2.3399772171045058E-3</v>
      </c>
      <c r="AK832">
        <f t="shared" si="630"/>
        <v>1.8212668108514381E-7</v>
      </c>
      <c r="AL832">
        <v>0</v>
      </c>
      <c r="AM832" s="8">
        <f t="shared" si="631"/>
        <v>1.0148765903587265E-6</v>
      </c>
      <c r="AN832" s="8">
        <f t="shared" si="632"/>
        <v>1.1970032714438703E-6</v>
      </c>
      <c r="AO832" s="9">
        <f t="shared" si="633"/>
        <v>2.2739189884214046E-2</v>
      </c>
      <c r="AP832" s="9"/>
      <c r="AQ832">
        <f t="shared" si="634"/>
        <v>0</v>
      </c>
      <c r="AR832">
        <f t="shared" si="635"/>
        <v>0</v>
      </c>
      <c r="AS832">
        <v>0</v>
      </c>
      <c r="AT832" s="8">
        <f t="shared" si="636"/>
        <v>0</v>
      </c>
      <c r="AU832" s="8">
        <f t="shared" si="637"/>
        <v>0</v>
      </c>
      <c r="AV832" s="9">
        <f t="shared" si="638"/>
        <v>1.5759424160826513E-2</v>
      </c>
      <c r="AX832">
        <f t="shared" si="639"/>
        <v>78.81297419298906</v>
      </c>
      <c r="AY832">
        <f t="shared" si="640"/>
        <v>15.215219993965075</v>
      </c>
      <c r="AZ832" t="e">
        <f t="shared" si="641"/>
        <v>#DIV/0!</v>
      </c>
    </row>
    <row r="833" spans="1:52" x14ac:dyDescent="0.55000000000000004">
      <c r="A833" s="77">
        <v>44907.4375</v>
      </c>
      <c r="B833" s="31">
        <v>50</v>
      </c>
      <c r="C833" s="31">
        <v>1.6</v>
      </c>
      <c r="D833" s="31" t="s">
        <v>234</v>
      </c>
      <c r="E833" s="78">
        <v>2</v>
      </c>
      <c r="F833" s="84">
        <v>44909.511782407404</v>
      </c>
      <c r="G833" s="85">
        <v>245</v>
      </c>
      <c r="I833" s="35">
        <v>22.2</v>
      </c>
      <c r="J833" s="35">
        <v>30.312999999999999</v>
      </c>
      <c r="K833" s="64">
        <v>80.976908287939935</v>
      </c>
      <c r="L833" s="64">
        <v>2264.4099093159198</v>
      </c>
      <c r="N833" s="36">
        <f t="shared" si="620"/>
        <v>0.42040955087696791</v>
      </c>
      <c r="O833" s="36">
        <f t="shared" si="619"/>
        <v>60.895599456973464</v>
      </c>
      <c r="P833" s="36">
        <f t="shared" si="613"/>
        <v>0</v>
      </c>
      <c r="Q833">
        <f t="shared" si="614"/>
        <v>6.7265528140314865</v>
      </c>
      <c r="R833">
        <f t="shared" si="615"/>
        <v>2679.4063761068323</v>
      </c>
      <c r="S833">
        <f t="shared" si="616"/>
        <v>11.616767308611093</v>
      </c>
      <c r="T833">
        <f t="shared" si="617"/>
        <v>1682.6687394099354</v>
      </c>
      <c r="U833">
        <f t="shared" si="618"/>
        <v>1682.6687394099356</v>
      </c>
      <c r="W833">
        <f t="shared" si="621"/>
        <v>1.0027063670089045</v>
      </c>
      <c r="X833">
        <v>313.14999999999998</v>
      </c>
      <c r="Y833">
        <f t="shared" si="622"/>
        <v>1.9073334166666699E-2</v>
      </c>
      <c r="Z833">
        <v>2E-3</v>
      </c>
      <c r="AA833">
        <f t="shared" si="623"/>
        <v>7.2765497523200454E-2</v>
      </c>
      <c r="AC833">
        <f t="shared" si="624"/>
        <v>8.119606152101349E-5</v>
      </c>
      <c r="AD833">
        <f t="shared" si="625"/>
        <v>6.3197064885554802E-9</v>
      </c>
      <c r="AE833">
        <v>0</v>
      </c>
      <c r="AF833">
        <f t="shared" si="626"/>
        <v>1.6989053621791938E-9</v>
      </c>
      <c r="AG833">
        <f t="shared" si="627"/>
        <v>8.0186118507346738E-9</v>
      </c>
      <c r="AH833">
        <f t="shared" si="628"/>
        <v>1.097002469958351E-3</v>
      </c>
      <c r="AJ833">
        <f t="shared" si="629"/>
        <v>2.2705382335891288E-3</v>
      </c>
      <c r="AK833">
        <f t="shared" si="630"/>
        <v>1.7672205940201877E-7</v>
      </c>
      <c r="AL833">
        <v>0</v>
      </c>
      <c r="AM833">
        <f t="shared" si="631"/>
        <v>9.8476005832032312E-7</v>
      </c>
      <c r="AN833">
        <f t="shared" si="632"/>
        <v>1.1614821177223419E-6</v>
      </c>
      <c r="AO833">
        <f t="shared" si="633"/>
        <v>2.2739189884214046E-2</v>
      </c>
      <c r="AQ833">
        <f t="shared" si="634"/>
        <v>0</v>
      </c>
      <c r="AR833">
        <f t="shared" si="635"/>
        <v>0</v>
      </c>
      <c r="AS833">
        <v>0</v>
      </c>
      <c r="AT833">
        <f t="shared" si="636"/>
        <v>0</v>
      </c>
      <c r="AU833">
        <f t="shared" si="637"/>
        <v>0</v>
      </c>
      <c r="AV833">
        <f t="shared" si="638"/>
        <v>1.5759424160826513E-2</v>
      </c>
      <c r="AX833">
        <f t="shared" si="639"/>
        <v>78.81297419298906</v>
      </c>
      <c r="AY833">
        <f t="shared" si="640"/>
        <v>15.21521999396508</v>
      </c>
      <c r="AZ833" t="e">
        <f t="shared" si="641"/>
        <v>#DIV/0!</v>
      </c>
    </row>
    <row r="834" spans="1:52" x14ac:dyDescent="0.55000000000000004">
      <c r="A834" s="77">
        <v>44907.460416666669</v>
      </c>
      <c r="B834" s="31">
        <v>50</v>
      </c>
      <c r="C834" s="31">
        <v>6.2</v>
      </c>
      <c r="D834" s="31" t="s">
        <v>234</v>
      </c>
      <c r="E834" s="78">
        <v>2</v>
      </c>
      <c r="F834" s="84">
        <v>44909.533032407409</v>
      </c>
      <c r="G834" s="85">
        <v>327</v>
      </c>
      <c r="I834" s="35">
        <v>22.2</v>
      </c>
      <c r="J834" s="35">
        <v>30.312999999999999</v>
      </c>
      <c r="K834" s="64">
        <v>81.99577975406504</v>
      </c>
      <c r="L834" s="64">
        <v>2544.4722710835204</v>
      </c>
      <c r="N834" s="36">
        <f t="shared" si="620"/>
        <v>0.42569924771192114</v>
      </c>
      <c r="O834" s="36">
        <f t="shared" si="619"/>
        <v>68.427171075261427</v>
      </c>
      <c r="P834" s="36">
        <f t="shared" si="613"/>
        <v>0</v>
      </c>
      <c r="Q834">
        <f t="shared" si="614"/>
        <v>6.8111879633907382</v>
      </c>
      <c r="R834">
        <f t="shared" si="615"/>
        <v>3010.7955273115026</v>
      </c>
      <c r="S834">
        <f t="shared" si="616"/>
        <v>11.762932344910974</v>
      </c>
      <c r="T834">
        <f t="shared" si="617"/>
        <v>1890.7813162419384</v>
      </c>
      <c r="U834">
        <f t="shared" si="618"/>
        <v>1890.7813162419384</v>
      </c>
      <c r="W834">
        <f t="shared" si="621"/>
        <v>1.0027063670089045</v>
      </c>
      <c r="X834">
        <v>313.14999999999998</v>
      </c>
      <c r="Y834">
        <f t="shared" si="622"/>
        <v>1.9073334166666699E-2</v>
      </c>
      <c r="Z834">
        <v>2E-3</v>
      </c>
      <c r="AA834">
        <f t="shared" si="623"/>
        <v>7.2765497523200454E-2</v>
      </c>
      <c r="AC834">
        <f t="shared" si="624"/>
        <v>8.2217690427260844E-5</v>
      </c>
      <c r="AD834">
        <f t="shared" si="625"/>
        <v>6.3992225969326867E-9</v>
      </c>
      <c r="AE834">
        <v>0</v>
      </c>
      <c r="AF834">
        <f t="shared" si="626"/>
        <v>1.7202814091754106E-9</v>
      </c>
      <c r="AG834">
        <f t="shared" si="627"/>
        <v>8.1195040061080968E-9</v>
      </c>
      <c r="AH834">
        <f t="shared" si="628"/>
        <v>1.097002469958351E-3</v>
      </c>
      <c r="AJ834">
        <f t="shared" si="629"/>
        <v>2.5513585468930531E-3</v>
      </c>
      <c r="AK834">
        <f t="shared" si="630"/>
        <v>1.9857905496141176E-7</v>
      </c>
      <c r="AL834">
        <v>0</v>
      </c>
      <c r="AM834">
        <f t="shared" si="631"/>
        <v>1.1065552450367192E-6</v>
      </c>
      <c r="AN834">
        <f t="shared" si="632"/>
        <v>1.3051342999981309E-6</v>
      </c>
      <c r="AO834">
        <f t="shared" si="633"/>
        <v>2.2739189884214046E-2</v>
      </c>
      <c r="AQ834">
        <f t="shared" si="634"/>
        <v>0</v>
      </c>
      <c r="AR834">
        <f t="shared" si="635"/>
        <v>0</v>
      </c>
      <c r="AS834">
        <v>0</v>
      </c>
      <c r="AT834">
        <f t="shared" si="636"/>
        <v>0</v>
      </c>
      <c r="AU834">
        <f t="shared" si="637"/>
        <v>0</v>
      </c>
      <c r="AV834">
        <f t="shared" si="638"/>
        <v>1.5759424160826513E-2</v>
      </c>
      <c r="AX834">
        <f t="shared" si="639"/>
        <v>78.81297419298906</v>
      </c>
      <c r="AY834">
        <f t="shared" si="640"/>
        <v>15.215219993965077</v>
      </c>
      <c r="AZ834" t="e">
        <f t="shared" si="641"/>
        <v>#DIV/0!</v>
      </c>
    </row>
    <row r="835" spans="1:52" x14ac:dyDescent="0.55000000000000004">
      <c r="A835" s="77">
        <v>44907.445138888892</v>
      </c>
      <c r="B835" s="31">
        <v>200</v>
      </c>
      <c r="C835" s="31">
        <v>0.1</v>
      </c>
      <c r="D835" s="31" t="s">
        <v>234</v>
      </c>
      <c r="E835" s="78">
        <v>2</v>
      </c>
      <c r="F835" s="84">
        <v>44909.554270833331</v>
      </c>
      <c r="G835" s="85" t="s">
        <v>880</v>
      </c>
      <c r="I835" s="35">
        <v>22.2</v>
      </c>
      <c r="J835" s="35">
        <v>30.312999999999999</v>
      </c>
      <c r="K835" s="64">
        <v>37.722916110352642</v>
      </c>
      <c r="L835" s="64">
        <v>2290.9982445699202</v>
      </c>
      <c r="N835" s="36">
        <f t="shared" si="620"/>
        <v>0.19584687233712056</v>
      </c>
      <c r="O835" s="36">
        <f t="shared" si="619"/>
        <v>61.610625745806679</v>
      </c>
      <c r="P835" s="36">
        <f t="shared" si="613"/>
        <v>0</v>
      </c>
      <c r="Q835">
        <f t="shared" si="614"/>
        <v>3.1335499573939289</v>
      </c>
      <c r="R835">
        <f t="shared" si="615"/>
        <v>2710.8675328154941</v>
      </c>
      <c r="S835">
        <f t="shared" si="616"/>
        <v>5.411645713837264</v>
      </c>
      <c r="T835">
        <f t="shared" si="617"/>
        <v>1702.4263638492196</v>
      </c>
      <c r="U835">
        <f t="shared" si="618"/>
        <v>1702.4263638492198</v>
      </c>
      <c r="W835">
        <f t="shared" si="621"/>
        <v>1.0027063670089045</v>
      </c>
      <c r="X835">
        <v>313.14999999999998</v>
      </c>
      <c r="Y835">
        <f t="shared" si="622"/>
        <v>1.9073334166666699E-2</v>
      </c>
      <c r="Z835">
        <v>2E-3</v>
      </c>
      <c r="AA835">
        <f t="shared" si="623"/>
        <v>7.2765497523200454E-2</v>
      </c>
      <c r="AC835">
        <f t="shared" si="624"/>
        <v>3.7825008165993372E-5</v>
      </c>
      <c r="AD835">
        <f t="shared" si="625"/>
        <v>2.944021484027623E-9</v>
      </c>
      <c r="AE835">
        <v>0</v>
      </c>
      <c r="AF835">
        <f t="shared" si="626"/>
        <v>7.9143135755478968E-10</v>
      </c>
      <c r="AG835">
        <f t="shared" si="627"/>
        <v>3.7354528415824128E-9</v>
      </c>
      <c r="AH835">
        <f t="shared" si="628"/>
        <v>1.097002469958351E-3</v>
      </c>
      <c r="AJ835">
        <f t="shared" si="629"/>
        <v>2.2971985266364821E-3</v>
      </c>
      <c r="AK835">
        <f t="shared" si="630"/>
        <v>1.7879710126737506E-7</v>
      </c>
      <c r="AL835">
        <v>0</v>
      </c>
      <c r="AM835">
        <f t="shared" si="631"/>
        <v>9.9632295179983439E-7</v>
      </c>
      <c r="AN835">
        <f t="shared" si="632"/>
        <v>1.1751200530672095E-6</v>
      </c>
      <c r="AO835">
        <f t="shared" si="633"/>
        <v>2.2739189884214046E-2</v>
      </c>
      <c r="AQ835">
        <f t="shared" si="634"/>
        <v>0</v>
      </c>
      <c r="AR835">
        <f t="shared" si="635"/>
        <v>0</v>
      </c>
      <c r="AS835">
        <v>0</v>
      </c>
      <c r="AT835">
        <f t="shared" si="636"/>
        <v>0</v>
      </c>
      <c r="AU835">
        <f t="shared" si="637"/>
        <v>0</v>
      </c>
      <c r="AV835">
        <f t="shared" si="638"/>
        <v>1.5759424160826513E-2</v>
      </c>
      <c r="AX835">
        <f t="shared" si="639"/>
        <v>78.812974192989046</v>
      </c>
      <c r="AY835">
        <f t="shared" si="640"/>
        <v>15.21521999396508</v>
      </c>
      <c r="AZ835" t="e">
        <f t="shared" si="641"/>
        <v>#DIV/0!</v>
      </c>
    </row>
    <row r="836" spans="1:52" x14ac:dyDescent="0.55000000000000004">
      <c r="A836" s="77">
        <v>44907.46875</v>
      </c>
      <c r="B836" s="31">
        <v>50</v>
      </c>
      <c r="C836" s="31">
        <v>8</v>
      </c>
      <c r="D836" s="31" t="s">
        <v>234</v>
      </c>
      <c r="E836" s="78">
        <v>2</v>
      </c>
      <c r="F836" s="84">
        <v>44909.575474537036</v>
      </c>
      <c r="G836" s="85" t="s">
        <v>882</v>
      </c>
      <c r="I836" s="35">
        <v>22.2</v>
      </c>
      <c r="J836" s="35">
        <v>30.312999999999999</v>
      </c>
      <c r="K836" s="64">
        <v>79.1077269040385</v>
      </c>
      <c r="L836" s="64">
        <v>2290.5860287999999</v>
      </c>
      <c r="N836" s="36">
        <f t="shared" si="620"/>
        <v>0.41070528181152838</v>
      </c>
      <c r="O836" s="36">
        <f t="shared" si="619"/>
        <v>61.599540241229249</v>
      </c>
      <c r="P836" s="36">
        <f t="shared" si="613"/>
        <v>0</v>
      </c>
      <c r="Q836">
        <f t="shared" si="614"/>
        <v>6.571284508984454</v>
      </c>
      <c r="R836">
        <f t="shared" si="615"/>
        <v>2710.3797706140867</v>
      </c>
      <c r="S836">
        <f t="shared" si="616"/>
        <v>11.348618701144382</v>
      </c>
      <c r="T836">
        <f t="shared" si="617"/>
        <v>1702.1200489072639</v>
      </c>
      <c r="U836">
        <f t="shared" si="618"/>
        <v>1702.1200489072639</v>
      </c>
      <c r="W836">
        <f t="shared" si="621"/>
        <v>1.0027063670089045</v>
      </c>
      <c r="X836">
        <v>313.14999999999998</v>
      </c>
      <c r="Y836">
        <f t="shared" si="622"/>
        <v>1.9073334166666699E-2</v>
      </c>
      <c r="Z836">
        <v>2E-3</v>
      </c>
      <c r="AA836">
        <f t="shared" si="623"/>
        <v>7.2765497523200454E-2</v>
      </c>
      <c r="AC836">
        <f t="shared" si="624"/>
        <v>7.9321821446281013E-5</v>
      </c>
      <c r="AD836">
        <f t="shared" si="625"/>
        <v>6.1738293740807569E-9</v>
      </c>
      <c r="AE836">
        <v>0</v>
      </c>
      <c r="AF836">
        <f t="shared" si="626"/>
        <v>1.6596897099255424E-9</v>
      </c>
      <c r="AG836">
        <f t="shared" si="627"/>
        <v>7.8335190840062988E-9</v>
      </c>
      <c r="AH836">
        <f t="shared" si="628"/>
        <v>1.097002469958351E-3</v>
      </c>
      <c r="AJ836">
        <f t="shared" si="629"/>
        <v>2.2967851952594019E-3</v>
      </c>
      <c r="AK836">
        <f t="shared" si="630"/>
        <v>1.7876493058154716E-7</v>
      </c>
      <c r="AL836">
        <v>0</v>
      </c>
      <c r="AM836">
        <f t="shared" si="631"/>
        <v>9.9614368495245101E-7</v>
      </c>
      <c r="AN836">
        <f t="shared" si="632"/>
        <v>1.1749086155339981E-6</v>
      </c>
      <c r="AO836">
        <f t="shared" si="633"/>
        <v>2.2739189884214046E-2</v>
      </c>
      <c r="AQ836">
        <f t="shared" si="634"/>
        <v>0</v>
      </c>
      <c r="AR836">
        <f t="shared" si="635"/>
        <v>0</v>
      </c>
      <c r="AS836">
        <v>0</v>
      </c>
      <c r="AT836">
        <f t="shared" si="636"/>
        <v>0</v>
      </c>
      <c r="AU836">
        <f t="shared" si="637"/>
        <v>0</v>
      </c>
      <c r="AV836">
        <f t="shared" si="638"/>
        <v>1.5759424160826513E-2</v>
      </c>
      <c r="AX836">
        <f t="shared" si="639"/>
        <v>78.812974192989046</v>
      </c>
      <c r="AY836">
        <f t="shared" si="640"/>
        <v>15.215219993965073</v>
      </c>
      <c r="AZ836" t="e">
        <f t="shared" si="641"/>
        <v>#DIV/0!</v>
      </c>
    </row>
    <row r="837" spans="1:52" x14ac:dyDescent="0.55000000000000004">
      <c r="A837" s="62">
        <v>44690.513888888891</v>
      </c>
      <c r="B837" s="29">
        <v>50</v>
      </c>
      <c r="C837" s="41">
        <v>3.8</v>
      </c>
      <c r="D837" t="s">
        <v>234</v>
      </c>
      <c r="E837" s="29">
        <v>2</v>
      </c>
      <c r="F837" s="84"/>
      <c r="G837" s="85">
        <v>171</v>
      </c>
      <c r="H837" t="s">
        <v>255</v>
      </c>
      <c r="I837" s="3"/>
      <c r="J837" s="3"/>
      <c r="K837" s="38"/>
      <c r="L837" s="38"/>
      <c r="M837" s="3"/>
      <c r="N837" s="4" t="s">
        <v>231</v>
      </c>
      <c r="O837" s="4" t="s">
        <v>231</v>
      </c>
      <c r="P837" s="4"/>
      <c r="W837">
        <f t="shared" si="621"/>
        <v>-7.7434778162181958E-2</v>
      </c>
      <c r="X837">
        <v>313.14999999999998</v>
      </c>
      <c r="Y837">
        <f t="shared" si="622"/>
        <v>1.9073334166666699E-2</v>
      </c>
      <c r="Z837">
        <v>2E-3</v>
      </c>
      <c r="AA837">
        <f t="shared" si="623"/>
        <v>7.2765497523200454E-2</v>
      </c>
      <c r="AC837">
        <f t="shared" si="624"/>
        <v>0</v>
      </c>
      <c r="AD837">
        <f t="shared" si="625"/>
        <v>0</v>
      </c>
      <c r="AE837">
        <v>0</v>
      </c>
      <c r="AF837">
        <f t="shared" si="626"/>
        <v>0</v>
      </c>
      <c r="AG837">
        <f t="shared" si="627"/>
        <v>0</v>
      </c>
      <c r="AH837">
        <f t="shared" si="628"/>
        <v>1.097002469958351E-3</v>
      </c>
      <c r="AJ837">
        <f t="shared" si="629"/>
        <v>0</v>
      </c>
      <c r="AK837">
        <f t="shared" si="630"/>
        <v>0</v>
      </c>
      <c r="AL837">
        <v>0</v>
      </c>
      <c r="AM837">
        <f t="shared" si="631"/>
        <v>0</v>
      </c>
      <c r="AN837">
        <f t="shared" si="632"/>
        <v>0</v>
      </c>
      <c r="AO837">
        <f t="shared" si="633"/>
        <v>2.2739189884214046E-2</v>
      </c>
      <c r="AQ837">
        <f t="shared" si="634"/>
        <v>0</v>
      </c>
      <c r="AR837">
        <f t="shared" si="635"/>
        <v>0</v>
      </c>
      <c r="AS837">
        <v>0</v>
      </c>
      <c r="AT837">
        <f t="shared" si="636"/>
        <v>0</v>
      </c>
      <c r="AU837">
        <f t="shared" si="637"/>
        <v>0</v>
      </c>
      <c r="AV837">
        <f t="shared" si="638"/>
        <v>1.5759424160826513E-2</v>
      </c>
      <c r="AX837" t="e">
        <f t="shared" si="639"/>
        <v>#DIV/0!</v>
      </c>
      <c r="AY837" t="e">
        <f t="shared" si="640"/>
        <v>#DIV/0!</v>
      </c>
      <c r="AZ837" t="e">
        <f t="shared" si="641"/>
        <v>#DIV/0!</v>
      </c>
    </row>
    <row r="838" spans="1:52" x14ac:dyDescent="0.55000000000000004">
      <c r="A838" s="74">
        <v>44747.44027777778</v>
      </c>
      <c r="B838" s="60">
        <v>40</v>
      </c>
      <c r="C838" s="61">
        <v>0.1</v>
      </c>
      <c r="D838" s="60" t="s">
        <v>235</v>
      </c>
      <c r="E838" s="78">
        <v>2</v>
      </c>
      <c r="F838" s="84"/>
      <c r="G838" s="85"/>
      <c r="H838" t="s">
        <v>822</v>
      </c>
      <c r="I838" s="3" t="s">
        <v>231</v>
      </c>
      <c r="J838" s="3" t="s">
        <v>231</v>
      </c>
      <c r="K838" s="64" t="s">
        <v>231</v>
      </c>
      <c r="L838" s="65" t="s">
        <v>231</v>
      </c>
      <c r="M838" s="3" t="s">
        <v>40</v>
      </c>
      <c r="N838" s="4" t="e">
        <f t="shared" ref="N838:N869" si="642">1000000*(AG838-AE838)/Y838</f>
        <v>#VALUE!</v>
      </c>
      <c r="O838" s="4" t="e">
        <f t="shared" ref="O838:O869" si="643">1000000*(AN838-AL838)/Y838</f>
        <v>#VALUE!</v>
      </c>
      <c r="P838" s="4" t="e">
        <f t="shared" ref="P838:P869" si="644">1000000*(AU838-AS838)/Y838</f>
        <v>#VALUE!</v>
      </c>
      <c r="Q838" t="e">
        <f t="shared" ref="Q838:Q869" si="645">(N838*16)</f>
        <v>#VALUE!</v>
      </c>
      <c r="R838" t="e">
        <f t="shared" ref="R838:R869" si="646">(O838*44)</f>
        <v>#VALUE!</v>
      </c>
      <c r="S838" t="e">
        <f t="shared" ref="S838:S869" si="647">1000000*(((AG838-AE838)*0.082057*X838)/(W838-AA838))/Y838</f>
        <v>#VALUE!</v>
      </c>
      <c r="T838" t="e">
        <f t="shared" ref="T838:T869" si="648">1000000*(((AN838-AL838)*0.082057*X838)/(W838-AA838))/Y838</f>
        <v>#VALUE!</v>
      </c>
      <c r="U838" t="e">
        <f t="shared" ref="U838:U869" si="649">O838*((1*0.082057*X838)/(W838-AA838))</f>
        <v>#VALUE!</v>
      </c>
      <c r="W838" t="e">
        <f t="shared" si="621"/>
        <v>#VALUE!</v>
      </c>
      <c r="X838">
        <v>313.14999999999998</v>
      </c>
      <c r="Y838">
        <f t="shared" si="622"/>
        <v>1.9073334166666699E-2</v>
      </c>
      <c r="Z838">
        <v>2E-3</v>
      </c>
      <c r="AA838">
        <f t="shared" si="623"/>
        <v>7.2765497523200454E-2</v>
      </c>
      <c r="AC838" t="e">
        <f t="shared" si="624"/>
        <v>#VALUE!</v>
      </c>
      <c r="AD838" t="e">
        <f t="shared" si="625"/>
        <v>#VALUE!</v>
      </c>
      <c r="AE838">
        <v>0</v>
      </c>
      <c r="AF838" t="e">
        <f t="shared" si="626"/>
        <v>#VALUE!</v>
      </c>
      <c r="AG838" t="e">
        <f t="shared" si="627"/>
        <v>#VALUE!</v>
      </c>
      <c r="AH838">
        <f t="shared" si="628"/>
        <v>1.097002469958351E-3</v>
      </c>
      <c r="AJ838" t="e">
        <f t="shared" si="629"/>
        <v>#VALUE!</v>
      </c>
      <c r="AK838" t="e">
        <f t="shared" si="630"/>
        <v>#VALUE!</v>
      </c>
      <c r="AL838">
        <v>0</v>
      </c>
      <c r="AM838" t="e">
        <f t="shared" si="631"/>
        <v>#VALUE!</v>
      </c>
      <c r="AN838" t="e">
        <f t="shared" si="632"/>
        <v>#VALUE!</v>
      </c>
      <c r="AO838">
        <f t="shared" si="633"/>
        <v>2.2739189884214046E-2</v>
      </c>
      <c r="AQ838" t="e">
        <f t="shared" si="634"/>
        <v>#VALUE!</v>
      </c>
      <c r="AR838" t="e">
        <f t="shared" si="635"/>
        <v>#VALUE!</v>
      </c>
      <c r="AS838">
        <v>0</v>
      </c>
      <c r="AT838" t="e">
        <f t="shared" si="636"/>
        <v>#VALUE!</v>
      </c>
      <c r="AU838" t="e">
        <f t="shared" si="637"/>
        <v>#VALUE!</v>
      </c>
      <c r="AV838">
        <f t="shared" si="638"/>
        <v>1.5759424160826513E-2</v>
      </c>
      <c r="AX838" t="e">
        <f t="shared" si="639"/>
        <v>#VALUE!</v>
      </c>
      <c r="AY838" t="e">
        <f t="shared" si="640"/>
        <v>#VALUE!</v>
      </c>
      <c r="AZ838" t="e">
        <f t="shared" si="641"/>
        <v>#VALUE!</v>
      </c>
    </row>
    <row r="839" spans="1:52" x14ac:dyDescent="0.55000000000000004">
      <c r="A839" s="75">
        <v>44747.520833333336</v>
      </c>
      <c r="B839" s="60">
        <v>50</v>
      </c>
      <c r="C839" s="61">
        <v>8</v>
      </c>
      <c r="D839" s="60" t="s">
        <v>235</v>
      </c>
      <c r="E839" s="78">
        <v>2</v>
      </c>
      <c r="F839" s="84"/>
      <c r="G839" s="85"/>
      <c r="H839" t="s">
        <v>822</v>
      </c>
      <c r="I839" s="3" t="s">
        <v>231</v>
      </c>
      <c r="J839" s="3" t="s">
        <v>231</v>
      </c>
      <c r="K839" s="64" t="s">
        <v>231</v>
      </c>
      <c r="L839" s="65" t="s">
        <v>231</v>
      </c>
      <c r="M839" s="3" t="s">
        <v>40</v>
      </c>
      <c r="N839" s="4" t="e">
        <f t="shared" si="642"/>
        <v>#VALUE!</v>
      </c>
      <c r="O839" s="4" t="e">
        <f t="shared" si="643"/>
        <v>#VALUE!</v>
      </c>
      <c r="P839" s="4" t="e">
        <f t="shared" si="644"/>
        <v>#VALUE!</v>
      </c>
      <c r="Q839" t="e">
        <f t="shared" si="645"/>
        <v>#VALUE!</v>
      </c>
      <c r="R839" t="e">
        <f t="shared" si="646"/>
        <v>#VALUE!</v>
      </c>
      <c r="S839" t="e">
        <f t="shared" si="647"/>
        <v>#VALUE!</v>
      </c>
      <c r="T839" t="e">
        <f t="shared" si="648"/>
        <v>#VALUE!</v>
      </c>
      <c r="U839" t="e">
        <f t="shared" si="649"/>
        <v>#VALUE!</v>
      </c>
      <c r="W839" t="e">
        <f t="shared" si="621"/>
        <v>#VALUE!</v>
      </c>
      <c r="X839">
        <v>313.14999999999998</v>
      </c>
      <c r="Y839">
        <f t="shared" si="622"/>
        <v>1.9073334166666699E-2</v>
      </c>
      <c r="Z839">
        <v>2E-3</v>
      </c>
      <c r="AA839">
        <f t="shared" si="623"/>
        <v>7.2765497523200454E-2</v>
      </c>
      <c r="AC839" t="e">
        <f t="shared" si="624"/>
        <v>#VALUE!</v>
      </c>
      <c r="AD839" t="e">
        <f t="shared" si="625"/>
        <v>#VALUE!</v>
      </c>
      <c r="AE839">
        <v>0</v>
      </c>
      <c r="AF839" t="e">
        <f t="shared" si="626"/>
        <v>#VALUE!</v>
      </c>
      <c r="AG839" t="e">
        <f t="shared" si="627"/>
        <v>#VALUE!</v>
      </c>
      <c r="AH839">
        <f t="shared" si="628"/>
        <v>1.097002469958351E-3</v>
      </c>
      <c r="AJ839" t="e">
        <f t="shared" si="629"/>
        <v>#VALUE!</v>
      </c>
      <c r="AK839" t="e">
        <f t="shared" si="630"/>
        <v>#VALUE!</v>
      </c>
      <c r="AL839">
        <v>0</v>
      </c>
      <c r="AM839" t="e">
        <f t="shared" si="631"/>
        <v>#VALUE!</v>
      </c>
      <c r="AN839" t="e">
        <f t="shared" si="632"/>
        <v>#VALUE!</v>
      </c>
      <c r="AO839">
        <f t="shared" si="633"/>
        <v>2.2739189884214046E-2</v>
      </c>
      <c r="AQ839" t="e">
        <f t="shared" si="634"/>
        <v>#VALUE!</v>
      </c>
      <c r="AR839" t="e">
        <f t="shared" si="635"/>
        <v>#VALUE!</v>
      </c>
      <c r="AS839">
        <v>0</v>
      </c>
      <c r="AT839" t="e">
        <f t="shared" si="636"/>
        <v>#VALUE!</v>
      </c>
      <c r="AU839" t="e">
        <f t="shared" si="637"/>
        <v>#VALUE!</v>
      </c>
      <c r="AV839">
        <f t="shared" si="638"/>
        <v>1.5759424160826513E-2</v>
      </c>
      <c r="AX839" t="e">
        <f t="shared" si="639"/>
        <v>#VALUE!</v>
      </c>
      <c r="AY839" t="e">
        <f t="shared" si="640"/>
        <v>#VALUE!</v>
      </c>
      <c r="AZ839" t="e">
        <f t="shared" si="641"/>
        <v>#VALUE!</v>
      </c>
    </row>
    <row r="840" spans="1:52" x14ac:dyDescent="0.55000000000000004">
      <c r="F840" s="87">
        <v>45007.546666666669</v>
      </c>
      <c r="G840">
        <v>183</v>
      </c>
      <c r="I840">
        <v>19</v>
      </c>
      <c r="J840">
        <v>30.2</v>
      </c>
      <c r="K840">
        <v>3.5479222600000018</v>
      </c>
      <c r="L840">
        <v>5978.6994758399996</v>
      </c>
      <c r="N840" s="36">
        <f t="shared" si="642"/>
        <v>1.854720662632868E-2</v>
      </c>
      <c r="O840" s="36">
        <f t="shared" si="643"/>
        <v>161.8939500879182</v>
      </c>
      <c r="P840" s="36">
        <f t="shared" si="644"/>
        <v>0</v>
      </c>
      <c r="Q840">
        <f t="shared" si="645"/>
        <v>0.29675530602125888</v>
      </c>
      <c r="R840">
        <f t="shared" si="646"/>
        <v>7123.3338038684005</v>
      </c>
      <c r="S840">
        <f t="shared" si="647"/>
        <v>0.50870366304584369</v>
      </c>
      <c r="T840">
        <f t="shared" si="648"/>
        <v>4440.3476541732425</v>
      </c>
      <c r="U840">
        <f t="shared" si="649"/>
        <v>4440.3476541732425</v>
      </c>
      <c r="W840">
        <f t="shared" si="621"/>
        <v>1.0096405975594724</v>
      </c>
      <c r="X840">
        <v>313.14999999999998</v>
      </c>
      <c r="Y840">
        <f t="shared" si="622"/>
        <v>1.9073334166666699E-2</v>
      </c>
      <c r="Z840">
        <v>2E-3</v>
      </c>
      <c r="AA840">
        <f t="shared" si="623"/>
        <v>7.2765497523200454E-2</v>
      </c>
      <c r="AC840">
        <f t="shared" si="624"/>
        <v>3.5821263506809557E-6</v>
      </c>
      <c r="AD840">
        <f t="shared" si="625"/>
        <v>2.7880646816059297E-10</v>
      </c>
      <c r="AE840">
        <v>0</v>
      </c>
      <c r="AF840">
        <f t="shared" si="626"/>
        <v>7.4950601681588813E-11</v>
      </c>
      <c r="AG840">
        <f t="shared" si="627"/>
        <v>3.537570698421818E-10</v>
      </c>
      <c r="AH840">
        <f t="shared" si="628"/>
        <v>1.097002469958351E-3</v>
      </c>
      <c r="AJ840">
        <f t="shared" si="629"/>
        <v>6.0363377114156019E-3</v>
      </c>
      <c r="AK840">
        <f t="shared" si="630"/>
        <v>4.6982429796884505E-7</v>
      </c>
      <c r="AL840">
        <v>0</v>
      </c>
      <c r="AM840">
        <f t="shared" si="631"/>
        <v>2.6180331116196784E-6</v>
      </c>
      <c r="AN840">
        <f t="shared" si="632"/>
        <v>3.0878574095885232E-6</v>
      </c>
      <c r="AO840">
        <f t="shared" si="633"/>
        <v>2.2739189884214046E-2</v>
      </c>
      <c r="AQ840">
        <f t="shared" si="634"/>
        <v>0</v>
      </c>
      <c r="AR840">
        <f t="shared" si="635"/>
        <v>0</v>
      </c>
      <c r="AS840">
        <v>0</v>
      </c>
      <c r="AT840">
        <f t="shared" si="636"/>
        <v>0</v>
      </c>
      <c r="AU840">
        <f t="shared" si="637"/>
        <v>0</v>
      </c>
      <c r="AV840">
        <f t="shared" si="638"/>
        <v>1.5759424160826513E-2</v>
      </c>
      <c r="AX840">
        <f t="shared" si="639"/>
        <v>78.812974192989046</v>
      </c>
      <c r="AY840">
        <f t="shared" si="640"/>
        <v>15.215219993965068</v>
      </c>
      <c r="AZ840" t="e">
        <f t="shared" si="641"/>
        <v>#DIV/0!</v>
      </c>
    </row>
    <row r="841" spans="1:52" x14ac:dyDescent="0.55000000000000004">
      <c r="F841" s="87">
        <v>45007.567928240744</v>
      </c>
      <c r="G841">
        <v>148</v>
      </c>
      <c r="I841">
        <v>19</v>
      </c>
      <c r="J841">
        <v>30.2</v>
      </c>
      <c r="K841">
        <v>4.1352906600000008</v>
      </c>
      <c r="L841">
        <v>7553.689425500399</v>
      </c>
      <c r="N841" s="36">
        <f t="shared" si="642"/>
        <v>2.1617748279227255E-2</v>
      </c>
      <c r="O841" s="36">
        <f t="shared" si="643"/>
        <v>204.54224598064141</v>
      </c>
      <c r="P841" s="36">
        <f t="shared" si="644"/>
        <v>0</v>
      </c>
      <c r="Q841">
        <f t="shared" si="645"/>
        <v>0.34588397246763608</v>
      </c>
      <c r="R841">
        <f t="shared" si="646"/>
        <v>8999.8588231482227</v>
      </c>
      <c r="S841">
        <f t="shared" si="647"/>
        <v>0.59292096961032736</v>
      </c>
      <c r="T841">
        <f t="shared" si="648"/>
        <v>5610.0841422810354</v>
      </c>
      <c r="U841">
        <f t="shared" si="649"/>
        <v>5610.0841422810363</v>
      </c>
      <c r="W841">
        <f t="shared" si="621"/>
        <v>1.0096405975594724</v>
      </c>
      <c r="X841">
        <v>313.14999999999998</v>
      </c>
      <c r="Y841">
        <f t="shared" si="622"/>
        <v>1.9073334166666699E-2</v>
      </c>
      <c r="Z841">
        <v>2E-3</v>
      </c>
      <c r="AA841">
        <f t="shared" si="623"/>
        <v>7.2765497523200454E-2</v>
      </c>
      <c r="AC841">
        <f t="shared" si="624"/>
        <v>4.1751573330445061E-6</v>
      </c>
      <c r="AD841">
        <f t="shared" si="625"/>
        <v>3.2496365456781098E-10</v>
      </c>
      <c r="AE841">
        <v>0</v>
      </c>
      <c r="AF841">
        <f t="shared" si="626"/>
        <v>8.7358882292774487E-11</v>
      </c>
      <c r="AG841">
        <f t="shared" si="627"/>
        <v>4.1232253686058547E-10</v>
      </c>
      <c r="AH841">
        <f t="shared" si="628"/>
        <v>1.097002469958351E-3</v>
      </c>
      <c r="AJ841">
        <f t="shared" si="629"/>
        <v>7.6265115053408914E-3</v>
      </c>
      <c r="AK841">
        <f t="shared" si="630"/>
        <v>5.9359177455759251E-7</v>
      </c>
      <c r="AL841">
        <v>0</v>
      </c>
      <c r="AM841">
        <f t="shared" si="631"/>
        <v>3.3077108342317197E-6</v>
      </c>
      <c r="AN841">
        <f t="shared" si="632"/>
        <v>3.9013026087893123E-6</v>
      </c>
      <c r="AO841">
        <f t="shared" si="633"/>
        <v>2.2739189884214046E-2</v>
      </c>
      <c r="AQ841">
        <f t="shared" si="634"/>
        <v>0</v>
      </c>
      <c r="AR841">
        <f t="shared" si="635"/>
        <v>0</v>
      </c>
      <c r="AS841">
        <v>0</v>
      </c>
      <c r="AT841">
        <f t="shared" si="636"/>
        <v>0</v>
      </c>
      <c r="AU841">
        <f t="shared" si="637"/>
        <v>0</v>
      </c>
      <c r="AV841">
        <f t="shared" si="638"/>
        <v>1.5759424160826513E-2</v>
      </c>
      <c r="AX841">
        <f t="shared" si="639"/>
        <v>78.81297419298906</v>
      </c>
      <c r="AY841">
        <f t="shared" si="640"/>
        <v>15.215219993965077</v>
      </c>
      <c r="AZ841" t="e">
        <f t="shared" si="641"/>
        <v>#DIV/0!</v>
      </c>
    </row>
    <row r="842" spans="1:52" x14ac:dyDescent="0.55000000000000004">
      <c r="F842" s="87">
        <v>45007.589143518519</v>
      </c>
      <c r="G842">
        <v>326</v>
      </c>
      <c r="I842">
        <v>19</v>
      </c>
      <c r="J842">
        <v>30.2</v>
      </c>
      <c r="K842">
        <v>3.7415706599999989</v>
      </c>
      <c r="L842">
        <v>6775.2340984478997</v>
      </c>
      <c r="N842" s="36">
        <f t="shared" si="642"/>
        <v>1.955952781728338E-2</v>
      </c>
      <c r="O842" s="36">
        <f t="shared" si="643"/>
        <v>183.46287773796774</v>
      </c>
      <c r="P842" s="36">
        <f t="shared" si="644"/>
        <v>0</v>
      </c>
      <c r="Q842">
        <f t="shared" si="645"/>
        <v>0.31295244507653408</v>
      </c>
      <c r="R842">
        <f t="shared" si="646"/>
        <v>8072.3666204705805</v>
      </c>
      <c r="S842">
        <f t="shared" si="647"/>
        <v>0.53646911087810967</v>
      </c>
      <c r="T842">
        <f t="shared" si="648"/>
        <v>5031.9295955732696</v>
      </c>
      <c r="U842">
        <f t="shared" si="649"/>
        <v>5031.9295955732705</v>
      </c>
      <c r="W842">
        <f t="shared" si="621"/>
        <v>1.0096405975594724</v>
      </c>
      <c r="X842">
        <v>313.14999999999998</v>
      </c>
      <c r="Y842">
        <f t="shared" si="622"/>
        <v>1.9073334166666699E-2</v>
      </c>
      <c r="Z842">
        <v>2E-3</v>
      </c>
      <c r="AA842">
        <f t="shared" si="623"/>
        <v>7.2765497523200454E-2</v>
      </c>
      <c r="AC842">
        <f t="shared" si="624"/>
        <v>3.7776416369733886E-6</v>
      </c>
      <c r="AD842">
        <f t="shared" si="625"/>
        <v>2.9402394546488686E-10</v>
      </c>
      <c r="AE842">
        <v>0</v>
      </c>
      <c r="AF842">
        <f t="shared" si="626"/>
        <v>7.9041464736371973E-11</v>
      </c>
      <c r="AG842">
        <f t="shared" si="627"/>
        <v>3.7306541020125884E-10</v>
      </c>
      <c r="AH842">
        <f t="shared" si="628"/>
        <v>1.097002469958351E-3</v>
      </c>
      <c r="AJ842">
        <f t="shared" si="629"/>
        <v>6.8405514037622513E-3</v>
      </c>
      <c r="AK842">
        <f t="shared" si="630"/>
        <v>5.3241839914200308E-7</v>
      </c>
      <c r="AL842">
        <v>0</v>
      </c>
      <c r="AM842">
        <f t="shared" si="631"/>
        <v>2.9668303751325724E-6</v>
      </c>
      <c r="AN842">
        <f t="shared" si="632"/>
        <v>3.4992487742745755E-6</v>
      </c>
      <c r="AO842">
        <f t="shared" si="633"/>
        <v>2.2739189884214046E-2</v>
      </c>
      <c r="AQ842">
        <f t="shared" si="634"/>
        <v>0</v>
      </c>
      <c r="AR842">
        <f t="shared" si="635"/>
        <v>0</v>
      </c>
      <c r="AS842">
        <v>0</v>
      </c>
      <c r="AT842">
        <f t="shared" si="636"/>
        <v>0</v>
      </c>
      <c r="AU842">
        <f t="shared" si="637"/>
        <v>0</v>
      </c>
      <c r="AV842">
        <f t="shared" si="638"/>
        <v>1.5759424160826513E-2</v>
      </c>
      <c r="AX842">
        <f t="shared" si="639"/>
        <v>78.812974192989046</v>
      </c>
      <c r="AY842">
        <f t="shared" si="640"/>
        <v>15.215219993965077</v>
      </c>
      <c r="AZ842" t="e">
        <f t="shared" si="641"/>
        <v>#DIV/0!</v>
      </c>
    </row>
    <row r="843" spans="1:52" x14ac:dyDescent="0.55000000000000004">
      <c r="F843" s="87">
        <v>45007.610335648147</v>
      </c>
      <c r="G843">
        <v>128</v>
      </c>
      <c r="I843">
        <v>19</v>
      </c>
      <c r="J843">
        <v>30.2</v>
      </c>
      <c r="K843">
        <v>3.55303024</v>
      </c>
      <c r="L843">
        <v>7094.6910192710993</v>
      </c>
      <c r="N843" s="36">
        <f t="shared" si="642"/>
        <v>1.8573909229587838E-2</v>
      </c>
      <c r="O843" s="36">
        <f t="shared" si="643"/>
        <v>192.11327788000278</v>
      </c>
      <c r="P843" s="36">
        <f t="shared" si="644"/>
        <v>0</v>
      </c>
      <c r="Q843">
        <f t="shared" si="645"/>
        <v>0.29718254767340541</v>
      </c>
      <c r="R843">
        <f t="shared" si="646"/>
        <v>8452.984226720122</v>
      </c>
      <c r="S843">
        <f t="shared" si="647"/>
        <v>0.50943604891744498</v>
      </c>
      <c r="T843">
        <f t="shared" si="648"/>
        <v>5269.1885169689467</v>
      </c>
      <c r="U843">
        <f t="shared" si="649"/>
        <v>5269.1885169689485</v>
      </c>
      <c r="W843">
        <f t="shared" si="621"/>
        <v>1.0096405975594724</v>
      </c>
      <c r="X843">
        <v>313.14999999999998</v>
      </c>
      <c r="Y843">
        <f t="shared" si="622"/>
        <v>1.9073334166666699E-2</v>
      </c>
      <c r="Z843">
        <v>2E-3</v>
      </c>
      <c r="AA843">
        <f t="shared" si="623"/>
        <v>7.2765497523200454E-2</v>
      </c>
      <c r="AC843">
        <f t="shared" si="624"/>
        <v>3.5872835746604759E-6</v>
      </c>
      <c r="AD843">
        <f t="shared" si="625"/>
        <v>2.792078686871182E-10</v>
      </c>
      <c r="AE843">
        <v>0</v>
      </c>
      <c r="AF843">
        <f t="shared" si="626"/>
        <v>7.5058508830145501E-11</v>
      </c>
      <c r="AG843">
        <f t="shared" si="627"/>
        <v>3.5426637751726367E-10</v>
      </c>
      <c r="AH843">
        <f t="shared" si="628"/>
        <v>1.097002469958351E-3</v>
      </c>
      <c r="AJ843">
        <f t="shared" si="629"/>
        <v>7.1630880801966954E-3</v>
      </c>
      <c r="AK843">
        <f t="shared" si="630"/>
        <v>5.5752229074310436E-7</v>
      </c>
      <c r="AL843">
        <v>0</v>
      </c>
      <c r="AM843">
        <f t="shared" si="631"/>
        <v>3.1067184561158863E-6</v>
      </c>
      <c r="AN843">
        <f t="shared" si="632"/>
        <v>3.6642407468589907E-6</v>
      </c>
      <c r="AO843">
        <f t="shared" si="633"/>
        <v>2.2739189884214046E-2</v>
      </c>
      <c r="AQ843">
        <f t="shared" si="634"/>
        <v>0</v>
      </c>
      <c r="AR843">
        <f t="shared" si="635"/>
        <v>0</v>
      </c>
      <c r="AS843">
        <v>0</v>
      </c>
      <c r="AT843">
        <f t="shared" si="636"/>
        <v>0</v>
      </c>
      <c r="AU843">
        <f t="shared" si="637"/>
        <v>0</v>
      </c>
      <c r="AV843">
        <f t="shared" si="638"/>
        <v>1.5759424160826513E-2</v>
      </c>
      <c r="AX843">
        <f t="shared" si="639"/>
        <v>78.81297419298906</v>
      </c>
      <c r="AY843">
        <f t="shared" si="640"/>
        <v>15.215219993965079</v>
      </c>
      <c r="AZ843" t="e">
        <f t="shared" si="641"/>
        <v>#DIV/0!</v>
      </c>
    </row>
    <row r="844" spans="1:52" x14ac:dyDescent="0.55000000000000004">
      <c r="F844" s="87">
        <v>45007.631562499999</v>
      </c>
      <c r="G844">
        <v>366</v>
      </c>
      <c r="I844">
        <v>19</v>
      </c>
      <c r="J844">
        <v>30.2</v>
      </c>
      <c r="K844">
        <v>3.7470350400000001</v>
      </c>
      <c r="L844">
        <v>6157.3868956655997</v>
      </c>
      <c r="N844" s="36">
        <f t="shared" si="642"/>
        <v>1.958809354604453E-2</v>
      </c>
      <c r="O844" s="36">
        <f t="shared" si="643"/>
        <v>166.7325295053123</v>
      </c>
      <c r="P844" s="36">
        <f t="shared" si="644"/>
        <v>0</v>
      </c>
      <c r="Q844">
        <f t="shared" si="645"/>
        <v>0.31340949673671248</v>
      </c>
      <c r="R844">
        <f t="shared" si="646"/>
        <v>7336.2312982337407</v>
      </c>
      <c r="S844">
        <f t="shared" si="647"/>
        <v>0.53725259763981648</v>
      </c>
      <c r="T844">
        <f t="shared" si="648"/>
        <v>4573.0578311371692</v>
      </c>
      <c r="U844">
        <f t="shared" si="649"/>
        <v>4573.0578311371701</v>
      </c>
      <c r="W844">
        <f t="shared" si="621"/>
        <v>1.0096405975594724</v>
      </c>
      <c r="X844">
        <v>313.14999999999998</v>
      </c>
      <c r="Y844">
        <f t="shared" si="622"/>
        <v>1.9073334166666699E-2</v>
      </c>
      <c r="Z844">
        <v>2E-3</v>
      </c>
      <c r="AA844">
        <f t="shared" si="623"/>
        <v>7.2765497523200454E-2</v>
      </c>
      <c r="AC844">
        <f t="shared" si="624"/>
        <v>3.7831586968618816E-6</v>
      </c>
      <c r="AD844">
        <f t="shared" si="625"/>
        <v>2.9445335298197482E-10</v>
      </c>
      <c r="AE844">
        <v>0</v>
      </c>
      <c r="AF844">
        <f t="shared" si="626"/>
        <v>7.9156900909659743E-11</v>
      </c>
      <c r="AG844">
        <f t="shared" si="627"/>
        <v>3.7361025389163455E-10</v>
      </c>
      <c r="AH844">
        <f t="shared" si="628"/>
        <v>1.097002469958351E-3</v>
      </c>
      <c r="AJ844">
        <f t="shared" si="629"/>
        <v>6.2167477847446815E-3</v>
      </c>
      <c r="AK844">
        <f t="shared" si="630"/>
        <v>4.8386609617507311E-7</v>
      </c>
      <c r="AL844">
        <v>0</v>
      </c>
      <c r="AM844">
        <f t="shared" si="631"/>
        <v>2.6962791555333637E-6</v>
      </c>
      <c r="AN844">
        <f t="shared" si="632"/>
        <v>3.180145251708437E-6</v>
      </c>
      <c r="AO844">
        <f t="shared" si="633"/>
        <v>2.2739189884214046E-2</v>
      </c>
      <c r="AQ844">
        <f t="shared" si="634"/>
        <v>0</v>
      </c>
      <c r="AR844">
        <f t="shared" si="635"/>
        <v>0</v>
      </c>
      <c r="AS844">
        <v>0</v>
      </c>
      <c r="AT844">
        <f t="shared" si="636"/>
        <v>0</v>
      </c>
      <c r="AU844">
        <f t="shared" si="637"/>
        <v>0</v>
      </c>
      <c r="AV844">
        <f t="shared" si="638"/>
        <v>1.5759424160826513E-2</v>
      </c>
      <c r="AX844">
        <f t="shared" si="639"/>
        <v>78.81297419298906</v>
      </c>
      <c r="AY844">
        <f t="shared" si="640"/>
        <v>15.21521999396508</v>
      </c>
      <c r="AZ844" t="e">
        <f t="shared" si="641"/>
        <v>#DIV/0!</v>
      </c>
    </row>
    <row r="845" spans="1:52" x14ac:dyDescent="0.55000000000000004">
      <c r="F845" s="87">
        <v>45007.65283564815</v>
      </c>
      <c r="G845">
        <v>301</v>
      </c>
      <c r="I845">
        <v>19</v>
      </c>
      <c r="J845">
        <v>30.2</v>
      </c>
      <c r="K845">
        <v>2.5875000000000021</v>
      </c>
      <c r="L845">
        <v>5615.7476707838996</v>
      </c>
      <c r="N845" s="36">
        <f t="shared" si="642"/>
        <v>1.3526479338818852E-2</v>
      </c>
      <c r="O845" s="36">
        <f t="shared" si="643"/>
        <v>152.06577564136489</v>
      </c>
      <c r="P845" s="36">
        <f t="shared" si="644"/>
        <v>0</v>
      </c>
      <c r="Q845">
        <f t="shared" si="645"/>
        <v>0.21642366942110164</v>
      </c>
      <c r="R845">
        <f t="shared" si="646"/>
        <v>6690.8941282200558</v>
      </c>
      <c r="S845">
        <f t="shared" si="647"/>
        <v>0.37099762386877128</v>
      </c>
      <c r="T845">
        <f t="shared" si="648"/>
        <v>4170.7853183054785</v>
      </c>
      <c r="U845">
        <f t="shared" si="649"/>
        <v>4170.7853183054785</v>
      </c>
      <c r="W845">
        <f t="shared" si="621"/>
        <v>1.0096405975594724</v>
      </c>
      <c r="X845">
        <v>313.14999999999998</v>
      </c>
      <c r="Y845">
        <f t="shared" si="622"/>
        <v>1.9073334166666699E-2</v>
      </c>
      <c r="Z845">
        <v>2E-3</v>
      </c>
      <c r="AA845">
        <f t="shared" si="623"/>
        <v>7.2765497523200454E-2</v>
      </c>
      <c r="AC845">
        <f t="shared" si="624"/>
        <v>2.6124450461851372E-6</v>
      </c>
      <c r="AD845">
        <f t="shared" si="625"/>
        <v>2.0333358047296524E-10</v>
      </c>
      <c r="AE845">
        <v>0</v>
      </c>
      <c r="AF845">
        <f t="shared" si="626"/>
        <v>5.4661480054839512E-11</v>
      </c>
      <c r="AG845">
        <f t="shared" si="627"/>
        <v>2.5799506052780477E-10</v>
      </c>
      <c r="AH845">
        <f t="shared" si="628"/>
        <v>1.097002469958351E-3</v>
      </c>
      <c r="AJ845">
        <f t="shared" si="629"/>
        <v>5.6698868340734716E-3</v>
      </c>
      <c r="AK845">
        <f t="shared" si="630"/>
        <v>4.4130244673747018E-7</v>
      </c>
      <c r="AL845">
        <v>0</v>
      </c>
      <c r="AM845">
        <f t="shared" si="631"/>
        <v>2.4590989073836477E-6</v>
      </c>
      <c r="AN845">
        <f t="shared" si="632"/>
        <v>2.9004013541211179E-6</v>
      </c>
      <c r="AO845">
        <f t="shared" si="633"/>
        <v>2.2739189884214046E-2</v>
      </c>
      <c r="AQ845">
        <f t="shared" si="634"/>
        <v>0</v>
      </c>
      <c r="AR845">
        <f t="shared" si="635"/>
        <v>0</v>
      </c>
      <c r="AS845">
        <v>0</v>
      </c>
      <c r="AT845">
        <f t="shared" si="636"/>
        <v>0</v>
      </c>
      <c r="AU845">
        <f t="shared" si="637"/>
        <v>0</v>
      </c>
      <c r="AV845">
        <f t="shared" si="638"/>
        <v>1.5759424160826513E-2</v>
      </c>
      <c r="AX845">
        <f t="shared" si="639"/>
        <v>78.812974192989046</v>
      </c>
      <c r="AY845">
        <f t="shared" si="640"/>
        <v>15.215219993965077</v>
      </c>
      <c r="AZ845" t="e">
        <f t="shared" si="641"/>
        <v>#DIV/0!</v>
      </c>
    </row>
    <row r="846" spans="1:52" x14ac:dyDescent="0.55000000000000004">
      <c r="F846" s="87">
        <v>45007.674074074072</v>
      </c>
      <c r="G846">
        <v>369</v>
      </c>
      <c r="I846">
        <v>19</v>
      </c>
      <c r="J846">
        <v>30.2</v>
      </c>
      <c r="K846">
        <v>2.3843610599999998</v>
      </c>
      <c r="L846">
        <v>3327.7716205639003</v>
      </c>
      <c r="N846" s="36">
        <f t="shared" si="642"/>
        <v>1.2464545164975527E-2</v>
      </c>
      <c r="O846" s="36">
        <f t="shared" si="643"/>
        <v>90.110917068275882</v>
      </c>
      <c r="P846" s="36">
        <f t="shared" si="644"/>
        <v>0</v>
      </c>
      <c r="Q846">
        <f t="shared" si="645"/>
        <v>0.19943272263960843</v>
      </c>
      <c r="R846">
        <f t="shared" si="646"/>
        <v>3964.8803510041389</v>
      </c>
      <c r="S846">
        <f t="shared" si="647"/>
        <v>0.34187141553825073</v>
      </c>
      <c r="T846">
        <f t="shared" si="648"/>
        <v>2471.5179227032691</v>
      </c>
      <c r="U846">
        <f t="shared" si="649"/>
        <v>2471.5179227032695</v>
      </c>
      <c r="W846">
        <f t="shared" si="621"/>
        <v>1.0096405975594724</v>
      </c>
      <c r="X846">
        <v>313.14999999999998</v>
      </c>
      <c r="Y846">
        <f t="shared" si="622"/>
        <v>1.9073334166666699E-2</v>
      </c>
      <c r="Z846">
        <v>2E-3</v>
      </c>
      <c r="AA846">
        <f t="shared" si="623"/>
        <v>7.2765497523200454E-2</v>
      </c>
      <c r="AC846">
        <f t="shared" si="624"/>
        <v>2.4073477254159368E-6</v>
      </c>
      <c r="AD846">
        <f t="shared" si="625"/>
        <v>1.8737030781453687E-10</v>
      </c>
      <c r="AE846">
        <v>0</v>
      </c>
      <c r="AF846">
        <f t="shared" si="626"/>
        <v>5.0370127352551058E-11</v>
      </c>
      <c r="AG846">
        <f t="shared" si="627"/>
        <v>2.3774043516708792E-10</v>
      </c>
      <c r="AH846">
        <f t="shared" si="628"/>
        <v>1.097002469958351E-3</v>
      </c>
      <c r="AJ846">
        <f t="shared" si="629"/>
        <v>3.3598533275275904E-3</v>
      </c>
      <c r="AK846">
        <f t="shared" si="630"/>
        <v>2.6150636467848473E-7</v>
      </c>
      <c r="AL846">
        <v>0</v>
      </c>
      <c r="AM846">
        <f t="shared" si="631"/>
        <v>1.4572092686295309E-6</v>
      </c>
      <c r="AN846">
        <f t="shared" si="632"/>
        <v>1.7187156333080157E-6</v>
      </c>
      <c r="AO846">
        <f t="shared" si="633"/>
        <v>2.2739189884214046E-2</v>
      </c>
      <c r="AQ846">
        <f t="shared" si="634"/>
        <v>0</v>
      </c>
      <c r="AR846">
        <f t="shared" si="635"/>
        <v>0</v>
      </c>
      <c r="AS846">
        <v>0</v>
      </c>
      <c r="AT846">
        <f t="shared" si="636"/>
        <v>0</v>
      </c>
      <c r="AU846">
        <f t="shared" si="637"/>
        <v>0</v>
      </c>
      <c r="AV846">
        <f t="shared" si="638"/>
        <v>1.5759424160826513E-2</v>
      </c>
      <c r="AX846">
        <f t="shared" si="639"/>
        <v>78.81297419298906</v>
      </c>
      <c r="AY846">
        <f t="shared" si="640"/>
        <v>15.215219993965082</v>
      </c>
      <c r="AZ846" t="e">
        <f t="shared" si="641"/>
        <v>#DIV/0!</v>
      </c>
    </row>
    <row r="847" spans="1:52" x14ac:dyDescent="0.55000000000000004">
      <c r="F847" s="87">
        <v>45007.695324074077</v>
      </c>
      <c r="G847">
        <v>88</v>
      </c>
      <c r="I847">
        <v>19</v>
      </c>
      <c r="J847">
        <v>30.2</v>
      </c>
      <c r="K847">
        <v>4.2934618600000007</v>
      </c>
      <c r="L847">
        <v>5981.7853889724001</v>
      </c>
      <c r="N847" s="36">
        <f t="shared" si="642"/>
        <v>2.2444607977312736E-2</v>
      </c>
      <c r="O847" s="36">
        <f t="shared" si="643"/>
        <v>161.97751185058101</v>
      </c>
      <c r="P847" s="36">
        <f t="shared" si="644"/>
        <v>0</v>
      </c>
      <c r="Q847">
        <f t="shared" si="645"/>
        <v>0.35911372763700378</v>
      </c>
      <c r="R847">
        <f t="shared" si="646"/>
        <v>7127.0105214255645</v>
      </c>
      <c r="S847">
        <f t="shared" si="647"/>
        <v>0.61559967081398803</v>
      </c>
      <c r="T847">
        <f t="shared" si="648"/>
        <v>4442.6395451093576</v>
      </c>
      <c r="U847">
        <f t="shared" si="649"/>
        <v>4442.6395451093576</v>
      </c>
      <c r="W847">
        <f t="shared" si="621"/>
        <v>1.0096405975594724</v>
      </c>
      <c r="X847">
        <v>313.14999999999998</v>
      </c>
      <c r="Y847">
        <f t="shared" si="622"/>
        <v>1.9073334166666699E-2</v>
      </c>
      <c r="Z847">
        <v>2E-3</v>
      </c>
      <c r="AA847">
        <f t="shared" si="623"/>
        <v>7.2765497523200454E-2</v>
      </c>
      <c r="AC847">
        <f t="shared" si="624"/>
        <v>4.3348533979292045E-6</v>
      </c>
      <c r="AD847">
        <f t="shared" si="625"/>
        <v>3.3739322613252803E-10</v>
      </c>
      <c r="AE847">
        <v>0</v>
      </c>
      <c r="AF847">
        <f t="shared" si="626"/>
        <v>9.0700282058590911E-11</v>
      </c>
      <c r="AG847">
        <f t="shared" si="627"/>
        <v>4.2809350819111894E-10</v>
      </c>
      <c r="AH847">
        <f t="shared" si="628"/>
        <v>1.097002469958351E-3</v>
      </c>
      <c r="AJ847">
        <f t="shared" si="629"/>
        <v>6.0394533745946151E-3</v>
      </c>
      <c r="AK847">
        <f t="shared" si="630"/>
        <v>4.7006679836159461E-7</v>
      </c>
      <c r="AL847">
        <v>0</v>
      </c>
      <c r="AM847">
        <f t="shared" si="631"/>
        <v>2.6193844126497523E-6</v>
      </c>
      <c r="AN847">
        <f t="shared" si="632"/>
        <v>3.0894512110113468E-6</v>
      </c>
      <c r="AO847">
        <f t="shared" si="633"/>
        <v>2.2739189884214046E-2</v>
      </c>
      <c r="AQ847">
        <f t="shared" si="634"/>
        <v>0</v>
      </c>
      <c r="AR847">
        <f t="shared" si="635"/>
        <v>0</v>
      </c>
      <c r="AS847">
        <v>0</v>
      </c>
      <c r="AT847">
        <f t="shared" si="636"/>
        <v>0</v>
      </c>
      <c r="AU847">
        <f t="shared" si="637"/>
        <v>0</v>
      </c>
      <c r="AV847">
        <f t="shared" si="638"/>
        <v>1.5759424160826513E-2</v>
      </c>
      <c r="AX847">
        <f t="shared" si="639"/>
        <v>78.81297419298906</v>
      </c>
      <c r="AY847">
        <f t="shared" si="640"/>
        <v>15.215219993965075</v>
      </c>
      <c r="AZ847" t="e">
        <f t="shared" si="641"/>
        <v>#DIV/0!</v>
      </c>
    </row>
    <row r="848" spans="1:52" x14ac:dyDescent="0.55000000000000004">
      <c r="F848" s="87">
        <v>45007.716585648152</v>
      </c>
      <c r="G848">
        <v>203</v>
      </c>
      <c r="I848">
        <v>19</v>
      </c>
      <c r="J848">
        <v>30.2</v>
      </c>
      <c r="K848">
        <v>4.3576150599999988</v>
      </c>
      <c r="L848">
        <v>6143.9842277358994</v>
      </c>
      <c r="N848" s="36">
        <f t="shared" si="642"/>
        <v>2.2779976840817701E-2</v>
      </c>
      <c r="O848" s="36">
        <f t="shared" si="643"/>
        <v>166.36960595285345</v>
      </c>
      <c r="P848" s="36">
        <f t="shared" si="644"/>
        <v>0</v>
      </c>
      <c r="Q848">
        <f t="shared" si="645"/>
        <v>0.36447962945308321</v>
      </c>
      <c r="R848">
        <f t="shared" si="646"/>
        <v>7320.2626619255516</v>
      </c>
      <c r="S848">
        <f t="shared" si="647"/>
        <v>0.62479800308976685</v>
      </c>
      <c r="T848">
        <f t="shared" si="648"/>
        <v>4563.1037424023534</v>
      </c>
      <c r="U848">
        <f t="shared" si="649"/>
        <v>4563.1037424023543</v>
      </c>
      <c r="W848">
        <f t="shared" si="621"/>
        <v>1.0096405975594724</v>
      </c>
      <c r="X848">
        <v>313.14999999999998</v>
      </c>
      <c r="Y848">
        <f t="shared" si="622"/>
        <v>1.9073334166666699E-2</v>
      </c>
      <c r="Z848">
        <v>2E-3</v>
      </c>
      <c r="AA848">
        <f t="shared" si="623"/>
        <v>7.2765497523200454E-2</v>
      </c>
      <c r="AC848">
        <f t="shared" si="624"/>
        <v>4.3996250731125554E-6</v>
      </c>
      <c r="AD848">
        <f t="shared" si="625"/>
        <v>3.4243457873341614E-10</v>
      </c>
      <c r="AE848">
        <v>0</v>
      </c>
      <c r="AF848">
        <f t="shared" si="626"/>
        <v>9.2055531860428234E-11</v>
      </c>
      <c r="AG848">
        <f t="shared" si="627"/>
        <v>4.3449011059384438E-10</v>
      </c>
      <c r="AH848">
        <f t="shared" si="628"/>
        <v>1.097002469958351E-3</v>
      </c>
      <c r="AJ848">
        <f t="shared" si="629"/>
        <v>6.2032159070872471E-3</v>
      </c>
      <c r="AK848">
        <f t="shared" si="630"/>
        <v>4.8281287396906876E-7</v>
      </c>
      <c r="AL848">
        <v>0</v>
      </c>
      <c r="AM848">
        <f t="shared" si="631"/>
        <v>2.6904102155463663E-6</v>
      </c>
      <c r="AN848">
        <f t="shared" si="632"/>
        <v>3.173223089515435E-6</v>
      </c>
      <c r="AO848">
        <f t="shared" si="633"/>
        <v>2.2739189884214046E-2</v>
      </c>
      <c r="AQ848">
        <f t="shared" si="634"/>
        <v>0</v>
      </c>
      <c r="AR848">
        <f t="shared" si="635"/>
        <v>0</v>
      </c>
      <c r="AS848">
        <v>0</v>
      </c>
      <c r="AT848">
        <f t="shared" si="636"/>
        <v>0</v>
      </c>
      <c r="AU848">
        <f t="shared" si="637"/>
        <v>0</v>
      </c>
      <c r="AV848">
        <f t="shared" si="638"/>
        <v>1.5759424160826513E-2</v>
      </c>
      <c r="AX848">
        <f t="shared" si="639"/>
        <v>78.812974192989046</v>
      </c>
      <c r="AY848">
        <f t="shared" si="640"/>
        <v>15.215219993965073</v>
      </c>
      <c r="AZ848" t="e">
        <f t="shared" si="641"/>
        <v>#DIV/0!</v>
      </c>
    </row>
    <row r="849" spans="6:52" x14ac:dyDescent="0.55000000000000004">
      <c r="F849" s="87">
        <v>45007.737824074073</v>
      </c>
      <c r="G849">
        <v>302</v>
      </c>
      <c r="I849">
        <v>19</v>
      </c>
      <c r="J849">
        <v>30.2</v>
      </c>
      <c r="K849">
        <v>4.8125142400000005</v>
      </c>
      <c r="L849">
        <v>6055.1333342390999</v>
      </c>
      <c r="N849" s="36">
        <f t="shared" si="642"/>
        <v>2.5158019105364814E-2</v>
      </c>
      <c r="O849" s="36">
        <f t="shared" si="643"/>
        <v>163.96366095174321</v>
      </c>
      <c r="P849" s="36">
        <f t="shared" si="644"/>
        <v>0</v>
      </c>
      <c r="Q849">
        <f t="shared" si="645"/>
        <v>0.40252830568583703</v>
      </c>
      <c r="R849">
        <f t="shared" si="646"/>
        <v>7214.401081876701</v>
      </c>
      <c r="S849">
        <f t="shared" si="647"/>
        <v>0.69002177695637656</v>
      </c>
      <c r="T849">
        <f t="shared" si="648"/>
        <v>4497.1146659980286</v>
      </c>
      <c r="U849">
        <f t="shared" si="649"/>
        <v>4497.1146659980295</v>
      </c>
      <c r="W849">
        <f t="shared" si="621"/>
        <v>1.0096405975594724</v>
      </c>
      <c r="X849">
        <v>313.14999999999998</v>
      </c>
      <c r="Y849">
        <f t="shared" si="622"/>
        <v>1.9073334166666699E-2</v>
      </c>
      <c r="Z849">
        <v>2E-3</v>
      </c>
      <c r="AA849">
        <f t="shared" si="623"/>
        <v>7.2765497523200454E-2</v>
      </c>
      <c r="AC849">
        <f t="shared" si="624"/>
        <v>4.8589097530370715E-6</v>
      </c>
      <c r="AD849">
        <f t="shared" si="625"/>
        <v>3.7818193294544173E-10</v>
      </c>
      <c r="AE849">
        <v>0</v>
      </c>
      <c r="AF849">
        <f t="shared" si="626"/>
        <v>1.0166537242256656E-10</v>
      </c>
      <c r="AG849" s="8">
        <f t="shared" si="627"/>
        <v>4.7984730536800825E-10</v>
      </c>
      <c r="AH849" s="9">
        <f t="shared" si="628"/>
        <v>1.097002469958351E-3</v>
      </c>
      <c r="AJ849">
        <f t="shared" si="629"/>
        <v>6.1135084378834458E-3</v>
      </c>
      <c r="AK849">
        <f t="shared" si="630"/>
        <v>4.7583070187131955E-7</v>
      </c>
      <c r="AL849">
        <v>0</v>
      </c>
      <c r="AM849" s="8">
        <f t="shared" si="631"/>
        <v>2.6515029946513184E-6</v>
      </c>
      <c r="AN849" s="8">
        <f t="shared" si="632"/>
        <v>3.1273336965226379E-6</v>
      </c>
      <c r="AO849" s="9">
        <f t="shared" si="633"/>
        <v>2.2739189884214046E-2</v>
      </c>
      <c r="AP849" s="9"/>
      <c r="AQ849">
        <f t="shared" si="634"/>
        <v>0</v>
      </c>
      <c r="AR849">
        <f t="shared" si="635"/>
        <v>0</v>
      </c>
      <c r="AS849">
        <v>0</v>
      </c>
      <c r="AT849" s="8">
        <f t="shared" si="636"/>
        <v>0</v>
      </c>
      <c r="AU849" s="8">
        <f t="shared" si="637"/>
        <v>0</v>
      </c>
      <c r="AV849" s="9">
        <f t="shared" si="638"/>
        <v>1.5759424160826513E-2</v>
      </c>
      <c r="AX849">
        <f t="shared" si="639"/>
        <v>78.812974192989046</v>
      </c>
      <c r="AY849">
        <f t="shared" si="640"/>
        <v>15.215219993965077</v>
      </c>
      <c r="AZ849" t="e">
        <f t="shared" si="641"/>
        <v>#DIV/0!</v>
      </c>
    </row>
    <row r="850" spans="6:52" x14ac:dyDescent="0.55000000000000004">
      <c r="F850" s="87">
        <v>45007.759027777778</v>
      </c>
      <c r="G850">
        <v>367</v>
      </c>
      <c r="I850">
        <v>19</v>
      </c>
      <c r="J850">
        <v>30.2</v>
      </c>
      <c r="K850">
        <v>6.9139278399999977</v>
      </c>
      <c r="L850">
        <v>722.5789021935999</v>
      </c>
      <c r="N850" s="36">
        <f t="shared" si="642"/>
        <v>3.6143421092886693E-2</v>
      </c>
      <c r="O850" s="36">
        <f t="shared" si="643"/>
        <v>19.56632093635676</v>
      </c>
      <c r="P850" s="36">
        <f t="shared" si="644"/>
        <v>0</v>
      </c>
      <c r="Q850">
        <f t="shared" si="645"/>
        <v>0.57829473748618709</v>
      </c>
      <c r="R850">
        <f t="shared" si="646"/>
        <v>860.91812119969745</v>
      </c>
      <c r="S850">
        <f t="shared" si="647"/>
        <v>0.99132398076913741</v>
      </c>
      <c r="T850">
        <f t="shared" si="648"/>
        <v>536.65542920764324</v>
      </c>
      <c r="U850">
        <f t="shared" si="649"/>
        <v>536.65542920764346</v>
      </c>
      <c r="W850">
        <f t="shared" si="621"/>
        <v>1.0096405975594724</v>
      </c>
      <c r="X850">
        <v>313.14999999999998</v>
      </c>
      <c r="Y850">
        <f t="shared" si="622"/>
        <v>1.9073334166666699E-2</v>
      </c>
      <c r="Z850">
        <v>2E-3</v>
      </c>
      <c r="AA850">
        <f t="shared" si="623"/>
        <v>7.2765497523200454E-2</v>
      </c>
      <c r="AC850">
        <f t="shared" si="624"/>
        <v>6.9805822358606699E-6</v>
      </c>
      <c r="AD850">
        <f t="shared" si="625"/>
        <v>5.4331737307784074E-10</v>
      </c>
      <c r="AE850">
        <v>0</v>
      </c>
      <c r="AF850">
        <f t="shared" si="626"/>
        <v>1.4605817535333687E-10</v>
      </c>
      <c r="AG850">
        <f t="shared" si="627"/>
        <v>6.893755484311776E-10</v>
      </c>
      <c r="AH850">
        <f t="shared" si="628"/>
        <v>1.097002469958351E-3</v>
      </c>
      <c r="AJ850">
        <f t="shared" si="629"/>
        <v>7.2954499459461375E-4</v>
      </c>
      <c r="AK850">
        <f t="shared" si="630"/>
        <v>5.6782436853043121E-8</v>
      </c>
      <c r="AL850">
        <v>0</v>
      </c>
      <c r="AM850">
        <f t="shared" si="631"/>
        <v>3.1641254077833621E-7</v>
      </c>
      <c r="AN850">
        <f t="shared" si="632"/>
        <v>3.7319497763137934E-7</v>
      </c>
      <c r="AO850">
        <f t="shared" si="633"/>
        <v>2.2739189884214046E-2</v>
      </c>
      <c r="AQ850">
        <f t="shared" si="634"/>
        <v>0</v>
      </c>
      <c r="AR850">
        <f t="shared" si="635"/>
        <v>0</v>
      </c>
      <c r="AS850">
        <v>0</v>
      </c>
      <c r="AT850">
        <f t="shared" si="636"/>
        <v>0</v>
      </c>
      <c r="AU850">
        <f t="shared" si="637"/>
        <v>0</v>
      </c>
      <c r="AV850">
        <f t="shared" si="638"/>
        <v>1.5759424160826513E-2</v>
      </c>
      <c r="AX850">
        <f t="shared" si="639"/>
        <v>78.812974192989046</v>
      </c>
      <c r="AY850">
        <f t="shared" si="640"/>
        <v>15.215219993965077</v>
      </c>
      <c r="AZ850" t="e">
        <f t="shared" si="641"/>
        <v>#DIV/0!</v>
      </c>
    </row>
    <row r="851" spans="6:52" x14ac:dyDescent="0.55000000000000004">
      <c r="F851" s="87">
        <v>45007.780300925922</v>
      </c>
      <c r="G851">
        <v>135</v>
      </c>
      <c r="I851">
        <v>19</v>
      </c>
      <c r="J851">
        <v>30.2</v>
      </c>
      <c r="K851">
        <v>9.4417993600000063</v>
      </c>
      <c r="L851">
        <v>748.14112271639999</v>
      </c>
      <c r="N851" s="36">
        <f t="shared" si="642"/>
        <v>4.9358185106980867E-2</v>
      </c>
      <c r="O851" s="36">
        <f t="shared" si="643"/>
        <v>20.25850639745541</v>
      </c>
      <c r="P851" s="36">
        <f t="shared" si="644"/>
        <v>0</v>
      </c>
      <c r="Q851">
        <f t="shared" si="645"/>
        <v>0.78973096171169388</v>
      </c>
      <c r="R851">
        <f t="shared" si="646"/>
        <v>891.37428148803804</v>
      </c>
      <c r="S851">
        <f t="shared" si="647"/>
        <v>1.3537720299925349</v>
      </c>
      <c r="T851">
        <f t="shared" si="648"/>
        <v>555.64035166319582</v>
      </c>
      <c r="U851">
        <f t="shared" si="649"/>
        <v>555.64035166319593</v>
      </c>
      <c r="W851">
        <f t="shared" si="621"/>
        <v>1.0096405975594724</v>
      </c>
      <c r="X851">
        <v>313.14999999999998</v>
      </c>
      <c r="Y851">
        <f t="shared" si="622"/>
        <v>1.9073334166666699E-2</v>
      </c>
      <c r="Z851">
        <v>2E-3</v>
      </c>
      <c r="AA851">
        <f t="shared" si="623"/>
        <v>7.2765497523200454E-2</v>
      </c>
      <c r="AC851">
        <f t="shared" si="624"/>
        <v>9.5328239478670502E-6</v>
      </c>
      <c r="AD851">
        <f t="shared" si="625"/>
        <v>7.4196516714054143E-10</v>
      </c>
      <c r="AE851">
        <v>0</v>
      </c>
      <c r="AF851">
        <f t="shared" si="626"/>
        <v>1.9945999126509619E-10</v>
      </c>
      <c r="AG851">
        <f t="shared" si="627"/>
        <v>9.4142515840563757E-10</v>
      </c>
      <c r="AH851">
        <f t="shared" si="628"/>
        <v>1.097002469958351E-3</v>
      </c>
      <c r="AJ851">
        <f t="shared" si="629"/>
        <v>7.5535365019820068E-4</v>
      </c>
      <c r="AK851">
        <f t="shared" si="630"/>
        <v>5.8791193499899343E-8</v>
      </c>
      <c r="AL851">
        <v>0</v>
      </c>
      <c r="AM851">
        <f t="shared" si="631"/>
        <v>3.2760606873632281E-7</v>
      </c>
      <c r="AN851">
        <f t="shared" si="632"/>
        <v>3.8639726223622218E-7</v>
      </c>
      <c r="AO851">
        <f t="shared" si="633"/>
        <v>2.2739189884214046E-2</v>
      </c>
      <c r="AQ851">
        <f t="shared" si="634"/>
        <v>0</v>
      </c>
      <c r="AR851">
        <f t="shared" si="635"/>
        <v>0</v>
      </c>
      <c r="AS851">
        <v>0</v>
      </c>
      <c r="AT851">
        <f t="shared" si="636"/>
        <v>0</v>
      </c>
      <c r="AU851">
        <f t="shared" si="637"/>
        <v>0</v>
      </c>
      <c r="AV851">
        <f t="shared" si="638"/>
        <v>1.5759424160826513E-2</v>
      </c>
      <c r="AX851">
        <f t="shared" si="639"/>
        <v>78.812974192989046</v>
      </c>
      <c r="AY851">
        <f t="shared" si="640"/>
        <v>15.21521999396508</v>
      </c>
      <c r="AZ851" t="e">
        <f t="shared" si="641"/>
        <v>#DIV/0!</v>
      </c>
    </row>
    <row r="852" spans="6:52" x14ac:dyDescent="0.55000000000000004">
      <c r="F852" s="87">
        <v>45007.801527777781</v>
      </c>
      <c r="G852">
        <v>257</v>
      </c>
      <c r="I852">
        <v>19</v>
      </c>
      <c r="J852">
        <v>30.2</v>
      </c>
      <c r="K852">
        <v>14.842275539999997</v>
      </c>
      <c r="L852">
        <v>1103.7372484550999</v>
      </c>
      <c r="N852" s="36">
        <f t="shared" si="642"/>
        <v>7.7589848669706737E-2</v>
      </c>
      <c r="O852" s="36">
        <f t="shared" si="643"/>
        <v>29.88750040600771</v>
      </c>
      <c r="P852" s="36">
        <f t="shared" si="644"/>
        <v>0</v>
      </c>
      <c r="Q852">
        <f t="shared" si="645"/>
        <v>1.2414375787153078</v>
      </c>
      <c r="R852">
        <f t="shared" si="646"/>
        <v>1315.0500178643392</v>
      </c>
      <c r="S852">
        <f t="shared" si="647"/>
        <v>2.1280962157084358</v>
      </c>
      <c r="T852">
        <f t="shared" si="648"/>
        <v>819.73966442135804</v>
      </c>
      <c r="U852">
        <f t="shared" si="649"/>
        <v>819.73966442135816</v>
      </c>
      <c r="W852">
        <f t="shared" si="621"/>
        <v>1.0096405975594724</v>
      </c>
      <c r="X852">
        <v>313.14999999999998</v>
      </c>
      <c r="Y852">
        <f t="shared" si="622"/>
        <v>1.9073334166666699E-2</v>
      </c>
      <c r="Z852">
        <v>2E-3</v>
      </c>
      <c r="AA852">
        <f t="shared" si="623"/>
        <v>7.2765497523200454E-2</v>
      </c>
      <c r="AC852">
        <f t="shared" si="624"/>
        <v>1.4985363945347939E-5</v>
      </c>
      <c r="AD852">
        <f t="shared" si="625"/>
        <v>1.1663509286626127E-9</v>
      </c>
      <c r="AE852">
        <v>0</v>
      </c>
      <c r="AF852">
        <f t="shared" si="626"/>
        <v>3.1354618295580347E-10</v>
      </c>
      <c r="AG852">
        <f t="shared" si="627"/>
        <v>1.4798971116184163E-9</v>
      </c>
      <c r="AH852">
        <f t="shared" si="628"/>
        <v>1.097002469958351E-3</v>
      </c>
      <c r="AJ852">
        <f t="shared" si="629"/>
        <v>1.114377935078855E-3</v>
      </c>
      <c r="AK852">
        <f t="shared" si="630"/>
        <v>8.673501319024312E-8</v>
      </c>
      <c r="AL852">
        <v>0</v>
      </c>
      <c r="AM852">
        <f t="shared" si="631"/>
        <v>4.8331926945992863E-7</v>
      </c>
      <c r="AN852">
        <f t="shared" si="632"/>
        <v>5.7005428265017171E-7</v>
      </c>
      <c r="AO852">
        <f t="shared" si="633"/>
        <v>2.2739189884214046E-2</v>
      </c>
      <c r="AQ852">
        <f t="shared" si="634"/>
        <v>0</v>
      </c>
      <c r="AR852">
        <f t="shared" si="635"/>
        <v>0</v>
      </c>
      <c r="AS852">
        <v>0</v>
      </c>
      <c r="AT852">
        <f t="shared" si="636"/>
        <v>0</v>
      </c>
      <c r="AU852">
        <f t="shared" si="637"/>
        <v>0</v>
      </c>
      <c r="AV852">
        <f t="shared" si="638"/>
        <v>1.5759424160826513E-2</v>
      </c>
      <c r="AX852">
        <f t="shared" si="639"/>
        <v>78.812974192989046</v>
      </c>
      <c r="AY852">
        <f t="shared" si="640"/>
        <v>15.21521999396507</v>
      </c>
      <c r="AZ852" t="e">
        <f t="shared" si="641"/>
        <v>#DIV/0!</v>
      </c>
    </row>
    <row r="853" spans="6:52" x14ac:dyDescent="0.55000000000000004">
      <c r="F853" s="87">
        <v>45007.822789351849</v>
      </c>
      <c r="G853">
        <v>34</v>
      </c>
      <c r="I853">
        <v>19</v>
      </c>
      <c r="J853">
        <v>30.2</v>
      </c>
      <c r="K853">
        <v>7.7897546600000016</v>
      </c>
      <c r="L853">
        <v>749.10553412759998</v>
      </c>
      <c r="N853" s="36">
        <f t="shared" si="642"/>
        <v>4.0721915154766294E-2</v>
      </c>
      <c r="O853" s="36">
        <f t="shared" si="643"/>
        <v>20.28462116932176</v>
      </c>
      <c r="P853" s="36">
        <f t="shared" si="644"/>
        <v>0</v>
      </c>
      <c r="Q853">
        <f t="shared" si="645"/>
        <v>0.65155064247626071</v>
      </c>
      <c r="R853">
        <f t="shared" si="646"/>
        <v>892.52333145015746</v>
      </c>
      <c r="S853">
        <f t="shared" si="647"/>
        <v>1.1169006644949511</v>
      </c>
      <c r="T853">
        <f t="shared" si="648"/>
        <v>556.35661478441227</v>
      </c>
      <c r="U853">
        <f t="shared" si="649"/>
        <v>556.35661478441227</v>
      </c>
      <c r="W853">
        <f t="shared" si="621"/>
        <v>1.0096405975594724</v>
      </c>
      <c r="X853">
        <v>313.14999999999998</v>
      </c>
      <c r="Y853">
        <f t="shared" si="622"/>
        <v>1.9073334166666699E-2</v>
      </c>
      <c r="Z853">
        <v>2E-3</v>
      </c>
      <c r="AA853">
        <f t="shared" si="623"/>
        <v>7.2765497523200454E-2</v>
      </c>
      <c r="AC853">
        <f t="shared" si="624"/>
        <v>7.8648525497640868E-6</v>
      </c>
      <c r="AD853">
        <f t="shared" si="625"/>
        <v>6.1214249508164817E-10</v>
      </c>
      <c r="AE853">
        <v>0</v>
      </c>
      <c r="AF853">
        <f t="shared" si="626"/>
        <v>1.6456020057185814E-10</v>
      </c>
      <c r="AG853">
        <f t="shared" si="627"/>
        <v>7.7670269565350632E-10</v>
      </c>
      <c r="AH853">
        <f t="shared" si="628"/>
        <v>1.097002469958351E-3</v>
      </c>
      <c r="AJ853">
        <f t="shared" si="629"/>
        <v>7.5632735911169784E-4</v>
      </c>
      <c r="AK853">
        <f t="shared" si="630"/>
        <v>5.8866979867160505E-8</v>
      </c>
      <c r="AL853">
        <v>0</v>
      </c>
      <c r="AM853">
        <f t="shared" si="631"/>
        <v>3.2802837813955482E-7</v>
      </c>
      <c r="AN853">
        <f t="shared" si="632"/>
        <v>3.8689535800671533E-7</v>
      </c>
      <c r="AO853">
        <f t="shared" si="633"/>
        <v>2.2739189884214046E-2</v>
      </c>
      <c r="AQ853">
        <f t="shared" si="634"/>
        <v>0</v>
      </c>
      <c r="AR853">
        <f t="shared" si="635"/>
        <v>0</v>
      </c>
      <c r="AS853">
        <v>0</v>
      </c>
      <c r="AT853">
        <f t="shared" si="636"/>
        <v>0</v>
      </c>
      <c r="AU853">
        <f t="shared" si="637"/>
        <v>0</v>
      </c>
      <c r="AV853">
        <f t="shared" si="638"/>
        <v>1.5759424160826513E-2</v>
      </c>
      <c r="AX853">
        <f t="shared" si="639"/>
        <v>78.812974192989046</v>
      </c>
      <c r="AY853">
        <f t="shared" si="640"/>
        <v>15.215219993965077</v>
      </c>
      <c r="AZ853" t="e">
        <f t="shared" si="641"/>
        <v>#DIV/0!</v>
      </c>
    </row>
    <row r="854" spans="6:52" x14ac:dyDescent="0.55000000000000004">
      <c r="F854" s="87">
        <v>45007.844074074077</v>
      </c>
      <c r="G854">
        <v>96</v>
      </c>
      <c r="I854">
        <v>19</v>
      </c>
      <c r="J854">
        <v>30.2</v>
      </c>
      <c r="K854">
        <v>4.549156</v>
      </c>
      <c r="L854">
        <v>6868.7226759615996</v>
      </c>
      <c r="N854" s="36">
        <f t="shared" si="642"/>
        <v>2.3781281021473911E-2</v>
      </c>
      <c r="O854" s="36">
        <f t="shared" si="643"/>
        <v>185.99440406120158</v>
      </c>
      <c r="P854" s="36">
        <f t="shared" si="644"/>
        <v>0</v>
      </c>
      <c r="Q854">
        <f t="shared" si="645"/>
        <v>0.38050049634358257</v>
      </c>
      <c r="R854">
        <f t="shared" si="646"/>
        <v>8183.7537786928697</v>
      </c>
      <c r="S854">
        <f t="shared" si="647"/>
        <v>0.65226128178100962</v>
      </c>
      <c r="T854">
        <f t="shared" si="648"/>
        <v>5101.3630547281346</v>
      </c>
      <c r="U854">
        <f t="shared" si="649"/>
        <v>5101.3630547281355</v>
      </c>
      <c r="W854">
        <f t="shared" si="621"/>
        <v>1.0096405975594724</v>
      </c>
      <c r="X854">
        <v>313.14999999999998</v>
      </c>
      <c r="Y854">
        <f t="shared" si="622"/>
        <v>1.9073334166666699E-2</v>
      </c>
      <c r="Z854">
        <v>2E-3</v>
      </c>
      <c r="AA854">
        <f t="shared" si="623"/>
        <v>7.2765497523200454E-2</v>
      </c>
      <c r="AC854">
        <f t="shared" si="624"/>
        <v>4.5930125822312595E-6</v>
      </c>
      <c r="AD854">
        <f t="shared" si="625"/>
        <v>3.5748644545316786E-10</v>
      </c>
      <c r="AE854">
        <v>0</v>
      </c>
      <c r="AF854">
        <f t="shared" si="626"/>
        <v>9.6101874380812866E-11</v>
      </c>
      <c r="AG854">
        <f t="shared" si="627"/>
        <v>4.5358831983398071E-10</v>
      </c>
      <c r="AH854">
        <f t="shared" si="628"/>
        <v>1.097002469958351E-3</v>
      </c>
      <c r="AJ854">
        <f t="shared" si="629"/>
        <v>6.9349412670281687E-3</v>
      </c>
      <c r="AK854">
        <f t="shared" si="630"/>
        <v>5.397650144846833E-7</v>
      </c>
      <c r="AL854">
        <v>0</v>
      </c>
      <c r="AM854">
        <f t="shared" si="631"/>
        <v>3.0077684073046444E-6</v>
      </c>
      <c r="AN854">
        <f t="shared" si="632"/>
        <v>3.5475334217893275E-6</v>
      </c>
      <c r="AO854">
        <f t="shared" si="633"/>
        <v>2.2739189884214046E-2</v>
      </c>
      <c r="AQ854">
        <f t="shared" si="634"/>
        <v>0</v>
      </c>
      <c r="AR854">
        <f t="shared" si="635"/>
        <v>0</v>
      </c>
      <c r="AS854">
        <v>0</v>
      </c>
      <c r="AT854">
        <f t="shared" si="636"/>
        <v>0</v>
      </c>
      <c r="AU854">
        <f t="shared" si="637"/>
        <v>0</v>
      </c>
      <c r="AV854">
        <f t="shared" si="638"/>
        <v>1.5759424160826513E-2</v>
      </c>
      <c r="AX854">
        <f t="shared" si="639"/>
        <v>78.812974192989046</v>
      </c>
      <c r="AY854">
        <f t="shared" si="640"/>
        <v>15.215219993965073</v>
      </c>
      <c r="AZ854" t="e">
        <f t="shared" si="641"/>
        <v>#DIV/0!</v>
      </c>
    </row>
    <row r="855" spans="6:52" x14ac:dyDescent="0.55000000000000004">
      <c r="F855" s="87">
        <v>45007.865300925929</v>
      </c>
      <c r="G855">
        <v>300</v>
      </c>
      <c r="I855">
        <v>19</v>
      </c>
      <c r="J855">
        <v>30.2</v>
      </c>
      <c r="K855">
        <v>4.5312017600000001</v>
      </c>
      <c r="L855">
        <v>5467.7428672070992</v>
      </c>
      <c r="N855" s="36">
        <f t="shared" si="642"/>
        <v>2.3687422990013352E-2</v>
      </c>
      <c r="O855" s="36">
        <f t="shared" si="643"/>
        <v>148.05803409491963</v>
      </c>
      <c r="P855" s="36">
        <f t="shared" si="644"/>
        <v>0</v>
      </c>
      <c r="Q855">
        <f t="shared" si="645"/>
        <v>0.37899876784021364</v>
      </c>
      <c r="R855">
        <f t="shared" si="646"/>
        <v>6514.5535001764638</v>
      </c>
      <c r="S855">
        <f t="shared" si="647"/>
        <v>0.64968698984734019</v>
      </c>
      <c r="T855">
        <f t="shared" si="648"/>
        <v>4060.862953914303</v>
      </c>
      <c r="U855">
        <f t="shared" si="649"/>
        <v>4060.8629539143039</v>
      </c>
      <c r="W855">
        <f t="shared" si="621"/>
        <v>1.0096405975594724</v>
      </c>
      <c r="X855">
        <v>313.14999999999998</v>
      </c>
      <c r="Y855">
        <f t="shared" si="622"/>
        <v>1.9073334166666699E-2</v>
      </c>
      <c r="Z855">
        <v>2E-3</v>
      </c>
      <c r="AA855">
        <f t="shared" si="623"/>
        <v>7.2765497523200454E-2</v>
      </c>
      <c r="AC855">
        <f t="shared" si="624"/>
        <v>4.5748852526289333E-6</v>
      </c>
      <c r="AD855">
        <f t="shared" si="625"/>
        <v>3.5607554693959454E-10</v>
      </c>
      <c r="AE855">
        <v>0</v>
      </c>
      <c r="AF855">
        <f t="shared" si="626"/>
        <v>9.5722587296113438E-11</v>
      </c>
      <c r="AG855">
        <f t="shared" si="627"/>
        <v>4.5179813423570796E-10</v>
      </c>
      <c r="AH855">
        <f t="shared" si="628"/>
        <v>1.097002469958351E-3</v>
      </c>
      <c r="AJ855">
        <f t="shared" si="629"/>
        <v>5.5204551757485187E-3</v>
      </c>
      <c r="AK855">
        <f t="shared" si="630"/>
        <v>4.2967178136994599E-7</v>
      </c>
      <c r="AL855">
        <v>0</v>
      </c>
      <c r="AM855">
        <f t="shared" si="631"/>
        <v>2.3942885789821872E-6</v>
      </c>
      <c r="AN855">
        <f t="shared" si="632"/>
        <v>2.8239603603521334E-6</v>
      </c>
      <c r="AO855">
        <f t="shared" si="633"/>
        <v>2.2739189884214046E-2</v>
      </c>
      <c r="AQ855">
        <f t="shared" si="634"/>
        <v>0</v>
      </c>
      <c r="AR855">
        <f t="shared" si="635"/>
        <v>0</v>
      </c>
      <c r="AS855">
        <v>0</v>
      </c>
      <c r="AT855">
        <f t="shared" si="636"/>
        <v>0</v>
      </c>
      <c r="AU855">
        <f t="shared" si="637"/>
        <v>0</v>
      </c>
      <c r="AV855">
        <f t="shared" si="638"/>
        <v>1.5759424160826513E-2</v>
      </c>
      <c r="AX855">
        <f t="shared" si="639"/>
        <v>78.81297419298906</v>
      </c>
      <c r="AY855">
        <f t="shared" si="640"/>
        <v>15.215219993965082</v>
      </c>
      <c r="AZ855" t="e">
        <f t="shared" si="641"/>
        <v>#DIV/0!</v>
      </c>
    </row>
    <row r="856" spans="6:52" x14ac:dyDescent="0.55000000000000004">
      <c r="F856" s="87">
        <v>45007.88652777778</v>
      </c>
      <c r="G856">
        <v>74</v>
      </c>
      <c r="I856">
        <v>19</v>
      </c>
      <c r="J856">
        <v>30.2</v>
      </c>
      <c r="K856">
        <v>20.228707859375</v>
      </c>
      <c r="L856">
        <v>954.91349290710002</v>
      </c>
      <c r="N856" s="36">
        <f t="shared" si="642"/>
        <v>0.10574809619742537</v>
      </c>
      <c r="O856" s="36">
        <f t="shared" si="643"/>
        <v>25.857582904727167</v>
      </c>
      <c r="P856" s="36">
        <f t="shared" si="644"/>
        <v>0</v>
      </c>
      <c r="Q856">
        <f t="shared" si="645"/>
        <v>1.6919695391588059</v>
      </c>
      <c r="R856">
        <f t="shared" si="646"/>
        <v>1137.7336478079953</v>
      </c>
      <c r="S856">
        <f t="shared" si="647"/>
        <v>2.9004067825173552</v>
      </c>
      <c r="T856">
        <f t="shared" si="648"/>
        <v>709.20906884564261</v>
      </c>
      <c r="U856">
        <f t="shared" si="649"/>
        <v>709.20906884564272</v>
      </c>
      <c r="W856">
        <f t="shared" si="621"/>
        <v>1.0096405975594724</v>
      </c>
      <c r="X856">
        <v>313.14999999999998</v>
      </c>
      <c r="Y856">
        <f t="shared" si="622"/>
        <v>1.9073334166666699E-2</v>
      </c>
      <c r="Z856">
        <v>2E-3</v>
      </c>
      <c r="AA856">
        <f t="shared" si="623"/>
        <v>7.2765497523200454E-2</v>
      </c>
      <c r="AC856">
        <f t="shared" si="624"/>
        <v>2.0423724690995371E-5</v>
      </c>
      <c r="AD856">
        <f t="shared" si="625"/>
        <v>1.5896330811162617E-9</v>
      </c>
      <c r="AE856">
        <v>0</v>
      </c>
      <c r="AF856">
        <f t="shared" si="626"/>
        <v>4.2733569514604866E-10</v>
      </c>
      <c r="AG856">
        <f t="shared" si="627"/>
        <v>2.0169687762623102E-9</v>
      </c>
      <c r="AH856">
        <f t="shared" si="628"/>
        <v>1.097002469958351E-3</v>
      </c>
      <c r="AJ856">
        <f t="shared" si="629"/>
        <v>9.6411942959632752E-4</v>
      </c>
      <c r="AK856">
        <f t="shared" si="630"/>
        <v>7.5039992098452545E-8</v>
      </c>
      <c r="AL856">
        <v>0</v>
      </c>
      <c r="AM856">
        <f t="shared" si="631"/>
        <v>4.1815032738569692E-7</v>
      </c>
      <c r="AN856">
        <f t="shared" si="632"/>
        <v>4.9319031948414945E-7</v>
      </c>
      <c r="AO856">
        <f t="shared" si="633"/>
        <v>2.2739189884214046E-2</v>
      </c>
      <c r="AQ856">
        <f t="shared" si="634"/>
        <v>0</v>
      </c>
      <c r="AR856">
        <f t="shared" si="635"/>
        <v>0</v>
      </c>
      <c r="AS856">
        <v>0</v>
      </c>
      <c r="AT856">
        <f t="shared" si="636"/>
        <v>0</v>
      </c>
      <c r="AU856">
        <f t="shared" si="637"/>
        <v>0</v>
      </c>
      <c r="AV856">
        <f t="shared" si="638"/>
        <v>1.5759424160826513E-2</v>
      </c>
      <c r="AX856">
        <f t="shared" si="639"/>
        <v>78.812974192989046</v>
      </c>
      <c r="AY856">
        <f t="shared" si="640"/>
        <v>15.215219993965073</v>
      </c>
      <c r="AZ856" t="e">
        <f t="shared" si="641"/>
        <v>#DIV/0!</v>
      </c>
    </row>
    <row r="857" spans="6:52" x14ac:dyDescent="0.55000000000000004">
      <c r="F857" s="87">
        <v>45007.907789351855</v>
      </c>
      <c r="G857">
        <v>354</v>
      </c>
      <c r="I857">
        <v>19</v>
      </c>
      <c r="J857">
        <v>30.2</v>
      </c>
      <c r="K857">
        <v>6.3246966600000025</v>
      </c>
      <c r="L857">
        <v>856.78656093749998</v>
      </c>
      <c r="N857" s="36">
        <f t="shared" si="642"/>
        <v>3.3063141524941657E-2</v>
      </c>
      <c r="O857" s="36">
        <f t="shared" si="643"/>
        <v>23.20045710491684</v>
      </c>
      <c r="P857" s="36">
        <f t="shared" si="644"/>
        <v>0</v>
      </c>
      <c r="Q857">
        <f t="shared" si="645"/>
        <v>0.52901026439906651</v>
      </c>
      <c r="R857">
        <f t="shared" si="646"/>
        <v>1020.8201126163409</v>
      </c>
      <c r="S857">
        <f t="shared" si="647"/>
        <v>0.90683958745922799</v>
      </c>
      <c r="T857">
        <f t="shared" si="648"/>
        <v>636.33072900883167</v>
      </c>
      <c r="U857">
        <f t="shared" si="649"/>
        <v>636.3307290088319</v>
      </c>
      <c r="W857">
        <f t="shared" si="621"/>
        <v>1.0096405975594724</v>
      </c>
      <c r="X857">
        <v>313.14999999999998</v>
      </c>
      <c r="Y857">
        <f t="shared" si="622"/>
        <v>1.9073334166666699E-2</v>
      </c>
      <c r="Z857">
        <v>2E-3</v>
      </c>
      <c r="AA857">
        <f t="shared" si="623"/>
        <v>7.2765497523200454E-2</v>
      </c>
      <c r="AC857">
        <f t="shared" si="624"/>
        <v>6.3856705151848018E-6</v>
      </c>
      <c r="AD857">
        <f t="shared" si="625"/>
        <v>4.9701380378094828E-10</v>
      </c>
      <c r="AE857">
        <v>0</v>
      </c>
      <c r="AF857">
        <f t="shared" si="626"/>
        <v>1.3361054312405794E-10</v>
      </c>
      <c r="AG857">
        <f t="shared" si="627"/>
        <v>6.3062434690500621E-10</v>
      </c>
      <c r="AH857">
        <f t="shared" si="628"/>
        <v>1.097002469958351E-3</v>
      </c>
      <c r="AJ857">
        <f t="shared" si="629"/>
        <v>8.6504649536586287E-4</v>
      </c>
      <c r="AK857">
        <f t="shared" si="630"/>
        <v>6.7328880825715995E-8</v>
      </c>
      <c r="AL857">
        <v>0</v>
      </c>
      <c r="AM857">
        <f t="shared" si="631"/>
        <v>3.7518119035577949E-7</v>
      </c>
      <c r="AN857">
        <f t="shared" si="632"/>
        <v>4.425100711814955E-7</v>
      </c>
      <c r="AO857">
        <f t="shared" si="633"/>
        <v>2.2739189884214046E-2</v>
      </c>
      <c r="AQ857">
        <f t="shared" si="634"/>
        <v>0</v>
      </c>
      <c r="AR857">
        <f t="shared" si="635"/>
        <v>0</v>
      </c>
      <c r="AS857">
        <v>0</v>
      </c>
      <c r="AT857">
        <f t="shared" si="636"/>
        <v>0</v>
      </c>
      <c r="AU857">
        <f t="shared" si="637"/>
        <v>0</v>
      </c>
      <c r="AV857">
        <f t="shared" si="638"/>
        <v>1.5759424160826513E-2</v>
      </c>
      <c r="AX857">
        <f t="shared" si="639"/>
        <v>78.812974192989046</v>
      </c>
      <c r="AY857">
        <f t="shared" si="640"/>
        <v>15.21521999396508</v>
      </c>
      <c r="AZ857" t="e">
        <f t="shared" si="641"/>
        <v>#DIV/0!</v>
      </c>
    </row>
    <row r="858" spans="6:52" x14ac:dyDescent="0.55000000000000004">
      <c r="F858" s="87">
        <v>45007.929016203707</v>
      </c>
      <c r="G858">
        <v>252</v>
      </c>
      <c r="I858">
        <v>19</v>
      </c>
      <c r="J858">
        <v>30.2</v>
      </c>
      <c r="K858">
        <v>4.1619039999999998</v>
      </c>
      <c r="L858">
        <v>7091.4545012795998</v>
      </c>
      <c r="N858" s="36">
        <f t="shared" si="642"/>
        <v>2.1756872837158447E-2</v>
      </c>
      <c r="O858" s="36">
        <f t="shared" si="643"/>
        <v>192.02563797030473</v>
      </c>
      <c r="P858" s="36">
        <f t="shared" si="644"/>
        <v>0</v>
      </c>
      <c r="Q858">
        <f t="shared" si="645"/>
        <v>0.34810996539453515</v>
      </c>
      <c r="R858">
        <f t="shared" si="646"/>
        <v>8449.1280706934085</v>
      </c>
      <c r="S858">
        <f t="shared" si="647"/>
        <v>0.59673680957292097</v>
      </c>
      <c r="T858">
        <f t="shared" si="648"/>
        <v>5266.7847726213149</v>
      </c>
      <c r="U858">
        <f t="shared" si="649"/>
        <v>5266.7847726213158</v>
      </c>
      <c r="W858">
        <f t="shared" si="621"/>
        <v>1.0096405975594724</v>
      </c>
      <c r="X858">
        <v>313.14999999999998</v>
      </c>
      <c r="Y858">
        <f t="shared" si="622"/>
        <v>1.9073334166666699E-2</v>
      </c>
      <c r="Z858">
        <v>2E-3</v>
      </c>
      <c r="AA858">
        <f t="shared" si="623"/>
        <v>7.2765497523200454E-2</v>
      </c>
      <c r="AC858">
        <f t="shared" si="624"/>
        <v>4.2020272415451587E-6</v>
      </c>
      <c r="AD858">
        <f t="shared" si="625"/>
        <v>3.2705501136415655E-10</v>
      </c>
      <c r="AE858">
        <v>0</v>
      </c>
      <c r="AF858">
        <f t="shared" si="626"/>
        <v>8.7921094680640232E-11</v>
      </c>
      <c r="AG858">
        <f t="shared" si="627"/>
        <v>4.1497610604479681E-10</v>
      </c>
      <c r="AH858">
        <f t="shared" si="628"/>
        <v>1.097002469958351E-3</v>
      </c>
      <c r="AJ858">
        <f t="shared" si="629"/>
        <v>7.1598203602377458E-3</v>
      </c>
      <c r="AK858">
        <f t="shared" si="630"/>
        <v>5.5726795536475585E-7</v>
      </c>
      <c r="AL858">
        <v>0</v>
      </c>
      <c r="AM858">
        <f t="shared" si="631"/>
        <v>3.1053012062102273E-6</v>
      </c>
      <c r="AN858">
        <f t="shared" si="632"/>
        <v>3.662569161574983E-6</v>
      </c>
      <c r="AO858">
        <f t="shared" si="633"/>
        <v>2.2739189884214046E-2</v>
      </c>
      <c r="AQ858">
        <f t="shared" si="634"/>
        <v>0</v>
      </c>
      <c r="AR858">
        <f t="shared" si="635"/>
        <v>0</v>
      </c>
      <c r="AS858">
        <v>0</v>
      </c>
      <c r="AT858">
        <f t="shared" si="636"/>
        <v>0</v>
      </c>
      <c r="AU858">
        <f t="shared" si="637"/>
        <v>0</v>
      </c>
      <c r="AV858">
        <f t="shared" si="638"/>
        <v>1.5759424160826513E-2</v>
      </c>
      <c r="AX858">
        <f t="shared" si="639"/>
        <v>78.81297419298906</v>
      </c>
      <c r="AY858">
        <f t="shared" si="640"/>
        <v>15.215219993965073</v>
      </c>
      <c r="AZ858" t="e">
        <f t="shared" si="641"/>
        <v>#DIV/0!</v>
      </c>
    </row>
    <row r="859" spans="6:52" x14ac:dyDescent="0.55000000000000004">
      <c r="F859" s="87">
        <v>45007.950254629628</v>
      </c>
      <c r="G859">
        <v>383</v>
      </c>
      <c r="I859">
        <v>19</v>
      </c>
      <c r="J859">
        <v>30.2</v>
      </c>
      <c r="K859">
        <v>4.8148865000000001</v>
      </c>
      <c r="L859">
        <v>4987.1881705470996</v>
      </c>
      <c r="N859" s="36">
        <f t="shared" si="642"/>
        <v>2.5170420390727633E-2</v>
      </c>
      <c r="O859" s="36">
        <f t="shared" si="643"/>
        <v>135.04535493451445</v>
      </c>
      <c r="P859" s="36">
        <f t="shared" si="644"/>
        <v>0</v>
      </c>
      <c r="Q859">
        <f t="shared" si="645"/>
        <v>0.40272672625164213</v>
      </c>
      <c r="R859">
        <f t="shared" si="646"/>
        <v>5941.9956171186359</v>
      </c>
      <c r="S859">
        <f t="shared" si="647"/>
        <v>0.69036191331316832</v>
      </c>
      <c r="T859">
        <f t="shared" si="648"/>
        <v>3703.9575886857961</v>
      </c>
      <c r="U859">
        <f t="shared" si="649"/>
        <v>3703.9575886857965</v>
      </c>
      <c r="W859">
        <f t="shared" si="621"/>
        <v>1.0096405975594724</v>
      </c>
      <c r="X859">
        <v>313.14999999999998</v>
      </c>
      <c r="Y859">
        <f t="shared" si="622"/>
        <v>1.9073334166666699E-2</v>
      </c>
      <c r="Z859">
        <v>2E-3</v>
      </c>
      <c r="AA859">
        <f t="shared" si="623"/>
        <v>7.2765497523200454E-2</v>
      </c>
      <c r="AC859">
        <f t="shared" si="624"/>
        <v>4.8613048830410366E-6</v>
      </c>
      <c r="AD859">
        <f t="shared" si="625"/>
        <v>3.7836835231534026E-10</v>
      </c>
      <c r="AE859">
        <v>0</v>
      </c>
      <c r="AF859">
        <f t="shared" si="626"/>
        <v>1.017154869124892E-10</v>
      </c>
      <c r="AG859">
        <f t="shared" si="627"/>
        <v>4.8008383922782949E-10</v>
      </c>
      <c r="AH859">
        <f t="shared" si="628"/>
        <v>1.097002469958351E-3</v>
      </c>
      <c r="AJ859">
        <f t="shared" si="629"/>
        <v>5.0352676446527057E-3</v>
      </c>
      <c r="AK859">
        <f t="shared" si="630"/>
        <v>3.9190833901826397E-7</v>
      </c>
      <c r="AL859">
        <v>0</v>
      </c>
      <c r="AM859">
        <f t="shared" si="631"/>
        <v>2.1838568433038415E-6</v>
      </c>
      <c r="AN859">
        <f t="shared" si="632"/>
        <v>2.5757651823221055E-6</v>
      </c>
      <c r="AO859">
        <f t="shared" si="633"/>
        <v>2.2739189884214046E-2</v>
      </c>
      <c r="AQ859">
        <f t="shared" si="634"/>
        <v>0</v>
      </c>
      <c r="AR859">
        <f t="shared" si="635"/>
        <v>0</v>
      </c>
      <c r="AS859">
        <v>0</v>
      </c>
      <c r="AT859">
        <f t="shared" si="636"/>
        <v>0</v>
      </c>
      <c r="AU859">
        <f t="shared" si="637"/>
        <v>0</v>
      </c>
      <c r="AV859">
        <f t="shared" si="638"/>
        <v>1.5759424160826513E-2</v>
      </c>
      <c r="AX859">
        <f t="shared" si="639"/>
        <v>78.812974192989046</v>
      </c>
      <c r="AY859">
        <f t="shared" si="640"/>
        <v>15.215219993965075</v>
      </c>
      <c r="AZ859" t="e">
        <f t="shared" si="641"/>
        <v>#DIV/0!</v>
      </c>
    </row>
    <row r="860" spans="6:52" x14ac:dyDescent="0.55000000000000004">
      <c r="F860" s="87">
        <v>45007.97146990741</v>
      </c>
      <c r="G860">
        <v>22</v>
      </c>
      <c r="I860">
        <v>19</v>
      </c>
      <c r="J860">
        <v>30.2</v>
      </c>
      <c r="K860">
        <v>8.7892058600000045</v>
      </c>
      <c r="L860">
        <v>830.06398780439986</v>
      </c>
      <c r="N860" s="36">
        <f t="shared" si="642"/>
        <v>4.5946671099484263E-2</v>
      </c>
      <c r="O860" s="36">
        <f t="shared" si="643"/>
        <v>22.476851086833278</v>
      </c>
      <c r="P860" s="36">
        <f t="shared" si="644"/>
        <v>0</v>
      </c>
      <c r="Q860">
        <f t="shared" si="645"/>
        <v>0.7351467375917482</v>
      </c>
      <c r="R860">
        <f t="shared" si="646"/>
        <v>988.98144782066424</v>
      </c>
      <c r="S860">
        <f t="shared" si="647"/>
        <v>1.2602027013540018</v>
      </c>
      <c r="T860">
        <f t="shared" si="648"/>
        <v>616.48401896686846</v>
      </c>
      <c r="U860">
        <f t="shared" si="649"/>
        <v>616.48401896686858</v>
      </c>
      <c r="W860">
        <f t="shared" si="621"/>
        <v>1.0096405975594724</v>
      </c>
      <c r="X860">
        <v>313.14999999999998</v>
      </c>
      <c r="Y860">
        <f t="shared" si="622"/>
        <v>1.9073334166666699E-2</v>
      </c>
      <c r="Z860">
        <v>2E-3</v>
      </c>
      <c r="AA860">
        <f t="shared" si="623"/>
        <v>7.2765497523200454E-2</v>
      </c>
      <c r="AC860">
        <f t="shared" si="624"/>
        <v>8.8739390565636217E-6</v>
      </c>
      <c r="AD860">
        <f t="shared" si="625"/>
        <v>6.9068239498657667E-10</v>
      </c>
      <c r="AE860">
        <v>0</v>
      </c>
      <c r="AF860">
        <f t="shared" si="626"/>
        <v>1.856738167398139E-10</v>
      </c>
      <c r="AG860">
        <f t="shared" si="627"/>
        <v>8.763562117263906E-10</v>
      </c>
      <c r="AH860">
        <f t="shared" si="628"/>
        <v>1.097002469958351E-3</v>
      </c>
      <c r="AJ860">
        <f t="shared" si="629"/>
        <v>8.3806630065943284E-4</v>
      </c>
      <c r="AK860">
        <f t="shared" si="630"/>
        <v>6.5228940159202399E-8</v>
      </c>
      <c r="AL860">
        <v>0</v>
      </c>
      <c r="AM860">
        <f t="shared" si="631"/>
        <v>3.6347955163437424E-7</v>
      </c>
      <c r="AN860">
        <f t="shared" si="632"/>
        <v>4.2870849179357666E-7</v>
      </c>
      <c r="AO860">
        <f t="shared" si="633"/>
        <v>2.2739189884214046E-2</v>
      </c>
      <c r="AQ860">
        <f t="shared" si="634"/>
        <v>0</v>
      </c>
      <c r="AR860">
        <f t="shared" si="635"/>
        <v>0</v>
      </c>
      <c r="AS860">
        <v>0</v>
      </c>
      <c r="AT860">
        <f t="shared" si="636"/>
        <v>0</v>
      </c>
      <c r="AU860">
        <f t="shared" si="637"/>
        <v>0</v>
      </c>
      <c r="AV860">
        <f t="shared" si="638"/>
        <v>1.5759424160826513E-2</v>
      </c>
      <c r="AX860">
        <f t="shared" si="639"/>
        <v>78.812974192989046</v>
      </c>
      <c r="AY860">
        <f t="shared" si="640"/>
        <v>15.215219993965079</v>
      </c>
      <c r="AZ860" t="e">
        <f t="shared" si="641"/>
        <v>#DIV/0!</v>
      </c>
    </row>
    <row r="861" spans="6:52" x14ac:dyDescent="0.55000000000000004">
      <c r="F861" s="87">
        <v>45007.992719907408</v>
      </c>
      <c r="G861">
        <v>184</v>
      </c>
      <c r="I861">
        <v>19</v>
      </c>
      <c r="J861">
        <v>30.2</v>
      </c>
      <c r="K861">
        <v>7.744707840000002</v>
      </c>
      <c r="L861">
        <v>887.1066725439</v>
      </c>
      <c r="N861" s="36">
        <f t="shared" si="642"/>
        <v>4.0486427278434128E-2</v>
      </c>
      <c r="O861" s="36">
        <f t="shared" si="643"/>
        <v>24.021478909893407</v>
      </c>
      <c r="P861" s="36">
        <f t="shared" si="644"/>
        <v>0</v>
      </c>
      <c r="Q861">
        <f t="shared" si="645"/>
        <v>0.64778283645494605</v>
      </c>
      <c r="R861">
        <f t="shared" si="646"/>
        <v>1056.94507203531</v>
      </c>
      <c r="S861">
        <f t="shared" si="647"/>
        <v>1.1104418188204224</v>
      </c>
      <c r="T861">
        <f t="shared" si="648"/>
        <v>658.84931135099464</v>
      </c>
      <c r="U861">
        <f t="shared" si="649"/>
        <v>658.84931135099464</v>
      </c>
      <c r="W861">
        <f t="shared" si="621"/>
        <v>1.0096405975594724</v>
      </c>
      <c r="X861">
        <v>313.14999999999998</v>
      </c>
      <c r="Y861">
        <f t="shared" si="622"/>
        <v>1.9073334166666699E-2</v>
      </c>
      <c r="Z861">
        <v>2E-3</v>
      </c>
      <c r="AA861">
        <f t="shared" si="623"/>
        <v>7.2765497523200454E-2</v>
      </c>
      <c r="AC861">
        <f t="shared" si="624"/>
        <v>7.8193714515011334E-6</v>
      </c>
      <c r="AD861">
        <f t="shared" si="625"/>
        <v>6.0860257964221984E-10</v>
      </c>
      <c r="AE861">
        <v>0</v>
      </c>
      <c r="AF861">
        <f t="shared" si="626"/>
        <v>1.6360857705380442E-10</v>
      </c>
      <c r="AG861">
        <f t="shared" si="627"/>
        <v>7.7221115669602429E-10</v>
      </c>
      <c r="AH861">
        <f t="shared" si="628"/>
        <v>1.097002469958351E-3</v>
      </c>
      <c r="AJ861">
        <f t="shared" si="629"/>
        <v>8.956589109662185E-4</v>
      </c>
      <c r="AK861">
        <f t="shared" si="630"/>
        <v>6.9711526952583321E-8</v>
      </c>
      <c r="AL861">
        <v>0</v>
      </c>
      <c r="AM861">
        <f t="shared" si="631"/>
        <v>3.8845816747335017E-7</v>
      </c>
      <c r="AN861">
        <f t="shared" si="632"/>
        <v>4.5816969442593346E-7</v>
      </c>
      <c r="AO861">
        <f t="shared" si="633"/>
        <v>2.2739189884214046E-2</v>
      </c>
      <c r="AQ861">
        <f t="shared" si="634"/>
        <v>0</v>
      </c>
      <c r="AR861">
        <f t="shared" si="635"/>
        <v>0</v>
      </c>
      <c r="AS861">
        <v>0</v>
      </c>
      <c r="AT861">
        <f t="shared" si="636"/>
        <v>0</v>
      </c>
      <c r="AU861">
        <f t="shared" si="637"/>
        <v>0</v>
      </c>
      <c r="AV861">
        <f t="shared" si="638"/>
        <v>1.5759424160826513E-2</v>
      </c>
      <c r="AX861">
        <f t="shared" si="639"/>
        <v>78.81297419298906</v>
      </c>
      <c r="AY861">
        <f t="shared" si="640"/>
        <v>15.21521999396507</v>
      </c>
      <c r="AZ861" t="e">
        <f t="shared" si="641"/>
        <v>#DIV/0!</v>
      </c>
    </row>
    <row r="862" spans="6:52" x14ac:dyDescent="0.55000000000000004">
      <c r="F862" s="87">
        <v>45008.01394675926</v>
      </c>
      <c r="G862">
        <v>394</v>
      </c>
      <c r="I862">
        <v>19</v>
      </c>
      <c r="J862">
        <v>30.2</v>
      </c>
      <c r="K862">
        <v>4.0485622400000008</v>
      </c>
      <c r="L862">
        <v>6147.5000100111001</v>
      </c>
      <c r="N862" s="36">
        <f t="shared" si="642"/>
        <v>2.1164364634311931E-2</v>
      </c>
      <c r="O862" s="36">
        <f t="shared" si="643"/>
        <v>166.46480790814181</v>
      </c>
      <c r="P862" s="36">
        <f t="shared" si="644"/>
        <v>0</v>
      </c>
      <c r="Q862">
        <f t="shared" si="645"/>
        <v>0.33862983414899089</v>
      </c>
      <c r="R862">
        <f t="shared" si="646"/>
        <v>7324.4515479582396</v>
      </c>
      <c r="S862">
        <f t="shared" si="647"/>
        <v>0.58048578594196298</v>
      </c>
      <c r="T862">
        <f t="shared" si="648"/>
        <v>4565.7148948179183</v>
      </c>
      <c r="U862">
        <f t="shared" si="649"/>
        <v>4565.7148948179192</v>
      </c>
      <c r="W862">
        <f t="shared" si="621"/>
        <v>1.0096405975594724</v>
      </c>
      <c r="X862">
        <v>313.14999999999998</v>
      </c>
      <c r="Y862">
        <f t="shared" si="622"/>
        <v>1.9073334166666699E-2</v>
      </c>
      <c r="Z862">
        <v>2E-3</v>
      </c>
      <c r="AA862">
        <f t="shared" si="623"/>
        <v>7.2765497523200454E-2</v>
      </c>
      <c r="AC862">
        <f t="shared" si="624"/>
        <v>4.0875927992503172E-6</v>
      </c>
      <c r="AD862">
        <f t="shared" si="625"/>
        <v>3.1814827286061749E-10</v>
      </c>
      <c r="AE862">
        <v>0</v>
      </c>
      <c r="AF862">
        <f t="shared" si="626"/>
        <v>8.5526726234796611E-11</v>
      </c>
      <c r="AG862">
        <f t="shared" si="627"/>
        <v>4.036749990954141E-10</v>
      </c>
      <c r="AH862">
        <f t="shared" si="628"/>
        <v>1.097002469958351E-3</v>
      </c>
      <c r="AJ862">
        <f t="shared" si="629"/>
        <v>6.2067655836044698E-3</v>
      </c>
      <c r="AK862">
        <f t="shared" si="630"/>
        <v>4.8308915477995961E-7</v>
      </c>
      <c r="AL862">
        <v>0</v>
      </c>
      <c r="AM862">
        <f t="shared" si="631"/>
        <v>2.6919497534420101E-6</v>
      </c>
      <c r="AN862">
        <f t="shared" si="632"/>
        <v>3.1750389082219698E-6</v>
      </c>
      <c r="AO862">
        <f t="shared" si="633"/>
        <v>2.2739189884214046E-2</v>
      </c>
      <c r="AQ862">
        <f t="shared" si="634"/>
        <v>0</v>
      </c>
      <c r="AR862">
        <f t="shared" si="635"/>
        <v>0</v>
      </c>
      <c r="AS862">
        <v>0</v>
      </c>
      <c r="AT862">
        <f t="shared" si="636"/>
        <v>0</v>
      </c>
      <c r="AU862">
        <f t="shared" si="637"/>
        <v>0</v>
      </c>
      <c r="AV862">
        <f t="shared" si="638"/>
        <v>1.5759424160826513E-2</v>
      </c>
      <c r="AX862">
        <f t="shared" si="639"/>
        <v>78.81297419298906</v>
      </c>
      <c r="AY862">
        <f t="shared" si="640"/>
        <v>15.215219993965079</v>
      </c>
      <c r="AZ862" t="e">
        <f t="shared" si="641"/>
        <v>#DIV/0!</v>
      </c>
    </row>
    <row r="863" spans="6:52" x14ac:dyDescent="0.55000000000000004">
      <c r="F863" s="87">
        <v>45008.035196759258</v>
      </c>
      <c r="G863">
        <v>362</v>
      </c>
      <c r="I863">
        <v>19</v>
      </c>
      <c r="J863">
        <v>30.2</v>
      </c>
      <c r="K863">
        <v>5.1526166600000005</v>
      </c>
      <c r="L863">
        <v>5968.3383169710996</v>
      </c>
      <c r="N863" s="36">
        <f t="shared" si="642"/>
        <v>2.6935946972886468E-2</v>
      </c>
      <c r="O863" s="36">
        <f t="shared" si="643"/>
        <v>161.61338590442756</v>
      </c>
      <c r="P863" s="36">
        <f t="shared" si="644"/>
        <v>0</v>
      </c>
      <c r="Q863">
        <f t="shared" si="645"/>
        <v>0.43097515156618349</v>
      </c>
      <c r="R863">
        <f t="shared" si="646"/>
        <v>7110.9889797948126</v>
      </c>
      <c r="S863">
        <f t="shared" si="647"/>
        <v>0.73878590823831614</v>
      </c>
      <c r="T863">
        <f t="shared" si="648"/>
        <v>4432.6524777115465</v>
      </c>
      <c r="U863">
        <f t="shared" si="649"/>
        <v>4432.6524777115455</v>
      </c>
      <c r="W863">
        <f t="shared" si="621"/>
        <v>1.0096405975594724</v>
      </c>
      <c r="X863">
        <v>313.14999999999998</v>
      </c>
      <c r="Y863">
        <f t="shared" si="622"/>
        <v>1.9073334166666699E-2</v>
      </c>
      <c r="Z863">
        <v>2E-3</v>
      </c>
      <c r="AA863">
        <f t="shared" si="623"/>
        <v>7.2765497523200454E-2</v>
      </c>
      <c r="AC863">
        <f t="shared" si="624"/>
        <v>5.2022909635972934E-6</v>
      </c>
      <c r="AD863">
        <f t="shared" si="625"/>
        <v>4.0490821035070549E-10</v>
      </c>
      <c r="AE863">
        <v>0</v>
      </c>
      <c r="AF863">
        <f t="shared" si="626"/>
        <v>1.088501073587724E-10</v>
      </c>
      <c r="AG863">
        <f t="shared" si="627"/>
        <v>5.137583177094779E-10</v>
      </c>
      <c r="AH863">
        <f t="shared" si="628"/>
        <v>1.097002469958351E-3</v>
      </c>
      <c r="AJ863">
        <f t="shared" si="629"/>
        <v>6.0258766647837969E-3</v>
      </c>
      <c r="AK863">
        <f t="shared" si="630"/>
        <v>4.6901008674926526E-7</v>
      </c>
      <c r="AL863">
        <v>0</v>
      </c>
      <c r="AM863">
        <f t="shared" si="631"/>
        <v>2.6134960284123437E-6</v>
      </c>
      <c r="AN863">
        <f t="shared" si="632"/>
        <v>3.0825061151616088E-6</v>
      </c>
      <c r="AO863">
        <f t="shared" si="633"/>
        <v>2.2739189884214046E-2</v>
      </c>
      <c r="AQ863">
        <f t="shared" si="634"/>
        <v>0</v>
      </c>
      <c r="AR863">
        <f t="shared" si="635"/>
        <v>0</v>
      </c>
      <c r="AS863">
        <v>0</v>
      </c>
      <c r="AT863">
        <f t="shared" si="636"/>
        <v>0</v>
      </c>
      <c r="AU863">
        <f t="shared" si="637"/>
        <v>0</v>
      </c>
      <c r="AV863">
        <f t="shared" si="638"/>
        <v>1.5759424160826513E-2</v>
      </c>
      <c r="AX863">
        <f t="shared" si="639"/>
        <v>78.812974192989046</v>
      </c>
      <c r="AY863">
        <f t="shared" si="640"/>
        <v>15.21521999396507</v>
      </c>
      <c r="AZ863" t="e">
        <f t="shared" si="641"/>
        <v>#DIV/0!</v>
      </c>
    </row>
    <row r="864" spans="6:52" x14ac:dyDescent="0.55000000000000004">
      <c r="F864" s="87">
        <v>45021.570879629631</v>
      </c>
      <c r="G864">
        <v>31</v>
      </c>
      <c r="I864">
        <v>20.5</v>
      </c>
      <c r="J864">
        <v>30.036999999999999</v>
      </c>
      <c r="K864">
        <v>13.114001440000004</v>
      </c>
      <c r="L864">
        <v>3564.9004025631002</v>
      </c>
      <c r="N864" s="36">
        <f t="shared" si="642"/>
        <v>6.7810369184973934E-2</v>
      </c>
      <c r="O864" s="36">
        <f t="shared" si="643"/>
        <v>95.483375472350573</v>
      </c>
      <c r="P864" s="36">
        <f t="shared" si="644"/>
        <v>0</v>
      </c>
      <c r="Q864">
        <f t="shared" si="645"/>
        <v>1.0849659069595829</v>
      </c>
      <c r="R864">
        <f t="shared" si="646"/>
        <v>4201.2685207834256</v>
      </c>
      <c r="S864">
        <f t="shared" si="647"/>
        <v>1.8819002340195554</v>
      </c>
      <c r="T864">
        <f t="shared" si="648"/>
        <v>2649.8924693394993</v>
      </c>
      <c r="U864">
        <f t="shared" si="649"/>
        <v>2649.8924693394988</v>
      </c>
      <c r="W864">
        <f t="shared" si="621"/>
        <v>0.99867291605625719</v>
      </c>
      <c r="X864">
        <v>313.14999999999998</v>
      </c>
      <c r="Y864">
        <f t="shared" si="622"/>
        <v>1.9073334166666699E-2</v>
      </c>
      <c r="Z864">
        <v>2E-3</v>
      </c>
      <c r="AA864">
        <f t="shared" si="623"/>
        <v>7.2765497523200454E-2</v>
      </c>
      <c r="AC864">
        <f t="shared" si="624"/>
        <v>1.309659805925076E-5</v>
      </c>
      <c r="AD864">
        <f t="shared" si="625"/>
        <v>1.0193432314648682E-9</v>
      </c>
      <c r="AE864">
        <v>0</v>
      </c>
      <c r="AF864">
        <f t="shared" si="626"/>
        <v>2.740265999651779E-10</v>
      </c>
      <c r="AG864" s="8">
        <f t="shared" si="627"/>
        <v>1.2933698314300461E-9</v>
      </c>
      <c r="AH864" s="9">
        <f t="shared" si="628"/>
        <v>1.097002469958351E-3</v>
      </c>
      <c r="AJ864">
        <f t="shared" si="629"/>
        <v>3.5601694804778166E-3</v>
      </c>
      <c r="AK864">
        <f t="shared" si="630"/>
        <v>2.7709750626648394E-7</v>
      </c>
      <c r="AL864">
        <v>0</v>
      </c>
      <c r="AM864" s="8">
        <f t="shared" si="631"/>
        <v>1.5440888214789653E-6</v>
      </c>
      <c r="AN864" s="8">
        <f t="shared" si="632"/>
        <v>1.8211863277454492E-6</v>
      </c>
      <c r="AO864" s="9">
        <f t="shared" si="633"/>
        <v>2.2739189884214046E-2</v>
      </c>
      <c r="AP864" s="9"/>
      <c r="AQ864">
        <f t="shared" si="634"/>
        <v>0</v>
      </c>
      <c r="AR864">
        <f t="shared" si="635"/>
        <v>0</v>
      </c>
      <c r="AS864">
        <v>0</v>
      </c>
      <c r="AT864" s="8">
        <f t="shared" si="636"/>
        <v>0</v>
      </c>
      <c r="AU864" s="8">
        <f t="shared" si="637"/>
        <v>0</v>
      </c>
      <c r="AV864" s="9">
        <f t="shared" si="638"/>
        <v>1.5759424160826513E-2</v>
      </c>
      <c r="AX864">
        <f t="shared" si="639"/>
        <v>78.81297419298906</v>
      </c>
      <c r="AY864">
        <f t="shared" si="640"/>
        <v>15.215219993965073</v>
      </c>
      <c r="AZ864" t="e">
        <f t="shared" si="641"/>
        <v>#DIV/0!</v>
      </c>
    </row>
    <row r="865" spans="6:52" x14ac:dyDescent="0.55000000000000004">
      <c r="F865" s="87">
        <v>45021.592129629629</v>
      </c>
      <c r="G865">
        <v>408</v>
      </c>
      <c r="I865">
        <v>20.5</v>
      </c>
      <c r="J865">
        <v>30.036999999999999</v>
      </c>
      <c r="K865">
        <v>23.063732422846996</v>
      </c>
      <c r="L865">
        <v>1874.8100139919</v>
      </c>
      <c r="N865" s="36">
        <f t="shared" si="642"/>
        <v>0.11925881032820047</v>
      </c>
      <c r="O865" s="36">
        <f t="shared" si="643"/>
        <v>50.21548102062097</v>
      </c>
      <c r="P865" s="36">
        <f t="shared" si="644"/>
        <v>0</v>
      </c>
      <c r="Q865">
        <f t="shared" si="645"/>
        <v>1.9081409652512076</v>
      </c>
      <c r="R865">
        <f t="shared" si="646"/>
        <v>2209.4811649073226</v>
      </c>
      <c r="S865">
        <f t="shared" si="647"/>
        <v>3.3097177579629853</v>
      </c>
      <c r="T865">
        <f t="shared" si="648"/>
        <v>1393.5999260869894</v>
      </c>
      <c r="U865">
        <f t="shared" si="649"/>
        <v>1393.5999260869896</v>
      </c>
      <c r="W865">
        <f t="shared" si="621"/>
        <v>0.99867291605625719</v>
      </c>
      <c r="X865">
        <v>313.14999999999998</v>
      </c>
      <c r="Y865">
        <f t="shared" si="622"/>
        <v>1.9073334166666699E-2</v>
      </c>
      <c r="Z865">
        <v>2E-3</v>
      </c>
      <c r="AA865">
        <f t="shared" si="623"/>
        <v>7.2765497523200454E-2</v>
      </c>
      <c r="AC865">
        <f t="shared" si="624"/>
        <v>2.3033124913865856E-5</v>
      </c>
      <c r="AD865">
        <f t="shared" si="625"/>
        <v>1.7927296748524609E-9</v>
      </c>
      <c r="AE865">
        <v>0</v>
      </c>
      <c r="AF865">
        <f t="shared" si="626"/>
        <v>4.8193346685642846E-10</v>
      </c>
      <c r="AG865">
        <f t="shared" si="627"/>
        <v>2.2746631417088894E-9</v>
      </c>
      <c r="AH865">
        <f t="shared" si="628"/>
        <v>1.097002469958351E-3</v>
      </c>
      <c r="AJ865">
        <f t="shared" si="629"/>
        <v>1.872321983724763E-3</v>
      </c>
      <c r="AK865">
        <f t="shared" si="630"/>
        <v>1.4572782432492988E-7</v>
      </c>
      <c r="AL865">
        <v>0</v>
      </c>
      <c r="AM865">
        <f t="shared" si="631"/>
        <v>8.1204882552128313E-7</v>
      </c>
      <c r="AN865">
        <f t="shared" si="632"/>
        <v>9.5777664984621308E-7</v>
      </c>
      <c r="AO865">
        <f t="shared" si="633"/>
        <v>2.2739189884214046E-2</v>
      </c>
      <c r="AQ865">
        <f t="shared" si="634"/>
        <v>0</v>
      </c>
      <c r="AR865">
        <f t="shared" si="635"/>
        <v>0</v>
      </c>
      <c r="AS865">
        <v>0</v>
      </c>
      <c r="AT865">
        <f t="shared" si="636"/>
        <v>0</v>
      </c>
      <c r="AU865">
        <f t="shared" si="637"/>
        <v>0</v>
      </c>
      <c r="AV865">
        <f t="shared" si="638"/>
        <v>1.5759424160826513E-2</v>
      </c>
      <c r="AX865">
        <f t="shared" si="639"/>
        <v>78.812974192989046</v>
      </c>
      <c r="AY865">
        <f t="shared" si="640"/>
        <v>15.215219993965082</v>
      </c>
      <c r="AZ865" t="e">
        <f t="shared" si="641"/>
        <v>#DIV/0!</v>
      </c>
    </row>
    <row r="866" spans="6:52" x14ac:dyDescent="0.55000000000000004">
      <c r="F866" s="87">
        <v>45021.613368055558</v>
      </c>
      <c r="G866">
        <v>372</v>
      </c>
      <c r="I866">
        <v>20.5</v>
      </c>
      <c r="J866">
        <v>30.036999999999999</v>
      </c>
      <c r="K866">
        <v>33.782531730286998</v>
      </c>
      <c r="L866">
        <v>2216.7453985791003</v>
      </c>
      <c r="N866" s="36">
        <f t="shared" si="642"/>
        <v>0.1746839787318078</v>
      </c>
      <c r="O866" s="36">
        <f t="shared" si="643"/>
        <v>59.373982248410691</v>
      </c>
      <c r="P866" s="36">
        <f t="shared" si="644"/>
        <v>0</v>
      </c>
      <c r="Q866">
        <f t="shared" si="645"/>
        <v>2.7949436597089248</v>
      </c>
      <c r="R866">
        <f t="shared" si="646"/>
        <v>2612.4552189300703</v>
      </c>
      <c r="S866">
        <f t="shared" si="647"/>
        <v>4.8478989925290215</v>
      </c>
      <c r="T866">
        <f t="shared" si="648"/>
        <v>1647.7702810194476</v>
      </c>
      <c r="U866">
        <f t="shared" si="649"/>
        <v>1647.7702810194478</v>
      </c>
      <c r="W866">
        <f t="shared" si="621"/>
        <v>0.99867291605625719</v>
      </c>
      <c r="X866">
        <v>313.14999999999998</v>
      </c>
      <c r="Y866">
        <f t="shared" si="622"/>
        <v>1.9073334166666699E-2</v>
      </c>
      <c r="Z866">
        <v>2E-3</v>
      </c>
      <c r="AA866">
        <f t="shared" si="623"/>
        <v>7.2765497523200454E-2</v>
      </c>
      <c r="AC866">
        <f t="shared" si="624"/>
        <v>3.3737699474848748E-5</v>
      </c>
      <c r="AD866">
        <f t="shared" si="625"/>
        <v>2.6258953240602343E-9</v>
      </c>
      <c r="AE866">
        <v>0</v>
      </c>
      <c r="AF866">
        <f t="shared" si="626"/>
        <v>7.0591057585443432E-10</v>
      </c>
      <c r="AG866">
        <f t="shared" si="627"/>
        <v>3.3318058999146687E-9</v>
      </c>
      <c r="AH866">
        <f t="shared" si="628"/>
        <v>1.097002469958351E-3</v>
      </c>
      <c r="AJ866">
        <f t="shared" si="629"/>
        <v>2.21380359135328E-3</v>
      </c>
      <c r="AK866">
        <f t="shared" si="630"/>
        <v>1.7230625055677105E-7</v>
      </c>
      <c r="AL866">
        <v>0</v>
      </c>
      <c r="AM866">
        <f t="shared" si="631"/>
        <v>9.6015355367290256E-7</v>
      </c>
      <c r="AN866">
        <f t="shared" si="632"/>
        <v>1.1324598042296737E-6</v>
      </c>
      <c r="AO866">
        <f t="shared" si="633"/>
        <v>2.2739189884214046E-2</v>
      </c>
      <c r="AQ866">
        <f t="shared" si="634"/>
        <v>0</v>
      </c>
      <c r="AR866">
        <f t="shared" si="635"/>
        <v>0</v>
      </c>
      <c r="AS866">
        <v>0</v>
      </c>
      <c r="AT866">
        <f t="shared" si="636"/>
        <v>0</v>
      </c>
      <c r="AU866">
        <f t="shared" si="637"/>
        <v>0</v>
      </c>
      <c r="AV866">
        <f t="shared" si="638"/>
        <v>1.5759424160826513E-2</v>
      </c>
      <c r="AX866">
        <f t="shared" si="639"/>
        <v>78.812974192989046</v>
      </c>
      <c r="AY866">
        <f t="shared" si="640"/>
        <v>15.21521999396508</v>
      </c>
      <c r="AZ866" t="e">
        <f t="shared" si="641"/>
        <v>#DIV/0!</v>
      </c>
    </row>
    <row r="867" spans="6:52" x14ac:dyDescent="0.55000000000000004">
      <c r="F867" s="87">
        <v>45021.634618055556</v>
      </c>
      <c r="G867">
        <v>282</v>
      </c>
      <c r="I867">
        <v>20.5</v>
      </c>
      <c r="J867">
        <v>30.036999999999999</v>
      </c>
      <c r="K867">
        <v>48.941909738063003</v>
      </c>
      <c r="L867">
        <v>1531.6763854704</v>
      </c>
      <c r="N867" s="36">
        <f t="shared" si="642"/>
        <v>0.25307065758227659</v>
      </c>
      <c r="O867" s="36">
        <f t="shared" si="643"/>
        <v>41.024885663243801</v>
      </c>
      <c r="P867" s="36">
        <f t="shared" si="644"/>
        <v>0</v>
      </c>
      <c r="Q867">
        <f t="shared" si="645"/>
        <v>4.0491305213164255</v>
      </c>
      <c r="R867">
        <f t="shared" si="646"/>
        <v>1805.0949691827273</v>
      </c>
      <c r="S867">
        <f t="shared" si="647"/>
        <v>7.0233171630202822</v>
      </c>
      <c r="T867">
        <f t="shared" si="648"/>
        <v>1138.5388821536128</v>
      </c>
      <c r="U867">
        <f t="shared" si="649"/>
        <v>1138.5388821536128</v>
      </c>
      <c r="W867">
        <f t="shared" si="621"/>
        <v>0.99867291605625719</v>
      </c>
      <c r="X867">
        <v>313.14999999999998</v>
      </c>
      <c r="Y867">
        <f t="shared" si="622"/>
        <v>1.9073334166666699E-2</v>
      </c>
      <c r="Z867">
        <v>2E-3</v>
      </c>
      <c r="AA867">
        <f t="shared" si="623"/>
        <v>7.2765497523200454E-2</v>
      </c>
      <c r="AC867">
        <f t="shared" si="624"/>
        <v>4.8876959715473512E-5</v>
      </c>
      <c r="AD867">
        <f t="shared" si="625"/>
        <v>3.8042244127173916E-9</v>
      </c>
      <c r="AE867">
        <v>0</v>
      </c>
      <c r="AF867">
        <f t="shared" si="626"/>
        <v>1.0226768071274539E-9</v>
      </c>
      <c r="AG867">
        <f t="shared" si="627"/>
        <v>4.8269012198448453E-9</v>
      </c>
      <c r="AH867">
        <f t="shared" si="628"/>
        <v>1.097002469958351E-3</v>
      </c>
      <c r="AJ867">
        <f t="shared" si="629"/>
        <v>1.5296437223322322E-3</v>
      </c>
      <c r="AK867">
        <f t="shared" si="630"/>
        <v>1.1905625933222607E-7</v>
      </c>
      <c r="AL867">
        <v>0</v>
      </c>
      <c r="AM867">
        <f t="shared" si="631"/>
        <v>6.6342509407211665E-7</v>
      </c>
      <c r="AN867">
        <f t="shared" si="632"/>
        <v>7.8248135340434276E-7</v>
      </c>
      <c r="AO867">
        <f t="shared" si="633"/>
        <v>2.2739189884214046E-2</v>
      </c>
      <c r="AQ867">
        <f t="shared" si="634"/>
        <v>0</v>
      </c>
      <c r="AR867">
        <f t="shared" si="635"/>
        <v>0</v>
      </c>
      <c r="AS867">
        <v>0</v>
      </c>
      <c r="AT867">
        <f t="shared" si="636"/>
        <v>0</v>
      </c>
      <c r="AU867">
        <f t="shared" si="637"/>
        <v>0</v>
      </c>
      <c r="AV867">
        <f t="shared" si="638"/>
        <v>1.5759424160826513E-2</v>
      </c>
      <c r="AX867">
        <f t="shared" si="639"/>
        <v>78.812974192989046</v>
      </c>
      <c r="AY867">
        <f t="shared" si="640"/>
        <v>15.215219993965079</v>
      </c>
      <c r="AZ867" t="e">
        <f t="shared" si="641"/>
        <v>#DIV/0!</v>
      </c>
    </row>
    <row r="868" spans="6:52" x14ac:dyDescent="0.55000000000000004">
      <c r="F868" s="87">
        <v>45021.655833333331</v>
      </c>
      <c r="G868">
        <v>234</v>
      </c>
      <c r="I868">
        <v>20.5</v>
      </c>
      <c r="J868">
        <v>30.036999999999999</v>
      </c>
      <c r="K868">
        <v>10.341733460000002</v>
      </c>
      <c r="L868">
        <v>3563.28897216</v>
      </c>
      <c r="N868" s="36">
        <f t="shared" si="642"/>
        <v>5.3475422215234852E-2</v>
      </c>
      <c r="O868" s="36">
        <f t="shared" si="643"/>
        <v>95.440214430848215</v>
      </c>
      <c r="P868" s="36">
        <f t="shared" si="644"/>
        <v>0</v>
      </c>
      <c r="Q868">
        <f t="shared" si="645"/>
        <v>0.85560675544375764</v>
      </c>
      <c r="R868">
        <f t="shared" si="646"/>
        <v>4199.3694349573216</v>
      </c>
      <c r="S868">
        <f t="shared" si="647"/>
        <v>1.4840711058013933</v>
      </c>
      <c r="T868">
        <f t="shared" si="648"/>
        <v>2648.6946470140915</v>
      </c>
      <c r="U868">
        <f t="shared" si="649"/>
        <v>2648.694647014092</v>
      </c>
      <c r="W868">
        <f t="shared" si="621"/>
        <v>0.99867291605625719</v>
      </c>
      <c r="X868">
        <v>313.14999999999998</v>
      </c>
      <c r="Y868">
        <f t="shared" si="622"/>
        <v>1.9073334166666699E-2</v>
      </c>
      <c r="Z868">
        <v>2E-3</v>
      </c>
      <c r="AA868">
        <f t="shared" si="623"/>
        <v>7.2765497523200454E-2</v>
      </c>
      <c r="AC868">
        <f t="shared" si="624"/>
        <v>1.0328009111574768E-5</v>
      </c>
      <c r="AD868">
        <f t="shared" si="625"/>
        <v>8.0385655379833106E-10</v>
      </c>
      <c r="AE868">
        <v>0</v>
      </c>
      <c r="AF868">
        <f t="shared" si="626"/>
        <v>2.1609804381643522E-10</v>
      </c>
      <c r="AG868">
        <f t="shared" si="627"/>
        <v>1.0199545976147662E-9</v>
      </c>
      <c r="AH868">
        <f t="shared" si="628"/>
        <v>1.097002469958351E-3</v>
      </c>
      <c r="AJ868">
        <f t="shared" si="629"/>
        <v>3.5585601885781307E-3</v>
      </c>
      <c r="AK868">
        <f t="shared" si="630"/>
        <v>2.7697225077662506E-7</v>
      </c>
      <c r="AL868">
        <v>0</v>
      </c>
      <c r="AM868">
        <f t="shared" si="631"/>
        <v>1.5433908520012682E-6</v>
      </c>
      <c r="AN868">
        <f t="shared" si="632"/>
        <v>1.8203631027778932E-6</v>
      </c>
      <c r="AO868">
        <f t="shared" si="633"/>
        <v>2.2739189884214046E-2</v>
      </c>
      <c r="AQ868">
        <f t="shared" si="634"/>
        <v>0</v>
      </c>
      <c r="AR868">
        <f t="shared" si="635"/>
        <v>0</v>
      </c>
      <c r="AS868">
        <v>0</v>
      </c>
      <c r="AT868">
        <f t="shared" si="636"/>
        <v>0</v>
      </c>
      <c r="AU868">
        <f t="shared" si="637"/>
        <v>0</v>
      </c>
      <c r="AV868">
        <f t="shared" si="638"/>
        <v>1.5759424160826513E-2</v>
      </c>
      <c r="AX868">
        <f t="shared" si="639"/>
        <v>78.812974192989046</v>
      </c>
      <c r="AY868">
        <f t="shared" si="640"/>
        <v>15.215219993965075</v>
      </c>
      <c r="AZ868" t="e">
        <f t="shared" si="641"/>
        <v>#DIV/0!</v>
      </c>
    </row>
    <row r="869" spans="6:52" x14ac:dyDescent="0.55000000000000004">
      <c r="F869" s="87">
        <v>45021.677071759259</v>
      </c>
      <c r="G869">
        <v>167</v>
      </c>
      <c r="I869">
        <v>20.5</v>
      </c>
      <c r="J869">
        <v>30.036999999999999</v>
      </c>
      <c r="K869">
        <v>23.271283447807996</v>
      </c>
      <c r="L869">
        <v>2044.5999072111001</v>
      </c>
      <c r="N869" s="36">
        <f t="shared" si="642"/>
        <v>0.12033202293166996</v>
      </c>
      <c r="O869" s="36">
        <f t="shared" si="643"/>
        <v>54.763185106267514</v>
      </c>
      <c r="P869" s="36">
        <f t="shared" si="644"/>
        <v>0</v>
      </c>
      <c r="Q869">
        <f t="shared" si="645"/>
        <v>1.9253123669067194</v>
      </c>
      <c r="R869">
        <f t="shared" si="646"/>
        <v>2409.5801446757705</v>
      </c>
      <c r="S869">
        <f t="shared" si="647"/>
        <v>3.339501979371847</v>
      </c>
      <c r="T869">
        <f t="shared" si="648"/>
        <v>1519.8096118016392</v>
      </c>
      <c r="U869">
        <f t="shared" si="649"/>
        <v>1519.8096118016392</v>
      </c>
      <c r="W869">
        <f t="shared" si="621"/>
        <v>0.99867291605625719</v>
      </c>
      <c r="X869">
        <v>313.14999999999998</v>
      </c>
      <c r="Y869">
        <f t="shared" si="622"/>
        <v>1.9073334166666699E-2</v>
      </c>
      <c r="Z869">
        <v>2E-3</v>
      </c>
      <c r="AA869">
        <f t="shared" si="623"/>
        <v>7.2765497523200454E-2</v>
      </c>
      <c r="AC869">
        <f t="shared" si="624"/>
        <v>2.324040050119412E-5</v>
      </c>
      <c r="AD869">
        <f t="shared" si="625"/>
        <v>1.8088624878192397E-9</v>
      </c>
      <c r="AE869">
        <v>0</v>
      </c>
      <c r="AF869">
        <f t="shared" si="626"/>
        <v>4.8627039650750143E-10</v>
      </c>
      <c r="AG869">
        <f t="shared" si="627"/>
        <v>2.2951328843267412E-9</v>
      </c>
      <c r="AH869">
        <f t="shared" si="628"/>
        <v>1.097002469958351E-3</v>
      </c>
      <c r="AJ869">
        <f t="shared" si="629"/>
        <v>2.0418865515028626E-3</v>
      </c>
      <c r="AK869">
        <f t="shared" si="630"/>
        <v>1.5892548784631918E-7</v>
      </c>
      <c r="AL869">
        <v>0</v>
      </c>
      <c r="AM869">
        <f t="shared" si="631"/>
        <v>8.8559104171654598E-7</v>
      </c>
      <c r="AN869">
        <f t="shared" si="632"/>
        <v>1.0445165295628651E-6</v>
      </c>
      <c r="AO869">
        <f t="shared" si="633"/>
        <v>2.2739189884214046E-2</v>
      </c>
      <c r="AQ869">
        <f t="shared" si="634"/>
        <v>0</v>
      </c>
      <c r="AR869">
        <f t="shared" si="635"/>
        <v>0</v>
      </c>
      <c r="AS869">
        <v>0</v>
      </c>
      <c r="AT869">
        <f t="shared" si="636"/>
        <v>0</v>
      </c>
      <c r="AU869">
        <f t="shared" si="637"/>
        <v>0</v>
      </c>
      <c r="AV869">
        <f t="shared" si="638"/>
        <v>1.5759424160826513E-2</v>
      </c>
      <c r="AX869">
        <f t="shared" si="639"/>
        <v>78.812974192989046</v>
      </c>
      <c r="AY869">
        <f t="shared" si="640"/>
        <v>15.215219993965068</v>
      </c>
      <c r="AZ869" t="e">
        <f t="shared" si="641"/>
        <v>#DIV/0!</v>
      </c>
    </row>
    <row r="870" spans="6:52" x14ac:dyDescent="0.55000000000000004">
      <c r="F870" s="87">
        <v>45021.698321759257</v>
      </c>
      <c r="G870">
        <v>279</v>
      </c>
      <c r="I870">
        <v>20.5</v>
      </c>
      <c r="J870">
        <v>30.036999999999999</v>
      </c>
      <c r="K870">
        <v>12.691076960000006</v>
      </c>
      <c r="L870">
        <v>3359.8911142716001</v>
      </c>
      <c r="N870" s="36">
        <f t="shared" ref="N870:N901" si="650">1000000*(AG870-AE870)/Y870</f>
        <v>6.5623495463983786E-2</v>
      </c>
      <c r="O870" s="36">
        <f t="shared" ref="O870:O901" si="651">1000000*(AN870-AL870)/Y870</f>
        <v>89.992344408710593</v>
      </c>
      <c r="P870" s="36">
        <f t="shared" ref="P870:P901" si="652">1000000*(AU870-AS870)/Y870</f>
        <v>0</v>
      </c>
      <c r="Q870">
        <f t="shared" ref="Q870:Q901" si="653">(N870*16)</f>
        <v>1.0499759274237406</v>
      </c>
      <c r="R870">
        <f t="shared" ref="R870:R901" si="654">(O870*44)</f>
        <v>3959.6631539832661</v>
      </c>
      <c r="S870">
        <f t="shared" ref="S870:S901" si="655">1000000*(((AG870-AE870)*0.082057*X870)/(W870-AA870))/Y870</f>
        <v>1.8212092480130304</v>
      </c>
      <c r="T870">
        <f t="shared" ref="T870:T901" si="656">1000000*(((AN870-AL870)*0.082057*X870)/(W870-AA870))/Y870</f>
        <v>2497.5031995585796</v>
      </c>
      <c r="U870">
        <f t="shared" ref="U870:U901" si="657">O870*((1*0.082057*X870)/(W870-AA870))</f>
        <v>2497.5031995585791</v>
      </c>
      <c r="W870">
        <f t="shared" si="621"/>
        <v>0.99867291605625719</v>
      </c>
      <c r="X870">
        <v>313.14999999999998</v>
      </c>
      <c r="Y870">
        <f t="shared" si="622"/>
        <v>1.9073334166666699E-2</v>
      </c>
      <c r="Z870">
        <v>2E-3</v>
      </c>
      <c r="AA870">
        <f t="shared" si="623"/>
        <v>7.2765497523200454E-2</v>
      </c>
      <c r="AC870">
        <f t="shared" si="624"/>
        <v>1.2674234835537585E-5</v>
      </c>
      <c r="AD870">
        <f t="shared" si="625"/>
        <v>9.8646957287323104E-10</v>
      </c>
      <c r="AE870">
        <v>0</v>
      </c>
      <c r="AF870">
        <f t="shared" si="626"/>
        <v>2.6518928529606796E-10</v>
      </c>
      <c r="AG870">
        <f t="shared" si="627"/>
        <v>1.2516588581692991E-9</v>
      </c>
      <c r="AH870">
        <f t="shared" si="628"/>
        <v>1.097002469958351E-3</v>
      </c>
      <c r="AJ870">
        <f t="shared" si="629"/>
        <v>3.3554322567211263E-3</v>
      </c>
      <c r="AK870">
        <f t="shared" si="630"/>
        <v>2.6116226092100448E-7</v>
      </c>
      <c r="AL870">
        <v>0</v>
      </c>
      <c r="AM870">
        <f t="shared" si="631"/>
        <v>1.4552917964280921E-6</v>
      </c>
      <c r="AN870">
        <f t="shared" si="632"/>
        <v>1.7164540573490967E-6</v>
      </c>
      <c r="AO870">
        <f t="shared" si="633"/>
        <v>2.2739189884214046E-2</v>
      </c>
      <c r="AQ870">
        <f t="shared" si="634"/>
        <v>0</v>
      </c>
      <c r="AR870">
        <f t="shared" si="635"/>
        <v>0</v>
      </c>
      <c r="AS870">
        <v>0</v>
      </c>
      <c r="AT870">
        <f t="shared" si="636"/>
        <v>0</v>
      </c>
      <c r="AU870">
        <f t="shared" si="637"/>
        <v>0</v>
      </c>
      <c r="AV870">
        <f t="shared" si="638"/>
        <v>1.5759424160826513E-2</v>
      </c>
      <c r="AX870">
        <f t="shared" si="639"/>
        <v>78.812974192989046</v>
      </c>
      <c r="AY870">
        <f t="shared" si="640"/>
        <v>15.215219993965079</v>
      </c>
      <c r="AZ870" t="e">
        <f t="shared" si="641"/>
        <v>#DIV/0!</v>
      </c>
    </row>
    <row r="871" spans="6:52" x14ac:dyDescent="0.55000000000000004">
      <c r="F871" s="87">
        <v>45021.719571759262</v>
      </c>
      <c r="G871">
        <v>14</v>
      </c>
      <c r="I871">
        <v>20.5</v>
      </c>
      <c r="J871">
        <v>30.036999999999999</v>
      </c>
      <c r="K871">
        <v>9.9729726399999965</v>
      </c>
      <c r="L871">
        <v>3821.0076505595998</v>
      </c>
      <c r="N871" s="36">
        <f t="shared" si="650"/>
        <v>5.1568619973404832E-2</v>
      </c>
      <c r="O871" s="36">
        <f t="shared" si="651"/>
        <v>102.34302981334088</v>
      </c>
      <c r="P871" s="36">
        <f t="shared" si="652"/>
        <v>0</v>
      </c>
      <c r="Q871">
        <f t="shared" si="653"/>
        <v>0.82509791957447731</v>
      </c>
      <c r="R871">
        <f t="shared" si="654"/>
        <v>4503.093311786999</v>
      </c>
      <c r="S871">
        <f t="shared" si="655"/>
        <v>1.4311527744568111</v>
      </c>
      <c r="T871">
        <f t="shared" si="656"/>
        <v>2840.2643146009377</v>
      </c>
      <c r="U871">
        <f t="shared" si="657"/>
        <v>2840.2643146009377</v>
      </c>
      <c r="W871">
        <f t="shared" si="621"/>
        <v>0.99867291605625719</v>
      </c>
      <c r="X871">
        <v>313.14999999999998</v>
      </c>
      <c r="Y871">
        <f t="shared" si="622"/>
        <v>1.9073334166666699E-2</v>
      </c>
      <c r="Z871">
        <v>2E-3</v>
      </c>
      <c r="AA871">
        <f t="shared" si="623"/>
        <v>7.2765497523200454E-2</v>
      </c>
      <c r="AC871">
        <f t="shared" si="624"/>
        <v>9.9597376681380659E-6</v>
      </c>
      <c r="AD871">
        <f t="shared" si="625"/>
        <v>7.7519300304181692E-10</v>
      </c>
      <c r="AE871">
        <v>0</v>
      </c>
      <c r="AF871">
        <f t="shared" si="626"/>
        <v>2.0839251822477626E-10</v>
      </c>
      <c r="AG871">
        <f t="shared" si="627"/>
        <v>9.8358552126659323E-10</v>
      </c>
      <c r="AH871">
        <f t="shared" si="628"/>
        <v>1.097002469958351E-3</v>
      </c>
      <c r="AJ871">
        <f t="shared" si="629"/>
        <v>3.8159368526576236E-3</v>
      </c>
      <c r="AK871">
        <f t="shared" si="630"/>
        <v>2.9700456445682722E-7</v>
      </c>
      <c r="AL871">
        <v>0</v>
      </c>
      <c r="AM871">
        <f t="shared" si="631"/>
        <v>1.6550182428021562E-6</v>
      </c>
      <c r="AN871">
        <f t="shared" si="632"/>
        <v>1.9520228072589832E-6</v>
      </c>
      <c r="AO871">
        <f t="shared" si="633"/>
        <v>2.2739189884214046E-2</v>
      </c>
      <c r="AQ871">
        <f t="shared" si="634"/>
        <v>0</v>
      </c>
      <c r="AR871">
        <f t="shared" si="635"/>
        <v>0</v>
      </c>
      <c r="AS871">
        <v>0</v>
      </c>
      <c r="AT871">
        <f t="shared" si="636"/>
        <v>0</v>
      </c>
      <c r="AU871">
        <f t="shared" si="637"/>
        <v>0</v>
      </c>
      <c r="AV871">
        <f t="shared" si="638"/>
        <v>1.5759424160826513E-2</v>
      </c>
      <c r="AX871">
        <f t="shared" si="639"/>
        <v>78.812974192989046</v>
      </c>
      <c r="AY871">
        <f t="shared" si="640"/>
        <v>15.215219993965068</v>
      </c>
      <c r="AZ871" t="e">
        <f t="shared" si="641"/>
        <v>#DIV/0!</v>
      </c>
    </row>
    <row r="872" spans="6:52" x14ac:dyDescent="0.55000000000000004">
      <c r="F872" s="87">
        <v>45021.740810185183</v>
      </c>
      <c r="G872">
        <v>314</v>
      </c>
      <c r="I872">
        <v>20.5</v>
      </c>
      <c r="J872">
        <v>30.036999999999999</v>
      </c>
      <c r="K872">
        <v>15.15765474</v>
      </c>
      <c r="L872">
        <v>3251.4461168479002</v>
      </c>
      <c r="N872" s="36">
        <f t="shared" si="650"/>
        <v>7.8377768112992505E-2</v>
      </c>
      <c r="O872" s="36">
        <f t="shared" si="651"/>
        <v>87.087720649892404</v>
      </c>
      <c r="P872" s="36">
        <f t="shared" si="652"/>
        <v>0</v>
      </c>
      <c r="Q872">
        <f t="shared" si="653"/>
        <v>1.2540442898078801</v>
      </c>
      <c r="R872">
        <f t="shared" si="654"/>
        <v>3831.8597085952656</v>
      </c>
      <c r="S872">
        <f t="shared" si="655"/>
        <v>2.1751708761741311</v>
      </c>
      <c r="T872">
        <f t="shared" si="656"/>
        <v>2416.8929301092576</v>
      </c>
      <c r="U872">
        <f t="shared" si="657"/>
        <v>2416.892930109258</v>
      </c>
      <c r="W872">
        <f t="shared" si="621"/>
        <v>0.99867291605625719</v>
      </c>
      <c r="X872">
        <v>313.14999999999998</v>
      </c>
      <c r="Y872">
        <f t="shared" si="622"/>
        <v>1.9073334166666699E-2</v>
      </c>
      <c r="Z872">
        <v>2E-3</v>
      </c>
      <c r="AA872">
        <f t="shared" si="623"/>
        <v>7.2765497523200454E-2</v>
      </c>
      <c r="AC872">
        <f t="shared" si="624"/>
        <v>1.5137539259769749E-5</v>
      </c>
      <c r="AD872">
        <f t="shared" si="625"/>
        <v>1.1781951401173837E-9</v>
      </c>
      <c r="AE872">
        <v>0</v>
      </c>
      <c r="AF872">
        <f t="shared" si="626"/>
        <v>3.1673022233923601E-10</v>
      </c>
      <c r="AG872">
        <f t="shared" si="627"/>
        <v>1.4949253624566196E-9</v>
      </c>
      <c r="AH872">
        <f t="shared" si="628"/>
        <v>1.097002469958351E-3</v>
      </c>
      <c r="AJ872">
        <f t="shared" si="629"/>
        <v>3.2471311749122864E-3</v>
      </c>
      <c r="AK872">
        <f t="shared" si="630"/>
        <v>2.5273289825730224E-7</v>
      </c>
      <c r="AL872">
        <v>0</v>
      </c>
      <c r="AM872">
        <f t="shared" si="631"/>
        <v>1.4083202995114156E-6</v>
      </c>
      <c r="AN872">
        <f t="shared" si="632"/>
        <v>1.6610531977687178E-6</v>
      </c>
      <c r="AO872">
        <f t="shared" si="633"/>
        <v>2.2739189884214046E-2</v>
      </c>
      <c r="AQ872">
        <f t="shared" si="634"/>
        <v>0</v>
      </c>
      <c r="AR872">
        <f t="shared" si="635"/>
        <v>0</v>
      </c>
      <c r="AS872">
        <v>0</v>
      </c>
      <c r="AT872">
        <f t="shared" si="636"/>
        <v>0</v>
      </c>
      <c r="AU872">
        <f t="shared" si="637"/>
        <v>0</v>
      </c>
      <c r="AV872">
        <f t="shared" si="638"/>
        <v>1.5759424160826513E-2</v>
      </c>
      <c r="AX872">
        <f t="shared" si="639"/>
        <v>78.81297419298906</v>
      </c>
      <c r="AY872">
        <f t="shared" si="640"/>
        <v>15.215219993965075</v>
      </c>
      <c r="AZ872" t="e">
        <f t="shared" si="641"/>
        <v>#DIV/0!</v>
      </c>
    </row>
    <row r="873" spans="6:52" x14ac:dyDescent="0.55000000000000004">
      <c r="F873" s="87">
        <v>45021.762037037035</v>
      </c>
      <c r="G873">
        <v>195</v>
      </c>
      <c r="I873">
        <v>20.5</v>
      </c>
      <c r="J873">
        <v>30.036999999999999</v>
      </c>
      <c r="K873">
        <v>45.938606904091998</v>
      </c>
      <c r="L873">
        <v>1343.5143666975</v>
      </c>
      <c r="N873" s="36">
        <f t="shared" si="650"/>
        <v>0.23754106694759294</v>
      </c>
      <c r="O873" s="36">
        <f t="shared" si="651"/>
        <v>35.985096984937158</v>
      </c>
      <c r="P873" s="36">
        <f t="shared" si="652"/>
        <v>0</v>
      </c>
      <c r="Q873">
        <f t="shared" si="653"/>
        <v>3.8006570711614871</v>
      </c>
      <c r="R873">
        <f t="shared" si="654"/>
        <v>1583.3442673372349</v>
      </c>
      <c r="S873">
        <f t="shared" si="655"/>
        <v>6.5923338104607581</v>
      </c>
      <c r="T873">
        <f t="shared" si="656"/>
        <v>998.67266984553987</v>
      </c>
      <c r="U873">
        <f t="shared" si="657"/>
        <v>998.67266984553976</v>
      </c>
      <c r="W873">
        <f t="shared" si="621"/>
        <v>0.99867291605625719</v>
      </c>
      <c r="X873">
        <v>313.14999999999998</v>
      </c>
      <c r="Y873">
        <f t="shared" si="622"/>
        <v>1.9073334166666699E-2</v>
      </c>
      <c r="Z873">
        <v>2E-3</v>
      </c>
      <c r="AA873">
        <f t="shared" si="623"/>
        <v>7.2765497523200454E-2</v>
      </c>
      <c r="AC873">
        <f t="shared" si="624"/>
        <v>4.5877642516471662E-5</v>
      </c>
      <c r="AD873">
        <f t="shared" si="625"/>
        <v>3.5707795385609952E-9</v>
      </c>
      <c r="AE873">
        <v>0</v>
      </c>
      <c r="AF873">
        <f t="shared" si="626"/>
        <v>9.599206096369905E-10</v>
      </c>
      <c r="AG873">
        <f t="shared" si="627"/>
        <v>4.5307001481979859E-9</v>
      </c>
      <c r="AH873">
        <f t="shared" si="628"/>
        <v>1.097002469958351E-3</v>
      </c>
      <c r="AJ873">
        <f t="shared" si="629"/>
        <v>1.3417314103532679E-3</v>
      </c>
      <c r="AK873">
        <f t="shared" si="630"/>
        <v>1.0443054183993633E-7</v>
      </c>
      <c r="AL873">
        <v>0</v>
      </c>
      <c r="AM873">
        <f t="shared" si="631"/>
        <v>5.8192523797368042E-7</v>
      </c>
      <c r="AN873">
        <f t="shared" si="632"/>
        <v>6.8635577981361676E-7</v>
      </c>
      <c r="AO873">
        <f t="shared" si="633"/>
        <v>2.2739189884214046E-2</v>
      </c>
      <c r="AQ873">
        <f t="shared" si="634"/>
        <v>0</v>
      </c>
      <c r="AR873">
        <f t="shared" si="635"/>
        <v>0</v>
      </c>
      <c r="AS873">
        <v>0</v>
      </c>
      <c r="AT873">
        <f t="shared" si="636"/>
        <v>0</v>
      </c>
      <c r="AU873">
        <f t="shared" si="637"/>
        <v>0</v>
      </c>
      <c r="AV873">
        <f t="shared" si="638"/>
        <v>1.5759424160826513E-2</v>
      </c>
      <c r="AX873">
        <f t="shared" si="639"/>
        <v>78.812974192989046</v>
      </c>
      <c r="AY873">
        <f t="shared" si="640"/>
        <v>15.215219993965079</v>
      </c>
      <c r="AZ873" t="e">
        <f t="shared" si="641"/>
        <v>#DIV/0!</v>
      </c>
    </row>
    <row r="874" spans="6:52" x14ac:dyDescent="0.55000000000000004">
      <c r="F874" s="87">
        <v>45021.78329861111</v>
      </c>
      <c r="G874">
        <v>255</v>
      </c>
      <c r="I874">
        <v>20.5</v>
      </c>
      <c r="J874">
        <v>30.036999999999999</v>
      </c>
      <c r="K874">
        <v>54.454037412799991</v>
      </c>
      <c r="L874">
        <v>1275.6465909398999</v>
      </c>
      <c r="N874" s="36">
        <f t="shared" si="650"/>
        <v>0.28157297354806071</v>
      </c>
      <c r="O874" s="36">
        <f t="shared" si="651"/>
        <v>34.167305859418747</v>
      </c>
      <c r="P874" s="36">
        <f t="shared" si="652"/>
        <v>0</v>
      </c>
      <c r="Q874">
        <f t="shared" si="653"/>
        <v>4.5051675767689714</v>
      </c>
      <c r="R874">
        <f t="shared" si="654"/>
        <v>1503.3614578144247</v>
      </c>
      <c r="S874">
        <f t="shared" si="655"/>
        <v>7.8143247291314859</v>
      </c>
      <c r="T874">
        <f t="shared" si="656"/>
        <v>948.22461026957421</v>
      </c>
      <c r="U874">
        <f t="shared" si="657"/>
        <v>948.22461026957444</v>
      </c>
      <c r="W874">
        <f t="shared" ref="W874:W937" si="658">((0.001316*((J874*25.4)-(2.5*2053/100)))*(273.15+40))/(273.15+I874)</f>
        <v>0.99867291605625719</v>
      </c>
      <c r="X874">
        <v>313.14999999999998</v>
      </c>
      <c r="Y874">
        <f t="shared" ref="Y874:Y937" si="659">(21.0733341666667/1000)-Z874</f>
        <v>1.9073334166666699E-2</v>
      </c>
      <c r="Z874">
        <v>2E-3</v>
      </c>
      <c r="AA874">
        <f t="shared" ref="AA874:AA937" si="660">(0.001316*10^(8.07131-(1730.63/(233.46+(X874-273.15)))))</f>
        <v>7.2765497523200454E-2</v>
      </c>
      <c r="AC874">
        <f t="shared" ref="AC874:AC937" si="661">W874*(K874/10^6)</f>
        <v>5.4381772334077497E-5</v>
      </c>
      <c r="AD874">
        <f t="shared" ref="AD874:AD937" si="662">(AC874*Z874)/(0.082057*X874)</f>
        <v>4.2326786920554405E-9</v>
      </c>
      <c r="AE874">
        <v>0</v>
      </c>
      <c r="AF874">
        <f t="shared" ref="AF874:AF937" si="663">AC874*AH874*Y874</f>
        <v>1.1378567247287239E-9</v>
      </c>
      <c r="AG874">
        <f t="shared" ref="AG874:AG937" si="664">AD874+AF874</f>
        <v>5.3705354167841644E-9</v>
      </c>
      <c r="AH874">
        <f t="shared" ref="AH874:AH937" si="665">101.325*(0.000014*EXP(1600*((1/X874)-(1/298.15))))</f>
        <v>1.097002469958351E-3</v>
      </c>
      <c r="AJ874">
        <f t="shared" ref="AJ874:AJ937" si="666">W874*(L874/10^6)</f>
        <v>1.2739537008311735E-3</v>
      </c>
      <c r="AK874">
        <f t="shared" ref="AK874:AK937" si="667">(AJ874*Z874)/(0.082057*X874)</f>
        <v>9.9155221551952196E-8</v>
      </c>
      <c r="AL874">
        <v>0</v>
      </c>
      <c r="AM874">
        <f t="shared" ref="AM874:AM937" si="668">AJ874*AO874*Y874</f>
        <v>5.5252922067945067E-7</v>
      </c>
      <c r="AN874">
        <f t="shared" ref="AN874:AN937" si="669">AK874+AM874</f>
        <v>6.5168444223140288E-7</v>
      </c>
      <c r="AO874">
        <f t="shared" ref="AO874:AO937" si="670">101.325*(0.00033*EXP(2400*((1/X874)-(1/298.15))))</f>
        <v>2.2739189884214046E-2</v>
      </c>
      <c r="AQ874">
        <f t="shared" ref="AQ874:AQ937" si="671">W874*(M874/10^6)</f>
        <v>0</v>
      </c>
      <c r="AR874">
        <f t="shared" ref="AR874:AR937" si="672">(AQ874*Z874)/(0.082057*X874)</f>
        <v>0</v>
      </c>
      <c r="AS874">
        <v>0</v>
      </c>
      <c r="AT874">
        <f t="shared" ref="AT874:AT937" si="673">AQ874*AV874*Y874</f>
        <v>0</v>
      </c>
      <c r="AU874">
        <f t="shared" ref="AU874:AU937" si="674">AR874+AT874</f>
        <v>0</v>
      </c>
      <c r="AV874">
        <f t="shared" ref="AV874:AV937" si="675">101.325*((2.4*10^-4)*EXP(2700*((1/X874)-(1/298.15))))</f>
        <v>1.5759424160826513E-2</v>
      </c>
      <c r="AX874">
        <f t="shared" ref="AX874:AX937" si="676">100*(AG874-AF874)/AG874</f>
        <v>78.812974192989046</v>
      </c>
      <c r="AY874">
        <f t="shared" ref="AY874:AY937" si="677">100*(AN874-AM874)/AN874</f>
        <v>15.215219993965077</v>
      </c>
      <c r="AZ874" t="e">
        <f t="shared" ref="AZ874:AZ937" si="678">100*(AU874-AT874)/AU874</f>
        <v>#DIV/0!</v>
      </c>
    </row>
    <row r="875" spans="6:52" x14ac:dyDescent="0.55000000000000004">
      <c r="F875" s="87">
        <v>45021.804502314815</v>
      </c>
      <c r="G875">
        <v>358</v>
      </c>
      <c r="I875">
        <v>20.5</v>
      </c>
      <c r="J875">
        <v>30.036999999999999</v>
      </c>
      <c r="K875">
        <v>12.206686500000005</v>
      </c>
      <c r="L875">
        <v>3370.7476752775001</v>
      </c>
      <c r="N875" s="36">
        <f t="shared" si="650"/>
        <v>6.3118791154428727E-2</v>
      </c>
      <c r="O875" s="36">
        <f t="shared" si="651"/>
        <v>90.283129837139256</v>
      </c>
      <c r="P875" s="36">
        <f t="shared" si="652"/>
        <v>0</v>
      </c>
      <c r="Q875">
        <f t="shared" si="653"/>
        <v>1.0099006584708596</v>
      </c>
      <c r="R875">
        <f t="shared" si="654"/>
        <v>3972.4577128341271</v>
      </c>
      <c r="S875">
        <f t="shared" si="655"/>
        <v>1.7516977015791266</v>
      </c>
      <c r="T875">
        <f t="shared" si="656"/>
        <v>2505.5731919857944</v>
      </c>
      <c r="U875">
        <f t="shared" si="657"/>
        <v>2505.573191985794</v>
      </c>
      <c r="W875">
        <f t="shared" si="658"/>
        <v>0.99867291605625719</v>
      </c>
      <c r="X875">
        <v>313.14999999999998</v>
      </c>
      <c r="Y875">
        <f t="shared" si="659"/>
        <v>1.9073334166666699E-2</v>
      </c>
      <c r="Z875">
        <v>2E-3</v>
      </c>
      <c r="AA875">
        <f t="shared" si="660"/>
        <v>7.2765497523200454E-2</v>
      </c>
      <c r="AC875">
        <f t="shared" si="661"/>
        <v>1.2190487202339555E-5</v>
      </c>
      <c r="AD875">
        <f t="shared" si="662"/>
        <v>9.4881820162348431E-10</v>
      </c>
      <c r="AE875">
        <v>0</v>
      </c>
      <c r="AF875">
        <f t="shared" si="663"/>
        <v>2.5506759426098083E-10</v>
      </c>
      <c r="AG875" s="8">
        <f t="shared" si="664"/>
        <v>1.2038857958844652E-9</v>
      </c>
      <c r="AH875" s="9">
        <f t="shared" si="665"/>
        <v>1.097002469958351E-3</v>
      </c>
      <c r="AJ875">
        <f t="shared" si="666"/>
        <v>3.3662744101592311E-3</v>
      </c>
      <c r="AK875">
        <f t="shared" si="667"/>
        <v>2.620061347019387E-7</v>
      </c>
      <c r="AL875">
        <v>0</v>
      </c>
      <c r="AM875" s="8">
        <f t="shared" si="668"/>
        <v>1.4599941702943751E-6</v>
      </c>
      <c r="AN875" s="8">
        <f t="shared" si="669"/>
        <v>1.7220003049963139E-6</v>
      </c>
      <c r="AO875" s="9">
        <f t="shared" si="670"/>
        <v>2.2739189884214046E-2</v>
      </c>
      <c r="AP875" s="9"/>
      <c r="AQ875">
        <f t="shared" si="671"/>
        <v>0</v>
      </c>
      <c r="AR875">
        <f t="shared" si="672"/>
        <v>0</v>
      </c>
      <c r="AS875">
        <v>0</v>
      </c>
      <c r="AT875" s="8">
        <f t="shared" si="673"/>
        <v>0</v>
      </c>
      <c r="AU875" s="8">
        <f t="shared" si="674"/>
        <v>0</v>
      </c>
      <c r="AV875" s="9">
        <f t="shared" si="675"/>
        <v>1.5759424160826513E-2</v>
      </c>
      <c r="AX875">
        <f t="shared" si="676"/>
        <v>78.812974192989046</v>
      </c>
      <c r="AY875">
        <f t="shared" si="677"/>
        <v>15.215219993965077</v>
      </c>
      <c r="AZ875" t="e">
        <f t="shared" si="678"/>
        <v>#DIV/0!</v>
      </c>
    </row>
    <row r="876" spans="6:52" x14ac:dyDescent="0.55000000000000004">
      <c r="F876" s="87">
        <v>45021.825729166667</v>
      </c>
      <c r="G876">
        <v>235</v>
      </c>
      <c r="I876">
        <v>20.5</v>
      </c>
      <c r="J876">
        <v>30.036999999999999</v>
      </c>
      <c r="K876">
        <v>424.39173898257502</v>
      </c>
      <c r="L876">
        <v>3731.5564991855999</v>
      </c>
      <c r="N876" s="36">
        <f t="shared" si="650"/>
        <v>2.1944606786211782</v>
      </c>
      <c r="O876" s="36">
        <f t="shared" si="651"/>
        <v>99.947142997839194</v>
      </c>
      <c r="P876" s="36">
        <f t="shared" si="652"/>
        <v>0</v>
      </c>
      <c r="Q876">
        <f t="shared" si="653"/>
        <v>35.111370857938851</v>
      </c>
      <c r="R876">
        <f t="shared" si="654"/>
        <v>4397.6742919049248</v>
      </c>
      <c r="S876">
        <f t="shared" si="655"/>
        <v>60.901542260870308</v>
      </c>
      <c r="T876">
        <f t="shared" si="656"/>
        <v>2773.7727143785919</v>
      </c>
      <c r="U876">
        <f t="shared" si="657"/>
        <v>2773.7727143785914</v>
      </c>
      <c r="W876">
        <f t="shared" si="658"/>
        <v>0.99867291605625719</v>
      </c>
      <c r="X876">
        <v>313.14999999999998</v>
      </c>
      <c r="Y876">
        <f t="shared" si="659"/>
        <v>1.9073334166666699E-2</v>
      </c>
      <c r="Z876">
        <v>2E-3</v>
      </c>
      <c r="AA876">
        <f t="shared" si="660"/>
        <v>7.2765497523200454E-2</v>
      </c>
      <c r="AC876">
        <f t="shared" si="661"/>
        <v>4.2382853551991417E-4</v>
      </c>
      <c r="AD876">
        <f t="shared" si="662"/>
        <v>3.2987707726032769E-8</v>
      </c>
      <c r="AE876">
        <v>0</v>
      </c>
      <c r="AF876">
        <f t="shared" si="663"/>
        <v>8.8679741129191339E-9</v>
      </c>
      <c r="AG876">
        <f t="shared" si="664"/>
        <v>4.1855681838951904E-8</v>
      </c>
      <c r="AH876">
        <f t="shared" si="665"/>
        <v>1.097002469958351E-3</v>
      </c>
      <c r="AJ876">
        <f t="shared" si="666"/>
        <v>3.7266044104703618E-3</v>
      </c>
      <c r="AK876">
        <f t="shared" si="667"/>
        <v>2.9005158171414533E-7</v>
      </c>
      <c r="AL876">
        <v>0</v>
      </c>
      <c r="AM876">
        <f t="shared" si="668"/>
        <v>1.6162736756872633E-6</v>
      </c>
      <c r="AN876">
        <f t="shared" si="669"/>
        <v>1.9063252574014086E-6</v>
      </c>
      <c r="AO876">
        <f t="shared" si="670"/>
        <v>2.2739189884214046E-2</v>
      </c>
      <c r="AQ876">
        <f t="shared" si="671"/>
        <v>0</v>
      </c>
      <c r="AR876">
        <f t="shared" si="672"/>
        <v>0</v>
      </c>
      <c r="AS876">
        <v>0</v>
      </c>
      <c r="AT876">
        <f t="shared" si="673"/>
        <v>0</v>
      </c>
      <c r="AU876">
        <f t="shared" si="674"/>
        <v>0</v>
      </c>
      <c r="AV876">
        <f t="shared" si="675"/>
        <v>1.5759424160826513E-2</v>
      </c>
      <c r="AX876">
        <f t="shared" si="676"/>
        <v>78.812974192989046</v>
      </c>
      <c r="AY876">
        <f t="shared" si="677"/>
        <v>15.215219993965077</v>
      </c>
      <c r="AZ876" t="e">
        <f t="shared" si="678"/>
        <v>#DIV/0!</v>
      </c>
    </row>
    <row r="877" spans="6:52" x14ac:dyDescent="0.55000000000000004">
      <c r="F877" s="87">
        <v>45021.825729166667</v>
      </c>
      <c r="G877">
        <v>235</v>
      </c>
      <c r="I877">
        <v>20.5</v>
      </c>
      <c r="J877">
        <v>30.036999999999999</v>
      </c>
      <c r="K877">
        <v>424.39173898257502</v>
      </c>
      <c r="L877">
        <v>3731.5564991855999</v>
      </c>
      <c r="N877" s="36">
        <f t="shared" si="650"/>
        <v>2.1944606786211782</v>
      </c>
      <c r="O877" s="36">
        <f t="shared" si="651"/>
        <v>99.947142997839194</v>
      </c>
      <c r="P877" s="36">
        <f t="shared" si="652"/>
        <v>0</v>
      </c>
      <c r="Q877">
        <f t="shared" si="653"/>
        <v>35.111370857938851</v>
      </c>
      <c r="R877">
        <f t="shared" si="654"/>
        <v>4397.6742919049248</v>
      </c>
      <c r="S877">
        <f t="shared" si="655"/>
        <v>60.901542260870308</v>
      </c>
      <c r="T877">
        <f t="shared" si="656"/>
        <v>2773.7727143785919</v>
      </c>
      <c r="U877">
        <f t="shared" si="657"/>
        <v>2773.7727143785914</v>
      </c>
      <c r="W877">
        <f t="shared" si="658"/>
        <v>0.99867291605625719</v>
      </c>
      <c r="X877">
        <v>313.14999999999998</v>
      </c>
      <c r="Y877">
        <f t="shared" si="659"/>
        <v>1.9073334166666699E-2</v>
      </c>
      <c r="Z877">
        <v>2E-3</v>
      </c>
      <c r="AA877">
        <f t="shared" si="660"/>
        <v>7.2765497523200454E-2</v>
      </c>
      <c r="AC877">
        <f t="shared" si="661"/>
        <v>4.2382853551991417E-4</v>
      </c>
      <c r="AD877">
        <f t="shared" si="662"/>
        <v>3.2987707726032769E-8</v>
      </c>
      <c r="AE877">
        <v>0</v>
      </c>
      <c r="AF877">
        <f t="shared" si="663"/>
        <v>8.8679741129191339E-9</v>
      </c>
      <c r="AG877">
        <f t="shared" si="664"/>
        <v>4.1855681838951904E-8</v>
      </c>
      <c r="AH877">
        <f t="shared" si="665"/>
        <v>1.097002469958351E-3</v>
      </c>
      <c r="AJ877">
        <f t="shared" si="666"/>
        <v>3.7266044104703618E-3</v>
      </c>
      <c r="AK877">
        <f t="shared" si="667"/>
        <v>2.9005158171414533E-7</v>
      </c>
      <c r="AL877">
        <v>0</v>
      </c>
      <c r="AM877">
        <f t="shared" si="668"/>
        <v>1.6162736756872633E-6</v>
      </c>
      <c r="AN877">
        <f t="shared" si="669"/>
        <v>1.9063252574014086E-6</v>
      </c>
      <c r="AO877">
        <f t="shared" si="670"/>
        <v>2.2739189884214046E-2</v>
      </c>
      <c r="AQ877">
        <f t="shared" si="671"/>
        <v>0</v>
      </c>
      <c r="AR877">
        <f t="shared" si="672"/>
        <v>0</v>
      </c>
      <c r="AS877">
        <v>0</v>
      </c>
      <c r="AT877">
        <f t="shared" si="673"/>
        <v>0</v>
      </c>
      <c r="AU877">
        <f t="shared" si="674"/>
        <v>0</v>
      </c>
      <c r="AV877">
        <f t="shared" si="675"/>
        <v>1.5759424160826513E-2</v>
      </c>
      <c r="AX877">
        <f t="shared" si="676"/>
        <v>78.812974192989046</v>
      </c>
      <c r="AY877">
        <f t="shared" si="677"/>
        <v>15.215219993965077</v>
      </c>
      <c r="AZ877" t="e">
        <f t="shared" si="678"/>
        <v>#DIV/0!</v>
      </c>
    </row>
    <row r="878" spans="6:52" x14ac:dyDescent="0.55000000000000004">
      <c r="F878" s="87">
        <v>45021.825729166667</v>
      </c>
      <c r="G878">
        <v>235</v>
      </c>
      <c r="I878">
        <v>20.5</v>
      </c>
      <c r="J878">
        <v>30.036999999999999</v>
      </c>
      <c r="K878">
        <v>424.39173898257502</v>
      </c>
      <c r="L878">
        <v>3731.5564991855999</v>
      </c>
      <c r="N878" s="36">
        <f t="shared" si="650"/>
        <v>2.1944606786211782</v>
      </c>
      <c r="O878" s="36">
        <f t="shared" si="651"/>
        <v>99.947142997839194</v>
      </c>
      <c r="P878" s="36">
        <f t="shared" si="652"/>
        <v>0</v>
      </c>
      <c r="Q878">
        <f t="shared" si="653"/>
        <v>35.111370857938851</v>
      </c>
      <c r="R878">
        <f t="shared" si="654"/>
        <v>4397.6742919049248</v>
      </c>
      <c r="S878">
        <f t="shared" si="655"/>
        <v>60.901542260870308</v>
      </c>
      <c r="T878">
        <f t="shared" si="656"/>
        <v>2773.7727143785919</v>
      </c>
      <c r="U878">
        <f t="shared" si="657"/>
        <v>2773.7727143785914</v>
      </c>
      <c r="W878">
        <f t="shared" si="658"/>
        <v>0.99867291605625719</v>
      </c>
      <c r="X878">
        <v>313.14999999999998</v>
      </c>
      <c r="Y878">
        <f t="shared" si="659"/>
        <v>1.9073334166666699E-2</v>
      </c>
      <c r="Z878">
        <v>2E-3</v>
      </c>
      <c r="AA878">
        <f t="shared" si="660"/>
        <v>7.2765497523200454E-2</v>
      </c>
      <c r="AC878">
        <f t="shared" si="661"/>
        <v>4.2382853551991417E-4</v>
      </c>
      <c r="AD878">
        <f t="shared" si="662"/>
        <v>3.2987707726032769E-8</v>
      </c>
      <c r="AE878">
        <v>0</v>
      </c>
      <c r="AF878">
        <f t="shared" si="663"/>
        <v>8.8679741129191339E-9</v>
      </c>
      <c r="AG878">
        <f t="shared" si="664"/>
        <v>4.1855681838951904E-8</v>
      </c>
      <c r="AH878">
        <f t="shared" si="665"/>
        <v>1.097002469958351E-3</v>
      </c>
      <c r="AJ878">
        <f t="shared" si="666"/>
        <v>3.7266044104703618E-3</v>
      </c>
      <c r="AK878">
        <f t="shared" si="667"/>
        <v>2.9005158171414533E-7</v>
      </c>
      <c r="AL878">
        <v>0</v>
      </c>
      <c r="AM878">
        <f t="shared" si="668"/>
        <v>1.6162736756872633E-6</v>
      </c>
      <c r="AN878">
        <f t="shared" si="669"/>
        <v>1.9063252574014086E-6</v>
      </c>
      <c r="AO878">
        <f t="shared" si="670"/>
        <v>2.2739189884214046E-2</v>
      </c>
      <c r="AQ878">
        <f t="shared" si="671"/>
        <v>0</v>
      </c>
      <c r="AR878">
        <f t="shared" si="672"/>
        <v>0</v>
      </c>
      <c r="AS878">
        <v>0</v>
      </c>
      <c r="AT878">
        <f t="shared" si="673"/>
        <v>0</v>
      </c>
      <c r="AU878">
        <f t="shared" si="674"/>
        <v>0</v>
      </c>
      <c r="AV878">
        <f t="shared" si="675"/>
        <v>1.5759424160826513E-2</v>
      </c>
      <c r="AX878">
        <f t="shared" si="676"/>
        <v>78.812974192989046</v>
      </c>
      <c r="AY878">
        <f t="shared" si="677"/>
        <v>15.215219993965077</v>
      </c>
      <c r="AZ878" t="e">
        <f t="shared" si="678"/>
        <v>#DIV/0!</v>
      </c>
    </row>
    <row r="879" spans="6:52" x14ac:dyDescent="0.55000000000000004">
      <c r="F879" s="87">
        <v>45021.846967592595</v>
      </c>
      <c r="G879">
        <v>121</v>
      </c>
      <c r="I879">
        <v>20.5</v>
      </c>
      <c r="J879">
        <v>30.036999999999999</v>
      </c>
      <c r="K879">
        <v>22.985520895062997</v>
      </c>
      <c r="L879">
        <v>1723.30624375</v>
      </c>
      <c r="N879" s="36">
        <f t="shared" si="650"/>
        <v>0.11885439123477433</v>
      </c>
      <c r="O879" s="36">
        <f t="shared" si="651"/>
        <v>46.157558008498889</v>
      </c>
      <c r="P879" s="36">
        <f t="shared" si="652"/>
        <v>0</v>
      </c>
      <c r="Q879">
        <f t="shared" si="653"/>
        <v>1.9016702597563893</v>
      </c>
      <c r="R879">
        <f t="shared" si="654"/>
        <v>2030.932552373951</v>
      </c>
      <c r="S879">
        <f t="shared" si="655"/>
        <v>3.2984941590398682</v>
      </c>
      <c r="T879">
        <f t="shared" si="656"/>
        <v>1280.9828387899913</v>
      </c>
      <c r="U879">
        <f t="shared" si="657"/>
        <v>1280.9828387899913</v>
      </c>
      <c r="W879">
        <f t="shared" si="658"/>
        <v>0.99867291605625719</v>
      </c>
      <c r="X879">
        <v>313.14999999999998</v>
      </c>
      <c r="Y879">
        <f t="shared" si="659"/>
        <v>1.9073334166666699E-2</v>
      </c>
      <c r="Z879">
        <v>2E-3</v>
      </c>
      <c r="AA879">
        <f t="shared" si="660"/>
        <v>7.2765497523200454E-2</v>
      </c>
      <c r="AC879">
        <f t="shared" si="661"/>
        <v>2.2955017179344596E-5</v>
      </c>
      <c r="AD879">
        <f t="shared" si="662"/>
        <v>1.7866503411087592E-9</v>
      </c>
      <c r="AE879">
        <v>0</v>
      </c>
      <c r="AF879">
        <f t="shared" si="663"/>
        <v>4.8029918008783319E-10</v>
      </c>
      <c r="AG879">
        <f t="shared" si="664"/>
        <v>2.2669495211965923E-9</v>
      </c>
      <c r="AH879">
        <f t="shared" si="665"/>
        <v>1.097002469958351E-3</v>
      </c>
      <c r="AJ879">
        <f t="shared" si="666"/>
        <v>1.7210192717037676E-3</v>
      </c>
      <c r="AK879">
        <f t="shared" si="667"/>
        <v>1.33951529847301E-7</v>
      </c>
      <c r="AL879">
        <v>0</v>
      </c>
      <c r="AM879">
        <f t="shared" si="668"/>
        <v>7.4642699836610094E-7</v>
      </c>
      <c r="AN879">
        <f t="shared" si="669"/>
        <v>8.8037852821340191E-7</v>
      </c>
      <c r="AO879">
        <f t="shared" si="670"/>
        <v>2.2739189884214046E-2</v>
      </c>
      <c r="AQ879">
        <f t="shared" si="671"/>
        <v>0</v>
      </c>
      <c r="AR879">
        <f t="shared" si="672"/>
        <v>0</v>
      </c>
      <c r="AS879">
        <v>0</v>
      </c>
      <c r="AT879">
        <f t="shared" si="673"/>
        <v>0</v>
      </c>
      <c r="AU879">
        <f t="shared" si="674"/>
        <v>0</v>
      </c>
      <c r="AV879">
        <f t="shared" si="675"/>
        <v>1.5759424160826513E-2</v>
      </c>
      <c r="AX879">
        <f t="shared" si="676"/>
        <v>78.812974192989046</v>
      </c>
      <c r="AY879">
        <f t="shared" si="677"/>
        <v>15.215219993965075</v>
      </c>
      <c r="AZ879" t="e">
        <f t="shared" si="678"/>
        <v>#DIV/0!</v>
      </c>
    </row>
    <row r="880" spans="6:52" x14ac:dyDescent="0.55000000000000004">
      <c r="F880" s="87">
        <v>45021.846967592595</v>
      </c>
      <c r="G880">
        <v>121</v>
      </c>
      <c r="I880">
        <v>20.5</v>
      </c>
      <c r="J880">
        <v>30.036999999999999</v>
      </c>
      <c r="K880">
        <v>22.985520895062997</v>
      </c>
      <c r="L880">
        <v>1723.30624375</v>
      </c>
      <c r="N880" s="36">
        <f t="shared" si="650"/>
        <v>0.11885439123477433</v>
      </c>
      <c r="O880" s="36">
        <f t="shared" si="651"/>
        <v>46.157558008498889</v>
      </c>
      <c r="P880" s="36">
        <f t="shared" si="652"/>
        <v>0</v>
      </c>
      <c r="Q880">
        <f t="shared" si="653"/>
        <v>1.9016702597563893</v>
      </c>
      <c r="R880">
        <f t="shared" si="654"/>
        <v>2030.932552373951</v>
      </c>
      <c r="S880">
        <f t="shared" si="655"/>
        <v>3.2984941590398682</v>
      </c>
      <c r="T880">
        <f t="shared" si="656"/>
        <v>1280.9828387899913</v>
      </c>
      <c r="U880">
        <f t="shared" si="657"/>
        <v>1280.9828387899913</v>
      </c>
      <c r="W880">
        <f t="shared" si="658"/>
        <v>0.99867291605625719</v>
      </c>
      <c r="X880">
        <v>313.14999999999998</v>
      </c>
      <c r="Y880">
        <f t="shared" si="659"/>
        <v>1.9073334166666699E-2</v>
      </c>
      <c r="Z880">
        <v>2E-3</v>
      </c>
      <c r="AA880">
        <f t="shared" si="660"/>
        <v>7.2765497523200454E-2</v>
      </c>
      <c r="AC880">
        <f t="shared" si="661"/>
        <v>2.2955017179344596E-5</v>
      </c>
      <c r="AD880">
        <f t="shared" si="662"/>
        <v>1.7866503411087592E-9</v>
      </c>
      <c r="AE880">
        <v>0</v>
      </c>
      <c r="AF880">
        <f t="shared" si="663"/>
        <v>4.8029918008783319E-10</v>
      </c>
      <c r="AG880">
        <f t="shared" si="664"/>
        <v>2.2669495211965923E-9</v>
      </c>
      <c r="AH880">
        <f t="shared" si="665"/>
        <v>1.097002469958351E-3</v>
      </c>
      <c r="AJ880">
        <f t="shared" si="666"/>
        <v>1.7210192717037676E-3</v>
      </c>
      <c r="AK880">
        <f t="shared" si="667"/>
        <v>1.33951529847301E-7</v>
      </c>
      <c r="AL880">
        <v>0</v>
      </c>
      <c r="AM880">
        <f t="shared" si="668"/>
        <v>7.4642699836610094E-7</v>
      </c>
      <c r="AN880">
        <f t="shared" si="669"/>
        <v>8.8037852821340191E-7</v>
      </c>
      <c r="AO880">
        <f t="shared" si="670"/>
        <v>2.2739189884214046E-2</v>
      </c>
      <c r="AQ880">
        <f t="shared" si="671"/>
        <v>0</v>
      </c>
      <c r="AR880">
        <f t="shared" si="672"/>
        <v>0</v>
      </c>
      <c r="AS880">
        <v>0</v>
      </c>
      <c r="AT880">
        <f t="shared" si="673"/>
        <v>0</v>
      </c>
      <c r="AU880">
        <f t="shared" si="674"/>
        <v>0</v>
      </c>
      <c r="AV880">
        <f t="shared" si="675"/>
        <v>1.5759424160826513E-2</v>
      </c>
      <c r="AX880">
        <f t="shared" si="676"/>
        <v>78.812974192989046</v>
      </c>
      <c r="AY880">
        <f t="shared" si="677"/>
        <v>15.215219993965075</v>
      </c>
      <c r="AZ880" t="e">
        <f t="shared" si="678"/>
        <v>#DIV/0!</v>
      </c>
    </row>
    <row r="881" spans="6:52" x14ac:dyDescent="0.55000000000000004">
      <c r="F881" s="87">
        <v>45021.846967592595</v>
      </c>
      <c r="G881">
        <v>121</v>
      </c>
      <c r="I881">
        <v>20.5</v>
      </c>
      <c r="J881">
        <v>30.036999999999999</v>
      </c>
      <c r="K881">
        <v>22.985520895062997</v>
      </c>
      <c r="L881">
        <v>1723.30624375</v>
      </c>
      <c r="N881" s="36">
        <f t="shared" si="650"/>
        <v>0.11885439123477433</v>
      </c>
      <c r="O881" s="36">
        <f t="shared" si="651"/>
        <v>46.157558008498889</v>
      </c>
      <c r="P881" s="36">
        <f t="shared" si="652"/>
        <v>0</v>
      </c>
      <c r="Q881">
        <f t="shared" si="653"/>
        <v>1.9016702597563893</v>
      </c>
      <c r="R881">
        <f t="shared" si="654"/>
        <v>2030.932552373951</v>
      </c>
      <c r="S881">
        <f t="shared" si="655"/>
        <v>3.2984941590398682</v>
      </c>
      <c r="T881">
        <f t="shared" si="656"/>
        <v>1280.9828387899913</v>
      </c>
      <c r="U881">
        <f t="shared" si="657"/>
        <v>1280.9828387899913</v>
      </c>
      <c r="W881">
        <f t="shared" si="658"/>
        <v>0.99867291605625719</v>
      </c>
      <c r="X881">
        <v>313.14999999999998</v>
      </c>
      <c r="Y881">
        <f t="shared" si="659"/>
        <v>1.9073334166666699E-2</v>
      </c>
      <c r="Z881">
        <v>2E-3</v>
      </c>
      <c r="AA881">
        <f t="shared" si="660"/>
        <v>7.2765497523200454E-2</v>
      </c>
      <c r="AC881">
        <f t="shared" si="661"/>
        <v>2.2955017179344596E-5</v>
      </c>
      <c r="AD881">
        <f t="shared" si="662"/>
        <v>1.7866503411087592E-9</v>
      </c>
      <c r="AE881">
        <v>0</v>
      </c>
      <c r="AF881">
        <f t="shared" si="663"/>
        <v>4.8029918008783319E-10</v>
      </c>
      <c r="AG881">
        <f t="shared" si="664"/>
        <v>2.2669495211965923E-9</v>
      </c>
      <c r="AH881">
        <f t="shared" si="665"/>
        <v>1.097002469958351E-3</v>
      </c>
      <c r="AJ881">
        <f t="shared" si="666"/>
        <v>1.7210192717037676E-3</v>
      </c>
      <c r="AK881">
        <f t="shared" si="667"/>
        <v>1.33951529847301E-7</v>
      </c>
      <c r="AL881">
        <v>0</v>
      </c>
      <c r="AM881">
        <f t="shared" si="668"/>
        <v>7.4642699836610094E-7</v>
      </c>
      <c r="AN881">
        <f t="shared" si="669"/>
        <v>8.8037852821340191E-7</v>
      </c>
      <c r="AO881">
        <f t="shared" si="670"/>
        <v>2.2739189884214046E-2</v>
      </c>
      <c r="AQ881">
        <f t="shared" si="671"/>
        <v>0</v>
      </c>
      <c r="AR881">
        <f t="shared" si="672"/>
        <v>0</v>
      </c>
      <c r="AS881">
        <v>0</v>
      </c>
      <c r="AT881">
        <f t="shared" si="673"/>
        <v>0</v>
      </c>
      <c r="AU881">
        <f t="shared" si="674"/>
        <v>0</v>
      </c>
      <c r="AV881">
        <f t="shared" si="675"/>
        <v>1.5759424160826513E-2</v>
      </c>
      <c r="AX881">
        <f t="shared" si="676"/>
        <v>78.812974192989046</v>
      </c>
      <c r="AY881">
        <f t="shared" si="677"/>
        <v>15.215219993965075</v>
      </c>
      <c r="AZ881" t="e">
        <f t="shared" si="678"/>
        <v>#DIV/0!</v>
      </c>
    </row>
    <row r="882" spans="6:52" x14ac:dyDescent="0.55000000000000004">
      <c r="F882" s="87">
        <v>45021.868171296293</v>
      </c>
      <c r="G882">
        <v>311</v>
      </c>
      <c r="I882">
        <v>20.5</v>
      </c>
      <c r="J882">
        <v>30.036999999999999</v>
      </c>
      <c r="K882">
        <v>47.519691287552</v>
      </c>
      <c r="L882">
        <v>1555.0079398396001</v>
      </c>
      <c r="N882" s="36">
        <f t="shared" si="650"/>
        <v>0.24571659721923059</v>
      </c>
      <c r="O882" s="36">
        <f t="shared" si="651"/>
        <v>41.649805104074787</v>
      </c>
      <c r="P882" s="36">
        <f t="shared" si="652"/>
        <v>0</v>
      </c>
      <c r="Q882">
        <f t="shared" si="653"/>
        <v>3.9314655555076894</v>
      </c>
      <c r="R882">
        <f t="shared" si="654"/>
        <v>1832.5914245792906</v>
      </c>
      <c r="S882">
        <f t="shared" si="655"/>
        <v>6.819224365937016</v>
      </c>
      <c r="T882">
        <f t="shared" si="656"/>
        <v>1155.8818940864221</v>
      </c>
      <c r="U882">
        <f t="shared" si="657"/>
        <v>1155.8818940864221</v>
      </c>
      <c r="W882">
        <f t="shared" si="658"/>
        <v>0.99867291605625719</v>
      </c>
      <c r="X882">
        <v>313.14999999999998</v>
      </c>
      <c r="Y882">
        <f t="shared" si="659"/>
        <v>1.9073334166666699E-2</v>
      </c>
      <c r="Z882">
        <v>2E-3</v>
      </c>
      <c r="AA882">
        <f t="shared" si="660"/>
        <v>7.2765497523200454E-2</v>
      </c>
      <c r="AC882">
        <f t="shared" si="661"/>
        <v>4.7456628668232673E-5</v>
      </c>
      <c r="AD882">
        <f t="shared" si="662"/>
        <v>3.6936762510578301E-9</v>
      </c>
      <c r="AE882">
        <v>0</v>
      </c>
      <c r="AF882">
        <f t="shared" si="663"/>
        <v>9.9295851800080008E-10</v>
      </c>
      <c r="AG882">
        <f t="shared" si="664"/>
        <v>4.6866347690586303E-9</v>
      </c>
      <c r="AH882">
        <f t="shared" si="665"/>
        <v>1.097002469958351E-3</v>
      </c>
      <c r="AJ882">
        <f t="shared" si="666"/>
        <v>1.5529443137702464E-3</v>
      </c>
      <c r="AK882">
        <f t="shared" si="667"/>
        <v>1.2086980664153604E-7</v>
      </c>
      <c r="AL882">
        <v>0</v>
      </c>
      <c r="AM882">
        <f t="shared" si="668"/>
        <v>6.7353084408502269E-7</v>
      </c>
      <c r="AN882">
        <f t="shared" si="669"/>
        <v>7.9440065072655871E-7</v>
      </c>
      <c r="AO882">
        <f t="shared" si="670"/>
        <v>2.2739189884214046E-2</v>
      </c>
      <c r="AQ882">
        <f t="shared" si="671"/>
        <v>0</v>
      </c>
      <c r="AR882">
        <f t="shared" si="672"/>
        <v>0</v>
      </c>
      <c r="AS882">
        <v>0</v>
      </c>
      <c r="AT882">
        <f t="shared" si="673"/>
        <v>0</v>
      </c>
      <c r="AU882">
        <f t="shared" si="674"/>
        <v>0</v>
      </c>
      <c r="AV882">
        <f t="shared" si="675"/>
        <v>1.5759424160826513E-2</v>
      </c>
      <c r="AX882">
        <f t="shared" si="676"/>
        <v>78.812974192989046</v>
      </c>
      <c r="AY882">
        <f t="shared" si="677"/>
        <v>15.215219993965073</v>
      </c>
      <c r="AZ882" t="e">
        <f t="shared" si="678"/>
        <v>#DIV/0!</v>
      </c>
    </row>
    <row r="883" spans="6:52" x14ac:dyDescent="0.55000000000000004">
      <c r="F883" s="87">
        <v>45021.868171296293</v>
      </c>
      <c r="G883">
        <v>311</v>
      </c>
      <c r="I883">
        <v>20.5</v>
      </c>
      <c r="J883">
        <v>30.036999999999999</v>
      </c>
      <c r="K883">
        <v>47.519691287552</v>
      </c>
      <c r="L883">
        <v>1555.0079398396001</v>
      </c>
      <c r="N883" s="36">
        <f t="shared" si="650"/>
        <v>0.24571659721923059</v>
      </c>
      <c r="O883" s="36">
        <f t="shared" si="651"/>
        <v>41.649805104074787</v>
      </c>
      <c r="P883" s="36">
        <f t="shared" si="652"/>
        <v>0</v>
      </c>
      <c r="Q883">
        <f t="shared" si="653"/>
        <v>3.9314655555076894</v>
      </c>
      <c r="R883">
        <f t="shared" si="654"/>
        <v>1832.5914245792906</v>
      </c>
      <c r="S883">
        <f t="shared" si="655"/>
        <v>6.819224365937016</v>
      </c>
      <c r="T883">
        <f t="shared" si="656"/>
        <v>1155.8818940864221</v>
      </c>
      <c r="U883">
        <f t="shared" si="657"/>
        <v>1155.8818940864221</v>
      </c>
      <c r="W883">
        <f t="shared" si="658"/>
        <v>0.99867291605625719</v>
      </c>
      <c r="X883">
        <v>313.14999999999998</v>
      </c>
      <c r="Y883">
        <f t="shared" si="659"/>
        <v>1.9073334166666699E-2</v>
      </c>
      <c r="Z883">
        <v>2E-3</v>
      </c>
      <c r="AA883">
        <f t="shared" si="660"/>
        <v>7.2765497523200454E-2</v>
      </c>
      <c r="AC883">
        <f t="shared" si="661"/>
        <v>4.7456628668232673E-5</v>
      </c>
      <c r="AD883">
        <f t="shared" si="662"/>
        <v>3.6936762510578301E-9</v>
      </c>
      <c r="AE883">
        <v>0</v>
      </c>
      <c r="AF883">
        <f t="shared" si="663"/>
        <v>9.9295851800080008E-10</v>
      </c>
      <c r="AG883">
        <f t="shared" si="664"/>
        <v>4.6866347690586303E-9</v>
      </c>
      <c r="AH883">
        <f t="shared" si="665"/>
        <v>1.097002469958351E-3</v>
      </c>
      <c r="AJ883">
        <f t="shared" si="666"/>
        <v>1.5529443137702464E-3</v>
      </c>
      <c r="AK883">
        <f t="shared" si="667"/>
        <v>1.2086980664153604E-7</v>
      </c>
      <c r="AL883">
        <v>0</v>
      </c>
      <c r="AM883">
        <f t="shared" si="668"/>
        <v>6.7353084408502269E-7</v>
      </c>
      <c r="AN883">
        <f t="shared" si="669"/>
        <v>7.9440065072655871E-7</v>
      </c>
      <c r="AO883">
        <f t="shared" si="670"/>
        <v>2.2739189884214046E-2</v>
      </c>
      <c r="AQ883">
        <f t="shared" si="671"/>
        <v>0</v>
      </c>
      <c r="AR883">
        <f t="shared" si="672"/>
        <v>0</v>
      </c>
      <c r="AS883">
        <v>0</v>
      </c>
      <c r="AT883">
        <f t="shared" si="673"/>
        <v>0</v>
      </c>
      <c r="AU883">
        <f t="shared" si="674"/>
        <v>0</v>
      </c>
      <c r="AV883">
        <f t="shared" si="675"/>
        <v>1.5759424160826513E-2</v>
      </c>
      <c r="AX883">
        <f t="shared" si="676"/>
        <v>78.812974192989046</v>
      </c>
      <c r="AY883">
        <f t="shared" si="677"/>
        <v>15.215219993965073</v>
      </c>
      <c r="AZ883" t="e">
        <f t="shared" si="678"/>
        <v>#DIV/0!</v>
      </c>
    </row>
    <row r="884" spans="6:52" x14ac:dyDescent="0.55000000000000004">
      <c r="F884" s="87">
        <v>45021.868171296293</v>
      </c>
      <c r="G884">
        <v>311</v>
      </c>
      <c r="I884">
        <v>20.5</v>
      </c>
      <c r="J884">
        <v>30.036999999999999</v>
      </c>
      <c r="K884">
        <v>47.519691287552</v>
      </c>
      <c r="L884">
        <v>1555.0079398396001</v>
      </c>
      <c r="N884" s="36">
        <f t="shared" si="650"/>
        <v>0.24571659721923059</v>
      </c>
      <c r="O884" s="36">
        <f t="shared" si="651"/>
        <v>41.649805104074787</v>
      </c>
      <c r="P884" s="36">
        <f t="shared" si="652"/>
        <v>0</v>
      </c>
      <c r="Q884">
        <f t="shared" si="653"/>
        <v>3.9314655555076894</v>
      </c>
      <c r="R884">
        <f t="shared" si="654"/>
        <v>1832.5914245792906</v>
      </c>
      <c r="S884">
        <f t="shared" si="655"/>
        <v>6.819224365937016</v>
      </c>
      <c r="T884">
        <f t="shared" si="656"/>
        <v>1155.8818940864221</v>
      </c>
      <c r="U884">
        <f t="shared" si="657"/>
        <v>1155.8818940864221</v>
      </c>
      <c r="W884">
        <f t="shared" si="658"/>
        <v>0.99867291605625719</v>
      </c>
      <c r="X884">
        <v>313.14999999999998</v>
      </c>
      <c r="Y884">
        <f t="shared" si="659"/>
        <v>1.9073334166666699E-2</v>
      </c>
      <c r="Z884">
        <v>2E-3</v>
      </c>
      <c r="AA884">
        <f t="shared" si="660"/>
        <v>7.2765497523200454E-2</v>
      </c>
      <c r="AC884">
        <f t="shared" si="661"/>
        <v>4.7456628668232673E-5</v>
      </c>
      <c r="AD884">
        <f t="shared" si="662"/>
        <v>3.6936762510578301E-9</v>
      </c>
      <c r="AE884">
        <v>0</v>
      </c>
      <c r="AF884">
        <f t="shared" si="663"/>
        <v>9.9295851800080008E-10</v>
      </c>
      <c r="AG884">
        <f t="shared" si="664"/>
        <v>4.6866347690586303E-9</v>
      </c>
      <c r="AH884">
        <f t="shared" si="665"/>
        <v>1.097002469958351E-3</v>
      </c>
      <c r="AJ884">
        <f t="shared" si="666"/>
        <v>1.5529443137702464E-3</v>
      </c>
      <c r="AK884">
        <f t="shared" si="667"/>
        <v>1.2086980664153604E-7</v>
      </c>
      <c r="AL884">
        <v>0</v>
      </c>
      <c r="AM884">
        <f t="shared" si="668"/>
        <v>6.7353084408502269E-7</v>
      </c>
      <c r="AN884">
        <f t="shared" si="669"/>
        <v>7.9440065072655871E-7</v>
      </c>
      <c r="AO884">
        <f t="shared" si="670"/>
        <v>2.2739189884214046E-2</v>
      </c>
      <c r="AQ884">
        <f t="shared" si="671"/>
        <v>0</v>
      </c>
      <c r="AR884">
        <f t="shared" si="672"/>
        <v>0</v>
      </c>
      <c r="AS884">
        <v>0</v>
      </c>
      <c r="AT884">
        <f t="shared" si="673"/>
        <v>0</v>
      </c>
      <c r="AU884">
        <f t="shared" si="674"/>
        <v>0</v>
      </c>
      <c r="AV884">
        <f t="shared" si="675"/>
        <v>1.5759424160826513E-2</v>
      </c>
      <c r="AX884">
        <f t="shared" si="676"/>
        <v>78.812974192989046</v>
      </c>
      <c r="AY884">
        <f t="shared" si="677"/>
        <v>15.215219993965073</v>
      </c>
      <c r="AZ884" t="e">
        <f t="shared" si="678"/>
        <v>#DIV/0!</v>
      </c>
    </row>
    <row r="885" spans="6:52" x14ac:dyDescent="0.55000000000000004">
      <c r="F885" s="87">
        <v>45021.889409722222</v>
      </c>
      <c r="G885">
        <v>347</v>
      </c>
      <c r="I885">
        <v>20.5</v>
      </c>
      <c r="J885">
        <v>30.036999999999999</v>
      </c>
      <c r="K885">
        <v>294.84675943977197</v>
      </c>
      <c r="L885">
        <v>19886.868431551098</v>
      </c>
      <c r="N885" s="36">
        <f t="shared" si="650"/>
        <v>1.5246046526745027</v>
      </c>
      <c r="O885" s="36">
        <f t="shared" si="651"/>
        <v>532.65592611052432</v>
      </c>
      <c r="P885" s="36">
        <f t="shared" si="652"/>
        <v>0</v>
      </c>
      <c r="Q885">
        <f t="shared" si="653"/>
        <v>24.393674442792044</v>
      </c>
      <c r="R885">
        <f t="shared" si="654"/>
        <v>23436.86074886307</v>
      </c>
      <c r="S885">
        <f t="shared" si="655"/>
        <v>42.311432412776547</v>
      </c>
      <c r="T885">
        <f t="shared" si="656"/>
        <v>14782.478314856618</v>
      </c>
      <c r="U885">
        <f t="shared" si="657"/>
        <v>14782.47831485662</v>
      </c>
      <c r="W885">
        <f t="shared" si="658"/>
        <v>0.99867291605625719</v>
      </c>
      <c r="X885">
        <v>313.14999999999998</v>
      </c>
      <c r="Y885">
        <f t="shared" si="659"/>
        <v>1.9073334166666699E-2</v>
      </c>
      <c r="Z885">
        <v>2E-3</v>
      </c>
      <c r="AA885">
        <f t="shared" si="660"/>
        <v>7.2765497523200454E-2</v>
      </c>
      <c r="AC885">
        <f t="shared" si="661"/>
        <v>2.9445547303945483E-4</v>
      </c>
      <c r="AD885">
        <f t="shared" si="662"/>
        <v>2.2918256485587339E-8</v>
      </c>
      <c r="AE885">
        <v>0</v>
      </c>
      <c r="AF885">
        <f t="shared" si="663"/>
        <v>6.1610375269282718E-9</v>
      </c>
      <c r="AG885">
        <f t="shared" si="664"/>
        <v>2.907929401251561E-8</v>
      </c>
      <c r="AH885">
        <f t="shared" si="665"/>
        <v>1.097002469958351E-3</v>
      </c>
      <c r="AJ885">
        <f t="shared" si="666"/>
        <v>1.9860476887764263E-2</v>
      </c>
      <c r="AK885">
        <f t="shared" si="667"/>
        <v>1.5457939991452348E-6</v>
      </c>
      <c r="AL885">
        <v>0</v>
      </c>
      <c r="AM885">
        <f t="shared" si="668"/>
        <v>8.6137304754161209E-6</v>
      </c>
      <c r="AN885">
        <f t="shared" si="669"/>
        <v>1.0159524474561356E-5</v>
      </c>
      <c r="AO885">
        <f t="shared" si="670"/>
        <v>2.2739189884214046E-2</v>
      </c>
      <c r="AQ885">
        <f t="shared" si="671"/>
        <v>0</v>
      </c>
      <c r="AR885">
        <f t="shared" si="672"/>
        <v>0</v>
      </c>
      <c r="AS885">
        <v>0</v>
      </c>
      <c r="AT885">
        <f t="shared" si="673"/>
        <v>0</v>
      </c>
      <c r="AU885">
        <f t="shared" si="674"/>
        <v>0</v>
      </c>
      <c r="AV885">
        <f t="shared" si="675"/>
        <v>1.5759424160826513E-2</v>
      </c>
      <c r="AX885">
        <f t="shared" si="676"/>
        <v>78.81297419298906</v>
      </c>
      <c r="AY885">
        <f t="shared" si="677"/>
        <v>15.21521999396508</v>
      </c>
      <c r="AZ885" t="e">
        <f t="shared" si="678"/>
        <v>#DIV/0!</v>
      </c>
    </row>
    <row r="886" spans="6:52" x14ac:dyDescent="0.55000000000000004">
      <c r="F886" s="87">
        <v>45021.889409722222</v>
      </c>
      <c r="G886">
        <v>347</v>
      </c>
      <c r="I886">
        <v>20.5</v>
      </c>
      <c r="J886">
        <v>30.036999999999999</v>
      </c>
      <c r="K886">
        <v>294.84675943977197</v>
      </c>
      <c r="L886">
        <v>19886.868431551098</v>
      </c>
      <c r="N886" s="36">
        <f t="shared" si="650"/>
        <v>1.5246046526745027</v>
      </c>
      <c r="O886" s="36">
        <f t="shared" si="651"/>
        <v>532.65592611052432</v>
      </c>
      <c r="P886" s="36">
        <f t="shared" si="652"/>
        <v>0</v>
      </c>
      <c r="Q886">
        <f t="shared" si="653"/>
        <v>24.393674442792044</v>
      </c>
      <c r="R886">
        <f t="shared" si="654"/>
        <v>23436.86074886307</v>
      </c>
      <c r="S886">
        <f t="shared" si="655"/>
        <v>42.311432412776547</v>
      </c>
      <c r="T886">
        <f t="shared" si="656"/>
        <v>14782.478314856618</v>
      </c>
      <c r="U886">
        <f t="shared" si="657"/>
        <v>14782.47831485662</v>
      </c>
      <c r="W886">
        <f t="shared" si="658"/>
        <v>0.99867291605625719</v>
      </c>
      <c r="X886">
        <v>313.14999999999998</v>
      </c>
      <c r="Y886">
        <f t="shared" si="659"/>
        <v>1.9073334166666699E-2</v>
      </c>
      <c r="Z886">
        <v>2E-3</v>
      </c>
      <c r="AA886">
        <f t="shared" si="660"/>
        <v>7.2765497523200454E-2</v>
      </c>
      <c r="AC886">
        <f t="shared" si="661"/>
        <v>2.9445547303945483E-4</v>
      </c>
      <c r="AD886">
        <f t="shared" si="662"/>
        <v>2.2918256485587339E-8</v>
      </c>
      <c r="AE886">
        <v>0</v>
      </c>
      <c r="AF886">
        <f t="shared" si="663"/>
        <v>6.1610375269282718E-9</v>
      </c>
      <c r="AG886">
        <f t="shared" si="664"/>
        <v>2.907929401251561E-8</v>
      </c>
      <c r="AH886">
        <f t="shared" si="665"/>
        <v>1.097002469958351E-3</v>
      </c>
      <c r="AJ886">
        <f t="shared" si="666"/>
        <v>1.9860476887764263E-2</v>
      </c>
      <c r="AK886">
        <f t="shared" si="667"/>
        <v>1.5457939991452348E-6</v>
      </c>
      <c r="AL886">
        <v>0</v>
      </c>
      <c r="AM886">
        <f t="shared" si="668"/>
        <v>8.6137304754161209E-6</v>
      </c>
      <c r="AN886">
        <f t="shared" si="669"/>
        <v>1.0159524474561356E-5</v>
      </c>
      <c r="AO886">
        <f t="shared" si="670"/>
        <v>2.2739189884214046E-2</v>
      </c>
      <c r="AQ886">
        <f t="shared" si="671"/>
        <v>0</v>
      </c>
      <c r="AR886">
        <f t="shared" si="672"/>
        <v>0</v>
      </c>
      <c r="AS886">
        <v>0</v>
      </c>
      <c r="AT886">
        <f t="shared" si="673"/>
        <v>0</v>
      </c>
      <c r="AU886">
        <f t="shared" si="674"/>
        <v>0</v>
      </c>
      <c r="AV886">
        <f t="shared" si="675"/>
        <v>1.5759424160826513E-2</v>
      </c>
      <c r="AX886">
        <f t="shared" si="676"/>
        <v>78.81297419298906</v>
      </c>
      <c r="AY886">
        <f t="shared" si="677"/>
        <v>15.21521999396508</v>
      </c>
      <c r="AZ886" t="e">
        <f t="shared" si="678"/>
        <v>#DIV/0!</v>
      </c>
    </row>
    <row r="887" spans="6:52" x14ac:dyDescent="0.55000000000000004">
      <c r="F887" s="87">
        <v>45021.889409722222</v>
      </c>
      <c r="G887">
        <v>347</v>
      </c>
      <c r="I887">
        <v>20.5</v>
      </c>
      <c r="J887">
        <v>30.036999999999999</v>
      </c>
      <c r="K887">
        <v>294.84675943977197</v>
      </c>
      <c r="L887">
        <v>19886.868431551098</v>
      </c>
      <c r="N887" s="36">
        <f t="shared" si="650"/>
        <v>1.5246046526745027</v>
      </c>
      <c r="O887" s="36">
        <f t="shared" si="651"/>
        <v>532.65592611052432</v>
      </c>
      <c r="P887" s="36">
        <f t="shared" si="652"/>
        <v>0</v>
      </c>
      <c r="Q887">
        <f t="shared" si="653"/>
        <v>24.393674442792044</v>
      </c>
      <c r="R887">
        <f t="shared" si="654"/>
        <v>23436.86074886307</v>
      </c>
      <c r="S887">
        <f t="shared" si="655"/>
        <v>42.311432412776547</v>
      </c>
      <c r="T887">
        <f t="shared" si="656"/>
        <v>14782.478314856618</v>
      </c>
      <c r="U887">
        <f t="shared" si="657"/>
        <v>14782.47831485662</v>
      </c>
      <c r="W887">
        <f t="shared" si="658"/>
        <v>0.99867291605625719</v>
      </c>
      <c r="X887">
        <v>313.14999999999998</v>
      </c>
      <c r="Y887">
        <f t="shared" si="659"/>
        <v>1.9073334166666699E-2</v>
      </c>
      <c r="Z887">
        <v>2E-3</v>
      </c>
      <c r="AA887">
        <f t="shared" si="660"/>
        <v>7.2765497523200454E-2</v>
      </c>
      <c r="AC887">
        <f t="shared" si="661"/>
        <v>2.9445547303945483E-4</v>
      </c>
      <c r="AD887">
        <f t="shared" si="662"/>
        <v>2.2918256485587339E-8</v>
      </c>
      <c r="AE887">
        <v>0</v>
      </c>
      <c r="AF887">
        <f t="shared" si="663"/>
        <v>6.1610375269282718E-9</v>
      </c>
      <c r="AG887">
        <f t="shared" si="664"/>
        <v>2.907929401251561E-8</v>
      </c>
      <c r="AH887">
        <f t="shared" si="665"/>
        <v>1.097002469958351E-3</v>
      </c>
      <c r="AJ887">
        <f t="shared" si="666"/>
        <v>1.9860476887764263E-2</v>
      </c>
      <c r="AK887">
        <f t="shared" si="667"/>
        <v>1.5457939991452348E-6</v>
      </c>
      <c r="AL887">
        <v>0</v>
      </c>
      <c r="AM887">
        <f t="shared" si="668"/>
        <v>8.6137304754161209E-6</v>
      </c>
      <c r="AN887">
        <f t="shared" si="669"/>
        <v>1.0159524474561356E-5</v>
      </c>
      <c r="AO887">
        <f t="shared" si="670"/>
        <v>2.2739189884214046E-2</v>
      </c>
      <c r="AQ887">
        <f t="shared" si="671"/>
        <v>0</v>
      </c>
      <c r="AR887">
        <f t="shared" si="672"/>
        <v>0</v>
      </c>
      <c r="AS887">
        <v>0</v>
      </c>
      <c r="AT887">
        <f t="shared" si="673"/>
        <v>0</v>
      </c>
      <c r="AU887">
        <f t="shared" si="674"/>
        <v>0</v>
      </c>
      <c r="AV887">
        <f t="shared" si="675"/>
        <v>1.5759424160826513E-2</v>
      </c>
      <c r="AX887">
        <f t="shared" si="676"/>
        <v>78.81297419298906</v>
      </c>
      <c r="AY887">
        <f t="shared" si="677"/>
        <v>15.21521999396508</v>
      </c>
      <c r="AZ887" t="e">
        <f t="shared" si="678"/>
        <v>#DIV/0!</v>
      </c>
    </row>
    <row r="888" spans="6:52" x14ac:dyDescent="0.55000000000000004">
      <c r="F888" s="87">
        <v>45021.91064814815</v>
      </c>
      <c r="G888">
        <v>29</v>
      </c>
      <c r="I888">
        <v>20.5</v>
      </c>
      <c r="J888">
        <v>30.036999999999999</v>
      </c>
      <c r="K888">
        <v>319.82408704490297</v>
      </c>
      <c r="L888">
        <v>19672.123476158402</v>
      </c>
      <c r="N888" s="36">
        <f t="shared" si="650"/>
        <v>1.6537583525507151</v>
      </c>
      <c r="O888" s="36">
        <f t="shared" si="651"/>
        <v>526.90413198134979</v>
      </c>
      <c r="P888" s="36">
        <f t="shared" si="652"/>
        <v>0</v>
      </c>
      <c r="Q888">
        <f t="shared" si="653"/>
        <v>26.460133640811442</v>
      </c>
      <c r="R888">
        <f t="shared" si="654"/>
        <v>23183.781807179392</v>
      </c>
      <c r="S888">
        <f t="shared" si="655"/>
        <v>45.8957570661128</v>
      </c>
      <c r="T888">
        <f t="shared" si="656"/>
        <v>14622.852245159238</v>
      </c>
      <c r="U888">
        <f t="shared" si="657"/>
        <v>14622.852245159238</v>
      </c>
      <c r="W888">
        <f t="shared" si="658"/>
        <v>0.99867291605625719</v>
      </c>
      <c r="X888">
        <v>313.14999999999998</v>
      </c>
      <c r="Y888">
        <f t="shared" si="659"/>
        <v>1.9073334166666699E-2</v>
      </c>
      <c r="Z888">
        <v>2E-3</v>
      </c>
      <c r="AA888">
        <f t="shared" si="660"/>
        <v>7.2765497523200454E-2</v>
      </c>
      <c r="AC888">
        <f t="shared" si="661"/>
        <v>3.193996536341635E-4</v>
      </c>
      <c r="AD888">
        <f t="shared" si="662"/>
        <v>2.4859728731938631E-8</v>
      </c>
      <c r="AE888">
        <v>0</v>
      </c>
      <c r="AF888">
        <f t="shared" si="663"/>
        <v>6.6829569571773549E-9</v>
      </c>
      <c r="AG888">
        <f t="shared" si="664"/>
        <v>3.1542685689115985E-8</v>
      </c>
      <c r="AH888">
        <f t="shared" si="665"/>
        <v>1.097002469958351E-3</v>
      </c>
      <c r="AJ888">
        <f t="shared" si="666"/>
        <v>1.9646016916953866E-2</v>
      </c>
      <c r="AK888">
        <f t="shared" si="667"/>
        <v>1.5291020064096617E-6</v>
      </c>
      <c r="AL888">
        <v>0</v>
      </c>
      <c r="AM888">
        <f t="shared" si="668"/>
        <v>8.5207165766680773E-6</v>
      </c>
      <c r="AN888">
        <f t="shared" si="669"/>
        <v>1.0049818583077739E-5</v>
      </c>
      <c r="AO888">
        <f t="shared" si="670"/>
        <v>2.2739189884214046E-2</v>
      </c>
      <c r="AQ888">
        <f t="shared" si="671"/>
        <v>0</v>
      </c>
      <c r="AR888">
        <f t="shared" si="672"/>
        <v>0</v>
      </c>
      <c r="AS888">
        <v>0</v>
      </c>
      <c r="AT888">
        <f t="shared" si="673"/>
        <v>0</v>
      </c>
      <c r="AU888">
        <f t="shared" si="674"/>
        <v>0</v>
      </c>
      <c r="AV888">
        <f t="shared" si="675"/>
        <v>1.5759424160826513E-2</v>
      </c>
      <c r="AX888">
        <f t="shared" si="676"/>
        <v>78.812974192989046</v>
      </c>
      <c r="AY888">
        <f t="shared" si="677"/>
        <v>15.215219993965073</v>
      </c>
      <c r="AZ888" t="e">
        <f t="shared" si="678"/>
        <v>#DIV/0!</v>
      </c>
    </row>
    <row r="889" spans="6:52" x14ac:dyDescent="0.55000000000000004">
      <c r="F889" s="87">
        <v>45021.91064814815</v>
      </c>
      <c r="G889">
        <v>29</v>
      </c>
      <c r="I889">
        <v>20.5</v>
      </c>
      <c r="J889">
        <v>30.036999999999999</v>
      </c>
      <c r="K889">
        <v>319.82408704490297</v>
      </c>
      <c r="L889">
        <v>19672.123476158402</v>
      </c>
      <c r="N889" s="36">
        <f t="shared" si="650"/>
        <v>1.6537583525507151</v>
      </c>
      <c r="O889" s="36">
        <f t="shared" si="651"/>
        <v>526.90413198134979</v>
      </c>
      <c r="P889" s="36">
        <f t="shared" si="652"/>
        <v>0</v>
      </c>
      <c r="Q889">
        <f t="shared" si="653"/>
        <v>26.460133640811442</v>
      </c>
      <c r="R889">
        <f t="shared" si="654"/>
        <v>23183.781807179392</v>
      </c>
      <c r="S889">
        <f t="shared" si="655"/>
        <v>45.8957570661128</v>
      </c>
      <c r="T889">
        <f t="shared" si="656"/>
        <v>14622.852245159238</v>
      </c>
      <c r="U889">
        <f t="shared" si="657"/>
        <v>14622.852245159238</v>
      </c>
      <c r="W889">
        <f t="shared" si="658"/>
        <v>0.99867291605625719</v>
      </c>
      <c r="X889">
        <v>313.14999999999998</v>
      </c>
      <c r="Y889">
        <f t="shared" si="659"/>
        <v>1.9073334166666699E-2</v>
      </c>
      <c r="Z889">
        <v>2E-3</v>
      </c>
      <c r="AA889">
        <f t="shared" si="660"/>
        <v>7.2765497523200454E-2</v>
      </c>
      <c r="AC889">
        <f t="shared" si="661"/>
        <v>3.193996536341635E-4</v>
      </c>
      <c r="AD889">
        <f t="shared" si="662"/>
        <v>2.4859728731938631E-8</v>
      </c>
      <c r="AE889">
        <v>0</v>
      </c>
      <c r="AF889">
        <f t="shared" si="663"/>
        <v>6.6829569571773549E-9</v>
      </c>
      <c r="AG889">
        <f t="shared" si="664"/>
        <v>3.1542685689115985E-8</v>
      </c>
      <c r="AH889">
        <f t="shared" si="665"/>
        <v>1.097002469958351E-3</v>
      </c>
      <c r="AJ889">
        <f t="shared" si="666"/>
        <v>1.9646016916953866E-2</v>
      </c>
      <c r="AK889">
        <f t="shared" si="667"/>
        <v>1.5291020064096617E-6</v>
      </c>
      <c r="AL889">
        <v>0</v>
      </c>
      <c r="AM889">
        <f t="shared" si="668"/>
        <v>8.5207165766680773E-6</v>
      </c>
      <c r="AN889">
        <f t="shared" si="669"/>
        <v>1.0049818583077739E-5</v>
      </c>
      <c r="AO889">
        <f t="shared" si="670"/>
        <v>2.2739189884214046E-2</v>
      </c>
      <c r="AQ889">
        <f t="shared" si="671"/>
        <v>0</v>
      </c>
      <c r="AR889">
        <f t="shared" si="672"/>
        <v>0</v>
      </c>
      <c r="AS889">
        <v>0</v>
      </c>
      <c r="AT889">
        <f t="shared" si="673"/>
        <v>0</v>
      </c>
      <c r="AU889">
        <f t="shared" si="674"/>
        <v>0</v>
      </c>
      <c r="AV889">
        <f t="shared" si="675"/>
        <v>1.5759424160826513E-2</v>
      </c>
      <c r="AX889">
        <f t="shared" si="676"/>
        <v>78.812974192989046</v>
      </c>
      <c r="AY889">
        <f t="shared" si="677"/>
        <v>15.215219993965073</v>
      </c>
      <c r="AZ889" t="e">
        <f t="shared" si="678"/>
        <v>#DIV/0!</v>
      </c>
    </row>
    <row r="890" spans="6:52" x14ac:dyDescent="0.55000000000000004">
      <c r="F890" s="87">
        <v>45021.91064814815</v>
      </c>
      <c r="G890">
        <v>29</v>
      </c>
      <c r="I890">
        <v>20.5</v>
      </c>
      <c r="J890">
        <v>30.036999999999999</v>
      </c>
      <c r="K890">
        <v>319.82408704490297</v>
      </c>
      <c r="L890">
        <v>19672.123476158402</v>
      </c>
      <c r="N890" s="36">
        <f t="shared" si="650"/>
        <v>1.6537583525507151</v>
      </c>
      <c r="O890" s="36">
        <f t="shared" si="651"/>
        <v>526.90413198134979</v>
      </c>
      <c r="P890" s="36">
        <f t="shared" si="652"/>
        <v>0</v>
      </c>
      <c r="Q890">
        <f t="shared" si="653"/>
        <v>26.460133640811442</v>
      </c>
      <c r="R890">
        <f t="shared" si="654"/>
        <v>23183.781807179392</v>
      </c>
      <c r="S890">
        <f t="shared" si="655"/>
        <v>45.8957570661128</v>
      </c>
      <c r="T890">
        <f t="shared" si="656"/>
        <v>14622.852245159238</v>
      </c>
      <c r="U890">
        <f t="shared" si="657"/>
        <v>14622.852245159238</v>
      </c>
      <c r="W890">
        <f t="shared" si="658"/>
        <v>0.99867291605625719</v>
      </c>
      <c r="X890">
        <v>313.14999999999998</v>
      </c>
      <c r="Y890">
        <f t="shared" si="659"/>
        <v>1.9073334166666699E-2</v>
      </c>
      <c r="Z890">
        <v>2E-3</v>
      </c>
      <c r="AA890">
        <f t="shared" si="660"/>
        <v>7.2765497523200454E-2</v>
      </c>
      <c r="AC890">
        <f t="shared" si="661"/>
        <v>3.193996536341635E-4</v>
      </c>
      <c r="AD890">
        <f t="shared" si="662"/>
        <v>2.4859728731938631E-8</v>
      </c>
      <c r="AE890">
        <v>0</v>
      </c>
      <c r="AF890">
        <f t="shared" si="663"/>
        <v>6.6829569571773549E-9</v>
      </c>
      <c r="AG890">
        <f t="shared" si="664"/>
        <v>3.1542685689115985E-8</v>
      </c>
      <c r="AH890">
        <f t="shared" si="665"/>
        <v>1.097002469958351E-3</v>
      </c>
      <c r="AJ890">
        <f t="shared" si="666"/>
        <v>1.9646016916953866E-2</v>
      </c>
      <c r="AK890">
        <f t="shared" si="667"/>
        <v>1.5291020064096617E-6</v>
      </c>
      <c r="AL890">
        <v>0</v>
      </c>
      <c r="AM890">
        <f t="shared" si="668"/>
        <v>8.5207165766680773E-6</v>
      </c>
      <c r="AN890">
        <f t="shared" si="669"/>
        <v>1.0049818583077739E-5</v>
      </c>
      <c r="AO890">
        <f t="shared" si="670"/>
        <v>2.2739189884214046E-2</v>
      </c>
      <c r="AQ890">
        <f t="shared" si="671"/>
        <v>0</v>
      </c>
      <c r="AR890">
        <f t="shared" si="672"/>
        <v>0</v>
      </c>
      <c r="AS890">
        <v>0</v>
      </c>
      <c r="AT890">
        <f t="shared" si="673"/>
        <v>0</v>
      </c>
      <c r="AU890">
        <f t="shared" si="674"/>
        <v>0</v>
      </c>
      <c r="AV890">
        <f t="shared" si="675"/>
        <v>1.5759424160826513E-2</v>
      </c>
      <c r="AX890">
        <f t="shared" si="676"/>
        <v>78.812974192989046</v>
      </c>
      <c r="AY890">
        <f t="shared" si="677"/>
        <v>15.215219993965073</v>
      </c>
      <c r="AZ890" t="e">
        <f t="shared" si="678"/>
        <v>#DIV/0!</v>
      </c>
    </row>
    <row r="891" spans="6:52" x14ac:dyDescent="0.55000000000000004">
      <c r="F891" s="87">
        <v>45021.931863425925</v>
      </c>
      <c r="G891">
        <v>170</v>
      </c>
      <c r="I891">
        <v>20.5</v>
      </c>
      <c r="J891">
        <v>30.036999999999999</v>
      </c>
      <c r="K891">
        <v>29.814958886108002</v>
      </c>
      <c r="L891">
        <v>1802.3053884270998</v>
      </c>
      <c r="N891" s="36">
        <f t="shared" si="650"/>
        <v>0.1541683046591005</v>
      </c>
      <c r="O891" s="36">
        <f t="shared" si="651"/>
        <v>48.273495101096117</v>
      </c>
      <c r="P891" s="36">
        <f t="shared" si="652"/>
        <v>0</v>
      </c>
      <c r="Q891">
        <f t="shared" si="653"/>
        <v>2.466692874545608</v>
      </c>
      <c r="R891">
        <f t="shared" si="654"/>
        <v>2124.0337844482292</v>
      </c>
      <c r="S891">
        <f t="shared" si="655"/>
        <v>4.2785398767693028</v>
      </c>
      <c r="T891">
        <f t="shared" si="656"/>
        <v>1339.7051633782455</v>
      </c>
      <c r="U891">
        <f t="shared" si="657"/>
        <v>1339.7051633782455</v>
      </c>
      <c r="W891">
        <f t="shared" si="658"/>
        <v>0.99867291605625719</v>
      </c>
      <c r="X891">
        <v>313.14999999999998</v>
      </c>
      <c r="Y891">
        <f t="shared" si="659"/>
        <v>1.9073334166666699E-2</v>
      </c>
      <c r="Z891">
        <v>2E-3</v>
      </c>
      <c r="AA891">
        <f t="shared" si="660"/>
        <v>7.2765497523200454E-2</v>
      </c>
      <c r="AC891">
        <f t="shared" si="661"/>
        <v>2.9775391932886897E-5</v>
      </c>
      <c r="AD891">
        <f t="shared" si="662"/>
        <v>2.3174983376361068E-9</v>
      </c>
      <c r="AE891">
        <v>0</v>
      </c>
      <c r="AF891">
        <f t="shared" si="663"/>
        <v>6.2300525503539533E-10</v>
      </c>
      <c r="AG891">
        <f t="shared" si="664"/>
        <v>2.9405035926715022E-9</v>
      </c>
      <c r="AH891">
        <f t="shared" si="665"/>
        <v>1.097002469958351E-3</v>
      </c>
      <c r="AJ891">
        <f t="shared" si="666"/>
        <v>1.799913577884397E-3</v>
      </c>
      <c r="AK891">
        <f t="shared" si="667"/>
        <v>1.4009208456559568E-7</v>
      </c>
      <c r="AL891">
        <v>0</v>
      </c>
      <c r="AM891">
        <f t="shared" si="668"/>
        <v>7.8064441889055844E-7</v>
      </c>
      <c r="AN891">
        <f t="shared" si="669"/>
        <v>9.2073650345615413E-7</v>
      </c>
      <c r="AO891">
        <f t="shared" si="670"/>
        <v>2.2739189884214046E-2</v>
      </c>
      <c r="AQ891">
        <f t="shared" si="671"/>
        <v>0</v>
      </c>
      <c r="AR891">
        <f t="shared" si="672"/>
        <v>0</v>
      </c>
      <c r="AS891">
        <v>0</v>
      </c>
      <c r="AT891">
        <f t="shared" si="673"/>
        <v>0</v>
      </c>
      <c r="AU891">
        <f t="shared" si="674"/>
        <v>0</v>
      </c>
      <c r="AV891">
        <f t="shared" si="675"/>
        <v>1.5759424160826513E-2</v>
      </c>
      <c r="AX891">
        <f t="shared" si="676"/>
        <v>78.812974192989046</v>
      </c>
      <c r="AY891">
        <f t="shared" si="677"/>
        <v>15.215219993965073</v>
      </c>
      <c r="AZ891" t="e">
        <f t="shared" si="678"/>
        <v>#DIV/0!</v>
      </c>
    </row>
    <row r="892" spans="6:52" x14ac:dyDescent="0.55000000000000004">
      <c r="F892" s="87">
        <v>45021.931863425925</v>
      </c>
      <c r="G892">
        <v>170</v>
      </c>
      <c r="I892">
        <v>20.5</v>
      </c>
      <c r="J892">
        <v>30.036999999999999</v>
      </c>
      <c r="K892">
        <v>29.814958886108002</v>
      </c>
      <c r="L892">
        <v>1802.3053884270998</v>
      </c>
      <c r="N892" s="36">
        <f t="shared" si="650"/>
        <v>0.1541683046591005</v>
      </c>
      <c r="O892" s="36">
        <f t="shared" si="651"/>
        <v>48.273495101096117</v>
      </c>
      <c r="P892" s="36">
        <f t="shared" si="652"/>
        <v>0</v>
      </c>
      <c r="Q892">
        <f t="shared" si="653"/>
        <v>2.466692874545608</v>
      </c>
      <c r="R892">
        <f t="shared" si="654"/>
        <v>2124.0337844482292</v>
      </c>
      <c r="S892">
        <f t="shared" si="655"/>
        <v>4.2785398767693028</v>
      </c>
      <c r="T892">
        <f t="shared" si="656"/>
        <v>1339.7051633782455</v>
      </c>
      <c r="U892">
        <f t="shared" si="657"/>
        <v>1339.7051633782455</v>
      </c>
      <c r="W892">
        <f t="shared" si="658"/>
        <v>0.99867291605625719</v>
      </c>
      <c r="X892">
        <v>313.14999999999998</v>
      </c>
      <c r="Y892">
        <f t="shared" si="659"/>
        <v>1.9073334166666699E-2</v>
      </c>
      <c r="Z892">
        <v>2E-3</v>
      </c>
      <c r="AA892">
        <f t="shared" si="660"/>
        <v>7.2765497523200454E-2</v>
      </c>
      <c r="AC892">
        <f t="shared" si="661"/>
        <v>2.9775391932886897E-5</v>
      </c>
      <c r="AD892">
        <f t="shared" si="662"/>
        <v>2.3174983376361068E-9</v>
      </c>
      <c r="AE892">
        <v>0</v>
      </c>
      <c r="AF892">
        <f t="shared" si="663"/>
        <v>6.2300525503539533E-10</v>
      </c>
      <c r="AG892" s="8">
        <f t="shared" si="664"/>
        <v>2.9405035926715022E-9</v>
      </c>
      <c r="AH892" s="9">
        <f t="shared" si="665"/>
        <v>1.097002469958351E-3</v>
      </c>
      <c r="AJ892">
        <f t="shared" si="666"/>
        <v>1.799913577884397E-3</v>
      </c>
      <c r="AK892">
        <f t="shared" si="667"/>
        <v>1.4009208456559568E-7</v>
      </c>
      <c r="AL892">
        <v>0</v>
      </c>
      <c r="AM892" s="8">
        <f t="shared" si="668"/>
        <v>7.8064441889055844E-7</v>
      </c>
      <c r="AN892" s="8">
        <f t="shared" si="669"/>
        <v>9.2073650345615413E-7</v>
      </c>
      <c r="AO892" s="9">
        <f t="shared" si="670"/>
        <v>2.2739189884214046E-2</v>
      </c>
      <c r="AP892" s="9"/>
      <c r="AQ892">
        <f t="shared" si="671"/>
        <v>0</v>
      </c>
      <c r="AR892">
        <f t="shared" si="672"/>
        <v>0</v>
      </c>
      <c r="AS892">
        <v>0</v>
      </c>
      <c r="AT892" s="8">
        <f t="shared" si="673"/>
        <v>0</v>
      </c>
      <c r="AU892" s="8">
        <f t="shared" si="674"/>
        <v>0</v>
      </c>
      <c r="AV892" s="9">
        <f t="shared" si="675"/>
        <v>1.5759424160826513E-2</v>
      </c>
      <c r="AX892">
        <f t="shared" si="676"/>
        <v>78.812974192989046</v>
      </c>
      <c r="AY892">
        <f t="shared" si="677"/>
        <v>15.215219993965073</v>
      </c>
      <c r="AZ892" t="e">
        <f t="shared" si="678"/>
        <v>#DIV/0!</v>
      </c>
    </row>
    <row r="893" spans="6:52" x14ac:dyDescent="0.55000000000000004">
      <c r="F893" s="87">
        <v>45021.931863425925</v>
      </c>
      <c r="G893">
        <v>170</v>
      </c>
      <c r="I893">
        <v>20.5</v>
      </c>
      <c r="J893">
        <v>30.036999999999999</v>
      </c>
      <c r="K893">
        <v>29.814958886108002</v>
      </c>
      <c r="L893">
        <v>1802.3053884270998</v>
      </c>
      <c r="N893" s="36">
        <f t="shared" si="650"/>
        <v>0.1541683046591005</v>
      </c>
      <c r="O893" s="36">
        <f t="shared" si="651"/>
        <v>48.273495101096117</v>
      </c>
      <c r="P893" s="36">
        <f t="shared" si="652"/>
        <v>0</v>
      </c>
      <c r="Q893">
        <f t="shared" si="653"/>
        <v>2.466692874545608</v>
      </c>
      <c r="R893">
        <f t="shared" si="654"/>
        <v>2124.0337844482292</v>
      </c>
      <c r="S893">
        <f t="shared" si="655"/>
        <v>4.2785398767693028</v>
      </c>
      <c r="T893">
        <f t="shared" si="656"/>
        <v>1339.7051633782455</v>
      </c>
      <c r="U893">
        <f t="shared" si="657"/>
        <v>1339.7051633782455</v>
      </c>
      <c r="W893">
        <f t="shared" si="658"/>
        <v>0.99867291605625719</v>
      </c>
      <c r="X893">
        <v>313.14999999999998</v>
      </c>
      <c r="Y893">
        <f t="shared" si="659"/>
        <v>1.9073334166666699E-2</v>
      </c>
      <c r="Z893">
        <v>2E-3</v>
      </c>
      <c r="AA893">
        <f t="shared" si="660"/>
        <v>7.2765497523200454E-2</v>
      </c>
      <c r="AC893">
        <f t="shared" si="661"/>
        <v>2.9775391932886897E-5</v>
      </c>
      <c r="AD893">
        <f t="shared" si="662"/>
        <v>2.3174983376361068E-9</v>
      </c>
      <c r="AE893">
        <v>0</v>
      </c>
      <c r="AF893">
        <f t="shared" si="663"/>
        <v>6.2300525503539533E-10</v>
      </c>
      <c r="AG893">
        <f t="shared" si="664"/>
        <v>2.9405035926715022E-9</v>
      </c>
      <c r="AH893">
        <f t="shared" si="665"/>
        <v>1.097002469958351E-3</v>
      </c>
      <c r="AJ893">
        <f t="shared" si="666"/>
        <v>1.799913577884397E-3</v>
      </c>
      <c r="AK893">
        <f t="shared" si="667"/>
        <v>1.4009208456559568E-7</v>
      </c>
      <c r="AL893">
        <v>0</v>
      </c>
      <c r="AM893">
        <f t="shared" si="668"/>
        <v>7.8064441889055844E-7</v>
      </c>
      <c r="AN893">
        <f t="shared" si="669"/>
        <v>9.2073650345615413E-7</v>
      </c>
      <c r="AO893">
        <f t="shared" si="670"/>
        <v>2.2739189884214046E-2</v>
      </c>
      <c r="AQ893">
        <f t="shared" si="671"/>
        <v>0</v>
      </c>
      <c r="AR893">
        <f t="shared" si="672"/>
        <v>0</v>
      </c>
      <c r="AS893">
        <v>0</v>
      </c>
      <c r="AT893">
        <f t="shared" si="673"/>
        <v>0</v>
      </c>
      <c r="AU893">
        <f t="shared" si="674"/>
        <v>0</v>
      </c>
      <c r="AV893">
        <f t="shared" si="675"/>
        <v>1.5759424160826513E-2</v>
      </c>
      <c r="AX893">
        <f t="shared" si="676"/>
        <v>78.812974192989046</v>
      </c>
      <c r="AY893">
        <f t="shared" si="677"/>
        <v>15.215219993965073</v>
      </c>
      <c r="AZ893" t="e">
        <f t="shared" si="678"/>
        <v>#DIV/0!</v>
      </c>
    </row>
    <row r="894" spans="6:52" x14ac:dyDescent="0.55000000000000004">
      <c r="F894" s="87">
        <v>45021.953113425923</v>
      </c>
      <c r="G894">
        <v>41</v>
      </c>
      <c r="I894">
        <v>20.5</v>
      </c>
      <c r="J894">
        <v>30.036999999999999</v>
      </c>
      <c r="K894">
        <v>41.363396364700002</v>
      </c>
      <c r="L894">
        <v>2569.1774705115999</v>
      </c>
      <c r="N894" s="36">
        <f t="shared" si="650"/>
        <v>0.21388339715133628</v>
      </c>
      <c r="O894" s="36">
        <f t="shared" si="651"/>
        <v>68.813629939166532</v>
      </c>
      <c r="P894" s="36">
        <f t="shared" si="652"/>
        <v>0</v>
      </c>
      <c r="Q894">
        <f t="shared" si="653"/>
        <v>3.4221343544213805</v>
      </c>
      <c r="R894">
        <f t="shared" si="654"/>
        <v>3027.7997173233275</v>
      </c>
      <c r="S894">
        <f t="shared" si="655"/>
        <v>5.9357767844329716</v>
      </c>
      <c r="T894">
        <f t="shared" si="656"/>
        <v>1909.7431239903717</v>
      </c>
      <c r="U894">
        <f t="shared" si="657"/>
        <v>1909.7431239903722</v>
      </c>
      <c r="W894">
        <f t="shared" si="658"/>
        <v>0.99867291605625719</v>
      </c>
      <c r="X894">
        <v>313.14999999999998</v>
      </c>
      <c r="Y894">
        <f t="shared" si="659"/>
        <v>1.9073334166666699E-2</v>
      </c>
      <c r="Z894">
        <v>2E-3</v>
      </c>
      <c r="AA894">
        <f t="shared" si="660"/>
        <v>7.2765497523200454E-2</v>
      </c>
      <c r="AC894">
        <f t="shared" si="661"/>
        <v>4.1308503665525741E-5</v>
      </c>
      <c r="AD894">
        <f t="shared" si="662"/>
        <v>3.2151512494233397E-9</v>
      </c>
      <c r="AE894">
        <v>0</v>
      </c>
      <c r="AF894">
        <f t="shared" si="663"/>
        <v>8.6431825714598501E-10</v>
      </c>
      <c r="AG894">
        <f t="shared" si="664"/>
        <v>4.0794695065693249E-9</v>
      </c>
      <c r="AH894">
        <f t="shared" si="665"/>
        <v>1.097002469958351E-3</v>
      </c>
      <c r="AJ894">
        <f t="shared" si="666"/>
        <v>2.5657679563418582E-3</v>
      </c>
      <c r="AK894">
        <f t="shared" si="667"/>
        <v>1.9970057781220051E-7</v>
      </c>
      <c r="AL894">
        <v>0</v>
      </c>
      <c r="AM894">
        <f t="shared" si="668"/>
        <v>1.1128047812388629E-6</v>
      </c>
      <c r="AN894">
        <f t="shared" si="669"/>
        <v>1.3125053590510634E-6</v>
      </c>
      <c r="AO894">
        <f t="shared" si="670"/>
        <v>2.2739189884214046E-2</v>
      </c>
      <c r="AQ894">
        <f t="shared" si="671"/>
        <v>0</v>
      </c>
      <c r="AR894">
        <f t="shared" si="672"/>
        <v>0</v>
      </c>
      <c r="AS894">
        <v>0</v>
      </c>
      <c r="AT894">
        <f t="shared" si="673"/>
        <v>0</v>
      </c>
      <c r="AU894">
        <f t="shared" si="674"/>
        <v>0</v>
      </c>
      <c r="AV894">
        <f t="shared" si="675"/>
        <v>1.5759424160826513E-2</v>
      </c>
      <c r="AX894">
        <f t="shared" si="676"/>
        <v>78.812974192989046</v>
      </c>
      <c r="AY894">
        <f t="shared" si="677"/>
        <v>15.215219993965071</v>
      </c>
      <c r="AZ894" t="e">
        <f t="shared" si="678"/>
        <v>#DIV/0!</v>
      </c>
    </row>
    <row r="895" spans="6:52" x14ac:dyDescent="0.55000000000000004">
      <c r="F895" s="87">
        <v>45021.953113425923</v>
      </c>
      <c r="G895">
        <v>41</v>
      </c>
      <c r="I895">
        <v>20.5</v>
      </c>
      <c r="J895">
        <v>30.036999999999999</v>
      </c>
      <c r="K895">
        <v>41.363396364700002</v>
      </c>
      <c r="L895">
        <v>2569.1774705115999</v>
      </c>
      <c r="N895" s="36">
        <f t="shared" si="650"/>
        <v>0.21388339715133628</v>
      </c>
      <c r="O895" s="36">
        <f t="shared" si="651"/>
        <v>68.813629939166532</v>
      </c>
      <c r="P895" s="36">
        <f t="shared" si="652"/>
        <v>0</v>
      </c>
      <c r="Q895">
        <f t="shared" si="653"/>
        <v>3.4221343544213805</v>
      </c>
      <c r="R895">
        <f t="shared" si="654"/>
        <v>3027.7997173233275</v>
      </c>
      <c r="S895">
        <f t="shared" si="655"/>
        <v>5.9357767844329716</v>
      </c>
      <c r="T895">
        <f t="shared" si="656"/>
        <v>1909.7431239903717</v>
      </c>
      <c r="U895">
        <f t="shared" si="657"/>
        <v>1909.7431239903722</v>
      </c>
      <c r="W895">
        <f t="shared" si="658"/>
        <v>0.99867291605625719</v>
      </c>
      <c r="X895">
        <v>313.14999999999998</v>
      </c>
      <c r="Y895">
        <f t="shared" si="659"/>
        <v>1.9073334166666699E-2</v>
      </c>
      <c r="Z895">
        <v>2E-3</v>
      </c>
      <c r="AA895">
        <f t="shared" si="660"/>
        <v>7.2765497523200454E-2</v>
      </c>
      <c r="AC895">
        <f t="shared" si="661"/>
        <v>4.1308503665525741E-5</v>
      </c>
      <c r="AD895">
        <f t="shared" si="662"/>
        <v>3.2151512494233397E-9</v>
      </c>
      <c r="AE895">
        <v>0</v>
      </c>
      <c r="AF895">
        <f t="shared" si="663"/>
        <v>8.6431825714598501E-10</v>
      </c>
      <c r="AG895">
        <f t="shared" si="664"/>
        <v>4.0794695065693249E-9</v>
      </c>
      <c r="AH895">
        <f t="shared" si="665"/>
        <v>1.097002469958351E-3</v>
      </c>
      <c r="AJ895">
        <f t="shared" si="666"/>
        <v>2.5657679563418582E-3</v>
      </c>
      <c r="AK895">
        <f t="shared" si="667"/>
        <v>1.9970057781220051E-7</v>
      </c>
      <c r="AL895">
        <v>0</v>
      </c>
      <c r="AM895">
        <f t="shared" si="668"/>
        <v>1.1128047812388629E-6</v>
      </c>
      <c r="AN895">
        <f t="shared" si="669"/>
        <v>1.3125053590510634E-6</v>
      </c>
      <c r="AO895">
        <f t="shared" si="670"/>
        <v>2.2739189884214046E-2</v>
      </c>
      <c r="AQ895">
        <f t="shared" si="671"/>
        <v>0</v>
      </c>
      <c r="AR895">
        <f t="shared" si="672"/>
        <v>0</v>
      </c>
      <c r="AS895">
        <v>0</v>
      </c>
      <c r="AT895">
        <f t="shared" si="673"/>
        <v>0</v>
      </c>
      <c r="AU895">
        <f t="shared" si="674"/>
        <v>0</v>
      </c>
      <c r="AV895">
        <f t="shared" si="675"/>
        <v>1.5759424160826513E-2</v>
      </c>
      <c r="AX895">
        <f t="shared" si="676"/>
        <v>78.812974192989046</v>
      </c>
      <c r="AY895">
        <f t="shared" si="677"/>
        <v>15.215219993965071</v>
      </c>
      <c r="AZ895" t="e">
        <f t="shared" si="678"/>
        <v>#DIV/0!</v>
      </c>
    </row>
    <row r="896" spans="6:52" x14ac:dyDescent="0.55000000000000004">
      <c r="F896" s="87">
        <v>45021.953113425923</v>
      </c>
      <c r="G896">
        <v>41</v>
      </c>
      <c r="I896">
        <v>20.5</v>
      </c>
      <c r="J896">
        <v>30.036999999999999</v>
      </c>
      <c r="K896">
        <v>41.363396364700002</v>
      </c>
      <c r="L896">
        <v>2569.1774705115999</v>
      </c>
      <c r="N896" s="36">
        <f t="shared" si="650"/>
        <v>0.21388339715133628</v>
      </c>
      <c r="O896" s="36">
        <f t="shared" si="651"/>
        <v>68.813629939166532</v>
      </c>
      <c r="P896" s="36">
        <f t="shared" si="652"/>
        <v>0</v>
      </c>
      <c r="Q896">
        <f t="shared" si="653"/>
        <v>3.4221343544213805</v>
      </c>
      <c r="R896">
        <f t="shared" si="654"/>
        <v>3027.7997173233275</v>
      </c>
      <c r="S896">
        <f t="shared" si="655"/>
        <v>5.9357767844329716</v>
      </c>
      <c r="T896">
        <f t="shared" si="656"/>
        <v>1909.7431239903717</v>
      </c>
      <c r="U896">
        <f t="shared" si="657"/>
        <v>1909.7431239903722</v>
      </c>
      <c r="W896">
        <f t="shared" si="658"/>
        <v>0.99867291605625719</v>
      </c>
      <c r="X896">
        <v>313.14999999999998</v>
      </c>
      <c r="Y896">
        <f t="shared" si="659"/>
        <v>1.9073334166666699E-2</v>
      </c>
      <c r="Z896">
        <v>2E-3</v>
      </c>
      <c r="AA896">
        <f t="shared" si="660"/>
        <v>7.2765497523200454E-2</v>
      </c>
      <c r="AC896">
        <f t="shared" si="661"/>
        <v>4.1308503665525741E-5</v>
      </c>
      <c r="AD896">
        <f t="shared" si="662"/>
        <v>3.2151512494233397E-9</v>
      </c>
      <c r="AE896">
        <v>0</v>
      </c>
      <c r="AF896">
        <f t="shared" si="663"/>
        <v>8.6431825714598501E-10</v>
      </c>
      <c r="AG896">
        <f t="shared" si="664"/>
        <v>4.0794695065693249E-9</v>
      </c>
      <c r="AH896">
        <f t="shared" si="665"/>
        <v>1.097002469958351E-3</v>
      </c>
      <c r="AJ896">
        <f t="shared" si="666"/>
        <v>2.5657679563418582E-3</v>
      </c>
      <c r="AK896">
        <f t="shared" si="667"/>
        <v>1.9970057781220051E-7</v>
      </c>
      <c r="AL896">
        <v>0</v>
      </c>
      <c r="AM896">
        <f t="shared" si="668"/>
        <v>1.1128047812388629E-6</v>
      </c>
      <c r="AN896">
        <f t="shared" si="669"/>
        <v>1.3125053590510634E-6</v>
      </c>
      <c r="AO896">
        <f t="shared" si="670"/>
        <v>2.2739189884214046E-2</v>
      </c>
      <c r="AQ896">
        <f t="shared" si="671"/>
        <v>0</v>
      </c>
      <c r="AR896">
        <f t="shared" si="672"/>
        <v>0</v>
      </c>
      <c r="AS896">
        <v>0</v>
      </c>
      <c r="AT896">
        <f t="shared" si="673"/>
        <v>0</v>
      </c>
      <c r="AU896">
        <f t="shared" si="674"/>
        <v>0</v>
      </c>
      <c r="AV896">
        <f t="shared" si="675"/>
        <v>1.5759424160826513E-2</v>
      </c>
      <c r="AX896">
        <f t="shared" si="676"/>
        <v>78.812974192989046</v>
      </c>
      <c r="AY896">
        <f t="shared" si="677"/>
        <v>15.215219993965071</v>
      </c>
      <c r="AZ896" t="e">
        <f t="shared" si="678"/>
        <v>#DIV/0!</v>
      </c>
    </row>
    <row r="897" spans="6:52" x14ac:dyDescent="0.55000000000000004">
      <c r="F897" s="87">
        <v>45021.974340277775</v>
      </c>
      <c r="G897">
        <v>253</v>
      </c>
      <c r="I897">
        <v>20.5</v>
      </c>
      <c r="J897">
        <v>30.036999999999999</v>
      </c>
      <c r="K897">
        <v>429.53952002124799</v>
      </c>
      <c r="L897">
        <v>3673.2239628155999</v>
      </c>
      <c r="N897" s="36">
        <f t="shared" si="650"/>
        <v>2.2210790173725439</v>
      </c>
      <c r="O897" s="36">
        <f t="shared" si="651"/>
        <v>98.384746621080197</v>
      </c>
      <c r="P897" s="36">
        <f t="shared" si="652"/>
        <v>0</v>
      </c>
      <c r="Q897">
        <f t="shared" si="653"/>
        <v>35.537264277960702</v>
      </c>
      <c r="R897">
        <f t="shared" si="654"/>
        <v>4328.9288513275287</v>
      </c>
      <c r="S897">
        <f t="shared" si="655"/>
        <v>61.640264944841569</v>
      </c>
      <c r="T897">
        <f t="shared" si="656"/>
        <v>2730.4124710648653</v>
      </c>
      <c r="U897">
        <f t="shared" si="657"/>
        <v>2730.4124710648653</v>
      </c>
      <c r="W897">
        <f t="shared" si="658"/>
        <v>0.99867291605625719</v>
      </c>
      <c r="X897">
        <v>313.14999999999998</v>
      </c>
      <c r="Y897">
        <f t="shared" si="659"/>
        <v>1.9073334166666699E-2</v>
      </c>
      <c r="Z897">
        <v>2E-3</v>
      </c>
      <c r="AA897">
        <f t="shared" si="660"/>
        <v>7.2765497523200454E-2</v>
      </c>
      <c r="AC897">
        <f t="shared" si="661"/>
        <v>4.2896948502102483E-4</v>
      </c>
      <c r="AD897">
        <f t="shared" si="662"/>
        <v>3.3387841566405022E-8</v>
      </c>
      <c r="AE897">
        <v>0</v>
      </c>
      <c r="AF897">
        <f t="shared" si="663"/>
        <v>8.9755407425132185E-9</v>
      </c>
      <c r="AG897">
        <f t="shared" si="664"/>
        <v>4.2363382308918239E-8</v>
      </c>
      <c r="AH897">
        <f t="shared" si="665"/>
        <v>1.097002469958351E-3</v>
      </c>
      <c r="AJ897">
        <f t="shared" si="666"/>
        <v>3.6683492862727759E-3</v>
      </c>
      <c r="AK897">
        <f t="shared" si="667"/>
        <v>2.8551742969387999E-7</v>
      </c>
      <c r="AL897">
        <v>0</v>
      </c>
      <c r="AM897">
        <f t="shared" si="668"/>
        <v>1.591007719512815E-6</v>
      </c>
      <c r="AN897">
        <f t="shared" si="669"/>
        <v>1.8765251492066949E-6</v>
      </c>
      <c r="AO897">
        <f t="shared" si="670"/>
        <v>2.2739189884214046E-2</v>
      </c>
      <c r="AQ897">
        <f t="shared" si="671"/>
        <v>0</v>
      </c>
      <c r="AR897">
        <f t="shared" si="672"/>
        <v>0</v>
      </c>
      <c r="AS897">
        <v>0</v>
      </c>
      <c r="AT897">
        <f t="shared" si="673"/>
        <v>0</v>
      </c>
      <c r="AU897">
        <f t="shared" si="674"/>
        <v>0</v>
      </c>
      <c r="AV897">
        <f t="shared" si="675"/>
        <v>1.5759424160826513E-2</v>
      </c>
      <c r="AX897">
        <f t="shared" si="676"/>
        <v>78.81297419298906</v>
      </c>
      <c r="AY897">
        <f t="shared" si="677"/>
        <v>15.215219993965071</v>
      </c>
      <c r="AZ897" t="e">
        <f t="shared" si="678"/>
        <v>#DIV/0!</v>
      </c>
    </row>
    <row r="898" spans="6:52" x14ac:dyDescent="0.55000000000000004">
      <c r="F898" s="87">
        <v>45021.974340277775</v>
      </c>
      <c r="G898">
        <v>253</v>
      </c>
      <c r="I898">
        <v>20.5</v>
      </c>
      <c r="J898">
        <v>30.036999999999999</v>
      </c>
      <c r="K898">
        <v>429.53952002124799</v>
      </c>
      <c r="L898">
        <v>3673.2239628155999</v>
      </c>
      <c r="N898" s="36">
        <f t="shared" si="650"/>
        <v>2.2210790173725439</v>
      </c>
      <c r="O898" s="36">
        <f t="shared" si="651"/>
        <v>98.384746621080197</v>
      </c>
      <c r="P898" s="36">
        <f t="shared" si="652"/>
        <v>0</v>
      </c>
      <c r="Q898">
        <f t="shared" si="653"/>
        <v>35.537264277960702</v>
      </c>
      <c r="R898">
        <f t="shared" si="654"/>
        <v>4328.9288513275287</v>
      </c>
      <c r="S898">
        <f t="shared" si="655"/>
        <v>61.640264944841569</v>
      </c>
      <c r="T898">
        <f t="shared" si="656"/>
        <v>2730.4124710648653</v>
      </c>
      <c r="U898">
        <f t="shared" si="657"/>
        <v>2730.4124710648653</v>
      </c>
      <c r="W898">
        <f t="shared" si="658"/>
        <v>0.99867291605625719</v>
      </c>
      <c r="X898">
        <v>313.14999999999998</v>
      </c>
      <c r="Y898">
        <f t="shared" si="659"/>
        <v>1.9073334166666699E-2</v>
      </c>
      <c r="Z898">
        <v>2E-3</v>
      </c>
      <c r="AA898">
        <f t="shared" si="660"/>
        <v>7.2765497523200454E-2</v>
      </c>
      <c r="AC898">
        <f t="shared" si="661"/>
        <v>4.2896948502102483E-4</v>
      </c>
      <c r="AD898">
        <f t="shared" si="662"/>
        <v>3.3387841566405022E-8</v>
      </c>
      <c r="AE898">
        <v>0</v>
      </c>
      <c r="AF898">
        <f t="shared" si="663"/>
        <v>8.9755407425132185E-9</v>
      </c>
      <c r="AG898">
        <f t="shared" si="664"/>
        <v>4.2363382308918239E-8</v>
      </c>
      <c r="AH898">
        <f t="shared" si="665"/>
        <v>1.097002469958351E-3</v>
      </c>
      <c r="AJ898">
        <f t="shared" si="666"/>
        <v>3.6683492862727759E-3</v>
      </c>
      <c r="AK898">
        <f t="shared" si="667"/>
        <v>2.8551742969387999E-7</v>
      </c>
      <c r="AL898">
        <v>0</v>
      </c>
      <c r="AM898">
        <f t="shared" si="668"/>
        <v>1.591007719512815E-6</v>
      </c>
      <c r="AN898">
        <f t="shared" si="669"/>
        <v>1.8765251492066949E-6</v>
      </c>
      <c r="AO898">
        <f t="shared" si="670"/>
        <v>2.2739189884214046E-2</v>
      </c>
      <c r="AQ898">
        <f t="shared" si="671"/>
        <v>0</v>
      </c>
      <c r="AR898">
        <f t="shared" si="672"/>
        <v>0</v>
      </c>
      <c r="AS898">
        <v>0</v>
      </c>
      <c r="AT898">
        <f t="shared" si="673"/>
        <v>0</v>
      </c>
      <c r="AU898">
        <f t="shared" si="674"/>
        <v>0</v>
      </c>
      <c r="AV898">
        <f t="shared" si="675"/>
        <v>1.5759424160826513E-2</v>
      </c>
      <c r="AX898">
        <f t="shared" si="676"/>
        <v>78.81297419298906</v>
      </c>
      <c r="AY898">
        <f t="shared" si="677"/>
        <v>15.215219993965071</v>
      </c>
      <c r="AZ898" t="e">
        <f t="shared" si="678"/>
        <v>#DIV/0!</v>
      </c>
    </row>
    <row r="899" spans="6:52" x14ac:dyDescent="0.55000000000000004">
      <c r="F899" s="87">
        <v>45021.974340277775</v>
      </c>
      <c r="G899">
        <v>253</v>
      </c>
      <c r="I899">
        <v>20.5</v>
      </c>
      <c r="J899">
        <v>30.036999999999999</v>
      </c>
      <c r="K899">
        <v>429.53952002124799</v>
      </c>
      <c r="L899">
        <v>3673.2239628155999</v>
      </c>
      <c r="N899" s="36">
        <f t="shared" si="650"/>
        <v>2.2210790173725439</v>
      </c>
      <c r="O899" s="36">
        <f t="shared" si="651"/>
        <v>98.384746621080197</v>
      </c>
      <c r="P899" s="36">
        <f t="shared" si="652"/>
        <v>0</v>
      </c>
      <c r="Q899">
        <f t="shared" si="653"/>
        <v>35.537264277960702</v>
      </c>
      <c r="R899">
        <f t="shared" si="654"/>
        <v>4328.9288513275287</v>
      </c>
      <c r="S899">
        <f t="shared" si="655"/>
        <v>61.640264944841569</v>
      </c>
      <c r="T899">
        <f t="shared" si="656"/>
        <v>2730.4124710648653</v>
      </c>
      <c r="U899">
        <f t="shared" si="657"/>
        <v>2730.4124710648653</v>
      </c>
      <c r="W899">
        <f t="shared" si="658"/>
        <v>0.99867291605625719</v>
      </c>
      <c r="X899">
        <v>313.14999999999998</v>
      </c>
      <c r="Y899">
        <f t="shared" si="659"/>
        <v>1.9073334166666699E-2</v>
      </c>
      <c r="Z899">
        <v>2E-3</v>
      </c>
      <c r="AA899">
        <f t="shared" si="660"/>
        <v>7.2765497523200454E-2</v>
      </c>
      <c r="AC899">
        <f t="shared" si="661"/>
        <v>4.2896948502102483E-4</v>
      </c>
      <c r="AD899">
        <f t="shared" si="662"/>
        <v>3.3387841566405022E-8</v>
      </c>
      <c r="AE899">
        <v>0</v>
      </c>
      <c r="AF899">
        <f t="shared" si="663"/>
        <v>8.9755407425132185E-9</v>
      </c>
      <c r="AG899">
        <f t="shared" si="664"/>
        <v>4.2363382308918239E-8</v>
      </c>
      <c r="AH899">
        <f t="shared" si="665"/>
        <v>1.097002469958351E-3</v>
      </c>
      <c r="AJ899">
        <f t="shared" si="666"/>
        <v>3.6683492862727759E-3</v>
      </c>
      <c r="AK899">
        <f t="shared" si="667"/>
        <v>2.8551742969387999E-7</v>
      </c>
      <c r="AL899">
        <v>0</v>
      </c>
      <c r="AM899">
        <f t="shared" si="668"/>
        <v>1.591007719512815E-6</v>
      </c>
      <c r="AN899">
        <f t="shared" si="669"/>
        <v>1.8765251492066949E-6</v>
      </c>
      <c r="AO899">
        <f t="shared" si="670"/>
        <v>2.2739189884214046E-2</v>
      </c>
      <c r="AQ899">
        <f t="shared" si="671"/>
        <v>0</v>
      </c>
      <c r="AR899">
        <f t="shared" si="672"/>
        <v>0</v>
      </c>
      <c r="AS899">
        <v>0</v>
      </c>
      <c r="AT899">
        <f t="shared" si="673"/>
        <v>0</v>
      </c>
      <c r="AU899">
        <f t="shared" si="674"/>
        <v>0</v>
      </c>
      <c r="AV899">
        <f t="shared" si="675"/>
        <v>1.5759424160826513E-2</v>
      </c>
      <c r="AX899">
        <f t="shared" si="676"/>
        <v>78.81297419298906</v>
      </c>
      <c r="AY899">
        <f t="shared" si="677"/>
        <v>15.215219993965071</v>
      </c>
      <c r="AZ899" t="e">
        <f t="shared" si="678"/>
        <v>#DIV/0!</v>
      </c>
    </row>
    <row r="900" spans="6:52" x14ac:dyDescent="0.55000000000000004">
      <c r="F900" s="87">
        <v>45029.521840277775</v>
      </c>
      <c r="G900">
        <v>230</v>
      </c>
      <c r="I900">
        <v>19</v>
      </c>
      <c r="J900">
        <v>29.988</v>
      </c>
      <c r="K900">
        <v>17.074856740000001</v>
      </c>
      <c r="L900">
        <v>478.01600327040001</v>
      </c>
      <c r="N900" s="36">
        <f t="shared" si="650"/>
        <v>8.8589413729393676E-2</v>
      </c>
      <c r="O900" s="36">
        <f t="shared" si="651"/>
        <v>12.846554871232399</v>
      </c>
      <c r="P900" s="36">
        <f t="shared" si="652"/>
        <v>0</v>
      </c>
      <c r="Q900">
        <f t="shared" si="653"/>
        <v>1.4174306196702988</v>
      </c>
      <c r="R900">
        <f t="shared" si="654"/>
        <v>565.24841433422557</v>
      </c>
      <c r="S900">
        <f t="shared" si="655"/>
        <v>2.4496475474542319</v>
      </c>
      <c r="T900">
        <f t="shared" si="656"/>
        <v>355.22903142443056</v>
      </c>
      <c r="U900">
        <f t="shared" si="657"/>
        <v>355.22903142443062</v>
      </c>
      <c r="W900">
        <f t="shared" si="658"/>
        <v>1.0020448242994351</v>
      </c>
      <c r="X900">
        <v>313.14999999999998</v>
      </c>
      <c r="Y900">
        <f t="shared" si="659"/>
        <v>1.9073334166666699E-2</v>
      </c>
      <c r="Z900">
        <v>2E-3</v>
      </c>
      <c r="AA900">
        <f t="shared" si="660"/>
        <v>7.2765497523200454E-2</v>
      </c>
      <c r="AC900">
        <f t="shared" si="661"/>
        <v>1.7109771821971327E-5</v>
      </c>
      <c r="AD900">
        <f t="shared" si="662"/>
        <v>1.3316992718055944E-9</v>
      </c>
      <c r="AE900">
        <v>0</v>
      </c>
      <c r="AF900">
        <f t="shared" si="663"/>
        <v>3.5799621988422193E-10</v>
      </c>
      <c r="AG900">
        <f t="shared" si="664"/>
        <v>1.6896954916898163E-9</v>
      </c>
      <c r="AH900">
        <f t="shared" si="665"/>
        <v>1.097002469958351E-3</v>
      </c>
      <c r="AJ900">
        <f t="shared" si="666"/>
        <v>4.7899346200940614E-4</v>
      </c>
      <c r="AK900">
        <f t="shared" si="667"/>
        <v>3.728134139921412E-8</v>
      </c>
      <c r="AL900">
        <v>0</v>
      </c>
      <c r="AM900">
        <f t="shared" si="668"/>
        <v>2.0774529255022131E-7</v>
      </c>
      <c r="AN900">
        <f t="shared" si="669"/>
        <v>2.4502663394943545E-7</v>
      </c>
      <c r="AO900">
        <f t="shared" si="670"/>
        <v>2.2739189884214046E-2</v>
      </c>
      <c r="AQ900">
        <f t="shared" si="671"/>
        <v>0</v>
      </c>
      <c r="AR900">
        <f t="shared" si="672"/>
        <v>0</v>
      </c>
      <c r="AS900">
        <v>0</v>
      </c>
      <c r="AT900">
        <f t="shared" si="673"/>
        <v>0</v>
      </c>
      <c r="AU900">
        <f t="shared" si="674"/>
        <v>0</v>
      </c>
      <c r="AV900">
        <f t="shared" si="675"/>
        <v>1.5759424160826513E-2</v>
      </c>
      <c r="AX900">
        <f t="shared" si="676"/>
        <v>78.812974192989046</v>
      </c>
      <c r="AY900">
        <f t="shared" si="677"/>
        <v>15.215219993965084</v>
      </c>
      <c r="AZ900" t="e">
        <f t="shared" si="678"/>
        <v>#DIV/0!</v>
      </c>
    </row>
    <row r="901" spans="6:52" x14ac:dyDescent="0.55000000000000004">
      <c r="F901" s="87">
        <v>45029.543055555558</v>
      </c>
      <c r="G901">
        <v>280</v>
      </c>
      <c r="I901">
        <v>19</v>
      </c>
      <c r="J901">
        <v>29.988</v>
      </c>
      <c r="K901">
        <v>20.014914241467999</v>
      </c>
      <c r="L901">
        <v>534.40625447189996</v>
      </c>
      <c r="N901" s="36">
        <f t="shared" si="650"/>
        <v>0.1038433027869575</v>
      </c>
      <c r="O901" s="36">
        <f t="shared" si="651"/>
        <v>14.362028100803055</v>
      </c>
      <c r="P901" s="36">
        <f t="shared" si="652"/>
        <v>0</v>
      </c>
      <c r="Q901">
        <f t="shared" si="653"/>
        <v>1.66149284459132</v>
      </c>
      <c r="R901">
        <f t="shared" si="654"/>
        <v>631.92923643533447</v>
      </c>
      <c r="S901">
        <f t="shared" si="655"/>
        <v>2.8714434522464325</v>
      </c>
      <c r="T901">
        <f t="shared" si="656"/>
        <v>397.13443663898772</v>
      </c>
      <c r="U901">
        <f t="shared" si="657"/>
        <v>397.13443663898784</v>
      </c>
      <c r="W901">
        <f t="shared" si="658"/>
        <v>1.0020448242994351</v>
      </c>
      <c r="X901">
        <v>313.14999999999998</v>
      </c>
      <c r="Y901">
        <f t="shared" si="659"/>
        <v>1.9073334166666699E-2</v>
      </c>
      <c r="Z901">
        <v>2E-3</v>
      </c>
      <c r="AA901">
        <f t="shared" si="660"/>
        <v>7.2765497523200454E-2</v>
      </c>
      <c r="AC901">
        <f t="shared" si="661"/>
        <v>2.0055841224460059E-5</v>
      </c>
      <c r="AD901">
        <f t="shared" si="662"/>
        <v>1.5609997276389651E-9</v>
      </c>
      <c r="AE901">
        <v>0</v>
      </c>
      <c r="AF901">
        <f t="shared" si="663"/>
        <v>4.1963828738702624E-10</v>
      </c>
      <c r="AG901">
        <f t="shared" si="664"/>
        <v>1.9806380150259915E-9</v>
      </c>
      <c r="AH901">
        <f t="shared" si="665"/>
        <v>1.097002469958351E-3</v>
      </c>
      <c r="AJ901">
        <f t="shared" si="666"/>
        <v>5.3549902136681429E-4</v>
      </c>
      <c r="AK901">
        <f t="shared" si="667"/>
        <v>4.1679320111741356E-8</v>
      </c>
      <c r="AL901">
        <v>0</v>
      </c>
      <c r="AM901">
        <f t="shared" si="668"/>
        <v>2.3225244116593277E-7</v>
      </c>
      <c r="AN901">
        <f t="shared" si="669"/>
        <v>2.7393176127767413E-7</v>
      </c>
      <c r="AO901">
        <f t="shared" si="670"/>
        <v>2.2739189884214046E-2</v>
      </c>
      <c r="AQ901">
        <f t="shared" si="671"/>
        <v>0</v>
      </c>
      <c r="AR901">
        <f t="shared" si="672"/>
        <v>0</v>
      </c>
      <c r="AS901">
        <v>0</v>
      </c>
      <c r="AT901">
        <f t="shared" si="673"/>
        <v>0</v>
      </c>
      <c r="AU901">
        <f t="shared" si="674"/>
        <v>0</v>
      </c>
      <c r="AV901">
        <f t="shared" si="675"/>
        <v>1.5759424160826513E-2</v>
      </c>
      <c r="AX901">
        <f t="shared" si="676"/>
        <v>78.81297419298906</v>
      </c>
      <c r="AY901">
        <f t="shared" si="677"/>
        <v>15.215219993965079</v>
      </c>
      <c r="AZ901" t="e">
        <f t="shared" si="678"/>
        <v>#DIV/0!</v>
      </c>
    </row>
    <row r="902" spans="6:52" x14ac:dyDescent="0.55000000000000004">
      <c r="F902" s="87">
        <v>45029.564259259256</v>
      </c>
      <c r="G902">
        <v>76</v>
      </c>
      <c r="I902">
        <v>19</v>
      </c>
      <c r="J902">
        <v>29.988</v>
      </c>
      <c r="K902">
        <v>315.716264069023</v>
      </c>
      <c r="L902">
        <v>530.53554612309995</v>
      </c>
      <c r="N902" s="36">
        <f t="shared" ref="N902:N933" si="679">1000000*(AG902-AE902)/Y902</f>
        <v>1.6380294818631191</v>
      </c>
      <c r="O902" s="36">
        <f t="shared" ref="O902:O933" si="680">1000000*(AN902-AL902)/Y902</f>
        <v>14.258003827864078</v>
      </c>
      <c r="P902" s="36">
        <f t="shared" ref="P902:P933" si="681">1000000*(AU902-AS902)/Y902</f>
        <v>0</v>
      </c>
      <c r="Q902">
        <f t="shared" ref="Q902:Q933" si="682">(N902*16)</f>
        <v>26.208471709809906</v>
      </c>
      <c r="R902">
        <f t="shared" ref="R902:R933" si="683">(O902*44)</f>
        <v>627.35216842601949</v>
      </c>
      <c r="S902">
        <f t="shared" ref="S902:S933" si="684">1000000*(((AG902-AE902)*0.082057*X902)/(W902-AA902))/Y902</f>
        <v>45.294293459945891</v>
      </c>
      <c r="T902">
        <f t="shared" ref="T902:T933" si="685">1000000*(((AN902-AL902)*0.082057*X902)/(W902-AA902))/Y902</f>
        <v>394.25798905509185</v>
      </c>
      <c r="U902">
        <f t="shared" ref="U902:U933" si="686">O902*((1*0.082057*X902)/(W902-AA902))</f>
        <v>394.25798905509185</v>
      </c>
      <c r="W902">
        <f t="shared" si="658"/>
        <v>1.0020448242994351</v>
      </c>
      <c r="X902">
        <v>313.14999999999998</v>
      </c>
      <c r="Y902">
        <f t="shared" si="659"/>
        <v>1.9073334166666699E-2</v>
      </c>
      <c r="Z902">
        <v>2E-3</v>
      </c>
      <c r="AA902">
        <f t="shared" si="660"/>
        <v>7.2765497523200454E-2</v>
      </c>
      <c r="AC902">
        <f t="shared" si="661"/>
        <v>3.1636184835751822E-4</v>
      </c>
      <c r="AD902">
        <f t="shared" si="662"/>
        <v>2.4623288227828534E-8</v>
      </c>
      <c r="AE902">
        <v>0</v>
      </c>
      <c r="AF902">
        <f t="shared" si="663"/>
        <v>6.6193954545986452E-9</v>
      </c>
      <c r="AG902">
        <f t="shared" si="664"/>
        <v>3.1242683682427181E-8</v>
      </c>
      <c r="AH902">
        <f t="shared" si="665"/>
        <v>1.097002469958351E-3</v>
      </c>
      <c r="AJ902">
        <f t="shared" si="666"/>
        <v>5.3162039809952655E-4</v>
      </c>
      <c r="AK902">
        <f t="shared" si="667"/>
        <v>4.1377436496085969E-8</v>
      </c>
      <c r="AL902">
        <v>0</v>
      </c>
      <c r="AM902">
        <f t="shared" si="668"/>
        <v>2.3057023506237854E-7</v>
      </c>
      <c r="AN902">
        <f t="shared" si="669"/>
        <v>2.7194767155846451E-7</v>
      </c>
      <c r="AO902">
        <f t="shared" si="670"/>
        <v>2.2739189884214046E-2</v>
      </c>
      <c r="AQ902">
        <f t="shared" si="671"/>
        <v>0</v>
      </c>
      <c r="AR902">
        <f t="shared" si="672"/>
        <v>0</v>
      </c>
      <c r="AS902">
        <v>0</v>
      </c>
      <c r="AT902">
        <f t="shared" si="673"/>
        <v>0</v>
      </c>
      <c r="AU902">
        <f t="shared" si="674"/>
        <v>0</v>
      </c>
      <c r="AV902">
        <f t="shared" si="675"/>
        <v>1.5759424160826513E-2</v>
      </c>
      <c r="AX902">
        <f t="shared" si="676"/>
        <v>78.812974192989046</v>
      </c>
      <c r="AY902">
        <f t="shared" si="677"/>
        <v>15.21521999396508</v>
      </c>
      <c r="AZ902" t="e">
        <f t="shared" si="678"/>
        <v>#DIV/0!</v>
      </c>
    </row>
    <row r="903" spans="6:52" x14ac:dyDescent="0.55000000000000004">
      <c r="F903" s="87">
        <v>45029.585462962961</v>
      </c>
      <c r="G903">
        <v>396</v>
      </c>
      <c r="I903">
        <v>19</v>
      </c>
      <c r="J903">
        <v>29.988</v>
      </c>
      <c r="K903">
        <v>147.996070301575</v>
      </c>
      <c r="L903">
        <v>4761.5614191599998</v>
      </c>
      <c r="N903" s="36">
        <f t="shared" si="679"/>
        <v>0.76784744387089132</v>
      </c>
      <c r="O903" s="36">
        <f t="shared" si="680"/>
        <v>127.96571584525013</v>
      </c>
      <c r="P903" s="36">
        <f t="shared" si="681"/>
        <v>0</v>
      </c>
      <c r="Q903">
        <f t="shared" si="682"/>
        <v>12.285559101934261</v>
      </c>
      <c r="R903">
        <f t="shared" si="683"/>
        <v>5630.4914971910057</v>
      </c>
      <c r="S903">
        <f t="shared" si="684"/>
        <v>21.232284180623665</v>
      </c>
      <c r="T903">
        <f t="shared" si="685"/>
        <v>3538.4690876956729</v>
      </c>
      <c r="U903">
        <f t="shared" si="686"/>
        <v>3538.4690876956734</v>
      </c>
      <c r="W903">
        <f t="shared" si="658"/>
        <v>1.0020448242994351</v>
      </c>
      <c r="X903">
        <v>313.14999999999998</v>
      </c>
      <c r="Y903">
        <f t="shared" si="659"/>
        <v>1.9073334166666699E-2</v>
      </c>
      <c r="Z903">
        <v>2E-3</v>
      </c>
      <c r="AA903">
        <f t="shared" si="660"/>
        <v>7.2765497523200454E-2</v>
      </c>
      <c r="AC903">
        <f t="shared" si="661"/>
        <v>1.4829869626234858E-4</v>
      </c>
      <c r="AD903">
        <f t="shared" si="662"/>
        <v>1.1542483902017031E-8</v>
      </c>
      <c r="AE903">
        <v>0</v>
      </c>
      <c r="AF903">
        <f t="shared" si="663"/>
        <v>3.1029269839533318E-9</v>
      </c>
      <c r="AG903">
        <f t="shared" si="664"/>
        <v>1.4645410885970362E-8</v>
      </c>
      <c r="AH903">
        <f t="shared" si="665"/>
        <v>1.097002469958351E-3</v>
      </c>
      <c r="AJ903">
        <f t="shared" si="666"/>
        <v>4.771297975653151E-3</v>
      </c>
      <c r="AK903">
        <f t="shared" si="667"/>
        <v>3.7136287414338702E-7</v>
      </c>
      <c r="AL903">
        <v>0</v>
      </c>
      <c r="AM903">
        <f t="shared" si="668"/>
        <v>2.0693699860497842E-6</v>
      </c>
      <c r="AN903">
        <f t="shared" si="669"/>
        <v>2.4407328601931713E-6</v>
      </c>
      <c r="AO903">
        <f t="shared" si="670"/>
        <v>2.2739189884214046E-2</v>
      </c>
      <c r="AQ903">
        <f t="shared" si="671"/>
        <v>0</v>
      </c>
      <c r="AR903">
        <f t="shared" si="672"/>
        <v>0</v>
      </c>
      <c r="AS903">
        <v>0</v>
      </c>
      <c r="AT903">
        <f t="shared" si="673"/>
        <v>0</v>
      </c>
      <c r="AU903">
        <f t="shared" si="674"/>
        <v>0</v>
      </c>
      <c r="AV903">
        <f t="shared" si="675"/>
        <v>1.5759424160826513E-2</v>
      </c>
      <c r="AX903">
        <f t="shared" si="676"/>
        <v>78.812974192989046</v>
      </c>
      <c r="AY903">
        <f t="shared" si="677"/>
        <v>15.21521999396508</v>
      </c>
      <c r="AZ903" t="e">
        <f t="shared" si="678"/>
        <v>#DIV/0!</v>
      </c>
    </row>
    <row r="904" spans="6:52" x14ac:dyDescent="0.55000000000000004">
      <c r="F904" s="87">
        <v>45029.606736111113</v>
      </c>
      <c r="G904">
        <v>238</v>
      </c>
      <c r="I904">
        <v>19</v>
      </c>
      <c r="J904">
        <v>29.988</v>
      </c>
      <c r="K904">
        <v>15.482276000000008</v>
      </c>
      <c r="L904">
        <v>599.44757167959995</v>
      </c>
      <c r="N904" s="36">
        <f t="shared" si="679"/>
        <v>8.0326633184780852E-2</v>
      </c>
      <c r="O904" s="36">
        <f t="shared" si="680"/>
        <v>16.109996463136934</v>
      </c>
      <c r="P904" s="36">
        <f t="shared" si="681"/>
        <v>0</v>
      </c>
      <c r="Q904">
        <f t="shared" si="682"/>
        <v>1.2852261309564936</v>
      </c>
      <c r="R904">
        <f t="shared" si="683"/>
        <v>708.83984437802508</v>
      </c>
      <c r="S904">
        <f t="shared" si="684"/>
        <v>2.2211676507693814</v>
      </c>
      <c r="T904">
        <f t="shared" si="685"/>
        <v>445.46872661293827</v>
      </c>
      <c r="U904">
        <f t="shared" si="686"/>
        <v>445.46872661293821</v>
      </c>
      <c r="W904">
        <f t="shared" si="658"/>
        <v>1.0020448242994351</v>
      </c>
      <c r="X904">
        <v>313.14999999999998</v>
      </c>
      <c r="Y904">
        <f t="shared" si="659"/>
        <v>1.9073334166666699E-2</v>
      </c>
      <c r="Z904">
        <v>2E-3</v>
      </c>
      <c r="AA904">
        <f t="shared" si="660"/>
        <v>7.2765497523200454E-2</v>
      </c>
      <c r="AC904">
        <f t="shared" si="661"/>
        <v>1.5513934534175369E-5</v>
      </c>
      <c r="AD904">
        <f t="shared" si="662"/>
        <v>1.2074909903515385E-9</v>
      </c>
      <c r="AE904">
        <v>0</v>
      </c>
      <c r="AF904">
        <f t="shared" si="663"/>
        <v>3.2460572686504512E-10</v>
      </c>
      <c r="AG904">
        <f t="shared" si="664"/>
        <v>1.5320967172165835E-9</v>
      </c>
      <c r="AH904">
        <f t="shared" si="665"/>
        <v>1.097002469958351E-3</v>
      </c>
      <c r="AJ904">
        <f t="shared" si="666"/>
        <v>6.0067333664040774E-4</v>
      </c>
      <c r="AK904">
        <f t="shared" si="667"/>
        <v>4.6752011267027184E-8</v>
      </c>
      <c r="AL904">
        <v>0</v>
      </c>
      <c r="AM904">
        <f t="shared" si="668"/>
        <v>2.6051933469820219E-7</v>
      </c>
      <c r="AN904">
        <f t="shared" si="669"/>
        <v>3.0727134596522939E-7</v>
      </c>
      <c r="AO904">
        <f t="shared" si="670"/>
        <v>2.2739189884214046E-2</v>
      </c>
      <c r="AQ904">
        <f t="shared" si="671"/>
        <v>0</v>
      </c>
      <c r="AR904">
        <f t="shared" si="672"/>
        <v>0</v>
      </c>
      <c r="AS904">
        <v>0</v>
      </c>
      <c r="AT904">
        <f t="shared" si="673"/>
        <v>0</v>
      </c>
      <c r="AU904">
        <f t="shared" si="674"/>
        <v>0</v>
      </c>
      <c r="AV904">
        <f t="shared" si="675"/>
        <v>1.5759424160826513E-2</v>
      </c>
      <c r="AX904">
        <f t="shared" si="676"/>
        <v>78.81297419298906</v>
      </c>
      <c r="AY904">
        <f t="shared" si="677"/>
        <v>15.21521999396508</v>
      </c>
      <c r="AZ904" t="e">
        <f t="shared" si="678"/>
        <v>#DIV/0!</v>
      </c>
    </row>
    <row r="905" spans="6:52" x14ac:dyDescent="0.55000000000000004">
      <c r="F905" s="87">
        <v>45029.627951388888</v>
      </c>
      <c r="G905">
        <v>339</v>
      </c>
      <c r="I905">
        <v>19</v>
      </c>
      <c r="J905">
        <v>29.988</v>
      </c>
      <c r="K905">
        <v>328.033540999423</v>
      </c>
      <c r="L905">
        <v>395.64094239840006</v>
      </c>
      <c r="N905" s="36">
        <f t="shared" si="679"/>
        <v>1.7019351625152144</v>
      </c>
      <c r="O905" s="36">
        <f t="shared" si="680"/>
        <v>10.632746688507934</v>
      </c>
      <c r="P905" s="36">
        <f t="shared" si="681"/>
        <v>0</v>
      </c>
      <c r="Q905">
        <f t="shared" si="682"/>
        <v>27.23096260024343</v>
      </c>
      <c r="R905">
        <f t="shared" si="683"/>
        <v>467.84085429434913</v>
      </c>
      <c r="S905">
        <f t="shared" si="684"/>
        <v>47.061393921362047</v>
      </c>
      <c r="T905">
        <f t="shared" si="685"/>
        <v>294.01348029875749</v>
      </c>
      <c r="U905">
        <f t="shared" si="686"/>
        <v>294.0134802987576</v>
      </c>
      <c r="W905">
        <f t="shared" si="658"/>
        <v>1.0020448242994351</v>
      </c>
      <c r="X905">
        <v>313.14999999999998</v>
      </c>
      <c r="Y905">
        <f t="shared" si="659"/>
        <v>1.9073334166666699E-2</v>
      </c>
      <c r="Z905">
        <v>2E-3</v>
      </c>
      <c r="AA905">
        <f t="shared" si="660"/>
        <v>7.2765497523200454E-2</v>
      </c>
      <c r="AC905">
        <f t="shared" si="661"/>
        <v>3.2870431195508831E-4</v>
      </c>
      <c r="AD905">
        <f t="shared" si="662"/>
        <v>2.5583935158494458E-8</v>
      </c>
      <c r="AE905">
        <v>0</v>
      </c>
      <c r="AF905">
        <f t="shared" si="663"/>
        <v>6.8776429261584163E-9</v>
      </c>
      <c r="AG905">
        <f t="shared" si="664"/>
        <v>3.2461578084652877E-8</v>
      </c>
      <c r="AH905">
        <f t="shared" si="665"/>
        <v>1.097002469958351E-3</v>
      </c>
      <c r="AJ905">
        <f t="shared" si="666"/>
        <v>3.9644995861126767E-4</v>
      </c>
      <c r="AK905">
        <f t="shared" si="667"/>
        <v>3.0856759907926955E-8</v>
      </c>
      <c r="AL905">
        <v>0</v>
      </c>
      <c r="AM905">
        <f t="shared" si="668"/>
        <v>1.7194517079150361E-7</v>
      </c>
      <c r="AN905">
        <f t="shared" si="669"/>
        <v>2.0280193069943058E-7</v>
      </c>
      <c r="AO905">
        <f t="shared" si="670"/>
        <v>2.2739189884214046E-2</v>
      </c>
      <c r="AQ905">
        <f t="shared" si="671"/>
        <v>0</v>
      </c>
      <c r="AR905">
        <f t="shared" si="672"/>
        <v>0</v>
      </c>
      <c r="AS905">
        <v>0</v>
      </c>
      <c r="AT905">
        <f t="shared" si="673"/>
        <v>0</v>
      </c>
      <c r="AU905">
        <f t="shared" si="674"/>
        <v>0</v>
      </c>
      <c r="AV905">
        <f t="shared" si="675"/>
        <v>1.5759424160826513E-2</v>
      </c>
      <c r="AX905">
        <f t="shared" si="676"/>
        <v>78.812974192989046</v>
      </c>
      <c r="AY905">
        <f t="shared" si="677"/>
        <v>15.215219993965077</v>
      </c>
      <c r="AZ905" t="e">
        <f t="shared" si="678"/>
        <v>#DIV/0!</v>
      </c>
    </row>
    <row r="906" spans="6:52" x14ac:dyDescent="0.55000000000000004">
      <c r="F906" s="87">
        <v>45029.64916666667</v>
      </c>
      <c r="G906">
        <v>213</v>
      </c>
      <c r="I906">
        <v>19</v>
      </c>
      <c r="J906">
        <v>29.988</v>
      </c>
      <c r="K906">
        <v>30.400095411263003</v>
      </c>
      <c r="L906">
        <v>1275.4074899099999</v>
      </c>
      <c r="N906" s="36">
        <f t="shared" si="679"/>
        <v>0.15772469841532741</v>
      </c>
      <c r="O906" s="36">
        <f t="shared" si="680"/>
        <v>34.276242197358613</v>
      </c>
      <c r="P906" s="36">
        <f t="shared" si="681"/>
        <v>0</v>
      </c>
      <c r="Q906">
        <f t="shared" si="682"/>
        <v>2.5235951746452385</v>
      </c>
      <c r="R906">
        <f t="shared" si="683"/>
        <v>1508.154656683779</v>
      </c>
      <c r="S906">
        <f t="shared" si="684"/>
        <v>4.3613554304160482</v>
      </c>
      <c r="T906">
        <f t="shared" si="685"/>
        <v>947.79623320667224</v>
      </c>
      <c r="U906">
        <f t="shared" si="686"/>
        <v>947.79623320667247</v>
      </c>
      <c r="W906">
        <f t="shared" si="658"/>
        <v>1.0020448242994351</v>
      </c>
      <c r="X906">
        <v>313.14999999999998</v>
      </c>
      <c r="Y906">
        <f t="shared" si="659"/>
        <v>1.9073334166666699E-2</v>
      </c>
      <c r="Z906">
        <v>2E-3</v>
      </c>
      <c r="AA906">
        <f t="shared" si="660"/>
        <v>7.2765497523200454E-2</v>
      </c>
      <c r="AC906">
        <f t="shared" si="661"/>
        <v>3.04622582650651E-5</v>
      </c>
      <c r="AD906">
        <f t="shared" si="662"/>
        <v>2.3709589801219924E-9</v>
      </c>
      <c r="AE906">
        <v>0</v>
      </c>
      <c r="AF906">
        <f t="shared" si="663"/>
        <v>6.3737689909027242E-10</v>
      </c>
      <c r="AG906">
        <f t="shared" si="664"/>
        <v>3.008335879212265E-9</v>
      </c>
      <c r="AH906">
        <f t="shared" si="665"/>
        <v>1.097002469958351E-3</v>
      </c>
      <c r="AJ906">
        <f t="shared" si="666"/>
        <v>1.2780154741370493E-3</v>
      </c>
      <c r="AK906">
        <f t="shared" si="667"/>
        <v>9.947136022463327E-8</v>
      </c>
      <c r="AL906">
        <v>0</v>
      </c>
      <c r="AM906">
        <f t="shared" si="668"/>
        <v>5.5429086118318953E-7</v>
      </c>
      <c r="AN906">
        <f t="shared" si="669"/>
        <v>6.5376222140782281E-7</v>
      </c>
      <c r="AO906">
        <f t="shared" si="670"/>
        <v>2.2739189884214046E-2</v>
      </c>
      <c r="AQ906">
        <f t="shared" si="671"/>
        <v>0</v>
      </c>
      <c r="AR906">
        <f t="shared" si="672"/>
        <v>0</v>
      </c>
      <c r="AS906">
        <v>0</v>
      </c>
      <c r="AT906">
        <f t="shared" si="673"/>
        <v>0</v>
      </c>
      <c r="AU906">
        <f t="shared" si="674"/>
        <v>0</v>
      </c>
      <c r="AV906">
        <f t="shared" si="675"/>
        <v>1.5759424160826513E-2</v>
      </c>
      <c r="AX906">
        <f t="shared" si="676"/>
        <v>78.812974192989046</v>
      </c>
      <c r="AY906">
        <f t="shared" si="677"/>
        <v>15.215219993965075</v>
      </c>
      <c r="AZ906" t="e">
        <f t="shared" si="678"/>
        <v>#DIV/0!</v>
      </c>
    </row>
    <row r="907" spans="6:52" x14ac:dyDescent="0.55000000000000004">
      <c r="F907" s="87">
        <v>45029.670405092591</v>
      </c>
      <c r="G907">
        <v>361</v>
      </c>
      <c r="I907">
        <v>19</v>
      </c>
      <c r="J907">
        <v>29.988</v>
      </c>
      <c r="K907">
        <v>16.569225939999995</v>
      </c>
      <c r="L907">
        <v>392.48921467510002</v>
      </c>
      <c r="N907" s="36">
        <f t="shared" si="679"/>
        <v>8.596605138922303E-2</v>
      </c>
      <c r="O907" s="36">
        <f t="shared" si="680"/>
        <v>10.548044831541747</v>
      </c>
      <c r="P907" s="36">
        <f t="shared" si="681"/>
        <v>0</v>
      </c>
      <c r="Q907">
        <f t="shared" si="682"/>
        <v>1.3754568222275685</v>
      </c>
      <c r="R907">
        <f t="shared" si="683"/>
        <v>464.11397258783683</v>
      </c>
      <c r="S907">
        <f t="shared" si="684"/>
        <v>2.3771071292242083</v>
      </c>
      <c r="T907">
        <f t="shared" si="685"/>
        <v>291.67133028954936</v>
      </c>
      <c r="U907">
        <f t="shared" si="686"/>
        <v>291.67133028954947</v>
      </c>
      <c r="W907">
        <f t="shared" si="658"/>
        <v>1.0020448242994351</v>
      </c>
      <c r="X907">
        <v>313.14999999999998</v>
      </c>
      <c r="Y907">
        <f t="shared" si="659"/>
        <v>1.9073334166666699E-2</v>
      </c>
      <c r="Z907">
        <v>2E-3</v>
      </c>
      <c r="AA907">
        <f t="shared" si="660"/>
        <v>7.2765497523200454E-2</v>
      </c>
      <c r="AC907">
        <f t="shared" si="661"/>
        <v>1.6603107095824938E-5</v>
      </c>
      <c r="AD907">
        <f t="shared" si="662"/>
        <v>1.2922642019590002E-9</v>
      </c>
      <c r="AE907">
        <v>0</v>
      </c>
      <c r="AF907">
        <f t="shared" si="663"/>
        <v>3.4739502317649267E-10</v>
      </c>
      <c r="AG907" s="8">
        <f t="shared" si="664"/>
        <v>1.6396592251354929E-9</v>
      </c>
      <c r="AH907" s="9">
        <f t="shared" si="665"/>
        <v>1.097002469958351E-3</v>
      </c>
      <c r="AJ907">
        <f t="shared" si="666"/>
        <v>3.9329178615853382E-4</v>
      </c>
      <c r="AK907">
        <f t="shared" si="667"/>
        <v>3.0610950904785175E-8</v>
      </c>
      <c r="AL907">
        <v>0</v>
      </c>
      <c r="AM907" s="8">
        <f t="shared" si="668"/>
        <v>1.7057543297219208E-7</v>
      </c>
      <c r="AN907" s="8">
        <f t="shared" si="669"/>
        <v>2.0118638387697725E-7</v>
      </c>
      <c r="AO907" s="9">
        <f t="shared" si="670"/>
        <v>2.2739189884214046E-2</v>
      </c>
      <c r="AP907" s="9"/>
      <c r="AQ907">
        <f t="shared" si="671"/>
        <v>0</v>
      </c>
      <c r="AR907">
        <f t="shared" si="672"/>
        <v>0</v>
      </c>
      <c r="AS907">
        <v>0</v>
      </c>
      <c r="AT907" s="8">
        <f t="shared" si="673"/>
        <v>0</v>
      </c>
      <c r="AU907" s="8">
        <f t="shared" si="674"/>
        <v>0</v>
      </c>
      <c r="AV907" s="9">
        <f t="shared" si="675"/>
        <v>1.5759424160826513E-2</v>
      </c>
      <c r="AX907">
        <f t="shared" si="676"/>
        <v>78.812974192989046</v>
      </c>
      <c r="AY907">
        <f t="shared" si="677"/>
        <v>15.215219993965079</v>
      </c>
      <c r="AZ907" t="e">
        <f t="shared" si="678"/>
        <v>#DIV/0!</v>
      </c>
    </row>
    <row r="908" spans="6:52" x14ac:dyDescent="0.55000000000000004">
      <c r="F908" s="87">
        <v>45029.691631944443</v>
      </c>
      <c r="G908">
        <v>294</v>
      </c>
      <c r="I908">
        <v>19</v>
      </c>
      <c r="J908">
        <v>29.988</v>
      </c>
      <c r="K908">
        <v>153.83550419494301</v>
      </c>
      <c r="L908">
        <v>4594.7348133758996</v>
      </c>
      <c r="N908" s="36">
        <f t="shared" si="679"/>
        <v>0.79814415634128955</v>
      </c>
      <c r="O908" s="36">
        <f t="shared" si="680"/>
        <v>123.48229451516006</v>
      </c>
      <c r="P908" s="36">
        <f t="shared" si="681"/>
        <v>0</v>
      </c>
      <c r="Q908">
        <f t="shared" si="682"/>
        <v>12.770306501460633</v>
      </c>
      <c r="R908">
        <f t="shared" si="683"/>
        <v>5433.2209586670424</v>
      </c>
      <c r="S908">
        <f t="shared" si="684"/>
        <v>22.070039667139682</v>
      </c>
      <c r="T908">
        <f t="shared" si="685"/>
        <v>3414.49488352036</v>
      </c>
      <c r="U908">
        <f t="shared" si="686"/>
        <v>3414.4948835203604</v>
      </c>
      <c r="W908">
        <f t="shared" si="658"/>
        <v>1.0020448242994351</v>
      </c>
      <c r="X908">
        <v>313.14999999999998</v>
      </c>
      <c r="Y908">
        <f t="shared" si="659"/>
        <v>1.9073334166666699E-2</v>
      </c>
      <c r="Z908">
        <v>2E-3</v>
      </c>
      <c r="AA908">
        <f t="shared" si="660"/>
        <v>7.2765497523200454E-2</v>
      </c>
      <c r="AC908">
        <f t="shared" si="661"/>
        <v>1.5415007077203667E-4</v>
      </c>
      <c r="AD908">
        <f t="shared" si="662"/>
        <v>1.1997912019626821E-8</v>
      </c>
      <c r="AE908">
        <v>0</v>
      </c>
      <c r="AF908">
        <f t="shared" si="663"/>
        <v>3.2253581874428635E-9</v>
      </c>
      <c r="AG908">
        <f t="shared" si="664"/>
        <v>1.5223270207069685E-8</v>
      </c>
      <c r="AH908">
        <f t="shared" si="665"/>
        <v>1.097002469958351E-3</v>
      </c>
      <c r="AJ908">
        <f t="shared" si="666"/>
        <v>4.6041302387717503E-3</v>
      </c>
      <c r="AK908">
        <f t="shared" si="667"/>
        <v>3.5835176237692396E-7</v>
      </c>
      <c r="AL908">
        <v>0</v>
      </c>
      <c r="AM908">
        <f t="shared" si="668"/>
        <v>1.9968673045774781E-6</v>
      </c>
      <c r="AN908">
        <f t="shared" si="669"/>
        <v>2.3552190669544023E-6</v>
      </c>
      <c r="AO908">
        <f t="shared" si="670"/>
        <v>2.2739189884214046E-2</v>
      </c>
      <c r="AQ908">
        <f t="shared" si="671"/>
        <v>0</v>
      </c>
      <c r="AR908">
        <f t="shared" si="672"/>
        <v>0</v>
      </c>
      <c r="AS908">
        <v>0</v>
      </c>
      <c r="AT908">
        <f t="shared" si="673"/>
        <v>0</v>
      </c>
      <c r="AU908">
        <f t="shared" si="674"/>
        <v>0</v>
      </c>
      <c r="AV908">
        <f t="shared" si="675"/>
        <v>1.5759424160826513E-2</v>
      </c>
      <c r="AX908">
        <f t="shared" si="676"/>
        <v>78.812974192989046</v>
      </c>
      <c r="AY908">
        <f t="shared" si="677"/>
        <v>15.215219993965086</v>
      </c>
      <c r="AZ908" t="e">
        <f t="shared" si="678"/>
        <v>#DIV/0!</v>
      </c>
    </row>
    <row r="909" spans="6:52" x14ac:dyDescent="0.55000000000000004">
      <c r="F909" s="87">
        <v>45029.712881944448</v>
      </c>
      <c r="G909">
        <v>303</v>
      </c>
      <c r="I909">
        <v>19</v>
      </c>
      <c r="J909">
        <v>29.988</v>
      </c>
      <c r="K909">
        <v>33.767547516352003</v>
      </c>
      <c r="L909">
        <v>1445.4165307835999</v>
      </c>
      <c r="N909" s="36">
        <f t="shared" si="679"/>
        <v>0.17519603725548252</v>
      </c>
      <c r="O909" s="36">
        <f t="shared" si="680"/>
        <v>38.845190636837636</v>
      </c>
      <c r="P909" s="36">
        <f t="shared" si="681"/>
        <v>0</v>
      </c>
      <c r="Q909">
        <f t="shared" si="682"/>
        <v>2.8031365960877204</v>
      </c>
      <c r="R909">
        <f t="shared" si="683"/>
        <v>1709.1883880208559</v>
      </c>
      <c r="S909">
        <f t="shared" si="684"/>
        <v>4.8444675827468133</v>
      </c>
      <c r="T909">
        <f t="shared" si="685"/>
        <v>1074.1354070204059</v>
      </c>
      <c r="U909">
        <f t="shared" si="686"/>
        <v>1074.1354070204061</v>
      </c>
      <c r="W909">
        <f t="shared" si="658"/>
        <v>1.0020448242994351</v>
      </c>
      <c r="X909">
        <v>313.14999999999998</v>
      </c>
      <c r="Y909">
        <f t="shared" si="659"/>
        <v>1.9073334166666699E-2</v>
      </c>
      <c r="Z909">
        <v>2E-3</v>
      </c>
      <c r="AA909">
        <f t="shared" si="660"/>
        <v>7.2765497523200454E-2</v>
      </c>
      <c r="AC909">
        <f t="shared" si="661"/>
        <v>3.3836596218045765E-5</v>
      </c>
      <c r="AD909">
        <f t="shared" si="662"/>
        <v>2.6335927219139151E-9</v>
      </c>
      <c r="AE909">
        <v>0</v>
      </c>
      <c r="AF909">
        <f t="shared" si="663"/>
        <v>7.0797984133569153E-10</v>
      </c>
      <c r="AG909">
        <f t="shared" si="664"/>
        <v>3.3415725632496066E-9</v>
      </c>
      <c r="AH909">
        <f t="shared" si="665"/>
        <v>1.097002469958351E-3</v>
      </c>
      <c r="AJ909">
        <f t="shared" si="666"/>
        <v>1.4483721536285514E-3</v>
      </c>
      <c r="AK909">
        <f t="shared" si="667"/>
        <v>1.1273067591782843E-7</v>
      </c>
      <c r="AL909">
        <v>0</v>
      </c>
      <c r="AM909">
        <f t="shared" si="668"/>
        <v>6.281766258664482E-7</v>
      </c>
      <c r="AN909">
        <f t="shared" si="669"/>
        <v>7.4090730178427658E-7</v>
      </c>
      <c r="AO909">
        <f t="shared" si="670"/>
        <v>2.2739189884214046E-2</v>
      </c>
      <c r="AQ909">
        <f t="shared" si="671"/>
        <v>0</v>
      </c>
      <c r="AR909">
        <f t="shared" si="672"/>
        <v>0</v>
      </c>
      <c r="AS909">
        <v>0</v>
      </c>
      <c r="AT909">
        <f t="shared" si="673"/>
        <v>0</v>
      </c>
      <c r="AU909">
        <f t="shared" si="674"/>
        <v>0</v>
      </c>
      <c r="AV909">
        <f t="shared" si="675"/>
        <v>1.5759424160826513E-2</v>
      </c>
      <c r="AX909">
        <f t="shared" si="676"/>
        <v>78.812974192989046</v>
      </c>
      <c r="AY909">
        <f t="shared" si="677"/>
        <v>15.21521999396507</v>
      </c>
      <c r="AZ909" t="e">
        <f t="shared" si="678"/>
        <v>#DIV/0!</v>
      </c>
    </row>
    <row r="910" spans="6:52" x14ac:dyDescent="0.55000000000000004">
      <c r="F910" s="87">
        <v>45029.712881944448</v>
      </c>
      <c r="G910">
        <v>303</v>
      </c>
      <c r="I910">
        <v>19</v>
      </c>
      <c r="J910">
        <v>29.988</v>
      </c>
      <c r="K910">
        <v>33.767547516352003</v>
      </c>
      <c r="L910">
        <v>1445.4165307835999</v>
      </c>
      <c r="N910" s="36">
        <f t="shared" si="679"/>
        <v>0.17519603725548252</v>
      </c>
      <c r="O910" s="36">
        <f t="shared" si="680"/>
        <v>38.845190636837636</v>
      </c>
      <c r="P910" s="36">
        <f t="shared" si="681"/>
        <v>0</v>
      </c>
      <c r="Q910">
        <f t="shared" si="682"/>
        <v>2.8031365960877204</v>
      </c>
      <c r="R910">
        <f t="shared" si="683"/>
        <v>1709.1883880208559</v>
      </c>
      <c r="S910">
        <f t="shared" si="684"/>
        <v>4.8444675827468133</v>
      </c>
      <c r="T910">
        <f t="shared" si="685"/>
        <v>1074.1354070204059</v>
      </c>
      <c r="U910">
        <f t="shared" si="686"/>
        <v>1074.1354070204061</v>
      </c>
      <c r="W910">
        <f t="shared" si="658"/>
        <v>1.0020448242994351</v>
      </c>
      <c r="X910">
        <v>313.14999999999998</v>
      </c>
      <c r="Y910">
        <f t="shared" si="659"/>
        <v>1.9073334166666699E-2</v>
      </c>
      <c r="Z910">
        <v>2E-3</v>
      </c>
      <c r="AA910">
        <f t="shared" si="660"/>
        <v>7.2765497523200454E-2</v>
      </c>
      <c r="AC910">
        <f t="shared" si="661"/>
        <v>3.3836596218045765E-5</v>
      </c>
      <c r="AD910">
        <f t="shared" si="662"/>
        <v>2.6335927219139151E-9</v>
      </c>
      <c r="AE910">
        <v>0</v>
      </c>
      <c r="AF910">
        <f t="shared" si="663"/>
        <v>7.0797984133569153E-10</v>
      </c>
      <c r="AG910">
        <f t="shared" si="664"/>
        <v>3.3415725632496066E-9</v>
      </c>
      <c r="AH910">
        <f t="shared" si="665"/>
        <v>1.097002469958351E-3</v>
      </c>
      <c r="AJ910">
        <f t="shared" si="666"/>
        <v>1.4483721536285514E-3</v>
      </c>
      <c r="AK910">
        <f t="shared" si="667"/>
        <v>1.1273067591782843E-7</v>
      </c>
      <c r="AL910">
        <v>0</v>
      </c>
      <c r="AM910">
        <f t="shared" si="668"/>
        <v>6.281766258664482E-7</v>
      </c>
      <c r="AN910">
        <f t="shared" si="669"/>
        <v>7.4090730178427658E-7</v>
      </c>
      <c r="AO910">
        <f t="shared" si="670"/>
        <v>2.2739189884214046E-2</v>
      </c>
      <c r="AQ910">
        <f t="shared" si="671"/>
        <v>0</v>
      </c>
      <c r="AR910">
        <f t="shared" si="672"/>
        <v>0</v>
      </c>
      <c r="AS910">
        <v>0</v>
      </c>
      <c r="AT910">
        <f t="shared" si="673"/>
        <v>0</v>
      </c>
      <c r="AU910">
        <f t="shared" si="674"/>
        <v>0</v>
      </c>
      <c r="AV910">
        <f t="shared" si="675"/>
        <v>1.5759424160826513E-2</v>
      </c>
      <c r="AX910">
        <f t="shared" si="676"/>
        <v>78.812974192989046</v>
      </c>
      <c r="AY910">
        <f t="shared" si="677"/>
        <v>15.21521999396507</v>
      </c>
      <c r="AZ910" t="e">
        <f t="shared" si="678"/>
        <v>#DIV/0!</v>
      </c>
    </row>
    <row r="911" spans="6:52" x14ac:dyDescent="0.55000000000000004">
      <c r="F911" s="87">
        <v>45029.734120370369</v>
      </c>
      <c r="G911">
        <v>125</v>
      </c>
      <c r="I911">
        <v>19</v>
      </c>
      <c r="J911">
        <v>29.988</v>
      </c>
      <c r="K911">
        <v>2.2088760000000018</v>
      </c>
      <c r="L911">
        <v>3935.7143768511</v>
      </c>
      <c r="N911" s="36">
        <f t="shared" si="679"/>
        <v>1.1460302878121153E-2</v>
      </c>
      <c r="O911" s="36">
        <f t="shared" si="680"/>
        <v>105.77129291446616</v>
      </c>
      <c r="P911" s="36">
        <f t="shared" si="681"/>
        <v>0</v>
      </c>
      <c r="Q911">
        <f t="shared" si="682"/>
        <v>0.18336484604993844</v>
      </c>
      <c r="R911">
        <f t="shared" si="683"/>
        <v>4653.9368882365106</v>
      </c>
      <c r="S911">
        <f t="shared" si="684"/>
        <v>0.31689681257205793</v>
      </c>
      <c r="T911">
        <f t="shared" si="685"/>
        <v>2924.7556493650877</v>
      </c>
      <c r="U911">
        <f t="shared" si="686"/>
        <v>2924.7556493650882</v>
      </c>
      <c r="W911">
        <f t="shared" si="658"/>
        <v>1.0020448242994351</v>
      </c>
      <c r="X911">
        <v>313.14999999999998</v>
      </c>
      <c r="Y911">
        <f t="shared" si="659"/>
        <v>1.9073334166666699E-2</v>
      </c>
      <c r="Z911">
        <v>2E-3</v>
      </c>
      <c r="AA911">
        <f t="shared" si="660"/>
        <v>7.2765497523200454E-2</v>
      </c>
      <c r="AC911">
        <f t="shared" si="661"/>
        <v>2.2133927633192412E-6</v>
      </c>
      <c r="AD911">
        <f t="shared" si="662"/>
        <v>1.7227427471282296E-10</v>
      </c>
      <c r="AE911">
        <v>0</v>
      </c>
      <c r="AF911">
        <f t="shared" si="663"/>
        <v>4.6311911732793926E-11</v>
      </c>
      <c r="AG911">
        <f t="shared" si="664"/>
        <v>2.1858618644561688E-10</v>
      </c>
      <c r="AH911">
        <f t="shared" si="665"/>
        <v>1.097002469958351E-3</v>
      </c>
      <c r="AJ911">
        <f t="shared" si="666"/>
        <v>3.9437622212445209E-3</v>
      </c>
      <c r="AK911">
        <f t="shared" si="667"/>
        <v>3.069535545448692E-7</v>
      </c>
      <c r="AL911">
        <v>0</v>
      </c>
      <c r="AM911">
        <f t="shared" si="668"/>
        <v>1.7104576604531293E-6</v>
      </c>
      <c r="AN911">
        <f t="shared" si="669"/>
        <v>2.0174112149979985E-6</v>
      </c>
      <c r="AO911">
        <f t="shared" si="670"/>
        <v>2.2739189884214046E-2</v>
      </c>
      <c r="AQ911">
        <f t="shared" si="671"/>
        <v>0</v>
      </c>
      <c r="AR911">
        <f t="shared" si="672"/>
        <v>0</v>
      </c>
      <c r="AS911">
        <v>0</v>
      </c>
      <c r="AT911">
        <f t="shared" si="673"/>
        <v>0</v>
      </c>
      <c r="AU911">
        <f t="shared" si="674"/>
        <v>0</v>
      </c>
      <c r="AV911">
        <f t="shared" si="675"/>
        <v>1.5759424160826513E-2</v>
      </c>
      <c r="AX911">
        <f t="shared" si="676"/>
        <v>78.812974192989046</v>
      </c>
      <c r="AY911">
        <f t="shared" si="677"/>
        <v>15.215219993965077</v>
      </c>
      <c r="AZ911" t="e">
        <f t="shared" si="678"/>
        <v>#DIV/0!</v>
      </c>
    </row>
    <row r="912" spans="6:52" x14ac:dyDescent="0.55000000000000004">
      <c r="F912" s="87">
        <v>45029.734120370369</v>
      </c>
      <c r="G912">
        <v>125</v>
      </c>
      <c r="I912">
        <v>19</v>
      </c>
      <c r="J912">
        <v>29.988</v>
      </c>
      <c r="K912">
        <v>2.2088760000000018</v>
      </c>
      <c r="L912">
        <v>3935.7143768511</v>
      </c>
      <c r="N912" s="36">
        <f t="shared" si="679"/>
        <v>1.1460302878121153E-2</v>
      </c>
      <c r="O912" s="36">
        <f t="shared" si="680"/>
        <v>105.77129291446616</v>
      </c>
      <c r="P912" s="36">
        <f t="shared" si="681"/>
        <v>0</v>
      </c>
      <c r="Q912">
        <f t="shared" si="682"/>
        <v>0.18336484604993844</v>
      </c>
      <c r="R912">
        <f t="shared" si="683"/>
        <v>4653.9368882365106</v>
      </c>
      <c r="S912">
        <f t="shared" si="684"/>
        <v>0.31689681257205793</v>
      </c>
      <c r="T912">
        <f t="shared" si="685"/>
        <v>2924.7556493650877</v>
      </c>
      <c r="U912">
        <f t="shared" si="686"/>
        <v>2924.7556493650882</v>
      </c>
      <c r="W912">
        <f t="shared" si="658"/>
        <v>1.0020448242994351</v>
      </c>
      <c r="X912">
        <v>313.14999999999998</v>
      </c>
      <c r="Y912">
        <f t="shared" si="659"/>
        <v>1.9073334166666699E-2</v>
      </c>
      <c r="Z912">
        <v>2E-3</v>
      </c>
      <c r="AA912">
        <f t="shared" si="660"/>
        <v>7.2765497523200454E-2</v>
      </c>
      <c r="AC912">
        <f t="shared" si="661"/>
        <v>2.2133927633192412E-6</v>
      </c>
      <c r="AD912">
        <f t="shared" si="662"/>
        <v>1.7227427471282296E-10</v>
      </c>
      <c r="AE912">
        <v>0</v>
      </c>
      <c r="AF912">
        <f t="shared" si="663"/>
        <v>4.6311911732793926E-11</v>
      </c>
      <c r="AG912">
        <f t="shared" si="664"/>
        <v>2.1858618644561688E-10</v>
      </c>
      <c r="AH912">
        <f t="shared" si="665"/>
        <v>1.097002469958351E-3</v>
      </c>
      <c r="AJ912">
        <f t="shared" si="666"/>
        <v>3.9437622212445209E-3</v>
      </c>
      <c r="AK912">
        <f t="shared" si="667"/>
        <v>3.069535545448692E-7</v>
      </c>
      <c r="AL912">
        <v>0</v>
      </c>
      <c r="AM912">
        <f t="shared" si="668"/>
        <v>1.7104576604531293E-6</v>
      </c>
      <c r="AN912">
        <f t="shared" si="669"/>
        <v>2.0174112149979985E-6</v>
      </c>
      <c r="AO912">
        <f t="shared" si="670"/>
        <v>2.2739189884214046E-2</v>
      </c>
      <c r="AQ912">
        <f t="shared" si="671"/>
        <v>0</v>
      </c>
      <c r="AR912">
        <f t="shared" si="672"/>
        <v>0</v>
      </c>
      <c r="AS912">
        <v>0</v>
      </c>
      <c r="AT912">
        <f t="shared" si="673"/>
        <v>0</v>
      </c>
      <c r="AU912">
        <f t="shared" si="674"/>
        <v>0</v>
      </c>
      <c r="AV912">
        <f t="shared" si="675"/>
        <v>1.5759424160826513E-2</v>
      </c>
      <c r="AX912">
        <f t="shared" si="676"/>
        <v>78.812974192989046</v>
      </c>
      <c r="AY912">
        <f t="shared" si="677"/>
        <v>15.215219993965077</v>
      </c>
      <c r="AZ912" t="e">
        <f t="shared" si="678"/>
        <v>#DIV/0!</v>
      </c>
    </row>
    <row r="913" spans="6:52" x14ac:dyDescent="0.55000000000000004">
      <c r="F913" s="87">
        <v>45029.755393518521</v>
      </c>
      <c r="G913">
        <v>69</v>
      </c>
      <c r="I913">
        <v>19</v>
      </c>
      <c r="J913">
        <v>29.988</v>
      </c>
      <c r="K913">
        <v>2.4172639999999976</v>
      </c>
      <c r="L913">
        <v>4002.6922424944</v>
      </c>
      <c r="N913" s="36">
        <f t="shared" si="679"/>
        <v>1.2541481539198485E-2</v>
      </c>
      <c r="O913" s="36">
        <f t="shared" si="680"/>
        <v>107.5713055087264</v>
      </c>
      <c r="P913" s="36">
        <f t="shared" si="681"/>
        <v>0</v>
      </c>
      <c r="Q913">
        <f t="shared" si="682"/>
        <v>0.20066370462717575</v>
      </c>
      <c r="R913">
        <f t="shared" si="683"/>
        <v>4733.1374423839616</v>
      </c>
      <c r="S913">
        <f t="shared" si="684"/>
        <v>0.34679323635422782</v>
      </c>
      <c r="T913">
        <f t="shared" si="685"/>
        <v>2974.5290506248066</v>
      </c>
      <c r="U913">
        <f t="shared" si="686"/>
        <v>2974.5290506248066</v>
      </c>
      <c r="W913">
        <f t="shared" si="658"/>
        <v>1.0020448242994351</v>
      </c>
      <c r="X913">
        <v>313.14999999999998</v>
      </c>
      <c r="Y913">
        <f t="shared" si="659"/>
        <v>1.9073334166666699E-2</v>
      </c>
      <c r="Z913">
        <v>2E-3</v>
      </c>
      <c r="AA913">
        <f t="shared" si="660"/>
        <v>7.2765497523200454E-2</v>
      </c>
      <c r="AC913">
        <f t="shared" si="661"/>
        <v>2.422206880165347E-6</v>
      </c>
      <c r="AD913">
        <f t="shared" si="662"/>
        <v>1.8852683554414844E-10</v>
      </c>
      <c r="AE913">
        <v>0</v>
      </c>
      <c r="AF913">
        <f t="shared" si="663"/>
        <v>5.0681032798065685E-11</v>
      </c>
      <c r="AG913">
        <f t="shared" si="664"/>
        <v>2.3920786834221411E-10</v>
      </c>
      <c r="AH913">
        <f t="shared" si="665"/>
        <v>1.097002469958351E-3</v>
      </c>
      <c r="AJ913">
        <f t="shared" si="666"/>
        <v>4.0108770448550124E-3</v>
      </c>
      <c r="AK913">
        <f t="shared" si="667"/>
        <v>3.1217728065059554E-7</v>
      </c>
      <c r="AL913">
        <v>0</v>
      </c>
      <c r="AM913">
        <f t="shared" si="668"/>
        <v>1.7395661760619375E-6</v>
      </c>
      <c r="AN913">
        <f t="shared" si="669"/>
        <v>2.0517434567125329E-6</v>
      </c>
      <c r="AO913">
        <f t="shared" si="670"/>
        <v>2.2739189884214046E-2</v>
      </c>
      <c r="AQ913">
        <f t="shared" si="671"/>
        <v>0</v>
      </c>
      <c r="AR913">
        <f t="shared" si="672"/>
        <v>0</v>
      </c>
      <c r="AS913">
        <v>0</v>
      </c>
      <c r="AT913">
        <f t="shared" si="673"/>
        <v>0</v>
      </c>
      <c r="AU913">
        <f t="shared" si="674"/>
        <v>0</v>
      </c>
      <c r="AV913">
        <f t="shared" si="675"/>
        <v>1.5759424160826513E-2</v>
      </c>
      <c r="AX913">
        <f t="shared" si="676"/>
        <v>78.812974192989046</v>
      </c>
      <c r="AY913">
        <f t="shared" si="677"/>
        <v>15.215219993965068</v>
      </c>
      <c r="AZ913" t="e">
        <f t="shared" si="678"/>
        <v>#DIV/0!</v>
      </c>
    </row>
    <row r="914" spans="6:52" x14ac:dyDescent="0.55000000000000004">
      <c r="F914" s="87">
        <v>45029.755393518521</v>
      </c>
      <c r="G914">
        <v>69</v>
      </c>
      <c r="I914">
        <v>19</v>
      </c>
      <c r="J914">
        <v>29.988</v>
      </c>
      <c r="K914">
        <v>2.4172639999999976</v>
      </c>
      <c r="L914">
        <v>4002.6922424944</v>
      </c>
      <c r="N914" s="36">
        <f t="shared" si="679"/>
        <v>1.2541481539198485E-2</v>
      </c>
      <c r="O914" s="36">
        <f t="shared" si="680"/>
        <v>107.5713055087264</v>
      </c>
      <c r="P914" s="36">
        <f t="shared" si="681"/>
        <v>0</v>
      </c>
      <c r="Q914">
        <f t="shared" si="682"/>
        <v>0.20066370462717575</v>
      </c>
      <c r="R914">
        <f t="shared" si="683"/>
        <v>4733.1374423839616</v>
      </c>
      <c r="S914">
        <f t="shared" si="684"/>
        <v>0.34679323635422782</v>
      </c>
      <c r="T914">
        <f t="shared" si="685"/>
        <v>2974.5290506248066</v>
      </c>
      <c r="U914">
        <f t="shared" si="686"/>
        <v>2974.5290506248066</v>
      </c>
      <c r="W914">
        <f t="shared" si="658"/>
        <v>1.0020448242994351</v>
      </c>
      <c r="X914">
        <v>313.14999999999998</v>
      </c>
      <c r="Y914">
        <f t="shared" si="659"/>
        <v>1.9073334166666699E-2</v>
      </c>
      <c r="Z914">
        <v>2E-3</v>
      </c>
      <c r="AA914">
        <f t="shared" si="660"/>
        <v>7.2765497523200454E-2</v>
      </c>
      <c r="AC914">
        <f t="shared" si="661"/>
        <v>2.422206880165347E-6</v>
      </c>
      <c r="AD914">
        <f t="shared" si="662"/>
        <v>1.8852683554414844E-10</v>
      </c>
      <c r="AE914">
        <v>0</v>
      </c>
      <c r="AF914">
        <f t="shared" si="663"/>
        <v>5.0681032798065685E-11</v>
      </c>
      <c r="AG914">
        <f t="shared" si="664"/>
        <v>2.3920786834221411E-10</v>
      </c>
      <c r="AH914">
        <f t="shared" si="665"/>
        <v>1.097002469958351E-3</v>
      </c>
      <c r="AJ914">
        <f t="shared" si="666"/>
        <v>4.0108770448550124E-3</v>
      </c>
      <c r="AK914">
        <f t="shared" si="667"/>
        <v>3.1217728065059554E-7</v>
      </c>
      <c r="AL914">
        <v>0</v>
      </c>
      <c r="AM914">
        <f t="shared" si="668"/>
        <v>1.7395661760619375E-6</v>
      </c>
      <c r="AN914">
        <f t="shared" si="669"/>
        <v>2.0517434567125329E-6</v>
      </c>
      <c r="AO914">
        <f t="shared" si="670"/>
        <v>2.2739189884214046E-2</v>
      </c>
      <c r="AQ914">
        <f t="shared" si="671"/>
        <v>0</v>
      </c>
      <c r="AR914">
        <f t="shared" si="672"/>
        <v>0</v>
      </c>
      <c r="AS914">
        <v>0</v>
      </c>
      <c r="AT914">
        <f t="shared" si="673"/>
        <v>0</v>
      </c>
      <c r="AU914">
        <f t="shared" si="674"/>
        <v>0</v>
      </c>
      <c r="AV914">
        <f t="shared" si="675"/>
        <v>1.5759424160826513E-2</v>
      </c>
      <c r="AX914">
        <f t="shared" si="676"/>
        <v>78.812974192989046</v>
      </c>
      <c r="AY914">
        <f t="shared" si="677"/>
        <v>15.215219993965068</v>
      </c>
      <c r="AZ914" t="e">
        <f t="shared" si="678"/>
        <v>#DIV/0!</v>
      </c>
    </row>
    <row r="915" spans="6:52" x14ac:dyDescent="0.55000000000000004">
      <c r="F915" s="87">
        <v>45035.72047453704</v>
      </c>
      <c r="G915">
        <v>308</v>
      </c>
      <c r="I915">
        <v>19.5</v>
      </c>
      <c r="J915">
        <v>30.012</v>
      </c>
      <c r="K915">
        <v>26.421806577087999</v>
      </c>
      <c r="L915">
        <v>5822.8494402684</v>
      </c>
      <c r="N915" s="36">
        <f t="shared" si="679"/>
        <v>0.13696738290621011</v>
      </c>
      <c r="O915" s="36">
        <f t="shared" si="680"/>
        <v>156.35424986085812</v>
      </c>
      <c r="P915" s="36">
        <f t="shared" si="681"/>
        <v>0</v>
      </c>
      <c r="Q915">
        <f t="shared" si="682"/>
        <v>2.1914781264993617</v>
      </c>
      <c r="R915">
        <f t="shared" si="683"/>
        <v>6879.5869938777569</v>
      </c>
      <c r="S915">
        <f t="shared" si="684"/>
        <v>3.7908625463858625</v>
      </c>
      <c r="T915">
        <f t="shared" si="685"/>
        <v>4327.4351687923663</v>
      </c>
      <c r="U915">
        <f t="shared" si="686"/>
        <v>4327.4351687923663</v>
      </c>
      <c r="W915">
        <f t="shared" si="658"/>
        <v>1.0011912348228942</v>
      </c>
      <c r="X915">
        <v>313.14999999999998</v>
      </c>
      <c r="Y915">
        <f t="shared" si="659"/>
        <v>1.9073334166666699E-2</v>
      </c>
      <c r="Z915">
        <v>2E-3</v>
      </c>
      <c r="AA915">
        <f t="shared" si="660"/>
        <v>7.2765497523200454E-2</v>
      </c>
      <c r="AC915">
        <f t="shared" si="661"/>
        <v>2.6453281153166401E-5</v>
      </c>
      <c r="AD915">
        <f t="shared" si="662"/>
        <v>2.0589295763315171E-9</v>
      </c>
      <c r="AE915">
        <v>0</v>
      </c>
      <c r="AF915">
        <f t="shared" si="663"/>
        <v>5.5349508777242034E-10</v>
      </c>
      <c r="AG915">
        <f t="shared" si="664"/>
        <v>2.6124246641039375E-9</v>
      </c>
      <c r="AH915">
        <f t="shared" si="665"/>
        <v>1.097002469958351E-3</v>
      </c>
      <c r="AJ915">
        <f t="shared" si="666"/>
        <v>5.829785821290118E-3</v>
      </c>
      <c r="AK915">
        <f t="shared" si="667"/>
        <v>4.5374781228965239E-7</v>
      </c>
      <c r="AL915">
        <v>0</v>
      </c>
      <c r="AM915">
        <f t="shared" si="668"/>
        <v>2.5284490436849946E-6</v>
      </c>
      <c r="AN915">
        <f t="shared" si="669"/>
        <v>2.9821968559746471E-6</v>
      </c>
      <c r="AO915">
        <f t="shared" si="670"/>
        <v>2.2739189884214046E-2</v>
      </c>
      <c r="AQ915">
        <f t="shared" si="671"/>
        <v>0</v>
      </c>
      <c r="AR915">
        <f t="shared" si="672"/>
        <v>0</v>
      </c>
      <c r="AS915">
        <v>0</v>
      </c>
      <c r="AT915">
        <f t="shared" si="673"/>
        <v>0</v>
      </c>
      <c r="AU915">
        <f t="shared" si="674"/>
        <v>0</v>
      </c>
      <c r="AV915">
        <f t="shared" si="675"/>
        <v>1.5759424160826513E-2</v>
      </c>
      <c r="AX915">
        <f t="shared" si="676"/>
        <v>78.812974192989046</v>
      </c>
      <c r="AY915">
        <f t="shared" si="677"/>
        <v>15.215219993965077</v>
      </c>
      <c r="AZ915" t="e">
        <f t="shared" si="678"/>
        <v>#DIV/0!</v>
      </c>
    </row>
    <row r="916" spans="6:52" x14ac:dyDescent="0.55000000000000004">
      <c r="F916" s="87">
        <v>45035.741712962961</v>
      </c>
      <c r="G916">
        <v>102</v>
      </c>
      <c r="I916">
        <v>19.5</v>
      </c>
      <c r="J916">
        <v>30.012</v>
      </c>
      <c r="K916">
        <v>29.409794113343004</v>
      </c>
      <c r="L916">
        <v>6122.2251322095999</v>
      </c>
      <c r="N916" s="36">
        <f t="shared" si="679"/>
        <v>0.15245674135727511</v>
      </c>
      <c r="O916" s="36">
        <f t="shared" si="680"/>
        <v>164.39303949816741</v>
      </c>
      <c r="P916" s="36">
        <f t="shared" si="681"/>
        <v>0</v>
      </c>
      <c r="Q916">
        <f t="shared" si="682"/>
        <v>2.4393078617164017</v>
      </c>
      <c r="R916">
        <f t="shared" si="683"/>
        <v>7233.2937379193663</v>
      </c>
      <c r="S916">
        <f t="shared" si="684"/>
        <v>4.2195633624034636</v>
      </c>
      <c r="T916">
        <f t="shared" si="685"/>
        <v>4549.9257056468077</v>
      </c>
      <c r="U916">
        <f t="shared" si="686"/>
        <v>4549.9257056468077</v>
      </c>
      <c r="W916">
        <f t="shared" si="658"/>
        <v>1.0011912348228942</v>
      </c>
      <c r="X916">
        <v>313.14999999999998</v>
      </c>
      <c r="Y916">
        <f t="shared" si="659"/>
        <v>1.9073334166666699E-2</v>
      </c>
      <c r="Z916">
        <v>2E-3</v>
      </c>
      <c r="AA916">
        <f t="shared" si="660"/>
        <v>7.2765497523200454E-2</v>
      </c>
      <c r="AC916">
        <f t="shared" si="661"/>
        <v>2.9444828084224968E-5</v>
      </c>
      <c r="AD916">
        <f t="shared" si="662"/>
        <v>2.2917696697655595E-9</v>
      </c>
      <c r="AE916">
        <v>0</v>
      </c>
      <c r="AF916">
        <f t="shared" si="663"/>
        <v>6.1608870410282327E-10</v>
      </c>
      <c r="AG916">
        <f t="shared" si="664"/>
        <v>2.9078583738683828E-9</v>
      </c>
      <c r="AH916">
        <f t="shared" si="665"/>
        <v>1.097002469958351E-3</v>
      </c>
      <c r="AJ916">
        <f t="shared" si="666"/>
        <v>6.1295181399806864E-3</v>
      </c>
      <c r="AK916">
        <f t="shared" si="667"/>
        <v>4.7707677977618912E-7</v>
      </c>
      <c r="AL916">
        <v>0</v>
      </c>
      <c r="AM916">
        <f t="shared" si="668"/>
        <v>2.6584465972463953E-6</v>
      </c>
      <c r="AN916">
        <f t="shared" si="669"/>
        <v>3.1355233770225843E-6</v>
      </c>
      <c r="AO916">
        <f t="shared" si="670"/>
        <v>2.2739189884214046E-2</v>
      </c>
      <c r="AQ916">
        <f t="shared" si="671"/>
        <v>0</v>
      </c>
      <c r="AR916">
        <f t="shared" si="672"/>
        <v>0</v>
      </c>
      <c r="AS916">
        <v>0</v>
      </c>
      <c r="AT916">
        <f t="shared" si="673"/>
        <v>0</v>
      </c>
      <c r="AU916">
        <f t="shared" si="674"/>
        <v>0</v>
      </c>
      <c r="AV916">
        <f t="shared" si="675"/>
        <v>1.5759424160826513E-2</v>
      </c>
      <c r="AX916">
        <f t="shared" si="676"/>
        <v>78.812974192989046</v>
      </c>
      <c r="AY916">
        <f t="shared" si="677"/>
        <v>15.21521999396507</v>
      </c>
      <c r="AZ916" t="e">
        <f t="shared" si="678"/>
        <v>#DIV/0!</v>
      </c>
    </row>
    <row r="917" spans="6:52" x14ac:dyDescent="0.55000000000000004">
      <c r="F917" s="87">
        <v>45035.76295138889</v>
      </c>
      <c r="G917">
        <v>315</v>
      </c>
      <c r="I917">
        <v>19.5</v>
      </c>
      <c r="J917">
        <v>30.012</v>
      </c>
      <c r="K917">
        <v>25.421109341022998</v>
      </c>
      <c r="L917">
        <v>5775.9615150875998</v>
      </c>
      <c r="N917" s="36">
        <f t="shared" si="679"/>
        <v>0.131779891993906</v>
      </c>
      <c r="O917" s="36">
        <f t="shared" si="680"/>
        <v>155.09522256771243</v>
      </c>
      <c r="P917" s="36">
        <f t="shared" si="681"/>
        <v>0</v>
      </c>
      <c r="Q917">
        <f t="shared" si="682"/>
        <v>2.1084782719024959</v>
      </c>
      <c r="R917">
        <f t="shared" si="683"/>
        <v>6824.1897929793467</v>
      </c>
      <c r="S917">
        <f t="shared" si="684"/>
        <v>3.6472877434516735</v>
      </c>
      <c r="T917">
        <f t="shared" si="685"/>
        <v>4292.5889206623879</v>
      </c>
      <c r="U917">
        <f t="shared" si="686"/>
        <v>4292.5889206623879</v>
      </c>
      <c r="W917">
        <f t="shared" si="658"/>
        <v>1.0011912348228942</v>
      </c>
      <c r="X917">
        <v>313.14999999999998</v>
      </c>
      <c r="Y917">
        <f t="shared" si="659"/>
        <v>1.9073334166666699E-2</v>
      </c>
      <c r="Z917">
        <v>2E-3</v>
      </c>
      <c r="AA917">
        <f t="shared" si="660"/>
        <v>7.2765497523200454E-2</v>
      </c>
      <c r="AC917">
        <f t="shared" si="661"/>
        <v>2.5451391851706625E-5</v>
      </c>
      <c r="AD917">
        <f t="shared" si="662"/>
        <v>1.9809498541548321E-9</v>
      </c>
      <c r="AE917">
        <v>0</v>
      </c>
      <c r="AF917">
        <f t="shared" si="663"/>
        <v>5.325320622921823E-10</v>
      </c>
      <c r="AG917">
        <f t="shared" si="664"/>
        <v>2.5134819164470146E-9</v>
      </c>
      <c r="AH917">
        <f t="shared" si="665"/>
        <v>1.097002469958351E-3</v>
      </c>
      <c r="AJ917">
        <f t="shared" si="666"/>
        <v>5.7828420415800691E-3</v>
      </c>
      <c r="AK917">
        <f t="shared" si="667"/>
        <v>4.5009405244374982E-7</v>
      </c>
      <c r="AL917">
        <v>0</v>
      </c>
      <c r="AM917">
        <f t="shared" si="668"/>
        <v>2.5080889552437757E-6</v>
      </c>
      <c r="AN917">
        <f t="shared" si="669"/>
        <v>2.9581830076875254E-6</v>
      </c>
      <c r="AO917">
        <f t="shared" si="670"/>
        <v>2.2739189884214046E-2</v>
      </c>
      <c r="AQ917">
        <f t="shared" si="671"/>
        <v>0</v>
      </c>
      <c r="AR917">
        <f t="shared" si="672"/>
        <v>0</v>
      </c>
      <c r="AS917">
        <v>0</v>
      </c>
      <c r="AT917">
        <f t="shared" si="673"/>
        <v>0</v>
      </c>
      <c r="AU917">
        <f t="shared" si="674"/>
        <v>0</v>
      </c>
      <c r="AV917">
        <f t="shared" si="675"/>
        <v>1.5759424160826513E-2</v>
      </c>
      <c r="AX917">
        <f t="shared" si="676"/>
        <v>78.81297419298906</v>
      </c>
      <c r="AY917">
        <f t="shared" si="677"/>
        <v>15.215219993965073</v>
      </c>
      <c r="AZ917" t="e">
        <f t="shared" si="678"/>
        <v>#DIV/0!</v>
      </c>
    </row>
    <row r="918" spans="6:52" x14ac:dyDescent="0.55000000000000004">
      <c r="F918" s="87">
        <v>45035.784201388888</v>
      </c>
      <c r="G918">
        <v>413</v>
      </c>
      <c r="I918">
        <v>19.5</v>
      </c>
      <c r="J918">
        <v>30.012</v>
      </c>
      <c r="K918">
        <v>111.989242564892</v>
      </c>
      <c r="L918">
        <v>1502.6187393276</v>
      </c>
      <c r="N918" s="36">
        <f t="shared" si="679"/>
        <v>0.5805384057675792</v>
      </c>
      <c r="O918" s="36">
        <f t="shared" si="680"/>
        <v>40.348085284445517</v>
      </c>
      <c r="P918" s="36">
        <f t="shared" si="681"/>
        <v>0</v>
      </c>
      <c r="Q918">
        <f t="shared" si="682"/>
        <v>9.2886144922812672</v>
      </c>
      <c r="R918">
        <f t="shared" si="683"/>
        <v>1775.3157525156028</v>
      </c>
      <c r="S918">
        <f t="shared" si="684"/>
        <v>16.067630500539355</v>
      </c>
      <c r="T918">
        <f t="shared" si="685"/>
        <v>1116.7187550624665</v>
      </c>
      <c r="U918">
        <f t="shared" si="686"/>
        <v>1116.7187550624662</v>
      </c>
      <c r="W918">
        <f t="shared" si="658"/>
        <v>1.0011912348228942</v>
      </c>
      <c r="X918">
        <v>313.14999999999998</v>
      </c>
      <c r="Y918">
        <f t="shared" si="659"/>
        <v>1.9073334166666699E-2</v>
      </c>
      <c r="Z918">
        <v>2E-3</v>
      </c>
      <c r="AA918">
        <f t="shared" si="660"/>
        <v>7.2765497523200454E-2</v>
      </c>
      <c r="AC918">
        <f t="shared" si="661"/>
        <v>1.1212264805042484E-4</v>
      </c>
      <c r="AD918">
        <f t="shared" si="662"/>
        <v>8.726805378545506E-9</v>
      </c>
      <c r="AE918">
        <v>0</v>
      </c>
      <c r="AF918">
        <f t="shared" si="663"/>
        <v>2.3459976312434774E-9</v>
      </c>
      <c r="AG918" s="8">
        <f t="shared" si="664"/>
        <v>1.1072803009788984E-8</v>
      </c>
      <c r="AH918" s="9">
        <f t="shared" si="665"/>
        <v>1.097002469958351E-3</v>
      </c>
      <c r="AJ918">
        <f t="shared" si="666"/>
        <v>1.5044087110954204E-3</v>
      </c>
      <c r="AK918">
        <f t="shared" si="667"/>
        <v>1.1709215095966939E-7</v>
      </c>
      <c r="AL918">
        <v>0</v>
      </c>
      <c r="AM918" s="8">
        <f t="shared" si="668"/>
        <v>6.5248036265572708E-7</v>
      </c>
      <c r="AN918" s="8">
        <f t="shared" si="669"/>
        <v>7.6957251361539647E-7</v>
      </c>
      <c r="AO918" s="9">
        <f t="shared" si="670"/>
        <v>2.2739189884214046E-2</v>
      </c>
      <c r="AP918" s="9"/>
      <c r="AQ918">
        <f t="shared" si="671"/>
        <v>0</v>
      </c>
      <c r="AR918">
        <f t="shared" si="672"/>
        <v>0</v>
      </c>
      <c r="AS918">
        <v>0</v>
      </c>
      <c r="AT918" s="8">
        <f t="shared" si="673"/>
        <v>0</v>
      </c>
      <c r="AU918" s="8">
        <f t="shared" si="674"/>
        <v>0</v>
      </c>
      <c r="AV918" s="9">
        <f t="shared" si="675"/>
        <v>1.5759424160826513E-2</v>
      </c>
      <c r="AX918">
        <f t="shared" si="676"/>
        <v>78.812974192989046</v>
      </c>
      <c r="AY918">
        <f t="shared" si="677"/>
        <v>15.215219993965075</v>
      </c>
      <c r="AZ918" t="e">
        <f t="shared" si="678"/>
        <v>#DIV/0!</v>
      </c>
    </row>
    <row r="919" spans="6:52" x14ac:dyDescent="0.55000000000000004">
      <c r="F919" s="87">
        <v>45035.805439814816</v>
      </c>
      <c r="G919">
        <v>206</v>
      </c>
      <c r="I919">
        <v>19.5</v>
      </c>
      <c r="J919">
        <v>30.012</v>
      </c>
      <c r="K919">
        <v>130.95783774180802</v>
      </c>
      <c r="L919">
        <v>1223.9795871975</v>
      </c>
      <c r="N919" s="36">
        <f t="shared" si="679"/>
        <v>0.67886926104840251</v>
      </c>
      <c r="O919" s="36">
        <f t="shared" si="680"/>
        <v>32.866109997246753</v>
      </c>
      <c r="P919" s="36">
        <f t="shared" si="681"/>
        <v>0</v>
      </c>
      <c r="Q919">
        <f t="shared" si="682"/>
        <v>10.86190817677444</v>
      </c>
      <c r="R919">
        <f t="shared" si="683"/>
        <v>1446.108839878857</v>
      </c>
      <c r="S919">
        <f t="shared" si="684"/>
        <v>18.789145276750066</v>
      </c>
      <c r="T919">
        <f t="shared" si="685"/>
        <v>909.63923519861385</v>
      </c>
      <c r="U919">
        <f t="shared" si="686"/>
        <v>909.63923519861396</v>
      </c>
      <c r="W919">
        <f t="shared" si="658"/>
        <v>1.0011912348228942</v>
      </c>
      <c r="X919">
        <v>313.14999999999998</v>
      </c>
      <c r="Y919">
        <f t="shared" si="659"/>
        <v>1.9073334166666699E-2</v>
      </c>
      <c r="Z919">
        <v>2E-3</v>
      </c>
      <c r="AA919">
        <f t="shared" si="660"/>
        <v>7.2765497523200454E-2</v>
      </c>
      <c r="AC919">
        <f t="shared" si="661"/>
        <v>1.3111383927845698E-4</v>
      </c>
      <c r="AD919">
        <f t="shared" si="662"/>
        <v>1.0204940551371984E-8</v>
      </c>
      <c r="AE919">
        <v>0</v>
      </c>
      <c r="AF919">
        <f t="shared" si="663"/>
        <v>2.7433597200822849E-9</v>
      </c>
      <c r="AG919">
        <f t="shared" si="664"/>
        <v>1.2948300271454269E-8</v>
      </c>
      <c r="AH919">
        <f t="shared" si="665"/>
        <v>1.097002469958351E-3</v>
      </c>
      <c r="AJ919">
        <f t="shared" si="666"/>
        <v>1.2254376343042814E-3</v>
      </c>
      <c r="AK919">
        <f t="shared" si="667"/>
        <v>9.5379086420695382E-8</v>
      </c>
      <c r="AL919">
        <v>0</v>
      </c>
      <c r="AM919">
        <f t="shared" si="668"/>
        <v>5.3148721231521707E-7</v>
      </c>
      <c r="AN919">
        <f t="shared" si="669"/>
        <v>6.2686629873591241E-7</v>
      </c>
      <c r="AO919">
        <f t="shared" si="670"/>
        <v>2.2739189884214046E-2</v>
      </c>
      <c r="AQ919">
        <f t="shared" si="671"/>
        <v>0</v>
      </c>
      <c r="AR919">
        <f t="shared" si="672"/>
        <v>0</v>
      </c>
      <c r="AS919">
        <v>0</v>
      </c>
      <c r="AT919">
        <f t="shared" si="673"/>
        <v>0</v>
      </c>
      <c r="AU919">
        <f t="shared" si="674"/>
        <v>0</v>
      </c>
      <c r="AV919">
        <f t="shared" si="675"/>
        <v>1.5759424160826513E-2</v>
      </c>
      <c r="AX919">
        <f t="shared" si="676"/>
        <v>78.81297419298906</v>
      </c>
      <c r="AY919">
        <f t="shared" si="677"/>
        <v>15.21521999396507</v>
      </c>
      <c r="AZ919" t="e">
        <f t="shared" si="678"/>
        <v>#DIV/0!</v>
      </c>
    </row>
    <row r="920" spans="6:52" x14ac:dyDescent="0.55000000000000004">
      <c r="F920" s="87">
        <v>45035.826666666668</v>
      </c>
      <c r="G920">
        <v>38</v>
      </c>
      <c r="I920">
        <v>19.5</v>
      </c>
      <c r="J920">
        <v>30.012</v>
      </c>
      <c r="K920">
        <v>20.957293415447005</v>
      </c>
      <c r="L920">
        <v>1583.08941084</v>
      </c>
      <c r="N920" s="36">
        <f t="shared" si="679"/>
        <v>0.108640021398101</v>
      </c>
      <c r="O920" s="36">
        <f t="shared" si="680"/>
        <v>42.508871272334773</v>
      </c>
      <c r="P920" s="36">
        <f t="shared" si="681"/>
        <v>0</v>
      </c>
      <c r="Q920">
        <f t="shared" si="682"/>
        <v>1.738240342369616</v>
      </c>
      <c r="R920">
        <f t="shared" si="683"/>
        <v>1870.39033598273</v>
      </c>
      <c r="S920">
        <f t="shared" si="684"/>
        <v>3.0068427929197652</v>
      </c>
      <c r="T920">
        <f t="shared" si="685"/>
        <v>1176.5230858340765</v>
      </c>
      <c r="U920">
        <f t="shared" si="686"/>
        <v>1176.5230858340763</v>
      </c>
      <c r="W920">
        <f t="shared" si="658"/>
        <v>1.0011912348228942</v>
      </c>
      <c r="X920">
        <v>313.14999999999998</v>
      </c>
      <c r="Y920">
        <f t="shared" si="659"/>
        <v>1.9073334166666699E-2</v>
      </c>
      <c r="Z920">
        <v>2E-3</v>
      </c>
      <c r="AA920">
        <f t="shared" si="660"/>
        <v>7.2765497523200454E-2</v>
      </c>
      <c r="AC920">
        <f t="shared" si="661"/>
        <v>2.0982258473157096E-5</v>
      </c>
      <c r="AD920">
        <f t="shared" si="662"/>
        <v>1.6331052582278496E-9</v>
      </c>
      <c r="AE920">
        <v>0</v>
      </c>
      <c r="AF920">
        <f t="shared" si="663"/>
        <v>4.3902217377195104E-10</v>
      </c>
      <c r="AG920">
        <f t="shared" si="664"/>
        <v>2.0721274319998008E-9</v>
      </c>
      <c r="AH920">
        <f t="shared" si="665"/>
        <v>1.097002469958351E-3</v>
      </c>
      <c r="AJ920">
        <f t="shared" si="666"/>
        <v>1.5849752420739477E-3</v>
      </c>
      <c r="AK920">
        <f t="shared" si="667"/>
        <v>1.2336285940349749E-7</v>
      </c>
      <c r="AL920">
        <v>0</v>
      </c>
      <c r="AM920">
        <f t="shared" si="668"/>
        <v>6.8742304742156188E-7</v>
      </c>
      <c r="AN920">
        <f t="shared" si="669"/>
        <v>8.1078590682505937E-7</v>
      </c>
      <c r="AO920">
        <f t="shared" si="670"/>
        <v>2.2739189884214046E-2</v>
      </c>
      <c r="AQ920">
        <f t="shared" si="671"/>
        <v>0</v>
      </c>
      <c r="AR920">
        <f t="shared" si="672"/>
        <v>0</v>
      </c>
      <c r="AS920">
        <v>0</v>
      </c>
      <c r="AT920">
        <f t="shared" si="673"/>
        <v>0</v>
      </c>
      <c r="AU920">
        <f t="shared" si="674"/>
        <v>0</v>
      </c>
      <c r="AV920">
        <f t="shared" si="675"/>
        <v>1.5759424160826513E-2</v>
      </c>
      <c r="AX920">
        <f t="shared" si="676"/>
        <v>78.81297419298906</v>
      </c>
      <c r="AY920">
        <f t="shared" si="677"/>
        <v>15.215219993965077</v>
      </c>
      <c r="AZ920" t="e">
        <f t="shared" si="678"/>
        <v>#DIV/0!</v>
      </c>
    </row>
    <row r="921" spans="6:52" x14ac:dyDescent="0.55000000000000004">
      <c r="F921" s="87">
        <v>45035.847916666666</v>
      </c>
      <c r="G921">
        <v>193</v>
      </c>
      <c r="I921">
        <v>19.5</v>
      </c>
      <c r="J921">
        <v>30.012</v>
      </c>
      <c r="K921">
        <v>42.011901648287001</v>
      </c>
      <c r="L921">
        <v>1875.0468171899997</v>
      </c>
      <c r="N921" s="36">
        <f t="shared" si="679"/>
        <v>0.21778451079377906</v>
      </c>
      <c r="O921" s="36">
        <f t="shared" si="680"/>
        <v>50.348466255761281</v>
      </c>
      <c r="P921" s="36">
        <f t="shared" si="681"/>
        <v>0</v>
      </c>
      <c r="Q921">
        <f t="shared" si="682"/>
        <v>3.4845521727004649</v>
      </c>
      <c r="R921">
        <f t="shared" si="683"/>
        <v>2215.3325152534962</v>
      </c>
      <c r="S921">
        <f t="shared" si="684"/>
        <v>6.0276478066054384</v>
      </c>
      <c r="T921">
        <f t="shared" si="685"/>
        <v>1393.5004885625517</v>
      </c>
      <c r="U921">
        <f t="shared" si="686"/>
        <v>1393.5004885625517</v>
      </c>
      <c r="W921">
        <f t="shared" si="658"/>
        <v>1.0011912348228942</v>
      </c>
      <c r="X921">
        <v>313.14999999999998</v>
      </c>
      <c r="Y921">
        <f t="shared" si="659"/>
        <v>1.9073334166666699E-2</v>
      </c>
      <c r="Z921">
        <v>2E-3</v>
      </c>
      <c r="AA921">
        <f t="shared" si="660"/>
        <v>7.2765497523200454E-2</v>
      </c>
      <c r="AC921">
        <f t="shared" si="661"/>
        <v>4.2061947688506442E-5</v>
      </c>
      <c r="AD921">
        <f t="shared" si="662"/>
        <v>3.2737938115328599E-9</v>
      </c>
      <c r="AE921">
        <v>0</v>
      </c>
      <c r="AF921">
        <f t="shared" si="663"/>
        <v>8.8008293916091883E-10</v>
      </c>
      <c r="AG921">
        <f t="shared" si="664"/>
        <v>4.1538767506937786E-9</v>
      </c>
      <c r="AH921">
        <f t="shared" si="665"/>
        <v>1.097002469958351E-3</v>
      </c>
      <c r="AJ921">
        <f t="shared" si="666"/>
        <v>1.8772804382531933E-3</v>
      </c>
      <c r="AK921">
        <f t="shared" si="667"/>
        <v>1.461137540938069E-7</v>
      </c>
      <c r="AL921">
        <v>0</v>
      </c>
      <c r="AM921">
        <f t="shared" si="668"/>
        <v>8.1419936758147002E-7</v>
      </c>
      <c r="AN921">
        <f t="shared" si="669"/>
        <v>9.6031312167527689E-7</v>
      </c>
      <c r="AO921">
        <f t="shared" si="670"/>
        <v>2.2739189884214046E-2</v>
      </c>
      <c r="AQ921">
        <f t="shared" si="671"/>
        <v>0</v>
      </c>
      <c r="AR921">
        <f t="shared" si="672"/>
        <v>0</v>
      </c>
      <c r="AS921">
        <v>0</v>
      </c>
      <c r="AT921">
        <f t="shared" si="673"/>
        <v>0</v>
      </c>
      <c r="AU921">
        <f t="shared" si="674"/>
        <v>0</v>
      </c>
      <c r="AV921">
        <f t="shared" si="675"/>
        <v>1.5759424160826513E-2</v>
      </c>
      <c r="AX921">
        <f t="shared" si="676"/>
        <v>78.81297419298906</v>
      </c>
      <c r="AY921">
        <f t="shared" si="677"/>
        <v>15.215219993965075</v>
      </c>
      <c r="AZ921" t="e">
        <f t="shared" si="678"/>
        <v>#DIV/0!</v>
      </c>
    </row>
    <row r="922" spans="6:52" x14ac:dyDescent="0.55000000000000004">
      <c r="F922" s="87">
        <v>45035.869166666664</v>
      </c>
      <c r="G922">
        <v>397</v>
      </c>
      <c r="I922">
        <v>19.5</v>
      </c>
      <c r="J922">
        <v>30.012</v>
      </c>
      <c r="K922">
        <v>28.395129449862999</v>
      </c>
      <c r="L922">
        <v>5657.8970832918994</v>
      </c>
      <c r="N922" s="36">
        <f t="shared" si="679"/>
        <v>0.14719684502585687</v>
      </c>
      <c r="O922" s="36">
        <f t="shared" si="680"/>
        <v>151.92497476068442</v>
      </c>
      <c r="P922" s="36">
        <f t="shared" si="681"/>
        <v>0</v>
      </c>
      <c r="Q922">
        <f t="shared" si="682"/>
        <v>2.3551495204137098</v>
      </c>
      <c r="R922">
        <f t="shared" si="683"/>
        <v>6684.6988894701144</v>
      </c>
      <c r="S922">
        <f t="shared" si="684"/>
        <v>4.0739845860731938</v>
      </c>
      <c r="T922">
        <f t="shared" si="685"/>
        <v>4204.8455950660018</v>
      </c>
      <c r="U922">
        <f t="shared" si="686"/>
        <v>4204.8455950660027</v>
      </c>
      <c r="W922">
        <f t="shared" si="658"/>
        <v>1.0011912348228942</v>
      </c>
      <c r="X922">
        <v>313.14999999999998</v>
      </c>
      <c r="Y922">
        <f t="shared" si="659"/>
        <v>1.9073334166666699E-2</v>
      </c>
      <c r="Z922">
        <v>2E-3</v>
      </c>
      <c r="AA922">
        <f t="shared" si="660"/>
        <v>7.2765497523200454E-2</v>
      </c>
      <c r="AC922">
        <f t="shared" si="661"/>
        <v>2.8428954716864264E-5</v>
      </c>
      <c r="AD922">
        <f t="shared" si="662"/>
        <v>2.2127015303632729E-9</v>
      </c>
      <c r="AE922">
        <v>0</v>
      </c>
      <c r="AF922">
        <f t="shared" si="663"/>
        <v>5.9483308309394611E-10</v>
      </c>
      <c r="AG922">
        <f t="shared" si="664"/>
        <v>2.8075346134572189E-9</v>
      </c>
      <c r="AH922">
        <f t="shared" si="665"/>
        <v>1.097002469958351E-3</v>
      </c>
      <c r="AJ922">
        <f t="shared" si="666"/>
        <v>5.6646369673218682E-3</v>
      </c>
      <c r="AK922">
        <f t="shared" si="667"/>
        <v>4.4089383557637862E-7</v>
      </c>
      <c r="AL922">
        <v>0</v>
      </c>
      <c r="AM922">
        <f t="shared" si="668"/>
        <v>2.4568219762965594E-6</v>
      </c>
      <c r="AN922">
        <f t="shared" si="669"/>
        <v>2.8977158118729378E-6</v>
      </c>
      <c r="AO922">
        <f t="shared" si="670"/>
        <v>2.2739189884214046E-2</v>
      </c>
      <c r="AQ922">
        <f t="shared" si="671"/>
        <v>0</v>
      </c>
      <c r="AR922">
        <f t="shared" si="672"/>
        <v>0</v>
      </c>
      <c r="AS922">
        <v>0</v>
      </c>
      <c r="AT922">
        <f t="shared" si="673"/>
        <v>0</v>
      </c>
      <c r="AU922">
        <f t="shared" si="674"/>
        <v>0</v>
      </c>
      <c r="AV922">
        <f t="shared" si="675"/>
        <v>1.5759424160826513E-2</v>
      </c>
      <c r="AX922">
        <f t="shared" si="676"/>
        <v>78.812974192989046</v>
      </c>
      <c r="AY922">
        <f t="shared" si="677"/>
        <v>15.215219993965068</v>
      </c>
      <c r="AZ922" t="e">
        <f t="shared" si="678"/>
        <v>#DIV/0!</v>
      </c>
    </row>
    <row r="923" spans="6:52" x14ac:dyDescent="0.55000000000000004">
      <c r="F923" s="87">
        <v>45035.890416666669</v>
      </c>
      <c r="G923">
        <v>251</v>
      </c>
      <c r="I923">
        <v>19.5</v>
      </c>
      <c r="J923">
        <v>30.012</v>
      </c>
      <c r="K923">
        <v>324.876286780903</v>
      </c>
      <c r="L923">
        <v>17652.310217548398</v>
      </c>
      <c r="N923" s="36">
        <f t="shared" si="679"/>
        <v>1.6841185571032899</v>
      </c>
      <c r="O923" s="36">
        <f t="shared" si="680"/>
        <v>473.99709552660528</v>
      </c>
      <c r="P923" s="36">
        <f t="shared" si="681"/>
        <v>0</v>
      </c>
      <c r="Q923">
        <f t="shared" si="682"/>
        <v>26.945896913652639</v>
      </c>
      <c r="R923">
        <f t="shared" si="683"/>
        <v>20855.872203170631</v>
      </c>
      <c r="S923">
        <f t="shared" si="684"/>
        <v>46.611549599133063</v>
      </c>
      <c r="T923">
        <f t="shared" si="685"/>
        <v>13118.873985917564</v>
      </c>
      <c r="U923">
        <f t="shared" si="686"/>
        <v>13118.873985917564</v>
      </c>
      <c r="W923">
        <f t="shared" si="658"/>
        <v>1.0011912348228942</v>
      </c>
      <c r="X923">
        <v>313.14999999999998</v>
      </c>
      <c r="Y923">
        <f t="shared" si="659"/>
        <v>1.9073334166666699E-2</v>
      </c>
      <c r="Z923">
        <v>2E-3</v>
      </c>
      <c r="AA923">
        <f t="shared" si="660"/>
        <v>7.2765497523200454E-2</v>
      </c>
      <c r="AC923">
        <f t="shared" si="661"/>
        <v>3.2526329072684896E-4</v>
      </c>
      <c r="AD923">
        <f t="shared" si="662"/>
        <v>2.5316111279158474E-8</v>
      </c>
      <c r="AE923">
        <v>0</v>
      </c>
      <c r="AF923">
        <f t="shared" si="663"/>
        <v>6.8056447367571312E-9</v>
      </c>
      <c r="AG923">
        <f t="shared" si="664"/>
        <v>3.2121756015915606E-8</v>
      </c>
      <c r="AH923">
        <f t="shared" si="665"/>
        <v>1.097002469958351E-3</v>
      </c>
      <c r="AJ923">
        <f t="shared" si="666"/>
        <v>1.7673338264184071E-2</v>
      </c>
      <c r="AK923">
        <f t="shared" si="667"/>
        <v>1.3755631543002185E-6</v>
      </c>
      <c r="AL923">
        <v>0</v>
      </c>
      <c r="AM923">
        <f t="shared" si="668"/>
        <v>7.6651418427081607E-6</v>
      </c>
      <c r="AN923">
        <f t="shared" si="669"/>
        <v>9.0407049970083796E-6</v>
      </c>
      <c r="AO923">
        <f t="shared" si="670"/>
        <v>2.2739189884214046E-2</v>
      </c>
      <c r="AQ923">
        <f t="shared" si="671"/>
        <v>0</v>
      </c>
      <c r="AR923">
        <f t="shared" si="672"/>
        <v>0</v>
      </c>
      <c r="AS923">
        <v>0</v>
      </c>
      <c r="AT923">
        <f t="shared" si="673"/>
        <v>0</v>
      </c>
      <c r="AU923">
        <f t="shared" si="674"/>
        <v>0</v>
      </c>
      <c r="AV923">
        <f t="shared" si="675"/>
        <v>1.5759424160826513E-2</v>
      </c>
      <c r="AX923">
        <f t="shared" si="676"/>
        <v>78.812974192989046</v>
      </c>
      <c r="AY923">
        <f t="shared" si="677"/>
        <v>15.215219993965079</v>
      </c>
      <c r="AZ923" t="e">
        <f t="shared" si="678"/>
        <v>#DIV/0!</v>
      </c>
    </row>
    <row r="924" spans="6:52" x14ac:dyDescent="0.55000000000000004">
      <c r="F924" s="87">
        <v>45035.911631944444</v>
      </c>
      <c r="G924">
        <v>44</v>
      </c>
      <c r="I924">
        <v>19.5</v>
      </c>
      <c r="J924">
        <v>30.012</v>
      </c>
      <c r="K924">
        <v>124.110549367232</v>
      </c>
      <c r="L924">
        <v>1394.1282676471001</v>
      </c>
      <c r="N924" s="36">
        <f t="shared" si="679"/>
        <v>0.64337376357234921</v>
      </c>
      <c r="O924" s="36">
        <f t="shared" si="680"/>
        <v>37.434915969205008</v>
      </c>
      <c r="P924" s="36">
        <f t="shared" si="681"/>
        <v>0</v>
      </c>
      <c r="Q924">
        <f t="shared" si="682"/>
        <v>10.293980217157587</v>
      </c>
      <c r="R924">
        <f t="shared" si="683"/>
        <v>1647.1363026450204</v>
      </c>
      <c r="S924">
        <f t="shared" si="684"/>
        <v>17.806732171584404</v>
      </c>
      <c r="T924">
        <f t="shared" si="685"/>
        <v>1036.0906214579284</v>
      </c>
      <c r="U924">
        <f t="shared" si="686"/>
        <v>1036.0906214579286</v>
      </c>
      <c r="W924">
        <f t="shared" si="658"/>
        <v>1.0011912348228942</v>
      </c>
      <c r="X924">
        <v>313.14999999999998</v>
      </c>
      <c r="Y924">
        <f t="shared" si="659"/>
        <v>1.9073334166666699E-2</v>
      </c>
      <c r="Z924">
        <v>2E-3</v>
      </c>
      <c r="AA924">
        <f t="shared" si="660"/>
        <v>7.2765497523200454E-2</v>
      </c>
      <c r="AC924">
        <f t="shared" si="661"/>
        <v>1.2425839417552677E-4</v>
      </c>
      <c r="AD924">
        <f t="shared" si="662"/>
        <v>9.6713629358159437E-9</v>
      </c>
      <c r="AE924">
        <v>0</v>
      </c>
      <c r="AF924">
        <f t="shared" si="663"/>
        <v>2.5999198508654871E-9</v>
      </c>
      <c r="AG924">
        <f t="shared" si="664"/>
        <v>1.2271282786681431E-8</v>
      </c>
      <c r="AH924">
        <f t="shared" si="665"/>
        <v>1.097002469958351E-3</v>
      </c>
      <c r="AJ924">
        <f t="shared" si="666"/>
        <v>1.3957890017871025E-3</v>
      </c>
      <c r="AK924">
        <f t="shared" si="667"/>
        <v>1.0863798866605697E-7</v>
      </c>
      <c r="AL924">
        <v>0</v>
      </c>
      <c r="AM924">
        <f t="shared" si="668"/>
        <v>6.0537067311567768E-7</v>
      </c>
      <c r="AN924">
        <f t="shared" si="669"/>
        <v>7.1400866178173469E-7</v>
      </c>
      <c r="AO924">
        <f t="shared" si="670"/>
        <v>2.2739189884214046E-2</v>
      </c>
      <c r="AQ924">
        <f t="shared" si="671"/>
        <v>0</v>
      </c>
      <c r="AR924">
        <f t="shared" si="672"/>
        <v>0</v>
      </c>
      <c r="AS924">
        <v>0</v>
      </c>
      <c r="AT924">
        <f t="shared" si="673"/>
        <v>0</v>
      </c>
      <c r="AU924">
        <f t="shared" si="674"/>
        <v>0</v>
      </c>
      <c r="AV924">
        <f t="shared" si="675"/>
        <v>1.5759424160826513E-2</v>
      </c>
      <c r="AX924">
        <f t="shared" si="676"/>
        <v>78.812974192989046</v>
      </c>
      <c r="AY924">
        <f t="shared" si="677"/>
        <v>15.21521999396508</v>
      </c>
      <c r="AZ924" t="e">
        <f t="shared" si="678"/>
        <v>#DIV/0!</v>
      </c>
    </row>
    <row r="925" spans="6:52" x14ac:dyDescent="0.55000000000000004">
      <c r="F925" s="87">
        <v>45035.932858796295</v>
      </c>
      <c r="G925">
        <v>229</v>
      </c>
      <c r="I925">
        <v>19.5</v>
      </c>
      <c r="J925">
        <v>30.012</v>
      </c>
      <c r="K925">
        <v>26.346691299862997</v>
      </c>
      <c r="L925">
        <v>6005.5849949916001</v>
      </c>
      <c r="N925" s="36">
        <f t="shared" si="679"/>
        <v>0.13657799458381187</v>
      </c>
      <c r="O925" s="36">
        <f t="shared" si="680"/>
        <v>161.26103662818639</v>
      </c>
      <c r="P925" s="36">
        <f t="shared" si="681"/>
        <v>0</v>
      </c>
      <c r="Q925">
        <f t="shared" si="682"/>
        <v>2.1852479133409899</v>
      </c>
      <c r="R925">
        <f t="shared" si="683"/>
        <v>7095.4856116402007</v>
      </c>
      <c r="S925">
        <f t="shared" si="684"/>
        <v>3.7800853994764387</v>
      </c>
      <c r="T925">
        <f t="shared" si="685"/>
        <v>4463.2408897215873</v>
      </c>
      <c r="U925">
        <f t="shared" si="686"/>
        <v>4463.2408897215873</v>
      </c>
      <c r="W925">
        <f t="shared" si="658"/>
        <v>1.0011912348228942</v>
      </c>
      <c r="X925">
        <v>313.14999999999998</v>
      </c>
      <c r="Y925">
        <f t="shared" si="659"/>
        <v>1.9073334166666699E-2</v>
      </c>
      <c r="Z925">
        <v>2E-3</v>
      </c>
      <c r="AA925">
        <f t="shared" si="660"/>
        <v>7.2765497523200454E-2</v>
      </c>
      <c r="AC925">
        <f t="shared" si="661"/>
        <v>2.6378076396007437E-5</v>
      </c>
      <c r="AD925">
        <f t="shared" si="662"/>
        <v>2.0530761890749845E-9</v>
      </c>
      <c r="AE925">
        <v>0</v>
      </c>
      <c r="AF925">
        <f t="shared" si="663"/>
        <v>5.5192154143525372E-10</v>
      </c>
      <c r="AG925">
        <f t="shared" si="664"/>
        <v>2.6049977305102381E-9</v>
      </c>
      <c r="AH925">
        <f t="shared" si="665"/>
        <v>1.097002469958351E-3</v>
      </c>
      <c r="AJ925">
        <f t="shared" si="666"/>
        <v>6.0127390569694851E-3</v>
      </c>
      <c r="AK925">
        <f t="shared" si="667"/>
        <v>4.6798755161895335E-7</v>
      </c>
      <c r="AL925">
        <v>0</v>
      </c>
      <c r="AM925">
        <f t="shared" si="668"/>
        <v>2.6077980880535241E-6</v>
      </c>
      <c r="AN925">
        <f t="shared" si="669"/>
        <v>3.0757856396724776E-6</v>
      </c>
      <c r="AO925">
        <f t="shared" si="670"/>
        <v>2.2739189884214046E-2</v>
      </c>
      <c r="AQ925">
        <f t="shared" si="671"/>
        <v>0</v>
      </c>
      <c r="AR925">
        <f t="shared" si="672"/>
        <v>0</v>
      </c>
      <c r="AS925">
        <v>0</v>
      </c>
      <c r="AT925">
        <f t="shared" si="673"/>
        <v>0</v>
      </c>
      <c r="AU925">
        <f t="shared" si="674"/>
        <v>0</v>
      </c>
      <c r="AV925">
        <f t="shared" si="675"/>
        <v>1.5759424160826513E-2</v>
      </c>
      <c r="AX925">
        <f t="shared" si="676"/>
        <v>78.812974192989046</v>
      </c>
      <c r="AY925">
        <f t="shared" si="677"/>
        <v>15.215219993965079</v>
      </c>
      <c r="AZ925" t="e">
        <f t="shared" si="678"/>
        <v>#DIV/0!</v>
      </c>
    </row>
    <row r="926" spans="6:52" x14ac:dyDescent="0.55000000000000004">
      <c r="F926" s="87">
        <v>45035.954097222224</v>
      </c>
      <c r="G926">
        <v>343</v>
      </c>
      <c r="I926">
        <v>19.5</v>
      </c>
      <c r="J926">
        <v>30.012</v>
      </c>
      <c r="K926">
        <v>144.83838632520704</v>
      </c>
      <c r="L926">
        <v>1356.64926999</v>
      </c>
      <c r="N926" s="36">
        <f t="shared" si="679"/>
        <v>0.75082431102667679</v>
      </c>
      <c r="O926" s="36">
        <f t="shared" si="680"/>
        <v>36.428535738301655</v>
      </c>
      <c r="P926" s="36">
        <f t="shared" si="681"/>
        <v>0</v>
      </c>
      <c r="Q926">
        <f t="shared" si="682"/>
        <v>12.013188976426829</v>
      </c>
      <c r="R926">
        <f t="shared" si="683"/>
        <v>1602.8555724852729</v>
      </c>
      <c r="S926">
        <f t="shared" si="684"/>
        <v>20.780653752696832</v>
      </c>
      <c r="T926">
        <f t="shared" si="685"/>
        <v>1008.236916117241</v>
      </c>
      <c r="U926">
        <f t="shared" si="686"/>
        <v>1008.2369161172411</v>
      </c>
      <c r="W926">
        <f t="shared" si="658"/>
        <v>1.0011912348228942</v>
      </c>
      <c r="X926">
        <v>313.14999999999998</v>
      </c>
      <c r="Y926">
        <f t="shared" si="659"/>
        <v>1.9073334166666699E-2</v>
      </c>
      <c r="Z926">
        <v>2E-3</v>
      </c>
      <c r="AA926">
        <f t="shared" si="660"/>
        <v>7.2765497523200454E-2</v>
      </c>
      <c r="AC926">
        <f t="shared" si="661"/>
        <v>1.4501092285468942E-4</v>
      </c>
      <c r="AD926">
        <f t="shared" si="662"/>
        <v>1.1286587710156709E-8</v>
      </c>
      <c r="AE926">
        <v>0</v>
      </c>
      <c r="AF926">
        <f t="shared" si="663"/>
        <v>3.0341352745123909E-9</v>
      </c>
      <c r="AG926">
        <f t="shared" si="664"/>
        <v>1.43207229846691E-8</v>
      </c>
      <c r="AH926">
        <f t="shared" si="665"/>
        <v>1.097002469958351E-3</v>
      </c>
      <c r="AJ926">
        <f t="shared" si="666"/>
        <v>1.358265357842866E-3</v>
      </c>
      <c r="AK926">
        <f t="shared" si="667"/>
        <v>1.0571742316489327E-7</v>
      </c>
      <c r="AL926">
        <v>0</v>
      </c>
      <c r="AM926">
        <f t="shared" si="668"/>
        <v>5.8909621217409462E-7</v>
      </c>
      <c r="AN926">
        <f t="shared" si="669"/>
        <v>6.948136353389879E-7</v>
      </c>
      <c r="AO926">
        <f t="shared" si="670"/>
        <v>2.2739189884214046E-2</v>
      </c>
      <c r="AQ926">
        <f t="shared" si="671"/>
        <v>0</v>
      </c>
      <c r="AR926">
        <f t="shared" si="672"/>
        <v>0</v>
      </c>
      <c r="AS926">
        <v>0</v>
      </c>
      <c r="AT926">
        <f t="shared" si="673"/>
        <v>0</v>
      </c>
      <c r="AU926">
        <f t="shared" si="674"/>
        <v>0</v>
      </c>
      <c r="AV926">
        <f t="shared" si="675"/>
        <v>1.5759424160826513E-2</v>
      </c>
      <c r="AX926">
        <f t="shared" si="676"/>
        <v>78.812974192989046</v>
      </c>
      <c r="AY926">
        <f t="shared" si="677"/>
        <v>15.215219993965077</v>
      </c>
      <c r="AZ926" t="e">
        <f t="shared" si="678"/>
        <v>#DIV/0!</v>
      </c>
    </row>
    <row r="927" spans="6:52" x14ac:dyDescent="0.55000000000000004">
      <c r="F927" s="87">
        <v>45035.975347222222</v>
      </c>
      <c r="G927">
        <v>138</v>
      </c>
      <c r="I927">
        <v>19.5</v>
      </c>
      <c r="J927">
        <v>30.012</v>
      </c>
      <c r="K927">
        <v>39.297350915542999</v>
      </c>
      <c r="L927">
        <v>4683.5151767484003</v>
      </c>
      <c r="N927" s="36">
        <f t="shared" si="679"/>
        <v>0.20371261496995244</v>
      </c>
      <c r="O927" s="36">
        <f t="shared" si="680"/>
        <v>125.76102296381653</v>
      </c>
      <c r="P927" s="36">
        <f t="shared" si="681"/>
        <v>0</v>
      </c>
      <c r="Q927">
        <f t="shared" si="682"/>
        <v>3.259401839519239</v>
      </c>
      <c r="R927">
        <f t="shared" si="683"/>
        <v>5533.4850104079269</v>
      </c>
      <c r="S927">
        <f t="shared" si="684"/>
        <v>5.6381782723023974</v>
      </c>
      <c r="T927">
        <f t="shared" si="685"/>
        <v>3480.7027894747698</v>
      </c>
      <c r="U927">
        <f t="shared" si="686"/>
        <v>3480.7027894747698</v>
      </c>
      <c r="W927">
        <f t="shared" si="658"/>
        <v>1.0011912348228942</v>
      </c>
      <c r="X927">
        <v>313.14999999999998</v>
      </c>
      <c r="Y927">
        <f t="shared" si="659"/>
        <v>1.9073334166666699E-2</v>
      </c>
      <c r="Z927">
        <v>2E-3</v>
      </c>
      <c r="AA927">
        <f t="shared" si="660"/>
        <v>7.2765497523200454E-2</v>
      </c>
      <c r="AC927">
        <f t="shared" si="661"/>
        <v>3.9344163288401092E-5</v>
      </c>
      <c r="AD927">
        <f t="shared" si="662"/>
        <v>3.0622613875938539E-9</v>
      </c>
      <c r="AE927">
        <v>0</v>
      </c>
      <c r="AF927">
        <f t="shared" si="663"/>
        <v>8.2321739169355794E-10</v>
      </c>
      <c r="AG927">
        <f t="shared" si="664"/>
        <v>3.8854787792874117E-9</v>
      </c>
      <c r="AH927">
        <f t="shared" si="665"/>
        <v>1.097002469958351E-3</v>
      </c>
      <c r="AJ927">
        <f t="shared" si="666"/>
        <v>4.6890943431204968E-3</v>
      </c>
      <c r="AK927">
        <f t="shared" si="667"/>
        <v>3.6496474570996551E-7</v>
      </c>
      <c r="AL927">
        <v>0</v>
      </c>
      <c r="AM927">
        <f t="shared" si="668"/>
        <v>2.0337172704207516E-6</v>
      </c>
      <c r="AN927">
        <f t="shared" si="669"/>
        <v>2.3986820161307171E-6</v>
      </c>
      <c r="AO927">
        <f t="shared" si="670"/>
        <v>2.2739189884214046E-2</v>
      </c>
      <c r="AQ927">
        <f t="shared" si="671"/>
        <v>0</v>
      </c>
      <c r="AR927">
        <f t="shared" si="672"/>
        <v>0</v>
      </c>
      <c r="AS927">
        <v>0</v>
      </c>
      <c r="AT927">
        <f t="shared" si="673"/>
        <v>0</v>
      </c>
      <c r="AU927">
        <f t="shared" si="674"/>
        <v>0</v>
      </c>
      <c r="AV927">
        <f t="shared" si="675"/>
        <v>1.5759424160826513E-2</v>
      </c>
      <c r="AX927">
        <f t="shared" si="676"/>
        <v>78.812974192989046</v>
      </c>
      <c r="AY927">
        <f t="shared" si="677"/>
        <v>15.215219993965077</v>
      </c>
      <c r="AZ927" t="e">
        <f t="shared" si="678"/>
        <v>#DIV/0!</v>
      </c>
    </row>
    <row r="928" spans="6:52" x14ac:dyDescent="0.55000000000000004">
      <c r="F928" s="87">
        <v>45035.996608796297</v>
      </c>
      <c r="G928">
        <v>334</v>
      </c>
      <c r="I928">
        <v>19.5</v>
      </c>
      <c r="J928">
        <v>30.012</v>
      </c>
      <c r="K928">
        <v>37.187894317148</v>
      </c>
      <c r="L928">
        <v>5130.6777855231003</v>
      </c>
      <c r="N928" s="36">
        <f t="shared" si="679"/>
        <v>0.19277745242558098</v>
      </c>
      <c r="O928" s="36">
        <f t="shared" si="680"/>
        <v>137.76816396548563</v>
      </c>
      <c r="P928" s="36">
        <f t="shared" si="681"/>
        <v>0</v>
      </c>
      <c r="Q928">
        <f t="shared" si="682"/>
        <v>3.0844392388092956</v>
      </c>
      <c r="R928">
        <f t="shared" si="683"/>
        <v>6061.7992144813679</v>
      </c>
      <c r="S928">
        <f t="shared" si="684"/>
        <v>5.3355244780301865</v>
      </c>
      <c r="T928">
        <f t="shared" si="685"/>
        <v>3813.0258590012563</v>
      </c>
      <c r="U928">
        <f t="shared" si="686"/>
        <v>3813.0258590012568</v>
      </c>
      <c r="W928">
        <f t="shared" si="658"/>
        <v>1.0011912348228942</v>
      </c>
      <c r="X928">
        <v>313.14999999999998</v>
      </c>
      <c r="Y928">
        <f t="shared" si="659"/>
        <v>1.9073334166666699E-2</v>
      </c>
      <c r="Z928">
        <v>2E-3</v>
      </c>
      <c r="AA928">
        <f t="shared" si="660"/>
        <v>7.2765497523200454E-2</v>
      </c>
      <c r="AC928">
        <f t="shared" si="661"/>
        <v>3.7232193831848696E-5</v>
      </c>
      <c r="AD928">
        <f t="shared" si="662"/>
        <v>2.8978811599303362E-9</v>
      </c>
      <c r="AE928">
        <v>0</v>
      </c>
      <c r="AF928">
        <f t="shared" si="663"/>
        <v>7.7902760998146149E-10</v>
      </c>
      <c r="AG928">
        <f t="shared" si="664"/>
        <v>3.6769087699117977E-9</v>
      </c>
      <c r="AH928">
        <f t="shared" si="665"/>
        <v>1.097002469958351E-3</v>
      </c>
      <c r="AJ928">
        <f t="shared" si="666"/>
        <v>5.1367896275662656E-3</v>
      </c>
      <c r="AK928">
        <f t="shared" si="667"/>
        <v>3.9981006629580932E-7</v>
      </c>
      <c r="AL928">
        <v>0</v>
      </c>
      <c r="AM928">
        <f t="shared" si="668"/>
        <v>2.2278881625460274E-6</v>
      </c>
      <c r="AN928">
        <f t="shared" si="669"/>
        <v>2.6276982288418366E-6</v>
      </c>
      <c r="AO928">
        <f t="shared" si="670"/>
        <v>2.2739189884214046E-2</v>
      </c>
      <c r="AQ928">
        <f t="shared" si="671"/>
        <v>0</v>
      </c>
      <c r="AR928">
        <f t="shared" si="672"/>
        <v>0</v>
      </c>
      <c r="AS928">
        <v>0</v>
      </c>
      <c r="AT928">
        <f t="shared" si="673"/>
        <v>0</v>
      </c>
      <c r="AU928">
        <f t="shared" si="674"/>
        <v>0</v>
      </c>
      <c r="AV928">
        <f t="shared" si="675"/>
        <v>1.5759424160826513E-2</v>
      </c>
      <c r="AX928">
        <f t="shared" si="676"/>
        <v>78.812974192989046</v>
      </c>
      <c r="AY928">
        <f t="shared" si="677"/>
        <v>15.21521999396507</v>
      </c>
      <c r="AZ928" t="e">
        <f t="shared" si="678"/>
        <v>#DIV/0!</v>
      </c>
    </row>
    <row r="929" spans="6:52" x14ac:dyDescent="0.55000000000000004">
      <c r="F929" s="87">
        <v>45036.017824074072</v>
      </c>
      <c r="G929">
        <v>232</v>
      </c>
      <c r="I929">
        <v>19.5</v>
      </c>
      <c r="J929">
        <v>30.012</v>
      </c>
      <c r="K929">
        <v>162.87884328041201</v>
      </c>
      <c r="L929">
        <v>1245.2734616304001</v>
      </c>
      <c r="N929" s="36">
        <f t="shared" si="679"/>
        <v>0.84434381236650113</v>
      </c>
      <c r="O929" s="36">
        <f t="shared" si="680"/>
        <v>33.437889810161494</v>
      </c>
      <c r="P929" s="36">
        <f t="shared" si="681"/>
        <v>0</v>
      </c>
      <c r="Q929">
        <f t="shared" si="682"/>
        <v>13.509500997864018</v>
      </c>
      <c r="R929">
        <f t="shared" si="683"/>
        <v>1471.2671516471057</v>
      </c>
      <c r="S929">
        <f t="shared" si="684"/>
        <v>23.369004113662573</v>
      </c>
      <c r="T929">
        <f t="shared" si="685"/>
        <v>925.46445308309558</v>
      </c>
      <c r="U929">
        <f t="shared" si="686"/>
        <v>925.46445308309569</v>
      </c>
      <c r="W929">
        <f t="shared" si="658"/>
        <v>1.0011912348228942</v>
      </c>
      <c r="X929">
        <v>313.14999999999998</v>
      </c>
      <c r="Y929">
        <f t="shared" si="659"/>
        <v>1.9073334166666699E-2</v>
      </c>
      <c r="Z929">
        <v>2E-3</v>
      </c>
      <c r="AA929">
        <f t="shared" si="660"/>
        <v>7.2765497523200454E-2</v>
      </c>
      <c r="AC929">
        <f t="shared" si="661"/>
        <v>1.6307287023044036E-4</v>
      </c>
      <c r="AD929">
        <f t="shared" si="662"/>
        <v>1.2692397350282417E-8</v>
      </c>
      <c r="AE929">
        <v>0</v>
      </c>
      <c r="AF929">
        <f t="shared" si="663"/>
        <v>3.4120543345411865E-9</v>
      </c>
      <c r="AG929">
        <f t="shared" si="664"/>
        <v>1.6104451684823601E-8</v>
      </c>
      <c r="AH929">
        <f t="shared" si="665"/>
        <v>1.097002469958351E-3</v>
      </c>
      <c r="AJ929">
        <f t="shared" si="666"/>
        <v>1.2467568747419201E-3</v>
      </c>
      <c r="AK929">
        <f t="shared" si="667"/>
        <v>9.7038419885902319E-8</v>
      </c>
      <c r="AL929">
        <v>0</v>
      </c>
      <c r="AM929">
        <f t="shared" si="668"/>
        <v>5.4073362629148709E-7</v>
      </c>
      <c r="AN929">
        <f t="shared" si="669"/>
        <v>6.3777204617738943E-7</v>
      </c>
      <c r="AO929">
        <f t="shared" si="670"/>
        <v>2.2739189884214046E-2</v>
      </c>
      <c r="AQ929">
        <f t="shared" si="671"/>
        <v>0</v>
      </c>
      <c r="AR929">
        <f t="shared" si="672"/>
        <v>0</v>
      </c>
      <c r="AS929">
        <v>0</v>
      </c>
      <c r="AT929">
        <f t="shared" si="673"/>
        <v>0</v>
      </c>
      <c r="AU929">
        <f t="shared" si="674"/>
        <v>0</v>
      </c>
      <c r="AV929">
        <f t="shared" si="675"/>
        <v>1.5759424160826513E-2</v>
      </c>
      <c r="AX929">
        <f t="shared" si="676"/>
        <v>78.812974192989046</v>
      </c>
      <c r="AY929">
        <f t="shared" si="677"/>
        <v>15.215219993965077</v>
      </c>
      <c r="AZ929" t="e">
        <f t="shared" si="678"/>
        <v>#DIV/0!</v>
      </c>
    </row>
    <row r="930" spans="6:52" x14ac:dyDescent="0.55000000000000004">
      <c r="F930" s="87">
        <v>45036.039074074077</v>
      </c>
      <c r="G930">
        <v>165</v>
      </c>
      <c r="I930">
        <v>19.5</v>
      </c>
      <c r="J930">
        <v>30.012</v>
      </c>
      <c r="K930">
        <v>118.04512436184699</v>
      </c>
      <c r="L930">
        <v>1169.1565163963999</v>
      </c>
      <c r="N930" s="36">
        <f t="shared" si="679"/>
        <v>0.61193134926287973</v>
      </c>
      <c r="O930" s="36">
        <f t="shared" si="680"/>
        <v>31.394009404898338</v>
      </c>
      <c r="P930" s="36">
        <f t="shared" si="681"/>
        <v>0</v>
      </c>
      <c r="Q930">
        <f t="shared" si="682"/>
        <v>9.7909015882060757</v>
      </c>
      <c r="R930">
        <f t="shared" si="683"/>
        <v>1381.3364138155268</v>
      </c>
      <c r="S930">
        <f t="shared" si="684"/>
        <v>16.936496731258188</v>
      </c>
      <c r="T930">
        <f t="shared" si="685"/>
        <v>868.8957320255455</v>
      </c>
      <c r="U930">
        <f t="shared" si="686"/>
        <v>868.8957320255455</v>
      </c>
      <c r="W930">
        <f t="shared" si="658"/>
        <v>1.0011912348228942</v>
      </c>
      <c r="X930">
        <v>313.14999999999998</v>
      </c>
      <c r="Y930">
        <f t="shared" si="659"/>
        <v>1.9073334166666699E-2</v>
      </c>
      <c r="Z930">
        <v>2E-3</v>
      </c>
      <c r="AA930">
        <f t="shared" si="660"/>
        <v>7.2765497523200454E-2</v>
      </c>
      <c r="AC930">
        <f t="shared" si="661"/>
        <v>1.181857438246597E-4</v>
      </c>
      <c r="AD930">
        <f t="shared" si="662"/>
        <v>9.1987123280623731E-9</v>
      </c>
      <c r="AE930">
        <v>0</v>
      </c>
      <c r="AF930">
        <f t="shared" si="663"/>
        <v>2.472858783487762E-9</v>
      </c>
      <c r="AG930">
        <f t="shared" si="664"/>
        <v>1.1671571111550135E-8</v>
      </c>
      <c r="AH930">
        <f t="shared" si="665"/>
        <v>1.097002469958351E-3</v>
      </c>
      <c r="AJ930">
        <f t="shared" si="666"/>
        <v>1.1705492563521449E-3</v>
      </c>
      <c r="AK930">
        <f t="shared" si="667"/>
        <v>9.1106977259333767E-8</v>
      </c>
      <c r="AL930">
        <v>0</v>
      </c>
      <c r="AM930">
        <f t="shared" si="668"/>
        <v>5.076814549517693E-7</v>
      </c>
      <c r="AN930">
        <f t="shared" si="669"/>
        <v>5.9878843221110312E-7</v>
      </c>
      <c r="AO930">
        <f t="shared" si="670"/>
        <v>2.2739189884214046E-2</v>
      </c>
      <c r="AQ930">
        <f t="shared" si="671"/>
        <v>0</v>
      </c>
      <c r="AR930">
        <f t="shared" si="672"/>
        <v>0</v>
      </c>
      <c r="AS930">
        <v>0</v>
      </c>
      <c r="AT930">
        <f t="shared" si="673"/>
        <v>0</v>
      </c>
      <c r="AU930">
        <f t="shared" si="674"/>
        <v>0</v>
      </c>
      <c r="AV930">
        <f t="shared" si="675"/>
        <v>1.5759424160826513E-2</v>
      </c>
      <c r="AX930">
        <f t="shared" si="676"/>
        <v>78.812974192989046</v>
      </c>
      <c r="AY930">
        <f t="shared" si="677"/>
        <v>15.215219993965082</v>
      </c>
      <c r="AZ930" t="e">
        <f t="shared" si="678"/>
        <v>#DIV/0!</v>
      </c>
    </row>
    <row r="931" spans="6:52" x14ac:dyDescent="0.55000000000000004">
      <c r="F931" s="87">
        <v>45036.060300925928</v>
      </c>
      <c r="G931">
        <v>179</v>
      </c>
      <c r="I931">
        <v>19.5</v>
      </c>
      <c r="J931">
        <v>30.012</v>
      </c>
      <c r="K931">
        <v>25.186661234767001</v>
      </c>
      <c r="L931">
        <v>5882.2850102550992</v>
      </c>
      <c r="N931" s="36">
        <f t="shared" si="679"/>
        <v>0.13056454195917189</v>
      </c>
      <c r="O931" s="36">
        <f t="shared" si="680"/>
        <v>157.95020456579283</v>
      </c>
      <c r="P931" s="36">
        <f t="shared" si="681"/>
        <v>0</v>
      </c>
      <c r="Q931">
        <f t="shared" si="682"/>
        <v>2.0890326713467502</v>
      </c>
      <c r="R931">
        <f t="shared" si="683"/>
        <v>6949.8090008948848</v>
      </c>
      <c r="S931">
        <f t="shared" si="684"/>
        <v>3.613650355997339</v>
      </c>
      <c r="T931">
        <f t="shared" si="685"/>
        <v>4371.6065969695992</v>
      </c>
      <c r="U931">
        <f t="shared" si="686"/>
        <v>4371.6065969696001</v>
      </c>
      <c r="W931">
        <f t="shared" si="658"/>
        <v>1.0011912348228942</v>
      </c>
      <c r="X931">
        <v>313.14999999999998</v>
      </c>
      <c r="Y931">
        <f t="shared" si="659"/>
        <v>1.9073334166666699E-2</v>
      </c>
      <c r="Z931">
        <v>2E-3</v>
      </c>
      <c r="AA931">
        <f t="shared" si="660"/>
        <v>7.2765497523200454E-2</v>
      </c>
      <c r="AC931">
        <f t="shared" si="661"/>
        <v>2.5216664462702291E-5</v>
      </c>
      <c r="AD931">
        <f t="shared" si="662"/>
        <v>1.9626803940905839E-9</v>
      </c>
      <c r="AE931">
        <v>0</v>
      </c>
      <c r="AF931">
        <f t="shared" si="663"/>
        <v>5.2762074501447689E-10</v>
      </c>
      <c r="AG931">
        <f t="shared" si="664"/>
        <v>2.4903011391050606E-9</v>
      </c>
      <c r="AH931">
        <f t="shared" si="665"/>
        <v>1.097002469958351E-3</v>
      </c>
      <c r="AJ931">
        <f t="shared" si="666"/>
        <v>5.8892921929975034E-3</v>
      </c>
      <c r="AK931">
        <f t="shared" si="667"/>
        <v>4.5837935224793267E-7</v>
      </c>
      <c r="AL931">
        <v>0</v>
      </c>
      <c r="AM931">
        <f t="shared" si="668"/>
        <v>2.5542576811287981E-6</v>
      </c>
      <c r="AN931">
        <f t="shared" si="669"/>
        <v>3.0126370333767308E-6</v>
      </c>
      <c r="AO931">
        <f t="shared" si="670"/>
        <v>2.2739189884214046E-2</v>
      </c>
      <c r="AQ931">
        <f t="shared" si="671"/>
        <v>0</v>
      </c>
      <c r="AR931">
        <f t="shared" si="672"/>
        <v>0</v>
      </c>
      <c r="AS931">
        <v>0</v>
      </c>
      <c r="AT931">
        <f t="shared" si="673"/>
        <v>0</v>
      </c>
      <c r="AU931">
        <f t="shared" si="674"/>
        <v>0</v>
      </c>
      <c r="AV931">
        <f t="shared" si="675"/>
        <v>1.5759424160826513E-2</v>
      </c>
      <c r="AX931">
        <f t="shared" si="676"/>
        <v>78.812974192989032</v>
      </c>
      <c r="AY931">
        <f t="shared" si="677"/>
        <v>15.215219993965077</v>
      </c>
      <c r="AZ931" t="e">
        <f t="shared" si="678"/>
        <v>#DIV/0!</v>
      </c>
    </row>
    <row r="932" spans="6:52" x14ac:dyDescent="0.55000000000000004">
      <c r="F932" s="87">
        <v>45036.081516203703</v>
      </c>
      <c r="G932">
        <v>288</v>
      </c>
      <c r="I932">
        <v>19.5</v>
      </c>
      <c r="J932">
        <v>30.012</v>
      </c>
      <c r="K932">
        <v>322.121448591383</v>
      </c>
      <c r="L932">
        <v>17745.6478621151</v>
      </c>
      <c r="N932" s="36">
        <f t="shared" si="679"/>
        <v>1.6698378160779641</v>
      </c>
      <c r="O932" s="36">
        <f t="shared" si="680"/>
        <v>476.50338347887174</v>
      </c>
      <c r="P932" s="36">
        <f t="shared" si="681"/>
        <v>0</v>
      </c>
      <c r="Q932">
        <f t="shared" si="682"/>
        <v>26.717405057247426</v>
      </c>
      <c r="R932">
        <f t="shared" si="683"/>
        <v>20966.148873070357</v>
      </c>
      <c r="S932">
        <f t="shared" si="684"/>
        <v>46.216299831349922</v>
      </c>
      <c r="T932">
        <f t="shared" si="685"/>
        <v>13188.240815648194</v>
      </c>
      <c r="U932">
        <f t="shared" si="686"/>
        <v>13188.240815648194</v>
      </c>
      <c r="W932">
        <f t="shared" si="658"/>
        <v>1.0011912348228942</v>
      </c>
      <c r="X932">
        <v>313.14999999999998</v>
      </c>
      <c r="Y932">
        <f t="shared" si="659"/>
        <v>1.9073334166666699E-2</v>
      </c>
      <c r="Z932">
        <v>2E-3</v>
      </c>
      <c r="AA932">
        <f t="shared" si="660"/>
        <v>7.2765497523200454E-2</v>
      </c>
      <c r="AC932">
        <f t="shared" si="661"/>
        <v>3.2250517087814616E-4</v>
      </c>
      <c r="AD932">
        <f t="shared" si="662"/>
        <v>2.5101439439446766E-8</v>
      </c>
      <c r="AE932">
        <v>0</v>
      </c>
      <c r="AF932">
        <f t="shared" si="663"/>
        <v>6.7479352307451754E-9</v>
      </c>
      <c r="AG932">
        <f t="shared" si="664"/>
        <v>3.1849374670191939E-8</v>
      </c>
      <c r="AH932">
        <f t="shared" si="665"/>
        <v>1.097002469958351E-3</v>
      </c>
      <c r="AJ932">
        <f t="shared" si="666"/>
        <v>1.7766787095803271E-2</v>
      </c>
      <c r="AK932">
        <f t="shared" si="667"/>
        <v>1.3828365266346505E-6</v>
      </c>
      <c r="AL932">
        <v>0</v>
      </c>
      <c r="AM932">
        <f t="shared" si="668"/>
        <v>7.7056717380051978E-6</v>
      </c>
      <c r="AN932">
        <f t="shared" si="669"/>
        <v>9.0885082646398485E-6</v>
      </c>
      <c r="AO932">
        <f t="shared" si="670"/>
        <v>2.2739189884214046E-2</v>
      </c>
      <c r="AQ932">
        <f t="shared" si="671"/>
        <v>0</v>
      </c>
      <c r="AR932">
        <f t="shared" si="672"/>
        <v>0</v>
      </c>
      <c r="AS932">
        <v>0</v>
      </c>
      <c r="AT932">
        <f t="shared" si="673"/>
        <v>0</v>
      </c>
      <c r="AU932">
        <f t="shared" si="674"/>
        <v>0</v>
      </c>
      <c r="AV932">
        <f t="shared" si="675"/>
        <v>1.5759424160826513E-2</v>
      </c>
      <c r="AX932">
        <f t="shared" si="676"/>
        <v>78.812974192989046</v>
      </c>
      <c r="AY932">
        <f t="shared" si="677"/>
        <v>15.215219993965079</v>
      </c>
      <c r="AZ932" t="e">
        <f t="shared" si="678"/>
        <v>#DIV/0!</v>
      </c>
    </row>
    <row r="933" spans="6:52" x14ac:dyDescent="0.55000000000000004">
      <c r="F933" s="87">
        <v>45041.474004629628</v>
      </c>
      <c r="G933">
        <v>388</v>
      </c>
      <c r="I933">
        <v>22.5</v>
      </c>
      <c r="J933">
        <v>30.056000000000001</v>
      </c>
      <c r="K933">
        <v>4.6239478600000012</v>
      </c>
      <c r="L933">
        <v>8992.5388717830992</v>
      </c>
      <c r="N933" s="36">
        <f t="shared" si="679"/>
        <v>2.3764044677113381E-2</v>
      </c>
      <c r="O933" s="36">
        <f t="shared" si="680"/>
        <v>239.39178141486681</v>
      </c>
      <c r="P933" s="36">
        <f t="shared" si="681"/>
        <v>0</v>
      </c>
      <c r="Q933">
        <f t="shared" si="682"/>
        <v>0.38022471483381409</v>
      </c>
      <c r="R933">
        <f t="shared" si="683"/>
        <v>10533.23838225414</v>
      </c>
      <c r="S933">
        <f t="shared" si="684"/>
        <v>0.66387072288577154</v>
      </c>
      <c r="T933">
        <f t="shared" si="685"/>
        <v>6687.6323933971371</v>
      </c>
      <c r="U933">
        <f t="shared" si="686"/>
        <v>6687.6323933971371</v>
      </c>
      <c r="W933">
        <f t="shared" si="658"/>
        <v>0.99258983211892415</v>
      </c>
      <c r="X933">
        <v>313.14999999999998</v>
      </c>
      <c r="Y933">
        <f t="shared" si="659"/>
        <v>1.9073334166666699E-2</v>
      </c>
      <c r="Z933">
        <v>2E-3</v>
      </c>
      <c r="AA933">
        <f t="shared" si="660"/>
        <v>7.2765497523200454E-2</v>
      </c>
      <c r="AC933">
        <f t="shared" si="661"/>
        <v>4.58968363008406E-6</v>
      </c>
      <c r="AD933">
        <f t="shared" si="662"/>
        <v>3.572273442099468E-10</v>
      </c>
      <c r="AE933">
        <v>0</v>
      </c>
      <c r="AF933">
        <f t="shared" si="663"/>
        <v>9.6032221068233753E-11</v>
      </c>
      <c r="AG933">
        <f t="shared" si="664"/>
        <v>4.5325956527818055E-10</v>
      </c>
      <c r="AH933">
        <f t="shared" si="665"/>
        <v>1.097002469958351E-3</v>
      </c>
      <c r="AJ933">
        <f t="shared" si="666"/>
        <v>8.925902649066085E-3</v>
      </c>
      <c r="AK933">
        <f t="shared" si="667"/>
        <v>6.9472686027904009E-7</v>
      </c>
      <c r="AL933">
        <v>0</v>
      </c>
      <c r="AM933">
        <f t="shared" si="668"/>
        <v>3.8712725834003457E-6</v>
      </c>
      <c r="AN933">
        <f t="shared" si="669"/>
        <v>4.5659994436793854E-6</v>
      </c>
      <c r="AO933">
        <f t="shared" si="670"/>
        <v>2.2739189884214046E-2</v>
      </c>
      <c r="AQ933">
        <f t="shared" si="671"/>
        <v>0</v>
      </c>
      <c r="AR933">
        <f t="shared" si="672"/>
        <v>0</v>
      </c>
      <c r="AS933">
        <v>0</v>
      </c>
      <c r="AT933">
        <f t="shared" si="673"/>
        <v>0</v>
      </c>
      <c r="AU933">
        <f t="shared" si="674"/>
        <v>0</v>
      </c>
      <c r="AV933">
        <f t="shared" si="675"/>
        <v>1.5759424160826513E-2</v>
      </c>
      <c r="AX933">
        <f t="shared" si="676"/>
        <v>78.81297419298906</v>
      </c>
      <c r="AY933">
        <f t="shared" si="677"/>
        <v>15.21521999396507</v>
      </c>
      <c r="AZ933" t="e">
        <f t="shared" si="678"/>
        <v>#DIV/0!</v>
      </c>
    </row>
    <row r="934" spans="6:52" x14ac:dyDescent="0.55000000000000004">
      <c r="F934" s="87">
        <v>45041.495254629626</v>
      </c>
      <c r="G934">
        <v>268</v>
      </c>
      <c r="I934">
        <v>22.5</v>
      </c>
      <c r="J934">
        <v>30.056000000000001</v>
      </c>
      <c r="K934">
        <v>397.77234142692799</v>
      </c>
      <c r="L934">
        <v>914.52667557749987</v>
      </c>
      <c r="N934" s="36">
        <f t="shared" ref="N934:N947" si="687">1000000*(AG934-AE934)/Y934</f>
        <v>2.0442876907763208</v>
      </c>
      <c r="O934" s="36">
        <f t="shared" ref="O934:O947" si="688">1000000*(AN934-AL934)/Y934</f>
        <v>24.345757426178668</v>
      </c>
      <c r="P934" s="36">
        <f t="shared" ref="P934:P947" si="689">1000000*(AU934-AS934)/Y934</f>
        <v>0</v>
      </c>
      <c r="Q934">
        <f t="shared" ref="Q934:Q948" si="690">(N934*16)</f>
        <v>32.708603052421132</v>
      </c>
      <c r="R934">
        <f t="shared" ref="R934:R947" si="691">(O934*44)</f>
        <v>1071.2133267518614</v>
      </c>
      <c r="S934">
        <f t="shared" ref="S934:S947" si="692">1000000*(((AG934-AE934)*0.082057*X934)/(W934-AA934))/Y934</f>
        <v>57.109080777364241</v>
      </c>
      <c r="T934">
        <f t="shared" ref="T934:T947" si="693">1000000*(((AN934-AL934)*0.082057*X934)/(W934-AA934))/Y934</f>
        <v>680.12141036262881</v>
      </c>
      <c r="U934">
        <f t="shared" ref="U934:U947" si="694">O934*((1*0.082057*X934)/(W934-AA934))</f>
        <v>680.12141036262881</v>
      </c>
      <c r="W934">
        <f t="shared" si="658"/>
        <v>0.99258983211892415</v>
      </c>
      <c r="X934">
        <v>313.14999999999998</v>
      </c>
      <c r="Y934">
        <f t="shared" si="659"/>
        <v>1.9073334166666699E-2</v>
      </c>
      <c r="Z934">
        <v>2E-3</v>
      </c>
      <c r="AA934">
        <f t="shared" si="660"/>
        <v>7.2765497523200454E-2</v>
      </c>
      <c r="AC934">
        <f t="shared" si="661"/>
        <v>3.9482478159850581E-4</v>
      </c>
      <c r="AD934">
        <f t="shared" si="662"/>
        <v>3.0730268037259752E-8</v>
      </c>
      <c r="AE934">
        <v>0</v>
      </c>
      <c r="AF934">
        <f t="shared" si="663"/>
        <v>8.2611142217204182E-9</v>
      </c>
      <c r="AG934">
        <f t="shared" si="664"/>
        <v>3.8991382258980169E-8</v>
      </c>
      <c r="AH934">
        <f t="shared" si="665"/>
        <v>1.097002469958351E-3</v>
      </c>
      <c r="AJ934">
        <f t="shared" si="666"/>
        <v>9.0774987937974839E-4</v>
      </c>
      <c r="AK934">
        <f t="shared" si="667"/>
        <v>7.06525993408805E-8</v>
      </c>
      <c r="AL934">
        <v>0</v>
      </c>
      <c r="AM934">
        <f t="shared" si="668"/>
        <v>3.937021675892326E-7</v>
      </c>
      <c r="AN934">
        <f t="shared" si="669"/>
        <v>4.6435476693011309E-7</v>
      </c>
      <c r="AO934">
        <f t="shared" si="670"/>
        <v>2.2739189884214046E-2</v>
      </c>
      <c r="AQ934">
        <f t="shared" si="671"/>
        <v>0</v>
      </c>
      <c r="AR934">
        <f t="shared" si="672"/>
        <v>0</v>
      </c>
      <c r="AS934">
        <v>0</v>
      </c>
      <c r="AT934">
        <f t="shared" si="673"/>
        <v>0</v>
      </c>
      <c r="AU934">
        <f t="shared" si="674"/>
        <v>0</v>
      </c>
      <c r="AV934">
        <f t="shared" si="675"/>
        <v>1.5759424160826513E-2</v>
      </c>
      <c r="AX934">
        <f t="shared" si="676"/>
        <v>78.81297419298906</v>
      </c>
      <c r="AY934">
        <f t="shared" si="677"/>
        <v>15.215219993965075</v>
      </c>
      <c r="AZ934" t="e">
        <f t="shared" si="678"/>
        <v>#DIV/0!</v>
      </c>
    </row>
    <row r="935" spans="6:52" x14ac:dyDescent="0.55000000000000004">
      <c r="F935" s="87">
        <v>45041.516504629632</v>
      </c>
      <c r="G935">
        <v>414</v>
      </c>
      <c r="I935">
        <v>22.5</v>
      </c>
      <c r="J935">
        <v>30.056000000000001</v>
      </c>
      <c r="K935">
        <v>38.262267392447001</v>
      </c>
      <c r="L935">
        <v>710.51769342359989</v>
      </c>
      <c r="N935" s="36">
        <f t="shared" si="687"/>
        <v>0.19664283839086563</v>
      </c>
      <c r="O935" s="36">
        <f t="shared" si="688"/>
        <v>18.914802457977128</v>
      </c>
      <c r="P935" s="36">
        <f t="shared" si="689"/>
        <v>0</v>
      </c>
      <c r="Q935">
        <f t="shared" si="690"/>
        <v>3.1462854142538501</v>
      </c>
      <c r="R935">
        <f t="shared" si="691"/>
        <v>832.25130815099362</v>
      </c>
      <c r="S935">
        <f t="shared" si="692"/>
        <v>5.4934008518583237</v>
      </c>
      <c r="T935">
        <f t="shared" si="693"/>
        <v>528.40262470606251</v>
      </c>
      <c r="U935">
        <f t="shared" si="694"/>
        <v>528.40262470606262</v>
      </c>
      <c r="W935">
        <f t="shared" si="658"/>
        <v>0.99258983211892415</v>
      </c>
      <c r="X935">
        <v>313.14999999999998</v>
      </c>
      <c r="Y935">
        <f t="shared" si="659"/>
        <v>1.9073334166666699E-2</v>
      </c>
      <c r="Z935">
        <v>2E-3</v>
      </c>
      <c r="AA935">
        <f t="shared" si="660"/>
        <v>7.2765497523200454E-2</v>
      </c>
      <c r="AC935">
        <f t="shared" si="661"/>
        <v>3.7978737567558354E-5</v>
      </c>
      <c r="AD935">
        <f t="shared" si="662"/>
        <v>2.9559866542385028E-9</v>
      </c>
      <c r="AE935">
        <v>0</v>
      </c>
      <c r="AF935">
        <f t="shared" si="663"/>
        <v>7.9464791387231197E-10</v>
      </c>
      <c r="AG935" s="8">
        <f t="shared" si="664"/>
        <v>3.7506345681108152E-9</v>
      </c>
      <c r="AH935" s="9">
        <f t="shared" si="665"/>
        <v>1.097002469958351E-3</v>
      </c>
      <c r="AJ935">
        <f t="shared" si="666"/>
        <v>7.0525263803285622E-4</v>
      </c>
      <c r="AK935">
        <f t="shared" si="667"/>
        <v>5.4891697813368012E-8</v>
      </c>
      <c r="AL935">
        <v>0</v>
      </c>
      <c r="AM935" s="8">
        <f t="shared" si="668"/>
        <v>3.0587665016411841E-7</v>
      </c>
      <c r="AN935" s="8">
        <f t="shared" si="669"/>
        <v>3.607683479774864E-7</v>
      </c>
      <c r="AO935" s="9">
        <f t="shared" si="670"/>
        <v>2.2739189884214046E-2</v>
      </c>
      <c r="AP935" s="9"/>
      <c r="AQ935">
        <f t="shared" si="671"/>
        <v>0</v>
      </c>
      <c r="AR935">
        <f t="shared" si="672"/>
        <v>0</v>
      </c>
      <c r="AS935">
        <v>0</v>
      </c>
      <c r="AT935" s="8">
        <f t="shared" si="673"/>
        <v>0</v>
      </c>
      <c r="AU935" s="8">
        <f t="shared" si="674"/>
        <v>0</v>
      </c>
      <c r="AV935" s="9">
        <f t="shared" si="675"/>
        <v>1.5759424160826513E-2</v>
      </c>
      <c r="AX935">
        <f t="shared" si="676"/>
        <v>78.812974192989046</v>
      </c>
      <c r="AY935">
        <f t="shared" si="677"/>
        <v>15.215219993965071</v>
      </c>
      <c r="AZ935" t="e">
        <f t="shared" si="678"/>
        <v>#DIV/0!</v>
      </c>
    </row>
    <row r="936" spans="6:52" x14ac:dyDescent="0.55000000000000004">
      <c r="F936" s="87">
        <v>45041.537731481483</v>
      </c>
      <c r="G936">
        <v>341</v>
      </c>
      <c r="I936">
        <v>22.5</v>
      </c>
      <c r="J936">
        <v>30.056000000000001</v>
      </c>
      <c r="K936">
        <v>45.004456058783006</v>
      </c>
      <c r="L936">
        <v>603.79742256639997</v>
      </c>
      <c r="N936" s="36">
        <f t="shared" si="687"/>
        <v>0.23129324482696589</v>
      </c>
      <c r="O936" s="36">
        <f t="shared" si="688"/>
        <v>16.073785464017071</v>
      </c>
      <c r="P936" s="36">
        <f t="shared" si="689"/>
        <v>0</v>
      </c>
      <c r="Q936">
        <f t="shared" si="690"/>
        <v>3.7006919172314543</v>
      </c>
      <c r="R936">
        <f t="shared" si="691"/>
        <v>707.24656041675109</v>
      </c>
      <c r="S936">
        <f t="shared" si="692"/>
        <v>6.4613922304965632</v>
      </c>
      <c r="T936">
        <f t="shared" si="693"/>
        <v>449.03616873708114</v>
      </c>
      <c r="U936">
        <f t="shared" si="694"/>
        <v>449.03616873708125</v>
      </c>
      <c r="W936">
        <f t="shared" si="658"/>
        <v>0.99258983211892415</v>
      </c>
      <c r="X936">
        <v>313.14999999999998</v>
      </c>
      <c r="Y936">
        <f t="shared" si="659"/>
        <v>1.9073334166666699E-2</v>
      </c>
      <c r="Z936">
        <v>2E-3</v>
      </c>
      <c r="AA936">
        <f t="shared" si="660"/>
        <v>7.2765497523200454E-2</v>
      </c>
      <c r="AC936">
        <f t="shared" si="661"/>
        <v>4.4670965483990923E-5</v>
      </c>
      <c r="AD936">
        <f t="shared" si="662"/>
        <v>3.4768606399234567E-9</v>
      </c>
      <c r="AE936">
        <v>0</v>
      </c>
      <c r="AF936">
        <f t="shared" si="663"/>
        <v>9.3467270915391781E-10</v>
      </c>
      <c r="AG936">
        <f t="shared" si="664"/>
        <v>4.4115333490773745E-9</v>
      </c>
      <c r="AH936">
        <f t="shared" si="665"/>
        <v>1.097002469958351E-3</v>
      </c>
      <c r="AJ936">
        <f t="shared" si="666"/>
        <v>5.9932318229902204E-4</v>
      </c>
      <c r="AK936">
        <f t="shared" si="667"/>
        <v>4.6646925145952227E-8</v>
      </c>
      <c r="AL936">
        <v>0</v>
      </c>
      <c r="AM936">
        <f t="shared" si="668"/>
        <v>2.5993375633255508E-7</v>
      </c>
      <c r="AN936">
        <f t="shared" si="669"/>
        <v>3.065806814785073E-7</v>
      </c>
      <c r="AO936">
        <f t="shared" si="670"/>
        <v>2.2739189884214046E-2</v>
      </c>
      <c r="AQ936">
        <f t="shared" si="671"/>
        <v>0</v>
      </c>
      <c r="AR936">
        <f t="shared" si="672"/>
        <v>0</v>
      </c>
      <c r="AS936">
        <v>0</v>
      </c>
      <c r="AT936">
        <f t="shared" si="673"/>
        <v>0</v>
      </c>
      <c r="AU936">
        <f t="shared" si="674"/>
        <v>0</v>
      </c>
      <c r="AV936">
        <f t="shared" si="675"/>
        <v>1.5759424160826513E-2</v>
      </c>
      <c r="AX936">
        <f t="shared" si="676"/>
        <v>78.812974192989046</v>
      </c>
      <c r="AY936">
        <f t="shared" si="677"/>
        <v>15.215219993965073</v>
      </c>
      <c r="AZ936" t="e">
        <f t="shared" si="678"/>
        <v>#DIV/0!</v>
      </c>
    </row>
    <row r="937" spans="6:52" x14ac:dyDescent="0.55000000000000004">
      <c r="F937" s="87">
        <v>45041.558969907404</v>
      </c>
      <c r="G937">
        <v>411</v>
      </c>
      <c r="I937">
        <v>22.5</v>
      </c>
      <c r="J937">
        <v>30.056000000000001</v>
      </c>
      <c r="K937">
        <v>3.3832182599999996</v>
      </c>
      <c r="L937">
        <v>8921.0766083799008</v>
      </c>
      <c r="N937" s="36">
        <f t="shared" si="687"/>
        <v>1.7387512211927442E-2</v>
      </c>
      <c r="O937" s="36">
        <f t="shared" si="688"/>
        <v>237.48937334258036</v>
      </c>
      <c r="P937" s="36">
        <f t="shared" si="689"/>
        <v>0</v>
      </c>
      <c r="Q937">
        <f t="shared" si="690"/>
        <v>0.27820019539083907</v>
      </c>
      <c r="R937">
        <f t="shared" si="691"/>
        <v>10449.532427073536</v>
      </c>
      <c r="S937">
        <f t="shared" si="692"/>
        <v>0.48573634910029917</v>
      </c>
      <c r="T937">
        <f t="shared" si="693"/>
        <v>6634.4868519149313</v>
      </c>
      <c r="U937">
        <f t="shared" si="694"/>
        <v>6634.4868519149313</v>
      </c>
      <c r="W937">
        <f t="shared" si="658"/>
        <v>0.99258983211892415</v>
      </c>
      <c r="X937">
        <v>313.14999999999998</v>
      </c>
      <c r="Y937">
        <f t="shared" si="659"/>
        <v>1.9073334166666699E-2</v>
      </c>
      <c r="Z937">
        <v>2E-3</v>
      </c>
      <c r="AA937">
        <f t="shared" si="660"/>
        <v>7.2765497523200454E-2</v>
      </c>
      <c r="AC937">
        <f t="shared" si="661"/>
        <v>3.3581480447150782E-6</v>
      </c>
      <c r="AD937">
        <f t="shared" si="662"/>
        <v>2.6137363795931661E-10</v>
      </c>
      <c r="AE937">
        <v>0</v>
      </c>
      <c r="AF937">
        <f t="shared" si="663"/>
        <v>7.0264192785773542E-11</v>
      </c>
      <c r="AG937">
        <f t="shared" si="664"/>
        <v>3.3163783074509013E-10</v>
      </c>
      <c r="AH937">
        <f t="shared" si="665"/>
        <v>1.097002469958351E-3</v>
      </c>
      <c r="AJ937">
        <f t="shared" si="666"/>
        <v>8.854969933031866E-3</v>
      </c>
      <c r="AK937">
        <f t="shared" si="667"/>
        <v>6.8920597740153373E-7</v>
      </c>
      <c r="AL937">
        <v>0</v>
      </c>
      <c r="AM937">
        <f t="shared" si="668"/>
        <v>3.8405082013937682E-6</v>
      </c>
      <c r="AN937">
        <f t="shared" si="669"/>
        <v>4.5297141787953017E-6</v>
      </c>
      <c r="AO937">
        <f t="shared" si="670"/>
        <v>2.2739189884214046E-2</v>
      </c>
      <c r="AQ937">
        <f t="shared" si="671"/>
        <v>0</v>
      </c>
      <c r="AR937">
        <f t="shared" si="672"/>
        <v>0</v>
      </c>
      <c r="AS937">
        <v>0</v>
      </c>
      <c r="AT937">
        <f t="shared" si="673"/>
        <v>0</v>
      </c>
      <c r="AU937">
        <f t="shared" si="674"/>
        <v>0</v>
      </c>
      <c r="AV937">
        <f t="shared" si="675"/>
        <v>1.5759424160826513E-2</v>
      </c>
      <c r="AX937">
        <f t="shared" si="676"/>
        <v>78.812974192989046</v>
      </c>
      <c r="AY937">
        <f t="shared" si="677"/>
        <v>15.215219993965071</v>
      </c>
      <c r="AZ937" t="e">
        <f t="shared" si="678"/>
        <v>#DIV/0!</v>
      </c>
    </row>
    <row r="938" spans="6:52" x14ac:dyDescent="0.55000000000000004">
      <c r="F938" s="87">
        <v>45041.58021990741</v>
      </c>
      <c r="G938">
        <v>415</v>
      </c>
      <c r="I938">
        <v>22.5</v>
      </c>
      <c r="J938">
        <v>30.056000000000001</v>
      </c>
      <c r="K938">
        <v>43.616089563247996</v>
      </c>
      <c r="L938">
        <v>826.45196724389996</v>
      </c>
      <c r="N938" s="36">
        <f t="shared" si="687"/>
        <v>0.2241579560159668</v>
      </c>
      <c r="O938" s="36">
        <f t="shared" si="688"/>
        <v>22.001106863506759</v>
      </c>
      <c r="P938" s="36">
        <f t="shared" si="689"/>
        <v>0</v>
      </c>
      <c r="Q938">
        <f t="shared" si="690"/>
        <v>3.5865272962554688</v>
      </c>
      <c r="R938">
        <f t="shared" si="691"/>
        <v>968.0487019942974</v>
      </c>
      <c r="S938">
        <f t="shared" si="692"/>
        <v>6.2620612914532297</v>
      </c>
      <c r="T938">
        <f t="shared" si="693"/>
        <v>614.62141298825054</v>
      </c>
      <c r="U938">
        <f t="shared" si="694"/>
        <v>614.62141298825077</v>
      </c>
      <c r="W938">
        <f t="shared" ref="W938:W947" si="695">((0.001316*((J938*25.4)-(2.5*2053/100)))*(273.15+40))/(273.15+I938)</f>
        <v>0.99258983211892415</v>
      </c>
      <c r="X938">
        <v>313.14999999999998</v>
      </c>
      <c r="Y938">
        <f t="shared" ref="Y938:Y947" si="696">(21.0733341666667/1000)-Z938</f>
        <v>1.9073334166666699E-2</v>
      </c>
      <c r="Z938">
        <v>2E-3</v>
      </c>
      <c r="AA938">
        <f t="shared" ref="AA938:AA947" si="697">(0.001316*10^(8.07131-(1730.63/(233.46+(X938-273.15)))))</f>
        <v>7.2765497523200454E-2</v>
      </c>
      <c r="AC938">
        <f t="shared" ref="AC938:AC947" si="698">W938*(K938/10^6)</f>
        <v>4.3292887017268289E-5</v>
      </c>
      <c r="AD938">
        <f t="shared" ref="AD938:AD947" si="699">(AC938*Z938)/(0.082057*X938)</f>
        <v>3.3696011095380856E-9</v>
      </c>
      <c r="AE938">
        <v>0</v>
      </c>
      <c r="AF938">
        <f t="shared" ref="AF938:AF947" si="700">AC938*AH938*Y938</f>
        <v>9.0583849167142507E-10</v>
      </c>
      <c r="AG938">
        <f t="shared" ref="AG938:AG947" si="701">AD938+AF938</f>
        <v>4.2754396012095107E-9</v>
      </c>
      <c r="AH938">
        <f t="shared" ref="AH938:AH947" si="702">101.325*(0.000014*EXP(1600*((1/X938)-(1/298.15))))</f>
        <v>1.097002469958351E-3</v>
      </c>
      <c r="AJ938">
        <f t="shared" ref="AJ938:AJ947" si="703">W938*(L938/10^6)</f>
        <v>8.2032781942097729E-4</v>
      </c>
      <c r="AK938">
        <f t="shared" ref="AK938:AK947" si="704">(AJ938*Z938)/(0.082057*X938)</f>
        <v>6.384830675310086E-8</v>
      </c>
      <c r="AL938">
        <v>0</v>
      </c>
      <c r="AM938">
        <f t="shared" ref="AM938:AM947" si="705">AJ938*AO938*Y938</f>
        <v>3.5578615649110776E-7</v>
      </c>
      <c r="AN938">
        <f t="shared" ref="AN938:AN947" si="706">AK938+AM938</f>
        <v>4.1963446324420865E-7</v>
      </c>
      <c r="AO938">
        <f t="shared" ref="AO938:AO947" si="707">101.325*(0.00033*EXP(2400*((1/X938)-(1/298.15))))</f>
        <v>2.2739189884214046E-2</v>
      </c>
      <c r="AQ938">
        <f t="shared" ref="AQ938:AQ947" si="708">W938*(M938/10^6)</f>
        <v>0</v>
      </c>
      <c r="AR938">
        <f t="shared" ref="AR938:AR947" si="709">(AQ938*Z938)/(0.082057*X938)</f>
        <v>0</v>
      </c>
      <c r="AS938">
        <v>0</v>
      </c>
      <c r="AT938">
        <f t="shared" ref="AT938:AT947" si="710">AQ938*AV938*Y938</f>
        <v>0</v>
      </c>
      <c r="AU938">
        <f t="shared" ref="AU938:AU947" si="711">AR938+AT938</f>
        <v>0</v>
      </c>
      <c r="AV938">
        <f t="shared" ref="AV938:AV947" si="712">101.325*((2.4*10^-4)*EXP(2700*((1/X938)-(1/298.15))))</f>
        <v>1.5759424160826513E-2</v>
      </c>
      <c r="AX938">
        <f t="shared" ref="AX938:AX947" si="713">100*(AG938-AF938)/AG938</f>
        <v>78.812974192989046</v>
      </c>
      <c r="AY938">
        <f t="shared" ref="AY938:AY947" si="714">100*(AN938-AM938)/AN938</f>
        <v>15.215219993965082</v>
      </c>
      <c r="AZ938" t="e">
        <f t="shared" ref="AZ938:AZ947" si="715">100*(AU938-AT938)/AU938</f>
        <v>#DIV/0!</v>
      </c>
    </row>
    <row r="939" spans="6:52" x14ac:dyDescent="0.55000000000000004">
      <c r="F939" s="87">
        <v>45041.601493055554</v>
      </c>
      <c r="G939">
        <v>307</v>
      </c>
      <c r="I939">
        <v>22.5</v>
      </c>
      <c r="J939">
        <v>30.056000000000001</v>
      </c>
      <c r="K939">
        <v>45.156687012799999</v>
      </c>
      <c r="L939">
        <v>698.2129111070999</v>
      </c>
      <c r="N939" s="36">
        <f t="shared" si="687"/>
        <v>0.23207561160575124</v>
      </c>
      <c r="O939" s="36">
        <f t="shared" si="688"/>
        <v>18.587234926641564</v>
      </c>
      <c r="P939" s="36">
        <f t="shared" si="689"/>
        <v>0</v>
      </c>
      <c r="Q939">
        <f t="shared" si="690"/>
        <v>3.7132097856920199</v>
      </c>
      <c r="R939">
        <f t="shared" si="691"/>
        <v>817.83833677222879</v>
      </c>
      <c r="S939">
        <f t="shared" si="692"/>
        <v>6.4832483751912511</v>
      </c>
      <c r="T939">
        <f t="shared" si="693"/>
        <v>519.25172060802902</v>
      </c>
      <c r="U939">
        <f t="shared" si="694"/>
        <v>519.25172060802902</v>
      </c>
      <c r="W939">
        <f t="shared" si="695"/>
        <v>0.99258983211892415</v>
      </c>
      <c r="X939">
        <v>313.14999999999998</v>
      </c>
      <c r="Y939">
        <f t="shared" si="696"/>
        <v>1.9073334166666699E-2</v>
      </c>
      <c r="Z939">
        <v>2E-3</v>
      </c>
      <c r="AA939">
        <f t="shared" si="697"/>
        <v>7.2765497523200454E-2</v>
      </c>
      <c r="AC939">
        <f t="shared" si="698"/>
        <v>4.4822068381081957E-5</v>
      </c>
      <c r="AD939">
        <f t="shared" si="699"/>
        <v>3.4886213822710226E-9</v>
      </c>
      <c r="AE939">
        <v>0</v>
      </c>
      <c r="AF939">
        <f t="shared" si="700"/>
        <v>9.3783430981902304E-10</v>
      </c>
      <c r="AG939">
        <f t="shared" si="701"/>
        <v>4.4264556920900456E-9</v>
      </c>
      <c r="AH939">
        <f t="shared" si="702"/>
        <v>1.097002469958351E-3</v>
      </c>
      <c r="AJ939">
        <f t="shared" si="703"/>
        <v>6.9303903621906161E-4</v>
      </c>
      <c r="AK939">
        <f t="shared" si="704"/>
        <v>5.3941080539754374E-8</v>
      </c>
      <c r="AL939">
        <v>0</v>
      </c>
      <c r="AM939">
        <f t="shared" si="705"/>
        <v>3.0057946245041873E-7</v>
      </c>
      <c r="AN939">
        <f t="shared" si="706"/>
        <v>3.5452054299017308E-7</v>
      </c>
      <c r="AO939">
        <f t="shared" si="707"/>
        <v>2.2739189884214046E-2</v>
      </c>
      <c r="AQ939">
        <f t="shared" si="708"/>
        <v>0</v>
      </c>
      <c r="AR939">
        <f t="shared" si="709"/>
        <v>0</v>
      </c>
      <c r="AS939">
        <v>0</v>
      </c>
      <c r="AT939">
        <f t="shared" si="710"/>
        <v>0</v>
      </c>
      <c r="AU939">
        <f t="shared" si="711"/>
        <v>0</v>
      </c>
      <c r="AV939">
        <f t="shared" si="712"/>
        <v>1.5759424160826513E-2</v>
      </c>
      <c r="AX939">
        <f t="shared" si="713"/>
        <v>78.81297419298906</v>
      </c>
      <c r="AY939">
        <f t="shared" si="714"/>
        <v>15.21521999396507</v>
      </c>
      <c r="AZ939" t="e">
        <f t="shared" si="715"/>
        <v>#DIV/0!</v>
      </c>
    </row>
    <row r="940" spans="6:52" x14ac:dyDescent="0.55000000000000004">
      <c r="F940" s="87">
        <v>45041.622708333336</v>
      </c>
      <c r="G940">
        <v>92</v>
      </c>
      <c r="I940">
        <v>22.5</v>
      </c>
      <c r="J940">
        <v>30.056000000000001</v>
      </c>
      <c r="K940">
        <v>2.2321273600000016</v>
      </c>
      <c r="L940">
        <v>3170.1545135836</v>
      </c>
      <c r="N940" s="36">
        <f t="shared" si="687"/>
        <v>1.1471663590092289E-2</v>
      </c>
      <c r="O940" s="36">
        <f t="shared" si="688"/>
        <v>84.393178299008824</v>
      </c>
      <c r="P940" s="36">
        <f t="shared" si="689"/>
        <v>0</v>
      </c>
      <c r="Q940">
        <f t="shared" si="690"/>
        <v>0.18354661744147663</v>
      </c>
      <c r="R940">
        <f t="shared" si="691"/>
        <v>3713.2998451563881</v>
      </c>
      <c r="S940">
        <f t="shared" si="692"/>
        <v>0.32047160757913684</v>
      </c>
      <c r="T940">
        <f t="shared" si="693"/>
        <v>2357.6020431382349</v>
      </c>
      <c r="U940">
        <f t="shared" si="694"/>
        <v>2357.6020431382349</v>
      </c>
      <c r="W940">
        <f t="shared" si="695"/>
        <v>0.99258983211892415</v>
      </c>
      <c r="X940">
        <v>313.14999999999998</v>
      </c>
      <c r="Y940">
        <f t="shared" si="696"/>
        <v>1.9073334166666699E-2</v>
      </c>
      <c r="Z940">
        <v>2E-3</v>
      </c>
      <c r="AA940">
        <f t="shared" si="697"/>
        <v>7.2765497523200454E-2</v>
      </c>
      <c r="AC940">
        <f t="shared" si="698"/>
        <v>2.2155869215304589E-6</v>
      </c>
      <c r="AD940">
        <f t="shared" si="699"/>
        <v>1.724450519109357E-10</v>
      </c>
      <c r="AE940">
        <v>0</v>
      </c>
      <c r="AF940">
        <f t="shared" si="700"/>
        <v>4.6357821190477934E-11</v>
      </c>
      <c r="AG940">
        <f t="shared" si="701"/>
        <v>2.1880287310141364E-10</v>
      </c>
      <c r="AH940">
        <f t="shared" si="702"/>
        <v>1.097002469958351E-3</v>
      </c>
      <c r="AJ940">
        <f t="shared" si="703"/>
        <v>3.1466631364289949E-3</v>
      </c>
      <c r="AK940">
        <f t="shared" si="704"/>
        <v>2.449132022917414E-7</v>
      </c>
      <c r="AL940">
        <v>0</v>
      </c>
      <c r="AM940">
        <f t="shared" si="705"/>
        <v>1.3647460887923383E-6</v>
      </c>
      <c r="AN940">
        <f t="shared" si="706"/>
        <v>1.6096592910840797E-6</v>
      </c>
      <c r="AO940">
        <f t="shared" si="707"/>
        <v>2.2739189884214046E-2</v>
      </c>
      <c r="AQ940">
        <f t="shared" si="708"/>
        <v>0</v>
      </c>
      <c r="AR940">
        <f t="shared" si="709"/>
        <v>0</v>
      </c>
      <c r="AS940">
        <v>0</v>
      </c>
      <c r="AT940">
        <f t="shared" si="710"/>
        <v>0</v>
      </c>
      <c r="AU940">
        <f t="shared" si="711"/>
        <v>0</v>
      </c>
      <c r="AV940">
        <f t="shared" si="712"/>
        <v>1.5759424160826513E-2</v>
      </c>
      <c r="AX940">
        <f t="shared" si="713"/>
        <v>78.812974192989032</v>
      </c>
      <c r="AY940">
        <f t="shared" si="714"/>
        <v>15.215219993965079</v>
      </c>
      <c r="AZ940" t="e">
        <f t="shared" si="715"/>
        <v>#DIV/0!</v>
      </c>
    </row>
    <row r="941" spans="6:52" x14ac:dyDescent="0.55000000000000004">
      <c r="F941" s="87">
        <v>45041.643935185188</v>
      </c>
      <c r="G941">
        <v>375</v>
      </c>
      <c r="I941">
        <v>22.5</v>
      </c>
      <c r="J941">
        <v>30.056000000000001</v>
      </c>
      <c r="K941">
        <v>53.204259330799999</v>
      </c>
      <c r="L941">
        <v>633.75503099999992</v>
      </c>
      <c r="N941" s="36">
        <f t="shared" si="687"/>
        <v>0.27343482972358973</v>
      </c>
      <c r="O941" s="36">
        <f t="shared" si="688"/>
        <v>16.87129163575592</v>
      </c>
      <c r="P941" s="36">
        <f t="shared" si="689"/>
        <v>0</v>
      </c>
      <c r="Q941">
        <f t="shared" si="690"/>
        <v>4.3749572755774357</v>
      </c>
      <c r="R941">
        <f t="shared" si="691"/>
        <v>742.33683197326047</v>
      </c>
      <c r="S941">
        <f t="shared" si="692"/>
        <v>7.6386566570281875</v>
      </c>
      <c r="T941">
        <f t="shared" si="693"/>
        <v>471.31524647539339</v>
      </c>
      <c r="U941">
        <f t="shared" si="694"/>
        <v>471.31524647539345</v>
      </c>
      <c r="W941">
        <f t="shared" si="695"/>
        <v>0.99258983211892415</v>
      </c>
      <c r="X941">
        <v>313.14999999999998</v>
      </c>
      <c r="Y941">
        <f t="shared" si="696"/>
        <v>1.9073334166666699E-2</v>
      </c>
      <c r="Z941">
        <v>2E-3</v>
      </c>
      <c r="AA941">
        <f t="shared" si="697"/>
        <v>7.2765497523200454E-2</v>
      </c>
      <c r="AC941">
        <f t="shared" si="698"/>
        <v>5.2810006837170476E-5</v>
      </c>
      <c r="AD941">
        <f t="shared" si="699"/>
        <v>4.1103439824252167E-9</v>
      </c>
      <c r="AE941">
        <v>0</v>
      </c>
      <c r="AF941">
        <f t="shared" si="700"/>
        <v>1.1049698976984189E-9</v>
      </c>
      <c r="AG941">
        <f t="shared" si="701"/>
        <v>5.2153138801236356E-9</v>
      </c>
      <c r="AH941">
        <f t="shared" si="702"/>
        <v>1.097002469958351E-3</v>
      </c>
      <c r="AJ941">
        <f t="shared" si="703"/>
        <v>6.2905879982481352E-4</v>
      </c>
      <c r="AK941">
        <f t="shared" si="704"/>
        <v>4.8961327735175291E-8</v>
      </c>
      <c r="AL941">
        <v>0</v>
      </c>
      <c r="AM941">
        <f t="shared" si="705"/>
        <v>2.7283045545688618E-7</v>
      </c>
      <c r="AN941">
        <f t="shared" si="706"/>
        <v>3.2179178319206147E-7</v>
      </c>
      <c r="AO941">
        <f t="shared" si="707"/>
        <v>2.2739189884214046E-2</v>
      </c>
      <c r="AQ941">
        <f t="shared" si="708"/>
        <v>0</v>
      </c>
      <c r="AR941">
        <f t="shared" si="709"/>
        <v>0</v>
      </c>
      <c r="AS941">
        <v>0</v>
      </c>
      <c r="AT941">
        <f t="shared" si="710"/>
        <v>0</v>
      </c>
      <c r="AU941">
        <f t="shared" si="711"/>
        <v>0</v>
      </c>
      <c r="AV941">
        <f t="shared" si="712"/>
        <v>1.5759424160826513E-2</v>
      </c>
      <c r="AX941">
        <f t="shared" si="713"/>
        <v>78.812974192989046</v>
      </c>
      <c r="AY941">
        <f t="shared" si="714"/>
        <v>15.215219993965079</v>
      </c>
      <c r="AZ941" t="e">
        <f t="shared" si="715"/>
        <v>#DIV/0!</v>
      </c>
    </row>
    <row r="942" spans="6:52" x14ac:dyDescent="0.55000000000000004">
      <c r="F942" s="87">
        <v>45041.665196759262</v>
      </c>
      <c r="G942">
        <v>363</v>
      </c>
      <c r="I942">
        <v>22.5</v>
      </c>
      <c r="J942">
        <v>30.056000000000001</v>
      </c>
      <c r="K942">
        <v>440.60208423319995</v>
      </c>
      <c r="L942">
        <v>878.68587199839988</v>
      </c>
      <c r="N942" s="36">
        <f t="shared" si="687"/>
        <v>2.2644043426880325</v>
      </c>
      <c r="O942" s="36">
        <f t="shared" si="688"/>
        <v>23.391633797860138</v>
      </c>
      <c r="P942" s="36">
        <f t="shared" si="689"/>
        <v>0</v>
      </c>
      <c r="Q942">
        <f t="shared" si="690"/>
        <v>36.23046948300852</v>
      </c>
      <c r="R942">
        <f t="shared" si="691"/>
        <v>1029.231887105846</v>
      </c>
      <c r="S942">
        <f t="shared" si="692"/>
        <v>63.258244474424494</v>
      </c>
      <c r="T942">
        <f t="shared" si="693"/>
        <v>653.46707809467762</v>
      </c>
      <c r="U942">
        <f t="shared" si="694"/>
        <v>653.46707809467762</v>
      </c>
      <c r="W942">
        <f t="shared" si="695"/>
        <v>0.99258983211892415</v>
      </c>
      <c r="X942">
        <v>313.14999999999998</v>
      </c>
      <c r="Y942">
        <f t="shared" si="696"/>
        <v>1.9073334166666699E-2</v>
      </c>
      <c r="Z942">
        <v>2E-3</v>
      </c>
      <c r="AA942">
        <f t="shared" si="697"/>
        <v>7.2765497523200454E-2</v>
      </c>
      <c r="AC942">
        <f t="shared" si="698"/>
        <v>4.3733714882028004E-4</v>
      </c>
      <c r="AD942">
        <f t="shared" si="699"/>
        <v>3.403911920494563E-8</v>
      </c>
      <c r="AE942">
        <v>0</v>
      </c>
      <c r="AF942">
        <f t="shared" si="700"/>
        <v>9.150621511594467E-9</v>
      </c>
      <c r="AG942">
        <f t="shared" si="701"/>
        <v>4.3189740716540098E-8</v>
      </c>
      <c r="AH942">
        <f t="shared" si="702"/>
        <v>1.097002469958351E-3</v>
      </c>
      <c r="AJ942">
        <f t="shared" si="703"/>
        <v>8.7217466217216213E-4</v>
      </c>
      <c r="AK942">
        <f t="shared" si="704"/>
        <v>6.7883685100374274E-8</v>
      </c>
      <c r="AL942">
        <v>0</v>
      </c>
      <c r="AM942">
        <f t="shared" si="705"/>
        <v>3.7827276303050703E-7</v>
      </c>
      <c r="AN942">
        <f t="shared" si="706"/>
        <v>4.4615644813088131E-7</v>
      </c>
      <c r="AO942">
        <f t="shared" si="707"/>
        <v>2.2739189884214046E-2</v>
      </c>
      <c r="AQ942">
        <f t="shared" si="708"/>
        <v>0</v>
      </c>
      <c r="AR942">
        <f t="shared" si="709"/>
        <v>0</v>
      </c>
      <c r="AS942">
        <v>0</v>
      </c>
      <c r="AT942">
        <f t="shared" si="710"/>
        <v>0</v>
      </c>
      <c r="AU942">
        <f t="shared" si="711"/>
        <v>0</v>
      </c>
      <c r="AV942">
        <f t="shared" si="712"/>
        <v>1.5759424160826513E-2</v>
      </c>
      <c r="AX942">
        <f t="shared" si="713"/>
        <v>78.812974192989046</v>
      </c>
      <c r="AY942">
        <f t="shared" si="714"/>
        <v>15.215219993965075</v>
      </c>
      <c r="AZ942" t="e">
        <f t="shared" si="715"/>
        <v>#DIV/0!</v>
      </c>
    </row>
    <row r="943" spans="6:52" x14ac:dyDescent="0.55000000000000004">
      <c r="F943" s="87">
        <v>45041.686435185184</v>
      </c>
      <c r="G943">
        <v>39</v>
      </c>
      <c r="I943">
        <v>22.5</v>
      </c>
      <c r="J943">
        <v>30.056000000000001</v>
      </c>
      <c r="K943">
        <v>2.4336465600000015</v>
      </c>
      <c r="L943">
        <v>3655.7586940476003</v>
      </c>
      <c r="N943" s="36">
        <f t="shared" si="687"/>
        <v>1.2507339470766288E-2</v>
      </c>
      <c r="O943" s="36">
        <f t="shared" si="688"/>
        <v>97.320523010139652</v>
      </c>
      <c r="P943" s="36">
        <f t="shared" si="689"/>
        <v>0</v>
      </c>
      <c r="Q943">
        <f t="shared" si="690"/>
        <v>0.20011743153226061</v>
      </c>
      <c r="R943">
        <f t="shared" si="691"/>
        <v>4282.1030124461449</v>
      </c>
      <c r="S943">
        <f t="shared" si="692"/>
        <v>0.34940417797783552</v>
      </c>
      <c r="T943">
        <f t="shared" si="693"/>
        <v>2718.7394587161984</v>
      </c>
      <c r="U943">
        <f t="shared" si="694"/>
        <v>2718.739458716198</v>
      </c>
      <c r="W943">
        <f t="shared" si="695"/>
        <v>0.99258983211892415</v>
      </c>
      <c r="X943">
        <v>313.14999999999998</v>
      </c>
      <c r="Y943">
        <f t="shared" si="696"/>
        <v>1.9073334166666699E-2</v>
      </c>
      <c r="Z943">
        <v>2E-3</v>
      </c>
      <c r="AA943">
        <f t="shared" si="697"/>
        <v>7.2765497523200454E-2</v>
      </c>
      <c r="AC943">
        <f t="shared" si="698"/>
        <v>2.4156128304271989E-6</v>
      </c>
      <c r="AD943">
        <f t="shared" si="699"/>
        <v>1.8801360302848944E-10</v>
      </c>
      <c r="AE943">
        <v>0</v>
      </c>
      <c r="AF943">
        <f t="shared" si="700"/>
        <v>5.0543062233376199E-11</v>
      </c>
      <c r="AG943">
        <f t="shared" si="701"/>
        <v>2.3855666526186562E-10</v>
      </c>
      <c r="AH943">
        <f t="shared" si="702"/>
        <v>1.097002469958351E-3</v>
      </c>
      <c r="AJ943">
        <f t="shared" si="703"/>
        <v>3.6286689083920051E-3</v>
      </c>
      <c r="AK943">
        <f t="shared" si="704"/>
        <v>2.8242899982592954E-7</v>
      </c>
      <c r="AL943">
        <v>0</v>
      </c>
      <c r="AM943">
        <f t="shared" si="705"/>
        <v>1.5737978568212399E-6</v>
      </c>
      <c r="AN943">
        <f t="shared" si="706"/>
        <v>1.8562268566471693E-6</v>
      </c>
      <c r="AO943">
        <f t="shared" si="707"/>
        <v>2.2739189884214046E-2</v>
      </c>
      <c r="AQ943">
        <f t="shared" si="708"/>
        <v>0</v>
      </c>
      <c r="AR943">
        <f t="shared" si="709"/>
        <v>0</v>
      </c>
      <c r="AS943">
        <v>0</v>
      </c>
      <c r="AT943">
        <f t="shared" si="710"/>
        <v>0</v>
      </c>
      <c r="AU943">
        <f t="shared" si="711"/>
        <v>0</v>
      </c>
      <c r="AV943">
        <f t="shared" si="712"/>
        <v>1.5759424160826513E-2</v>
      </c>
      <c r="AX943">
        <f t="shared" si="713"/>
        <v>78.812974192989046</v>
      </c>
      <c r="AY943">
        <f t="shared" si="714"/>
        <v>15.21521999396507</v>
      </c>
      <c r="AZ943" t="e">
        <f t="shared" si="715"/>
        <v>#DIV/0!</v>
      </c>
    </row>
    <row r="944" spans="6:52" x14ac:dyDescent="0.55000000000000004">
      <c r="F944" s="87">
        <v>45041.707650462966</v>
      </c>
      <c r="G944">
        <v>71</v>
      </c>
      <c r="I944">
        <v>22.5</v>
      </c>
      <c r="J944">
        <v>30.056000000000001</v>
      </c>
      <c r="K944">
        <v>47.501797177147999</v>
      </c>
      <c r="L944">
        <v>846.19517382790002</v>
      </c>
      <c r="N944" s="36">
        <f t="shared" si="687"/>
        <v>0.24412793235106311</v>
      </c>
      <c r="O944" s="36">
        <f t="shared" si="688"/>
        <v>22.526693848714672</v>
      </c>
      <c r="P944" s="36">
        <f t="shared" si="689"/>
        <v>0</v>
      </c>
      <c r="Q944">
        <f t="shared" si="690"/>
        <v>3.9060469176170098</v>
      </c>
      <c r="R944">
        <f t="shared" si="691"/>
        <v>991.17452934344556</v>
      </c>
      <c r="S944">
        <f t="shared" si="692"/>
        <v>6.8199411812499413</v>
      </c>
      <c r="T944">
        <f t="shared" si="693"/>
        <v>629.3041749738552</v>
      </c>
      <c r="U944">
        <f t="shared" si="694"/>
        <v>629.30417497385531</v>
      </c>
      <c r="W944">
        <f t="shared" si="695"/>
        <v>0.99258983211892415</v>
      </c>
      <c r="X944">
        <v>313.14999999999998</v>
      </c>
      <c r="Y944">
        <f t="shared" si="696"/>
        <v>1.9073334166666699E-2</v>
      </c>
      <c r="Z944">
        <v>2E-3</v>
      </c>
      <c r="AA944">
        <f t="shared" si="697"/>
        <v>7.2765497523200454E-2</v>
      </c>
      <c r="AC944">
        <f t="shared" si="698"/>
        <v>4.7149800885412519E-5</v>
      </c>
      <c r="AD944">
        <f t="shared" si="699"/>
        <v>3.6697950246333708E-9</v>
      </c>
      <c r="AE944">
        <v>0</v>
      </c>
      <c r="AF944">
        <f t="shared" si="700"/>
        <v>9.8653860851585765E-10</v>
      </c>
      <c r="AG944">
        <f t="shared" si="701"/>
        <v>4.6563336331492284E-9</v>
      </c>
      <c r="AH944">
        <f t="shared" si="702"/>
        <v>1.097002469958351E-3</v>
      </c>
      <c r="AJ944">
        <f t="shared" si="703"/>
        <v>8.3992472552967912E-4</v>
      </c>
      <c r="AK944">
        <f t="shared" si="704"/>
        <v>6.5373586334041175E-8</v>
      </c>
      <c r="AL944">
        <v>0</v>
      </c>
      <c r="AM944">
        <f t="shared" si="705"/>
        <v>3.6428557311268897E-7</v>
      </c>
      <c r="AN944">
        <f t="shared" si="706"/>
        <v>4.2965915944673012E-7</v>
      </c>
      <c r="AO944">
        <f t="shared" si="707"/>
        <v>2.2739189884214046E-2</v>
      </c>
      <c r="AQ944">
        <f t="shared" si="708"/>
        <v>0</v>
      </c>
      <c r="AR944">
        <f t="shared" si="709"/>
        <v>0</v>
      </c>
      <c r="AS944">
        <v>0</v>
      </c>
      <c r="AT944">
        <f t="shared" si="710"/>
        <v>0</v>
      </c>
      <c r="AU944">
        <f t="shared" si="711"/>
        <v>0</v>
      </c>
      <c r="AV944">
        <f t="shared" si="712"/>
        <v>1.5759424160826513E-2</v>
      </c>
      <c r="AX944">
        <f t="shared" si="713"/>
        <v>78.81297419298906</v>
      </c>
      <c r="AY944">
        <f t="shared" si="714"/>
        <v>15.215219993965071</v>
      </c>
      <c r="AZ944" t="e">
        <f t="shared" si="715"/>
        <v>#DIV/0!</v>
      </c>
    </row>
    <row r="945" spans="6:52" x14ac:dyDescent="0.55000000000000004">
      <c r="F945" s="87">
        <v>45048.491053240738</v>
      </c>
      <c r="G945">
        <v>142</v>
      </c>
      <c r="I945">
        <v>22.5</v>
      </c>
      <c r="J945">
        <v>29.431000000000001</v>
      </c>
      <c r="K945">
        <v>10.187389439999999</v>
      </c>
      <c r="L945">
        <v>7656.4273069374985</v>
      </c>
      <c r="N945" s="36">
        <f t="shared" si="687"/>
        <v>5.118926954473596E-2</v>
      </c>
      <c r="O945" s="36">
        <f t="shared" si="688"/>
        <v>199.27906100101586</v>
      </c>
      <c r="P945" s="36">
        <f t="shared" si="689"/>
        <v>0</v>
      </c>
      <c r="Q945">
        <f t="shared" si="690"/>
        <v>0.81902831271577536</v>
      </c>
      <c r="R945">
        <f t="shared" si="691"/>
        <v>8768.278684044697</v>
      </c>
      <c r="S945">
        <f t="shared" si="692"/>
        <v>1.4652697395449958</v>
      </c>
      <c r="T945">
        <f t="shared" si="693"/>
        <v>5704.2731886327028</v>
      </c>
      <c r="U945">
        <f t="shared" si="694"/>
        <v>5704.2731886327028</v>
      </c>
      <c r="W945">
        <f t="shared" si="695"/>
        <v>0.97046173056303042</v>
      </c>
      <c r="X945">
        <v>313.14999999999998</v>
      </c>
      <c r="Y945">
        <f t="shared" si="696"/>
        <v>1.9073334166666699E-2</v>
      </c>
      <c r="Z945">
        <v>2E-3</v>
      </c>
      <c r="AA945">
        <f t="shared" si="697"/>
        <v>7.2765497523200454E-2</v>
      </c>
      <c r="AC945">
        <f t="shared" si="698"/>
        <v>9.8864715858619406E-6</v>
      </c>
      <c r="AD945">
        <f t="shared" si="699"/>
        <v>7.6949050803309488E-10</v>
      </c>
      <c r="AE945">
        <v>0</v>
      </c>
      <c r="AF945">
        <f t="shared" si="700"/>
        <v>2.0685953574122863E-10</v>
      </c>
      <c r="AG945">
        <f t="shared" si="701"/>
        <v>9.7635004377432341E-10</v>
      </c>
      <c r="AH945">
        <f t="shared" si="702"/>
        <v>1.097002469958351E-3</v>
      </c>
      <c r="AJ945">
        <f t="shared" si="703"/>
        <v>7.430269694220607E-3</v>
      </c>
      <c r="AK945">
        <f t="shared" si="704"/>
        <v>5.7831774988409556E-7</v>
      </c>
      <c r="AL945">
        <v>0</v>
      </c>
      <c r="AM945">
        <f t="shared" si="705"/>
        <v>3.2225983730078374E-6</v>
      </c>
      <c r="AN945">
        <f t="shared" si="706"/>
        <v>3.800916122891933E-6</v>
      </c>
      <c r="AO945">
        <f t="shared" si="707"/>
        <v>2.2739189884214046E-2</v>
      </c>
      <c r="AQ945">
        <f t="shared" si="708"/>
        <v>0</v>
      </c>
      <c r="AR945">
        <f t="shared" si="709"/>
        <v>0</v>
      </c>
      <c r="AS945">
        <v>0</v>
      </c>
      <c r="AT945">
        <f t="shared" si="710"/>
        <v>0</v>
      </c>
      <c r="AU945">
        <f t="shared" si="711"/>
        <v>0</v>
      </c>
      <c r="AV945">
        <f t="shared" si="712"/>
        <v>1.5759424160826513E-2</v>
      </c>
      <c r="AX945">
        <f t="shared" si="713"/>
        <v>78.812974192989046</v>
      </c>
      <c r="AY945">
        <f t="shared" si="714"/>
        <v>15.215219993965079</v>
      </c>
      <c r="AZ945" t="e">
        <f t="shared" si="715"/>
        <v>#DIV/0!</v>
      </c>
    </row>
    <row r="946" spans="6:52" x14ac:dyDescent="0.55000000000000004">
      <c r="F946" s="87">
        <v>45048.512303240743</v>
      </c>
      <c r="G946">
        <v>340</v>
      </c>
      <c r="I946">
        <v>22.5</v>
      </c>
      <c r="J946">
        <v>29.431000000000001</v>
      </c>
      <c r="K946">
        <v>31.129097696191998</v>
      </c>
      <c r="L946">
        <v>2309.2196903100003</v>
      </c>
      <c r="N946" s="36">
        <f t="shared" si="687"/>
        <v>0.15641649728223125</v>
      </c>
      <c r="O946" s="36">
        <f t="shared" si="688"/>
        <v>60.103637516817329</v>
      </c>
      <c r="P946" s="36">
        <f t="shared" si="689"/>
        <v>0</v>
      </c>
      <c r="Q946">
        <f t="shared" si="690"/>
        <v>2.5026639565157001</v>
      </c>
      <c r="R946">
        <f t="shared" si="691"/>
        <v>2644.5600507399627</v>
      </c>
      <c r="S946">
        <f t="shared" si="692"/>
        <v>4.4773516456017584</v>
      </c>
      <c r="T946">
        <f t="shared" si="693"/>
        <v>1720.4394997863426</v>
      </c>
      <c r="U946">
        <f t="shared" si="694"/>
        <v>1720.4394997863424</v>
      </c>
      <c r="W946">
        <f t="shared" si="695"/>
        <v>0.97046173056303042</v>
      </c>
      <c r="X946">
        <v>313.14999999999998</v>
      </c>
      <c r="Y946">
        <f t="shared" si="696"/>
        <v>1.9073334166666699E-2</v>
      </c>
      <c r="Z946">
        <v>2E-3</v>
      </c>
      <c r="AA946">
        <f t="shared" si="697"/>
        <v>7.2765497523200454E-2</v>
      </c>
      <c r="AC946">
        <f t="shared" si="698"/>
        <v>3.0209598021112128E-5</v>
      </c>
      <c r="AD946">
        <f t="shared" si="699"/>
        <v>2.3512937580262584E-9</v>
      </c>
      <c r="AE946">
        <v>0</v>
      </c>
      <c r="AF946">
        <f t="shared" si="700"/>
        <v>6.3209036381725157E-10</v>
      </c>
      <c r="AG946">
        <f t="shared" si="701"/>
        <v>2.98338412184351E-9</v>
      </c>
      <c r="AH946">
        <f t="shared" si="702"/>
        <v>1.097002469958351E-3</v>
      </c>
      <c r="AJ946">
        <f t="shared" si="703"/>
        <v>2.2410093369084677E-3</v>
      </c>
      <c r="AK946">
        <f t="shared" si="704"/>
        <v>1.7442374644869448E-7</v>
      </c>
      <c r="AL946">
        <v>0</v>
      </c>
      <c r="AM946">
        <f t="shared" si="705"/>
        <v>9.7195301654176799E-7</v>
      </c>
      <c r="AN946">
        <f t="shared" si="706"/>
        <v>1.1463767629904624E-6</v>
      </c>
      <c r="AO946">
        <f t="shared" si="707"/>
        <v>2.2739189884214046E-2</v>
      </c>
      <c r="AQ946">
        <f t="shared" si="708"/>
        <v>0</v>
      </c>
      <c r="AR946">
        <f t="shared" si="709"/>
        <v>0</v>
      </c>
      <c r="AS946">
        <v>0</v>
      </c>
      <c r="AT946">
        <f t="shared" si="710"/>
        <v>0</v>
      </c>
      <c r="AU946">
        <f t="shared" si="711"/>
        <v>0</v>
      </c>
      <c r="AV946">
        <f t="shared" si="712"/>
        <v>1.5759424160826513E-2</v>
      </c>
      <c r="AX946">
        <f t="shared" si="713"/>
        <v>78.812974192989046</v>
      </c>
      <c r="AY946">
        <f t="shared" si="714"/>
        <v>15.215219993965075</v>
      </c>
      <c r="AZ946" t="e">
        <f t="shared" si="715"/>
        <v>#DIV/0!</v>
      </c>
    </row>
    <row r="947" spans="6:52" x14ac:dyDescent="0.55000000000000004">
      <c r="F947" s="87">
        <v>45048.533553240741</v>
      </c>
      <c r="G947">
        <v>348</v>
      </c>
      <c r="I947">
        <v>22.5</v>
      </c>
      <c r="J947">
        <v>29.431000000000001</v>
      </c>
      <c r="K947">
        <v>18.674042239999999</v>
      </c>
      <c r="L947">
        <v>8168.0068853775001</v>
      </c>
      <c r="N947" s="36">
        <f t="shared" si="687"/>
        <v>9.3832731863556298E-2</v>
      </c>
      <c r="O947" s="36">
        <f t="shared" si="688"/>
        <v>212.59429197388027</v>
      </c>
      <c r="P947" s="36">
        <f t="shared" si="689"/>
        <v>0</v>
      </c>
      <c r="Q947">
        <f t="shared" si="690"/>
        <v>1.5013237098169008</v>
      </c>
      <c r="R947">
        <f t="shared" si="691"/>
        <v>9354.1488468507323</v>
      </c>
      <c r="S947">
        <f t="shared" si="692"/>
        <v>2.6859196038800937</v>
      </c>
      <c r="T947">
        <f t="shared" si="693"/>
        <v>6085.4156662087835</v>
      </c>
      <c r="U947">
        <f t="shared" si="694"/>
        <v>6085.4156662087844</v>
      </c>
      <c r="W947">
        <f t="shared" si="695"/>
        <v>0.97046173056303042</v>
      </c>
      <c r="X947">
        <v>313.14999999999998</v>
      </c>
      <c r="Y947">
        <f t="shared" si="696"/>
        <v>1.9073334166666699E-2</v>
      </c>
      <c r="Z947">
        <v>2E-3</v>
      </c>
      <c r="AA947">
        <f t="shared" si="697"/>
        <v>7.2765497523200454E-2</v>
      </c>
      <c r="AC947">
        <f t="shared" si="698"/>
        <v>1.8122443348837528E-5</v>
      </c>
      <c r="AD947">
        <f t="shared" si="699"/>
        <v>1.410518203404333E-9</v>
      </c>
      <c r="AE947">
        <v>0</v>
      </c>
      <c r="AF947">
        <f t="shared" si="700"/>
        <v>3.7918484720051038E-10</v>
      </c>
      <c r="AG947">
        <f t="shared" si="701"/>
        <v>1.7897030506048434E-9</v>
      </c>
      <c r="AH947">
        <f t="shared" si="702"/>
        <v>1.097002469958351E-3</v>
      </c>
      <c r="AJ947">
        <f t="shared" si="703"/>
        <v>7.9267380972341973E-3</v>
      </c>
      <c r="AK947">
        <f t="shared" si="704"/>
        <v>6.1695921264858894E-7</v>
      </c>
      <c r="AL947">
        <v>0</v>
      </c>
      <c r="AM947">
        <f t="shared" si="705"/>
        <v>3.4379227600951376E-6</v>
      </c>
      <c r="AN947">
        <f t="shared" si="706"/>
        <v>4.0548819727437264E-6</v>
      </c>
      <c r="AO947">
        <f t="shared" si="707"/>
        <v>2.2739189884214046E-2</v>
      </c>
      <c r="AQ947">
        <f t="shared" si="708"/>
        <v>0</v>
      </c>
      <c r="AR947">
        <f t="shared" si="709"/>
        <v>0</v>
      </c>
      <c r="AS947">
        <v>0</v>
      </c>
      <c r="AT947">
        <f t="shared" si="710"/>
        <v>0</v>
      </c>
      <c r="AU947">
        <f t="shared" si="711"/>
        <v>0</v>
      </c>
      <c r="AV947">
        <f t="shared" si="712"/>
        <v>1.5759424160826513E-2</v>
      </c>
      <c r="AX947">
        <f t="shared" si="713"/>
        <v>78.81297419298906</v>
      </c>
      <c r="AY947">
        <f t="shared" si="714"/>
        <v>15.215219993965073</v>
      </c>
      <c r="AZ947" t="e">
        <f t="shared" si="715"/>
        <v>#DIV/0!</v>
      </c>
    </row>
    <row r="948" spans="6:52" x14ac:dyDescent="0.55000000000000004">
      <c r="F948" s="87">
        <v>45048.554803240739</v>
      </c>
      <c r="G948">
        <v>131</v>
      </c>
      <c r="I948">
        <v>22.5</v>
      </c>
      <c r="J948">
        <v>29.431000000000001</v>
      </c>
      <c r="K948">
        <v>47.996825679871996</v>
      </c>
      <c r="L948">
        <v>3031.3988703600003</v>
      </c>
      <c r="N948" s="36">
        <f t="shared" ref="N948:N1011" si="716">1000000*(AG948-AE948)/Y948</f>
        <v>0.24117291888064632</v>
      </c>
      <c r="O948" s="36">
        <f t="shared" ref="O948:O1011" si="717">1000000*(AN948-AL948)/Y948</f>
        <v>78.900288109247811</v>
      </c>
      <c r="P948" s="36">
        <f t="shared" ref="P948:P1011" si="718">1000000*(AU948-AS948)/Y948</f>
        <v>-52429218.261568494</v>
      </c>
      <c r="Q948">
        <f t="shared" si="690"/>
        <v>3.8587667020903411</v>
      </c>
      <c r="R948">
        <f t="shared" ref="R948:R1011" si="719">(O948*44)</f>
        <v>3471.6126768069034</v>
      </c>
      <c r="S948">
        <f t="shared" ref="S948:S1011" si="720">1000000*(((AG948-AE948)*0.082057*X948)/(W948-AA948))/Y948</f>
        <v>6.9034659641845026</v>
      </c>
      <c r="T948">
        <f t="shared" ref="T948:T1011" si="721">1000000*(((AN948-AL948)*0.082057*X948)/(W948-AA948))/Y948</f>
        <v>2258.4851402661097</v>
      </c>
      <c r="U948">
        <f t="shared" ref="U948:U1011" si="722">O948*((1*0.082057*X948)/(W948-AA948))</f>
        <v>2258.4851402661097</v>
      </c>
      <c r="W948">
        <f t="shared" ref="W948:W1011" si="723">((0.001316*((J948*25.4)-(2.5*2053/100)))*(273.15+40))/(273.15+I948)</f>
        <v>0.97046173056303042</v>
      </c>
      <c r="X948">
        <v>313.14999999999998</v>
      </c>
      <c r="Y948">
        <f t="shared" ref="Y948:Y1011" si="724">(21.0733341666667/1000)-Z948</f>
        <v>1.9073334166666699E-2</v>
      </c>
      <c r="Z948">
        <v>2E-3</v>
      </c>
      <c r="AA948">
        <f t="shared" ref="AA948:AA1011" si="725">(0.001316*10^(8.07131-(1730.63/(233.46+(X948-273.15)))))</f>
        <v>7.2765497523200454E-2</v>
      </c>
      <c r="AC948">
        <f t="shared" ref="AC948:AC1011" si="726">W948*(K948/10^6)</f>
        <v>4.6579082510820675E-5</v>
      </c>
      <c r="AD948">
        <f t="shared" ref="AD948:AD1011" si="727">(AC948*Z948)/(0.082057*X948)</f>
        <v>3.6253744881260374E-9</v>
      </c>
      <c r="AE948">
        <v>0</v>
      </c>
      <c r="AF948">
        <f t="shared" ref="AF948:AF1011" si="728">AC948*AH948*Y948</f>
        <v>9.7459718563492967E-10</v>
      </c>
      <c r="AG948">
        <f t="shared" ref="AG948:AG1011" si="729">AD948+AF948</f>
        <v>4.5999716737609673E-9</v>
      </c>
      <c r="AH948">
        <f t="shared" ref="AH948:AH1011" si="730">101.325*(0.000014*EXP(1600*((1/X948)-(1/298.15))))</f>
        <v>1.097002469958351E-3</v>
      </c>
      <c r="AJ948">
        <f t="shared" ref="AJ948:AJ1011" si="731">W948*(L948/10^6)</f>
        <v>2.9418565937563814E-3</v>
      </c>
      <c r="AK948">
        <f t="shared" ref="AK948:AK1011" si="732">(AJ948*Z948)/(0.082057*X948)</f>
        <v>2.2897256166976046E-7</v>
      </c>
      <c r="AL948">
        <v>0</v>
      </c>
      <c r="AM948">
        <f t="shared" ref="AM948:AM1011" si="733">AJ948*AO948*Y948</f>
        <v>1.2759189992842021E-6</v>
      </c>
      <c r="AN948">
        <f t="shared" ref="AN948:AN1011" si="734">AK948+AM948</f>
        <v>1.5048915609539627E-6</v>
      </c>
      <c r="AO948">
        <f t="shared" ref="AO948:AO1011" si="735">101.325*(0.00033*EXP(2400*((1/X948)-(1/298.15))))</f>
        <v>2.2739189884214046E-2</v>
      </c>
      <c r="AQ948">
        <f t="shared" ref="AQ948:AQ1011" si="736">W948*(M948/10^6)</f>
        <v>0</v>
      </c>
      <c r="AR948">
        <f t="shared" ref="AR948:AR1011" si="737">(AQ948*Z948)/(0.082057*X948)</f>
        <v>0</v>
      </c>
      <c r="AS948">
        <v>1</v>
      </c>
      <c r="AT948">
        <f t="shared" ref="AT948:AT1011" si="738">AQ948*AV948*Y948</f>
        <v>0</v>
      </c>
      <c r="AU948">
        <f t="shared" ref="AU948:AU1011" si="739">AR948+AT948</f>
        <v>0</v>
      </c>
      <c r="AV948">
        <f t="shared" ref="AV948:AV1011" si="740">101.325*((2.4*10^-4)*EXP(2700*((1/X948)-(1/298.15))))</f>
        <v>1.5759424160826513E-2</v>
      </c>
      <c r="AX948">
        <f t="shared" ref="AX948:AX1011" si="741">100*(AG948-AF948)/AG948</f>
        <v>78.81297419298906</v>
      </c>
      <c r="AY948">
        <f t="shared" ref="AY948:AY1011" si="742">100*(AN948-AM948)/AN948</f>
        <v>15.215219993965082</v>
      </c>
      <c r="AZ948" t="e">
        <f t="shared" ref="AZ948:AZ1011" si="743">100*(AU948-AT948)/AU948</f>
        <v>#DIV/0!</v>
      </c>
    </row>
    <row r="949" spans="6:52" x14ac:dyDescent="0.55000000000000004">
      <c r="F949" s="87">
        <v>45048.57607638889</v>
      </c>
      <c r="G949">
        <v>25</v>
      </c>
      <c r="I949">
        <v>22.5</v>
      </c>
      <c r="J949">
        <v>29.431000000000001</v>
      </c>
      <c r="K949">
        <v>31.701968768326999</v>
      </c>
      <c r="L949">
        <v>875.31723889559998</v>
      </c>
      <c r="N949" s="36">
        <f t="shared" si="716"/>
        <v>0.15929504157452648</v>
      </c>
      <c r="O949" s="36">
        <f t="shared" si="717"/>
        <v>22.782479406166846</v>
      </c>
      <c r="P949" s="36">
        <f t="shared" si="718"/>
        <v>-104858436.52313699</v>
      </c>
      <c r="Q949">
        <f t="shared" ref="Q948:Q1011" si="744">(N949*16)</f>
        <v>2.5487206651924237</v>
      </c>
      <c r="R949">
        <f t="shared" si="719"/>
        <v>1002.4290938713413</v>
      </c>
      <c r="S949">
        <f t="shared" si="720"/>
        <v>4.5597486769122764</v>
      </c>
      <c r="T949">
        <f t="shared" si="721"/>
        <v>652.13819151080679</v>
      </c>
      <c r="U949">
        <f t="shared" si="722"/>
        <v>652.13819151080691</v>
      </c>
      <c r="W949">
        <f t="shared" si="723"/>
        <v>0.97046173056303042</v>
      </c>
      <c r="X949">
        <v>313.14999999999998</v>
      </c>
      <c r="Y949">
        <f t="shared" ref="Y949:Y954" si="745">(21.0733341666667/1000)-Z949</f>
        <v>1.9073334166666699E-2</v>
      </c>
      <c r="Z949">
        <v>2E-3</v>
      </c>
      <c r="AA949">
        <f t="shared" si="725"/>
        <v>7.2765497523200454E-2</v>
      </c>
      <c r="AC949">
        <f t="shared" si="726"/>
        <v>3.0765547473165761E-5</v>
      </c>
      <c r="AD949">
        <f t="shared" si="727"/>
        <v>2.3945647898181511E-9</v>
      </c>
      <c r="AE949">
        <v>0</v>
      </c>
      <c r="AF949">
        <f t="shared" si="728"/>
        <v>6.4372276922585703E-10</v>
      </c>
      <c r="AG949">
        <f t="shared" si="729"/>
        <v>3.0382875590440081E-9</v>
      </c>
      <c r="AH949">
        <f t="shared" si="730"/>
        <v>1.097002469958351E-3</v>
      </c>
      <c r="AJ949">
        <f t="shared" si="731"/>
        <v>8.4946188245027749E-4</v>
      </c>
      <c r="AK949">
        <f t="shared" si="732"/>
        <v>6.6115888748030531E-8</v>
      </c>
      <c r="AL949">
        <v>0</v>
      </c>
      <c r="AM949">
        <f t="shared" si="733"/>
        <v>3.6842195411099198E-7</v>
      </c>
      <c r="AN949">
        <f t="shared" si="734"/>
        <v>4.3453784285902252E-7</v>
      </c>
      <c r="AO949">
        <f t="shared" si="735"/>
        <v>2.2739189884214046E-2</v>
      </c>
      <c r="AQ949">
        <f t="shared" si="736"/>
        <v>0</v>
      </c>
      <c r="AR949">
        <f t="shared" si="737"/>
        <v>0</v>
      </c>
      <c r="AS949">
        <v>2</v>
      </c>
      <c r="AT949">
        <f t="shared" si="738"/>
        <v>0</v>
      </c>
      <c r="AU949">
        <f t="shared" si="739"/>
        <v>0</v>
      </c>
      <c r="AV949">
        <f t="shared" si="740"/>
        <v>1.5759424160826513E-2</v>
      </c>
      <c r="AX949">
        <f t="shared" si="741"/>
        <v>78.812974192989046</v>
      </c>
      <c r="AY949">
        <f t="shared" si="742"/>
        <v>15.215219993965079</v>
      </c>
      <c r="AZ949" t="e">
        <f t="shared" si="743"/>
        <v>#DIV/0!</v>
      </c>
    </row>
    <row r="950" spans="6:52" x14ac:dyDescent="0.55000000000000004">
      <c r="F950" s="87">
        <v>45048.597326388888</v>
      </c>
      <c r="G950">
        <v>48</v>
      </c>
      <c r="I950">
        <v>22.5</v>
      </c>
      <c r="J950">
        <v>29.431000000000001</v>
      </c>
      <c r="K950">
        <v>50.557060567423001</v>
      </c>
      <c r="L950">
        <v>4304.3734334399996</v>
      </c>
      <c r="N950" s="36">
        <f t="shared" si="716"/>
        <v>0.25403750548829096</v>
      </c>
      <c r="O950" s="36">
        <f t="shared" si="717"/>
        <v>112.03286619549223</v>
      </c>
      <c r="P950" s="36">
        <f t="shared" si="718"/>
        <v>-157287654.78470549</v>
      </c>
      <c r="Q950">
        <f t="shared" si="744"/>
        <v>4.0646000878126554</v>
      </c>
      <c r="R950">
        <f t="shared" si="719"/>
        <v>4929.4461126016586</v>
      </c>
      <c r="S950">
        <f t="shared" si="720"/>
        <v>7.271708950177179</v>
      </c>
      <c r="T950">
        <f t="shared" si="721"/>
        <v>3206.890235604651</v>
      </c>
      <c r="U950">
        <f t="shared" si="722"/>
        <v>3206.8902356046515</v>
      </c>
      <c r="W950">
        <f t="shared" si="723"/>
        <v>0.97046173056303042</v>
      </c>
      <c r="X950">
        <v>313.14999999999998</v>
      </c>
      <c r="Y950">
        <f t="shared" si="745"/>
        <v>1.9073334166666699E-2</v>
      </c>
      <c r="Z950">
        <v>2E-3</v>
      </c>
      <c r="AA950">
        <f t="shared" si="725"/>
        <v>7.2765497523200454E-2</v>
      </c>
      <c r="AC950">
        <f t="shared" si="726"/>
        <v>4.9063692490441273E-5</v>
      </c>
      <c r="AD950">
        <f t="shared" si="727"/>
        <v>3.8187583236914396E-9</v>
      </c>
      <c r="AE950">
        <v>0</v>
      </c>
      <c r="AF950">
        <f t="shared" si="728"/>
        <v>1.0265839093531599E-9</v>
      </c>
      <c r="AG950">
        <f t="shared" si="729"/>
        <v>4.8453422330445995E-9</v>
      </c>
      <c r="AH950">
        <f t="shared" si="730"/>
        <v>1.097002469958351E-3</v>
      </c>
      <c r="AJ950">
        <f t="shared" si="731"/>
        <v>4.1772296912057152E-3</v>
      </c>
      <c r="AK950">
        <f t="shared" si="732"/>
        <v>3.251249517424851E-7</v>
      </c>
      <c r="AL950">
        <v>0</v>
      </c>
      <c r="AM950">
        <f t="shared" si="733"/>
        <v>1.8117153428535957E-6</v>
      </c>
      <c r="AN950">
        <f t="shared" si="734"/>
        <v>2.1368402945960807E-6</v>
      </c>
      <c r="AO950">
        <f t="shared" si="735"/>
        <v>2.2739189884214046E-2</v>
      </c>
      <c r="AQ950">
        <f t="shared" si="736"/>
        <v>0</v>
      </c>
      <c r="AR950">
        <f t="shared" si="737"/>
        <v>0</v>
      </c>
      <c r="AS950">
        <v>3</v>
      </c>
      <c r="AT950">
        <f t="shared" si="738"/>
        <v>0</v>
      </c>
      <c r="AU950">
        <f t="shared" si="739"/>
        <v>0</v>
      </c>
      <c r="AV950">
        <f t="shared" si="740"/>
        <v>1.5759424160826513E-2</v>
      </c>
      <c r="AX950">
        <f t="shared" si="741"/>
        <v>78.812974192989046</v>
      </c>
      <c r="AY950">
        <f t="shared" si="742"/>
        <v>15.21521999396507</v>
      </c>
      <c r="AZ950" t="e">
        <f t="shared" si="743"/>
        <v>#DIV/0!</v>
      </c>
    </row>
    <row r="951" spans="6:52" x14ac:dyDescent="0.55000000000000004">
      <c r="F951" s="87">
        <v>45048.618576388886</v>
      </c>
      <c r="G951">
        <v>30</v>
      </c>
      <c r="I951">
        <v>22.5</v>
      </c>
      <c r="J951">
        <v>29.431000000000001</v>
      </c>
      <c r="K951">
        <v>20.364202624699999</v>
      </c>
      <c r="L951">
        <v>7478.1570777559</v>
      </c>
      <c r="N951" s="36">
        <f t="shared" si="716"/>
        <v>0.1023253958591562</v>
      </c>
      <c r="O951" s="36">
        <f t="shared" si="717"/>
        <v>194.63910003076603</v>
      </c>
      <c r="P951" s="36">
        <f t="shared" si="718"/>
        <v>-209716873.04627398</v>
      </c>
      <c r="Q951">
        <f t="shared" si="744"/>
        <v>1.6372063337464993</v>
      </c>
      <c r="R951">
        <f t="shared" si="719"/>
        <v>8564.1204013537063</v>
      </c>
      <c r="S951">
        <f t="shared" si="720"/>
        <v>2.9290182781051795</v>
      </c>
      <c r="T951">
        <f t="shared" si="721"/>
        <v>5571.4563998243511</v>
      </c>
      <c r="U951">
        <f t="shared" si="722"/>
        <v>5571.456399824353</v>
      </c>
      <c r="W951">
        <f t="shared" si="723"/>
        <v>0.97046173056303042</v>
      </c>
      <c r="X951">
        <v>313.14999999999998</v>
      </c>
      <c r="Y951">
        <f t="shared" si="745"/>
        <v>1.9073334166666699E-2</v>
      </c>
      <c r="Z951">
        <v>2E-3</v>
      </c>
      <c r="AA951">
        <f t="shared" si="725"/>
        <v>7.2765497523200454E-2</v>
      </c>
      <c r="AC951">
        <f t="shared" si="726"/>
        <v>1.9762679320702566E-5</v>
      </c>
      <c r="AD951">
        <f t="shared" si="727"/>
        <v>1.5381821531080375E-9</v>
      </c>
      <c r="AE951">
        <v>0</v>
      </c>
      <c r="AF951">
        <f t="shared" si="728"/>
        <v>4.135043158501018E-10</v>
      </c>
      <c r="AG951">
        <f t="shared" si="729"/>
        <v>1.9516864689581392E-9</v>
      </c>
      <c r="AH951">
        <f t="shared" si="730"/>
        <v>1.097002469958351E-3</v>
      </c>
      <c r="AJ951">
        <f t="shared" si="731"/>
        <v>7.2572652591011647E-3</v>
      </c>
      <c r="AK951">
        <f t="shared" si="732"/>
        <v>5.6485235229347144E-7</v>
      </c>
      <c r="AL951">
        <v>0</v>
      </c>
      <c r="AM951">
        <f t="shared" si="733"/>
        <v>3.1475642444925954E-6</v>
      </c>
      <c r="AN951">
        <f t="shared" si="734"/>
        <v>3.7124165967860668E-6</v>
      </c>
      <c r="AO951">
        <f t="shared" si="735"/>
        <v>2.2739189884214046E-2</v>
      </c>
      <c r="AQ951">
        <f t="shared" si="736"/>
        <v>0</v>
      </c>
      <c r="AR951">
        <f t="shared" si="737"/>
        <v>0</v>
      </c>
      <c r="AS951">
        <v>4</v>
      </c>
      <c r="AT951">
        <f t="shared" si="738"/>
        <v>0</v>
      </c>
      <c r="AU951">
        <f t="shared" si="739"/>
        <v>0</v>
      </c>
      <c r="AV951">
        <f t="shared" si="740"/>
        <v>1.5759424160826513E-2</v>
      </c>
      <c r="AX951">
        <f t="shared" si="741"/>
        <v>78.812974192989046</v>
      </c>
      <c r="AY951">
        <f t="shared" si="742"/>
        <v>15.215219993965073</v>
      </c>
      <c r="AZ951" t="e">
        <f t="shared" si="743"/>
        <v>#DIV/0!</v>
      </c>
    </row>
    <row r="952" spans="6:52" x14ac:dyDescent="0.55000000000000004">
      <c r="F952" s="87">
        <v>45048.639826388891</v>
      </c>
      <c r="G952">
        <v>237</v>
      </c>
      <c r="I952">
        <v>22.5</v>
      </c>
      <c r="J952">
        <v>29.431000000000001</v>
      </c>
      <c r="K952">
        <v>145.491516214748</v>
      </c>
      <c r="L952">
        <v>1016.1657148416</v>
      </c>
      <c r="N952" s="36">
        <f t="shared" si="716"/>
        <v>0.73106113041547349</v>
      </c>
      <c r="O952" s="36">
        <f t="shared" si="717"/>
        <v>26.448438854970131</v>
      </c>
      <c r="P952" s="36">
        <f t="shared" si="718"/>
        <v>-262146091.30784249</v>
      </c>
      <c r="Q952">
        <f t="shared" si="744"/>
        <v>11.696978086647576</v>
      </c>
      <c r="R952">
        <f t="shared" si="719"/>
        <v>1163.7313096186858</v>
      </c>
      <c r="S952">
        <f t="shared" si="720"/>
        <v>20.926294938027851</v>
      </c>
      <c r="T952">
        <f t="shared" si="721"/>
        <v>757.07462632428042</v>
      </c>
      <c r="U952">
        <f t="shared" si="722"/>
        <v>757.0746263242803</v>
      </c>
      <c r="W952">
        <f t="shared" si="723"/>
        <v>0.97046173056303042</v>
      </c>
      <c r="X952">
        <v>313.14999999999998</v>
      </c>
      <c r="Y952">
        <f t="shared" si="745"/>
        <v>1.9073334166666699E-2</v>
      </c>
      <c r="Z952">
        <v>2E-3</v>
      </c>
      <c r="AA952">
        <f t="shared" si="725"/>
        <v>7.2765497523200454E-2</v>
      </c>
      <c r="AC952">
        <f t="shared" si="726"/>
        <v>1.4119394860800355E-4</v>
      </c>
      <c r="AD952">
        <f t="shared" si="727"/>
        <v>1.0989502402549921E-8</v>
      </c>
      <c r="AE952">
        <v>0</v>
      </c>
      <c r="AF952">
        <f t="shared" si="728"/>
        <v>2.9542708341255097E-9</v>
      </c>
      <c r="AG952">
        <f t="shared" si="729"/>
        <v>1.3943773236675431E-8</v>
      </c>
      <c r="AH952">
        <f t="shared" si="730"/>
        <v>1.097002469958351E-3</v>
      </c>
      <c r="AJ952">
        <f t="shared" si="731"/>
        <v>9.8614993816399806E-4</v>
      </c>
      <c r="AK952">
        <f t="shared" si="732"/>
        <v>7.6754685463293323E-8</v>
      </c>
      <c r="AL952">
        <v>0</v>
      </c>
      <c r="AM952">
        <f t="shared" si="733"/>
        <v>4.2770522700420357E-7</v>
      </c>
      <c r="AN952">
        <f t="shared" si="734"/>
        <v>5.0445991246749692E-7</v>
      </c>
      <c r="AO952">
        <f t="shared" si="735"/>
        <v>2.2739189884214046E-2</v>
      </c>
      <c r="AQ952">
        <f t="shared" si="736"/>
        <v>0</v>
      </c>
      <c r="AR952">
        <f t="shared" si="737"/>
        <v>0</v>
      </c>
      <c r="AS952">
        <v>5</v>
      </c>
      <c r="AT952">
        <f t="shared" si="738"/>
        <v>0</v>
      </c>
      <c r="AU952">
        <f t="shared" si="739"/>
        <v>0</v>
      </c>
      <c r="AV952">
        <f t="shared" si="740"/>
        <v>1.5759424160826513E-2</v>
      </c>
      <c r="AX952">
        <f t="shared" si="741"/>
        <v>78.81297419298906</v>
      </c>
      <c r="AY952">
        <f t="shared" si="742"/>
        <v>15.215219993965082</v>
      </c>
      <c r="AZ952" t="e">
        <f t="shared" si="743"/>
        <v>#DIV/0!</v>
      </c>
    </row>
    <row r="953" spans="6:52" x14ac:dyDescent="0.55000000000000004">
      <c r="F953" s="87">
        <v>45048.661064814813</v>
      </c>
      <c r="G953">
        <v>335</v>
      </c>
      <c r="I953">
        <v>22.5</v>
      </c>
      <c r="J953">
        <v>29.431000000000001</v>
      </c>
      <c r="K953">
        <v>2.2818339400000003</v>
      </c>
      <c r="L953">
        <v>9666.6603618204008</v>
      </c>
      <c r="N953" s="36">
        <f t="shared" si="716"/>
        <v>1.1465686405622172E-2</v>
      </c>
      <c r="O953" s="36">
        <f t="shared" si="717"/>
        <v>251.60076922219704</v>
      </c>
      <c r="P953" s="36">
        <f t="shared" si="718"/>
        <v>-314575309.56941098</v>
      </c>
      <c r="Q953">
        <f t="shared" si="744"/>
        <v>0.18345098248995476</v>
      </c>
      <c r="R953">
        <f t="shared" si="719"/>
        <v>11070.43384577667</v>
      </c>
      <c r="S953">
        <f t="shared" si="720"/>
        <v>0.32820009901856984</v>
      </c>
      <c r="T953">
        <f t="shared" si="721"/>
        <v>7201.9584742334109</v>
      </c>
      <c r="U953">
        <f t="shared" si="722"/>
        <v>7201.95847423341</v>
      </c>
      <c r="W953">
        <f t="shared" si="723"/>
        <v>0.97046173056303042</v>
      </c>
      <c r="X953">
        <v>313.14999999999998</v>
      </c>
      <c r="Y953">
        <f t="shared" si="745"/>
        <v>1.9073334166666699E-2</v>
      </c>
      <c r="Z953">
        <v>2E-3</v>
      </c>
      <c r="AA953">
        <f t="shared" si="725"/>
        <v>7.2765497523200454E-2</v>
      </c>
      <c r="AC953">
        <f t="shared" si="726"/>
        <v>2.2144325142698583E-6</v>
      </c>
      <c r="AD953">
        <f t="shared" si="727"/>
        <v>1.7235520130834998E-10</v>
      </c>
      <c r="AE953">
        <v>0</v>
      </c>
      <c r="AF953">
        <f t="shared" si="728"/>
        <v>4.6333666956289308E-11</v>
      </c>
      <c r="AG953">
        <f t="shared" si="729"/>
        <v>2.1868886826463929E-10</v>
      </c>
      <c r="AH953">
        <f t="shared" si="730"/>
        <v>1.097002469958351E-3</v>
      </c>
      <c r="AJ953">
        <f t="shared" si="731"/>
        <v>9.381123943497275E-3</v>
      </c>
      <c r="AK953">
        <f t="shared" si="732"/>
        <v>7.3015795033752627E-7</v>
      </c>
      <c r="AL953">
        <v>0</v>
      </c>
      <c r="AM953">
        <f t="shared" si="733"/>
        <v>4.0687075976278285E-6</v>
      </c>
      <c r="AN953">
        <f t="shared" si="734"/>
        <v>4.7988655479653545E-6</v>
      </c>
      <c r="AO953">
        <f t="shared" si="735"/>
        <v>2.2739189884214046E-2</v>
      </c>
      <c r="AQ953">
        <f t="shared" si="736"/>
        <v>0</v>
      </c>
      <c r="AR953">
        <f t="shared" si="737"/>
        <v>0</v>
      </c>
      <c r="AS953">
        <v>6</v>
      </c>
      <c r="AT953">
        <f t="shared" si="738"/>
        <v>0</v>
      </c>
      <c r="AU953">
        <f t="shared" si="739"/>
        <v>0</v>
      </c>
      <c r="AV953">
        <f t="shared" si="740"/>
        <v>1.5759424160826513E-2</v>
      </c>
      <c r="AX953">
        <f t="shared" si="741"/>
        <v>78.812974192989046</v>
      </c>
      <c r="AY953">
        <f t="shared" si="742"/>
        <v>15.215219993965071</v>
      </c>
      <c r="AZ953" t="e">
        <f t="shared" si="743"/>
        <v>#DIV/0!</v>
      </c>
    </row>
    <row r="954" spans="6:52" x14ac:dyDescent="0.55000000000000004">
      <c r="F954" s="87">
        <v>45048.682314814818</v>
      </c>
      <c r="G954">
        <v>68</v>
      </c>
      <c r="I954">
        <v>22.5</v>
      </c>
      <c r="J954">
        <v>29.431000000000001</v>
      </c>
      <c r="K954">
        <v>149.57348636162803</v>
      </c>
      <c r="L954">
        <v>1265.8427007099999</v>
      </c>
      <c r="N954" s="36">
        <f t="shared" si="716"/>
        <v>0.75157208382045171</v>
      </c>
      <c r="O954" s="36">
        <f t="shared" si="717"/>
        <v>32.946952235007743</v>
      </c>
      <c r="P954" s="36">
        <f t="shared" si="718"/>
        <v>-367004527.83097947</v>
      </c>
      <c r="Q954">
        <f t="shared" si="744"/>
        <v>12.025153341127227</v>
      </c>
      <c r="R954">
        <f t="shared" si="719"/>
        <v>1449.6658983403406</v>
      </c>
      <c r="S954">
        <f t="shared" si="720"/>
        <v>21.513411722870163</v>
      </c>
      <c r="T954">
        <f t="shared" si="721"/>
        <v>943.09163911786459</v>
      </c>
      <c r="U954">
        <f t="shared" si="722"/>
        <v>943.09163911786459</v>
      </c>
      <c r="W954">
        <f t="shared" si="723"/>
        <v>0.97046173056303042</v>
      </c>
      <c r="X954">
        <v>313.14999999999998</v>
      </c>
      <c r="Y954">
        <f t="shared" si="745"/>
        <v>1.9073334166666699E-2</v>
      </c>
      <c r="Z954">
        <v>2E-3</v>
      </c>
      <c r="AA954">
        <f t="shared" si="725"/>
        <v>7.2765497523200454E-2</v>
      </c>
      <c r="AC954">
        <f t="shared" si="726"/>
        <v>1.4515534442085138E-4</v>
      </c>
      <c r="AD954">
        <f t="shared" si="727"/>
        <v>1.1297828426660239E-8</v>
      </c>
      <c r="AE954">
        <v>0</v>
      </c>
      <c r="AF954">
        <f t="shared" si="728"/>
        <v>3.0371570783852716E-9</v>
      </c>
      <c r="AG954">
        <f t="shared" si="729"/>
        <v>1.433498550504551E-8</v>
      </c>
      <c r="AH954">
        <f t="shared" si="730"/>
        <v>1.097002469958351E-3</v>
      </c>
      <c r="AJ954">
        <f t="shared" si="731"/>
        <v>1.2284518979516067E-3</v>
      </c>
      <c r="AK954">
        <f t="shared" si="732"/>
        <v>9.5613694616873568E-8</v>
      </c>
      <c r="AL954">
        <v>0</v>
      </c>
      <c r="AM954">
        <f t="shared" si="733"/>
        <v>5.3279453513463534E-7</v>
      </c>
      <c r="AN954">
        <f t="shared" si="734"/>
        <v>6.2840822975150889E-7</v>
      </c>
      <c r="AO954">
        <f t="shared" si="735"/>
        <v>2.2739189884214046E-2</v>
      </c>
      <c r="AQ954">
        <f t="shared" si="736"/>
        <v>0</v>
      </c>
      <c r="AR954">
        <f t="shared" si="737"/>
        <v>0</v>
      </c>
      <c r="AS954">
        <v>7</v>
      </c>
      <c r="AT954">
        <f t="shared" si="738"/>
        <v>0</v>
      </c>
      <c r="AU954">
        <f t="shared" si="739"/>
        <v>0</v>
      </c>
      <c r="AV954">
        <f t="shared" si="740"/>
        <v>1.5759424160826513E-2</v>
      </c>
      <c r="AX954">
        <f t="shared" si="741"/>
        <v>78.812974192989032</v>
      </c>
      <c r="AY954">
        <f t="shared" si="742"/>
        <v>15.215219993965073</v>
      </c>
      <c r="AZ954" t="e">
        <f t="shared" si="743"/>
        <v>#DIV/0!</v>
      </c>
    </row>
    <row r="955" spans="6:52" x14ac:dyDescent="0.55000000000000004">
      <c r="F955" s="87">
        <v>45048.703564814816</v>
      </c>
      <c r="G955">
        <v>322</v>
      </c>
      <c r="I955">
        <v>22.5</v>
      </c>
      <c r="J955">
        <v>29.431000000000001</v>
      </c>
      <c r="K955">
        <v>171.80812085835203</v>
      </c>
      <c r="L955">
        <v>1356.64926999</v>
      </c>
      <c r="N955" s="36">
        <f t="shared" si="716"/>
        <v>0.86329596609519188</v>
      </c>
      <c r="O955" s="36">
        <f t="shared" si="717"/>
        <v>35.310436812526731</v>
      </c>
      <c r="P955" s="36">
        <f t="shared" si="718"/>
        <v>-419433746.09254795</v>
      </c>
      <c r="Q955">
        <f t="shared" si="744"/>
        <v>13.81273545752307</v>
      </c>
      <c r="R955">
        <f t="shared" si="719"/>
        <v>1553.6592197511761</v>
      </c>
      <c r="S955">
        <f t="shared" si="720"/>
        <v>24.711457433184442</v>
      </c>
      <c r="T955">
        <f t="shared" si="721"/>
        <v>1010.7453185338856</v>
      </c>
      <c r="U955">
        <f t="shared" si="722"/>
        <v>1010.7453185338858</v>
      </c>
      <c r="W955">
        <f t="shared" si="723"/>
        <v>0.97046173056303042</v>
      </c>
      <c r="X955">
        <v>313.14999999999998</v>
      </c>
      <c r="Y955">
        <f t="shared" si="724"/>
        <v>1.9073334166666699E-2</v>
      </c>
      <c r="Z955">
        <v>2E-3</v>
      </c>
      <c r="AA955">
        <f t="shared" si="725"/>
        <v>7.2765497523200454E-2</v>
      </c>
      <c r="AC955">
        <f t="shared" si="726"/>
        <v>1.6673320629297859E-4</v>
      </c>
      <c r="AD955">
        <f t="shared" si="727"/>
        <v>1.2977291089355338E-8</v>
      </c>
      <c r="AE955">
        <v>0</v>
      </c>
      <c r="AF955">
        <f t="shared" si="728"/>
        <v>3.4886413567136192E-9</v>
      </c>
      <c r="AG955">
        <f t="shared" si="729"/>
        <v>1.6465932446068959E-8</v>
      </c>
      <c r="AH955">
        <f t="shared" si="730"/>
        <v>1.097002469958351E-3</v>
      </c>
      <c r="AJ955">
        <f t="shared" si="731"/>
        <v>1.3165761983215671E-3</v>
      </c>
      <c r="AK955">
        <f t="shared" si="732"/>
        <v>1.0247264445280029E-7</v>
      </c>
      <c r="AL955">
        <v>0</v>
      </c>
      <c r="AM955">
        <f t="shared" si="733"/>
        <v>5.7101511644349142E-7</v>
      </c>
      <c r="AN955">
        <f t="shared" si="734"/>
        <v>6.7348776089629168E-7</v>
      </c>
      <c r="AO955">
        <f t="shared" si="735"/>
        <v>2.2739189884214046E-2</v>
      </c>
      <c r="AQ955">
        <f t="shared" si="736"/>
        <v>0</v>
      </c>
      <c r="AR955">
        <f t="shared" si="737"/>
        <v>0</v>
      </c>
      <c r="AS955">
        <v>8</v>
      </c>
      <c r="AT955">
        <f t="shared" si="738"/>
        <v>0</v>
      </c>
      <c r="AU955">
        <f t="shared" si="739"/>
        <v>0</v>
      </c>
      <c r="AV955">
        <f t="shared" si="740"/>
        <v>1.5759424160826513E-2</v>
      </c>
      <c r="AX955">
        <f t="shared" si="741"/>
        <v>78.812974192989046</v>
      </c>
      <c r="AY955">
        <f t="shared" si="742"/>
        <v>15.215219993965073</v>
      </c>
      <c r="AZ955" t="e">
        <f t="shared" si="743"/>
        <v>#DIV/0!</v>
      </c>
    </row>
    <row r="956" spans="6:52" x14ac:dyDescent="0.55000000000000004">
      <c r="F956" s="87">
        <v>45048.724803240744</v>
      </c>
      <c r="G956">
        <v>17</v>
      </c>
      <c r="I956">
        <v>22.5</v>
      </c>
      <c r="J956">
        <v>29.431000000000001</v>
      </c>
      <c r="K956">
        <v>46.099739055728001</v>
      </c>
      <c r="L956">
        <v>1114.0458930624</v>
      </c>
      <c r="N956" s="36">
        <f t="shared" si="716"/>
        <v>0.23164049851672813</v>
      </c>
      <c r="O956" s="36">
        <f t="shared" si="717"/>
        <v>28.996033081951062</v>
      </c>
      <c r="P956" s="36">
        <f t="shared" si="718"/>
        <v>-471862964.35411644</v>
      </c>
      <c r="Q956">
        <f t="shared" si="744"/>
        <v>3.7062479762676501</v>
      </c>
      <c r="R956">
        <f t="shared" si="719"/>
        <v>1275.8254556058466</v>
      </c>
      <c r="S956">
        <f t="shared" si="720"/>
        <v>6.6306047331473019</v>
      </c>
      <c r="T956">
        <f t="shared" si="721"/>
        <v>829.99836136942247</v>
      </c>
      <c r="U956">
        <f t="shared" si="722"/>
        <v>829.99836136942235</v>
      </c>
      <c r="W956">
        <f t="shared" si="723"/>
        <v>0.97046173056303042</v>
      </c>
      <c r="X956">
        <v>313.14999999999998</v>
      </c>
      <c r="Y956">
        <f t="shared" si="724"/>
        <v>1.9073334166666699E-2</v>
      </c>
      <c r="Z956">
        <v>2E-3</v>
      </c>
      <c r="AA956">
        <f t="shared" si="725"/>
        <v>7.2765497523200454E-2</v>
      </c>
      <c r="AC956">
        <f t="shared" si="726"/>
        <v>4.4738032542525916E-5</v>
      </c>
      <c r="AD956">
        <f t="shared" si="727"/>
        <v>3.4820806483456907E-9</v>
      </c>
      <c r="AE956">
        <v>0</v>
      </c>
      <c r="AF956">
        <f t="shared" si="728"/>
        <v>9.3607598639712743E-10</v>
      </c>
      <c r="AG956">
        <f t="shared" si="729"/>
        <v>4.4181566347428179E-9</v>
      </c>
      <c r="AH956">
        <f t="shared" si="730"/>
        <v>1.097002469958351E-3</v>
      </c>
      <c r="AJ956">
        <f t="shared" si="731"/>
        <v>1.0811389053079735E-3</v>
      </c>
      <c r="AK956">
        <f t="shared" si="732"/>
        <v>8.4147930662084221E-8</v>
      </c>
      <c r="AL956">
        <v>0</v>
      </c>
      <c r="AM956">
        <f t="shared" si="733"/>
        <v>4.6890309781769086E-7</v>
      </c>
      <c r="AN956">
        <f t="shared" si="734"/>
        <v>5.5305102847977509E-7</v>
      </c>
      <c r="AO956">
        <f t="shared" si="735"/>
        <v>2.2739189884214046E-2</v>
      </c>
      <c r="AQ956">
        <f t="shared" si="736"/>
        <v>0</v>
      </c>
      <c r="AR956">
        <f t="shared" si="737"/>
        <v>0</v>
      </c>
      <c r="AS956">
        <v>9</v>
      </c>
      <c r="AT956">
        <f t="shared" si="738"/>
        <v>0</v>
      </c>
      <c r="AU956">
        <f t="shared" si="739"/>
        <v>0</v>
      </c>
      <c r="AV956">
        <f t="shared" si="740"/>
        <v>1.5759424160826513E-2</v>
      </c>
      <c r="AX956">
        <f t="shared" si="741"/>
        <v>78.812974192989046</v>
      </c>
      <c r="AY956">
        <f t="shared" si="742"/>
        <v>15.215219993965079</v>
      </c>
      <c r="AZ956" t="e">
        <f t="shared" si="743"/>
        <v>#DIV/0!</v>
      </c>
    </row>
    <row r="957" spans="6:52" x14ac:dyDescent="0.55000000000000004">
      <c r="F957" s="87">
        <v>45048.746041666665</v>
      </c>
      <c r="G957">
        <v>355</v>
      </c>
      <c r="I957">
        <v>22.5</v>
      </c>
      <c r="J957">
        <v>29.431000000000001</v>
      </c>
      <c r="K957">
        <v>48.235362597632005</v>
      </c>
      <c r="L957">
        <v>1042.3299409351</v>
      </c>
      <c r="N957" s="36">
        <f t="shared" si="716"/>
        <v>0.24237151157718573</v>
      </c>
      <c r="O957" s="36">
        <f t="shared" si="717"/>
        <v>27.129433031327892</v>
      </c>
      <c r="P957" s="36">
        <f t="shared" si="718"/>
        <v>-524292182.61568499</v>
      </c>
      <c r="Q957">
        <f t="shared" si="744"/>
        <v>3.8779441852349716</v>
      </c>
      <c r="R957">
        <f t="shared" si="719"/>
        <v>1193.6950533784272</v>
      </c>
      <c r="S957">
        <f t="shared" si="720"/>
        <v>6.9377751392108049</v>
      </c>
      <c r="T957">
        <f t="shared" si="721"/>
        <v>776.56777729709017</v>
      </c>
      <c r="U957">
        <f t="shared" si="722"/>
        <v>776.56777729709017</v>
      </c>
      <c r="W957">
        <f t="shared" si="723"/>
        <v>0.97046173056303042</v>
      </c>
      <c r="X957">
        <v>313.14999999999998</v>
      </c>
      <c r="Y957">
        <f t="shared" si="724"/>
        <v>1.9073334166666699E-2</v>
      </c>
      <c r="Z957">
        <v>2E-3</v>
      </c>
      <c r="AA957">
        <f t="shared" si="725"/>
        <v>7.2765497523200454E-2</v>
      </c>
      <c r="AC957">
        <f t="shared" si="726"/>
        <v>4.6810573460833223E-5</v>
      </c>
      <c r="AD957">
        <f t="shared" si="727"/>
        <v>3.6433920474932184E-9</v>
      </c>
      <c r="AE957">
        <v>0</v>
      </c>
      <c r="AF957">
        <f t="shared" si="728"/>
        <v>9.7944078529857204E-10</v>
      </c>
      <c r="AG957">
        <f t="shared" si="729"/>
        <v>4.6228328327917902E-9</v>
      </c>
      <c r="AH957">
        <f t="shared" si="730"/>
        <v>1.097002469958351E-3</v>
      </c>
      <c r="AJ957">
        <f t="shared" si="731"/>
        <v>1.0115413182975384E-3</v>
      </c>
      <c r="AK957">
        <f t="shared" si="732"/>
        <v>7.8730964445024288E-8</v>
      </c>
      <c r="AL957">
        <v>0</v>
      </c>
      <c r="AM957">
        <f t="shared" si="733"/>
        <v>4.387177775136981E-7</v>
      </c>
      <c r="AN957">
        <f t="shared" si="734"/>
        <v>5.174487419587224E-7</v>
      </c>
      <c r="AO957">
        <f t="shared" si="735"/>
        <v>2.2739189884214046E-2</v>
      </c>
      <c r="AQ957">
        <f t="shared" si="736"/>
        <v>0</v>
      </c>
      <c r="AR957">
        <f t="shared" si="737"/>
        <v>0</v>
      </c>
      <c r="AS957">
        <v>10</v>
      </c>
      <c r="AT957">
        <f t="shared" si="738"/>
        <v>0</v>
      </c>
      <c r="AU957">
        <f t="shared" si="739"/>
        <v>0</v>
      </c>
      <c r="AV957">
        <f t="shared" si="740"/>
        <v>1.5759424160826513E-2</v>
      </c>
      <c r="AX957">
        <f t="shared" si="741"/>
        <v>78.812974192989046</v>
      </c>
      <c r="AY957">
        <f t="shared" si="742"/>
        <v>15.215219993965079</v>
      </c>
      <c r="AZ957" t="e">
        <f t="shared" si="743"/>
        <v>#DIV/0!</v>
      </c>
    </row>
    <row r="958" spans="6:52" x14ac:dyDescent="0.55000000000000004">
      <c r="F958" s="87">
        <v>45048.76730324074</v>
      </c>
      <c r="G958">
        <v>324</v>
      </c>
      <c r="I958">
        <v>22.5</v>
      </c>
      <c r="J958">
        <v>29.431000000000001</v>
      </c>
      <c r="K958">
        <v>44.511887944447999</v>
      </c>
      <c r="L958">
        <v>1833.5923692775</v>
      </c>
      <c r="N958" s="36">
        <f t="shared" si="716"/>
        <v>0.22366191489518947</v>
      </c>
      <c r="O958" s="36">
        <f t="shared" si="717"/>
        <v>47.724160494172239</v>
      </c>
      <c r="P958" s="36">
        <f t="shared" si="718"/>
        <v>-576721400.87725341</v>
      </c>
      <c r="Q958">
        <f t="shared" si="744"/>
        <v>3.5785906383230315</v>
      </c>
      <c r="R958">
        <f t="shared" si="719"/>
        <v>2099.8630617435783</v>
      </c>
      <c r="S958">
        <f t="shared" si="720"/>
        <v>6.4022213776307124</v>
      </c>
      <c r="T958">
        <f t="shared" si="721"/>
        <v>1366.0825567394811</v>
      </c>
      <c r="U958">
        <f t="shared" si="722"/>
        <v>1366.0825567394811</v>
      </c>
      <c r="W958">
        <f t="shared" si="723"/>
        <v>0.97046173056303042</v>
      </c>
      <c r="X958">
        <v>313.14999999999998</v>
      </c>
      <c r="Y958">
        <f t="shared" si="724"/>
        <v>1.9073334166666699E-2</v>
      </c>
      <c r="Z958">
        <v>2E-3</v>
      </c>
      <c r="AA958">
        <f t="shared" si="725"/>
        <v>7.2765497523200454E-2</v>
      </c>
      <c r="AC958">
        <f t="shared" si="726"/>
        <v>4.3197083805196696E-5</v>
      </c>
      <c r="AD958">
        <f t="shared" si="727"/>
        <v>3.3621444894802689E-9</v>
      </c>
      <c r="AE958">
        <v>0</v>
      </c>
      <c r="AF958">
        <f t="shared" si="728"/>
        <v>9.0383395367224774E-10</v>
      </c>
      <c r="AG958">
        <f t="shared" si="729"/>
        <v>4.2659784431525167E-9</v>
      </c>
      <c r="AH958">
        <f t="shared" si="730"/>
        <v>1.097002469958351E-3</v>
      </c>
      <c r="AJ958">
        <f t="shared" si="731"/>
        <v>1.7794312238362099E-3</v>
      </c>
      <c r="AK958">
        <f t="shared" si="732"/>
        <v>1.3849788820490499E-7</v>
      </c>
      <c r="AL958">
        <v>0</v>
      </c>
      <c r="AM958">
        <f t="shared" si="733"/>
        <v>7.7176097272407548E-7</v>
      </c>
      <c r="AN958">
        <f t="shared" si="734"/>
        <v>9.1025886092898047E-7</v>
      </c>
      <c r="AO958">
        <f t="shared" si="735"/>
        <v>2.2739189884214046E-2</v>
      </c>
      <c r="AQ958">
        <f t="shared" si="736"/>
        <v>0</v>
      </c>
      <c r="AR958">
        <f t="shared" si="737"/>
        <v>0</v>
      </c>
      <c r="AS958">
        <v>11</v>
      </c>
      <c r="AT958">
        <f t="shared" si="738"/>
        <v>0</v>
      </c>
      <c r="AU958">
        <f t="shared" si="739"/>
        <v>0</v>
      </c>
      <c r="AV958">
        <f t="shared" si="740"/>
        <v>1.5759424160826513E-2</v>
      </c>
      <c r="AX958">
        <f t="shared" si="741"/>
        <v>78.812974192989046</v>
      </c>
      <c r="AY958">
        <f t="shared" si="742"/>
        <v>15.215219993965075</v>
      </c>
      <c r="AZ958" t="e">
        <f t="shared" si="743"/>
        <v>#DIV/0!</v>
      </c>
    </row>
    <row r="959" spans="6:52" x14ac:dyDescent="0.55000000000000004">
      <c r="F959" s="87">
        <v>45048.788518518515</v>
      </c>
      <c r="G959">
        <v>266</v>
      </c>
      <c r="I959">
        <v>22.5</v>
      </c>
      <c r="J959">
        <v>29.431000000000001</v>
      </c>
      <c r="K959">
        <v>31.204087365367002</v>
      </c>
      <c r="L959">
        <v>2244.7613915904003</v>
      </c>
      <c r="N959" s="36">
        <f t="shared" si="716"/>
        <v>0.15679330298020505</v>
      </c>
      <c r="O959" s="36">
        <f t="shared" si="717"/>
        <v>58.425937366653862</v>
      </c>
      <c r="P959" s="36">
        <f t="shared" si="718"/>
        <v>-629150619.13882196</v>
      </c>
      <c r="Q959">
        <f t="shared" si="744"/>
        <v>2.5086928476832808</v>
      </c>
      <c r="R959">
        <f t="shared" si="719"/>
        <v>2570.7412441327701</v>
      </c>
      <c r="S959">
        <f t="shared" si="720"/>
        <v>4.4881375386578535</v>
      </c>
      <c r="T959">
        <f t="shared" si="721"/>
        <v>1672.4160901161524</v>
      </c>
      <c r="U959">
        <f t="shared" si="722"/>
        <v>1672.4160901161526</v>
      </c>
      <c r="W959">
        <f t="shared" si="723"/>
        <v>0.97046173056303042</v>
      </c>
      <c r="X959">
        <v>313.14999999999998</v>
      </c>
      <c r="Y959">
        <f t="shared" si="724"/>
        <v>1.9073334166666699E-2</v>
      </c>
      <c r="Z959">
        <v>2E-3</v>
      </c>
      <c r="AA959">
        <f t="shared" si="725"/>
        <v>7.2765497523200454E-2</v>
      </c>
      <c r="AC959">
        <f t="shared" si="726"/>
        <v>3.0282372625234056E-5</v>
      </c>
      <c r="AD959">
        <f t="shared" si="727"/>
        <v>2.3569579999766196E-9</v>
      </c>
      <c r="AE959">
        <v>0</v>
      </c>
      <c r="AF959">
        <f t="shared" si="728"/>
        <v>6.3361306286024893E-10</v>
      </c>
      <c r="AG959">
        <f t="shared" si="729"/>
        <v>2.9905710628368686E-9</v>
      </c>
      <c r="AH959">
        <f t="shared" si="730"/>
        <v>1.097002469958351E-3</v>
      </c>
      <c r="AJ959">
        <f t="shared" si="731"/>
        <v>2.1784550247838964E-3</v>
      </c>
      <c r="AK959">
        <f t="shared" si="732"/>
        <v>1.6955497714122671E-7</v>
      </c>
      <c r="AL959">
        <v>0</v>
      </c>
      <c r="AM959">
        <f t="shared" si="733"/>
        <v>9.4482245025370104E-7</v>
      </c>
      <c r="AN959">
        <f t="shared" si="734"/>
        <v>1.1143774273949277E-6</v>
      </c>
      <c r="AO959">
        <f t="shared" si="735"/>
        <v>2.2739189884214046E-2</v>
      </c>
      <c r="AQ959">
        <f t="shared" si="736"/>
        <v>0</v>
      </c>
      <c r="AR959">
        <f t="shared" si="737"/>
        <v>0</v>
      </c>
      <c r="AS959">
        <v>12</v>
      </c>
      <c r="AT959">
        <f t="shared" si="738"/>
        <v>0</v>
      </c>
      <c r="AU959">
        <f t="shared" si="739"/>
        <v>0</v>
      </c>
      <c r="AV959">
        <f t="shared" si="740"/>
        <v>1.5759424160826513E-2</v>
      </c>
      <c r="AX959">
        <f t="shared" si="741"/>
        <v>78.812974192989046</v>
      </c>
      <c r="AY959">
        <f t="shared" si="742"/>
        <v>15.21521999396507</v>
      </c>
      <c r="AZ959" t="e">
        <f t="shared" si="743"/>
        <v>#DIV/0!</v>
      </c>
    </row>
    <row r="960" spans="6:52" x14ac:dyDescent="0.55000000000000004">
      <c r="F960" s="87">
        <v>45048.80976851852</v>
      </c>
      <c r="G960">
        <v>154</v>
      </c>
      <c r="I960">
        <v>22.5</v>
      </c>
      <c r="J960">
        <v>29.431000000000001</v>
      </c>
      <c r="K960">
        <v>53.448307331132</v>
      </c>
      <c r="L960">
        <v>4564.6576426095999</v>
      </c>
      <c r="N960" s="36">
        <f t="shared" si="716"/>
        <v>0.26856535001406634</v>
      </c>
      <c r="O960" s="36">
        <f t="shared" si="717"/>
        <v>118.80746101855171</v>
      </c>
      <c r="P960" s="36">
        <f t="shared" si="718"/>
        <v>-681579837.40039039</v>
      </c>
      <c r="Q960">
        <f t="shared" si="744"/>
        <v>4.2970456002250614</v>
      </c>
      <c r="R960">
        <f t="shared" si="719"/>
        <v>5227.5282848162751</v>
      </c>
      <c r="S960">
        <f t="shared" si="720"/>
        <v>7.6875619434657327</v>
      </c>
      <c r="T960">
        <f t="shared" si="721"/>
        <v>3400.8099551121159</v>
      </c>
      <c r="U960">
        <f t="shared" si="722"/>
        <v>3400.8099551121168</v>
      </c>
      <c r="W960">
        <f t="shared" si="723"/>
        <v>0.97046173056303042</v>
      </c>
      <c r="X960">
        <v>313.14999999999998</v>
      </c>
      <c r="Y960">
        <f t="shared" si="724"/>
        <v>1.9073334166666699E-2</v>
      </c>
      <c r="Z960">
        <v>2E-3</v>
      </c>
      <c r="AA960">
        <f t="shared" si="725"/>
        <v>7.2765497523200454E-2</v>
      </c>
      <c r="AC960">
        <f t="shared" si="726"/>
        <v>5.1869536828235064E-5</v>
      </c>
      <c r="AD960">
        <f t="shared" si="727"/>
        <v>4.0371446879468418E-9</v>
      </c>
      <c r="AE960">
        <v>0</v>
      </c>
      <c r="AF960">
        <f t="shared" si="728"/>
        <v>1.0852919784592502E-9</v>
      </c>
      <c r="AG960">
        <f t="shared" si="729"/>
        <v>5.1224366664060923E-9</v>
      </c>
      <c r="AH960">
        <f t="shared" si="730"/>
        <v>1.097002469958351E-3</v>
      </c>
      <c r="AJ960">
        <f t="shared" si="731"/>
        <v>4.4298255552746753E-3</v>
      </c>
      <c r="AK960">
        <f t="shared" si="732"/>
        <v>3.447851629797722E-7</v>
      </c>
      <c r="AL960">
        <v>0</v>
      </c>
      <c r="AM960">
        <f t="shared" si="733"/>
        <v>1.9212692425202918E-6</v>
      </c>
      <c r="AN960">
        <f t="shared" si="734"/>
        <v>2.266054405500064E-6</v>
      </c>
      <c r="AO960">
        <f t="shared" si="735"/>
        <v>2.2739189884214046E-2</v>
      </c>
      <c r="AQ960">
        <f t="shared" si="736"/>
        <v>0</v>
      </c>
      <c r="AR960">
        <f t="shared" si="737"/>
        <v>0</v>
      </c>
      <c r="AS960">
        <v>13</v>
      </c>
      <c r="AT960">
        <f t="shared" si="738"/>
        <v>0</v>
      </c>
      <c r="AU960">
        <f t="shared" si="739"/>
        <v>0</v>
      </c>
      <c r="AV960">
        <f t="shared" si="740"/>
        <v>1.5759424160826513E-2</v>
      </c>
      <c r="AX960">
        <f t="shared" si="741"/>
        <v>78.812974192989032</v>
      </c>
      <c r="AY960">
        <f t="shared" si="742"/>
        <v>15.215219993965075</v>
      </c>
      <c r="AZ960" t="e">
        <f t="shared" si="743"/>
        <v>#DIV/0!</v>
      </c>
    </row>
    <row r="961" spans="6:52" x14ac:dyDescent="0.55000000000000004">
      <c r="F961" s="87">
        <v>45048.830995370372</v>
      </c>
      <c r="G961">
        <v>143</v>
      </c>
      <c r="I961">
        <v>22.5</v>
      </c>
      <c r="J961">
        <v>29.431000000000001</v>
      </c>
      <c r="K961">
        <v>11.715618560000005</v>
      </c>
      <c r="L961">
        <v>7248.5118728798998</v>
      </c>
      <c r="N961" s="36">
        <f t="shared" si="716"/>
        <v>5.8868266486055879E-2</v>
      </c>
      <c r="O961" s="36">
        <f t="shared" si="717"/>
        <v>188.66196749146681</v>
      </c>
      <c r="P961" s="36">
        <f t="shared" si="718"/>
        <v>-734009055.66195893</v>
      </c>
      <c r="Q961">
        <f t="shared" si="744"/>
        <v>0.94189226377689406</v>
      </c>
      <c r="R961">
        <f t="shared" si="719"/>
        <v>8301.1265696245391</v>
      </c>
      <c r="S961">
        <f t="shared" si="720"/>
        <v>1.6850775615406066</v>
      </c>
      <c r="T961">
        <f t="shared" si="721"/>
        <v>5400.3636783032753</v>
      </c>
      <c r="U961">
        <f t="shared" si="722"/>
        <v>5400.3636783032753</v>
      </c>
      <c r="W961">
        <f t="shared" si="723"/>
        <v>0.97046173056303042</v>
      </c>
      <c r="X961">
        <v>313.14999999999998</v>
      </c>
      <c r="Y961">
        <f t="shared" si="724"/>
        <v>1.9073334166666699E-2</v>
      </c>
      <c r="Z961">
        <v>2E-3</v>
      </c>
      <c r="AA961">
        <f t="shared" si="725"/>
        <v>7.2765497523200454E-2</v>
      </c>
      <c r="AC961">
        <f t="shared" si="726"/>
        <v>1.1369559462353962E-5</v>
      </c>
      <c r="AD961">
        <f t="shared" si="727"/>
        <v>8.8492320144937519E-10</v>
      </c>
      <c r="AE961">
        <v>0</v>
      </c>
      <c r="AF961">
        <f t="shared" si="728"/>
        <v>2.3789091705155452E-10</v>
      </c>
      <c r="AG961">
        <f t="shared" si="729"/>
        <v>1.1228141185009297E-9</v>
      </c>
      <c r="AH961">
        <f t="shared" si="730"/>
        <v>1.097002469958351E-3</v>
      </c>
      <c r="AJ961">
        <f t="shared" si="731"/>
        <v>7.0344033761616997E-3</v>
      </c>
      <c r="AK961">
        <f t="shared" si="732"/>
        <v>5.4750641628030992E-7</v>
      </c>
      <c r="AL961">
        <v>0</v>
      </c>
      <c r="AM961">
        <f t="shared" si="733"/>
        <v>3.0509063342252462E-6</v>
      </c>
      <c r="AN961">
        <f t="shared" si="734"/>
        <v>3.5984127505055559E-6</v>
      </c>
      <c r="AO961">
        <f t="shared" si="735"/>
        <v>2.2739189884214046E-2</v>
      </c>
      <c r="AQ961">
        <f t="shared" si="736"/>
        <v>0</v>
      </c>
      <c r="AR961">
        <f t="shared" si="737"/>
        <v>0</v>
      </c>
      <c r="AS961">
        <v>14</v>
      </c>
      <c r="AT961">
        <f t="shared" si="738"/>
        <v>0</v>
      </c>
      <c r="AU961">
        <f t="shared" si="739"/>
        <v>0</v>
      </c>
      <c r="AV961">
        <f t="shared" si="740"/>
        <v>1.5759424160826513E-2</v>
      </c>
      <c r="AX961">
        <f t="shared" si="741"/>
        <v>78.812974192989046</v>
      </c>
      <c r="AY961">
        <f t="shared" si="742"/>
        <v>15.215219993965068</v>
      </c>
      <c r="AZ961" t="e">
        <f t="shared" si="743"/>
        <v>#DIV/0!</v>
      </c>
    </row>
    <row r="962" spans="6:52" x14ac:dyDescent="0.55000000000000004">
      <c r="F962" s="87">
        <v>45048.85224537037</v>
      </c>
      <c r="G962">
        <v>336</v>
      </c>
      <c r="I962">
        <v>22.5</v>
      </c>
      <c r="J962">
        <v>29.431000000000001</v>
      </c>
      <c r="K962">
        <v>45.822227963687006</v>
      </c>
      <c r="L962">
        <v>1189.2718443900001</v>
      </c>
      <c r="N962" s="36">
        <f t="shared" si="716"/>
        <v>0.23024606963229158</v>
      </c>
      <c r="O962" s="36">
        <f t="shared" si="717"/>
        <v>30.953990278238795</v>
      </c>
      <c r="P962" s="36">
        <f t="shared" si="718"/>
        <v>-786438273.92352748</v>
      </c>
      <c r="Q962">
        <f t="shared" si="744"/>
        <v>3.6839371141166652</v>
      </c>
      <c r="R962">
        <f t="shared" si="719"/>
        <v>1361.975572242507</v>
      </c>
      <c r="S962">
        <f t="shared" si="720"/>
        <v>6.5906898356212338</v>
      </c>
      <c r="T962">
        <f t="shared" si="721"/>
        <v>886.04400250789433</v>
      </c>
      <c r="U962">
        <f t="shared" si="722"/>
        <v>886.04400250789422</v>
      </c>
      <c r="W962">
        <f t="shared" si="723"/>
        <v>0.97046173056303042</v>
      </c>
      <c r="X962">
        <v>313.14999999999998</v>
      </c>
      <c r="Y962">
        <f t="shared" si="724"/>
        <v>1.9073334166666699E-2</v>
      </c>
      <c r="Z962">
        <v>2E-3</v>
      </c>
      <c r="AA962">
        <f t="shared" si="725"/>
        <v>7.2765497523200454E-2</v>
      </c>
      <c r="AC962">
        <f t="shared" si="726"/>
        <v>4.446871864789338E-5</v>
      </c>
      <c r="AD962">
        <f t="shared" si="727"/>
        <v>3.4611192281057827E-9</v>
      </c>
      <c r="AE962">
        <v>0</v>
      </c>
      <c r="AF962">
        <f t="shared" si="728"/>
        <v>9.3044099855252415E-10</v>
      </c>
      <c r="AG962">
        <f t="shared" si="729"/>
        <v>4.3915602266583066E-9</v>
      </c>
      <c r="AH962">
        <f t="shared" si="730"/>
        <v>1.097002469958351E-3</v>
      </c>
      <c r="AJ962">
        <f t="shared" si="731"/>
        <v>1.1541428122166064E-3</v>
      </c>
      <c r="AK962">
        <f t="shared" si="732"/>
        <v>8.9830019861213517E-8</v>
      </c>
      <c r="AL962">
        <v>0</v>
      </c>
      <c r="AM962">
        <f t="shared" si="733"/>
        <v>5.0056578050738743E-7</v>
      </c>
      <c r="AN962">
        <f t="shared" si="734"/>
        <v>5.903958003686009E-7</v>
      </c>
      <c r="AO962">
        <f t="shared" si="735"/>
        <v>2.2739189884214046E-2</v>
      </c>
      <c r="AQ962">
        <f t="shared" si="736"/>
        <v>0</v>
      </c>
      <c r="AR962">
        <f t="shared" si="737"/>
        <v>0</v>
      </c>
      <c r="AS962">
        <v>15</v>
      </c>
      <c r="AT962">
        <f t="shared" si="738"/>
        <v>0</v>
      </c>
      <c r="AU962">
        <f t="shared" si="739"/>
        <v>0</v>
      </c>
      <c r="AV962">
        <f t="shared" si="740"/>
        <v>1.5759424160826513E-2</v>
      </c>
      <c r="AX962">
        <f t="shared" si="741"/>
        <v>78.812974192989046</v>
      </c>
      <c r="AY962">
        <f t="shared" si="742"/>
        <v>15.215219993965068</v>
      </c>
      <c r="AZ962" t="e">
        <f t="shared" si="743"/>
        <v>#DIV/0!</v>
      </c>
    </row>
    <row r="963" spans="6:52" x14ac:dyDescent="0.55000000000000004">
      <c r="F963" s="87">
        <v>45048.873483796298</v>
      </c>
      <c r="G963">
        <v>16</v>
      </c>
      <c r="I963">
        <v>22.5</v>
      </c>
      <c r="J963">
        <v>29.431000000000001</v>
      </c>
      <c r="K963">
        <v>46.031109819247</v>
      </c>
      <c r="L963">
        <v>1676.2858259055999</v>
      </c>
      <c r="N963" s="36">
        <f t="shared" si="716"/>
        <v>0.23129565251809758</v>
      </c>
      <c r="O963" s="36">
        <f t="shared" si="717"/>
        <v>43.629835687605677</v>
      </c>
      <c r="P963" s="36">
        <f t="shared" si="718"/>
        <v>-838867492.18509591</v>
      </c>
      <c r="Q963">
        <f t="shared" si="744"/>
        <v>3.7007304402895613</v>
      </c>
      <c r="R963">
        <f t="shared" si="719"/>
        <v>1919.7127702546497</v>
      </c>
      <c r="S963">
        <f t="shared" si="720"/>
        <v>6.6207336720618351</v>
      </c>
      <c r="T963">
        <f t="shared" si="721"/>
        <v>1248.8843568767652</v>
      </c>
      <c r="U963">
        <f t="shared" si="722"/>
        <v>1248.884356876765</v>
      </c>
      <c r="W963">
        <f t="shared" si="723"/>
        <v>0.97046173056303042</v>
      </c>
      <c r="X963">
        <v>313.14999999999998</v>
      </c>
      <c r="Y963">
        <f t="shared" si="724"/>
        <v>1.9073334166666699E-2</v>
      </c>
      <c r="Z963">
        <v>2E-3</v>
      </c>
      <c r="AA963">
        <f t="shared" si="725"/>
        <v>7.2765497523200454E-2</v>
      </c>
      <c r="AC963">
        <f t="shared" si="726"/>
        <v>4.4671430494923346E-5</v>
      </c>
      <c r="AD963">
        <f t="shared" si="727"/>
        <v>3.4768968329672056E-9</v>
      </c>
      <c r="AE963">
        <v>0</v>
      </c>
      <c r="AF963">
        <f t="shared" si="728"/>
        <v>9.3468243880769384E-10</v>
      </c>
      <c r="AG963">
        <f t="shared" si="729"/>
        <v>4.4115792717748993E-9</v>
      </c>
      <c r="AH963">
        <f t="shared" si="730"/>
        <v>1.097002469958351E-3</v>
      </c>
      <c r="AJ963">
        <f t="shared" si="731"/>
        <v>1.6267712435266274E-3</v>
      </c>
      <c r="AK963">
        <f t="shared" si="732"/>
        <v>1.2661595390867637E-7</v>
      </c>
      <c r="AL963">
        <v>0</v>
      </c>
      <c r="AM963">
        <f t="shared" si="733"/>
        <v>7.055504817977871E-7</v>
      </c>
      <c r="AN963">
        <f t="shared" si="734"/>
        <v>8.3216643570646344E-7</v>
      </c>
      <c r="AO963">
        <f t="shared" si="735"/>
        <v>2.2739189884214046E-2</v>
      </c>
      <c r="AQ963">
        <f t="shared" si="736"/>
        <v>0</v>
      </c>
      <c r="AR963">
        <f t="shared" si="737"/>
        <v>0</v>
      </c>
      <c r="AS963">
        <v>16</v>
      </c>
      <c r="AT963">
        <f t="shared" si="738"/>
        <v>0</v>
      </c>
      <c r="AU963">
        <f t="shared" si="739"/>
        <v>0</v>
      </c>
      <c r="AV963">
        <f t="shared" si="740"/>
        <v>1.5759424160826513E-2</v>
      </c>
      <c r="AX963">
        <f t="shared" si="741"/>
        <v>78.812974192989046</v>
      </c>
      <c r="AY963">
        <f t="shared" si="742"/>
        <v>15.215219993965073</v>
      </c>
      <c r="AZ963" t="e">
        <f t="shared" si="743"/>
        <v>#DIV/0!</v>
      </c>
    </row>
    <row r="964" spans="6:52" x14ac:dyDescent="0.55000000000000004">
      <c r="F964" s="87">
        <v>45048.894745370373</v>
      </c>
      <c r="G964">
        <v>221</v>
      </c>
      <c r="I964">
        <v>22.5</v>
      </c>
      <c r="J964">
        <v>29.431000000000001</v>
      </c>
      <c r="K964">
        <v>330.14659609812696</v>
      </c>
      <c r="L964">
        <v>18506.8444563839</v>
      </c>
      <c r="N964" s="36">
        <f t="shared" si="716"/>
        <v>1.6589100864827737</v>
      </c>
      <c r="O964" s="36">
        <f t="shared" si="717"/>
        <v>481.69027635360862</v>
      </c>
      <c r="P964" s="36">
        <f t="shared" si="718"/>
        <v>-891296710.44666445</v>
      </c>
      <c r="Q964">
        <f t="shared" si="744"/>
        <v>26.542561383724379</v>
      </c>
      <c r="R964">
        <f t="shared" si="719"/>
        <v>21194.372159558778</v>
      </c>
      <c r="S964">
        <f t="shared" si="720"/>
        <v>47.48555257708589</v>
      </c>
      <c r="T964">
        <f t="shared" si="721"/>
        <v>13788.166778921946</v>
      </c>
      <c r="U964">
        <f t="shared" si="722"/>
        <v>13788.166778921946</v>
      </c>
      <c r="W964">
        <f t="shared" si="723"/>
        <v>0.97046173056303042</v>
      </c>
      <c r="X964">
        <v>313.14999999999998</v>
      </c>
      <c r="Y964">
        <f t="shared" si="724"/>
        <v>1.9073334166666699E-2</v>
      </c>
      <c r="Z964">
        <v>2E-3</v>
      </c>
      <c r="AA964">
        <f t="shared" si="725"/>
        <v>7.2765497523200454E-2</v>
      </c>
      <c r="AC964">
        <f t="shared" si="726"/>
        <v>3.2039463698888216E-4</v>
      </c>
      <c r="AD964">
        <f t="shared" si="727"/>
        <v>2.4937170945822282E-8</v>
      </c>
      <c r="AE964">
        <v>0</v>
      </c>
      <c r="AF964">
        <f t="shared" si="728"/>
        <v>6.7037754861176168E-9</v>
      </c>
      <c r="AG964">
        <f t="shared" si="729"/>
        <v>3.16409464319399E-8</v>
      </c>
      <c r="AH964">
        <f t="shared" si="730"/>
        <v>1.097002469958351E-3</v>
      </c>
      <c r="AJ964">
        <f t="shared" si="731"/>
        <v>1.7960184298403147E-2</v>
      </c>
      <c r="AK964">
        <f t="shared" si="732"/>
        <v>1.3978891478239506E-6</v>
      </c>
      <c r="AL964">
        <v>0</v>
      </c>
      <c r="AM964">
        <f t="shared" si="733"/>
        <v>7.7895504579024578E-6</v>
      </c>
      <c r="AN964">
        <f t="shared" si="734"/>
        <v>9.1874396057264077E-6</v>
      </c>
      <c r="AO964">
        <f t="shared" si="735"/>
        <v>2.2739189884214046E-2</v>
      </c>
      <c r="AQ964">
        <f t="shared" si="736"/>
        <v>0</v>
      </c>
      <c r="AR964">
        <f t="shared" si="737"/>
        <v>0</v>
      </c>
      <c r="AS964">
        <v>17</v>
      </c>
      <c r="AT964">
        <f t="shared" si="738"/>
        <v>0</v>
      </c>
      <c r="AU964">
        <f t="shared" si="739"/>
        <v>0</v>
      </c>
      <c r="AV964">
        <f t="shared" si="740"/>
        <v>1.5759424160826513E-2</v>
      </c>
      <c r="AX964">
        <f t="shared" si="741"/>
        <v>78.812974192989046</v>
      </c>
      <c r="AY964">
        <f t="shared" si="742"/>
        <v>15.21521999396507</v>
      </c>
      <c r="AZ964" t="e">
        <f t="shared" si="743"/>
        <v>#DIV/0!</v>
      </c>
    </row>
    <row r="965" spans="6:52" x14ac:dyDescent="0.55000000000000004">
      <c r="F965" s="87">
        <v>45048.916006944448</v>
      </c>
      <c r="G965">
        <v>236</v>
      </c>
      <c r="I965">
        <v>22.5</v>
      </c>
      <c r="J965">
        <v>29.431000000000001</v>
      </c>
      <c r="K965">
        <v>48.453009921575003</v>
      </c>
      <c r="L965">
        <v>2844.0973013775001</v>
      </c>
      <c r="N965" s="36">
        <f t="shared" si="716"/>
        <v>0.24346513890895966</v>
      </c>
      <c r="O965" s="36">
        <f t="shared" si="717"/>
        <v>74.025262291784742</v>
      </c>
      <c r="P965" s="36">
        <f t="shared" si="718"/>
        <v>-943725928.70823288</v>
      </c>
      <c r="Q965">
        <f t="shared" si="744"/>
        <v>3.8954422225433545</v>
      </c>
      <c r="R965">
        <f t="shared" si="719"/>
        <v>3257.1115408385285</v>
      </c>
      <c r="S965">
        <f t="shared" si="720"/>
        <v>6.9690797280404455</v>
      </c>
      <c r="T965">
        <f t="shared" si="721"/>
        <v>2118.9397262885468</v>
      </c>
      <c r="U965">
        <f t="shared" si="722"/>
        <v>2118.9397262885468</v>
      </c>
      <c r="W965">
        <f t="shared" si="723"/>
        <v>0.97046173056303042</v>
      </c>
      <c r="X965">
        <v>313.14999999999998</v>
      </c>
      <c r="Y965">
        <f t="shared" si="724"/>
        <v>1.9073334166666699E-2</v>
      </c>
      <c r="Z965">
        <v>2E-3</v>
      </c>
      <c r="AA965">
        <f t="shared" si="725"/>
        <v>7.2765497523200454E-2</v>
      </c>
      <c r="AC965">
        <f t="shared" si="726"/>
        <v>4.7021791859479357E-5</v>
      </c>
      <c r="AD965">
        <f t="shared" si="727"/>
        <v>3.6598317400031913E-9</v>
      </c>
      <c r="AE965">
        <v>0</v>
      </c>
      <c r="AF965">
        <f t="shared" si="728"/>
        <v>9.8386021234132279E-10</v>
      </c>
      <c r="AG965">
        <f t="shared" si="729"/>
        <v>4.6436919523445139E-9</v>
      </c>
      <c r="AH965">
        <f t="shared" si="730"/>
        <v>1.097002469958351E-3</v>
      </c>
      <c r="AJ965">
        <f t="shared" si="731"/>
        <v>2.7600875889844533E-3</v>
      </c>
      <c r="AK965">
        <f t="shared" si="732"/>
        <v>2.1482499419719117E-7</v>
      </c>
      <c r="AL965">
        <v>0</v>
      </c>
      <c r="AM965">
        <f t="shared" si="733"/>
        <v>1.1970835702691706E-6</v>
      </c>
      <c r="AN965">
        <f t="shared" si="734"/>
        <v>1.4119085644663619E-6</v>
      </c>
      <c r="AO965">
        <f t="shared" si="735"/>
        <v>2.2739189884214046E-2</v>
      </c>
      <c r="AQ965">
        <f t="shared" si="736"/>
        <v>0</v>
      </c>
      <c r="AR965">
        <f t="shared" si="737"/>
        <v>0</v>
      </c>
      <c r="AS965">
        <v>18</v>
      </c>
      <c r="AT965">
        <f t="shared" si="738"/>
        <v>0</v>
      </c>
      <c r="AU965">
        <f t="shared" si="739"/>
        <v>0</v>
      </c>
      <c r="AV965">
        <f t="shared" si="740"/>
        <v>1.5759424160826513E-2</v>
      </c>
      <c r="AX965">
        <f t="shared" si="741"/>
        <v>78.812974192989046</v>
      </c>
      <c r="AY965">
        <f t="shared" si="742"/>
        <v>15.21521999396508</v>
      </c>
      <c r="AZ965" t="e">
        <f t="shared" si="743"/>
        <v>#DIV/0!</v>
      </c>
    </row>
    <row r="966" spans="6:52" x14ac:dyDescent="0.55000000000000004">
      <c r="F966" s="87">
        <v>45048.9372337963</v>
      </c>
      <c r="G966">
        <v>129</v>
      </c>
      <c r="I966">
        <v>22.5</v>
      </c>
      <c r="J966">
        <v>29.431000000000001</v>
      </c>
      <c r="K966">
        <v>16.933526239999999</v>
      </c>
      <c r="L966">
        <v>7471.7326574718991</v>
      </c>
      <c r="N966" s="36">
        <f t="shared" si="716"/>
        <v>8.5087042578222985E-2</v>
      </c>
      <c r="O966" s="36">
        <f t="shared" si="717"/>
        <v>194.47188725771306</v>
      </c>
      <c r="P966" s="36">
        <f t="shared" si="718"/>
        <v>-996155146.96980143</v>
      </c>
      <c r="Q966">
        <f t="shared" si="744"/>
        <v>1.3613926812515678</v>
      </c>
      <c r="R966">
        <f t="shared" si="719"/>
        <v>8556.7630393393756</v>
      </c>
      <c r="S966">
        <f t="shared" si="720"/>
        <v>2.4355781949240138</v>
      </c>
      <c r="T966">
        <f t="shared" si="721"/>
        <v>5566.6700096570576</v>
      </c>
      <c r="U966">
        <f t="shared" si="722"/>
        <v>5566.6700096570576</v>
      </c>
      <c r="W966">
        <f t="shared" si="723"/>
        <v>0.97046173056303042</v>
      </c>
      <c r="X966">
        <v>313.14999999999998</v>
      </c>
      <c r="Y966">
        <f t="shared" si="724"/>
        <v>1.9073334166666699E-2</v>
      </c>
      <c r="Z966">
        <v>2E-3</v>
      </c>
      <c r="AA966">
        <f t="shared" si="725"/>
        <v>7.2765497523200454E-2</v>
      </c>
      <c r="AC966">
        <f t="shared" si="726"/>
        <v>1.6433339179404886E-5</v>
      </c>
      <c r="AD966">
        <f t="shared" si="727"/>
        <v>1.2790507112692986E-9</v>
      </c>
      <c r="AE966">
        <v>0</v>
      </c>
      <c r="AF966">
        <f t="shared" si="728"/>
        <v>3.4384288507854602E-10</v>
      </c>
      <c r="AG966">
        <f t="shared" si="729"/>
        <v>1.6228935963478446E-9</v>
      </c>
      <c r="AH966">
        <f t="shared" si="730"/>
        <v>1.097002469958351E-3</v>
      </c>
      <c r="AJ966">
        <f t="shared" si="731"/>
        <v>7.2510306050744891E-3</v>
      </c>
      <c r="AK966">
        <f t="shared" si="732"/>
        <v>5.6436709250662724E-7</v>
      </c>
      <c r="AL966">
        <v>0</v>
      </c>
      <c r="AM966">
        <f t="shared" si="733"/>
        <v>3.1448601991820654E-6</v>
      </c>
      <c r="AN966">
        <f t="shared" si="734"/>
        <v>3.7092272916886928E-6</v>
      </c>
      <c r="AO966">
        <f t="shared" si="735"/>
        <v>2.2739189884214046E-2</v>
      </c>
      <c r="AQ966">
        <f t="shared" si="736"/>
        <v>0</v>
      </c>
      <c r="AR966">
        <f t="shared" si="737"/>
        <v>0</v>
      </c>
      <c r="AS966">
        <v>19</v>
      </c>
      <c r="AT966">
        <f t="shared" si="738"/>
        <v>0</v>
      </c>
      <c r="AU966">
        <f t="shared" si="739"/>
        <v>0</v>
      </c>
      <c r="AV966">
        <f t="shared" si="740"/>
        <v>1.5759424160826513E-2</v>
      </c>
      <c r="AX966">
        <f t="shared" si="741"/>
        <v>78.812974192989046</v>
      </c>
      <c r="AY966">
        <f t="shared" si="742"/>
        <v>15.21521999396508</v>
      </c>
      <c r="AZ966" t="e">
        <f t="shared" si="743"/>
        <v>#DIV/0!</v>
      </c>
    </row>
    <row r="967" spans="6:52" x14ac:dyDescent="0.55000000000000004">
      <c r="F967" s="87">
        <v>45048.958472222221</v>
      </c>
      <c r="G967">
        <v>45</v>
      </c>
      <c r="I967">
        <v>22.5</v>
      </c>
      <c r="J967">
        <v>29.431000000000001</v>
      </c>
      <c r="K967">
        <v>186.46962762650301</v>
      </c>
      <c r="L967">
        <v>1383.6268672430999</v>
      </c>
      <c r="N967" s="36">
        <f t="shared" si="716"/>
        <v>0.93696663769433819</v>
      </c>
      <c r="O967" s="36">
        <f t="shared" si="717"/>
        <v>36.012601155390684</v>
      </c>
      <c r="P967" s="36">
        <f t="shared" si="718"/>
        <v>-1048584365.23137</v>
      </c>
      <c r="Q967">
        <f t="shared" si="744"/>
        <v>14.991466203109411</v>
      </c>
      <c r="R967">
        <f t="shared" si="719"/>
        <v>1584.55445083719</v>
      </c>
      <c r="S967">
        <f t="shared" si="720"/>
        <v>26.82024716091923</v>
      </c>
      <c r="T967">
        <f t="shared" si="721"/>
        <v>1030.8444559690643</v>
      </c>
      <c r="U967">
        <f t="shared" si="722"/>
        <v>1030.8444559690643</v>
      </c>
      <c r="W967">
        <f t="shared" si="723"/>
        <v>0.97046173056303042</v>
      </c>
      <c r="X967">
        <v>313.14999999999998</v>
      </c>
      <c r="Y967">
        <f t="shared" si="724"/>
        <v>1.9073334166666699E-2</v>
      </c>
      <c r="Z967">
        <v>2E-3</v>
      </c>
      <c r="AA967">
        <f t="shared" si="725"/>
        <v>7.2765497523200454E-2</v>
      </c>
      <c r="AC967">
        <f t="shared" si="726"/>
        <v>1.8096163752386E-4</v>
      </c>
      <c r="AD967">
        <f t="shared" si="727"/>
        <v>1.4084727921725533E-8</v>
      </c>
      <c r="AE967">
        <v>0</v>
      </c>
      <c r="AF967">
        <f t="shared" si="728"/>
        <v>3.7863498620367061E-9</v>
      </c>
      <c r="AG967">
        <f t="shared" si="729"/>
        <v>1.7871077783762239E-8</v>
      </c>
      <c r="AH967">
        <f t="shared" si="730"/>
        <v>1.097002469958351E-3</v>
      </c>
      <c r="AJ967">
        <f t="shared" si="731"/>
        <v>1.3427569240382431E-3</v>
      </c>
      <c r="AK967">
        <f t="shared" si="732"/>
        <v>1.0451036031102513E-7</v>
      </c>
      <c r="AL967">
        <v>0</v>
      </c>
      <c r="AM967">
        <f t="shared" si="733"/>
        <v>5.8237001573662866E-7</v>
      </c>
      <c r="AN967">
        <f t="shared" si="734"/>
        <v>6.8688037604765376E-7</v>
      </c>
      <c r="AO967">
        <f t="shared" si="735"/>
        <v>2.2739189884214046E-2</v>
      </c>
      <c r="AQ967">
        <f t="shared" si="736"/>
        <v>0</v>
      </c>
      <c r="AR967">
        <f t="shared" si="737"/>
        <v>0</v>
      </c>
      <c r="AS967">
        <v>20</v>
      </c>
      <c r="AT967">
        <f t="shared" si="738"/>
        <v>0</v>
      </c>
      <c r="AU967">
        <f t="shared" si="739"/>
        <v>0</v>
      </c>
      <c r="AV967">
        <f t="shared" si="740"/>
        <v>1.5759424160826513E-2</v>
      </c>
      <c r="AX967">
        <f t="shared" si="741"/>
        <v>78.812974192989046</v>
      </c>
      <c r="AY967">
        <f t="shared" si="742"/>
        <v>15.215219993965077</v>
      </c>
      <c r="AZ967" t="e">
        <f t="shared" si="743"/>
        <v>#DIV/0!</v>
      </c>
    </row>
    <row r="968" spans="6:52" x14ac:dyDescent="0.55000000000000004">
      <c r="F968" s="87">
        <v>45048.979722222219</v>
      </c>
      <c r="G968">
        <v>391</v>
      </c>
      <c r="I968">
        <v>22.5</v>
      </c>
      <c r="J968">
        <v>29.431000000000001</v>
      </c>
      <c r="K968">
        <v>13.510676259999999</v>
      </c>
      <c r="L968">
        <v>7388.1404845998995</v>
      </c>
      <c r="N968" s="36">
        <f t="shared" si="716"/>
        <v>6.7888015166013435E-2</v>
      </c>
      <c r="O968" s="36">
        <f t="shared" si="717"/>
        <v>192.29617670118856</v>
      </c>
      <c r="P968" s="36">
        <f t="shared" si="718"/>
        <v>-1101013583.4929385</v>
      </c>
      <c r="Q968">
        <f t="shared" si="744"/>
        <v>1.086208242656215</v>
      </c>
      <c r="R968">
        <f t="shared" si="719"/>
        <v>8461.0317748522957</v>
      </c>
      <c r="S968">
        <f t="shared" si="720"/>
        <v>1.943263796987716</v>
      </c>
      <c r="T968">
        <f t="shared" si="721"/>
        <v>5504.3912768515838</v>
      </c>
      <c r="U968">
        <f t="shared" si="722"/>
        <v>5504.3912768515847</v>
      </c>
      <c r="W968">
        <f t="shared" si="723"/>
        <v>0.97046173056303042</v>
      </c>
      <c r="X968">
        <v>313.14999999999998</v>
      </c>
      <c r="Y968">
        <f t="shared" si="724"/>
        <v>1.9073334166666699E-2</v>
      </c>
      <c r="Z968">
        <v>2E-3</v>
      </c>
      <c r="AA968">
        <f t="shared" si="725"/>
        <v>7.2765497523200454E-2</v>
      </c>
      <c r="AC968">
        <f t="shared" si="726"/>
        <v>1.311159426435645E-5</v>
      </c>
      <c r="AD968">
        <f t="shared" si="727"/>
        <v>1.0205104261900165E-9</v>
      </c>
      <c r="AE968">
        <v>0</v>
      </c>
      <c r="AF968">
        <f t="shared" si="728"/>
        <v>2.7434037298309458E-10</v>
      </c>
      <c r="AG968">
        <f t="shared" si="729"/>
        <v>1.2948507991731112E-9</v>
      </c>
      <c r="AH968">
        <f t="shared" si="730"/>
        <v>1.097002469958351E-3</v>
      </c>
      <c r="AJ968">
        <f t="shared" si="731"/>
        <v>7.169907600327605E-3</v>
      </c>
      <c r="AK968">
        <f t="shared" si="732"/>
        <v>5.5805307222206803E-7</v>
      </c>
      <c r="AL968">
        <v>0</v>
      </c>
      <c r="AM968">
        <f t="shared" si="733"/>
        <v>3.109676164972088E-6</v>
      </c>
      <c r="AN968">
        <f t="shared" si="734"/>
        <v>3.6677292371941562E-6</v>
      </c>
      <c r="AO968">
        <f t="shared" si="735"/>
        <v>2.2739189884214046E-2</v>
      </c>
      <c r="AQ968">
        <f t="shared" si="736"/>
        <v>0</v>
      </c>
      <c r="AR968">
        <f t="shared" si="737"/>
        <v>0</v>
      </c>
      <c r="AS968">
        <v>21</v>
      </c>
      <c r="AT968">
        <f t="shared" si="738"/>
        <v>0</v>
      </c>
      <c r="AU968">
        <f t="shared" si="739"/>
        <v>0</v>
      </c>
      <c r="AV968">
        <f t="shared" si="740"/>
        <v>1.5759424160826513E-2</v>
      </c>
      <c r="AX968">
        <f t="shared" si="741"/>
        <v>78.812974192989046</v>
      </c>
      <c r="AY968">
        <f t="shared" si="742"/>
        <v>15.215219993965079</v>
      </c>
      <c r="AZ968" t="e">
        <f t="shared" si="743"/>
        <v>#DIV/0!</v>
      </c>
    </row>
    <row r="969" spans="6:52" x14ac:dyDescent="0.55000000000000004">
      <c r="F969" s="87">
        <v>45049.000983796293</v>
      </c>
      <c r="G969">
        <v>103</v>
      </c>
      <c r="I969">
        <v>22.5</v>
      </c>
      <c r="J969">
        <v>29.431000000000001</v>
      </c>
      <c r="K969">
        <v>2.2093185000000002</v>
      </c>
      <c r="L969">
        <v>9742.9121206671007</v>
      </c>
      <c r="N969" s="36">
        <f t="shared" si="716"/>
        <v>1.1101313135494676E-2</v>
      </c>
      <c r="O969" s="36">
        <f t="shared" si="717"/>
        <v>253.58542581116228</v>
      </c>
      <c r="P969" s="36">
        <f t="shared" si="718"/>
        <v>-1153442801.7545068</v>
      </c>
      <c r="Q969">
        <f t="shared" si="744"/>
        <v>0.17762101016791482</v>
      </c>
      <c r="R969">
        <f t="shared" si="719"/>
        <v>11157.758735691141</v>
      </c>
      <c r="S969">
        <f t="shared" si="720"/>
        <v>0.31777007859895284</v>
      </c>
      <c r="T969">
        <f t="shared" si="721"/>
        <v>7258.7683734381226</v>
      </c>
      <c r="U969">
        <f t="shared" si="722"/>
        <v>7258.7683734381226</v>
      </c>
      <c r="W969">
        <f t="shared" si="723"/>
        <v>0.97046173056303042</v>
      </c>
      <c r="X969">
        <v>313.14999999999998</v>
      </c>
      <c r="Y969">
        <f t="shared" si="724"/>
        <v>1.9073334166666699E-2</v>
      </c>
      <c r="Z969">
        <v>2E-3</v>
      </c>
      <c r="AA969">
        <f t="shared" si="725"/>
        <v>7.2765497523200454E-2</v>
      </c>
      <c r="AC969">
        <f t="shared" si="726"/>
        <v>2.1440590548749188E-6</v>
      </c>
      <c r="AD969">
        <f t="shared" si="727"/>
        <v>1.6687784686985673E-10</v>
      </c>
      <c r="AE969">
        <v>0</v>
      </c>
      <c r="AF969">
        <f t="shared" si="728"/>
        <v>4.4861208252239713E-11</v>
      </c>
      <c r="AG969">
        <f t="shared" si="729"/>
        <v>2.1173905512209645E-10</v>
      </c>
      <c r="AH969">
        <f t="shared" si="730"/>
        <v>1.097002469958351E-3</v>
      </c>
      <c r="AJ969">
        <f t="shared" si="731"/>
        <v>9.455123357346119E-3</v>
      </c>
      <c r="AK969">
        <f t="shared" si="732"/>
        <v>7.3591752250259753E-7</v>
      </c>
      <c r="AL969">
        <v>0</v>
      </c>
      <c r="AM969">
        <f t="shared" si="733"/>
        <v>4.1008020437901671E-6</v>
      </c>
      <c r="AN969">
        <f t="shared" si="734"/>
        <v>4.8367195662927649E-6</v>
      </c>
      <c r="AO969">
        <f t="shared" si="735"/>
        <v>2.2739189884214046E-2</v>
      </c>
      <c r="AQ969">
        <f t="shared" si="736"/>
        <v>0</v>
      </c>
      <c r="AR969">
        <f t="shared" si="737"/>
        <v>0</v>
      </c>
      <c r="AS969">
        <v>22</v>
      </c>
      <c r="AT969">
        <f t="shared" si="738"/>
        <v>0</v>
      </c>
      <c r="AU969">
        <f t="shared" si="739"/>
        <v>0</v>
      </c>
      <c r="AV969">
        <f t="shared" si="740"/>
        <v>1.5759424160826513E-2</v>
      </c>
      <c r="AX969">
        <f t="shared" si="741"/>
        <v>78.812974192989046</v>
      </c>
      <c r="AY969">
        <f t="shared" si="742"/>
        <v>15.21521999396508</v>
      </c>
      <c r="AZ969" t="e">
        <f t="shared" si="743"/>
        <v>#DIV/0!</v>
      </c>
    </row>
    <row r="970" spans="6:52" x14ac:dyDescent="0.55000000000000004">
      <c r="F970" s="87">
        <v>45049.022233796299</v>
      </c>
      <c r="G970">
        <v>313</v>
      </c>
      <c r="H970" t="s">
        <v>943</v>
      </c>
      <c r="I970">
        <v>22.5</v>
      </c>
      <c r="J970">
        <v>29.431000000000001</v>
      </c>
      <c r="K970">
        <v>314.62371148107201</v>
      </c>
      <c r="L970">
        <v>17415.655253659101</v>
      </c>
      <c r="N970" s="36">
        <f t="shared" si="716"/>
        <v>1.5809111909409672</v>
      </c>
      <c r="O970" s="36">
        <f t="shared" si="717"/>
        <v>453.2891499566515</v>
      </c>
      <c r="P970" s="36">
        <f t="shared" si="718"/>
        <v>-1205872020.0160754</v>
      </c>
      <c r="Q970">
        <f t="shared" si="744"/>
        <v>25.294579055055475</v>
      </c>
      <c r="R970">
        <f t="shared" si="719"/>
        <v>19944.722598092667</v>
      </c>
      <c r="S970">
        <f t="shared" si="720"/>
        <v>45.252869392273901</v>
      </c>
      <c r="T970">
        <f t="shared" si="721"/>
        <v>12975.197352935413</v>
      </c>
      <c r="U970">
        <f t="shared" si="722"/>
        <v>12975.197352935415</v>
      </c>
      <c r="W970">
        <f t="shared" si="723"/>
        <v>0.97046173056303042</v>
      </c>
      <c r="X970">
        <v>313.14999999999998</v>
      </c>
      <c r="Y970">
        <f t="shared" si="724"/>
        <v>1.9073334166666699E-2</v>
      </c>
      <c r="Z970">
        <v>2E-3</v>
      </c>
      <c r="AA970">
        <f t="shared" si="725"/>
        <v>7.2765497523200454E-2</v>
      </c>
      <c r="AC970">
        <f t="shared" si="726"/>
        <v>3.0533027152008471E-4</v>
      </c>
      <c r="AD970">
        <f t="shared" si="727"/>
        <v>2.3764671117434768E-8</v>
      </c>
      <c r="AE970">
        <v>0</v>
      </c>
      <c r="AF970">
        <f t="shared" si="728"/>
        <v>6.3885763152053225E-9</v>
      </c>
      <c r="AG970">
        <f t="shared" si="729"/>
        <v>3.0153247432640092E-8</v>
      </c>
      <c r="AH970">
        <f t="shared" si="730"/>
        <v>1.097002469958351E-3</v>
      </c>
      <c r="AJ970">
        <f t="shared" si="731"/>
        <v>1.6901226936355141E-2</v>
      </c>
      <c r="AK970">
        <f t="shared" si="732"/>
        <v>1.3154676659604933E-6</v>
      </c>
      <c r="AL970">
        <v>0</v>
      </c>
      <c r="AM970">
        <f t="shared" si="733"/>
        <v>7.3302677652870135E-6</v>
      </c>
      <c r="AN970">
        <f t="shared" si="734"/>
        <v>8.645735431247506E-6</v>
      </c>
      <c r="AO970">
        <f t="shared" si="735"/>
        <v>2.2739189884214046E-2</v>
      </c>
      <c r="AQ970">
        <f t="shared" si="736"/>
        <v>0</v>
      </c>
      <c r="AR970">
        <f t="shared" si="737"/>
        <v>0</v>
      </c>
      <c r="AS970">
        <v>23</v>
      </c>
      <c r="AT970">
        <f t="shared" si="738"/>
        <v>0</v>
      </c>
      <c r="AU970">
        <f t="shared" si="739"/>
        <v>0</v>
      </c>
      <c r="AV970">
        <f t="shared" si="740"/>
        <v>1.5759424160826513E-2</v>
      </c>
      <c r="AX970">
        <f t="shared" si="741"/>
        <v>78.81297419298906</v>
      </c>
      <c r="AY970">
        <f t="shared" si="742"/>
        <v>15.215219993965068</v>
      </c>
      <c r="AZ970" t="e">
        <f t="shared" si="743"/>
        <v>#DIV/0!</v>
      </c>
    </row>
    <row r="971" spans="6:52" x14ac:dyDescent="0.55000000000000004">
      <c r="F971" s="87">
        <v>45055.59479166667</v>
      </c>
      <c r="G971">
        <v>402</v>
      </c>
      <c r="I971">
        <v>22</v>
      </c>
      <c r="J971">
        <v>29.869</v>
      </c>
      <c r="K971">
        <v>8.7515574599999955</v>
      </c>
      <c r="L971">
        <v>9665.0525799191</v>
      </c>
      <c r="N971" s="36">
        <f t="shared" si="716"/>
        <v>4.4752918293357466E-2</v>
      </c>
      <c r="O971" s="36">
        <f t="shared" si="717"/>
        <v>256.01164121657922</v>
      </c>
      <c r="P971" s="36">
        <f t="shared" si="718"/>
        <v>-1258301238.2776439</v>
      </c>
      <c r="Q971">
        <f t="shared" si="744"/>
        <v>0.71604669269371946</v>
      </c>
      <c r="R971">
        <f t="shared" si="719"/>
        <v>11264.512213529486</v>
      </c>
      <c r="S971">
        <f t="shared" si="720"/>
        <v>1.256979450491025</v>
      </c>
      <c r="T971">
        <f t="shared" si="721"/>
        <v>7190.623189895643</v>
      </c>
      <c r="U971">
        <f t="shared" si="722"/>
        <v>7190.6231898956439</v>
      </c>
      <c r="W971">
        <f t="shared" si="723"/>
        <v>0.98763938891085867</v>
      </c>
      <c r="X971">
        <v>313.14999999999998</v>
      </c>
      <c r="Y971">
        <f t="shared" si="724"/>
        <v>1.9073334166666699E-2</v>
      </c>
      <c r="Z971">
        <v>2E-3</v>
      </c>
      <c r="AA971">
        <f t="shared" si="725"/>
        <v>7.2765497523200454E-2</v>
      </c>
      <c r="AC971">
        <f t="shared" si="726"/>
        <v>8.6433828618126626E-6</v>
      </c>
      <c r="AD971">
        <f t="shared" si="727"/>
        <v>6.727375901198133E-10</v>
      </c>
      <c r="AE971">
        <v>0</v>
      </c>
      <c r="AF971">
        <f t="shared" si="728"/>
        <v>1.8084977542292484E-10</v>
      </c>
      <c r="AG971">
        <f t="shared" si="729"/>
        <v>8.5358736554273811E-10</v>
      </c>
      <c r="AH971">
        <f t="shared" si="730"/>
        <v>1.097002469958351E-3</v>
      </c>
      <c r="AJ971">
        <f t="shared" si="731"/>
        <v>9.5455866238226168E-3</v>
      </c>
      <c r="AK971">
        <f t="shared" si="732"/>
        <v>7.4295852032217153E-7</v>
      </c>
      <c r="AL971">
        <v>0</v>
      </c>
      <c r="AM971">
        <f t="shared" si="733"/>
        <v>4.1400370631584261E-6</v>
      </c>
      <c r="AN971">
        <f t="shared" si="734"/>
        <v>4.8829955834805974E-6</v>
      </c>
      <c r="AO971">
        <f t="shared" si="735"/>
        <v>2.2739189884214046E-2</v>
      </c>
      <c r="AQ971">
        <f t="shared" si="736"/>
        <v>0</v>
      </c>
      <c r="AR971">
        <f t="shared" si="737"/>
        <v>0</v>
      </c>
      <c r="AS971">
        <v>24</v>
      </c>
      <c r="AT971">
        <f t="shared" si="738"/>
        <v>0</v>
      </c>
      <c r="AU971">
        <f t="shared" si="739"/>
        <v>0</v>
      </c>
      <c r="AV971">
        <f t="shared" si="740"/>
        <v>1.5759424160826513E-2</v>
      </c>
      <c r="AX971">
        <f t="shared" si="741"/>
        <v>78.812974192989046</v>
      </c>
      <c r="AY971">
        <f t="shared" si="742"/>
        <v>15.215219993965071</v>
      </c>
      <c r="AZ971" t="e">
        <f t="shared" si="743"/>
        <v>#DIV/0!</v>
      </c>
    </row>
    <row r="972" spans="6:52" x14ac:dyDescent="0.55000000000000004">
      <c r="F972" s="87">
        <v>45055.616041666668</v>
      </c>
      <c r="G972">
        <v>141</v>
      </c>
      <c r="I972">
        <v>22</v>
      </c>
      <c r="J972">
        <v>29.869</v>
      </c>
      <c r="K972">
        <v>2.2243040000000001</v>
      </c>
      <c r="L972">
        <v>3580.7821104624004</v>
      </c>
      <c r="N972" s="36">
        <f t="shared" si="716"/>
        <v>1.1374443420678657E-2</v>
      </c>
      <c r="O972" s="36">
        <f t="shared" si="717"/>
        <v>94.849137897407985</v>
      </c>
      <c r="P972" s="36">
        <f t="shared" si="718"/>
        <v>-1310730456.5392125</v>
      </c>
      <c r="Q972">
        <f t="shared" si="744"/>
        <v>0.1819910947308585</v>
      </c>
      <c r="R972">
        <f t="shared" si="719"/>
        <v>4173.3620674859512</v>
      </c>
      <c r="S972">
        <f t="shared" si="720"/>
        <v>0.31947506857196478</v>
      </c>
      <c r="T972">
        <f t="shared" si="721"/>
        <v>2664.0367104624615</v>
      </c>
      <c r="U972">
        <f t="shared" si="722"/>
        <v>2664.0367104624615</v>
      </c>
      <c r="W972">
        <f t="shared" si="723"/>
        <v>0.98763938891085867</v>
      </c>
      <c r="X972">
        <v>313.14999999999998</v>
      </c>
      <c r="Y972">
        <f t="shared" si="724"/>
        <v>1.9073334166666699E-2</v>
      </c>
      <c r="Z972">
        <v>2E-3</v>
      </c>
      <c r="AA972">
        <f t="shared" si="725"/>
        <v>7.2765497523200454E-2</v>
      </c>
      <c r="AC972">
        <f t="shared" si="726"/>
        <v>2.1968102433119786E-6</v>
      </c>
      <c r="AD972">
        <f t="shared" si="727"/>
        <v>1.7098361285899181E-10</v>
      </c>
      <c r="AE972">
        <v>0</v>
      </c>
      <c r="AF972">
        <f t="shared" si="728"/>
        <v>4.596494746345567E-11</v>
      </c>
      <c r="AG972">
        <f t="shared" si="729"/>
        <v>2.1694856032244747E-10</v>
      </c>
      <c r="AH972">
        <f t="shared" si="730"/>
        <v>1.097002469958351E-3</v>
      </c>
      <c r="AJ972">
        <f t="shared" si="731"/>
        <v>3.5365214554000197E-3</v>
      </c>
      <c r="AK972">
        <f t="shared" si="732"/>
        <v>2.7525691726837104E-7</v>
      </c>
      <c r="AL972">
        <v>0</v>
      </c>
      <c r="AM972">
        <f t="shared" si="733"/>
        <v>1.5338323852691421E-6</v>
      </c>
      <c r="AN972">
        <f t="shared" si="734"/>
        <v>1.809089302537513E-6</v>
      </c>
      <c r="AO972">
        <f t="shared" si="735"/>
        <v>2.2739189884214046E-2</v>
      </c>
      <c r="AQ972">
        <f t="shared" si="736"/>
        <v>0</v>
      </c>
      <c r="AR972">
        <f t="shared" si="737"/>
        <v>0</v>
      </c>
      <c r="AS972">
        <v>25</v>
      </c>
      <c r="AT972">
        <f t="shared" si="738"/>
        <v>0</v>
      </c>
      <c r="AU972">
        <f t="shared" si="739"/>
        <v>0</v>
      </c>
      <c r="AV972">
        <f t="shared" si="740"/>
        <v>1.5759424160826513E-2</v>
      </c>
      <c r="AX972">
        <f t="shared" si="741"/>
        <v>78.812974192989046</v>
      </c>
      <c r="AY972">
        <f t="shared" si="742"/>
        <v>15.215219993965073</v>
      </c>
      <c r="AZ972" t="e">
        <f t="shared" si="743"/>
        <v>#DIV/0!</v>
      </c>
    </row>
    <row r="973" spans="6:52" x14ac:dyDescent="0.55000000000000004">
      <c r="F973" s="87">
        <v>45055.637326388889</v>
      </c>
      <c r="G973">
        <v>298</v>
      </c>
      <c r="I973">
        <v>22</v>
      </c>
      <c r="J973">
        <v>29.869</v>
      </c>
      <c r="K973">
        <v>314.766014501575</v>
      </c>
      <c r="L973">
        <v>19541.994298403901</v>
      </c>
      <c r="N973" s="36">
        <f t="shared" si="716"/>
        <v>1.6096218065069718</v>
      </c>
      <c r="O973" s="36">
        <f t="shared" si="717"/>
        <v>517.63588367579212</v>
      </c>
      <c r="P973" s="36">
        <f t="shared" si="718"/>
        <v>-1363159674.8007808</v>
      </c>
      <c r="Q973">
        <f t="shared" si="744"/>
        <v>25.753948904111549</v>
      </c>
      <c r="R973">
        <f t="shared" si="719"/>
        <v>22775.978881734853</v>
      </c>
      <c r="S973">
        <f t="shared" si="720"/>
        <v>45.209599976898268</v>
      </c>
      <c r="T973">
        <f t="shared" si="721"/>
        <v>14538.888041940463</v>
      </c>
      <c r="U973">
        <f t="shared" si="722"/>
        <v>14538.88804194046</v>
      </c>
      <c r="W973">
        <f t="shared" si="723"/>
        <v>0.98763938891085867</v>
      </c>
      <c r="X973">
        <v>313.14999999999998</v>
      </c>
      <c r="Y973">
        <f t="shared" si="724"/>
        <v>1.9073334166666699E-2</v>
      </c>
      <c r="Z973">
        <v>2E-3</v>
      </c>
      <c r="AA973">
        <f t="shared" si="725"/>
        <v>7.2765497523200454E-2</v>
      </c>
      <c r="AC973">
        <f t="shared" si="726"/>
        <v>3.1087531421224201E-4</v>
      </c>
      <c r="AD973">
        <f t="shared" si="727"/>
        <v>2.4196256610924187E-8</v>
      </c>
      <c r="AE973">
        <v>0</v>
      </c>
      <c r="AF973">
        <f t="shared" si="728"/>
        <v>6.5045979865370121E-9</v>
      </c>
      <c r="AG973">
        <f t="shared" si="729"/>
        <v>3.0700854597461199E-8</v>
      </c>
      <c r="AH973">
        <f t="shared" si="730"/>
        <v>1.097002469958351E-3</v>
      </c>
      <c r="AJ973">
        <f t="shared" si="731"/>
        <v>1.9300443306975116E-2</v>
      </c>
      <c r="AK973">
        <f t="shared" si="732"/>
        <v>1.5022050886978213E-6</v>
      </c>
      <c r="AL973">
        <v>0</v>
      </c>
      <c r="AM973">
        <f t="shared" si="733"/>
        <v>8.370837097308374E-6</v>
      </c>
      <c r="AN973">
        <f t="shared" si="734"/>
        <v>9.8730421860061957E-6</v>
      </c>
      <c r="AO973">
        <f t="shared" si="735"/>
        <v>2.2739189884214046E-2</v>
      </c>
      <c r="AQ973">
        <f t="shared" si="736"/>
        <v>0</v>
      </c>
      <c r="AR973">
        <f t="shared" si="737"/>
        <v>0</v>
      </c>
      <c r="AS973">
        <v>26</v>
      </c>
      <c r="AT973">
        <f t="shared" si="738"/>
        <v>0</v>
      </c>
      <c r="AU973">
        <f t="shared" si="739"/>
        <v>0</v>
      </c>
      <c r="AV973">
        <f t="shared" si="740"/>
        <v>1.5759424160826513E-2</v>
      </c>
      <c r="AX973">
        <f t="shared" si="741"/>
        <v>78.81297419298906</v>
      </c>
      <c r="AY973">
        <f t="shared" si="742"/>
        <v>15.21521999396508</v>
      </c>
      <c r="AZ973" t="e">
        <f t="shared" si="743"/>
        <v>#DIV/0!</v>
      </c>
    </row>
    <row r="974" spans="6:52" x14ac:dyDescent="0.55000000000000004">
      <c r="F974" s="87">
        <v>45055.658576388887</v>
      </c>
      <c r="G974">
        <v>387</v>
      </c>
      <c r="I974">
        <v>22</v>
      </c>
      <c r="J974">
        <v>29.869</v>
      </c>
      <c r="K974">
        <v>12.901493760000003</v>
      </c>
      <c r="L974">
        <v>6464.2746140150994</v>
      </c>
      <c r="N974" s="36">
        <f t="shared" si="716"/>
        <v>6.5974484969392136E-2</v>
      </c>
      <c r="O974" s="36">
        <f t="shared" si="717"/>
        <v>171.22819969413217</v>
      </c>
      <c r="P974" s="36">
        <f t="shared" si="718"/>
        <v>-1415588893.0623493</v>
      </c>
      <c r="Q974">
        <f t="shared" si="744"/>
        <v>1.0555917595102742</v>
      </c>
      <c r="R974">
        <f t="shared" si="719"/>
        <v>7534.0407865418156</v>
      </c>
      <c r="S974">
        <f t="shared" si="720"/>
        <v>1.8530316016411321</v>
      </c>
      <c r="T974">
        <f t="shared" si="721"/>
        <v>4809.302645902394</v>
      </c>
      <c r="U974">
        <f t="shared" si="722"/>
        <v>4809.3026459023949</v>
      </c>
      <c r="W974">
        <f t="shared" si="723"/>
        <v>0.98763938891085867</v>
      </c>
      <c r="X974">
        <v>313.14999999999998</v>
      </c>
      <c r="Y974">
        <f t="shared" si="724"/>
        <v>1.9073334166666699E-2</v>
      </c>
      <c r="Z974">
        <v>2E-3</v>
      </c>
      <c r="AA974">
        <f t="shared" si="725"/>
        <v>7.2765497523200454E-2</v>
      </c>
      <c r="AC974">
        <f t="shared" si="726"/>
        <v>1.274202341316366E-5</v>
      </c>
      <c r="AD974">
        <f t="shared" si="727"/>
        <v>9.9174573905479608E-10</v>
      </c>
      <c r="AE974">
        <v>0</v>
      </c>
      <c r="AF974">
        <f t="shared" si="728"/>
        <v>2.6660765924014945E-10</v>
      </c>
      <c r="AG974">
        <f t="shared" si="729"/>
        <v>1.2583533982949456E-9</v>
      </c>
      <c r="AH974">
        <f t="shared" si="730"/>
        <v>1.097002469958351E-3</v>
      </c>
      <c r="AJ974">
        <f t="shared" si="731"/>
        <v>6.3843722295378489E-3</v>
      </c>
      <c r="AK974">
        <f t="shared" si="732"/>
        <v>4.9691275473899544E-7</v>
      </c>
      <c r="AL974">
        <v>0</v>
      </c>
      <c r="AM974">
        <f t="shared" si="733"/>
        <v>2.768979916783924E-6</v>
      </c>
      <c r="AN974">
        <f t="shared" si="734"/>
        <v>3.2658926715229193E-6</v>
      </c>
      <c r="AO974">
        <f t="shared" si="735"/>
        <v>2.2739189884214046E-2</v>
      </c>
      <c r="AQ974">
        <f t="shared" si="736"/>
        <v>0</v>
      </c>
      <c r="AR974">
        <f t="shared" si="737"/>
        <v>0</v>
      </c>
      <c r="AS974">
        <v>27</v>
      </c>
      <c r="AT974">
        <f t="shared" si="738"/>
        <v>0</v>
      </c>
      <c r="AU974">
        <f t="shared" si="739"/>
        <v>0</v>
      </c>
      <c r="AV974">
        <f t="shared" si="740"/>
        <v>1.5759424160826513E-2</v>
      </c>
      <c r="AX974">
        <f t="shared" si="741"/>
        <v>78.812974192989046</v>
      </c>
      <c r="AY974">
        <f t="shared" si="742"/>
        <v>15.215219993965075</v>
      </c>
      <c r="AZ974" t="e">
        <f t="shared" si="743"/>
        <v>#DIV/0!</v>
      </c>
    </row>
    <row r="975" spans="6:52" x14ac:dyDescent="0.55000000000000004">
      <c r="F975" s="87">
        <v>45055.679803240739</v>
      </c>
      <c r="G975">
        <v>325</v>
      </c>
      <c r="I975">
        <v>22</v>
      </c>
      <c r="J975">
        <v>29.869</v>
      </c>
      <c r="K975">
        <v>23.445735012027995</v>
      </c>
      <c r="L975">
        <v>3458.9113625271002</v>
      </c>
      <c r="N975" s="36">
        <f t="shared" si="716"/>
        <v>0.11989466653413251</v>
      </c>
      <c r="O975" s="36">
        <f t="shared" si="717"/>
        <v>91.620978512115812</v>
      </c>
      <c r="P975" s="36">
        <f t="shared" si="718"/>
        <v>-1468018111.3239179</v>
      </c>
      <c r="Q975">
        <f t="shared" si="744"/>
        <v>1.9183146645461202</v>
      </c>
      <c r="R975">
        <f t="shared" si="719"/>
        <v>4031.3230545330957</v>
      </c>
      <c r="S975">
        <f t="shared" si="720"/>
        <v>3.3674928430141557</v>
      </c>
      <c r="T975">
        <f t="shared" si="721"/>
        <v>2573.3670923691029</v>
      </c>
      <c r="U975">
        <f t="shared" si="722"/>
        <v>2573.3670923691029</v>
      </c>
      <c r="W975">
        <f t="shared" si="723"/>
        <v>0.98763938891085867</v>
      </c>
      <c r="X975">
        <v>313.14999999999998</v>
      </c>
      <c r="Y975">
        <f t="shared" si="724"/>
        <v>1.9073334166666699E-2</v>
      </c>
      <c r="Z975">
        <v>2E-3</v>
      </c>
      <c r="AA975">
        <f t="shared" si="725"/>
        <v>7.2765497523200454E-2</v>
      </c>
      <c r="AC975">
        <f t="shared" si="726"/>
        <v>2.3155931399845251E-5</v>
      </c>
      <c r="AD975">
        <f t="shared" si="727"/>
        <v>1.8022880318927198E-9</v>
      </c>
      <c r="AE975">
        <v>0</v>
      </c>
      <c r="AF975">
        <f t="shared" si="728"/>
        <v>4.8450300771386014E-10</v>
      </c>
      <c r="AG975">
        <f t="shared" si="729"/>
        <v>2.2867910396065799E-9</v>
      </c>
      <c r="AH975">
        <f t="shared" si="730"/>
        <v>1.097002469958351E-3</v>
      </c>
      <c r="AJ975">
        <f t="shared" si="731"/>
        <v>3.4161571043830907E-3</v>
      </c>
      <c r="AK975">
        <f t="shared" si="732"/>
        <v>2.6588863811956531E-7</v>
      </c>
      <c r="AL975">
        <v>0</v>
      </c>
      <c r="AM975">
        <f t="shared" si="733"/>
        <v>1.4816289017190086E-6</v>
      </c>
      <c r="AN975">
        <f t="shared" si="734"/>
        <v>1.747517539838574E-6</v>
      </c>
      <c r="AO975">
        <f t="shared" si="735"/>
        <v>2.2739189884214046E-2</v>
      </c>
      <c r="AQ975">
        <f t="shared" si="736"/>
        <v>0</v>
      </c>
      <c r="AR975">
        <f t="shared" si="737"/>
        <v>0</v>
      </c>
      <c r="AS975">
        <v>28</v>
      </c>
      <c r="AT975">
        <f t="shared" si="738"/>
        <v>0</v>
      </c>
      <c r="AU975">
        <f t="shared" si="739"/>
        <v>0</v>
      </c>
      <c r="AV975">
        <f t="shared" si="740"/>
        <v>1.5759424160826513E-2</v>
      </c>
      <c r="AX975">
        <f t="shared" si="741"/>
        <v>78.812974192989046</v>
      </c>
      <c r="AY975">
        <f t="shared" si="742"/>
        <v>15.21521999396508</v>
      </c>
      <c r="AZ975" t="e">
        <f t="shared" si="743"/>
        <v>#DIV/0!</v>
      </c>
    </row>
    <row r="976" spans="6:52" x14ac:dyDescent="0.55000000000000004">
      <c r="F976" s="87">
        <v>45055.701064814813</v>
      </c>
      <c r="G976">
        <v>273</v>
      </c>
      <c r="I976">
        <v>22</v>
      </c>
      <c r="J976">
        <v>29.869</v>
      </c>
      <c r="K976">
        <v>40.995744470406997</v>
      </c>
      <c r="L976">
        <v>870.98587647839997</v>
      </c>
      <c r="N976" s="36">
        <f t="shared" si="716"/>
        <v>0.20964030814459009</v>
      </c>
      <c r="O976" s="36">
        <f t="shared" si="717"/>
        <v>23.071009895691887</v>
      </c>
      <c r="P976" s="36">
        <f t="shared" si="718"/>
        <v>-1520447329.5854864</v>
      </c>
      <c r="Q976">
        <f t="shared" si="744"/>
        <v>3.3542449303134414</v>
      </c>
      <c r="R976">
        <f t="shared" si="719"/>
        <v>1015.1244354104431</v>
      </c>
      <c r="S976">
        <f t="shared" si="720"/>
        <v>5.88818717038769</v>
      </c>
      <c r="T976">
        <f t="shared" si="721"/>
        <v>647.9976378493318</v>
      </c>
      <c r="U976">
        <f t="shared" si="722"/>
        <v>647.9976378493318</v>
      </c>
      <c r="W976">
        <f t="shared" si="723"/>
        <v>0.98763938891085867</v>
      </c>
      <c r="X976">
        <v>313.14999999999998</v>
      </c>
      <c r="Y976">
        <f t="shared" si="724"/>
        <v>1.9073334166666699E-2</v>
      </c>
      <c r="Z976">
        <v>2E-3</v>
      </c>
      <c r="AA976">
        <f t="shared" si="725"/>
        <v>7.2765497523200454E-2</v>
      </c>
      <c r="AC976">
        <f t="shared" si="726"/>
        <v>4.048901201669848E-5</v>
      </c>
      <c r="AD976">
        <f t="shared" si="727"/>
        <v>3.1513680240624597E-9</v>
      </c>
      <c r="AE976">
        <v>0</v>
      </c>
      <c r="AF976">
        <f t="shared" si="728"/>
        <v>8.4717162798228605E-10</v>
      </c>
      <c r="AG976">
        <f t="shared" si="729"/>
        <v>3.9985396520447454E-9</v>
      </c>
      <c r="AH976">
        <f t="shared" si="730"/>
        <v>1.097002469958351E-3</v>
      </c>
      <c r="AJ976">
        <f t="shared" si="731"/>
        <v>8.6021995879511553E-4</v>
      </c>
      <c r="AK976">
        <f t="shared" si="732"/>
        <v>6.6953218584075024E-8</v>
      </c>
      <c r="AL976">
        <v>0</v>
      </c>
      <c r="AM976">
        <f t="shared" si="733"/>
        <v>3.7308786271893053E-7</v>
      </c>
      <c r="AN976">
        <f t="shared" si="734"/>
        <v>4.4004108130300557E-7</v>
      </c>
      <c r="AO976">
        <f t="shared" si="735"/>
        <v>2.2739189884214046E-2</v>
      </c>
      <c r="AQ976">
        <f t="shared" si="736"/>
        <v>0</v>
      </c>
      <c r="AR976">
        <f t="shared" si="737"/>
        <v>0</v>
      </c>
      <c r="AS976">
        <v>29</v>
      </c>
      <c r="AT976">
        <f t="shared" si="738"/>
        <v>0</v>
      </c>
      <c r="AU976">
        <f t="shared" si="739"/>
        <v>0</v>
      </c>
      <c r="AV976">
        <f t="shared" si="740"/>
        <v>1.5759424160826513E-2</v>
      </c>
      <c r="AX976">
        <f t="shared" si="741"/>
        <v>78.812974192989046</v>
      </c>
      <c r="AY976">
        <f t="shared" si="742"/>
        <v>15.21521999396508</v>
      </c>
      <c r="AZ976" t="e">
        <f t="shared" si="743"/>
        <v>#DIV/0!</v>
      </c>
    </row>
    <row r="977" spans="6:52" x14ac:dyDescent="0.55000000000000004">
      <c r="F977" s="87">
        <v>45055.722337962965</v>
      </c>
      <c r="G977">
        <v>21</v>
      </c>
      <c r="I977">
        <v>22</v>
      </c>
      <c r="J977">
        <v>29.869</v>
      </c>
      <c r="K977">
        <v>10.787788160000007</v>
      </c>
      <c r="L977">
        <v>9422.0954467775009</v>
      </c>
      <c r="N977" s="36">
        <f t="shared" si="716"/>
        <v>5.5165609584025936E-2</v>
      </c>
      <c r="O977" s="36">
        <f t="shared" si="717"/>
        <v>249.57609894854372</v>
      </c>
      <c r="P977" s="36">
        <f t="shared" si="718"/>
        <v>-1572876547.847055</v>
      </c>
      <c r="Q977">
        <f t="shared" si="744"/>
        <v>0.88264975334441498</v>
      </c>
      <c r="R977">
        <f t="shared" si="719"/>
        <v>10981.348353735924</v>
      </c>
      <c r="S977">
        <f t="shared" si="720"/>
        <v>1.5494416959893216</v>
      </c>
      <c r="T977">
        <f t="shared" si="721"/>
        <v>7009.867505301826</v>
      </c>
      <c r="U977">
        <f t="shared" si="722"/>
        <v>7009.867505301826</v>
      </c>
      <c r="W977">
        <f t="shared" si="723"/>
        <v>0.98763938891085867</v>
      </c>
      <c r="X977">
        <v>313.14999999999998</v>
      </c>
      <c r="Y977">
        <f t="shared" si="724"/>
        <v>1.9073334166666699E-2</v>
      </c>
      <c r="Z977">
        <v>2E-3</v>
      </c>
      <c r="AA977">
        <f t="shared" si="725"/>
        <v>7.2765497523200454E-2</v>
      </c>
      <c r="AC977">
        <f t="shared" si="726"/>
        <v>1.0654444506042204E-5</v>
      </c>
      <c r="AD977">
        <f t="shared" si="727"/>
        <v>8.2926389304441162E-10</v>
      </c>
      <c r="AE977">
        <v>0</v>
      </c>
      <c r="AF977">
        <f t="shared" si="728"/>
        <v>2.2292821305958603E-10</v>
      </c>
      <c r="AG977">
        <f t="shared" si="729"/>
        <v>1.0521921061039977E-9</v>
      </c>
      <c r="AH977">
        <f t="shared" si="730"/>
        <v>1.097002469958351E-3</v>
      </c>
      <c r="AJ977">
        <f t="shared" si="731"/>
        <v>9.3056325893151152E-3</v>
      </c>
      <c r="AK977">
        <f t="shared" si="732"/>
        <v>7.2428225646866333E-7</v>
      </c>
      <c r="AL977">
        <v>0</v>
      </c>
      <c r="AM977">
        <f t="shared" si="733"/>
        <v>4.0359660787899844E-6</v>
      </c>
      <c r="AN977">
        <f t="shared" si="734"/>
        <v>4.7602483352586477E-6</v>
      </c>
      <c r="AO977">
        <f t="shared" si="735"/>
        <v>2.2739189884214046E-2</v>
      </c>
      <c r="AQ977">
        <f t="shared" si="736"/>
        <v>0</v>
      </c>
      <c r="AR977">
        <f t="shared" si="737"/>
        <v>0</v>
      </c>
      <c r="AS977">
        <v>30</v>
      </c>
      <c r="AT977">
        <f t="shared" si="738"/>
        <v>0</v>
      </c>
      <c r="AU977">
        <f t="shared" si="739"/>
        <v>0</v>
      </c>
      <c r="AV977">
        <f t="shared" si="740"/>
        <v>1.5759424160826513E-2</v>
      </c>
      <c r="AX977">
        <f t="shared" si="741"/>
        <v>78.812974192989046</v>
      </c>
      <c r="AY977">
        <f t="shared" si="742"/>
        <v>15.215219993965075</v>
      </c>
      <c r="AZ977" t="e">
        <f t="shared" si="743"/>
        <v>#DIV/0!</v>
      </c>
    </row>
    <row r="978" spans="6:52" x14ac:dyDescent="0.55000000000000004">
      <c r="F978" s="87">
        <v>45055.743587962963</v>
      </c>
      <c r="G978">
        <v>333</v>
      </c>
      <c r="I978">
        <v>22</v>
      </c>
      <c r="J978">
        <v>29.869</v>
      </c>
      <c r="K978">
        <v>33.144134349247999</v>
      </c>
      <c r="L978">
        <v>851.97251299749996</v>
      </c>
      <c r="N978" s="36">
        <f t="shared" si="716"/>
        <v>0.16948945867241774</v>
      </c>
      <c r="O978" s="36">
        <f t="shared" si="717"/>
        <v>22.567376589039629</v>
      </c>
      <c r="P978" s="36">
        <f t="shared" si="718"/>
        <v>-1625305766.1086233</v>
      </c>
      <c r="Q978">
        <f t="shared" si="744"/>
        <v>2.7118313387586839</v>
      </c>
      <c r="R978">
        <f t="shared" si="719"/>
        <v>992.96456991774369</v>
      </c>
      <c r="S978">
        <f t="shared" si="720"/>
        <v>4.7604664623110953</v>
      </c>
      <c r="T978">
        <f t="shared" si="721"/>
        <v>633.8520415131328</v>
      </c>
      <c r="U978">
        <f t="shared" si="722"/>
        <v>633.85204151313269</v>
      </c>
      <c r="W978">
        <f t="shared" si="723"/>
        <v>0.98763938891085867</v>
      </c>
      <c r="X978">
        <v>313.14999999999998</v>
      </c>
      <c r="Y978">
        <f t="shared" si="724"/>
        <v>1.9073334166666699E-2</v>
      </c>
      <c r="Z978">
        <v>2E-3</v>
      </c>
      <c r="AA978">
        <f t="shared" si="725"/>
        <v>7.2765497523200454E-2</v>
      </c>
      <c r="AC978">
        <f t="shared" si="726"/>
        <v>3.2734452594670694E-5</v>
      </c>
      <c r="AD978">
        <f t="shared" si="727"/>
        <v>2.547809937903377E-9</v>
      </c>
      <c r="AE978">
        <v>0</v>
      </c>
      <c r="AF978">
        <f t="shared" si="728"/>
        <v>6.849191450830915E-10</v>
      </c>
      <c r="AG978">
        <f t="shared" si="729"/>
        <v>3.2327290829864685E-9</v>
      </c>
      <c r="AH978">
        <f t="shared" si="730"/>
        <v>1.097002469958351E-3</v>
      </c>
      <c r="AJ978">
        <f t="shared" si="731"/>
        <v>8.4144161210569942E-4</v>
      </c>
      <c r="AK978">
        <f t="shared" si="732"/>
        <v>6.5491649670578712E-8</v>
      </c>
      <c r="AL978">
        <v>0</v>
      </c>
      <c r="AM978">
        <f t="shared" si="733"/>
        <v>3.6494346527718503E-7</v>
      </c>
      <c r="AN978">
        <f t="shared" si="734"/>
        <v>4.3043511494776374E-7</v>
      </c>
      <c r="AO978">
        <f t="shared" si="735"/>
        <v>2.2739189884214046E-2</v>
      </c>
      <c r="AQ978">
        <f t="shared" si="736"/>
        <v>0</v>
      </c>
      <c r="AR978">
        <f t="shared" si="737"/>
        <v>0</v>
      </c>
      <c r="AS978">
        <v>31</v>
      </c>
      <c r="AT978">
        <f t="shared" si="738"/>
        <v>0</v>
      </c>
      <c r="AU978">
        <f t="shared" si="739"/>
        <v>0</v>
      </c>
      <c r="AV978">
        <f t="shared" si="740"/>
        <v>1.5759424160826513E-2</v>
      </c>
      <c r="AX978">
        <f t="shared" si="741"/>
        <v>78.81297419298906</v>
      </c>
      <c r="AY978">
        <f t="shared" si="742"/>
        <v>15.215219993965079</v>
      </c>
      <c r="AZ978" t="e">
        <f t="shared" si="743"/>
        <v>#DIV/0!</v>
      </c>
    </row>
    <row r="979" spans="6:52" x14ac:dyDescent="0.55000000000000004">
      <c r="F979" s="87">
        <v>45055.764814814815</v>
      </c>
      <c r="G979">
        <v>297</v>
      </c>
      <c r="I979">
        <v>22</v>
      </c>
      <c r="J979">
        <v>29.869</v>
      </c>
      <c r="K979">
        <v>60.100843986800001</v>
      </c>
      <c r="L979">
        <v>701.83221102359994</v>
      </c>
      <c r="N979" s="36">
        <f t="shared" si="716"/>
        <v>0.30733822780649217</v>
      </c>
      <c r="O979" s="36">
        <f t="shared" si="717"/>
        <v>18.590402350849537</v>
      </c>
      <c r="P979" s="36">
        <f t="shared" si="718"/>
        <v>-1677734984.3701918</v>
      </c>
      <c r="Q979">
        <f t="shared" si="744"/>
        <v>4.9174116449038747</v>
      </c>
      <c r="R979">
        <f t="shared" si="719"/>
        <v>817.97770343737966</v>
      </c>
      <c r="S979">
        <f t="shared" si="720"/>
        <v>8.6322378838125928</v>
      </c>
      <c r="T979">
        <f t="shared" si="721"/>
        <v>522.15038979583835</v>
      </c>
      <c r="U979">
        <f t="shared" si="722"/>
        <v>522.15038979583846</v>
      </c>
      <c r="W979">
        <f t="shared" si="723"/>
        <v>0.98763938891085867</v>
      </c>
      <c r="X979">
        <v>313.14999999999998</v>
      </c>
      <c r="Y979">
        <f t="shared" si="724"/>
        <v>1.9073334166666699E-2</v>
      </c>
      <c r="Z979">
        <v>2E-3</v>
      </c>
      <c r="AA979">
        <f t="shared" si="725"/>
        <v>7.2765497523200454E-2</v>
      </c>
      <c r="AC979">
        <f t="shared" si="726"/>
        <v>5.9357960828150008E-5</v>
      </c>
      <c r="AD979">
        <f t="shared" si="727"/>
        <v>4.6199887428776274E-9</v>
      </c>
      <c r="AE979">
        <v>0</v>
      </c>
      <c r="AF979">
        <f t="shared" si="728"/>
        <v>1.2419759782667332E-9</v>
      </c>
      <c r="AG979">
        <f t="shared" si="729"/>
        <v>5.8619647211443604E-9</v>
      </c>
      <c r="AH979">
        <f t="shared" si="730"/>
        <v>1.097002469958351E-3</v>
      </c>
      <c r="AJ979">
        <f t="shared" si="731"/>
        <v>6.9315713601330502E-4</v>
      </c>
      <c r="AK979">
        <f t="shared" si="732"/>
        <v>5.39502725623968E-8</v>
      </c>
      <c r="AL979">
        <v>0</v>
      </c>
      <c r="AM979">
        <f t="shared" si="733"/>
        <v>3.0063068376814258E-7</v>
      </c>
      <c r="AN979">
        <f t="shared" si="734"/>
        <v>3.5458095633053938E-7</v>
      </c>
      <c r="AO979">
        <f t="shared" si="735"/>
        <v>2.2739189884214046E-2</v>
      </c>
      <c r="AQ979">
        <f t="shared" si="736"/>
        <v>0</v>
      </c>
      <c r="AR979">
        <f t="shared" si="737"/>
        <v>0</v>
      </c>
      <c r="AS979">
        <v>32</v>
      </c>
      <c r="AT979">
        <f t="shared" si="738"/>
        <v>0</v>
      </c>
      <c r="AU979">
        <f t="shared" si="739"/>
        <v>0</v>
      </c>
      <c r="AV979">
        <f t="shared" si="740"/>
        <v>1.5759424160826513E-2</v>
      </c>
      <c r="AX979">
        <f t="shared" si="741"/>
        <v>78.812974192989046</v>
      </c>
      <c r="AY979">
        <f t="shared" si="742"/>
        <v>15.215219993965075</v>
      </c>
      <c r="AZ979" t="e">
        <f t="shared" si="743"/>
        <v>#DIV/0!</v>
      </c>
    </row>
    <row r="980" spans="6:52" x14ac:dyDescent="0.55000000000000004">
      <c r="F980" s="87">
        <v>45055.786053240743</v>
      </c>
      <c r="G980">
        <v>134</v>
      </c>
      <c r="I980">
        <v>22</v>
      </c>
      <c r="J980">
        <v>29.869</v>
      </c>
      <c r="K980">
        <v>6.9458630400000008</v>
      </c>
      <c r="L980">
        <v>9438.1975262831002</v>
      </c>
      <c r="N980" s="36">
        <f t="shared" si="716"/>
        <v>3.551912245640123E-2</v>
      </c>
      <c r="O980" s="36">
        <f t="shared" si="717"/>
        <v>250.00261704217451</v>
      </c>
      <c r="P980" s="36">
        <f t="shared" si="718"/>
        <v>-1730164202.6317604</v>
      </c>
      <c r="Q980">
        <f t="shared" si="744"/>
        <v>0.56830595930241967</v>
      </c>
      <c r="R980">
        <f t="shared" si="719"/>
        <v>11000.115149855679</v>
      </c>
      <c r="S980">
        <f t="shared" si="720"/>
        <v>0.99762895314465838</v>
      </c>
      <c r="T980">
        <f t="shared" si="721"/>
        <v>7021.8471593534832</v>
      </c>
      <c r="U980">
        <f t="shared" si="722"/>
        <v>7021.8471593534832</v>
      </c>
      <c r="W980">
        <f t="shared" si="723"/>
        <v>0.98763938891085867</v>
      </c>
      <c r="X980">
        <v>313.14999999999998</v>
      </c>
      <c r="Y980">
        <f t="shared" si="724"/>
        <v>1.9073334166666699E-2</v>
      </c>
      <c r="Z980">
        <v>2E-3</v>
      </c>
      <c r="AA980">
        <f t="shared" si="725"/>
        <v>7.2765497523200454E-2</v>
      </c>
      <c r="AC980">
        <f t="shared" si="726"/>
        <v>6.8600079282841198E-6</v>
      </c>
      <c r="AD980">
        <f t="shared" si="727"/>
        <v>5.33932752448829E-10</v>
      </c>
      <c r="AE980">
        <v>0</v>
      </c>
      <c r="AF980">
        <f t="shared" si="728"/>
        <v>1.4353533946886692E-10</v>
      </c>
      <c r="AG980">
        <f t="shared" si="729"/>
        <v>6.7746809191769594E-10</v>
      </c>
      <c r="AH980">
        <f t="shared" si="730"/>
        <v>1.097002469958351E-3</v>
      </c>
      <c r="AJ980">
        <f t="shared" si="731"/>
        <v>9.3215356372782186E-3</v>
      </c>
      <c r="AK980">
        <f t="shared" si="732"/>
        <v>7.2552003319720866E-7</v>
      </c>
      <c r="AL980">
        <v>0</v>
      </c>
      <c r="AM980">
        <f t="shared" si="733"/>
        <v>4.0428634241893883E-6</v>
      </c>
      <c r="AN980">
        <f t="shared" si="734"/>
        <v>4.7683834573865972E-6</v>
      </c>
      <c r="AO980">
        <f t="shared" si="735"/>
        <v>2.2739189884214046E-2</v>
      </c>
      <c r="AQ980">
        <f t="shared" si="736"/>
        <v>0</v>
      </c>
      <c r="AR980">
        <f t="shared" si="737"/>
        <v>0</v>
      </c>
      <c r="AS980">
        <v>33</v>
      </c>
      <c r="AT980">
        <f t="shared" si="738"/>
        <v>0</v>
      </c>
      <c r="AU980">
        <f t="shared" si="739"/>
        <v>0</v>
      </c>
      <c r="AV980">
        <f t="shared" si="740"/>
        <v>1.5759424160826513E-2</v>
      </c>
      <c r="AX980">
        <f t="shared" si="741"/>
        <v>78.812974192989046</v>
      </c>
      <c r="AY980">
        <f t="shared" si="742"/>
        <v>15.215219993965082</v>
      </c>
      <c r="AZ980" t="e">
        <f t="shared" si="743"/>
        <v>#DIV/0!</v>
      </c>
    </row>
    <row r="981" spans="6:52" x14ac:dyDescent="0.55000000000000004">
      <c r="F981" s="87">
        <v>45055.807314814818</v>
      </c>
      <c r="G981">
        <v>231</v>
      </c>
      <c r="I981">
        <v>22</v>
      </c>
      <c r="J981">
        <v>29.869</v>
      </c>
      <c r="K981">
        <v>61.231806795862994</v>
      </c>
      <c r="L981">
        <v>4478.1808521563999</v>
      </c>
      <c r="N981" s="36">
        <f t="shared" si="716"/>
        <v>0.31312164252074837</v>
      </c>
      <c r="O981" s="36">
        <f t="shared" si="717"/>
        <v>118.61978195620078</v>
      </c>
      <c r="P981" s="36">
        <f t="shared" si="718"/>
        <v>-1782593420.8933289</v>
      </c>
      <c r="Q981">
        <f t="shared" si="744"/>
        <v>5.0099462803319739</v>
      </c>
      <c r="R981">
        <f t="shared" si="719"/>
        <v>5219.2704060728347</v>
      </c>
      <c r="S981">
        <f t="shared" si="720"/>
        <v>8.7946772001010789</v>
      </c>
      <c r="T981">
        <f t="shared" si="721"/>
        <v>3331.6850392480724</v>
      </c>
      <c r="U981">
        <f t="shared" si="722"/>
        <v>3331.6850392480728</v>
      </c>
      <c r="W981">
        <f t="shared" si="723"/>
        <v>0.98763938891085867</v>
      </c>
      <c r="X981">
        <v>313.14999999999998</v>
      </c>
      <c r="Y981">
        <f t="shared" si="724"/>
        <v>1.9073334166666699E-2</v>
      </c>
      <c r="Z981">
        <v>2E-3</v>
      </c>
      <c r="AA981">
        <f t="shared" si="725"/>
        <v>7.2765497523200454E-2</v>
      </c>
      <c r="AC981">
        <f t="shared" si="726"/>
        <v>6.0474944245773894E-5</v>
      </c>
      <c r="AD981">
        <f t="shared" si="727"/>
        <v>4.70692654773827E-9</v>
      </c>
      <c r="AE981">
        <v>0</v>
      </c>
      <c r="AF981">
        <f t="shared" si="728"/>
        <v>1.2653471748755165E-9</v>
      </c>
      <c r="AG981">
        <f t="shared" si="729"/>
        <v>5.9722737226137862E-9</v>
      </c>
      <c r="AH981">
        <f t="shared" si="730"/>
        <v>1.097002469958351E-3</v>
      </c>
      <c r="AJ981">
        <f t="shared" si="731"/>
        <v>4.4228278002560557E-3</v>
      </c>
      <c r="AK981">
        <f t="shared" si="732"/>
        <v>3.4424050900311291E-7</v>
      </c>
      <c r="AL981">
        <v>0</v>
      </c>
      <c r="AM981">
        <f t="shared" si="733"/>
        <v>1.9182342310246456E-6</v>
      </c>
      <c r="AN981">
        <f t="shared" si="734"/>
        <v>2.2624747400277583E-6</v>
      </c>
      <c r="AO981">
        <f t="shared" si="735"/>
        <v>2.2739189884214046E-2</v>
      </c>
      <c r="AQ981">
        <f t="shared" si="736"/>
        <v>0</v>
      </c>
      <c r="AR981">
        <f t="shared" si="737"/>
        <v>0</v>
      </c>
      <c r="AS981">
        <v>34</v>
      </c>
      <c r="AT981">
        <f t="shared" si="738"/>
        <v>0</v>
      </c>
      <c r="AU981">
        <f t="shared" si="739"/>
        <v>0</v>
      </c>
      <c r="AV981">
        <f t="shared" si="740"/>
        <v>1.5759424160826513E-2</v>
      </c>
      <c r="AX981">
        <f t="shared" si="741"/>
        <v>78.812974192989046</v>
      </c>
      <c r="AY981">
        <f t="shared" si="742"/>
        <v>15.215219993965071</v>
      </c>
      <c r="AZ981" t="e">
        <f t="shared" si="743"/>
        <v>#DIV/0!</v>
      </c>
    </row>
    <row r="982" spans="6:52" x14ac:dyDescent="0.55000000000000004">
      <c r="F982" s="87">
        <v>45055.828587962962</v>
      </c>
      <c r="G982">
        <v>209</v>
      </c>
      <c r="I982">
        <v>22</v>
      </c>
      <c r="J982">
        <v>29.869</v>
      </c>
      <c r="K982">
        <v>45.398448725542998</v>
      </c>
      <c r="L982">
        <v>876.52034267109991</v>
      </c>
      <c r="N982" s="36">
        <f t="shared" si="716"/>
        <v>0.23215445659193612</v>
      </c>
      <c r="O982" s="36">
        <f t="shared" si="717"/>
        <v>23.217608971230771</v>
      </c>
      <c r="P982" s="36">
        <f t="shared" si="718"/>
        <v>-1835022639.1548975</v>
      </c>
      <c r="Q982">
        <f t="shared" si="744"/>
        <v>3.7144713054709779</v>
      </c>
      <c r="R982">
        <f t="shared" si="719"/>
        <v>1021.5747947341539</v>
      </c>
      <c r="S982">
        <f t="shared" si="720"/>
        <v>6.5205441880487909</v>
      </c>
      <c r="T982">
        <f t="shared" si="721"/>
        <v>652.11517995475265</v>
      </c>
      <c r="U982">
        <f t="shared" si="722"/>
        <v>652.11517995475265</v>
      </c>
      <c r="W982">
        <f t="shared" si="723"/>
        <v>0.98763938891085867</v>
      </c>
      <c r="X982">
        <v>313.14999999999998</v>
      </c>
      <c r="Y982">
        <f t="shared" si="724"/>
        <v>1.9073334166666699E-2</v>
      </c>
      <c r="Z982">
        <v>2E-3</v>
      </c>
      <c r="AA982">
        <f t="shared" si="725"/>
        <v>7.2765497523200454E-2</v>
      </c>
      <c r="AC982">
        <f t="shared" si="726"/>
        <v>4.4837296156796235E-5</v>
      </c>
      <c r="AD982">
        <f t="shared" si="727"/>
        <v>3.4898066007555775E-9</v>
      </c>
      <c r="AE982">
        <v>0</v>
      </c>
      <c r="AF982">
        <f t="shared" si="728"/>
        <v>9.3815292810333931E-10</v>
      </c>
      <c r="AG982">
        <f t="shared" si="729"/>
        <v>4.4279595288589166E-9</v>
      </c>
      <c r="AH982">
        <f t="shared" si="730"/>
        <v>1.097002469958351E-3</v>
      </c>
      <c r="AJ982">
        <f t="shared" si="731"/>
        <v>8.6568601560362154E-4</v>
      </c>
      <c r="AK982">
        <f t="shared" si="732"/>
        <v>6.7378656395126835E-8</v>
      </c>
      <c r="AL982">
        <v>0</v>
      </c>
      <c r="AM982">
        <f t="shared" si="733"/>
        <v>3.7545855806415625E-7</v>
      </c>
      <c r="AN982">
        <f t="shared" si="734"/>
        <v>4.4283721445928309E-7</v>
      </c>
      <c r="AO982">
        <f t="shared" si="735"/>
        <v>2.2739189884214046E-2</v>
      </c>
      <c r="AQ982">
        <f t="shared" si="736"/>
        <v>0</v>
      </c>
      <c r="AR982">
        <f t="shared" si="737"/>
        <v>0</v>
      </c>
      <c r="AS982">
        <v>35</v>
      </c>
      <c r="AT982">
        <f t="shared" si="738"/>
        <v>0</v>
      </c>
      <c r="AU982">
        <f t="shared" si="739"/>
        <v>0</v>
      </c>
      <c r="AV982">
        <f t="shared" si="740"/>
        <v>1.5759424160826513E-2</v>
      </c>
      <c r="AX982">
        <f t="shared" si="741"/>
        <v>78.812974192989046</v>
      </c>
      <c r="AY982">
        <f t="shared" si="742"/>
        <v>15.215219993965079</v>
      </c>
      <c r="AZ982" t="e">
        <f t="shared" si="743"/>
        <v>#DIV/0!</v>
      </c>
    </row>
    <row r="983" spans="6:52" x14ac:dyDescent="0.55000000000000004">
      <c r="F983" s="87">
        <v>45055.849826388891</v>
      </c>
      <c r="G983">
        <v>66</v>
      </c>
      <c r="I983">
        <v>22</v>
      </c>
      <c r="J983">
        <v>29.869</v>
      </c>
      <c r="K983">
        <v>375.33914414068698</v>
      </c>
      <c r="L983">
        <v>1275.8856910576001</v>
      </c>
      <c r="N983" s="36">
        <f t="shared" si="716"/>
        <v>1.9193751657121485</v>
      </c>
      <c r="O983" s="36">
        <f t="shared" si="717"/>
        <v>33.796152382146666</v>
      </c>
      <c r="P983" s="36">
        <f t="shared" si="718"/>
        <v>-1887451857.4164658</v>
      </c>
      <c r="Q983">
        <f t="shared" si="744"/>
        <v>30.710002651394376</v>
      </c>
      <c r="R983">
        <f t="shared" si="719"/>
        <v>1487.0307048144532</v>
      </c>
      <c r="S983">
        <f t="shared" si="720"/>
        <v>53.909671884818131</v>
      </c>
      <c r="T983">
        <f t="shared" si="721"/>
        <v>949.23572964686389</v>
      </c>
      <c r="U983">
        <f t="shared" si="722"/>
        <v>949.235729646864</v>
      </c>
      <c r="W983">
        <f t="shared" si="723"/>
        <v>0.98763938891085867</v>
      </c>
      <c r="X983">
        <v>313.14999999999998</v>
      </c>
      <c r="Y983">
        <f t="shared" si="724"/>
        <v>1.9073334166666699E-2</v>
      </c>
      <c r="Z983">
        <v>2E-3</v>
      </c>
      <c r="AA983">
        <f t="shared" si="725"/>
        <v>7.2765497523200454E-2</v>
      </c>
      <c r="AC983">
        <f t="shared" si="726"/>
        <v>3.7069972295343279E-4</v>
      </c>
      <c r="AD983">
        <f t="shared" si="727"/>
        <v>2.8852550241593122E-8</v>
      </c>
      <c r="AE983">
        <v>0</v>
      </c>
      <c r="AF983">
        <f t="shared" si="728"/>
        <v>7.7563336852359616E-9</v>
      </c>
      <c r="AG983">
        <f t="shared" si="729"/>
        <v>3.6608883926829082E-8</v>
      </c>
      <c r="AH983">
        <f t="shared" si="730"/>
        <v>1.097002469958351E-3</v>
      </c>
      <c r="AJ983">
        <f t="shared" si="731"/>
        <v>1.2601149642362368E-3</v>
      </c>
      <c r="AK983">
        <f t="shared" si="732"/>
        <v>9.8078115694671195E-8</v>
      </c>
      <c r="AL983">
        <v>0</v>
      </c>
      <c r="AM983">
        <f t="shared" si="733"/>
        <v>5.4652719223760094E-7</v>
      </c>
      <c r="AN983">
        <f t="shared" si="734"/>
        <v>6.4460530793227212E-7</v>
      </c>
      <c r="AO983">
        <f t="shared" si="735"/>
        <v>2.2739189884214046E-2</v>
      </c>
      <c r="AQ983">
        <f t="shared" si="736"/>
        <v>0</v>
      </c>
      <c r="AR983">
        <f t="shared" si="737"/>
        <v>0</v>
      </c>
      <c r="AS983">
        <v>36</v>
      </c>
      <c r="AT983">
        <f t="shared" si="738"/>
        <v>0</v>
      </c>
      <c r="AU983">
        <f t="shared" si="739"/>
        <v>0</v>
      </c>
      <c r="AV983">
        <f t="shared" si="740"/>
        <v>1.5759424160826513E-2</v>
      </c>
      <c r="AX983">
        <f t="shared" si="741"/>
        <v>78.812974192989046</v>
      </c>
      <c r="AY983">
        <f t="shared" si="742"/>
        <v>15.21521999396507</v>
      </c>
      <c r="AZ983" t="e">
        <f t="shared" si="743"/>
        <v>#DIV/0!</v>
      </c>
    </row>
    <row r="984" spans="6:52" x14ac:dyDescent="0.55000000000000004">
      <c r="F984" s="87">
        <v>45055.871041666665</v>
      </c>
      <c r="G984">
        <v>240</v>
      </c>
      <c r="I984">
        <v>22</v>
      </c>
      <c r="J984">
        <v>29.869</v>
      </c>
      <c r="K984">
        <v>7.8664035400000021</v>
      </c>
      <c r="L984">
        <v>9843.5005500400002</v>
      </c>
      <c r="N984" s="36">
        <f t="shared" si="716"/>
        <v>4.0226498711487424E-2</v>
      </c>
      <c r="O984" s="36">
        <f t="shared" si="717"/>
        <v>260.73843988887381</v>
      </c>
      <c r="P984" s="36">
        <f t="shared" si="718"/>
        <v>-1939881075.6780343</v>
      </c>
      <c r="Q984">
        <f t="shared" si="744"/>
        <v>0.64362397938379878</v>
      </c>
      <c r="R984">
        <f t="shared" si="719"/>
        <v>11472.491355110447</v>
      </c>
      <c r="S984">
        <f t="shared" si="720"/>
        <v>1.1298454754189389</v>
      </c>
      <c r="T984">
        <f t="shared" si="721"/>
        <v>7323.3852314397454</v>
      </c>
      <c r="U984">
        <f t="shared" si="722"/>
        <v>7323.3852314397473</v>
      </c>
      <c r="W984">
        <f t="shared" si="723"/>
        <v>0.98763938891085867</v>
      </c>
      <c r="X984">
        <v>313.14999999999998</v>
      </c>
      <c r="Y984">
        <f t="shared" si="724"/>
        <v>1.9073334166666699E-2</v>
      </c>
      <c r="Z984">
        <v>2E-3</v>
      </c>
      <c r="AA984">
        <f t="shared" si="725"/>
        <v>7.2765497523200454E-2</v>
      </c>
      <c r="AC984">
        <f t="shared" si="726"/>
        <v>7.7691699851718172E-6</v>
      </c>
      <c r="AD984">
        <f t="shared" si="727"/>
        <v>6.0469526533961326E-10</v>
      </c>
      <c r="AE984">
        <v>0</v>
      </c>
      <c r="AF984">
        <f t="shared" si="728"/>
        <v>1.6255818693957381E-10</v>
      </c>
      <c r="AG984">
        <f t="shared" si="729"/>
        <v>7.6725345227918707E-10</v>
      </c>
      <c r="AH984">
        <f t="shared" si="730"/>
        <v>1.097002469958351E-3</v>
      </c>
      <c r="AJ984">
        <f t="shared" si="731"/>
        <v>9.7218288679852063E-3</v>
      </c>
      <c r="AK984">
        <f t="shared" si="732"/>
        <v>7.5667592524462143E-7</v>
      </c>
      <c r="AL984">
        <v>0</v>
      </c>
      <c r="AM984">
        <f t="shared" si="733"/>
        <v>4.2164754688512069E-6</v>
      </c>
      <c r="AN984">
        <f t="shared" si="734"/>
        <v>4.973151394095828E-6</v>
      </c>
      <c r="AO984">
        <f t="shared" si="735"/>
        <v>2.2739189884214046E-2</v>
      </c>
      <c r="AQ984">
        <f t="shared" si="736"/>
        <v>0</v>
      </c>
      <c r="AR984">
        <f t="shared" si="737"/>
        <v>0</v>
      </c>
      <c r="AS984">
        <v>37</v>
      </c>
      <c r="AT984">
        <f t="shared" si="738"/>
        <v>0</v>
      </c>
      <c r="AU984">
        <f t="shared" si="739"/>
        <v>0</v>
      </c>
      <c r="AV984">
        <f t="shared" si="740"/>
        <v>1.5759424160826513E-2</v>
      </c>
      <c r="AX984">
        <f t="shared" si="741"/>
        <v>78.812974192989046</v>
      </c>
      <c r="AY984">
        <f t="shared" si="742"/>
        <v>15.21521999396507</v>
      </c>
      <c r="AZ984" t="e">
        <f t="shared" si="743"/>
        <v>#DIV/0!</v>
      </c>
    </row>
    <row r="985" spans="6:52" x14ac:dyDescent="0.55000000000000004">
      <c r="F985" s="87">
        <v>45055.89230324074</v>
      </c>
      <c r="G985">
        <v>382</v>
      </c>
      <c r="I985">
        <v>22</v>
      </c>
      <c r="J985">
        <v>29.869</v>
      </c>
      <c r="K985">
        <v>813.30178759917351</v>
      </c>
      <c r="L985">
        <v>13113.7627019375</v>
      </c>
      <c r="N985" s="36">
        <f t="shared" si="716"/>
        <v>4.1589886845429449</v>
      </c>
      <c r="O985" s="36">
        <f t="shared" si="717"/>
        <v>347.36240533477621</v>
      </c>
      <c r="P985" s="36">
        <f t="shared" si="718"/>
        <v>-1992310293.9396029</v>
      </c>
      <c r="Q985">
        <f t="shared" si="744"/>
        <v>66.543818952687118</v>
      </c>
      <c r="R985">
        <f t="shared" si="719"/>
        <v>15283.945834730153</v>
      </c>
      <c r="S985">
        <f t="shared" si="720"/>
        <v>116.81390869366213</v>
      </c>
      <c r="T985">
        <f t="shared" si="721"/>
        <v>9756.4007450158824</v>
      </c>
      <c r="U985">
        <f t="shared" si="722"/>
        <v>9756.4007450158824</v>
      </c>
      <c r="W985">
        <f t="shared" si="723"/>
        <v>0.98763938891085867</v>
      </c>
      <c r="X985">
        <v>313.14999999999998</v>
      </c>
      <c r="Y985">
        <f t="shared" si="724"/>
        <v>1.9073334166666699E-2</v>
      </c>
      <c r="Z985">
        <v>2E-3</v>
      </c>
      <c r="AA985">
        <f t="shared" si="725"/>
        <v>7.2765497523200454E-2</v>
      </c>
      <c r="AC985">
        <f t="shared" si="726"/>
        <v>8.0324888050455664E-4</v>
      </c>
      <c r="AD985">
        <f t="shared" si="727"/>
        <v>6.2519007288744285E-8</v>
      </c>
      <c r="AE985">
        <v>0</v>
      </c>
      <c r="AF985">
        <f t="shared" si="728"/>
        <v>1.6806773686928851E-8</v>
      </c>
      <c r="AG985">
        <f t="shared" si="729"/>
        <v>7.9325780975673139E-8</v>
      </c>
      <c r="AH985">
        <f t="shared" si="730"/>
        <v>1.097002469958351E-3</v>
      </c>
      <c r="AJ985">
        <f t="shared" si="731"/>
        <v>1.2951668581263563E-2</v>
      </c>
      <c r="AK985">
        <f t="shared" si="732"/>
        <v>1.0080629828264339E-6</v>
      </c>
      <c r="AL985">
        <v>0</v>
      </c>
      <c r="AM985">
        <f t="shared" si="733"/>
        <v>5.6172962510608793E-6</v>
      </c>
      <c r="AN985">
        <f t="shared" si="734"/>
        <v>6.6253592338873135E-6</v>
      </c>
      <c r="AO985">
        <f t="shared" si="735"/>
        <v>2.2739189884214046E-2</v>
      </c>
      <c r="AQ985">
        <f t="shared" si="736"/>
        <v>0</v>
      </c>
      <c r="AR985">
        <f t="shared" si="737"/>
        <v>0</v>
      </c>
      <c r="AS985">
        <v>38</v>
      </c>
      <c r="AT985">
        <f t="shared" si="738"/>
        <v>0</v>
      </c>
      <c r="AU985">
        <f t="shared" si="739"/>
        <v>0</v>
      </c>
      <c r="AV985">
        <f t="shared" si="740"/>
        <v>1.5759424160826513E-2</v>
      </c>
      <c r="AX985">
        <f t="shared" si="741"/>
        <v>78.812974192989046</v>
      </c>
      <c r="AY985">
        <f t="shared" si="742"/>
        <v>15.215219993965082</v>
      </c>
      <c r="AZ985" t="e">
        <f t="shared" si="743"/>
        <v>#DIV/0!</v>
      </c>
    </row>
    <row r="986" spans="6:52" x14ac:dyDescent="0.55000000000000004">
      <c r="F986" s="87">
        <v>45055.913553240738</v>
      </c>
      <c r="G986">
        <v>33</v>
      </c>
      <c r="I986">
        <v>22</v>
      </c>
      <c r="J986">
        <v>29.869</v>
      </c>
      <c r="K986">
        <v>2.208660260000002</v>
      </c>
      <c r="L986">
        <v>3586.5352806199003</v>
      </c>
      <c r="N986" s="36">
        <f t="shared" si="716"/>
        <v>1.1294445886385779E-2</v>
      </c>
      <c r="O986" s="36">
        <f t="shared" si="717"/>
        <v>95.001530087935748</v>
      </c>
      <c r="P986" s="36">
        <f t="shared" si="718"/>
        <v>-2044739512.2011714</v>
      </c>
      <c r="Q986">
        <f t="shared" si="744"/>
        <v>0.18071113418217247</v>
      </c>
      <c r="R986">
        <f t="shared" si="719"/>
        <v>4180.0673238691725</v>
      </c>
      <c r="S986">
        <f t="shared" si="720"/>
        <v>0.31722817025715649</v>
      </c>
      <c r="T986">
        <f t="shared" si="721"/>
        <v>2668.3169643367019</v>
      </c>
      <c r="U986">
        <f t="shared" si="722"/>
        <v>2668.3169643367019</v>
      </c>
      <c r="W986">
        <f t="shared" si="723"/>
        <v>0.98763938891085867</v>
      </c>
      <c r="X986">
        <v>313.14999999999998</v>
      </c>
      <c r="Y986">
        <f t="shared" si="724"/>
        <v>1.9073334166666699E-2</v>
      </c>
      <c r="Z986">
        <v>2E-3</v>
      </c>
      <c r="AA986">
        <f t="shared" si="725"/>
        <v>7.2765497523200454E-2</v>
      </c>
      <c r="AC986">
        <f t="shared" si="726"/>
        <v>2.1813598694981003E-6</v>
      </c>
      <c r="AD986">
        <f t="shared" si="727"/>
        <v>1.6978106896938573E-10</v>
      </c>
      <c r="AE986">
        <v>0</v>
      </c>
      <c r="AF986">
        <f t="shared" si="728"/>
        <v>4.564167164898433E-11</v>
      </c>
      <c r="AG986">
        <f t="shared" si="729"/>
        <v>2.1542274061837006E-10</v>
      </c>
      <c r="AH986">
        <f t="shared" si="730"/>
        <v>1.097002469958351E-3</v>
      </c>
      <c r="AJ986">
        <f t="shared" si="731"/>
        <v>3.5422035128586733E-3</v>
      </c>
      <c r="AK986">
        <f t="shared" si="732"/>
        <v>2.7569916698734915E-7</v>
      </c>
      <c r="AL986">
        <v>0</v>
      </c>
      <c r="AM986">
        <f t="shared" si="733"/>
        <v>1.5362967627244901E-6</v>
      </c>
      <c r="AN986">
        <f t="shared" si="734"/>
        <v>1.8119959297118392E-6</v>
      </c>
      <c r="AO986">
        <f t="shared" si="735"/>
        <v>2.2739189884214046E-2</v>
      </c>
      <c r="AQ986">
        <f t="shared" si="736"/>
        <v>0</v>
      </c>
      <c r="AR986">
        <f t="shared" si="737"/>
        <v>0</v>
      </c>
      <c r="AS986">
        <v>39</v>
      </c>
      <c r="AT986">
        <f t="shared" si="738"/>
        <v>0</v>
      </c>
      <c r="AU986">
        <f t="shared" si="739"/>
        <v>0</v>
      </c>
      <c r="AV986">
        <f t="shared" si="740"/>
        <v>1.5759424160826513E-2</v>
      </c>
      <c r="AX986">
        <f t="shared" si="741"/>
        <v>78.812974192989046</v>
      </c>
      <c r="AY986">
        <f t="shared" si="742"/>
        <v>15.215219993965079</v>
      </c>
      <c r="AZ986" t="e">
        <f t="shared" si="743"/>
        <v>#DIV/0!</v>
      </c>
    </row>
    <row r="987" spans="6:52" x14ac:dyDescent="0.55000000000000004">
      <c r="F987" s="87">
        <v>45055.93478009259</v>
      </c>
      <c r="G987">
        <v>321</v>
      </c>
      <c r="I987">
        <v>22</v>
      </c>
      <c r="J987">
        <v>29.869</v>
      </c>
      <c r="K987">
        <v>531.41289346336703</v>
      </c>
      <c r="L987">
        <v>11999.2441627479</v>
      </c>
      <c r="N987" s="36">
        <f t="shared" si="716"/>
        <v>2.7174909048934879</v>
      </c>
      <c r="O987" s="36">
        <f t="shared" si="717"/>
        <v>317.8406083217875</v>
      </c>
      <c r="P987" s="36">
        <f t="shared" si="718"/>
        <v>-2097168730.4627399</v>
      </c>
      <c r="Q987">
        <f t="shared" si="744"/>
        <v>43.479854478295806</v>
      </c>
      <c r="R987">
        <f t="shared" si="719"/>
        <v>13984.98676615865</v>
      </c>
      <c r="S987">
        <f t="shared" si="720"/>
        <v>76.326424166496764</v>
      </c>
      <c r="T987">
        <f t="shared" si="721"/>
        <v>8927.2192390491073</v>
      </c>
      <c r="U987">
        <f t="shared" si="722"/>
        <v>8927.2192390491073</v>
      </c>
      <c r="W987">
        <f t="shared" si="723"/>
        <v>0.98763938891085867</v>
      </c>
      <c r="X987">
        <v>313.14999999999998</v>
      </c>
      <c r="Y987">
        <f t="shared" si="724"/>
        <v>1.9073334166666699E-2</v>
      </c>
      <c r="Z987">
        <v>2E-3</v>
      </c>
      <c r="AA987">
        <f t="shared" si="725"/>
        <v>7.2765497523200454E-2</v>
      </c>
      <c r="AC987">
        <f t="shared" si="726"/>
        <v>5.2484430535951112E-4</v>
      </c>
      <c r="AD987">
        <f t="shared" si="727"/>
        <v>4.0850035087028135E-8</v>
      </c>
      <c r="AE987">
        <v>0</v>
      </c>
      <c r="AF987">
        <f t="shared" si="728"/>
        <v>1.0981577036882833E-8</v>
      </c>
      <c r="AG987">
        <f t="shared" si="729"/>
        <v>5.1831612123910967E-8</v>
      </c>
      <c r="AH987">
        <f t="shared" si="730"/>
        <v>1.097002469958351E-3</v>
      </c>
      <c r="AJ987">
        <f t="shared" si="731"/>
        <v>1.1850926172288523E-2</v>
      </c>
      <c r="AK987">
        <f t="shared" si="732"/>
        <v>9.2238925907780787E-7</v>
      </c>
      <c r="AL987">
        <v>0</v>
      </c>
      <c r="AM987">
        <f t="shared" si="733"/>
        <v>5.1398908751802695E-6</v>
      </c>
      <c r="AN987">
        <f t="shared" si="734"/>
        <v>6.0622801342580771E-6</v>
      </c>
      <c r="AO987">
        <f t="shared" si="735"/>
        <v>2.2739189884214046E-2</v>
      </c>
      <c r="AQ987">
        <f t="shared" si="736"/>
        <v>0</v>
      </c>
      <c r="AR987">
        <f t="shared" si="737"/>
        <v>0</v>
      </c>
      <c r="AS987">
        <v>40</v>
      </c>
      <c r="AT987">
        <f t="shared" si="738"/>
        <v>0</v>
      </c>
      <c r="AU987">
        <f t="shared" si="739"/>
        <v>0</v>
      </c>
      <c r="AV987">
        <f t="shared" si="740"/>
        <v>1.5759424160826513E-2</v>
      </c>
      <c r="AX987">
        <f t="shared" si="741"/>
        <v>78.812974192989046</v>
      </c>
      <c r="AY987">
        <f t="shared" si="742"/>
        <v>15.215219993965071</v>
      </c>
      <c r="AZ987" t="e">
        <f t="shared" si="743"/>
        <v>#DIV/0!</v>
      </c>
    </row>
    <row r="988" spans="6:52" x14ac:dyDescent="0.55000000000000004">
      <c r="F988" s="87">
        <v>45055.956041666665</v>
      </c>
      <c r="G988">
        <v>86</v>
      </c>
      <c r="I988">
        <v>22</v>
      </c>
      <c r="J988">
        <v>29.869</v>
      </c>
      <c r="K988">
        <v>323.036532916103</v>
      </c>
      <c r="L988">
        <v>17318.1720163719</v>
      </c>
      <c r="N988" s="36">
        <f t="shared" si="716"/>
        <v>1.6519148310961147</v>
      </c>
      <c r="O988" s="36">
        <f t="shared" si="717"/>
        <v>458.73042118716728</v>
      </c>
      <c r="P988" s="36">
        <f t="shared" si="718"/>
        <v>-2149597948.7243085</v>
      </c>
      <c r="Q988">
        <f t="shared" si="744"/>
        <v>26.430637297537835</v>
      </c>
      <c r="R988">
        <f t="shared" si="719"/>
        <v>20184.13853223536</v>
      </c>
      <c r="S988">
        <f t="shared" si="720"/>
        <v>46.397488160171342</v>
      </c>
      <c r="T988">
        <f t="shared" si="721"/>
        <v>12884.404743566121</v>
      </c>
      <c r="U988">
        <f t="shared" si="722"/>
        <v>12884.404743566121</v>
      </c>
      <c r="W988">
        <f t="shared" si="723"/>
        <v>0.98763938891085867</v>
      </c>
      <c r="X988">
        <v>313.14999999999998</v>
      </c>
      <c r="Y988">
        <f t="shared" si="724"/>
        <v>1.9073334166666699E-2</v>
      </c>
      <c r="Z988">
        <v>2E-3</v>
      </c>
      <c r="AA988">
        <f t="shared" si="725"/>
        <v>7.2765497523200454E-2</v>
      </c>
      <c r="AC988">
        <f t="shared" si="726"/>
        <v>3.1904360396514241E-4</v>
      </c>
      <c r="AD988">
        <f t="shared" si="727"/>
        <v>2.4832016434551174E-8</v>
      </c>
      <c r="AE988">
        <v>0</v>
      </c>
      <c r="AF988">
        <f t="shared" si="728"/>
        <v>6.6755071538177973E-9</v>
      </c>
      <c r="AG988">
        <f t="shared" si="729"/>
        <v>3.1507523588368974E-8</v>
      </c>
      <c r="AH988">
        <f t="shared" si="730"/>
        <v>1.097002469958351E-3</v>
      </c>
      <c r="AJ988">
        <f t="shared" si="731"/>
        <v>1.7104108827302678E-2</v>
      </c>
      <c r="AK988">
        <f t="shared" si="732"/>
        <v>1.3312585057945131E-6</v>
      </c>
      <c r="AL988">
        <v>0</v>
      </c>
      <c r="AM988">
        <f t="shared" si="733"/>
        <v>7.4182601099240899E-6</v>
      </c>
      <c r="AN988">
        <f t="shared" si="734"/>
        <v>8.7495186157186025E-6</v>
      </c>
      <c r="AO988">
        <f t="shared" si="735"/>
        <v>2.2739189884214046E-2</v>
      </c>
      <c r="AQ988">
        <f t="shared" si="736"/>
        <v>0</v>
      </c>
      <c r="AR988">
        <f t="shared" si="737"/>
        <v>0</v>
      </c>
      <c r="AS988">
        <v>41</v>
      </c>
      <c r="AT988">
        <f t="shared" si="738"/>
        <v>0</v>
      </c>
      <c r="AU988">
        <f t="shared" si="739"/>
        <v>0</v>
      </c>
      <c r="AV988">
        <f t="shared" si="740"/>
        <v>1.5759424160826513E-2</v>
      </c>
      <c r="AX988">
        <f t="shared" si="741"/>
        <v>78.81297419298906</v>
      </c>
      <c r="AY988">
        <f t="shared" si="742"/>
        <v>15.215219993965071</v>
      </c>
      <c r="AZ988" t="e">
        <f t="shared" si="743"/>
        <v>#DIV/0!</v>
      </c>
    </row>
    <row r="989" spans="6:52" x14ac:dyDescent="0.55000000000000004">
      <c r="F989" s="87">
        <v>45055.977268518516</v>
      </c>
      <c r="G989">
        <v>393</v>
      </c>
      <c r="I989">
        <v>22</v>
      </c>
      <c r="J989">
        <v>29.869</v>
      </c>
      <c r="K989">
        <v>28.226984533174999</v>
      </c>
      <c r="L989">
        <v>3534.7362247024002</v>
      </c>
      <c r="N989" s="36">
        <f t="shared" si="716"/>
        <v>0.1443445853215076</v>
      </c>
      <c r="O989" s="36">
        <f t="shared" si="717"/>
        <v>93.629456712312219</v>
      </c>
      <c r="P989" s="36">
        <f t="shared" si="718"/>
        <v>-2202027166.985877</v>
      </c>
      <c r="Q989">
        <f t="shared" si="744"/>
        <v>2.3095133651441215</v>
      </c>
      <c r="R989">
        <f t="shared" si="719"/>
        <v>4119.6960953417374</v>
      </c>
      <c r="S989">
        <f t="shared" si="720"/>
        <v>4.0542200253723735</v>
      </c>
      <c r="T989">
        <f t="shared" si="721"/>
        <v>2629.7794096141388</v>
      </c>
      <c r="U989">
        <f t="shared" si="722"/>
        <v>2629.7794096141397</v>
      </c>
      <c r="W989">
        <f t="shared" si="723"/>
        <v>0.98763938891085867</v>
      </c>
      <c r="X989">
        <v>313.14999999999998</v>
      </c>
      <c r="Y989">
        <f t="shared" si="724"/>
        <v>1.9073334166666699E-2</v>
      </c>
      <c r="Z989">
        <v>2E-3</v>
      </c>
      <c r="AA989">
        <f t="shared" si="725"/>
        <v>7.2765497523200454E-2</v>
      </c>
      <c r="AC989">
        <f t="shared" si="726"/>
        <v>2.7878081755141214E-5</v>
      </c>
      <c r="AD989">
        <f t="shared" si="727"/>
        <v>2.1698256153822246E-9</v>
      </c>
      <c r="AE989">
        <v>0</v>
      </c>
      <c r="AF989">
        <f t="shared" si="728"/>
        <v>5.8330689560382235E-10</v>
      </c>
      <c r="AG989">
        <f t="shared" si="729"/>
        <v>2.7531325109860471E-9</v>
      </c>
      <c r="AH989">
        <f t="shared" si="730"/>
        <v>1.097002469958351E-3</v>
      </c>
      <c r="AJ989">
        <f t="shared" si="731"/>
        <v>3.4910447249261538E-3</v>
      </c>
      <c r="AK989">
        <f t="shared" si="732"/>
        <v>2.7171734178564147E-7</v>
      </c>
      <c r="AL989">
        <v>0</v>
      </c>
      <c r="AM989">
        <f t="shared" si="733"/>
        <v>1.5141085739317438E-6</v>
      </c>
      <c r="AN989">
        <f t="shared" si="734"/>
        <v>1.7858259157173852E-6</v>
      </c>
      <c r="AO989">
        <f t="shared" si="735"/>
        <v>2.2739189884214046E-2</v>
      </c>
      <c r="AQ989">
        <f t="shared" si="736"/>
        <v>0</v>
      </c>
      <c r="AR989">
        <f t="shared" si="737"/>
        <v>0</v>
      </c>
      <c r="AS989">
        <v>42</v>
      </c>
      <c r="AT989">
        <f t="shared" si="738"/>
        <v>0</v>
      </c>
      <c r="AU989">
        <f t="shared" si="739"/>
        <v>0</v>
      </c>
      <c r="AV989">
        <f t="shared" si="740"/>
        <v>1.5759424160826513E-2</v>
      </c>
      <c r="AX989">
        <f t="shared" si="741"/>
        <v>78.812974192989046</v>
      </c>
      <c r="AY989">
        <f t="shared" si="742"/>
        <v>15.215219993965073</v>
      </c>
      <c r="AZ989" t="e">
        <f t="shared" si="743"/>
        <v>#DIV/0!</v>
      </c>
    </row>
    <row r="990" spans="6:52" x14ac:dyDescent="0.55000000000000004">
      <c r="F990" s="87">
        <v>45055.998530092591</v>
      </c>
      <c r="G990">
        <v>171</v>
      </c>
      <c r="I990">
        <v>22</v>
      </c>
      <c r="J990">
        <v>29.869</v>
      </c>
      <c r="K990">
        <v>84.0463350128</v>
      </c>
      <c r="L990">
        <v>961.16153311589994</v>
      </c>
      <c r="N990" s="36">
        <f t="shared" si="716"/>
        <v>0.42978850117542261</v>
      </c>
      <c r="O990" s="36">
        <f t="shared" si="717"/>
        <v>25.459617475697662</v>
      </c>
      <c r="P990" s="36">
        <f t="shared" si="718"/>
        <v>-2254456385.2474451</v>
      </c>
      <c r="Q990">
        <f t="shared" si="744"/>
        <v>6.8766160188067618</v>
      </c>
      <c r="R990">
        <f t="shared" si="719"/>
        <v>1120.2231689306971</v>
      </c>
      <c r="S990">
        <f t="shared" si="720"/>
        <v>12.071510297799493</v>
      </c>
      <c r="T990">
        <f t="shared" si="721"/>
        <v>715.08668495176391</v>
      </c>
      <c r="U990">
        <f t="shared" si="722"/>
        <v>715.08668495176391</v>
      </c>
      <c r="W990">
        <f t="shared" si="723"/>
        <v>0.98763938891085867</v>
      </c>
      <c r="X990">
        <v>313.14999999999998</v>
      </c>
      <c r="Y990">
        <f t="shared" si="724"/>
        <v>1.9073334166666699E-2</v>
      </c>
      <c r="Z990">
        <v>2E-3</v>
      </c>
      <c r="AA990">
        <f t="shared" si="725"/>
        <v>7.2765497523200454E-2</v>
      </c>
      <c r="AC990">
        <f t="shared" si="726"/>
        <v>8.3007470952239094E-5</v>
      </c>
      <c r="AD990">
        <f t="shared" si="727"/>
        <v>6.4606933261126731E-9</v>
      </c>
      <c r="AE990">
        <v>0</v>
      </c>
      <c r="AF990">
        <f t="shared" si="728"/>
        <v>1.7368063777969857E-9</v>
      </c>
      <c r="AG990">
        <f t="shared" si="729"/>
        <v>8.1974997039096586E-9</v>
      </c>
      <c r="AH990">
        <f t="shared" si="730"/>
        <v>1.097002469958351E-3</v>
      </c>
      <c r="AJ990">
        <f t="shared" si="731"/>
        <v>9.4928098921121147E-4</v>
      </c>
      <c r="AK990">
        <f t="shared" si="732"/>
        <v>7.3885076623179253E-8</v>
      </c>
      <c r="AL990">
        <v>0</v>
      </c>
      <c r="AM990">
        <f t="shared" si="733"/>
        <v>4.1171471524630953E-7</v>
      </c>
      <c r="AN990">
        <f t="shared" si="734"/>
        <v>4.8559979186948879E-7</v>
      </c>
      <c r="AO990">
        <f t="shared" si="735"/>
        <v>2.2739189884214046E-2</v>
      </c>
      <c r="AQ990">
        <f t="shared" si="736"/>
        <v>0</v>
      </c>
      <c r="AR990">
        <f t="shared" si="737"/>
        <v>0</v>
      </c>
      <c r="AS990">
        <v>43</v>
      </c>
      <c r="AT990">
        <f t="shared" si="738"/>
        <v>0</v>
      </c>
      <c r="AU990">
        <f t="shared" si="739"/>
        <v>0</v>
      </c>
      <c r="AV990">
        <f t="shared" si="740"/>
        <v>1.5759424160826513E-2</v>
      </c>
      <c r="AX990">
        <f t="shared" si="741"/>
        <v>78.81297419298906</v>
      </c>
      <c r="AY990">
        <f t="shared" si="742"/>
        <v>15.215219993965075</v>
      </c>
      <c r="AZ990" t="e">
        <f t="shared" si="743"/>
        <v>#DIV/0!</v>
      </c>
    </row>
    <row r="991" spans="6:52" x14ac:dyDescent="0.55000000000000004">
      <c r="F991" s="87">
        <v>45056.019780092596</v>
      </c>
      <c r="G991">
        <v>26</v>
      </c>
      <c r="I991">
        <v>22</v>
      </c>
      <c r="J991">
        <v>29.869</v>
      </c>
      <c r="K991">
        <v>17.60653216</v>
      </c>
      <c r="L991">
        <v>7464.4506553431002</v>
      </c>
      <c r="N991" s="36">
        <f t="shared" si="716"/>
        <v>9.0034682259385046E-2</v>
      </c>
      <c r="O991" s="36">
        <f t="shared" si="717"/>
        <v>197.72124851394793</v>
      </c>
      <c r="P991" s="36">
        <f t="shared" si="718"/>
        <v>-2306885603.5090137</v>
      </c>
      <c r="Q991">
        <f t="shared" si="744"/>
        <v>1.4405549161501607</v>
      </c>
      <c r="R991">
        <f t="shared" si="719"/>
        <v>8699.7349346137089</v>
      </c>
      <c r="S991">
        <f t="shared" si="720"/>
        <v>2.5288126394281099</v>
      </c>
      <c r="T991">
        <f t="shared" si="721"/>
        <v>5553.4154147965455</v>
      </c>
      <c r="U991">
        <f t="shared" si="722"/>
        <v>5553.4154147965455</v>
      </c>
      <c r="W991">
        <f t="shared" si="723"/>
        <v>0.98763938891085867</v>
      </c>
      <c r="X991">
        <v>313.14999999999998</v>
      </c>
      <c r="Y991">
        <f t="shared" si="724"/>
        <v>1.9073334166666699E-2</v>
      </c>
      <c r="Z991">
        <v>2E-3</v>
      </c>
      <c r="AA991">
        <f t="shared" si="725"/>
        <v>7.2765497523200454E-2</v>
      </c>
      <c r="AC991">
        <f t="shared" si="726"/>
        <v>1.738890466334178E-5</v>
      </c>
      <c r="AD991">
        <f t="shared" si="727"/>
        <v>1.3534249269141398E-9</v>
      </c>
      <c r="AE991">
        <v>0</v>
      </c>
      <c r="AF991">
        <f t="shared" si="728"/>
        <v>3.6383665440876909E-10</v>
      </c>
      <c r="AG991">
        <f t="shared" si="729"/>
        <v>1.7172615813229088E-9</v>
      </c>
      <c r="AH991">
        <f t="shared" si="730"/>
        <v>1.097002469958351E-3</v>
      </c>
      <c r="AJ991">
        <f t="shared" si="731"/>
        <v>7.3721854837983181E-3</v>
      </c>
      <c r="AK991">
        <f t="shared" si="732"/>
        <v>5.7379690053977894E-7</v>
      </c>
      <c r="AL991">
        <v>0</v>
      </c>
      <c r="AM991">
        <f t="shared" si="733"/>
        <v>3.1974065442173013E-6</v>
      </c>
      <c r="AN991">
        <f t="shared" si="734"/>
        <v>3.7712034447570804E-6</v>
      </c>
      <c r="AO991">
        <f t="shared" si="735"/>
        <v>2.2739189884214046E-2</v>
      </c>
      <c r="AQ991">
        <f t="shared" si="736"/>
        <v>0</v>
      </c>
      <c r="AR991">
        <f t="shared" si="737"/>
        <v>0</v>
      </c>
      <c r="AS991">
        <v>44</v>
      </c>
      <c r="AT991">
        <f t="shared" si="738"/>
        <v>0</v>
      </c>
      <c r="AU991">
        <f t="shared" si="739"/>
        <v>0</v>
      </c>
      <c r="AV991">
        <f t="shared" si="740"/>
        <v>1.5759424160826513E-2</v>
      </c>
      <c r="AX991">
        <f t="shared" si="741"/>
        <v>78.812974192989046</v>
      </c>
      <c r="AY991">
        <f t="shared" si="742"/>
        <v>15.215219993965077</v>
      </c>
      <c r="AZ991" t="e">
        <f t="shared" si="743"/>
        <v>#DIV/0!</v>
      </c>
    </row>
    <row r="992" spans="6:52" x14ac:dyDescent="0.55000000000000004">
      <c r="F992" s="87">
        <v>45056.041030092594</v>
      </c>
      <c r="G992">
        <v>116</v>
      </c>
      <c r="I992">
        <v>22</v>
      </c>
      <c r="J992">
        <v>29.869</v>
      </c>
      <c r="K992">
        <v>86.235396147968004</v>
      </c>
      <c r="L992">
        <v>783.33268335999992</v>
      </c>
      <c r="N992" s="36">
        <f t="shared" si="716"/>
        <v>0.44098272284043566</v>
      </c>
      <c r="O992" s="36">
        <f t="shared" si="717"/>
        <v>20.749218302468798</v>
      </c>
      <c r="P992" s="36">
        <f t="shared" si="718"/>
        <v>-2359314821.7705822</v>
      </c>
      <c r="Q992">
        <f t="shared" si="744"/>
        <v>7.0557235654469705</v>
      </c>
      <c r="R992">
        <f t="shared" si="719"/>
        <v>912.96560530862712</v>
      </c>
      <c r="S992">
        <f t="shared" si="720"/>
        <v>12.385923460868041</v>
      </c>
      <c r="T992">
        <f t="shared" si="721"/>
        <v>582.78525768959105</v>
      </c>
      <c r="U992">
        <f t="shared" si="722"/>
        <v>582.78525768959116</v>
      </c>
      <c r="W992">
        <f t="shared" si="723"/>
        <v>0.98763938891085867</v>
      </c>
      <c r="X992">
        <v>313.14999999999998</v>
      </c>
      <c r="Y992">
        <f t="shared" si="724"/>
        <v>1.9073334166666699E-2</v>
      </c>
      <c r="Z992">
        <v>2E-3</v>
      </c>
      <c r="AA992">
        <f t="shared" si="725"/>
        <v>7.2765497523200454E-2</v>
      </c>
      <c r="AC992">
        <f t="shared" si="726"/>
        <v>8.5169473954064929E-5</v>
      </c>
      <c r="AD992">
        <f t="shared" si="727"/>
        <v>6.6289677983342003E-9</v>
      </c>
      <c r="AE992">
        <v>0</v>
      </c>
      <c r="AF992">
        <f t="shared" si="728"/>
        <v>1.7820430361279918E-9</v>
      </c>
      <c r="AG992">
        <f t="shared" si="729"/>
        <v>8.4110108344621924E-9</v>
      </c>
      <c r="AH992">
        <f t="shared" si="730"/>
        <v>1.097002469958351E-3</v>
      </c>
      <c r="AJ992">
        <f t="shared" si="731"/>
        <v>7.7365021270757353E-4</v>
      </c>
      <c r="AK992">
        <f t="shared" si="732"/>
        <v>6.021526386295284E-8</v>
      </c>
      <c r="AL992">
        <v>0</v>
      </c>
      <c r="AM992">
        <f t="shared" si="733"/>
        <v>3.3554151051715123E-7</v>
      </c>
      <c r="AN992">
        <f t="shared" si="734"/>
        <v>3.9575677438010407E-7</v>
      </c>
      <c r="AO992">
        <f t="shared" si="735"/>
        <v>2.2739189884214046E-2</v>
      </c>
      <c r="AQ992">
        <f t="shared" si="736"/>
        <v>0</v>
      </c>
      <c r="AR992">
        <f t="shared" si="737"/>
        <v>0</v>
      </c>
      <c r="AS992">
        <v>45</v>
      </c>
      <c r="AT992">
        <f t="shared" si="738"/>
        <v>0</v>
      </c>
      <c r="AU992">
        <f t="shared" si="739"/>
        <v>0</v>
      </c>
      <c r="AV992">
        <f t="shared" si="740"/>
        <v>1.5759424160826513E-2</v>
      </c>
      <c r="AX992">
        <f t="shared" si="741"/>
        <v>78.812974192989046</v>
      </c>
      <c r="AY992">
        <f t="shared" si="742"/>
        <v>15.215219993965073</v>
      </c>
      <c r="AZ992" t="e">
        <f t="shared" si="743"/>
        <v>#DIV/0!</v>
      </c>
    </row>
    <row r="993" spans="6:52" x14ac:dyDescent="0.55000000000000004">
      <c r="F993" s="87">
        <v>45056.062280092592</v>
      </c>
      <c r="G993">
        <v>161</v>
      </c>
      <c r="I993">
        <v>22</v>
      </c>
      <c r="J993">
        <v>29.869</v>
      </c>
      <c r="K993">
        <v>22.028761236366996</v>
      </c>
      <c r="L993">
        <v>2107.6190937564002</v>
      </c>
      <c r="N993" s="36">
        <f t="shared" si="716"/>
        <v>0.11264867496110947</v>
      </c>
      <c r="O993" s="36">
        <f t="shared" si="717"/>
        <v>55.827427609968773</v>
      </c>
      <c r="P993" s="36">
        <f t="shared" si="718"/>
        <v>-2411744040.0321507</v>
      </c>
      <c r="Q993">
        <f t="shared" si="744"/>
        <v>1.8023787993777516</v>
      </c>
      <c r="R993">
        <f t="shared" si="719"/>
        <v>2456.4068148386259</v>
      </c>
      <c r="S993">
        <f t="shared" si="720"/>
        <v>3.1639739921088958</v>
      </c>
      <c r="T993">
        <f t="shared" si="721"/>
        <v>1568.030241503194</v>
      </c>
      <c r="U993">
        <f t="shared" si="722"/>
        <v>1568.0302415031942</v>
      </c>
      <c r="W993">
        <f t="shared" si="723"/>
        <v>0.98763938891085867</v>
      </c>
      <c r="X993">
        <v>313.14999999999998</v>
      </c>
      <c r="Y993">
        <f t="shared" si="724"/>
        <v>1.9073334166666699E-2</v>
      </c>
      <c r="Z993">
        <v>2E-3</v>
      </c>
      <c r="AA993">
        <f t="shared" si="725"/>
        <v>7.2765497523200454E-2</v>
      </c>
      <c r="AC993">
        <f t="shared" si="726"/>
        <v>2.1756472285948712E-5</v>
      </c>
      <c r="AD993">
        <f t="shared" si="727"/>
        <v>1.6933643885917305E-9</v>
      </c>
      <c r="AE993">
        <v>0</v>
      </c>
      <c r="AF993">
        <f t="shared" si="728"/>
        <v>4.5522143237373029E-10</v>
      </c>
      <c r="AG993">
        <f t="shared" si="729"/>
        <v>2.1485858209654607E-9</v>
      </c>
      <c r="AH993">
        <f t="shared" si="730"/>
        <v>1.097002469958351E-3</v>
      </c>
      <c r="AJ993">
        <f t="shared" si="731"/>
        <v>2.0815676338144288E-3</v>
      </c>
      <c r="AK993">
        <f t="shared" si="732"/>
        <v>1.6201397254200123E-7</v>
      </c>
      <c r="AL993">
        <v>0</v>
      </c>
      <c r="AM993">
        <f t="shared" si="733"/>
        <v>9.0280120992832789E-7</v>
      </c>
      <c r="AN993">
        <f t="shared" si="734"/>
        <v>1.0648151824703292E-6</v>
      </c>
      <c r="AO993">
        <f t="shared" si="735"/>
        <v>2.2739189884214046E-2</v>
      </c>
      <c r="AQ993">
        <f t="shared" si="736"/>
        <v>0</v>
      </c>
      <c r="AR993">
        <f t="shared" si="737"/>
        <v>0</v>
      </c>
      <c r="AS993">
        <v>46</v>
      </c>
      <c r="AT993">
        <f t="shared" si="738"/>
        <v>0</v>
      </c>
      <c r="AU993">
        <f t="shared" si="739"/>
        <v>0</v>
      </c>
      <c r="AV993">
        <f t="shared" si="740"/>
        <v>1.5759424160826513E-2</v>
      </c>
      <c r="AX993">
        <f t="shared" si="741"/>
        <v>78.812974192989046</v>
      </c>
      <c r="AY993">
        <f t="shared" si="742"/>
        <v>15.215219993965084</v>
      </c>
      <c r="AZ993" t="e">
        <f t="shared" si="743"/>
        <v>#DIV/0!</v>
      </c>
    </row>
    <row r="994" spans="6:52" x14ac:dyDescent="0.55000000000000004">
      <c r="F994" s="87">
        <v>45056.083506944444</v>
      </c>
      <c r="G994">
        <v>344</v>
      </c>
      <c r="I994">
        <v>22</v>
      </c>
      <c r="J994">
        <v>29.869</v>
      </c>
      <c r="K994">
        <v>22.380813668799995</v>
      </c>
      <c r="L994">
        <v>2176.4645049084002</v>
      </c>
      <c r="N994" s="36">
        <f t="shared" si="716"/>
        <v>0.11444896865919277</v>
      </c>
      <c r="O994" s="36">
        <f t="shared" si="717"/>
        <v>57.651031419002706</v>
      </c>
      <c r="P994" s="36">
        <f t="shared" si="718"/>
        <v>-2464173258.2937193</v>
      </c>
      <c r="Q994">
        <f t="shared" si="744"/>
        <v>1.8311834985470843</v>
      </c>
      <c r="R994">
        <f t="shared" si="719"/>
        <v>2536.6453824361192</v>
      </c>
      <c r="S994">
        <f t="shared" si="720"/>
        <v>3.2145390115452952</v>
      </c>
      <c r="T994">
        <f t="shared" si="721"/>
        <v>1619.2499742313958</v>
      </c>
      <c r="U994">
        <f t="shared" si="722"/>
        <v>1619.2499742313958</v>
      </c>
      <c r="W994">
        <f t="shared" si="723"/>
        <v>0.98763938891085867</v>
      </c>
      <c r="X994">
        <v>313.14999999999998</v>
      </c>
      <c r="Y994">
        <f t="shared" si="724"/>
        <v>1.9073334166666699E-2</v>
      </c>
      <c r="Z994">
        <v>2E-3</v>
      </c>
      <c r="AA994">
        <f t="shared" si="725"/>
        <v>7.2765497523200454E-2</v>
      </c>
      <c r="AC994">
        <f t="shared" si="726"/>
        <v>2.2104173135181421E-5</v>
      </c>
      <c r="AD994">
        <f t="shared" si="727"/>
        <v>1.7204268750203799E-9</v>
      </c>
      <c r="AE994">
        <v>0</v>
      </c>
      <c r="AF994">
        <f t="shared" si="728"/>
        <v>4.6249654924676767E-10</v>
      </c>
      <c r="AG994">
        <f t="shared" si="729"/>
        <v>2.1829234242671478E-9</v>
      </c>
      <c r="AH994">
        <f t="shared" si="730"/>
        <v>1.097002469958351E-3</v>
      </c>
      <c r="AJ994">
        <f t="shared" si="731"/>
        <v>2.1495620736139069E-3</v>
      </c>
      <c r="AK994">
        <f t="shared" si="732"/>
        <v>1.673061615267496E-7</v>
      </c>
      <c r="AL994">
        <v>0</v>
      </c>
      <c r="AM994">
        <f t="shared" si="733"/>
        <v>9.3229122578089004E-7</v>
      </c>
      <c r="AN994">
        <f t="shared" si="734"/>
        <v>1.0995973873076396E-6</v>
      </c>
      <c r="AO994">
        <f t="shared" si="735"/>
        <v>2.2739189884214046E-2</v>
      </c>
      <c r="AQ994">
        <f t="shared" si="736"/>
        <v>0</v>
      </c>
      <c r="AR994">
        <f t="shared" si="737"/>
        <v>0</v>
      </c>
      <c r="AS994">
        <v>47</v>
      </c>
      <c r="AT994">
        <f t="shared" si="738"/>
        <v>0</v>
      </c>
      <c r="AU994">
        <f t="shared" si="739"/>
        <v>0</v>
      </c>
      <c r="AV994">
        <f t="shared" si="740"/>
        <v>1.5759424160826513E-2</v>
      </c>
      <c r="AX994">
        <f t="shared" si="741"/>
        <v>78.81297419298906</v>
      </c>
      <c r="AY994">
        <f t="shared" si="742"/>
        <v>15.215219993965073</v>
      </c>
      <c r="AZ994" t="e">
        <f t="shared" si="743"/>
        <v>#DIV/0!</v>
      </c>
    </row>
    <row r="995" spans="6:52" x14ac:dyDescent="0.55000000000000004">
      <c r="F995" s="87">
        <v>45056.104791666665</v>
      </c>
      <c r="G995">
        <v>392</v>
      </c>
      <c r="I995">
        <v>22</v>
      </c>
      <c r="J995">
        <v>29.869</v>
      </c>
      <c r="K995">
        <v>37.481217554432</v>
      </c>
      <c r="L995">
        <v>1056.7276423711</v>
      </c>
      <c r="N995" s="36">
        <f t="shared" si="716"/>
        <v>0.19166804016493905</v>
      </c>
      <c r="O995" s="36">
        <f t="shared" si="717"/>
        <v>27.991009444111707</v>
      </c>
      <c r="P995" s="36">
        <f t="shared" si="718"/>
        <v>-2516602476.5552878</v>
      </c>
      <c r="Q995">
        <f t="shared" si="744"/>
        <v>3.0666886426390247</v>
      </c>
      <c r="R995">
        <f t="shared" si="719"/>
        <v>1231.6044155409152</v>
      </c>
      <c r="S995">
        <f t="shared" si="720"/>
        <v>5.3833983791617044</v>
      </c>
      <c r="T995">
        <f t="shared" si="721"/>
        <v>786.18613068124523</v>
      </c>
      <c r="U995">
        <f t="shared" si="722"/>
        <v>786.18613068124523</v>
      </c>
      <c r="W995">
        <f t="shared" si="723"/>
        <v>0.98763938891085867</v>
      </c>
      <c r="X995">
        <v>313.14999999999998</v>
      </c>
      <c r="Y995">
        <f t="shared" si="724"/>
        <v>1.9073334166666699E-2</v>
      </c>
      <c r="Z995">
        <v>2E-3</v>
      </c>
      <c r="AA995">
        <f t="shared" si="725"/>
        <v>7.2765497523200454E-2</v>
      </c>
      <c r="AC995">
        <f t="shared" si="726"/>
        <v>3.7017926801094171E-5</v>
      </c>
      <c r="AD995">
        <f t="shared" si="727"/>
        <v>2.8812041842350013E-9</v>
      </c>
      <c r="AE995">
        <v>0</v>
      </c>
      <c r="AF995">
        <f t="shared" si="728"/>
        <v>7.7454439490097545E-10</v>
      </c>
      <c r="AG995">
        <f t="shared" si="729"/>
        <v>3.655748579135977E-9</v>
      </c>
      <c r="AH995">
        <f t="shared" si="730"/>
        <v>1.097002469958351E-3</v>
      </c>
      <c r="AJ995">
        <f t="shared" si="731"/>
        <v>1.0436658429566056E-3</v>
      </c>
      <c r="AK995">
        <f t="shared" si="732"/>
        <v>8.1231302061487688E-8</v>
      </c>
      <c r="AL995">
        <v>0</v>
      </c>
      <c r="AM995">
        <f t="shared" si="733"/>
        <v>4.5265057472837839E-7</v>
      </c>
      <c r="AN995">
        <f t="shared" si="734"/>
        <v>5.3388187678986605E-7</v>
      </c>
      <c r="AO995">
        <f t="shared" si="735"/>
        <v>2.2739189884214046E-2</v>
      </c>
      <c r="AQ995">
        <f t="shared" si="736"/>
        <v>0</v>
      </c>
      <c r="AR995">
        <f t="shared" si="737"/>
        <v>0</v>
      </c>
      <c r="AS995">
        <v>48</v>
      </c>
      <c r="AT995">
        <f t="shared" si="738"/>
        <v>0</v>
      </c>
      <c r="AU995">
        <f t="shared" si="739"/>
        <v>0</v>
      </c>
      <c r="AV995">
        <f t="shared" si="740"/>
        <v>1.5759424160826513E-2</v>
      </c>
      <c r="AX995">
        <f t="shared" si="741"/>
        <v>78.812974192989046</v>
      </c>
      <c r="AY995">
        <f t="shared" si="742"/>
        <v>15.215219993965071</v>
      </c>
      <c r="AZ995" t="e">
        <f t="shared" si="743"/>
        <v>#DIV/0!</v>
      </c>
    </row>
    <row r="996" spans="6:52" x14ac:dyDescent="0.55000000000000004">
      <c r="F996" s="87">
        <v>45056.12599537037</v>
      </c>
      <c r="G996">
        <v>133</v>
      </c>
      <c r="I996">
        <v>22</v>
      </c>
      <c r="J996">
        <v>29.869</v>
      </c>
      <c r="K996">
        <v>68.031653719174997</v>
      </c>
      <c r="L996">
        <v>1021.2073719159</v>
      </c>
      <c r="N996" s="36">
        <f t="shared" si="716"/>
        <v>0.3478940810446588</v>
      </c>
      <c r="O996" s="36">
        <f t="shared" si="717"/>
        <v>27.050134817667757</v>
      </c>
      <c r="P996" s="36">
        <f t="shared" si="718"/>
        <v>-2569031694.8168564</v>
      </c>
      <c r="Q996">
        <f t="shared" si="744"/>
        <v>5.5663052967145408</v>
      </c>
      <c r="R996">
        <f t="shared" si="719"/>
        <v>1190.2059319773814</v>
      </c>
      <c r="S996">
        <f t="shared" si="720"/>
        <v>9.7713339709848963</v>
      </c>
      <c r="T996">
        <f t="shared" si="721"/>
        <v>759.75969602560838</v>
      </c>
      <c r="U996">
        <f t="shared" si="722"/>
        <v>759.75969602560849</v>
      </c>
      <c r="W996">
        <f t="shared" si="723"/>
        <v>0.98763938891085867</v>
      </c>
      <c r="X996">
        <v>313.14999999999998</v>
      </c>
      <c r="Y996">
        <f t="shared" si="724"/>
        <v>1.9073334166666699E-2</v>
      </c>
      <c r="Z996">
        <v>2E-3</v>
      </c>
      <c r="AA996">
        <f t="shared" si="725"/>
        <v>7.2765497523200454E-2</v>
      </c>
      <c r="AC996">
        <f t="shared" si="726"/>
        <v>6.7190740905801133E-5</v>
      </c>
      <c r="AD996">
        <f t="shared" si="727"/>
        <v>5.2296349517316015E-9</v>
      </c>
      <c r="AE996">
        <v>0</v>
      </c>
      <c r="AF996">
        <f t="shared" si="728"/>
        <v>1.405865110638603E-9</v>
      </c>
      <c r="AG996">
        <f t="shared" si="729"/>
        <v>6.6355000623702041E-9</v>
      </c>
      <c r="AH996">
        <f t="shared" si="730"/>
        <v>1.097002469958351E-3</v>
      </c>
      <c r="AJ996">
        <f t="shared" si="731"/>
        <v>1.0085846247502835E-3</v>
      </c>
      <c r="AK996">
        <f t="shared" si="732"/>
        <v>7.8500837083607605E-8</v>
      </c>
      <c r="AL996">
        <v>0</v>
      </c>
      <c r="AM996">
        <f t="shared" si="733"/>
        <v>4.3743542354715528E-7</v>
      </c>
      <c r="AN996">
        <f t="shared" si="734"/>
        <v>5.1593626063076292E-7</v>
      </c>
      <c r="AO996">
        <f t="shared" si="735"/>
        <v>2.2739189884214046E-2</v>
      </c>
      <c r="AQ996">
        <f t="shared" si="736"/>
        <v>0</v>
      </c>
      <c r="AR996">
        <f t="shared" si="737"/>
        <v>0</v>
      </c>
      <c r="AS996">
        <v>49</v>
      </c>
      <c r="AT996">
        <f t="shared" si="738"/>
        <v>0</v>
      </c>
      <c r="AU996">
        <f t="shared" si="739"/>
        <v>0</v>
      </c>
      <c r="AV996">
        <f t="shared" si="740"/>
        <v>1.5759424160826513E-2</v>
      </c>
      <c r="AX996">
        <f t="shared" si="741"/>
        <v>78.81297419298906</v>
      </c>
      <c r="AY996">
        <f t="shared" si="742"/>
        <v>15.215219993965086</v>
      </c>
      <c r="AZ996" t="e">
        <f t="shared" si="743"/>
        <v>#DIV/0!</v>
      </c>
    </row>
    <row r="997" spans="6:52" x14ac:dyDescent="0.55000000000000004">
      <c r="F997" s="87">
        <v>45056.147199074076</v>
      </c>
      <c r="G997">
        <v>208</v>
      </c>
      <c r="I997">
        <v>22</v>
      </c>
      <c r="J997">
        <v>29.869</v>
      </c>
      <c r="K997">
        <v>68.881207473532001</v>
      </c>
      <c r="L997">
        <v>4540.2222039999988</v>
      </c>
      <c r="N997" s="36">
        <f t="shared" si="716"/>
        <v>0.35223845173848434</v>
      </c>
      <c r="O997" s="36">
        <f t="shared" si="717"/>
        <v>120.26315721747723</v>
      </c>
      <c r="P997" s="36">
        <f t="shared" si="718"/>
        <v>-2621460913.0784249</v>
      </c>
      <c r="Q997">
        <f t="shared" si="744"/>
        <v>5.6358152278157494</v>
      </c>
      <c r="R997">
        <f t="shared" si="719"/>
        <v>5291.5789175689979</v>
      </c>
      <c r="S997">
        <f t="shared" si="720"/>
        <v>9.8933547217135676</v>
      </c>
      <c r="T997">
        <f t="shared" si="721"/>
        <v>3377.8426757027314</v>
      </c>
      <c r="U997">
        <f t="shared" si="722"/>
        <v>3377.842675702731</v>
      </c>
      <c r="W997">
        <f t="shared" si="723"/>
        <v>0.98763938891085867</v>
      </c>
      <c r="X997">
        <v>313.14999999999998</v>
      </c>
      <c r="Y997">
        <f t="shared" si="724"/>
        <v>1.9073334166666699E-2</v>
      </c>
      <c r="Z997">
        <v>2E-3</v>
      </c>
      <c r="AA997">
        <f t="shared" si="725"/>
        <v>7.2765497523200454E-2</v>
      </c>
      <c r="AC997">
        <f t="shared" si="726"/>
        <v>6.8029793656601223E-5</v>
      </c>
      <c r="AD997">
        <f t="shared" si="727"/>
        <v>5.2949406699418296E-9</v>
      </c>
      <c r="AE997">
        <v>0</v>
      </c>
      <c r="AF997">
        <f t="shared" si="728"/>
        <v>1.4234210264155839E-9</v>
      </c>
      <c r="AG997">
        <f t="shared" si="729"/>
        <v>6.7183616963574131E-9</v>
      </c>
      <c r="AH997">
        <f t="shared" si="730"/>
        <v>1.097002469958351E-3</v>
      </c>
      <c r="AJ997">
        <f t="shared" si="731"/>
        <v>4.4841022830780708E-3</v>
      </c>
      <c r="AK997">
        <f t="shared" si="732"/>
        <v>3.4900966577524222E-7</v>
      </c>
      <c r="AL997">
        <v>0</v>
      </c>
      <c r="AM997">
        <f t="shared" si="733"/>
        <v>1.944809719772075E-6</v>
      </c>
      <c r="AN997">
        <f t="shared" si="734"/>
        <v>2.2938193855473174E-6</v>
      </c>
      <c r="AO997">
        <f t="shared" si="735"/>
        <v>2.2739189884214046E-2</v>
      </c>
      <c r="AQ997">
        <f t="shared" si="736"/>
        <v>0</v>
      </c>
      <c r="AR997">
        <f t="shared" si="737"/>
        <v>0</v>
      </c>
      <c r="AS997">
        <v>50</v>
      </c>
      <c r="AT997">
        <f t="shared" si="738"/>
        <v>0</v>
      </c>
      <c r="AU997">
        <f t="shared" si="739"/>
        <v>0</v>
      </c>
      <c r="AV997">
        <f t="shared" si="740"/>
        <v>1.5759424160826513E-2</v>
      </c>
      <c r="AX997">
        <f t="shared" si="741"/>
        <v>78.812974192989046</v>
      </c>
      <c r="AY997">
        <f t="shared" si="742"/>
        <v>15.215219993965084</v>
      </c>
      <c r="AZ997" t="e">
        <f t="shared" si="743"/>
        <v>#DIV/0!</v>
      </c>
    </row>
    <row r="998" spans="6:52" x14ac:dyDescent="0.55000000000000004">
      <c r="F998" s="87">
        <v>45056.168449074074</v>
      </c>
      <c r="G998">
        <v>188</v>
      </c>
      <c r="I998">
        <v>22</v>
      </c>
      <c r="J998">
        <v>29.869</v>
      </c>
      <c r="K998">
        <v>413.11068950169198</v>
      </c>
      <c r="L998">
        <v>1352.1120699159001</v>
      </c>
      <c r="N998" s="36">
        <f t="shared" si="716"/>
        <v>2.1125278577993587</v>
      </c>
      <c r="O998" s="36">
        <f t="shared" si="717"/>
        <v>35.815266111135138</v>
      </c>
      <c r="P998" s="36">
        <f t="shared" si="718"/>
        <v>-2673890131.3399935</v>
      </c>
      <c r="Q998">
        <f t="shared" si="744"/>
        <v>33.800445724789739</v>
      </c>
      <c r="R998">
        <f t="shared" si="719"/>
        <v>1575.8717088899461</v>
      </c>
      <c r="S998">
        <f t="shared" si="720"/>
        <v>59.334769822993934</v>
      </c>
      <c r="T998">
        <f t="shared" si="721"/>
        <v>1005.9467679953848</v>
      </c>
      <c r="U998">
        <f t="shared" si="722"/>
        <v>1005.9467679953848</v>
      </c>
      <c r="W998">
        <f t="shared" si="723"/>
        <v>0.98763938891085867</v>
      </c>
      <c r="X998">
        <v>313.14999999999998</v>
      </c>
      <c r="Y998">
        <f t="shared" si="724"/>
        <v>1.9073334166666699E-2</v>
      </c>
      <c r="Z998">
        <v>2E-3</v>
      </c>
      <c r="AA998">
        <f t="shared" si="725"/>
        <v>7.2765497523200454E-2</v>
      </c>
      <c r="AC998">
        <f t="shared" si="726"/>
        <v>4.0800438893199453E-4</v>
      </c>
      <c r="AD998">
        <f t="shared" si="727"/>
        <v>3.1756072102405277E-8</v>
      </c>
      <c r="AE998">
        <v>0</v>
      </c>
      <c r="AF998">
        <f t="shared" si="728"/>
        <v>8.5368776657944319E-9</v>
      </c>
      <c r="AG998">
        <f t="shared" si="729"/>
        <v>4.0292949768199712E-8</v>
      </c>
      <c r="AH998">
        <f t="shared" si="730"/>
        <v>1.097002469958351E-3</v>
      </c>
      <c r="AJ998">
        <f t="shared" si="731"/>
        <v>1.3353991384707357E-3</v>
      </c>
      <c r="AK998">
        <f t="shared" si="732"/>
        <v>1.0393768419445827E-7</v>
      </c>
      <c r="AL998">
        <v>0</v>
      </c>
      <c r="AM998">
        <f t="shared" si="733"/>
        <v>5.7917885461131548E-7</v>
      </c>
      <c r="AN998">
        <f t="shared" si="734"/>
        <v>6.8311653880577379E-7</v>
      </c>
      <c r="AO998">
        <f t="shared" si="735"/>
        <v>2.2739189884214046E-2</v>
      </c>
      <c r="AQ998">
        <f t="shared" si="736"/>
        <v>0</v>
      </c>
      <c r="AR998">
        <f t="shared" si="737"/>
        <v>0</v>
      </c>
      <c r="AS998">
        <v>51</v>
      </c>
      <c r="AT998">
        <f t="shared" si="738"/>
        <v>0</v>
      </c>
      <c r="AU998">
        <f t="shared" si="739"/>
        <v>0</v>
      </c>
      <c r="AV998">
        <f t="shared" si="740"/>
        <v>1.5759424160826513E-2</v>
      </c>
      <c r="AX998">
        <f t="shared" si="741"/>
        <v>78.81297419298906</v>
      </c>
      <c r="AY998">
        <f t="shared" si="742"/>
        <v>15.215219993965079</v>
      </c>
      <c r="AZ998" t="e">
        <f t="shared" si="743"/>
        <v>#DIV/0!</v>
      </c>
    </row>
    <row r="999" spans="6:52" x14ac:dyDescent="0.55000000000000004">
      <c r="F999" s="87">
        <v>45056.189722222225</v>
      </c>
      <c r="G999">
        <v>281</v>
      </c>
      <c r="I999">
        <v>22</v>
      </c>
      <c r="J999">
        <v>29.869</v>
      </c>
      <c r="K999">
        <v>12.978527359999996</v>
      </c>
      <c r="L999">
        <v>8679.0945235836007</v>
      </c>
      <c r="N999" s="36">
        <f t="shared" si="716"/>
        <v>6.6368412384300843E-2</v>
      </c>
      <c r="O999" s="36">
        <f t="shared" si="717"/>
        <v>229.89520386810574</v>
      </c>
      <c r="P999" s="36">
        <f t="shared" si="718"/>
        <v>-2726319349.6015615</v>
      </c>
      <c r="Q999">
        <f t="shared" si="744"/>
        <v>1.0618945981488135</v>
      </c>
      <c r="R999">
        <f t="shared" si="719"/>
        <v>10115.388970196653</v>
      </c>
      <c r="S999">
        <f t="shared" si="720"/>
        <v>1.8640958782158914</v>
      </c>
      <c r="T999">
        <f t="shared" si="721"/>
        <v>6457.0883430309195</v>
      </c>
      <c r="U999">
        <f t="shared" si="722"/>
        <v>6457.0883430309204</v>
      </c>
      <c r="W999">
        <f t="shared" si="723"/>
        <v>0.98763938891085867</v>
      </c>
      <c r="X999">
        <v>313.14999999999998</v>
      </c>
      <c r="Y999">
        <f t="shared" si="724"/>
        <v>1.9073334166666699E-2</v>
      </c>
      <c r="Z999">
        <v>2E-3</v>
      </c>
      <c r="AA999">
        <f t="shared" si="725"/>
        <v>7.2765497523200454E-2</v>
      </c>
      <c r="AC999">
        <f t="shared" si="726"/>
        <v>1.2818104830793255E-5</v>
      </c>
      <c r="AD999">
        <f t="shared" si="727"/>
        <v>9.9766735913889129E-10</v>
      </c>
      <c r="AE999">
        <v>0</v>
      </c>
      <c r="AF999">
        <f t="shared" si="728"/>
        <v>2.681995483780193E-10</v>
      </c>
      <c r="AG999">
        <f t="shared" si="729"/>
        <v>1.2658669075169105E-9</v>
      </c>
      <c r="AH999">
        <f t="shared" si="730"/>
        <v>1.097002469958351E-3</v>
      </c>
      <c r="AJ999">
        <f t="shared" si="731"/>
        <v>8.5718156115716874E-3</v>
      </c>
      <c r="AK999">
        <f t="shared" si="732"/>
        <v>6.6716731974901554E-7</v>
      </c>
      <c r="AL999">
        <v>0</v>
      </c>
      <c r="AM999">
        <f t="shared" si="733"/>
        <v>3.7177007269413317E-6</v>
      </c>
      <c r="AN999">
        <f t="shared" si="734"/>
        <v>4.3848680466903476E-6</v>
      </c>
      <c r="AO999">
        <f t="shared" si="735"/>
        <v>2.2739189884214046E-2</v>
      </c>
      <c r="AQ999">
        <f t="shared" si="736"/>
        <v>0</v>
      </c>
      <c r="AR999">
        <f t="shared" si="737"/>
        <v>0</v>
      </c>
      <c r="AS999">
        <v>52</v>
      </c>
      <c r="AT999">
        <f t="shared" si="738"/>
        <v>0</v>
      </c>
      <c r="AU999">
        <f t="shared" si="739"/>
        <v>0</v>
      </c>
      <c r="AV999">
        <f t="shared" si="740"/>
        <v>1.5759424160826513E-2</v>
      </c>
      <c r="AX999">
        <f t="shared" si="741"/>
        <v>78.812974192989046</v>
      </c>
      <c r="AY999">
        <f t="shared" si="742"/>
        <v>15.215219993965082</v>
      </c>
      <c r="AZ999" t="e">
        <f t="shared" si="743"/>
        <v>#DIV/0!</v>
      </c>
    </row>
    <row r="1000" spans="6:52" x14ac:dyDescent="0.55000000000000004">
      <c r="F1000" s="87">
        <v>45056.210949074077</v>
      </c>
      <c r="G1000">
        <v>50</v>
      </c>
      <c r="I1000">
        <v>22</v>
      </c>
      <c r="J1000">
        <v>29.869</v>
      </c>
      <c r="K1000">
        <v>11.929798499999999</v>
      </c>
      <c r="L1000">
        <v>9047.723475651901</v>
      </c>
      <c r="N1000" s="36">
        <f t="shared" si="716"/>
        <v>6.1005518156846857E-2</v>
      </c>
      <c r="O1000" s="36">
        <f t="shared" si="717"/>
        <v>239.65958975618992</v>
      </c>
      <c r="P1000" s="36">
        <f t="shared" si="718"/>
        <v>-2778748567.8631301</v>
      </c>
      <c r="Q1000">
        <f t="shared" si="744"/>
        <v>0.97608829050954971</v>
      </c>
      <c r="R1000">
        <f t="shared" si="719"/>
        <v>10545.021949272355</v>
      </c>
      <c r="S1000">
        <f t="shared" si="720"/>
        <v>1.7134677606285933</v>
      </c>
      <c r="T1000">
        <f t="shared" si="721"/>
        <v>6731.3415733461388</v>
      </c>
      <c r="U1000">
        <f t="shared" si="722"/>
        <v>6731.3415733461397</v>
      </c>
      <c r="W1000">
        <f t="shared" si="723"/>
        <v>0.98763938891085867</v>
      </c>
      <c r="X1000">
        <v>313.14999999999998</v>
      </c>
      <c r="Y1000">
        <f t="shared" si="724"/>
        <v>1.9073334166666699E-2</v>
      </c>
      <c r="Z1000">
        <v>2E-3</v>
      </c>
      <c r="AA1000">
        <f t="shared" si="725"/>
        <v>7.2765497523200454E-2</v>
      </c>
      <c r="AC1000">
        <f t="shared" si="726"/>
        <v>1.1782338900369676E-5</v>
      </c>
      <c r="AD1000">
        <f t="shared" si="727"/>
        <v>9.1705092838469065E-10</v>
      </c>
      <c r="AE1000">
        <v>0</v>
      </c>
      <c r="AF1000">
        <f t="shared" si="728"/>
        <v>2.4652770543150227E-10</v>
      </c>
      <c r="AG1000">
        <f t="shared" si="729"/>
        <v>1.1635786338161929E-9</v>
      </c>
      <c r="AH1000">
        <f t="shared" si="730"/>
        <v>1.097002469958351E-3</v>
      </c>
      <c r="AJ1000">
        <f t="shared" si="731"/>
        <v>8.9358880845272735E-3</v>
      </c>
      <c r="AK1000">
        <f t="shared" si="732"/>
        <v>6.9550405340999998E-7</v>
      </c>
      <c r="AL1000">
        <v>0</v>
      </c>
      <c r="AM1000">
        <f t="shared" si="733"/>
        <v>3.8756033882560612E-6</v>
      </c>
      <c r="AN1000">
        <f t="shared" si="734"/>
        <v>4.5711074416660613E-6</v>
      </c>
      <c r="AO1000">
        <f t="shared" si="735"/>
        <v>2.2739189884214046E-2</v>
      </c>
      <c r="AQ1000">
        <f t="shared" si="736"/>
        <v>0</v>
      </c>
      <c r="AR1000">
        <f t="shared" si="737"/>
        <v>0</v>
      </c>
      <c r="AS1000">
        <v>53</v>
      </c>
      <c r="AT1000">
        <f t="shared" si="738"/>
        <v>0</v>
      </c>
      <c r="AU1000">
        <f t="shared" si="739"/>
        <v>0</v>
      </c>
      <c r="AV1000">
        <f t="shared" si="740"/>
        <v>1.5759424160826513E-2</v>
      </c>
      <c r="AX1000">
        <f t="shared" si="741"/>
        <v>78.812974192989046</v>
      </c>
      <c r="AY1000">
        <f t="shared" si="742"/>
        <v>15.215219993965077</v>
      </c>
      <c r="AZ1000" t="e">
        <f t="shared" si="743"/>
        <v>#DIV/0!</v>
      </c>
    </row>
    <row r="1001" spans="6:52" x14ac:dyDescent="0.55000000000000004">
      <c r="F1001" s="87">
        <v>45063.54109953704</v>
      </c>
      <c r="G1001">
        <v>125</v>
      </c>
      <c r="I1001">
        <v>19.5</v>
      </c>
      <c r="J1001">
        <v>29.760999999999999</v>
      </c>
      <c r="K1001">
        <v>17.348103459999997</v>
      </c>
      <c r="L1001">
        <v>4575.5144222703993</v>
      </c>
      <c r="N1001" s="36">
        <f t="shared" si="716"/>
        <v>8.9124014592849521E-2</v>
      </c>
      <c r="O1001" s="36">
        <f t="shared" si="717"/>
        <v>121.75930121442975</v>
      </c>
      <c r="P1001" s="36">
        <f t="shared" si="718"/>
        <v>-2831177786.1246986</v>
      </c>
      <c r="Q1001">
        <f t="shared" si="744"/>
        <v>1.4259842334855923</v>
      </c>
      <c r="R1001">
        <f t="shared" si="719"/>
        <v>5357.4092534349093</v>
      </c>
      <c r="S1001">
        <f t="shared" si="720"/>
        <v>2.4907814515234592</v>
      </c>
      <c r="T1001">
        <f t="shared" si="721"/>
        <v>3402.8517498996453</v>
      </c>
      <c r="U1001">
        <f t="shared" si="722"/>
        <v>3402.8517498996453</v>
      </c>
      <c r="W1001">
        <f t="shared" si="723"/>
        <v>0.99221349087223631</v>
      </c>
      <c r="X1001">
        <v>313.14999999999998</v>
      </c>
      <c r="Y1001">
        <f t="shared" si="724"/>
        <v>1.9073334166666699E-2</v>
      </c>
      <c r="Z1001">
        <v>2E-3</v>
      </c>
      <c r="AA1001">
        <f t="shared" si="725"/>
        <v>7.2765497523200454E-2</v>
      </c>
      <c r="AC1001">
        <f t="shared" si="726"/>
        <v>1.7213022294059319E-5</v>
      </c>
      <c r="AD1001">
        <f t="shared" si="727"/>
        <v>1.3397355320154819E-9</v>
      </c>
      <c r="AE1001">
        <v>0</v>
      </c>
      <c r="AF1001">
        <f t="shared" si="728"/>
        <v>3.6015658058881631E-10</v>
      </c>
      <c r="AG1001">
        <f t="shared" si="729"/>
        <v>1.6998921126042982E-9</v>
      </c>
      <c r="AH1001">
        <f t="shared" si="730"/>
        <v>1.097002469958351E-3</v>
      </c>
      <c r="AJ1001">
        <f t="shared" si="731"/>
        <v>4.5398871374571761E-3</v>
      </c>
      <c r="AK1001">
        <f t="shared" si="732"/>
        <v>3.5335155009301198E-7</v>
      </c>
      <c r="AL1001">
        <v>0</v>
      </c>
      <c r="AM1001">
        <f t="shared" si="733"/>
        <v>1.9690042898696334E-6</v>
      </c>
      <c r="AN1001">
        <f t="shared" si="734"/>
        <v>2.3223558399626453E-6</v>
      </c>
      <c r="AO1001">
        <f t="shared" si="735"/>
        <v>2.2739189884214046E-2</v>
      </c>
      <c r="AQ1001">
        <f t="shared" si="736"/>
        <v>0</v>
      </c>
      <c r="AR1001">
        <f t="shared" si="737"/>
        <v>0</v>
      </c>
      <c r="AS1001">
        <v>54</v>
      </c>
      <c r="AT1001">
        <f t="shared" si="738"/>
        <v>0</v>
      </c>
      <c r="AU1001">
        <f t="shared" si="739"/>
        <v>0</v>
      </c>
      <c r="AV1001">
        <f t="shared" si="740"/>
        <v>1.5759424160826513E-2</v>
      </c>
      <c r="AX1001">
        <f t="shared" si="741"/>
        <v>78.812974192989046</v>
      </c>
      <c r="AY1001">
        <f t="shared" si="742"/>
        <v>15.215219993965073</v>
      </c>
      <c r="AZ1001" t="e">
        <f t="shared" si="743"/>
        <v>#DIV/0!</v>
      </c>
    </row>
    <row r="1002" spans="6:52" x14ac:dyDescent="0.55000000000000004">
      <c r="F1002" s="87">
        <v>45063.562337962961</v>
      </c>
      <c r="G1002">
        <v>113</v>
      </c>
      <c r="I1002">
        <v>19.5</v>
      </c>
      <c r="J1002">
        <v>29.760999999999999</v>
      </c>
      <c r="K1002">
        <v>21.174027018982997</v>
      </c>
      <c r="L1002">
        <v>9786.5007163990995</v>
      </c>
      <c r="N1002" s="36">
        <f t="shared" si="716"/>
        <v>0.1087792851466676</v>
      </c>
      <c r="O1002" s="36">
        <f t="shared" si="717"/>
        <v>260.42918426033339</v>
      </c>
      <c r="P1002" s="36">
        <f t="shared" si="718"/>
        <v>-2883607004.3862672</v>
      </c>
      <c r="Q1002">
        <f t="shared" si="744"/>
        <v>1.7404685623466816</v>
      </c>
      <c r="R1002">
        <f t="shared" si="719"/>
        <v>11458.884107454669</v>
      </c>
      <c r="S1002">
        <f t="shared" si="720"/>
        <v>3.0400944907057537</v>
      </c>
      <c r="T1002">
        <f t="shared" si="721"/>
        <v>7278.3097188158654</v>
      </c>
      <c r="U1002">
        <f t="shared" si="722"/>
        <v>7278.3097188158663</v>
      </c>
      <c r="W1002">
        <f t="shared" si="723"/>
        <v>0.99221349087223631</v>
      </c>
      <c r="X1002">
        <v>313.14999999999998</v>
      </c>
      <c r="Y1002">
        <f t="shared" si="724"/>
        <v>1.9073334166666699E-2</v>
      </c>
      <c r="Z1002">
        <v>2E-3</v>
      </c>
      <c r="AA1002">
        <f t="shared" si="725"/>
        <v>7.2765497523200454E-2</v>
      </c>
      <c r="AC1002">
        <f t="shared" si="726"/>
        <v>2.100915526432817E-5</v>
      </c>
      <c r="AD1002">
        <f t="shared" si="727"/>
        <v>1.6351987073742861E-9</v>
      </c>
      <c r="AE1002">
        <v>0</v>
      </c>
      <c r="AF1002">
        <f t="shared" si="728"/>
        <v>4.3958494863922867E-10</v>
      </c>
      <c r="AG1002">
        <f t="shared" si="729"/>
        <v>2.0747836560135146E-9</v>
      </c>
      <c r="AH1002">
        <f t="shared" si="730"/>
        <v>1.097002469958351E-3</v>
      </c>
      <c r="AJ1002">
        <f t="shared" si="731"/>
        <v>9.7102980392419925E-3</v>
      </c>
      <c r="AK1002">
        <f t="shared" si="732"/>
        <v>7.5577845002400311E-7</v>
      </c>
      <c r="AL1002">
        <v>0</v>
      </c>
      <c r="AM1002">
        <f t="shared" si="733"/>
        <v>4.2114744081257511E-6</v>
      </c>
      <c r="AN1002">
        <f t="shared" si="734"/>
        <v>4.9672528581497543E-6</v>
      </c>
      <c r="AO1002">
        <f t="shared" si="735"/>
        <v>2.2739189884214046E-2</v>
      </c>
      <c r="AQ1002">
        <f t="shared" si="736"/>
        <v>0</v>
      </c>
      <c r="AR1002">
        <f t="shared" si="737"/>
        <v>0</v>
      </c>
      <c r="AS1002">
        <v>55</v>
      </c>
      <c r="AT1002">
        <f t="shared" si="738"/>
        <v>0</v>
      </c>
      <c r="AU1002">
        <f t="shared" si="739"/>
        <v>0</v>
      </c>
      <c r="AV1002">
        <f t="shared" si="740"/>
        <v>1.5759424160826513E-2</v>
      </c>
      <c r="AX1002">
        <f t="shared" si="741"/>
        <v>78.812974192989046</v>
      </c>
      <c r="AY1002">
        <f t="shared" si="742"/>
        <v>15.215219993965079</v>
      </c>
      <c r="AZ1002" t="e">
        <f t="shared" si="743"/>
        <v>#DIV/0!</v>
      </c>
    </row>
    <row r="1003" spans="6:52" x14ac:dyDescent="0.55000000000000004">
      <c r="F1003" s="87">
        <v>45063.583564814813</v>
      </c>
      <c r="G1003">
        <v>303</v>
      </c>
      <c r="I1003">
        <v>19.5</v>
      </c>
      <c r="J1003">
        <v>29.760999999999999</v>
      </c>
      <c r="K1003">
        <v>268.11681568812799</v>
      </c>
      <c r="L1003">
        <v>19266.743961899901</v>
      </c>
      <c r="N1003" s="36">
        <f t="shared" si="716"/>
        <v>1.3774212869478164</v>
      </c>
      <c r="O1003" s="36">
        <f t="shared" si="717"/>
        <v>512.70853175766263</v>
      </c>
      <c r="P1003" s="36">
        <f t="shared" si="718"/>
        <v>-2936036222.6478357</v>
      </c>
      <c r="Q1003">
        <f t="shared" si="744"/>
        <v>22.038740591165062</v>
      </c>
      <c r="R1003">
        <f t="shared" si="719"/>
        <v>22559.175397337156</v>
      </c>
      <c r="S1003">
        <f t="shared" si="720"/>
        <v>38.495296785457576</v>
      </c>
      <c r="T1003">
        <f t="shared" si="721"/>
        <v>14328.852967113431</v>
      </c>
      <c r="U1003">
        <f t="shared" si="722"/>
        <v>14328.852967113433</v>
      </c>
      <c r="W1003">
        <f t="shared" si="723"/>
        <v>0.99221349087223631</v>
      </c>
      <c r="X1003">
        <v>313.14999999999998</v>
      </c>
      <c r="Y1003">
        <f t="shared" si="724"/>
        <v>1.9073334166666699E-2</v>
      </c>
      <c r="Z1003">
        <v>2E-3</v>
      </c>
      <c r="AA1003">
        <f t="shared" si="725"/>
        <v>7.2765497523200454E-2</v>
      </c>
      <c r="AC1003">
        <f t="shared" si="726"/>
        <v>2.6602912165546542E-4</v>
      </c>
      <c r="AD1003">
        <f t="shared" si="727"/>
        <v>2.0705757579579888E-8</v>
      </c>
      <c r="AE1003">
        <v>0</v>
      </c>
      <c r="AF1003">
        <f t="shared" si="728"/>
        <v>5.5662589146559123E-9</v>
      </c>
      <c r="AG1003">
        <f t="shared" si="729"/>
        <v>2.6272016494235801E-8</v>
      </c>
      <c r="AH1003">
        <f t="shared" si="730"/>
        <v>1.097002469958351E-3</v>
      </c>
      <c r="AJ1003">
        <f t="shared" si="731"/>
        <v>1.9116723284178284E-2</v>
      </c>
      <c r="AK1003">
        <f t="shared" si="732"/>
        <v>1.4879056682777038E-6</v>
      </c>
      <c r="AL1003">
        <v>0</v>
      </c>
      <c r="AM1003">
        <f t="shared" si="733"/>
        <v>8.2911554880372396E-6</v>
      </c>
      <c r="AN1003">
        <f t="shared" si="734"/>
        <v>9.779061156314944E-6</v>
      </c>
      <c r="AO1003">
        <f t="shared" si="735"/>
        <v>2.2739189884214046E-2</v>
      </c>
      <c r="AQ1003">
        <f t="shared" si="736"/>
        <v>0</v>
      </c>
      <c r="AR1003">
        <f t="shared" si="737"/>
        <v>0</v>
      </c>
      <c r="AS1003">
        <v>56</v>
      </c>
      <c r="AT1003">
        <f t="shared" si="738"/>
        <v>0</v>
      </c>
      <c r="AU1003">
        <f t="shared" si="739"/>
        <v>0</v>
      </c>
      <c r="AV1003">
        <f t="shared" si="740"/>
        <v>1.5759424160826513E-2</v>
      </c>
      <c r="AX1003">
        <f t="shared" si="741"/>
        <v>78.81297419298906</v>
      </c>
      <c r="AY1003">
        <f t="shared" si="742"/>
        <v>15.215219993965084</v>
      </c>
      <c r="AZ1003" t="e">
        <f t="shared" si="743"/>
        <v>#DIV/0!</v>
      </c>
    </row>
    <row r="1004" spans="6:52" x14ac:dyDescent="0.55000000000000004">
      <c r="F1004" s="87">
        <v>45063.604826388888</v>
      </c>
      <c r="G1004">
        <v>153</v>
      </c>
      <c r="I1004">
        <v>19.5</v>
      </c>
      <c r="J1004">
        <v>29.760999999999999</v>
      </c>
      <c r="K1004">
        <v>151.30209213996801</v>
      </c>
      <c r="L1004">
        <v>77.0251881975</v>
      </c>
      <c r="N1004" s="36">
        <f t="shared" si="716"/>
        <v>0.77729821584838388</v>
      </c>
      <c r="O1004" s="36">
        <f t="shared" si="717"/>
        <v>2.0497221132534107</v>
      </c>
      <c r="P1004" s="36">
        <f t="shared" si="718"/>
        <v>-2988465440.9094043</v>
      </c>
      <c r="Q1004">
        <f t="shared" si="744"/>
        <v>12.436771453574142</v>
      </c>
      <c r="R1004">
        <f t="shared" si="719"/>
        <v>90.187772983150069</v>
      </c>
      <c r="S1004">
        <f t="shared" si="720"/>
        <v>21.723437697259723</v>
      </c>
      <c r="T1004">
        <f t="shared" si="721"/>
        <v>57.284334012470246</v>
      </c>
      <c r="U1004">
        <f t="shared" si="722"/>
        <v>57.284334012470239</v>
      </c>
      <c r="W1004">
        <f t="shared" si="723"/>
        <v>0.99221349087223631</v>
      </c>
      <c r="X1004">
        <v>313.14999999999998</v>
      </c>
      <c r="Y1004">
        <f t="shared" si="724"/>
        <v>1.9073334166666699E-2</v>
      </c>
      <c r="Z1004">
        <v>2E-3</v>
      </c>
      <c r="AA1004">
        <f t="shared" si="725"/>
        <v>7.2765497523200454E-2</v>
      </c>
      <c r="AC1004">
        <f t="shared" si="726"/>
        <v>1.5012397701847041E-4</v>
      </c>
      <c r="AD1004">
        <f t="shared" si="727"/>
        <v>1.1684550381866097E-8</v>
      </c>
      <c r="AE1004">
        <v>0</v>
      </c>
      <c r="AF1004">
        <f t="shared" si="728"/>
        <v>3.1411182361639499E-9</v>
      </c>
      <c r="AG1004">
        <f t="shared" si="729"/>
        <v>1.4825668618030048E-8</v>
      </c>
      <c r="AH1004">
        <f t="shared" si="730"/>
        <v>1.097002469958351E-3</v>
      </c>
      <c r="AJ1004">
        <f t="shared" si="731"/>
        <v>7.6425430866532449E-5</v>
      </c>
      <c r="AK1004">
        <f t="shared" si="732"/>
        <v>5.9483955538025303E-9</v>
      </c>
      <c r="AL1004">
        <v>0</v>
      </c>
      <c r="AM1004">
        <f t="shared" si="733"/>
        <v>3.3146639261086021E-8</v>
      </c>
      <c r="AN1004">
        <f t="shared" si="734"/>
        <v>3.9095034814888548E-8</v>
      </c>
      <c r="AO1004">
        <f t="shared" si="735"/>
        <v>2.2739189884214046E-2</v>
      </c>
      <c r="AQ1004">
        <f t="shared" si="736"/>
        <v>0</v>
      </c>
      <c r="AR1004">
        <f t="shared" si="737"/>
        <v>0</v>
      </c>
      <c r="AS1004">
        <v>57</v>
      </c>
      <c r="AT1004">
        <f t="shared" si="738"/>
        <v>0</v>
      </c>
      <c r="AU1004">
        <f t="shared" si="739"/>
        <v>0</v>
      </c>
      <c r="AV1004">
        <f t="shared" si="740"/>
        <v>1.5759424160826513E-2</v>
      </c>
      <c r="AX1004">
        <f t="shared" si="741"/>
        <v>78.812974192989046</v>
      </c>
      <c r="AY1004">
        <f t="shared" si="742"/>
        <v>15.21521999396507</v>
      </c>
      <c r="AZ1004" t="e">
        <f t="shared" si="743"/>
        <v>#DIV/0!</v>
      </c>
    </row>
    <row r="1005" spans="6:52" x14ac:dyDescent="0.55000000000000004">
      <c r="F1005" s="87">
        <v>45063.626030092593</v>
      </c>
      <c r="G1005">
        <v>81</v>
      </c>
      <c r="I1005">
        <v>19.5</v>
      </c>
      <c r="J1005">
        <v>29.760999999999999</v>
      </c>
      <c r="K1005">
        <v>298.28360153483203</v>
      </c>
      <c r="L1005">
        <v>19298.268440223601</v>
      </c>
      <c r="N1005" s="36">
        <f t="shared" si="716"/>
        <v>1.5323999028074788</v>
      </c>
      <c r="O1005" s="36">
        <f t="shared" si="717"/>
        <v>513.54743162718569</v>
      </c>
      <c r="P1005" s="36">
        <f t="shared" si="718"/>
        <v>-3040894659.1709728</v>
      </c>
      <c r="Q1005">
        <f t="shared" si="744"/>
        <v>24.518398444919661</v>
      </c>
      <c r="R1005">
        <f t="shared" si="719"/>
        <v>22596.08699159617</v>
      </c>
      <c r="S1005">
        <f t="shared" si="720"/>
        <v>42.826540878640479</v>
      </c>
      <c r="T1005">
        <f t="shared" si="721"/>
        <v>14352.298008769591</v>
      </c>
      <c r="U1005">
        <f t="shared" si="722"/>
        <v>14352.298008769592</v>
      </c>
      <c r="W1005">
        <f t="shared" si="723"/>
        <v>0.99221349087223631</v>
      </c>
      <c r="X1005">
        <v>313.14999999999998</v>
      </c>
      <c r="Y1005">
        <f t="shared" si="724"/>
        <v>1.9073334166666699E-2</v>
      </c>
      <c r="Z1005">
        <v>2E-3</v>
      </c>
      <c r="AA1005">
        <f t="shared" si="725"/>
        <v>7.2765497523200454E-2</v>
      </c>
      <c r="AC1005">
        <f t="shared" si="726"/>
        <v>2.9596101354881883E-4</v>
      </c>
      <c r="AD1005">
        <f t="shared" si="727"/>
        <v>2.3035436727431314E-8</v>
      </c>
      <c r="AE1005">
        <v>0</v>
      </c>
      <c r="AF1005">
        <f t="shared" si="728"/>
        <v>6.1925386957832986E-9</v>
      </c>
      <c r="AG1005">
        <f t="shared" si="729"/>
        <v>2.9227975423214613E-8</v>
      </c>
      <c r="AH1005">
        <f t="shared" si="730"/>
        <v>1.097002469958351E-3</v>
      </c>
      <c r="AJ1005">
        <f t="shared" si="731"/>
        <v>1.9148002296863767E-2</v>
      </c>
      <c r="AK1005">
        <f t="shared" si="732"/>
        <v>1.4903401974373834E-6</v>
      </c>
      <c r="AL1005">
        <v>0</v>
      </c>
      <c r="AM1005">
        <f t="shared" si="733"/>
        <v>8.3047215764213462E-6</v>
      </c>
      <c r="AN1005">
        <f t="shared" si="734"/>
        <v>9.7950617738587302E-6</v>
      </c>
      <c r="AO1005">
        <f t="shared" si="735"/>
        <v>2.2739189884214046E-2</v>
      </c>
      <c r="AQ1005">
        <f t="shared" si="736"/>
        <v>0</v>
      </c>
      <c r="AR1005">
        <f t="shared" si="737"/>
        <v>0</v>
      </c>
      <c r="AS1005">
        <v>58</v>
      </c>
      <c r="AT1005">
        <f t="shared" si="738"/>
        <v>0</v>
      </c>
      <c r="AU1005">
        <f t="shared" si="739"/>
        <v>0</v>
      </c>
      <c r="AV1005">
        <f t="shared" si="740"/>
        <v>1.5759424160826513E-2</v>
      </c>
      <c r="AX1005">
        <f t="shared" si="741"/>
        <v>78.812974192989046</v>
      </c>
      <c r="AY1005">
        <f t="shared" si="742"/>
        <v>15.21521999396508</v>
      </c>
      <c r="AZ1005" t="e">
        <f t="shared" si="743"/>
        <v>#DIV/0!</v>
      </c>
    </row>
    <row r="1006" spans="6:52" x14ac:dyDescent="0.55000000000000004">
      <c r="F1006" s="87">
        <v>45063.647291666668</v>
      </c>
      <c r="G1006">
        <v>228</v>
      </c>
      <c r="I1006">
        <v>19.5</v>
      </c>
      <c r="J1006">
        <v>29.760999999999999</v>
      </c>
      <c r="K1006">
        <v>6.4297225600000036</v>
      </c>
      <c r="L1006">
        <v>12034.250865695099</v>
      </c>
      <c r="N1006" s="36">
        <f t="shared" si="716"/>
        <v>3.3032007711199927E-2</v>
      </c>
      <c r="O1006" s="36">
        <f t="shared" si="717"/>
        <v>320.24420443616469</v>
      </c>
      <c r="P1006" s="36">
        <f t="shared" si="718"/>
        <v>-3093323877.4325414</v>
      </c>
      <c r="Q1006">
        <f t="shared" si="744"/>
        <v>0.52851212337919884</v>
      </c>
      <c r="R1006">
        <f t="shared" si="719"/>
        <v>14090.744995191246</v>
      </c>
      <c r="S1006">
        <f t="shared" si="720"/>
        <v>0.92315760785127021</v>
      </c>
      <c r="T1006">
        <f t="shared" si="721"/>
        <v>8949.9819774891785</v>
      </c>
      <c r="U1006">
        <f t="shared" si="722"/>
        <v>8949.9819774891803</v>
      </c>
      <c r="W1006">
        <f t="shared" si="723"/>
        <v>0.99221349087223631</v>
      </c>
      <c r="X1006">
        <v>313.14999999999998</v>
      </c>
      <c r="Y1006">
        <f t="shared" si="724"/>
        <v>1.9073334166666699E-2</v>
      </c>
      <c r="Z1006">
        <v>2E-3</v>
      </c>
      <c r="AA1006">
        <f t="shared" si="725"/>
        <v>7.2765497523200454E-2</v>
      </c>
      <c r="AC1006">
        <f t="shared" si="726"/>
        <v>6.3796574665975756E-6</v>
      </c>
      <c r="AD1006">
        <f t="shared" si="727"/>
        <v>4.9654579213776213E-10</v>
      </c>
      <c r="AE1006">
        <v>0</v>
      </c>
      <c r="AF1006">
        <f t="shared" si="728"/>
        <v>1.3348472913386532E-10</v>
      </c>
      <c r="AG1006">
        <f t="shared" si="729"/>
        <v>6.3003052127162743E-10</v>
      </c>
      <c r="AH1006">
        <f t="shared" si="730"/>
        <v>1.097002469958351E-3</v>
      </c>
      <c r="AJ1006">
        <f t="shared" si="731"/>
        <v>1.1940546061483566E-2</v>
      </c>
      <c r="AK1006">
        <f t="shared" si="732"/>
        <v>9.2936461458939211E-7</v>
      </c>
      <c r="AL1006">
        <v>0</v>
      </c>
      <c r="AM1006">
        <f t="shared" si="733"/>
        <v>5.1787601115599033E-6</v>
      </c>
      <c r="AN1006">
        <f t="shared" si="734"/>
        <v>6.1081247261492956E-6</v>
      </c>
      <c r="AO1006">
        <f t="shared" si="735"/>
        <v>2.2739189884214046E-2</v>
      </c>
      <c r="AQ1006">
        <f t="shared" si="736"/>
        <v>0</v>
      </c>
      <c r="AR1006">
        <f t="shared" si="737"/>
        <v>0</v>
      </c>
      <c r="AS1006">
        <v>59</v>
      </c>
      <c r="AT1006">
        <f t="shared" si="738"/>
        <v>0</v>
      </c>
      <c r="AU1006">
        <f t="shared" si="739"/>
        <v>0</v>
      </c>
      <c r="AV1006">
        <f t="shared" si="740"/>
        <v>1.5759424160826513E-2</v>
      </c>
      <c r="AX1006">
        <f t="shared" si="741"/>
        <v>78.812974192989046</v>
      </c>
      <c r="AY1006">
        <f t="shared" si="742"/>
        <v>15.215219993965079</v>
      </c>
      <c r="AZ1006" t="e">
        <f t="shared" si="743"/>
        <v>#DIV/0!</v>
      </c>
    </row>
    <row r="1007" spans="6:52" x14ac:dyDescent="0.55000000000000004">
      <c r="F1007" s="87">
        <v>45063.668506944443</v>
      </c>
      <c r="G1007">
        <v>381</v>
      </c>
      <c r="I1007">
        <v>19.5</v>
      </c>
      <c r="J1007">
        <v>29.760999999999999</v>
      </c>
      <c r="K1007">
        <v>24.958206161207002</v>
      </c>
      <c r="L1007">
        <v>4970.3485229296002</v>
      </c>
      <c r="N1007" s="36">
        <f t="shared" si="716"/>
        <v>0.1282200982517521</v>
      </c>
      <c r="O1007" s="36">
        <f t="shared" si="717"/>
        <v>132.26625622650403</v>
      </c>
      <c r="P1007" s="36">
        <f t="shared" si="718"/>
        <v>-3145753095.6941099</v>
      </c>
      <c r="Q1007">
        <f t="shared" si="744"/>
        <v>2.0515215720280335</v>
      </c>
      <c r="R1007">
        <f t="shared" si="719"/>
        <v>5819.7152739661769</v>
      </c>
      <c r="S1007">
        <f t="shared" si="720"/>
        <v>3.5834140090857489</v>
      </c>
      <c r="T1007">
        <f t="shared" si="721"/>
        <v>3696.493466732335</v>
      </c>
      <c r="U1007">
        <f t="shared" si="722"/>
        <v>3696.493466732335</v>
      </c>
      <c r="W1007">
        <f t="shared" si="723"/>
        <v>0.99221349087223631</v>
      </c>
      <c r="X1007">
        <v>313.14999999999998</v>
      </c>
      <c r="Y1007">
        <f t="shared" si="724"/>
        <v>1.9073334166666699E-2</v>
      </c>
      <c r="Z1007">
        <v>2E-3</v>
      </c>
      <c r="AA1007">
        <f t="shared" si="725"/>
        <v>7.2765497523200454E-2</v>
      </c>
      <c r="AC1007">
        <f t="shared" si="726"/>
        <v>2.4763868861120156E-5</v>
      </c>
      <c r="AD1007">
        <f t="shared" si="727"/>
        <v>1.927438102189918E-9</v>
      </c>
      <c r="AE1007">
        <v>0</v>
      </c>
      <c r="AF1007">
        <f t="shared" si="728"/>
        <v>5.1814667864858603E-10</v>
      </c>
      <c r="AG1007">
        <f t="shared" si="729"/>
        <v>2.4455847808385042E-9</v>
      </c>
      <c r="AH1007">
        <f t="shared" si="730"/>
        <v>1.097002469958351E-3</v>
      </c>
      <c r="AJ1007">
        <f t="shared" si="731"/>
        <v>4.9316468587876422E-3</v>
      </c>
      <c r="AK1007">
        <f t="shared" si="732"/>
        <v>3.8384325629733438E-7</v>
      </c>
      <c r="AL1007">
        <v>0</v>
      </c>
      <c r="AM1007">
        <f t="shared" si="733"/>
        <v>2.1389152476847371E-6</v>
      </c>
      <c r="AN1007">
        <f t="shared" si="734"/>
        <v>2.5227585039820713E-6</v>
      </c>
      <c r="AO1007">
        <f t="shared" si="735"/>
        <v>2.2739189884214046E-2</v>
      </c>
      <c r="AQ1007">
        <f t="shared" si="736"/>
        <v>0</v>
      </c>
      <c r="AR1007">
        <f t="shared" si="737"/>
        <v>0</v>
      </c>
      <c r="AS1007">
        <v>60</v>
      </c>
      <c r="AT1007">
        <f t="shared" si="738"/>
        <v>0</v>
      </c>
      <c r="AU1007">
        <f t="shared" si="739"/>
        <v>0</v>
      </c>
      <c r="AV1007">
        <f t="shared" si="740"/>
        <v>1.5759424160826513E-2</v>
      </c>
      <c r="AX1007">
        <f t="shared" si="741"/>
        <v>78.812974192989046</v>
      </c>
      <c r="AY1007">
        <f t="shared" si="742"/>
        <v>15.21521999396507</v>
      </c>
      <c r="AZ1007" t="e">
        <f t="shared" si="743"/>
        <v>#DIV/0!</v>
      </c>
    </row>
    <row r="1008" spans="6:52" x14ac:dyDescent="0.55000000000000004">
      <c r="F1008" s="87">
        <v>45063.689745370371</v>
      </c>
      <c r="G1008">
        <v>342</v>
      </c>
      <c r="I1008">
        <v>19.5</v>
      </c>
      <c r="J1008">
        <v>29.760999999999999</v>
      </c>
      <c r="K1008">
        <v>172.82176212044803</v>
      </c>
      <c r="L1008">
        <v>103.5755002044</v>
      </c>
      <c r="N1008" s="36">
        <f t="shared" si="716"/>
        <v>0.88785320451304151</v>
      </c>
      <c r="O1008" s="36">
        <f t="shared" si="717"/>
        <v>2.7562541309977941</v>
      </c>
      <c r="P1008" s="36">
        <f t="shared" si="718"/>
        <v>-3198182313.9556785</v>
      </c>
      <c r="Q1008">
        <f t="shared" si="744"/>
        <v>14.205651272208664</v>
      </c>
      <c r="R1008">
        <f t="shared" si="719"/>
        <v>121.27518176390294</v>
      </c>
      <c r="S1008">
        <f t="shared" si="720"/>
        <v>24.813158424016667</v>
      </c>
      <c r="T1008">
        <f t="shared" si="721"/>
        <v>77.030042873820662</v>
      </c>
      <c r="U1008">
        <f t="shared" si="722"/>
        <v>77.030042873820676</v>
      </c>
      <c r="W1008">
        <f t="shared" si="723"/>
        <v>0.99221349087223631</v>
      </c>
      <c r="X1008">
        <v>313.14999999999998</v>
      </c>
      <c r="Y1008">
        <f t="shared" si="724"/>
        <v>1.9073334166666699E-2</v>
      </c>
      <c r="Z1008">
        <v>2E-3</v>
      </c>
      <c r="AA1008">
        <f t="shared" si="725"/>
        <v>7.2765497523200454E-2</v>
      </c>
      <c r="AC1008">
        <f t="shared" si="726"/>
        <v>1.7147608389222097E-4</v>
      </c>
      <c r="AD1008">
        <f t="shared" si="727"/>
        <v>1.3346441929640852E-8</v>
      </c>
      <c r="AE1008">
        <v>0</v>
      </c>
      <c r="AF1008">
        <f t="shared" si="728"/>
        <v>3.5878789309822573E-9</v>
      </c>
      <c r="AG1008">
        <f t="shared" si="729"/>
        <v>1.6934320860623109E-8</v>
      </c>
      <c r="AH1008">
        <f t="shared" si="730"/>
        <v>1.097002469958351E-3</v>
      </c>
      <c r="AJ1008">
        <f t="shared" si="731"/>
        <v>1.0276900862664575E-4</v>
      </c>
      <c r="AK1008">
        <f t="shared" si="732"/>
        <v>7.9987866218381149E-9</v>
      </c>
      <c r="AL1008">
        <v>0</v>
      </c>
      <c r="AM1008">
        <f t="shared" si="733"/>
        <v>4.4572169466938335E-8</v>
      </c>
      <c r="AN1008">
        <f t="shared" si="734"/>
        <v>5.2570956088776452E-8</v>
      </c>
      <c r="AO1008">
        <f t="shared" si="735"/>
        <v>2.2739189884214046E-2</v>
      </c>
      <c r="AQ1008">
        <f t="shared" si="736"/>
        <v>0</v>
      </c>
      <c r="AR1008">
        <f t="shared" si="737"/>
        <v>0</v>
      </c>
      <c r="AS1008">
        <v>61</v>
      </c>
      <c r="AT1008">
        <f t="shared" si="738"/>
        <v>0</v>
      </c>
      <c r="AU1008">
        <f t="shared" si="739"/>
        <v>0</v>
      </c>
      <c r="AV1008">
        <f t="shared" si="740"/>
        <v>1.5759424160826513E-2</v>
      </c>
      <c r="AX1008">
        <f t="shared" si="741"/>
        <v>78.812974192989046</v>
      </c>
      <c r="AY1008">
        <f t="shared" si="742"/>
        <v>15.21521999396508</v>
      </c>
      <c r="AZ1008" t="e">
        <f t="shared" si="743"/>
        <v>#DIV/0!</v>
      </c>
    </row>
    <row r="1009" spans="6:52" x14ac:dyDescent="0.55000000000000004">
      <c r="F1009" s="87">
        <v>45063.710960648146</v>
      </c>
      <c r="G1009">
        <v>14</v>
      </c>
      <c r="I1009">
        <v>19.5</v>
      </c>
      <c r="J1009">
        <v>29.760999999999999</v>
      </c>
      <c r="K1009">
        <v>4.5444945600000022</v>
      </c>
      <c r="L1009">
        <v>11155.6537363551</v>
      </c>
      <c r="N1009" s="36">
        <f t="shared" si="716"/>
        <v>2.3346851741831012E-2</v>
      </c>
      <c r="O1009" s="36">
        <f t="shared" si="717"/>
        <v>296.86380113183861</v>
      </c>
      <c r="P1009" s="36">
        <f t="shared" si="718"/>
        <v>-3250611532.2172465</v>
      </c>
      <c r="Q1009">
        <f t="shared" si="744"/>
        <v>0.37354962786929619</v>
      </c>
      <c r="R1009">
        <f t="shared" si="719"/>
        <v>13062.007249800899</v>
      </c>
      <c r="S1009">
        <f t="shared" si="720"/>
        <v>0.65248300960947081</v>
      </c>
      <c r="T1009">
        <f t="shared" si="721"/>
        <v>8296.561290084177</v>
      </c>
      <c r="U1009">
        <f t="shared" si="722"/>
        <v>8296.561290084177</v>
      </c>
      <c r="W1009">
        <f t="shared" si="723"/>
        <v>0.99221349087223631</v>
      </c>
      <c r="X1009">
        <v>313.14999999999998</v>
      </c>
      <c r="Y1009">
        <f t="shared" si="724"/>
        <v>1.9073334166666699E-2</v>
      </c>
      <c r="Z1009">
        <v>2E-3</v>
      </c>
      <c r="AA1009">
        <f t="shared" si="725"/>
        <v>7.2765497523200454E-2</v>
      </c>
      <c r="AC1009">
        <f t="shared" si="726"/>
        <v>4.5091088116274901E-6</v>
      </c>
      <c r="AD1009">
        <f t="shared" si="727"/>
        <v>3.5095599072955192E-10</v>
      </c>
      <c r="AE1009">
        <v>0</v>
      </c>
      <c r="AF1009">
        <f t="shared" si="728"/>
        <v>9.4346314282015385E-11</v>
      </c>
      <c r="AG1009">
        <f t="shared" si="729"/>
        <v>4.4530230501156733E-10</v>
      </c>
      <c r="AH1009">
        <f t="shared" si="730"/>
        <v>1.097002469958351E-3</v>
      </c>
      <c r="AJ1009">
        <f t="shared" si="731"/>
        <v>1.1068790136710799E-2</v>
      </c>
      <c r="AK1009">
        <f t="shared" si="732"/>
        <v>8.6151352094001181E-7</v>
      </c>
      <c r="AL1009">
        <v>0</v>
      </c>
      <c r="AM1009">
        <f t="shared" si="733"/>
        <v>4.8006689600344341E-6</v>
      </c>
      <c r="AN1009">
        <f t="shared" si="734"/>
        <v>5.6621824809744459E-6</v>
      </c>
      <c r="AO1009">
        <f t="shared" si="735"/>
        <v>2.2739189884214046E-2</v>
      </c>
      <c r="AQ1009">
        <f t="shared" si="736"/>
        <v>0</v>
      </c>
      <c r="AR1009">
        <f t="shared" si="737"/>
        <v>0</v>
      </c>
      <c r="AS1009">
        <v>62</v>
      </c>
      <c r="AT1009">
        <f t="shared" si="738"/>
        <v>0</v>
      </c>
      <c r="AU1009">
        <f t="shared" si="739"/>
        <v>0</v>
      </c>
      <c r="AV1009">
        <f t="shared" si="740"/>
        <v>1.5759424160826513E-2</v>
      </c>
      <c r="AX1009">
        <f t="shared" si="741"/>
        <v>78.812974192989046</v>
      </c>
      <c r="AY1009">
        <f t="shared" si="742"/>
        <v>15.215219993965079</v>
      </c>
      <c r="AZ1009" t="e">
        <f t="shared" si="743"/>
        <v>#DIV/0!</v>
      </c>
    </row>
    <row r="1010" spans="6:52" x14ac:dyDescent="0.55000000000000004">
      <c r="F1010" s="87">
        <v>45063.732210648152</v>
      </c>
      <c r="G1010">
        <v>276</v>
      </c>
      <c r="I1010">
        <v>19.5</v>
      </c>
      <c r="J1010">
        <v>29.760999999999999</v>
      </c>
      <c r="K1010">
        <v>12.215983060000001</v>
      </c>
      <c r="L1010">
        <v>6532.3741520774993</v>
      </c>
      <c r="N1010" s="36">
        <f t="shared" si="716"/>
        <v>6.2758298335940571E-2</v>
      </c>
      <c r="O1010" s="36">
        <f t="shared" si="717"/>
        <v>173.83341819595628</v>
      </c>
      <c r="P1010" s="36">
        <f t="shared" si="718"/>
        <v>-3303040750.4788151</v>
      </c>
      <c r="Q1010">
        <f t="shared" si="744"/>
        <v>1.0041327733750491</v>
      </c>
      <c r="R1010">
        <f t="shared" si="719"/>
        <v>7648.6704006220762</v>
      </c>
      <c r="S1010">
        <f t="shared" si="720"/>
        <v>1.7539291305317593</v>
      </c>
      <c r="T1010">
        <f t="shared" si="721"/>
        <v>4858.1861541518447</v>
      </c>
      <c r="U1010">
        <f t="shared" si="722"/>
        <v>4858.1861541518456</v>
      </c>
      <c r="W1010">
        <f t="shared" si="723"/>
        <v>0.99221349087223631</v>
      </c>
      <c r="X1010">
        <v>313.14999999999998</v>
      </c>
      <c r="Y1010">
        <f t="shared" si="724"/>
        <v>1.9073334166666699E-2</v>
      </c>
      <c r="Z1010">
        <v>2E-3</v>
      </c>
      <c r="AA1010">
        <f t="shared" si="725"/>
        <v>7.2765497523200454E-2</v>
      </c>
      <c r="AC1010">
        <f t="shared" si="726"/>
        <v>1.2120863196398704E-5</v>
      </c>
      <c r="AD1010">
        <f t="shared" si="727"/>
        <v>9.4339917915045794E-10</v>
      </c>
      <c r="AE1010">
        <v>0</v>
      </c>
      <c r="AF1010">
        <f t="shared" si="728"/>
        <v>2.5361081674229913E-10</v>
      </c>
      <c r="AG1010">
        <f t="shared" si="729"/>
        <v>1.1970099958927571E-9</v>
      </c>
      <c r="AH1010">
        <f t="shared" si="730"/>
        <v>1.097002469958351E-3</v>
      </c>
      <c r="AJ1010">
        <f t="shared" si="731"/>
        <v>6.4815097611163807E-3</v>
      </c>
      <c r="AK1010">
        <f t="shared" si="732"/>
        <v>5.0447322845039873E-7</v>
      </c>
      <c r="AL1010">
        <v>0</v>
      </c>
      <c r="AM1010">
        <f t="shared" si="733"/>
        <v>2.8111096461349947E-6</v>
      </c>
      <c r="AN1010">
        <f t="shared" si="734"/>
        <v>3.3155828745853934E-6</v>
      </c>
      <c r="AO1010">
        <f t="shared" si="735"/>
        <v>2.2739189884214046E-2</v>
      </c>
      <c r="AQ1010">
        <f t="shared" si="736"/>
        <v>0</v>
      </c>
      <c r="AR1010">
        <f t="shared" si="737"/>
        <v>0</v>
      </c>
      <c r="AS1010">
        <v>63</v>
      </c>
      <c r="AT1010">
        <f t="shared" si="738"/>
        <v>0</v>
      </c>
      <c r="AU1010">
        <f t="shared" si="739"/>
        <v>0</v>
      </c>
      <c r="AV1010">
        <f t="shared" si="740"/>
        <v>1.5759424160826513E-2</v>
      </c>
      <c r="AX1010">
        <f t="shared" si="741"/>
        <v>78.812974192989046</v>
      </c>
      <c r="AY1010">
        <f t="shared" si="742"/>
        <v>15.21521999396507</v>
      </c>
      <c r="AZ1010" t="e">
        <f t="shared" si="743"/>
        <v>#DIV/0!</v>
      </c>
    </row>
    <row r="1011" spans="6:52" x14ac:dyDescent="0.55000000000000004">
      <c r="F1011" s="87">
        <v>45063.753460648149</v>
      </c>
      <c r="G1011">
        <v>377</v>
      </c>
      <c r="I1011">
        <v>19.5</v>
      </c>
      <c r="J1011">
        <v>29.760999999999999</v>
      </c>
      <c r="K1011">
        <v>7.5799622399999986</v>
      </c>
      <c r="L1011">
        <v>12342.917090119101</v>
      </c>
      <c r="N1011" s="36">
        <f t="shared" si="716"/>
        <v>3.894124028304638E-2</v>
      </c>
      <c r="O1011" s="36">
        <f t="shared" si="717"/>
        <v>328.45814069029058</v>
      </c>
      <c r="P1011" s="36">
        <f t="shared" si="718"/>
        <v>-3355469968.7403836</v>
      </c>
      <c r="Q1011">
        <f t="shared" si="744"/>
        <v>0.62305984452874208</v>
      </c>
      <c r="R1011">
        <f t="shared" si="719"/>
        <v>14452.158190372786</v>
      </c>
      <c r="S1011">
        <f t="shared" si="720"/>
        <v>1.0883050930709757</v>
      </c>
      <c r="T1011">
        <f t="shared" si="721"/>
        <v>9179.5398599436157</v>
      </c>
      <c r="U1011">
        <f t="shared" si="722"/>
        <v>9179.5398599436157</v>
      </c>
      <c r="W1011">
        <f t="shared" si="723"/>
        <v>0.99221349087223631</v>
      </c>
      <c r="X1011">
        <v>313.14999999999998</v>
      </c>
      <c r="Y1011">
        <f t="shared" si="724"/>
        <v>1.9073334166666699E-2</v>
      </c>
      <c r="Z1011">
        <v>2E-3</v>
      </c>
      <c r="AA1011">
        <f t="shared" si="725"/>
        <v>7.2765497523200454E-2</v>
      </c>
      <c r="AC1011">
        <f t="shared" si="726"/>
        <v>7.5209407948301345E-6</v>
      </c>
      <c r="AD1011">
        <f t="shared" si="727"/>
        <v>5.8537492398974109E-10</v>
      </c>
      <c r="AE1011">
        <v>0</v>
      </c>
      <c r="AF1011">
        <f t="shared" si="728"/>
        <v>1.5736436479326512E-10</v>
      </c>
      <c r="AG1011">
        <f t="shared" si="729"/>
        <v>7.4273928878300618E-10</v>
      </c>
      <c r="AH1011">
        <f t="shared" si="730"/>
        <v>1.097002469958351E-3</v>
      </c>
      <c r="AJ1011">
        <f t="shared" si="731"/>
        <v>1.2246808853533658E-2</v>
      </c>
      <c r="AK1011">
        <f t="shared" si="732"/>
        <v>9.5320186627211297E-7</v>
      </c>
      <c r="AL1011">
        <v>0</v>
      </c>
      <c r="AM1011">
        <f t="shared" si="733"/>
        <v>5.3115900108758245E-6</v>
      </c>
      <c r="AN1011">
        <f t="shared" si="734"/>
        <v>6.2647918771479375E-6</v>
      </c>
      <c r="AO1011">
        <f t="shared" si="735"/>
        <v>2.2739189884214046E-2</v>
      </c>
      <c r="AQ1011">
        <f t="shared" si="736"/>
        <v>0</v>
      </c>
      <c r="AR1011">
        <f t="shared" si="737"/>
        <v>0</v>
      </c>
      <c r="AS1011">
        <v>64</v>
      </c>
      <c r="AT1011">
        <f t="shared" si="738"/>
        <v>0</v>
      </c>
      <c r="AU1011">
        <f t="shared" si="739"/>
        <v>0</v>
      </c>
      <c r="AV1011">
        <f t="shared" si="740"/>
        <v>1.5759424160826513E-2</v>
      </c>
      <c r="AX1011">
        <f t="shared" si="741"/>
        <v>78.812974192989046</v>
      </c>
      <c r="AY1011">
        <f t="shared" si="742"/>
        <v>15.215219993965077</v>
      </c>
      <c r="AZ1011" t="e">
        <f t="shared" si="743"/>
        <v>#DIV/0!</v>
      </c>
    </row>
    <row r="1012" spans="6:52" x14ac:dyDescent="0.55000000000000004">
      <c r="F1012" s="87">
        <v>45063.774733796294</v>
      </c>
      <c r="G1012">
        <v>170</v>
      </c>
      <c r="I1012">
        <v>19.5</v>
      </c>
      <c r="J1012">
        <v>29.760999999999999</v>
      </c>
      <c r="K1012">
        <v>17.285264640000001</v>
      </c>
      <c r="L1012">
        <v>10235.536207867101</v>
      </c>
      <c r="N1012" s="36">
        <f t="shared" ref="N1012:N1075" si="746">1000000*(AG1012-AE1012)/Y1012</f>
        <v>8.880118691755981E-2</v>
      </c>
      <c r="O1012" s="36">
        <f t="shared" ref="O1012:O1075" si="747">1000000*(AN1012-AL1012)/Y1012</f>
        <v>272.37849588210554</v>
      </c>
      <c r="P1012" s="36">
        <f t="shared" ref="P1012:P1075" si="748">1000000*(AU1012-AS1012)/Y1012</f>
        <v>-3407899187.0019522</v>
      </c>
      <c r="Q1012">
        <f t="shared" ref="Q1012:Q1075" si="749">(N1012*16)</f>
        <v>1.420818990680957</v>
      </c>
      <c r="R1012">
        <f t="shared" ref="R1012:R1075" si="750">(O1012*44)</f>
        <v>11984.653818812643</v>
      </c>
      <c r="S1012">
        <f t="shared" ref="S1012:S1075" si="751">1000000*(((AG1012-AE1012)*0.082057*X1012)/(W1012-AA1012))/Y1012</f>
        <v>2.4817592683405829</v>
      </c>
      <c r="T1012">
        <f t="shared" ref="T1012:T1075" si="752">1000000*(((AN1012-AL1012)*0.082057*X1012)/(W1012-AA1012))/Y1012</f>
        <v>7612.2615036625475</v>
      </c>
      <c r="U1012">
        <f t="shared" ref="U1012:U1075" si="753">O1012*((1*0.082057*X1012)/(W1012-AA1012))</f>
        <v>7612.2615036625475</v>
      </c>
      <c r="W1012">
        <f t="shared" ref="W1012:W1075" si="754">((0.001316*((J1012*25.4)-(2.5*2053/100)))*(273.15+40))/(273.15+I1012)</f>
        <v>0.99221349087223631</v>
      </c>
      <c r="X1012">
        <v>313.14999999999998</v>
      </c>
      <c r="Y1012">
        <f t="shared" ref="Y1012:Y1075" si="755">(21.0733341666667/1000)-Z1012</f>
        <v>1.9073334166666699E-2</v>
      </c>
      <c r="Z1012">
        <v>2E-3</v>
      </c>
      <c r="AA1012">
        <f t="shared" ref="AA1012:AA1075" si="756">(0.001316*10^(8.07131-(1730.63/(233.46+(X1012-273.15)))))</f>
        <v>7.2765497523200454E-2</v>
      </c>
      <c r="AC1012">
        <f t="shared" ref="AC1012:AC1075" si="757">W1012*(K1012/10^6)</f>
        <v>1.715067276910483E-5</v>
      </c>
      <c r="AD1012">
        <f t="shared" ref="AD1012:AD1075" si="758">(AC1012*Z1012)/(0.082057*X1012)</f>
        <v>1.3348827018408157E-9</v>
      </c>
      <c r="AE1012">
        <v>0</v>
      </c>
      <c r="AF1012">
        <f t="shared" ref="AF1012:AF1075" si="759">AC1012*AH1012*Y1012</f>
        <v>3.5885201063443379E-10</v>
      </c>
      <c r="AG1012">
        <f t="shared" ref="AG1012:AG1075" si="760">AD1012+AF1012</f>
        <v>1.6937347124752495E-9</v>
      </c>
      <c r="AH1012">
        <f t="shared" ref="AH1012:AH1075" si="761">101.325*(0.000014*EXP(1600*((1/X1012)-(1/298.15))))</f>
        <v>1.097002469958351E-3</v>
      </c>
      <c r="AJ1012">
        <f t="shared" ref="AJ1012:AJ1075" si="762">W1012*(L1012/10^6)</f>
        <v>1.0155837111756987E-2</v>
      </c>
      <c r="AK1012">
        <f t="shared" ref="AK1012:AK1075" si="763">(AJ1012*Z1012)/(0.082057*X1012)</f>
        <v>7.9045594687216363E-7</v>
      </c>
      <c r="AL1012">
        <v>0</v>
      </c>
      <c r="AM1012">
        <f t="shared" ref="AM1012:AM1075" si="764">AJ1012*AO1012*Y1012</f>
        <v>4.404710124901284E-6</v>
      </c>
      <c r="AN1012">
        <f t="shared" ref="AN1012:AN1075" si="765">AK1012+AM1012</f>
        <v>5.1951660717734479E-6</v>
      </c>
      <c r="AO1012">
        <f t="shared" ref="AO1012:AO1075" si="766">101.325*(0.00033*EXP(2400*((1/X1012)-(1/298.15))))</f>
        <v>2.2739189884214046E-2</v>
      </c>
      <c r="AQ1012">
        <f t="shared" ref="AQ1012:AQ1075" si="767">W1012*(M1012/10^6)</f>
        <v>0</v>
      </c>
      <c r="AR1012">
        <f t="shared" ref="AR1012:AR1075" si="768">(AQ1012*Z1012)/(0.082057*X1012)</f>
        <v>0</v>
      </c>
      <c r="AS1012">
        <v>65</v>
      </c>
      <c r="AT1012">
        <f t="shared" ref="AT1012:AT1075" si="769">AQ1012*AV1012*Y1012</f>
        <v>0</v>
      </c>
      <c r="AU1012">
        <f t="shared" ref="AU1012:AU1075" si="770">AR1012+AT1012</f>
        <v>0</v>
      </c>
      <c r="AV1012">
        <f t="shared" ref="AV1012:AV1075" si="771">101.325*((2.4*10^-4)*EXP(2700*((1/X1012)-(1/298.15))))</f>
        <v>1.5759424160826513E-2</v>
      </c>
      <c r="AX1012">
        <f t="shared" ref="AX1012:AX1075" si="772">100*(AG1012-AF1012)/AG1012</f>
        <v>78.81297419298906</v>
      </c>
      <c r="AY1012">
        <f t="shared" ref="AY1012:AY1075" si="773">100*(AN1012-AM1012)/AN1012</f>
        <v>15.215219993965082</v>
      </c>
      <c r="AZ1012" t="e">
        <f t="shared" ref="AZ1012:AZ1075" si="774">100*(AU1012-AT1012)/AU1012</f>
        <v>#DIV/0!</v>
      </c>
    </row>
    <row r="1013" spans="6:52" x14ac:dyDescent="0.55000000000000004">
      <c r="F1013" s="87">
        <v>45063.795972222222</v>
      </c>
      <c r="G1013">
        <v>163</v>
      </c>
      <c r="I1013">
        <v>19.5</v>
      </c>
      <c r="J1013">
        <v>29.760999999999999</v>
      </c>
      <c r="K1013">
        <v>57.760287116032003</v>
      </c>
      <c r="L1013">
        <v>2136.6285252951002</v>
      </c>
      <c r="N1013" s="36">
        <f t="shared" si="746"/>
        <v>0.29673725912955878</v>
      </c>
      <c r="O1013" s="36">
        <f t="shared" si="747"/>
        <v>56.857955671279171</v>
      </c>
      <c r="P1013" s="36">
        <f t="shared" si="748"/>
        <v>-3460328405.2635207</v>
      </c>
      <c r="Q1013">
        <f t="shared" si="749"/>
        <v>4.7477961460729405</v>
      </c>
      <c r="R1013">
        <f t="shared" si="750"/>
        <v>2501.7500495362838</v>
      </c>
      <c r="S1013">
        <f t="shared" si="751"/>
        <v>8.2930247744373311</v>
      </c>
      <c r="T1013">
        <f t="shared" si="752"/>
        <v>1589.0300948014924</v>
      </c>
      <c r="U1013">
        <f t="shared" si="753"/>
        <v>1589.0300948014924</v>
      </c>
      <c r="W1013">
        <f t="shared" si="754"/>
        <v>0.99221349087223631</v>
      </c>
      <c r="X1013">
        <v>313.14999999999998</v>
      </c>
      <c r="Y1013">
        <f t="shared" si="755"/>
        <v>1.9073334166666699E-2</v>
      </c>
      <c r="Z1013">
        <v>2E-3</v>
      </c>
      <c r="AA1013">
        <f t="shared" si="756"/>
        <v>7.2765497523200454E-2</v>
      </c>
      <c r="AC1013">
        <f t="shared" si="757"/>
        <v>5.7310536113180771E-5</v>
      </c>
      <c r="AD1013">
        <f t="shared" si="758"/>
        <v>4.4606322049663482E-9</v>
      </c>
      <c r="AE1013">
        <v>0</v>
      </c>
      <c r="AF1013">
        <f t="shared" si="759"/>
        <v>1.1991366981124951E-9</v>
      </c>
      <c r="AG1013">
        <f t="shared" si="760"/>
        <v>5.659768903078843E-9</v>
      </c>
      <c r="AH1013">
        <f t="shared" si="761"/>
        <v>1.097002469958351E-3</v>
      </c>
      <c r="AJ1013">
        <f t="shared" si="762"/>
        <v>2.1199916477802495E-3</v>
      </c>
      <c r="AK1013">
        <f t="shared" si="763"/>
        <v>1.6500461624844874E-7</v>
      </c>
      <c r="AL1013">
        <v>0</v>
      </c>
      <c r="AM1013">
        <f t="shared" si="764"/>
        <v>9.194661723033811E-7</v>
      </c>
      <c r="AN1013">
        <f t="shared" si="765"/>
        <v>1.0844707885518298E-6</v>
      </c>
      <c r="AO1013">
        <f t="shared" si="766"/>
        <v>2.2739189884214046E-2</v>
      </c>
      <c r="AQ1013">
        <f t="shared" si="767"/>
        <v>0</v>
      </c>
      <c r="AR1013">
        <f t="shared" si="768"/>
        <v>0</v>
      </c>
      <c r="AS1013">
        <v>66</v>
      </c>
      <c r="AT1013">
        <f t="shared" si="769"/>
        <v>0</v>
      </c>
      <c r="AU1013">
        <f t="shared" si="770"/>
        <v>0</v>
      </c>
      <c r="AV1013">
        <f t="shared" si="771"/>
        <v>1.5759424160826513E-2</v>
      </c>
      <c r="AX1013">
        <f t="shared" si="772"/>
        <v>78.81297419298906</v>
      </c>
      <c r="AY1013">
        <f t="shared" si="773"/>
        <v>15.215219993965068</v>
      </c>
      <c r="AZ1013" t="e">
        <f t="shared" si="774"/>
        <v>#DIV/0!</v>
      </c>
    </row>
    <row r="1014" spans="6:52" x14ac:dyDescent="0.55000000000000004">
      <c r="F1014" s="87">
        <v>45063.81722222222</v>
      </c>
      <c r="G1014">
        <v>181</v>
      </c>
      <c r="I1014">
        <v>19.5</v>
      </c>
      <c r="J1014">
        <v>29.760999999999999</v>
      </c>
      <c r="K1014">
        <v>159.81067224117501</v>
      </c>
      <c r="L1014">
        <v>101.14014330240001</v>
      </c>
      <c r="N1014" s="36">
        <f t="shared" si="746"/>
        <v>0.8210101304592734</v>
      </c>
      <c r="O1014" s="36">
        <f t="shared" si="747"/>
        <v>2.6914466957612282</v>
      </c>
      <c r="P1014" s="36">
        <f t="shared" si="748"/>
        <v>-3512757623.5250893</v>
      </c>
      <c r="Q1014">
        <f t="shared" si="749"/>
        <v>13.136162087348374</v>
      </c>
      <c r="R1014">
        <f t="shared" si="750"/>
        <v>118.42365461349404</v>
      </c>
      <c r="S1014">
        <f t="shared" si="751"/>
        <v>22.945070571640102</v>
      </c>
      <c r="T1014">
        <f t="shared" si="752"/>
        <v>75.218845764427925</v>
      </c>
      <c r="U1014">
        <f t="shared" si="753"/>
        <v>75.218845764427925</v>
      </c>
      <c r="W1014">
        <f t="shared" si="754"/>
        <v>0.99221349087223631</v>
      </c>
      <c r="X1014">
        <v>313.14999999999998</v>
      </c>
      <c r="Y1014">
        <f t="shared" si="755"/>
        <v>1.9073334166666699E-2</v>
      </c>
      <c r="Z1014">
        <v>2E-3</v>
      </c>
      <c r="AA1014">
        <f t="shared" si="756"/>
        <v>7.2765497523200454E-2</v>
      </c>
      <c r="AC1014">
        <f t="shared" si="757"/>
        <v>1.5856630498305505E-4</v>
      </c>
      <c r="AD1014">
        <f t="shared" si="758"/>
        <v>1.2341639331956257E-8</v>
      </c>
      <c r="AE1014">
        <v>0</v>
      </c>
      <c r="AF1014">
        <f t="shared" si="759"/>
        <v>3.3177612405120894E-9</v>
      </c>
      <c r="AG1014">
        <f t="shared" si="760"/>
        <v>1.5659400572468346E-8</v>
      </c>
      <c r="AH1014">
        <f t="shared" si="761"/>
        <v>1.097002469958351E-3</v>
      </c>
      <c r="AJ1014">
        <f t="shared" si="762"/>
        <v>1.0035261465339253E-4</v>
      </c>
      <c r="AK1014">
        <f t="shared" si="763"/>
        <v>7.8107122203756427E-9</v>
      </c>
      <c r="AL1014">
        <v>0</v>
      </c>
      <c r="AM1014">
        <f t="shared" si="764"/>
        <v>4.3524149999649184E-8</v>
      </c>
      <c r="AN1014">
        <f t="shared" si="765"/>
        <v>5.1334862220024827E-8</v>
      </c>
      <c r="AO1014">
        <f t="shared" si="766"/>
        <v>2.2739189884214046E-2</v>
      </c>
      <c r="AQ1014">
        <f t="shared" si="767"/>
        <v>0</v>
      </c>
      <c r="AR1014">
        <f t="shared" si="768"/>
        <v>0</v>
      </c>
      <c r="AS1014">
        <v>67</v>
      </c>
      <c r="AT1014">
        <f t="shared" si="769"/>
        <v>0</v>
      </c>
      <c r="AU1014">
        <f t="shared" si="770"/>
        <v>0</v>
      </c>
      <c r="AV1014">
        <f t="shared" si="771"/>
        <v>1.5759424160826513E-2</v>
      </c>
      <c r="AX1014">
        <f t="shared" si="772"/>
        <v>78.81297419298906</v>
      </c>
      <c r="AY1014">
        <f t="shared" si="773"/>
        <v>15.215219993965079</v>
      </c>
      <c r="AZ1014" t="e">
        <f t="shared" si="774"/>
        <v>#DIV/0!</v>
      </c>
    </row>
    <row r="1015" spans="6:52" x14ac:dyDescent="0.55000000000000004">
      <c r="F1015" s="87">
        <v>45063.838472222225</v>
      </c>
      <c r="G1015">
        <v>169</v>
      </c>
      <c r="I1015">
        <v>19.5</v>
      </c>
      <c r="J1015">
        <v>29.760999999999999</v>
      </c>
      <c r="K1015">
        <v>21.35763575</v>
      </c>
      <c r="L1015">
        <v>7120.3601223664</v>
      </c>
      <c r="N1015" s="36">
        <f t="shared" si="746"/>
        <v>0.10972255524303663</v>
      </c>
      <c r="O1015" s="36">
        <f t="shared" si="747"/>
        <v>189.48034972299976</v>
      </c>
      <c r="P1015" s="36">
        <f t="shared" si="748"/>
        <v>-3565186841.7866578</v>
      </c>
      <c r="Q1015">
        <f t="shared" si="749"/>
        <v>1.7555608838885861</v>
      </c>
      <c r="R1015">
        <f t="shared" si="750"/>
        <v>8337.1353878119899</v>
      </c>
      <c r="S1015">
        <f t="shared" si="751"/>
        <v>3.0664564052867562</v>
      </c>
      <c r="T1015">
        <f t="shared" si="752"/>
        <v>5295.4766756668441</v>
      </c>
      <c r="U1015">
        <f t="shared" si="753"/>
        <v>5295.476675666845</v>
      </c>
      <c r="W1015">
        <f t="shared" si="754"/>
        <v>0.99221349087223631</v>
      </c>
      <c r="X1015">
        <v>313.14999999999998</v>
      </c>
      <c r="Y1015">
        <f t="shared" si="755"/>
        <v>1.9073334166666699E-2</v>
      </c>
      <c r="Z1015">
        <v>2E-3</v>
      </c>
      <c r="AA1015">
        <f t="shared" si="756"/>
        <v>7.2765497523200454E-2</v>
      </c>
      <c r="AC1015">
        <f t="shared" si="757"/>
        <v>2.1191334324285173E-5</v>
      </c>
      <c r="AD1015">
        <f t="shared" si="758"/>
        <v>1.6493781905379027E-9</v>
      </c>
      <c r="AE1015">
        <v>0</v>
      </c>
      <c r="AF1015">
        <f t="shared" si="759"/>
        <v>4.4339677123308214E-10</v>
      </c>
      <c r="AG1015">
        <f t="shared" si="760"/>
        <v>2.0927749617709848E-9</v>
      </c>
      <c r="AH1015">
        <f t="shared" si="761"/>
        <v>1.097002469958351E-3</v>
      </c>
      <c r="AJ1015">
        <f t="shared" si="762"/>
        <v>7.0649173732806299E-3</v>
      </c>
      <c r="AK1015">
        <f t="shared" si="763"/>
        <v>5.4988140223371556E-7</v>
      </c>
      <c r="AL1015">
        <v>0</v>
      </c>
      <c r="AM1015">
        <f t="shared" si="764"/>
        <v>3.0641406260499307E-6</v>
      </c>
      <c r="AN1015">
        <f t="shared" si="765"/>
        <v>3.6140220282836463E-6</v>
      </c>
      <c r="AO1015">
        <f t="shared" si="766"/>
        <v>2.2739189884214046E-2</v>
      </c>
      <c r="AQ1015">
        <f t="shared" si="767"/>
        <v>0</v>
      </c>
      <c r="AR1015">
        <f t="shared" si="768"/>
        <v>0</v>
      </c>
      <c r="AS1015">
        <v>68</v>
      </c>
      <c r="AT1015">
        <f t="shared" si="769"/>
        <v>0</v>
      </c>
      <c r="AU1015">
        <f t="shared" si="770"/>
        <v>0</v>
      </c>
      <c r="AV1015">
        <f t="shared" si="771"/>
        <v>1.5759424160826513E-2</v>
      </c>
      <c r="AX1015">
        <f t="shared" si="772"/>
        <v>78.812974192989046</v>
      </c>
      <c r="AY1015">
        <f t="shared" si="773"/>
        <v>15.215219993965077</v>
      </c>
      <c r="AZ1015" t="e">
        <f t="shared" si="774"/>
        <v>#DIV/0!</v>
      </c>
    </row>
    <row r="1016" spans="6:52" x14ac:dyDescent="0.55000000000000004">
      <c r="F1016" s="87">
        <v>45063.859699074077</v>
      </c>
      <c r="G1016">
        <v>213</v>
      </c>
      <c r="I1016">
        <v>19.5</v>
      </c>
      <c r="J1016">
        <v>29.760999999999999</v>
      </c>
      <c r="K1016">
        <v>61.795632908502995</v>
      </c>
      <c r="L1016">
        <v>2118.2339013279002</v>
      </c>
      <c r="N1016" s="36">
        <f t="shared" si="746"/>
        <v>0.31746841387074554</v>
      </c>
      <c r="O1016" s="36">
        <f t="shared" si="747"/>
        <v>56.368455179389777</v>
      </c>
      <c r="P1016" s="36">
        <f t="shared" si="748"/>
        <v>-3617616060.0482264</v>
      </c>
      <c r="Q1016">
        <f t="shared" si="749"/>
        <v>5.0794946219319286</v>
      </c>
      <c r="R1016">
        <f t="shared" si="750"/>
        <v>2480.2120278931502</v>
      </c>
      <c r="S1016">
        <f t="shared" si="751"/>
        <v>8.8724059427330584</v>
      </c>
      <c r="T1016">
        <f t="shared" si="752"/>
        <v>1575.3498454177584</v>
      </c>
      <c r="U1016">
        <f t="shared" si="753"/>
        <v>1575.3498454177586</v>
      </c>
      <c r="W1016">
        <f t="shared" si="754"/>
        <v>0.99221349087223631</v>
      </c>
      <c r="X1016">
        <v>313.14999999999998</v>
      </c>
      <c r="Y1016">
        <f t="shared" si="755"/>
        <v>1.9073334166666699E-2</v>
      </c>
      <c r="Z1016">
        <v>2E-3</v>
      </c>
      <c r="AA1016">
        <f t="shared" si="756"/>
        <v>7.2765497523200454E-2</v>
      </c>
      <c r="AC1016">
        <f t="shared" si="757"/>
        <v>6.1314460648804992E-5</v>
      </c>
      <c r="AD1016">
        <f t="shared" si="758"/>
        <v>4.7722683532408837E-9</v>
      </c>
      <c r="AE1016">
        <v>0</v>
      </c>
      <c r="AF1016">
        <f t="shared" si="759"/>
        <v>1.2829127918774914E-9</v>
      </c>
      <c r="AG1016">
        <f t="shared" si="760"/>
        <v>6.0551811451183747E-9</v>
      </c>
      <c r="AH1016">
        <f t="shared" si="761"/>
        <v>1.097002469958351E-3</v>
      </c>
      <c r="AJ1016">
        <f t="shared" si="762"/>
        <v>2.1017402537204721E-3</v>
      </c>
      <c r="AK1016">
        <f t="shared" si="763"/>
        <v>1.6358406146655324E-7</v>
      </c>
      <c r="AL1016">
        <v>0</v>
      </c>
      <c r="AM1016">
        <f t="shared" si="764"/>
        <v>9.1155032062872215E-7</v>
      </c>
      <c r="AN1016">
        <f t="shared" si="765"/>
        <v>1.0751343820952754E-6</v>
      </c>
      <c r="AO1016">
        <f t="shared" si="766"/>
        <v>2.2739189884214046E-2</v>
      </c>
      <c r="AQ1016">
        <f t="shared" si="767"/>
        <v>0</v>
      </c>
      <c r="AR1016">
        <f t="shared" si="768"/>
        <v>0</v>
      </c>
      <c r="AS1016">
        <v>69</v>
      </c>
      <c r="AT1016">
        <f t="shared" si="769"/>
        <v>0</v>
      </c>
      <c r="AU1016">
        <f t="shared" si="770"/>
        <v>0</v>
      </c>
      <c r="AV1016">
        <f t="shared" si="771"/>
        <v>1.5759424160826513E-2</v>
      </c>
      <c r="AX1016">
        <f t="shared" si="772"/>
        <v>78.812974192989046</v>
      </c>
      <c r="AY1016">
        <f t="shared" si="773"/>
        <v>15.21521999396508</v>
      </c>
      <c r="AZ1016" t="e">
        <f t="shared" si="774"/>
        <v>#DIV/0!</v>
      </c>
    </row>
    <row r="1017" spans="6:52" x14ac:dyDescent="0.55000000000000004">
      <c r="F1017" s="87">
        <v>45063.880949074075</v>
      </c>
      <c r="G1017">
        <v>386</v>
      </c>
      <c r="I1017">
        <v>19.5</v>
      </c>
      <c r="J1017">
        <v>29.760999999999999</v>
      </c>
      <c r="K1017">
        <v>180.96474361858301</v>
      </c>
      <c r="L1017">
        <v>70.934139160000001</v>
      </c>
      <c r="N1017" s="36">
        <f t="shared" si="746"/>
        <v>0.92968689564489526</v>
      </c>
      <c r="O1017" s="36">
        <f t="shared" si="747"/>
        <v>1.8876328253562882</v>
      </c>
      <c r="P1017" s="36">
        <f t="shared" si="748"/>
        <v>-3670045278.3097949</v>
      </c>
      <c r="Q1017">
        <f t="shared" si="749"/>
        <v>14.874990330318324</v>
      </c>
      <c r="R1017">
        <f t="shared" si="750"/>
        <v>83.05584431567668</v>
      </c>
      <c r="S1017">
        <f t="shared" si="751"/>
        <v>25.982299899476448</v>
      </c>
      <c r="T1017">
        <f t="shared" si="752"/>
        <v>52.754365365645043</v>
      </c>
      <c r="U1017">
        <f t="shared" si="753"/>
        <v>52.75436536564505</v>
      </c>
      <c r="W1017">
        <f t="shared" si="754"/>
        <v>0.99221349087223631</v>
      </c>
      <c r="X1017">
        <v>313.14999999999998</v>
      </c>
      <c r="Y1017">
        <f t="shared" si="755"/>
        <v>1.9073334166666699E-2</v>
      </c>
      <c r="Z1017">
        <v>2E-3</v>
      </c>
      <c r="AA1017">
        <f t="shared" si="756"/>
        <v>7.2765497523200454E-2</v>
      </c>
      <c r="AC1017">
        <f t="shared" si="757"/>
        <v>1.7955565999059351E-4</v>
      </c>
      <c r="AD1017">
        <f t="shared" si="758"/>
        <v>1.3975296932422586E-8</v>
      </c>
      <c r="AE1017">
        <v>0</v>
      </c>
      <c r="AF1017">
        <f t="shared" si="759"/>
        <v>3.7569318985834945E-9</v>
      </c>
      <c r="AG1017">
        <f t="shared" si="760"/>
        <v>1.7732228831006081E-8</v>
      </c>
      <c r="AH1017">
        <f t="shared" si="761"/>
        <v>1.097002469958351E-3</v>
      </c>
      <c r="AJ1017">
        <f t="shared" si="762"/>
        <v>7.038180983796061E-5</v>
      </c>
      <c r="AK1017">
        <f t="shared" si="763"/>
        <v>5.4780043757926066E-9</v>
      </c>
      <c r="AL1017">
        <v>0</v>
      </c>
      <c r="AM1017">
        <f t="shared" si="764"/>
        <v>3.0525447286197078E-8</v>
      </c>
      <c r="AN1017">
        <f t="shared" si="765"/>
        <v>3.6003451661989683E-8</v>
      </c>
      <c r="AO1017">
        <f t="shared" si="766"/>
        <v>2.2739189884214046E-2</v>
      </c>
      <c r="AQ1017">
        <f t="shared" si="767"/>
        <v>0</v>
      </c>
      <c r="AR1017">
        <f t="shared" si="768"/>
        <v>0</v>
      </c>
      <c r="AS1017">
        <v>70</v>
      </c>
      <c r="AT1017">
        <f t="shared" si="769"/>
        <v>0</v>
      </c>
      <c r="AU1017">
        <f t="shared" si="770"/>
        <v>0</v>
      </c>
      <c r="AV1017">
        <f t="shared" si="771"/>
        <v>1.5759424160826513E-2</v>
      </c>
      <c r="AX1017">
        <f t="shared" si="772"/>
        <v>78.812974192989046</v>
      </c>
      <c r="AY1017">
        <f t="shared" si="773"/>
        <v>15.215219993965073</v>
      </c>
      <c r="AZ1017" t="e">
        <f t="shared" si="774"/>
        <v>#DIV/0!</v>
      </c>
    </row>
    <row r="1018" spans="6:52" x14ac:dyDescent="0.55000000000000004">
      <c r="F1018" s="87">
        <v>45063.90221064815</v>
      </c>
      <c r="G1018">
        <v>283</v>
      </c>
      <c r="I1018">
        <v>19.5</v>
      </c>
      <c r="J1018">
        <v>29.760999999999999</v>
      </c>
      <c r="K1018">
        <v>4.6742915400000005</v>
      </c>
      <c r="L1018">
        <v>10902.2386792944</v>
      </c>
      <c r="N1018" s="36">
        <f t="shared" si="746"/>
        <v>2.4013669758353701E-2</v>
      </c>
      <c r="O1018" s="36">
        <f t="shared" si="747"/>
        <v>290.12015715713233</v>
      </c>
      <c r="P1018" s="36">
        <f t="shared" si="748"/>
        <v>-3722474496.571363</v>
      </c>
      <c r="Q1018">
        <f t="shared" si="749"/>
        <v>0.38421871613365921</v>
      </c>
      <c r="R1018">
        <f t="shared" si="750"/>
        <v>12765.286914913822</v>
      </c>
      <c r="S1018">
        <f t="shared" si="751"/>
        <v>0.67111881674499951</v>
      </c>
      <c r="T1018">
        <f t="shared" si="752"/>
        <v>8108.0942040287418</v>
      </c>
      <c r="U1018">
        <f t="shared" si="753"/>
        <v>8108.0942040287428</v>
      </c>
      <c r="W1018">
        <f t="shared" si="754"/>
        <v>0.99221349087223631</v>
      </c>
      <c r="X1018">
        <v>313.14999999999998</v>
      </c>
      <c r="Y1018">
        <f t="shared" si="755"/>
        <v>1.9073334166666699E-2</v>
      </c>
      <c r="Z1018">
        <v>2E-3</v>
      </c>
      <c r="AA1018">
        <f t="shared" si="756"/>
        <v>7.2765497523200454E-2</v>
      </c>
      <c r="AC1018">
        <f t="shared" si="757"/>
        <v>4.6378951262579618E-6</v>
      </c>
      <c r="AD1018">
        <f t="shared" si="758"/>
        <v>3.6097977381657649E-10</v>
      </c>
      <c r="AE1018">
        <v>0</v>
      </c>
      <c r="AF1018">
        <f t="shared" si="759"/>
        <v>9.7040974052481975E-11</v>
      </c>
      <c r="AG1018">
        <f t="shared" si="760"/>
        <v>4.5802074786905848E-10</v>
      </c>
      <c r="AH1018">
        <f t="shared" si="761"/>
        <v>1.097002469958351E-3</v>
      </c>
      <c r="AJ1018">
        <f t="shared" si="762"/>
        <v>1.0817348298305015E-2</v>
      </c>
      <c r="AK1018">
        <f t="shared" si="763"/>
        <v>8.4194313060456289E-7</v>
      </c>
      <c r="AL1018">
        <v>0</v>
      </c>
      <c r="AM1018">
        <f t="shared" si="764"/>
        <v>4.6916155753392811E-6</v>
      </c>
      <c r="AN1018">
        <f t="shared" si="765"/>
        <v>5.533558705943844E-6</v>
      </c>
      <c r="AO1018">
        <f t="shared" si="766"/>
        <v>2.2739189884214046E-2</v>
      </c>
      <c r="AQ1018">
        <f t="shared" si="767"/>
        <v>0</v>
      </c>
      <c r="AR1018">
        <f t="shared" si="768"/>
        <v>0</v>
      </c>
      <c r="AS1018">
        <v>71</v>
      </c>
      <c r="AT1018">
        <f t="shared" si="769"/>
        <v>0</v>
      </c>
      <c r="AU1018">
        <f t="shared" si="770"/>
        <v>0</v>
      </c>
      <c r="AV1018">
        <f t="shared" si="771"/>
        <v>1.5759424160826513E-2</v>
      </c>
      <c r="AX1018">
        <f t="shared" si="772"/>
        <v>78.812974192989046</v>
      </c>
      <c r="AY1018">
        <f t="shared" si="773"/>
        <v>15.215219993965077</v>
      </c>
      <c r="AZ1018" t="e">
        <f t="shared" si="774"/>
        <v>#DIV/0!</v>
      </c>
    </row>
    <row r="1019" spans="6:52" x14ac:dyDescent="0.55000000000000004">
      <c r="F1019" s="87">
        <v>45069.504016203704</v>
      </c>
      <c r="G1019">
        <v>168</v>
      </c>
      <c r="I1019">
        <v>21</v>
      </c>
      <c r="J1019">
        <v>30.146999999999998</v>
      </c>
      <c r="K1019">
        <v>7932.1280456912991</v>
      </c>
      <c r="L1019">
        <v>11775.7933742684</v>
      </c>
      <c r="N1019" s="36">
        <f t="shared" si="746"/>
        <v>41.106790929716261</v>
      </c>
      <c r="O1019" s="36">
        <f t="shared" si="747"/>
        <v>316.10656491796703</v>
      </c>
      <c r="P1019" s="36">
        <f t="shared" si="748"/>
        <v>-3774903714.8329315</v>
      </c>
      <c r="Q1019">
        <f t="shared" si="749"/>
        <v>657.70865487546018</v>
      </c>
      <c r="R1019">
        <f t="shared" si="750"/>
        <v>13908.688856390549</v>
      </c>
      <c r="S1019">
        <f t="shared" si="751"/>
        <v>1138.0870909233884</v>
      </c>
      <c r="T1019">
        <f t="shared" si="752"/>
        <v>8751.7607858122719</v>
      </c>
      <c r="U1019">
        <f t="shared" si="753"/>
        <v>8751.7607858122738</v>
      </c>
      <c r="W1019">
        <f t="shared" si="754"/>
        <v>1.0008897647034505</v>
      </c>
      <c r="X1019">
        <v>313.14999999999998</v>
      </c>
      <c r="Y1019">
        <f t="shared" si="755"/>
        <v>1.9073334166666699E-2</v>
      </c>
      <c r="Z1019">
        <v>2E-3</v>
      </c>
      <c r="AA1019">
        <f t="shared" si="756"/>
        <v>7.2765497523200454E-2</v>
      </c>
      <c r="AC1019">
        <f t="shared" si="757"/>
        <v>7.9391857732496064E-3</v>
      </c>
      <c r="AD1019">
        <f t="shared" si="758"/>
        <v>6.1792804854294657E-7</v>
      </c>
      <c r="AE1019">
        <v>0</v>
      </c>
      <c r="AF1019">
        <f t="shared" si="759"/>
        <v>1.6611551137883525E-7</v>
      </c>
      <c r="AG1019">
        <f t="shared" si="760"/>
        <v>7.8404355992178188E-7</v>
      </c>
      <c r="AH1019">
        <f t="shared" si="761"/>
        <v>1.097002469958351E-3</v>
      </c>
      <c r="AJ1019">
        <f t="shared" si="762"/>
        <v>1.178627105956795E-2</v>
      </c>
      <c r="AK1019">
        <f t="shared" si="763"/>
        <v>9.1735697884494533E-7</v>
      </c>
      <c r="AL1019">
        <v>0</v>
      </c>
      <c r="AM1019">
        <f t="shared" si="764"/>
        <v>5.1118491661125594E-6</v>
      </c>
      <c r="AN1019">
        <f t="shared" si="765"/>
        <v>6.0292061449575047E-6</v>
      </c>
      <c r="AO1019">
        <f t="shared" si="766"/>
        <v>2.2739189884214046E-2</v>
      </c>
      <c r="AQ1019">
        <f t="shared" si="767"/>
        <v>0</v>
      </c>
      <c r="AR1019">
        <f t="shared" si="768"/>
        <v>0</v>
      </c>
      <c r="AS1019">
        <v>72</v>
      </c>
      <c r="AT1019">
        <f t="shared" si="769"/>
        <v>0</v>
      </c>
      <c r="AU1019">
        <f t="shared" si="770"/>
        <v>0</v>
      </c>
      <c r="AV1019">
        <f t="shared" si="771"/>
        <v>1.5759424160826513E-2</v>
      </c>
      <c r="AX1019">
        <f t="shared" si="772"/>
        <v>78.812974192989046</v>
      </c>
      <c r="AY1019">
        <f t="shared" si="773"/>
        <v>15.215219993965079</v>
      </c>
      <c r="AZ1019" t="e">
        <f t="shared" si="774"/>
        <v>#DIV/0!</v>
      </c>
    </row>
    <row r="1020" spans="6:52" x14ac:dyDescent="0.55000000000000004">
      <c r="F1020" s="87">
        <v>45069.525243055556</v>
      </c>
      <c r="G1020">
        <v>150</v>
      </c>
      <c r="I1020">
        <v>21</v>
      </c>
      <c r="J1020">
        <v>30.146999999999998</v>
      </c>
      <c r="K1020">
        <v>92.642462590175001</v>
      </c>
      <c r="L1020">
        <v>93.589957203099999</v>
      </c>
      <c r="N1020" s="36">
        <f t="shared" si="746"/>
        <v>0.48010247930591593</v>
      </c>
      <c r="O1020" s="36">
        <f t="shared" si="747"/>
        <v>2.5123063000525416</v>
      </c>
      <c r="P1020" s="36">
        <f t="shared" si="748"/>
        <v>-3827332933.0945001</v>
      </c>
      <c r="Q1020">
        <f t="shared" si="749"/>
        <v>7.6816396688946549</v>
      </c>
      <c r="R1020">
        <f t="shared" si="750"/>
        <v>110.54147720231182</v>
      </c>
      <c r="S1020">
        <f t="shared" si="751"/>
        <v>13.292169533559541</v>
      </c>
      <c r="T1020">
        <f t="shared" si="752"/>
        <v>69.555985857031601</v>
      </c>
      <c r="U1020">
        <f t="shared" si="753"/>
        <v>69.555985857031601</v>
      </c>
      <c r="W1020">
        <f t="shared" si="754"/>
        <v>1.0008897647034505</v>
      </c>
      <c r="X1020">
        <v>313.14999999999998</v>
      </c>
      <c r="Y1020">
        <f t="shared" si="755"/>
        <v>1.9073334166666699E-2</v>
      </c>
      <c r="Z1020">
        <v>2E-3</v>
      </c>
      <c r="AA1020">
        <f t="shared" si="756"/>
        <v>7.2765497523200454E-2</v>
      </c>
      <c r="AC1020">
        <f t="shared" si="757"/>
        <v>9.2724892583428463E-5</v>
      </c>
      <c r="AD1020">
        <f t="shared" si="758"/>
        <v>7.2170262243378377E-9</v>
      </c>
      <c r="AE1020">
        <v>0</v>
      </c>
      <c r="AF1020">
        <f t="shared" si="759"/>
        <v>1.9401287977090795E-9</v>
      </c>
      <c r="AG1020">
        <f t="shared" si="760"/>
        <v>9.157155022046918E-9</v>
      </c>
      <c r="AH1020">
        <f t="shared" si="761"/>
        <v>1.097002469958351E-3</v>
      </c>
      <c r="AJ1020">
        <f t="shared" si="762"/>
        <v>9.3673230243616757E-5</v>
      </c>
      <c r="AK1020">
        <f t="shared" si="763"/>
        <v>7.2908378791418387E-9</v>
      </c>
      <c r="AL1020">
        <v>0</v>
      </c>
      <c r="AM1020">
        <f t="shared" si="764"/>
        <v>4.0627219710782309E-8</v>
      </c>
      <c r="AN1020">
        <f t="shared" si="765"/>
        <v>4.7918057589924144E-8</v>
      </c>
      <c r="AO1020">
        <f t="shared" si="766"/>
        <v>2.2739189884214046E-2</v>
      </c>
      <c r="AQ1020">
        <f t="shared" si="767"/>
        <v>0</v>
      </c>
      <c r="AR1020">
        <f t="shared" si="768"/>
        <v>0</v>
      </c>
      <c r="AS1020">
        <v>73</v>
      </c>
      <c r="AT1020">
        <f t="shared" si="769"/>
        <v>0</v>
      </c>
      <c r="AU1020">
        <f t="shared" si="770"/>
        <v>0</v>
      </c>
      <c r="AV1020">
        <f t="shared" si="771"/>
        <v>1.5759424160826513E-2</v>
      </c>
      <c r="AX1020">
        <f t="shared" si="772"/>
        <v>78.81297419298906</v>
      </c>
      <c r="AY1020">
        <f t="shared" si="773"/>
        <v>15.21521999396507</v>
      </c>
      <c r="AZ1020" t="e">
        <f t="shared" si="774"/>
        <v>#DIV/0!</v>
      </c>
    </row>
    <row r="1021" spans="6:52" x14ac:dyDescent="0.55000000000000004">
      <c r="F1021" s="87">
        <v>45069.546481481484</v>
      </c>
      <c r="G1021">
        <v>82</v>
      </c>
      <c r="I1021">
        <v>21</v>
      </c>
      <c r="J1021">
        <v>30.146999999999998</v>
      </c>
      <c r="K1021">
        <v>86.894126373631991</v>
      </c>
      <c r="L1021">
        <v>798.2711628635999</v>
      </c>
      <c r="N1021" s="36">
        <f t="shared" si="746"/>
        <v>0.45031278684431936</v>
      </c>
      <c r="O1021" s="36">
        <f t="shared" si="747"/>
        <v>21.42859908847209</v>
      </c>
      <c r="P1021" s="36">
        <f t="shared" si="748"/>
        <v>-3879762151.3560686</v>
      </c>
      <c r="Q1021">
        <f t="shared" si="749"/>
        <v>7.2050045895091097</v>
      </c>
      <c r="R1021">
        <f t="shared" si="750"/>
        <v>942.858359892772</v>
      </c>
      <c r="S1021">
        <f t="shared" si="751"/>
        <v>12.467408863453036</v>
      </c>
      <c r="T1021">
        <f t="shared" si="752"/>
        <v>593.27452830994105</v>
      </c>
      <c r="U1021">
        <f t="shared" si="753"/>
        <v>593.27452830994105</v>
      </c>
      <c r="W1021">
        <f t="shared" si="754"/>
        <v>1.0008897647034505</v>
      </c>
      <c r="X1021">
        <v>313.14999999999998</v>
      </c>
      <c r="Y1021">
        <f t="shared" si="755"/>
        <v>1.9073334166666699E-2</v>
      </c>
      <c r="Z1021">
        <v>2E-3</v>
      </c>
      <c r="AA1021">
        <f t="shared" si="756"/>
        <v>7.2765497523200454E-2</v>
      </c>
      <c r="AC1021">
        <f t="shared" si="757"/>
        <v>8.6971441700216419E-5</v>
      </c>
      <c r="AD1021">
        <f t="shared" si="758"/>
        <v>6.7692197643063938E-9</v>
      </c>
      <c r="AE1021">
        <v>0</v>
      </c>
      <c r="AF1021">
        <f t="shared" si="759"/>
        <v>1.8197464986982598E-9</v>
      </c>
      <c r="AG1021">
        <f t="shared" si="760"/>
        <v>8.588966263004654E-9</v>
      </c>
      <c r="AH1021">
        <f t="shared" si="761"/>
        <v>1.097002469958351E-3</v>
      </c>
      <c r="AJ1021">
        <f t="shared" si="762"/>
        <v>7.9898143636809827E-4</v>
      </c>
      <c r="AK1021">
        <f t="shared" si="763"/>
        <v>6.2186860705603123E-8</v>
      </c>
      <c r="AL1021">
        <v>0</v>
      </c>
      <c r="AM1021">
        <f t="shared" si="764"/>
        <v>3.4652797043235448E-7</v>
      </c>
      <c r="AN1021">
        <f t="shared" si="765"/>
        <v>4.0871483113795759E-7</v>
      </c>
      <c r="AO1021">
        <f t="shared" si="766"/>
        <v>2.2739189884214046E-2</v>
      </c>
      <c r="AQ1021">
        <f t="shared" si="767"/>
        <v>0</v>
      </c>
      <c r="AR1021">
        <f t="shared" si="768"/>
        <v>0</v>
      </c>
      <c r="AS1021">
        <v>74</v>
      </c>
      <c r="AT1021">
        <f t="shared" si="769"/>
        <v>0</v>
      </c>
      <c r="AU1021">
        <f t="shared" si="770"/>
        <v>0</v>
      </c>
      <c r="AV1021">
        <f t="shared" si="771"/>
        <v>1.5759424160826513E-2</v>
      </c>
      <c r="AX1021">
        <f t="shared" si="772"/>
        <v>78.812974192989046</v>
      </c>
      <c r="AY1021">
        <f t="shared" si="773"/>
        <v>15.215219993965073</v>
      </c>
      <c r="AZ1021" t="e">
        <f t="shared" si="774"/>
        <v>#DIV/0!</v>
      </c>
    </row>
    <row r="1022" spans="6:52" x14ac:dyDescent="0.55000000000000004">
      <c r="F1022" s="87">
        <v>45069.567731481482</v>
      </c>
      <c r="G1022">
        <v>259</v>
      </c>
      <c r="I1022">
        <v>21</v>
      </c>
      <c r="J1022">
        <v>30.146999999999998</v>
      </c>
      <c r="K1022">
        <v>89.894637672623006</v>
      </c>
      <c r="L1022">
        <v>694.59340594560001</v>
      </c>
      <c r="N1022" s="36">
        <f t="shared" si="746"/>
        <v>0.46586238336361313</v>
      </c>
      <c r="O1022" s="36">
        <f t="shared" si="747"/>
        <v>18.64549831928209</v>
      </c>
      <c r="P1022" s="36">
        <f t="shared" si="748"/>
        <v>-3932191369.6176372</v>
      </c>
      <c r="Q1022">
        <f t="shared" si="749"/>
        <v>7.4537981338178101</v>
      </c>
      <c r="R1022">
        <f t="shared" si="750"/>
        <v>820.40192604841195</v>
      </c>
      <c r="S1022">
        <f t="shared" si="751"/>
        <v>12.897916686307251</v>
      </c>
      <c r="T1022">
        <f t="shared" si="752"/>
        <v>516.22129728615027</v>
      </c>
      <c r="U1022">
        <f t="shared" si="753"/>
        <v>516.22129728615039</v>
      </c>
      <c r="W1022">
        <f t="shared" si="754"/>
        <v>1.0008897647034505</v>
      </c>
      <c r="X1022">
        <v>313.14999999999998</v>
      </c>
      <c r="Y1022">
        <f t="shared" si="755"/>
        <v>1.9073334166666699E-2</v>
      </c>
      <c r="Z1022">
        <v>2E-3</v>
      </c>
      <c r="AA1022">
        <f t="shared" si="756"/>
        <v>7.2765497523200454E-2</v>
      </c>
      <c r="AC1022">
        <f t="shared" si="757"/>
        <v>8.9974622748253575E-5</v>
      </c>
      <c r="AD1022">
        <f t="shared" si="758"/>
        <v>7.0029653721604817E-9</v>
      </c>
      <c r="AE1022">
        <v>0</v>
      </c>
      <c r="AF1022">
        <f t="shared" si="759"/>
        <v>1.8825835414135007E-9</v>
      </c>
      <c r="AG1022">
        <f t="shared" si="760"/>
        <v>8.885548913573982E-9</v>
      </c>
      <c r="AH1022">
        <f t="shared" si="761"/>
        <v>1.097002469958351E-3</v>
      </c>
      <c r="AJ1022">
        <f t="shared" si="762"/>
        <v>6.9521143064145982E-4</v>
      </c>
      <c r="AK1022">
        <f t="shared" si="763"/>
        <v>5.4110163804013185E-8</v>
      </c>
      <c r="AL1022">
        <v>0</v>
      </c>
      <c r="AM1022">
        <f t="shared" si="764"/>
        <v>3.0152165634367641E-7</v>
      </c>
      <c r="AN1022">
        <f t="shared" si="765"/>
        <v>3.5563182014768956E-7</v>
      </c>
      <c r="AO1022">
        <f t="shared" si="766"/>
        <v>2.2739189884214046E-2</v>
      </c>
      <c r="AQ1022">
        <f t="shared" si="767"/>
        <v>0</v>
      </c>
      <c r="AR1022">
        <f t="shared" si="768"/>
        <v>0</v>
      </c>
      <c r="AS1022">
        <v>75</v>
      </c>
      <c r="AT1022">
        <f t="shared" si="769"/>
        <v>0</v>
      </c>
      <c r="AU1022">
        <f t="shared" si="770"/>
        <v>0</v>
      </c>
      <c r="AV1022">
        <f t="shared" si="771"/>
        <v>1.5759424160826513E-2</v>
      </c>
      <c r="AX1022">
        <f t="shared" si="772"/>
        <v>78.812974192989046</v>
      </c>
      <c r="AY1022">
        <f t="shared" si="773"/>
        <v>15.21521999396507</v>
      </c>
      <c r="AZ1022" t="e">
        <f t="shared" si="774"/>
        <v>#DIV/0!</v>
      </c>
    </row>
    <row r="1023" spans="6:52" x14ac:dyDescent="0.55000000000000004">
      <c r="F1023" s="87">
        <v>45069.589016203703</v>
      </c>
      <c r="G1023">
        <v>106</v>
      </c>
      <c r="I1023">
        <v>21</v>
      </c>
      <c r="J1023">
        <v>30.146999999999998</v>
      </c>
      <c r="K1023">
        <v>8.6803230399999993</v>
      </c>
      <c r="L1023">
        <v>10044.2059420476</v>
      </c>
      <c r="N1023" s="36">
        <f t="shared" si="746"/>
        <v>4.4984173522199036E-2</v>
      </c>
      <c r="O1023" s="36">
        <f t="shared" si="747"/>
        <v>269.62424838458554</v>
      </c>
      <c r="P1023" s="36">
        <f t="shared" si="748"/>
        <v>-3984620587.8792057</v>
      </c>
      <c r="Q1023">
        <f t="shared" si="749"/>
        <v>0.71974677635518458</v>
      </c>
      <c r="R1023">
        <f t="shared" si="750"/>
        <v>11863.466928921764</v>
      </c>
      <c r="S1023">
        <f t="shared" si="751"/>
        <v>1.2454367276931535</v>
      </c>
      <c r="T1023">
        <f t="shared" si="752"/>
        <v>7464.8463075377349</v>
      </c>
      <c r="U1023">
        <f t="shared" si="753"/>
        <v>7464.8463075377358</v>
      </c>
      <c r="W1023">
        <f t="shared" si="754"/>
        <v>1.0008897647034505</v>
      </c>
      <c r="X1023">
        <v>313.14999999999998</v>
      </c>
      <c r="Y1023">
        <f t="shared" si="755"/>
        <v>1.9073334166666699E-2</v>
      </c>
      <c r="Z1023">
        <v>2E-3</v>
      </c>
      <c r="AA1023">
        <f t="shared" si="756"/>
        <v>7.2765497523200454E-2</v>
      </c>
      <c r="AC1023">
        <f t="shared" si="757"/>
        <v>8.6880464850555396E-6</v>
      </c>
      <c r="AD1023">
        <f t="shared" si="758"/>
        <v>6.7621387929348653E-10</v>
      </c>
      <c r="AE1023">
        <v>0</v>
      </c>
      <c r="AF1023">
        <f t="shared" si="759"/>
        <v>1.8178429450673576E-10</v>
      </c>
      <c r="AG1023">
        <f t="shared" si="760"/>
        <v>8.5799817380022226E-10</v>
      </c>
      <c r="AH1023">
        <f t="shared" si="761"/>
        <v>1.097002469958351E-3</v>
      </c>
      <c r="AJ1023">
        <f t="shared" si="762"/>
        <v>1.0053142921969021E-2</v>
      </c>
      <c r="AK1023">
        <f t="shared" si="763"/>
        <v>7.8246298360051534E-7</v>
      </c>
      <c r="AL1023">
        <v>0</v>
      </c>
      <c r="AM1023">
        <f t="shared" si="764"/>
        <v>4.3601704052750277E-6</v>
      </c>
      <c r="AN1023">
        <f t="shared" si="765"/>
        <v>5.1426333888755433E-6</v>
      </c>
      <c r="AO1023">
        <f t="shared" si="766"/>
        <v>2.2739189884214046E-2</v>
      </c>
      <c r="AQ1023">
        <f t="shared" si="767"/>
        <v>0</v>
      </c>
      <c r="AR1023">
        <f t="shared" si="768"/>
        <v>0</v>
      </c>
      <c r="AS1023">
        <v>76</v>
      </c>
      <c r="AT1023">
        <f t="shared" si="769"/>
        <v>0</v>
      </c>
      <c r="AU1023">
        <f t="shared" si="770"/>
        <v>0</v>
      </c>
      <c r="AV1023">
        <f t="shared" si="771"/>
        <v>1.5759424160826513E-2</v>
      </c>
      <c r="AX1023">
        <f t="shared" si="772"/>
        <v>78.812974192989046</v>
      </c>
      <c r="AY1023">
        <f t="shared" si="773"/>
        <v>15.215219993965079</v>
      </c>
      <c r="AZ1023" t="e">
        <f t="shared" si="774"/>
        <v>#DIV/0!</v>
      </c>
    </row>
    <row r="1024" spans="6:52" x14ac:dyDescent="0.55000000000000004">
      <c r="F1024" s="87">
        <v>45069.610208333332</v>
      </c>
      <c r="G1024">
        <v>205</v>
      </c>
      <c r="I1024">
        <v>21</v>
      </c>
      <c r="J1024">
        <v>30.146999999999998</v>
      </c>
      <c r="K1024">
        <v>593.96968049807356</v>
      </c>
      <c r="L1024">
        <v>1155.9822790398998</v>
      </c>
      <c r="N1024" s="36">
        <f t="shared" si="746"/>
        <v>3.0781383424700817</v>
      </c>
      <c r="O1024" s="36">
        <f t="shared" si="747"/>
        <v>31.030910251178533</v>
      </c>
      <c r="P1024" s="36">
        <f t="shared" si="748"/>
        <v>-4037049806.1407743</v>
      </c>
      <c r="Q1024">
        <f t="shared" si="749"/>
        <v>49.250213479521307</v>
      </c>
      <c r="R1024">
        <f t="shared" si="750"/>
        <v>1365.3600510518554</v>
      </c>
      <c r="S1024">
        <f t="shared" si="751"/>
        <v>85.221673412337509</v>
      </c>
      <c r="T1024">
        <f t="shared" si="752"/>
        <v>859.12516101904089</v>
      </c>
      <c r="U1024">
        <f t="shared" si="753"/>
        <v>859.125161019041</v>
      </c>
      <c r="W1024">
        <f t="shared" si="754"/>
        <v>1.0008897647034505</v>
      </c>
      <c r="X1024">
        <v>313.14999999999998</v>
      </c>
      <c r="Y1024">
        <f t="shared" si="755"/>
        <v>1.9073334166666699E-2</v>
      </c>
      <c r="Z1024">
        <v>2E-3</v>
      </c>
      <c r="AA1024">
        <f t="shared" si="756"/>
        <v>7.2765497523200454E-2</v>
      </c>
      <c r="AC1024">
        <f t="shared" si="757"/>
        <v>5.9449817375470046E-4</v>
      </c>
      <c r="AD1024">
        <f t="shared" si="758"/>
        <v>4.6271381834692071E-8</v>
      </c>
      <c r="AE1024">
        <v>0</v>
      </c>
      <c r="AF1024">
        <f t="shared" si="759"/>
        <v>1.2438979382469336E-8</v>
      </c>
      <c r="AG1024">
        <f t="shared" si="760"/>
        <v>5.8710361217161407E-8</v>
      </c>
      <c r="AH1024">
        <f t="shared" si="761"/>
        <v>1.097002469958351E-3</v>
      </c>
      <c r="AJ1024">
        <f t="shared" si="762"/>
        <v>1.1570108312696037E-3</v>
      </c>
      <c r="AK1024">
        <f t="shared" si="763"/>
        <v>9.0053245449733435E-8</v>
      </c>
      <c r="AL1024">
        <v>0</v>
      </c>
      <c r="AM1024">
        <f t="shared" si="764"/>
        <v>5.0180967526683799E-7</v>
      </c>
      <c r="AN1024">
        <f t="shared" si="765"/>
        <v>5.9186292071657141E-7</v>
      </c>
      <c r="AO1024">
        <f t="shared" si="766"/>
        <v>2.2739189884214046E-2</v>
      </c>
      <c r="AQ1024">
        <f t="shared" si="767"/>
        <v>0</v>
      </c>
      <c r="AR1024">
        <f t="shared" si="768"/>
        <v>0</v>
      </c>
      <c r="AS1024">
        <v>77</v>
      </c>
      <c r="AT1024">
        <f t="shared" si="769"/>
        <v>0</v>
      </c>
      <c r="AU1024">
        <f t="shared" si="770"/>
        <v>0</v>
      </c>
      <c r="AV1024">
        <f t="shared" si="771"/>
        <v>1.5759424160826513E-2</v>
      </c>
      <c r="AX1024">
        <f t="shared" si="772"/>
        <v>78.81297419298906</v>
      </c>
      <c r="AY1024">
        <f t="shared" si="773"/>
        <v>15.215219993965073</v>
      </c>
      <c r="AZ1024" t="e">
        <f t="shared" si="774"/>
        <v>#DIV/0!</v>
      </c>
    </row>
    <row r="1025" spans="6:52" x14ac:dyDescent="0.55000000000000004">
      <c r="F1025" s="87">
        <v>45069.631458333337</v>
      </c>
      <c r="G1025">
        <v>349</v>
      </c>
      <c r="I1025">
        <v>21</v>
      </c>
      <c r="J1025">
        <v>30.146999999999998</v>
      </c>
      <c r="K1025">
        <v>4.5670121599999991</v>
      </c>
      <c r="L1025">
        <v>11350.0975747184</v>
      </c>
      <c r="N1025" s="36">
        <f t="shared" si="746"/>
        <v>2.3667698372137197E-2</v>
      </c>
      <c r="O1025" s="36">
        <f t="shared" si="747"/>
        <v>304.67928926707117</v>
      </c>
      <c r="P1025" s="36">
        <f t="shared" si="748"/>
        <v>-4089479024.4023428</v>
      </c>
      <c r="Q1025">
        <f t="shared" si="749"/>
        <v>0.37868317395419515</v>
      </c>
      <c r="R1025">
        <f t="shared" si="750"/>
        <v>13405.888727751131</v>
      </c>
      <c r="S1025">
        <f t="shared" si="751"/>
        <v>0.65526647495428236</v>
      </c>
      <c r="T1025">
        <f t="shared" si="752"/>
        <v>8435.3839875128415</v>
      </c>
      <c r="U1025">
        <f t="shared" si="753"/>
        <v>8435.3839875128415</v>
      </c>
      <c r="W1025">
        <f t="shared" si="754"/>
        <v>1.0008897647034505</v>
      </c>
      <c r="X1025">
        <v>313.14999999999998</v>
      </c>
      <c r="Y1025">
        <f t="shared" si="755"/>
        <v>1.9073334166666699E-2</v>
      </c>
      <c r="Z1025">
        <v>2E-3</v>
      </c>
      <c r="AA1025">
        <f t="shared" si="756"/>
        <v>7.2765497523200454E-2</v>
      </c>
      <c r="AC1025">
        <f t="shared" si="757"/>
        <v>4.5710757262201959E-6</v>
      </c>
      <c r="AD1025">
        <f t="shared" si="758"/>
        <v>3.5577904131712186E-10</v>
      </c>
      <c r="AE1025">
        <v>0</v>
      </c>
      <c r="AF1025">
        <f t="shared" si="759"/>
        <v>9.5642878690524313E-11</v>
      </c>
      <c r="AG1025">
        <f t="shared" si="760"/>
        <v>4.514219200076462E-10</v>
      </c>
      <c r="AH1025">
        <f t="shared" si="761"/>
        <v>1.097002469958351E-3</v>
      </c>
      <c r="AJ1025">
        <f t="shared" si="762"/>
        <v>1.1360196490921104E-2</v>
      </c>
      <c r="AK1025">
        <f t="shared" si="763"/>
        <v>8.8419445635745865E-7</v>
      </c>
      <c r="AL1025">
        <v>0</v>
      </c>
      <c r="AM1025">
        <f t="shared" si="764"/>
        <v>4.9270554414958966E-6</v>
      </c>
      <c r="AN1025">
        <f t="shared" si="765"/>
        <v>5.8112498978533556E-6</v>
      </c>
      <c r="AO1025">
        <f t="shared" si="766"/>
        <v>2.2739189884214046E-2</v>
      </c>
      <c r="AQ1025">
        <f t="shared" si="767"/>
        <v>0</v>
      </c>
      <c r="AR1025">
        <f t="shared" si="768"/>
        <v>0</v>
      </c>
      <c r="AS1025">
        <v>78</v>
      </c>
      <c r="AT1025">
        <f t="shared" si="769"/>
        <v>0</v>
      </c>
      <c r="AU1025">
        <f t="shared" si="770"/>
        <v>0</v>
      </c>
      <c r="AV1025">
        <f t="shared" si="771"/>
        <v>1.5759424160826513E-2</v>
      </c>
      <c r="AX1025">
        <f t="shared" si="772"/>
        <v>78.81297419298906</v>
      </c>
      <c r="AY1025">
        <f t="shared" si="773"/>
        <v>15.21521999396508</v>
      </c>
      <c r="AZ1025" t="e">
        <f t="shared" si="774"/>
        <v>#DIV/0!</v>
      </c>
    </row>
    <row r="1026" spans="6:52" x14ac:dyDescent="0.55000000000000004">
      <c r="F1026" s="87">
        <v>45069.652696759258</v>
      </c>
      <c r="G1026">
        <v>128</v>
      </c>
      <c r="I1026">
        <v>21</v>
      </c>
      <c r="J1026">
        <v>30.146999999999998</v>
      </c>
      <c r="K1026">
        <v>17.393886500000001</v>
      </c>
      <c r="L1026">
        <v>6237.2929128383994</v>
      </c>
      <c r="N1026" s="36">
        <f t="shared" si="746"/>
        <v>9.0140609391587273E-2</v>
      </c>
      <c r="O1026" s="36">
        <f t="shared" si="747"/>
        <v>167.43239070182995</v>
      </c>
      <c r="P1026" s="36">
        <f t="shared" si="748"/>
        <v>-4141908242.6639113</v>
      </c>
      <c r="Q1026">
        <f t="shared" si="749"/>
        <v>1.4422497502653964</v>
      </c>
      <c r="R1026">
        <f t="shared" si="750"/>
        <v>7367.0251908805176</v>
      </c>
      <c r="S1026">
        <f t="shared" si="751"/>
        <v>2.4956427294929475</v>
      </c>
      <c r="T1026">
        <f t="shared" si="752"/>
        <v>4635.551405265318</v>
      </c>
      <c r="U1026">
        <f t="shared" si="753"/>
        <v>4635.5514052653189</v>
      </c>
      <c r="W1026">
        <f t="shared" si="754"/>
        <v>1.0008897647034505</v>
      </c>
      <c r="X1026">
        <v>313.14999999999998</v>
      </c>
      <c r="Y1026">
        <f t="shared" si="755"/>
        <v>1.9073334166666699E-2</v>
      </c>
      <c r="Z1026">
        <v>2E-3</v>
      </c>
      <c r="AA1026">
        <f t="shared" si="756"/>
        <v>7.2765497523200454E-2</v>
      </c>
      <c r="AC1026">
        <f t="shared" si="757"/>
        <v>1.7409362966263523E-5</v>
      </c>
      <c r="AD1026">
        <f t="shared" si="758"/>
        <v>1.3550172513113758E-9</v>
      </c>
      <c r="AE1026">
        <v>0</v>
      </c>
      <c r="AF1026">
        <f t="shared" si="759"/>
        <v>3.6426471360134259E-10</v>
      </c>
      <c r="AG1026">
        <f t="shared" si="760"/>
        <v>1.7192819649127184E-9</v>
      </c>
      <c r="AH1026">
        <f t="shared" si="761"/>
        <v>1.097002469958351E-3</v>
      </c>
      <c r="AJ1026">
        <f t="shared" si="762"/>
        <v>6.2428426359173251E-3</v>
      </c>
      <c r="AK1026">
        <f t="shared" si="763"/>
        <v>4.8589712818801097E-7</v>
      </c>
      <c r="AL1026">
        <v>0</v>
      </c>
      <c r="AM1026">
        <f t="shared" si="764"/>
        <v>2.7075968099918899E-6</v>
      </c>
      <c r="AN1026">
        <f t="shared" si="765"/>
        <v>3.1934939381799007E-6</v>
      </c>
      <c r="AO1026">
        <f t="shared" si="766"/>
        <v>2.2739189884214046E-2</v>
      </c>
      <c r="AQ1026">
        <f t="shared" si="767"/>
        <v>0</v>
      </c>
      <c r="AR1026">
        <f t="shared" si="768"/>
        <v>0</v>
      </c>
      <c r="AS1026">
        <v>79</v>
      </c>
      <c r="AT1026">
        <f t="shared" si="769"/>
        <v>0</v>
      </c>
      <c r="AU1026">
        <f t="shared" si="770"/>
        <v>0</v>
      </c>
      <c r="AV1026">
        <f t="shared" si="771"/>
        <v>1.5759424160826513E-2</v>
      </c>
      <c r="AX1026">
        <f t="shared" si="772"/>
        <v>78.812974192989046</v>
      </c>
      <c r="AY1026">
        <f t="shared" si="773"/>
        <v>15.215219993965073</v>
      </c>
      <c r="AZ1026" t="e">
        <f t="shared" si="774"/>
        <v>#DIV/0!</v>
      </c>
    </row>
    <row r="1027" spans="6:52" x14ac:dyDescent="0.55000000000000004">
      <c r="F1027" s="87">
        <v>45069.67392361111</v>
      </c>
      <c r="G1027">
        <v>238</v>
      </c>
      <c r="I1027">
        <v>21</v>
      </c>
      <c r="J1027">
        <v>30.146999999999998</v>
      </c>
      <c r="K1027">
        <v>3.3799164999999984</v>
      </c>
      <c r="L1027">
        <v>12160.406784000001</v>
      </c>
      <c r="N1027" s="36">
        <f t="shared" si="746"/>
        <v>1.7515794012032945E-2</v>
      </c>
      <c r="O1027" s="36">
        <f t="shared" si="747"/>
        <v>326.43103477808768</v>
      </c>
      <c r="P1027" s="36">
        <f t="shared" si="748"/>
        <v>-4194337460.9254799</v>
      </c>
      <c r="Q1027">
        <f t="shared" si="749"/>
        <v>0.28025270419252712</v>
      </c>
      <c r="R1027">
        <f t="shared" si="750"/>
        <v>14362.965530235859</v>
      </c>
      <c r="S1027">
        <f t="shared" si="751"/>
        <v>0.48494418079123647</v>
      </c>
      <c r="T1027">
        <f t="shared" si="752"/>
        <v>9037.6051828736054</v>
      </c>
      <c r="U1027">
        <f t="shared" si="753"/>
        <v>9037.6051828736036</v>
      </c>
      <c r="W1027">
        <f t="shared" si="754"/>
        <v>1.0008897647034505</v>
      </c>
      <c r="X1027">
        <v>313.14999999999998</v>
      </c>
      <c r="Y1027">
        <f t="shared" si="755"/>
        <v>1.9073334166666699E-2</v>
      </c>
      <c r="Z1027">
        <v>2E-3</v>
      </c>
      <c r="AA1027">
        <f t="shared" si="756"/>
        <v>7.2765497523200454E-2</v>
      </c>
      <c r="AC1027">
        <f t="shared" si="757"/>
        <v>3.3829238304023086E-6</v>
      </c>
      <c r="AD1027">
        <f t="shared" si="758"/>
        <v>2.6330200357993391E-10</v>
      </c>
      <c r="AE1027">
        <v>0</v>
      </c>
      <c r="AF1027">
        <f t="shared" si="759"/>
        <v>7.0782588806069989E-11</v>
      </c>
      <c r="AG1027">
        <f t="shared" si="760"/>
        <v>3.340845923860039E-10</v>
      </c>
      <c r="AH1027">
        <f t="shared" si="761"/>
        <v>1.097002469958351E-3</v>
      </c>
      <c r="AJ1027">
        <f t="shared" si="762"/>
        <v>1.2171226684736004E-2</v>
      </c>
      <c r="AK1027">
        <f t="shared" si="763"/>
        <v>9.4731910405899729E-7</v>
      </c>
      <c r="AL1027">
        <v>0</v>
      </c>
      <c r="AM1027">
        <f t="shared" si="764"/>
        <v>5.2788091046342678E-6</v>
      </c>
      <c r="AN1027">
        <f t="shared" si="765"/>
        <v>6.2261282086932654E-6</v>
      </c>
      <c r="AO1027">
        <f t="shared" si="766"/>
        <v>2.2739189884214046E-2</v>
      </c>
      <c r="AQ1027">
        <f t="shared" si="767"/>
        <v>0</v>
      </c>
      <c r="AR1027">
        <f t="shared" si="768"/>
        <v>0</v>
      </c>
      <c r="AS1027">
        <v>80</v>
      </c>
      <c r="AT1027">
        <f t="shared" si="769"/>
        <v>0</v>
      </c>
      <c r="AU1027">
        <f t="shared" si="770"/>
        <v>0</v>
      </c>
      <c r="AV1027">
        <f t="shared" si="771"/>
        <v>1.5759424160826513E-2</v>
      </c>
      <c r="AX1027">
        <f t="shared" si="772"/>
        <v>78.812974192989046</v>
      </c>
      <c r="AY1027">
        <f t="shared" si="773"/>
        <v>15.215219993965079</v>
      </c>
      <c r="AZ1027" t="e">
        <f t="shared" si="774"/>
        <v>#DIV/0!</v>
      </c>
    </row>
    <row r="1028" spans="6:52" x14ac:dyDescent="0.55000000000000004">
      <c r="F1028" s="87">
        <v>45069.695196759261</v>
      </c>
      <c r="G1028">
        <v>230</v>
      </c>
      <c r="I1028">
        <v>21</v>
      </c>
      <c r="J1028">
        <v>30.146999999999998</v>
      </c>
      <c r="K1028">
        <v>3.4608065000000021</v>
      </c>
      <c r="L1028">
        <v>15006.284027518403</v>
      </c>
      <c r="N1028" s="36">
        <f t="shared" si="746"/>
        <v>1.7934991521093718E-2</v>
      </c>
      <c r="O1028" s="36">
        <f t="shared" si="747"/>
        <v>402.82507898682496</v>
      </c>
      <c r="P1028" s="36">
        <f t="shared" si="748"/>
        <v>-4246766679.187048</v>
      </c>
      <c r="Q1028">
        <f t="shared" si="749"/>
        <v>0.28695986433749948</v>
      </c>
      <c r="R1028">
        <f t="shared" si="750"/>
        <v>17724.3034754203</v>
      </c>
      <c r="S1028">
        <f t="shared" si="751"/>
        <v>0.49655012868498022</v>
      </c>
      <c r="T1028">
        <f t="shared" si="752"/>
        <v>11152.659011474536</v>
      </c>
      <c r="U1028">
        <f t="shared" si="753"/>
        <v>11152.659011474538</v>
      </c>
      <c r="W1028">
        <f t="shared" si="754"/>
        <v>1.0008897647034505</v>
      </c>
      <c r="X1028">
        <v>313.14999999999998</v>
      </c>
      <c r="Y1028">
        <f t="shared" si="755"/>
        <v>1.9073334166666699E-2</v>
      </c>
      <c r="Z1028">
        <v>2E-3</v>
      </c>
      <c r="AA1028">
        <f t="shared" si="756"/>
        <v>7.2765497523200454E-2</v>
      </c>
      <c r="AC1028">
        <f t="shared" si="757"/>
        <v>3.4638858034691739E-6</v>
      </c>
      <c r="AD1028">
        <f t="shared" si="758"/>
        <v>2.6960349033843274E-10</v>
      </c>
      <c r="AE1028">
        <v>0</v>
      </c>
      <c r="AF1028">
        <f t="shared" si="759"/>
        <v>7.2476596219721547E-11</v>
      </c>
      <c r="AG1028">
        <f t="shared" si="760"/>
        <v>3.4208008655815432E-10</v>
      </c>
      <c r="AH1028">
        <f t="shared" si="761"/>
        <v>1.097002469958351E-3</v>
      </c>
      <c r="AJ1028">
        <f t="shared" si="762"/>
        <v>1.5019636089376041E-2</v>
      </c>
      <c r="AK1028">
        <f t="shared" si="763"/>
        <v>1.169018421234713E-6</v>
      </c>
      <c r="AL1028">
        <v>0</v>
      </c>
      <c r="AM1028">
        <f t="shared" si="764"/>
        <v>6.514198920994906E-6</v>
      </c>
      <c r="AN1028">
        <f t="shared" si="765"/>
        <v>7.6832173422296196E-6</v>
      </c>
      <c r="AO1028">
        <f t="shared" si="766"/>
        <v>2.2739189884214046E-2</v>
      </c>
      <c r="AQ1028">
        <f t="shared" si="767"/>
        <v>0</v>
      </c>
      <c r="AR1028">
        <f t="shared" si="768"/>
        <v>0</v>
      </c>
      <c r="AS1028">
        <v>81</v>
      </c>
      <c r="AT1028">
        <f t="shared" si="769"/>
        <v>0</v>
      </c>
      <c r="AU1028">
        <f t="shared" si="770"/>
        <v>0</v>
      </c>
      <c r="AV1028">
        <f t="shared" si="771"/>
        <v>1.5759424160826513E-2</v>
      </c>
      <c r="AX1028">
        <f t="shared" si="772"/>
        <v>78.81297419298906</v>
      </c>
      <c r="AY1028">
        <f t="shared" si="773"/>
        <v>15.215219993965082</v>
      </c>
      <c r="AZ1028" t="e">
        <f t="shared" si="774"/>
        <v>#DIV/0!</v>
      </c>
    </row>
    <row r="1029" spans="6:52" x14ac:dyDescent="0.55000000000000004">
      <c r="F1029" s="87">
        <v>45069.716458333336</v>
      </c>
      <c r="G1029">
        <v>184</v>
      </c>
      <c r="I1029">
        <v>21</v>
      </c>
      <c r="J1029">
        <v>30.146999999999998</v>
      </c>
      <c r="K1029">
        <v>11.539705939999999</v>
      </c>
      <c r="L1029">
        <v>10477.4906896496</v>
      </c>
      <c r="N1029" s="36">
        <f t="shared" si="746"/>
        <v>5.9802398137490387E-2</v>
      </c>
      <c r="O1029" s="36">
        <f t="shared" si="747"/>
        <v>281.25523993162648</v>
      </c>
      <c r="P1029" s="36">
        <f t="shared" si="748"/>
        <v>-4299195897.448617</v>
      </c>
      <c r="Q1029">
        <f t="shared" si="749"/>
        <v>0.95683837019984619</v>
      </c>
      <c r="R1029">
        <f t="shared" si="750"/>
        <v>12375.230556991564</v>
      </c>
      <c r="S1029">
        <f t="shared" si="751"/>
        <v>1.6556957083540573</v>
      </c>
      <c r="T1029">
        <f t="shared" si="752"/>
        <v>7786.8632063260366</v>
      </c>
      <c r="U1029">
        <f t="shared" si="753"/>
        <v>7786.8632063260384</v>
      </c>
      <c r="W1029">
        <f t="shared" si="754"/>
        <v>1.0008897647034505</v>
      </c>
      <c r="X1029">
        <v>313.14999999999998</v>
      </c>
      <c r="Y1029">
        <f t="shared" si="755"/>
        <v>1.9073334166666699E-2</v>
      </c>
      <c r="Z1029">
        <v>2E-3</v>
      </c>
      <c r="AA1029">
        <f t="shared" si="756"/>
        <v>7.2765497523200454E-2</v>
      </c>
      <c r="AC1029">
        <f t="shared" si="757"/>
        <v>1.1549973563033609E-5</v>
      </c>
      <c r="AD1029">
        <f t="shared" si="758"/>
        <v>8.9896531311506225E-10</v>
      </c>
      <c r="AE1029">
        <v>0</v>
      </c>
      <c r="AF1029">
        <f t="shared" si="759"/>
        <v>2.4166581052933811E-10</v>
      </c>
      <c r="AG1029">
        <f t="shared" si="760"/>
        <v>1.1406311236444002E-9</v>
      </c>
      <c r="AH1029">
        <f t="shared" si="761"/>
        <v>1.097002469958351E-3</v>
      </c>
      <c r="AJ1029">
        <f t="shared" si="762"/>
        <v>1.0486813191045982E-2</v>
      </c>
      <c r="AK1029">
        <f t="shared" si="763"/>
        <v>8.1621669975422305E-7</v>
      </c>
      <c r="AL1029">
        <v>0</v>
      </c>
      <c r="AM1029">
        <f t="shared" si="764"/>
        <v>4.5482584775877081E-6</v>
      </c>
      <c r="AN1029">
        <f t="shared" si="765"/>
        <v>5.3644751773419312E-6</v>
      </c>
      <c r="AO1029">
        <f t="shared" si="766"/>
        <v>2.2739189884214046E-2</v>
      </c>
      <c r="AQ1029">
        <f t="shared" si="767"/>
        <v>0</v>
      </c>
      <c r="AR1029">
        <f t="shared" si="768"/>
        <v>0</v>
      </c>
      <c r="AS1029">
        <v>82</v>
      </c>
      <c r="AT1029">
        <f t="shared" si="769"/>
        <v>0</v>
      </c>
      <c r="AU1029">
        <f t="shared" si="770"/>
        <v>0</v>
      </c>
      <c r="AV1029">
        <f t="shared" si="771"/>
        <v>1.5759424160826513E-2</v>
      </c>
      <c r="AX1029">
        <f t="shared" si="772"/>
        <v>78.812974192989046</v>
      </c>
      <c r="AY1029">
        <f t="shared" si="773"/>
        <v>15.21521999396508</v>
      </c>
      <c r="AZ1029" t="e">
        <f t="shared" si="774"/>
        <v>#DIV/0!</v>
      </c>
    </row>
    <row r="1030" spans="6:52" x14ac:dyDescent="0.55000000000000004">
      <c r="F1030" s="87">
        <v>45069.737673611111</v>
      </c>
      <c r="G1030">
        <v>104</v>
      </c>
      <c r="I1030">
        <v>21</v>
      </c>
      <c r="J1030">
        <v>30.146999999999998</v>
      </c>
      <c r="K1030">
        <v>96.477743035126991</v>
      </c>
      <c r="L1030">
        <v>902.02077623909997</v>
      </c>
      <c r="N1030" s="36">
        <f t="shared" si="746"/>
        <v>0.49997811299454603</v>
      </c>
      <c r="O1030" s="36">
        <f t="shared" si="747"/>
        <v>24.213628755123661</v>
      </c>
      <c r="P1030" s="36">
        <f t="shared" si="748"/>
        <v>-4351625115.7101851</v>
      </c>
      <c r="Q1030">
        <f t="shared" si="749"/>
        <v>7.9996498079127365</v>
      </c>
      <c r="R1030">
        <f t="shared" si="750"/>
        <v>1065.3996652254411</v>
      </c>
      <c r="S1030">
        <f t="shared" si="751"/>
        <v>13.842448492664563</v>
      </c>
      <c r="T1030">
        <f t="shared" si="752"/>
        <v>670.3811629989433</v>
      </c>
      <c r="U1030">
        <f t="shared" si="753"/>
        <v>670.3811629989433</v>
      </c>
      <c r="W1030">
        <f t="shared" si="754"/>
        <v>1.0008897647034505</v>
      </c>
      <c r="X1030">
        <v>313.14999999999998</v>
      </c>
      <c r="Y1030">
        <f t="shared" si="755"/>
        <v>1.9073334166666699E-2</v>
      </c>
      <c r="Z1030">
        <v>2E-3</v>
      </c>
      <c r="AA1030">
        <f t="shared" si="756"/>
        <v>7.2765497523200454E-2</v>
      </c>
      <c r="AC1030">
        <f t="shared" si="757"/>
        <v>9.6563585525548216E-5</v>
      </c>
      <c r="AD1030">
        <f t="shared" si="758"/>
        <v>7.5158019560598489E-9</v>
      </c>
      <c r="AE1030">
        <v>0</v>
      </c>
      <c r="AF1030">
        <f t="shared" si="759"/>
        <v>2.0204476691045709E-9</v>
      </c>
      <c r="AG1030">
        <f t="shared" si="760"/>
        <v>9.5362496251644194E-9</v>
      </c>
      <c r="AH1030">
        <f t="shared" si="761"/>
        <v>1.097002469958351E-3</v>
      </c>
      <c r="AJ1030">
        <f t="shared" si="762"/>
        <v>9.0282336248757649E-4</v>
      </c>
      <c r="AK1030">
        <f t="shared" si="763"/>
        <v>7.026915536359621E-8</v>
      </c>
      <c r="AL1030">
        <v>0</v>
      </c>
      <c r="AM1030">
        <f t="shared" si="764"/>
        <v>3.9156547727048717E-7</v>
      </c>
      <c r="AN1030">
        <f t="shared" si="765"/>
        <v>4.6183463263408338E-7</v>
      </c>
      <c r="AO1030">
        <f t="shared" si="766"/>
        <v>2.2739189884214046E-2</v>
      </c>
      <c r="AQ1030">
        <f t="shared" si="767"/>
        <v>0</v>
      </c>
      <c r="AR1030">
        <f t="shared" si="768"/>
        <v>0</v>
      </c>
      <c r="AS1030">
        <v>83</v>
      </c>
      <c r="AT1030">
        <f t="shared" si="769"/>
        <v>0</v>
      </c>
      <c r="AU1030">
        <f t="shared" si="770"/>
        <v>0</v>
      </c>
      <c r="AV1030">
        <f t="shared" si="771"/>
        <v>1.5759424160826513E-2</v>
      </c>
      <c r="AX1030">
        <f t="shared" si="772"/>
        <v>78.81297419298906</v>
      </c>
      <c r="AY1030">
        <f t="shared" si="773"/>
        <v>15.215219993965075</v>
      </c>
      <c r="AZ1030" t="e">
        <f t="shared" si="774"/>
        <v>#DIV/0!</v>
      </c>
    </row>
    <row r="1031" spans="6:52" x14ac:dyDescent="0.55000000000000004">
      <c r="F1031" s="87">
        <v>45069.758935185186</v>
      </c>
      <c r="G1031">
        <v>76</v>
      </c>
      <c r="I1031">
        <v>21</v>
      </c>
      <c r="J1031">
        <v>30.146999999999998</v>
      </c>
      <c r="K1031">
        <v>97.696395419062995</v>
      </c>
      <c r="L1031">
        <v>228.8730626199</v>
      </c>
      <c r="N1031" s="36">
        <f t="shared" si="746"/>
        <v>0.5062935542574577</v>
      </c>
      <c r="O1031" s="36">
        <f t="shared" si="747"/>
        <v>6.1438134423385433</v>
      </c>
      <c r="P1031" s="36">
        <f t="shared" si="748"/>
        <v>-4404054333.9717541</v>
      </c>
      <c r="Q1031">
        <f t="shared" si="749"/>
        <v>8.1006968681193232</v>
      </c>
      <c r="R1031">
        <f t="shared" si="750"/>
        <v>270.3277914628959</v>
      </c>
      <c r="S1031">
        <f t="shared" si="751"/>
        <v>14.017298487330743</v>
      </c>
      <c r="T1031">
        <f t="shared" si="752"/>
        <v>170.09828813254302</v>
      </c>
      <c r="U1031">
        <f t="shared" si="753"/>
        <v>170.09828813254302</v>
      </c>
      <c r="W1031">
        <f t="shared" si="754"/>
        <v>1.0008897647034505</v>
      </c>
      <c r="X1031">
        <v>313.14999999999998</v>
      </c>
      <c r="Y1031">
        <f t="shared" si="755"/>
        <v>1.9073334166666699E-2</v>
      </c>
      <c r="Z1031">
        <v>2E-3</v>
      </c>
      <c r="AA1031">
        <f t="shared" si="756"/>
        <v>7.2765497523200454E-2</v>
      </c>
      <c r="AC1031">
        <f t="shared" si="757"/>
        <v>9.7783322223361216E-5</v>
      </c>
      <c r="AD1031">
        <f t="shared" si="758"/>
        <v>7.6107373233559972E-9</v>
      </c>
      <c r="AE1031">
        <v>0</v>
      </c>
      <c r="AF1031">
        <f t="shared" si="759"/>
        <v>2.0459688234258916E-9</v>
      </c>
      <c r="AG1031">
        <f t="shared" si="760"/>
        <v>9.6567061467818884E-9</v>
      </c>
      <c r="AH1031">
        <f t="shared" si="761"/>
        <v>1.097002469958351E-3</v>
      </c>
      <c r="AJ1031">
        <f t="shared" si="762"/>
        <v>2.2907670579258981E-4</v>
      </c>
      <c r="AK1031">
        <f t="shared" si="763"/>
        <v>1.7829652286763705E-8</v>
      </c>
      <c r="AL1031">
        <v>0</v>
      </c>
      <c r="AM1031">
        <f t="shared" si="764"/>
        <v>9.9353354556618175E-8</v>
      </c>
      <c r="AN1031">
        <f t="shared" si="765"/>
        <v>1.1718300684338188E-7</v>
      </c>
      <c r="AO1031">
        <f t="shared" si="766"/>
        <v>2.2739189884214046E-2</v>
      </c>
      <c r="AQ1031">
        <f t="shared" si="767"/>
        <v>0</v>
      </c>
      <c r="AR1031">
        <f t="shared" si="768"/>
        <v>0</v>
      </c>
      <c r="AS1031">
        <v>84</v>
      </c>
      <c r="AT1031">
        <f t="shared" si="769"/>
        <v>0</v>
      </c>
      <c r="AU1031">
        <f t="shared" si="770"/>
        <v>0</v>
      </c>
      <c r="AV1031">
        <f t="shared" si="771"/>
        <v>1.5759424160826513E-2</v>
      </c>
      <c r="AX1031">
        <f t="shared" si="772"/>
        <v>78.81297419298906</v>
      </c>
      <c r="AY1031">
        <f t="shared" si="773"/>
        <v>15.21521999396508</v>
      </c>
      <c r="AZ1031" t="e">
        <f t="shared" si="774"/>
        <v>#DIV/0!</v>
      </c>
    </row>
    <row r="1032" spans="6:52" x14ac:dyDescent="0.55000000000000004">
      <c r="F1032" s="87">
        <v>45069.78019675926</v>
      </c>
      <c r="G1032">
        <v>300</v>
      </c>
      <c r="I1032">
        <v>21</v>
      </c>
      <c r="J1032">
        <v>30.146999999999998</v>
      </c>
      <c r="K1032">
        <v>2.9399190400000013</v>
      </c>
      <c r="L1032">
        <v>13482.6219029775</v>
      </c>
      <c r="N1032" s="36">
        <f t="shared" si="746"/>
        <v>1.5235588310153128E-2</v>
      </c>
      <c r="O1032" s="36">
        <f t="shared" si="747"/>
        <v>361.92425940071701</v>
      </c>
      <c r="P1032" s="36">
        <f t="shared" si="748"/>
        <v>-4456483552.2333221</v>
      </c>
      <c r="Q1032">
        <f t="shared" si="749"/>
        <v>0.24376941296245005</v>
      </c>
      <c r="R1032">
        <f t="shared" si="750"/>
        <v>15924.667413631549</v>
      </c>
      <c r="S1032">
        <f t="shared" si="751"/>
        <v>0.42181415737500005</v>
      </c>
      <c r="T1032">
        <f t="shared" si="752"/>
        <v>10020.274465604145</v>
      </c>
      <c r="U1032">
        <f t="shared" si="753"/>
        <v>10020.274465604145</v>
      </c>
      <c r="W1032">
        <f t="shared" si="754"/>
        <v>1.0008897647034505</v>
      </c>
      <c r="X1032">
        <v>313.14999999999998</v>
      </c>
      <c r="Y1032">
        <f t="shared" si="755"/>
        <v>1.9073334166666699E-2</v>
      </c>
      <c r="Z1032">
        <v>2E-3</v>
      </c>
      <c r="AA1032">
        <f t="shared" si="756"/>
        <v>7.2765497523200454E-2</v>
      </c>
      <c r="AC1032">
        <f t="shared" si="757"/>
        <v>2.9425348761927954E-6</v>
      </c>
      <c r="AD1032">
        <f t="shared" si="758"/>
        <v>2.2902535420469603E-10</v>
      </c>
      <c r="AE1032">
        <v>0</v>
      </c>
      <c r="AF1032">
        <f t="shared" si="759"/>
        <v>6.1568112860615391E-11</v>
      </c>
      <c r="AG1032">
        <f t="shared" si="760"/>
        <v>2.9059346706531143E-10</v>
      </c>
      <c r="AH1032">
        <f t="shared" si="761"/>
        <v>1.097002469958351E-3</v>
      </c>
      <c r="AJ1032">
        <f t="shared" si="762"/>
        <v>1.3494618264056738E-2</v>
      </c>
      <c r="AK1032">
        <f t="shared" si="763"/>
        <v>1.0503222078310745E-6</v>
      </c>
      <c r="AL1032">
        <v>0</v>
      </c>
      <c r="AM1032">
        <f t="shared" si="764"/>
        <v>5.852780134742162E-6</v>
      </c>
      <c r="AN1032">
        <f t="shared" si="765"/>
        <v>6.9031023425732366E-6</v>
      </c>
      <c r="AO1032">
        <f t="shared" si="766"/>
        <v>2.2739189884214046E-2</v>
      </c>
      <c r="AQ1032">
        <f t="shared" si="767"/>
        <v>0</v>
      </c>
      <c r="AR1032">
        <f t="shared" si="768"/>
        <v>0</v>
      </c>
      <c r="AS1032">
        <v>85</v>
      </c>
      <c r="AT1032">
        <f t="shared" si="769"/>
        <v>0</v>
      </c>
      <c r="AU1032">
        <f t="shared" si="770"/>
        <v>0</v>
      </c>
      <c r="AV1032">
        <f t="shared" si="771"/>
        <v>1.5759424160826513E-2</v>
      </c>
      <c r="AX1032">
        <f t="shared" si="772"/>
        <v>78.812974192989046</v>
      </c>
      <c r="AY1032">
        <f t="shared" si="773"/>
        <v>15.215219993965073</v>
      </c>
      <c r="AZ1032" t="e">
        <f t="shared" si="774"/>
        <v>#DIV/0!</v>
      </c>
    </row>
    <row r="1033" spans="6:52" x14ac:dyDescent="0.55000000000000004">
      <c r="F1033" s="87">
        <v>45069.801481481481</v>
      </c>
      <c r="G1033">
        <v>167</v>
      </c>
      <c r="I1033">
        <v>21</v>
      </c>
      <c r="J1033">
        <v>30.146999999999998</v>
      </c>
      <c r="K1033">
        <v>3.4071161600000028</v>
      </c>
      <c r="L1033">
        <v>13671.588994841599</v>
      </c>
      <c r="N1033" s="36">
        <f t="shared" si="746"/>
        <v>1.7656751234425096E-2</v>
      </c>
      <c r="O1033" s="36">
        <f t="shared" si="747"/>
        <v>366.99684656263366</v>
      </c>
      <c r="P1033" s="36">
        <f t="shared" si="748"/>
        <v>-4508912770.4948902</v>
      </c>
      <c r="Q1033">
        <f t="shared" si="749"/>
        <v>0.28250801975080153</v>
      </c>
      <c r="R1033">
        <f t="shared" si="750"/>
        <v>16147.861248755882</v>
      </c>
      <c r="S1033">
        <f t="shared" si="751"/>
        <v>0.48884673780307453</v>
      </c>
      <c r="T1033">
        <f t="shared" si="752"/>
        <v>10160.714666261785</v>
      </c>
      <c r="U1033">
        <f t="shared" si="753"/>
        <v>10160.714666261785</v>
      </c>
      <c r="W1033">
        <f t="shared" si="754"/>
        <v>1.0008897647034505</v>
      </c>
      <c r="X1033">
        <v>313.14999999999998</v>
      </c>
      <c r="Y1033">
        <f t="shared" si="755"/>
        <v>1.9073334166666699E-2</v>
      </c>
      <c r="Z1033">
        <v>2E-3</v>
      </c>
      <c r="AA1033">
        <f t="shared" si="756"/>
        <v>7.2765497523200454E-2</v>
      </c>
      <c r="AC1033">
        <f t="shared" si="757"/>
        <v>3.4101476916997264E-6</v>
      </c>
      <c r="AD1033">
        <f t="shared" si="758"/>
        <v>2.6542090946849476E-10</v>
      </c>
      <c r="AE1033">
        <v>0</v>
      </c>
      <c r="AF1033">
        <f t="shared" si="759"/>
        <v>7.1352207123399778E-11</v>
      </c>
      <c r="AG1033">
        <f t="shared" si="760"/>
        <v>3.3677311659189455E-10</v>
      </c>
      <c r="AH1033">
        <f t="shared" si="761"/>
        <v>1.097002469958351E-3</v>
      </c>
      <c r="AJ1033">
        <f t="shared" si="762"/>
        <v>1.368375349216929E-2</v>
      </c>
      <c r="AK1033">
        <f t="shared" si="763"/>
        <v>1.0650431081546448E-6</v>
      </c>
      <c r="AL1033">
        <v>0</v>
      </c>
      <c r="AM1033">
        <f t="shared" si="764"/>
        <v>5.9348103844473722E-6</v>
      </c>
      <c r="AN1033">
        <f t="shared" si="765"/>
        <v>6.9998534926020168E-6</v>
      </c>
      <c r="AO1033">
        <f t="shared" si="766"/>
        <v>2.2739189884214046E-2</v>
      </c>
      <c r="AQ1033">
        <f t="shared" si="767"/>
        <v>0</v>
      </c>
      <c r="AR1033">
        <f t="shared" si="768"/>
        <v>0</v>
      </c>
      <c r="AS1033">
        <v>86</v>
      </c>
      <c r="AT1033">
        <f t="shared" si="769"/>
        <v>0</v>
      </c>
      <c r="AU1033">
        <f t="shared" si="770"/>
        <v>0</v>
      </c>
      <c r="AV1033">
        <f t="shared" si="771"/>
        <v>1.5759424160826513E-2</v>
      </c>
      <c r="AX1033">
        <f t="shared" si="772"/>
        <v>78.812974192989046</v>
      </c>
      <c r="AY1033">
        <f t="shared" si="773"/>
        <v>15.215219993965073</v>
      </c>
      <c r="AZ1033" t="e">
        <f t="shared" si="774"/>
        <v>#DIV/0!</v>
      </c>
    </row>
    <row r="1034" spans="6:52" x14ac:dyDescent="0.55000000000000004">
      <c r="F1034" s="87">
        <v>45069.822696759256</v>
      </c>
      <c r="G1034">
        <v>410</v>
      </c>
      <c r="I1034">
        <v>21</v>
      </c>
      <c r="J1034">
        <v>30.146999999999998</v>
      </c>
      <c r="K1034">
        <v>91.524290399168009</v>
      </c>
      <c r="L1034">
        <v>3780.8864741671</v>
      </c>
      <c r="N1034" s="36">
        <f t="shared" si="746"/>
        <v>0.47430775811453091</v>
      </c>
      <c r="O1034" s="36">
        <f t="shared" si="747"/>
        <v>101.49320709934912</v>
      </c>
      <c r="P1034" s="36">
        <f t="shared" si="748"/>
        <v>-4561341988.7564592</v>
      </c>
      <c r="Q1034">
        <f t="shared" si="749"/>
        <v>7.5889241298324945</v>
      </c>
      <c r="R1034">
        <f t="shared" si="750"/>
        <v>4465.701112371361</v>
      </c>
      <c r="S1034">
        <f t="shared" si="751"/>
        <v>13.131736251509107</v>
      </c>
      <c r="T1034">
        <f t="shared" si="752"/>
        <v>2809.951986125046</v>
      </c>
      <c r="U1034">
        <f t="shared" si="753"/>
        <v>2809.9519861250465</v>
      </c>
      <c r="W1034">
        <f t="shared" si="754"/>
        <v>1.0008897647034505</v>
      </c>
      <c r="X1034">
        <v>313.14999999999998</v>
      </c>
      <c r="Y1034">
        <f t="shared" si="755"/>
        <v>1.9073334166666699E-2</v>
      </c>
      <c r="Z1034">
        <v>2E-3</v>
      </c>
      <c r="AA1034">
        <f t="shared" si="756"/>
        <v>7.2765497523200454E-2</v>
      </c>
      <c r="AC1034">
        <f t="shared" si="757"/>
        <v>9.1605725482273541E-5</v>
      </c>
      <c r="AD1034">
        <f t="shared" si="758"/>
        <v>7.1299184575514382E-9</v>
      </c>
      <c r="AE1034">
        <v>0</v>
      </c>
      <c r="AF1034">
        <f t="shared" si="759"/>
        <v>1.9167119108095275E-9</v>
      </c>
      <c r="AG1034">
        <f t="shared" si="760"/>
        <v>9.0466303683609664E-9</v>
      </c>
      <c r="AH1034">
        <f t="shared" si="761"/>
        <v>1.097002469958351E-3</v>
      </c>
      <c r="AJ1034">
        <f t="shared" si="762"/>
        <v>3.7842505734995671E-3</v>
      </c>
      <c r="AK1034">
        <f t="shared" si="763"/>
        <v>2.9453833665904758E-7</v>
      </c>
      <c r="AL1034">
        <v>0</v>
      </c>
      <c r="AM1034">
        <f t="shared" si="764"/>
        <v>1.6412755179935469E-6</v>
      </c>
      <c r="AN1034">
        <f t="shared" si="765"/>
        <v>1.9358138546525947E-6</v>
      </c>
      <c r="AO1034">
        <f t="shared" si="766"/>
        <v>2.2739189884214046E-2</v>
      </c>
      <c r="AQ1034">
        <f t="shared" si="767"/>
        <v>0</v>
      </c>
      <c r="AR1034">
        <f t="shared" si="768"/>
        <v>0</v>
      </c>
      <c r="AS1034">
        <v>87</v>
      </c>
      <c r="AT1034">
        <f t="shared" si="769"/>
        <v>0</v>
      </c>
      <c r="AU1034">
        <f t="shared" si="770"/>
        <v>0</v>
      </c>
      <c r="AV1034">
        <f t="shared" si="771"/>
        <v>1.5759424160826513E-2</v>
      </c>
      <c r="AX1034">
        <f t="shared" si="772"/>
        <v>78.81297419298906</v>
      </c>
      <c r="AY1034">
        <f t="shared" si="773"/>
        <v>15.215219993965086</v>
      </c>
      <c r="AZ1034" t="e">
        <f t="shared" si="774"/>
        <v>#DIV/0!</v>
      </c>
    </row>
    <row r="1035" spans="6:52" x14ac:dyDescent="0.55000000000000004">
      <c r="F1035" s="87">
        <v>45069.843946759262</v>
      </c>
      <c r="G1035">
        <v>282</v>
      </c>
      <c r="I1035">
        <v>21</v>
      </c>
      <c r="J1035">
        <v>30.146999999999998</v>
      </c>
      <c r="K1035">
        <v>169.05560846649203</v>
      </c>
      <c r="L1035">
        <v>2071.0428396879001</v>
      </c>
      <c r="N1035" s="36">
        <f t="shared" si="746"/>
        <v>0.87609951739280179</v>
      </c>
      <c r="O1035" s="36">
        <f t="shared" si="747"/>
        <v>55.594575842527213</v>
      </c>
      <c r="P1035" s="36">
        <f t="shared" si="748"/>
        <v>-4613771207.0180273</v>
      </c>
      <c r="Q1035">
        <f t="shared" si="749"/>
        <v>14.017592278284829</v>
      </c>
      <c r="R1035">
        <f t="shared" si="750"/>
        <v>2446.1613370711975</v>
      </c>
      <c r="S1035">
        <f t="shared" si="751"/>
        <v>24.255786660986157</v>
      </c>
      <c r="T1035">
        <f t="shared" si="752"/>
        <v>1539.1974819907994</v>
      </c>
      <c r="U1035">
        <f t="shared" si="753"/>
        <v>1539.1974819907991</v>
      </c>
      <c r="W1035">
        <f t="shared" si="754"/>
        <v>1.0008897647034505</v>
      </c>
      <c r="X1035">
        <v>313.14999999999998</v>
      </c>
      <c r="Y1035">
        <f t="shared" si="755"/>
        <v>1.9073334166666699E-2</v>
      </c>
      <c r="Z1035">
        <v>2E-3</v>
      </c>
      <c r="AA1035">
        <f t="shared" si="756"/>
        <v>7.2765497523200454E-2</v>
      </c>
      <c r="AC1035">
        <f t="shared" si="757"/>
        <v>1.6920602817982586E-4</v>
      </c>
      <c r="AD1035">
        <f t="shared" si="758"/>
        <v>1.3169757426153046E-8</v>
      </c>
      <c r="AE1035">
        <v>0</v>
      </c>
      <c r="AF1035">
        <f t="shared" si="759"/>
        <v>3.5403814323352881E-9</v>
      </c>
      <c r="AG1035">
        <f t="shared" si="760"/>
        <v>1.6710138858488333E-8</v>
      </c>
      <c r="AH1035">
        <f t="shared" si="761"/>
        <v>1.097002469958351E-3</v>
      </c>
      <c r="AJ1035">
        <f t="shared" si="762"/>
        <v>2.0728855805059883E-3</v>
      </c>
      <c r="AK1035">
        <f t="shared" si="763"/>
        <v>1.6133822512766225E-7</v>
      </c>
      <c r="AL1035">
        <v>0</v>
      </c>
      <c r="AM1035">
        <f t="shared" si="764"/>
        <v>8.9903569777095509E-7</v>
      </c>
      <c r="AN1035">
        <f t="shared" si="765"/>
        <v>1.0603739228986174E-6</v>
      </c>
      <c r="AO1035">
        <f t="shared" si="766"/>
        <v>2.2739189884214046E-2</v>
      </c>
      <c r="AQ1035">
        <f t="shared" si="767"/>
        <v>0</v>
      </c>
      <c r="AR1035">
        <f t="shared" si="768"/>
        <v>0</v>
      </c>
      <c r="AS1035">
        <v>88</v>
      </c>
      <c r="AT1035">
        <f t="shared" si="769"/>
        <v>0</v>
      </c>
      <c r="AU1035">
        <f t="shared" si="770"/>
        <v>0</v>
      </c>
      <c r="AV1035">
        <f t="shared" si="771"/>
        <v>1.5759424160826513E-2</v>
      </c>
      <c r="AX1035">
        <f t="shared" si="772"/>
        <v>78.81297419298906</v>
      </c>
      <c r="AY1035">
        <f t="shared" si="773"/>
        <v>15.215219993965077</v>
      </c>
      <c r="AZ1035" t="e">
        <f t="shared" si="774"/>
        <v>#DIV/0!</v>
      </c>
    </row>
    <row r="1036" spans="6:52" x14ac:dyDescent="0.55000000000000004">
      <c r="F1036" s="87">
        <v>45069.865173611113</v>
      </c>
      <c r="G1036">
        <v>160</v>
      </c>
      <c r="I1036">
        <v>21</v>
      </c>
      <c r="J1036">
        <v>30.146999999999998</v>
      </c>
      <c r="K1036">
        <v>98.967196198926999</v>
      </c>
      <c r="L1036">
        <v>3879.4199247951001</v>
      </c>
      <c r="N1036" s="36">
        <f t="shared" si="746"/>
        <v>0.51287924496621606</v>
      </c>
      <c r="O1036" s="36">
        <f t="shared" si="747"/>
        <v>104.13821534784567</v>
      </c>
      <c r="P1036" s="36">
        <f t="shared" si="748"/>
        <v>-4666200425.2795963</v>
      </c>
      <c r="Q1036">
        <f t="shared" si="749"/>
        <v>8.206067919459457</v>
      </c>
      <c r="R1036">
        <f t="shared" si="750"/>
        <v>4582.08147530521</v>
      </c>
      <c r="S1036">
        <f t="shared" si="751"/>
        <v>14.199630637589493</v>
      </c>
      <c r="T1036">
        <f t="shared" si="752"/>
        <v>2883.1819725802461</v>
      </c>
      <c r="U1036">
        <f t="shared" si="753"/>
        <v>2883.1819725802452</v>
      </c>
      <c r="W1036">
        <f t="shared" si="754"/>
        <v>1.0008897647034505</v>
      </c>
      <c r="X1036">
        <v>313.14999999999998</v>
      </c>
      <c r="Y1036">
        <f t="shared" si="755"/>
        <v>1.9073334166666699E-2</v>
      </c>
      <c r="Z1036">
        <v>2E-3</v>
      </c>
      <c r="AA1036">
        <f t="shared" si="756"/>
        <v>7.2765497523200454E-2</v>
      </c>
      <c r="AC1036">
        <f t="shared" si="757"/>
        <v>9.9055253716904263E-5</v>
      </c>
      <c r="AD1036">
        <f t="shared" si="758"/>
        <v>7.7097351511097703E-9</v>
      </c>
      <c r="AE1036">
        <v>0</v>
      </c>
      <c r="AF1036">
        <f t="shared" si="759"/>
        <v>2.0725820752785772E-9</v>
      </c>
      <c r="AG1036">
        <f t="shared" si="760"/>
        <v>9.7823172263883483E-9</v>
      </c>
      <c r="AH1036">
        <f t="shared" si="761"/>
        <v>1.097002469958351E-3</v>
      </c>
      <c r="AJ1036">
        <f t="shared" si="762"/>
        <v>3.8828716957140454E-3</v>
      </c>
      <c r="AK1036">
        <f t="shared" si="763"/>
        <v>3.0221428219497928E-7</v>
      </c>
      <c r="AL1036">
        <v>0</v>
      </c>
      <c r="AM1036">
        <f t="shared" si="764"/>
        <v>1.6840486986547801E-6</v>
      </c>
      <c r="AN1036">
        <f t="shared" si="765"/>
        <v>1.9862629808497595E-6</v>
      </c>
      <c r="AO1036">
        <f t="shared" si="766"/>
        <v>2.2739189884214046E-2</v>
      </c>
      <c r="AQ1036">
        <f t="shared" si="767"/>
        <v>0</v>
      </c>
      <c r="AR1036">
        <f t="shared" si="768"/>
        <v>0</v>
      </c>
      <c r="AS1036">
        <v>89</v>
      </c>
      <c r="AT1036">
        <f t="shared" si="769"/>
        <v>0</v>
      </c>
      <c r="AU1036">
        <f t="shared" si="770"/>
        <v>0</v>
      </c>
      <c r="AV1036">
        <f t="shared" si="771"/>
        <v>1.5759424160826513E-2</v>
      </c>
      <c r="AX1036">
        <f t="shared" si="772"/>
        <v>78.812974192989046</v>
      </c>
      <c r="AY1036">
        <f t="shared" si="773"/>
        <v>15.215219993965079</v>
      </c>
      <c r="AZ1036" t="e">
        <f t="shared" si="774"/>
        <v>#DIV/0!</v>
      </c>
    </row>
    <row r="1037" spans="6:52" x14ac:dyDescent="0.55000000000000004">
      <c r="F1037" s="87">
        <v>45069.886458333334</v>
      </c>
      <c r="G1037">
        <v>357</v>
      </c>
      <c r="I1037">
        <v>21</v>
      </c>
      <c r="J1037">
        <v>30.146999999999998</v>
      </c>
      <c r="K1037">
        <v>104.637549968252</v>
      </c>
      <c r="L1037">
        <v>948.90518040960001</v>
      </c>
      <c r="N1037" s="36">
        <f t="shared" si="746"/>
        <v>0.54226480777489827</v>
      </c>
      <c r="O1037" s="36">
        <f t="shared" si="747"/>
        <v>25.472182423613383</v>
      </c>
      <c r="P1037" s="36">
        <f t="shared" si="748"/>
        <v>-4718629643.5411644</v>
      </c>
      <c r="Q1037">
        <f t="shared" si="749"/>
        <v>8.6762369243983724</v>
      </c>
      <c r="R1037">
        <f t="shared" si="750"/>
        <v>1120.7760266389889</v>
      </c>
      <c r="S1037">
        <f t="shared" si="751"/>
        <v>15.013202530108675</v>
      </c>
      <c r="T1037">
        <f t="shared" si="752"/>
        <v>705.22561694309627</v>
      </c>
      <c r="U1037">
        <f t="shared" si="753"/>
        <v>705.22561694309627</v>
      </c>
      <c r="W1037">
        <f t="shared" si="754"/>
        <v>1.0008897647034505</v>
      </c>
      <c r="X1037">
        <v>313.14999999999998</v>
      </c>
      <c r="Y1037">
        <f t="shared" si="755"/>
        <v>1.9073334166666699E-2</v>
      </c>
      <c r="Z1037">
        <v>2E-3</v>
      </c>
      <c r="AA1037">
        <f t="shared" si="756"/>
        <v>7.2765497523200454E-2</v>
      </c>
      <c r="AC1037">
        <f t="shared" si="757"/>
        <v>1.0473065276686929E-4</v>
      </c>
      <c r="AD1037">
        <f t="shared" si="758"/>
        <v>8.1514666283431E-9</v>
      </c>
      <c r="AE1037">
        <v>0</v>
      </c>
      <c r="AF1037">
        <f t="shared" si="759"/>
        <v>2.1913312571708164E-9</v>
      </c>
      <c r="AG1037">
        <f t="shared" si="760"/>
        <v>1.0342797885513916E-8</v>
      </c>
      <c r="AH1037">
        <f t="shared" si="761"/>
        <v>1.097002469958351E-3</v>
      </c>
      <c r="AJ1037">
        <f t="shared" si="762"/>
        <v>9.4974948274604979E-4</v>
      </c>
      <c r="AK1037">
        <f t="shared" si="763"/>
        <v>7.3921540727182594E-8</v>
      </c>
      <c r="AL1037">
        <v>0</v>
      </c>
      <c r="AM1037">
        <f t="shared" si="764"/>
        <v>4.1191790659268947E-7</v>
      </c>
      <c r="AN1037">
        <f t="shared" si="765"/>
        <v>4.8583944731987206E-7</v>
      </c>
      <c r="AO1037">
        <f t="shared" si="766"/>
        <v>2.2739189884214046E-2</v>
      </c>
      <c r="AQ1037">
        <f t="shared" si="767"/>
        <v>0</v>
      </c>
      <c r="AR1037">
        <f t="shared" si="768"/>
        <v>0</v>
      </c>
      <c r="AS1037">
        <v>90</v>
      </c>
      <c r="AT1037">
        <f t="shared" si="769"/>
        <v>0</v>
      </c>
      <c r="AU1037">
        <f t="shared" si="770"/>
        <v>0</v>
      </c>
      <c r="AV1037">
        <f t="shared" si="771"/>
        <v>1.5759424160826513E-2</v>
      </c>
      <c r="AX1037">
        <f t="shared" si="772"/>
        <v>78.81297419298906</v>
      </c>
      <c r="AY1037">
        <f t="shared" si="773"/>
        <v>15.215219993965075</v>
      </c>
      <c r="AZ1037" t="e">
        <f t="shared" si="774"/>
        <v>#DIV/0!</v>
      </c>
    </row>
    <row r="1038" spans="6:52" x14ac:dyDescent="0.55000000000000004">
      <c r="F1038" s="87">
        <v>45069.907708333332</v>
      </c>
      <c r="G1038">
        <v>374</v>
      </c>
      <c r="I1038">
        <v>21</v>
      </c>
      <c r="J1038">
        <v>30.146999999999998</v>
      </c>
      <c r="K1038">
        <v>141.25335214409202</v>
      </c>
      <c r="L1038">
        <v>131.81897391000001</v>
      </c>
      <c r="N1038" s="36">
        <f t="shared" si="746"/>
        <v>0.73201945067727825</v>
      </c>
      <c r="O1038" s="36">
        <f t="shared" si="747"/>
        <v>3.538516829341869</v>
      </c>
      <c r="P1038" s="36">
        <f t="shared" si="748"/>
        <v>-4771058861.8027334</v>
      </c>
      <c r="Q1038">
        <f t="shared" si="749"/>
        <v>11.712311210836452</v>
      </c>
      <c r="R1038">
        <f t="shared" si="750"/>
        <v>155.69474049104224</v>
      </c>
      <c r="S1038">
        <f t="shared" si="751"/>
        <v>20.266770241079261</v>
      </c>
      <c r="T1038">
        <f t="shared" si="752"/>
        <v>97.967762343080508</v>
      </c>
      <c r="U1038">
        <f t="shared" si="753"/>
        <v>97.967762343080523</v>
      </c>
      <c r="W1038">
        <f t="shared" si="754"/>
        <v>1.0008897647034505</v>
      </c>
      <c r="X1038">
        <v>313.14999999999998</v>
      </c>
      <c r="Y1038">
        <f t="shared" si="755"/>
        <v>1.9073334166666699E-2</v>
      </c>
      <c r="Z1038">
        <v>2E-3</v>
      </c>
      <c r="AA1038">
        <f t="shared" si="756"/>
        <v>7.2765497523200454E-2</v>
      </c>
      <c r="AC1038">
        <f t="shared" si="757"/>
        <v>1.4137903439107391E-4</v>
      </c>
      <c r="AD1038">
        <f t="shared" si="758"/>
        <v>1.1003908123742525E-8</v>
      </c>
      <c r="AE1038">
        <v>0</v>
      </c>
      <c r="AF1038">
        <f t="shared" si="759"/>
        <v>2.9581434755249943E-9</v>
      </c>
      <c r="AG1038">
        <f t="shared" si="760"/>
        <v>1.3962051599267519E-8</v>
      </c>
      <c r="AH1038">
        <f t="shared" si="761"/>
        <v>1.097002469958351E-3</v>
      </c>
      <c r="AJ1038">
        <f t="shared" si="762"/>
        <v>1.3193626178023018E-4</v>
      </c>
      <c r="AK1038">
        <f t="shared" si="763"/>
        <v>1.0268951892851213E-8</v>
      </c>
      <c r="AL1038">
        <v>0</v>
      </c>
      <c r="AM1038">
        <f t="shared" si="764"/>
        <v>5.7222362047560176E-8</v>
      </c>
      <c r="AN1038">
        <f t="shared" si="765"/>
        <v>6.7491313940411384E-8</v>
      </c>
      <c r="AO1038">
        <f t="shared" si="766"/>
        <v>2.2739189884214046E-2</v>
      </c>
      <c r="AQ1038">
        <f t="shared" si="767"/>
        <v>0</v>
      </c>
      <c r="AR1038">
        <f t="shared" si="768"/>
        <v>0</v>
      </c>
      <c r="AS1038">
        <v>91</v>
      </c>
      <c r="AT1038">
        <f t="shared" si="769"/>
        <v>0</v>
      </c>
      <c r="AU1038">
        <f t="shared" si="770"/>
        <v>0</v>
      </c>
      <c r="AV1038">
        <f t="shared" si="771"/>
        <v>1.5759424160826513E-2</v>
      </c>
      <c r="AX1038">
        <f t="shared" si="772"/>
        <v>78.812974192989046</v>
      </c>
      <c r="AY1038">
        <f t="shared" si="773"/>
        <v>15.21521999396507</v>
      </c>
      <c r="AZ1038" t="e">
        <f t="shared" si="774"/>
        <v>#DIV/0!</v>
      </c>
    </row>
    <row r="1039" spans="6:52" x14ac:dyDescent="0.55000000000000004">
      <c r="F1039" s="87">
        <v>45069.92895833333</v>
      </c>
      <c r="G1039">
        <v>89</v>
      </c>
      <c r="I1039">
        <v>21</v>
      </c>
      <c r="J1039">
        <v>30.146999999999998</v>
      </c>
      <c r="K1039">
        <v>307.82314331908702</v>
      </c>
      <c r="L1039">
        <v>21002.3466348656</v>
      </c>
      <c r="N1039" s="36">
        <f t="shared" si="746"/>
        <v>1.5952366783361736</v>
      </c>
      <c r="O1039" s="36">
        <f t="shared" si="747"/>
        <v>563.78194139095547</v>
      </c>
      <c r="P1039" s="36">
        <f t="shared" si="748"/>
        <v>-4823488080.0643015</v>
      </c>
      <c r="Q1039">
        <f t="shared" si="749"/>
        <v>25.523786853378777</v>
      </c>
      <c r="R1039">
        <f t="shared" si="750"/>
        <v>24806.405421202042</v>
      </c>
      <c r="S1039">
        <f t="shared" si="751"/>
        <v>44.165896425387459</v>
      </c>
      <c r="T1039">
        <f t="shared" si="752"/>
        <v>15608.928234992283</v>
      </c>
      <c r="U1039">
        <f t="shared" si="753"/>
        <v>15608.928234992285</v>
      </c>
      <c r="W1039">
        <f t="shared" si="754"/>
        <v>1.0008897647034505</v>
      </c>
      <c r="X1039">
        <v>313.14999999999998</v>
      </c>
      <c r="Y1039">
        <f t="shared" si="755"/>
        <v>1.9073334166666699E-2</v>
      </c>
      <c r="Z1039">
        <v>2E-3</v>
      </c>
      <c r="AA1039">
        <f t="shared" si="756"/>
        <v>7.2765497523200454E-2</v>
      </c>
      <c r="AC1039">
        <f t="shared" si="757"/>
        <v>3.0809703348691757E-4</v>
      </c>
      <c r="AD1039">
        <f t="shared" si="758"/>
        <v>2.398001559629914E-8</v>
      </c>
      <c r="AE1039">
        <v>0</v>
      </c>
      <c r="AF1039">
        <f t="shared" si="759"/>
        <v>6.4464666445300938E-9</v>
      </c>
      <c r="AG1039">
        <f t="shared" si="760"/>
        <v>3.0426482240829233E-8</v>
      </c>
      <c r="AH1039">
        <f t="shared" si="761"/>
        <v>1.097002469958351E-3</v>
      </c>
      <c r="AJ1039">
        <f t="shared" si="762"/>
        <v>2.1021033781590936E-2</v>
      </c>
      <c r="AK1039">
        <f t="shared" si="763"/>
        <v>1.6361232441216809E-6</v>
      </c>
      <c r="AL1039">
        <v>0</v>
      </c>
      <c r="AM1039">
        <f t="shared" si="764"/>
        <v>9.1170781211601122E-6</v>
      </c>
      <c r="AN1039">
        <f t="shared" si="765"/>
        <v>1.0753201365281793E-5</v>
      </c>
      <c r="AO1039">
        <f t="shared" si="766"/>
        <v>2.2739189884214046E-2</v>
      </c>
      <c r="AQ1039">
        <f t="shared" si="767"/>
        <v>0</v>
      </c>
      <c r="AR1039">
        <f t="shared" si="768"/>
        <v>0</v>
      </c>
      <c r="AS1039">
        <v>92</v>
      </c>
      <c r="AT1039">
        <f t="shared" si="769"/>
        <v>0</v>
      </c>
      <c r="AU1039">
        <f t="shared" si="770"/>
        <v>0</v>
      </c>
      <c r="AV1039">
        <f t="shared" si="771"/>
        <v>1.5759424160826513E-2</v>
      </c>
      <c r="AX1039">
        <f t="shared" si="772"/>
        <v>78.812974192989046</v>
      </c>
      <c r="AY1039">
        <f t="shared" si="773"/>
        <v>15.215219993965075</v>
      </c>
      <c r="AZ1039" t="e">
        <f t="shared" si="774"/>
        <v>#DIV/0!</v>
      </c>
    </row>
    <row r="1040" spans="6:52" x14ac:dyDescent="0.55000000000000004">
      <c r="F1040" s="87">
        <v>45069.950196759259</v>
      </c>
      <c r="G1040">
        <v>339</v>
      </c>
      <c r="I1040">
        <v>21</v>
      </c>
      <c r="J1040">
        <v>30.146999999999998</v>
      </c>
      <c r="K1040">
        <v>182.03433588498802</v>
      </c>
      <c r="L1040">
        <v>2362.3344849904001</v>
      </c>
      <c r="N1040" s="36">
        <f t="shared" si="746"/>
        <v>0.94335937899018174</v>
      </c>
      <c r="O1040" s="36">
        <f t="shared" si="747"/>
        <v>63.413938704912411</v>
      </c>
      <c r="P1040" s="36">
        <f t="shared" si="748"/>
        <v>-4875917298.3258705</v>
      </c>
      <c r="Q1040">
        <f t="shared" si="749"/>
        <v>15.093750063842908</v>
      </c>
      <c r="R1040">
        <f t="shared" si="750"/>
        <v>2790.2133030161463</v>
      </c>
      <c r="S1040">
        <f t="shared" si="751"/>
        <v>26.11795051493797</v>
      </c>
      <c r="T1040">
        <f t="shared" si="752"/>
        <v>1755.6852138631784</v>
      </c>
      <c r="U1040">
        <f t="shared" si="753"/>
        <v>1755.6852138631782</v>
      </c>
      <c r="W1040">
        <f t="shared" si="754"/>
        <v>1.0008897647034505</v>
      </c>
      <c r="X1040">
        <v>313.14999999999998</v>
      </c>
      <c r="Y1040">
        <f t="shared" si="755"/>
        <v>1.9073334166666699E-2</v>
      </c>
      <c r="Z1040">
        <v>2E-3</v>
      </c>
      <c r="AA1040">
        <f t="shared" si="756"/>
        <v>7.2765497523200454E-2</v>
      </c>
      <c r="AC1040">
        <f t="shared" si="757"/>
        <v>1.8219630361187455E-4</v>
      </c>
      <c r="AD1040">
        <f t="shared" si="758"/>
        <v>1.4180825283364258E-8</v>
      </c>
      <c r="AE1040">
        <v>0</v>
      </c>
      <c r="AF1040">
        <f t="shared" si="759"/>
        <v>3.8121833913746521E-9</v>
      </c>
      <c r="AG1040">
        <f t="shared" si="760"/>
        <v>1.7993008674738912E-8</v>
      </c>
      <c r="AH1040">
        <f t="shared" si="761"/>
        <v>1.097002469958351E-3</v>
      </c>
      <c r="AJ1040">
        <f t="shared" si="762"/>
        <v>2.3644364068328883E-3</v>
      </c>
      <c r="AK1040">
        <f t="shared" si="763"/>
        <v>1.8403040519608808E-7</v>
      </c>
      <c r="AL1040">
        <v>0</v>
      </c>
      <c r="AM1040">
        <f t="shared" si="764"/>
        <v>1.0254848385472257E-6</v>
      </c>
      <c r="AN1040">
        <f t="shared" si="765"/>
        <v>1.2095152437433137E-6</v>
      </c>
      <c r="AO1040">
        <f t="shared" si="766"/>
        <v>2.2739189884214046E-2</v>
      </c>
      <c r="AQ1040">
        <f t="shared" si="767"/>
        <v>0</v>
      </c>
      <c r="AR1040">
        <f t="shared" si="768"/>
        <v>0</v>
      </c>
      <c r="AS1040">
        <v>93</v>
      </c>
      <c r="AT1040">
        <f t="shared" si="769"/>
        <v>0</v>
      </c>
      <c r="AU1040">
        <f t="shared" si="770"/>
        <v>0</v>
      </c>
      <c r="AV1040">
        <f t="shared" si="771"/>
        <v>1.5759424160826513E-2</v>
      </c>
      <c r="AX1040">
        <f t="shared" si="772"/>
        <v>78.812974192989046</v>
      </c>
      <c r="AY1040">
        <f t="shared" si="773"/>
        <v>15.215219993965073</v>
      </c>
      <c r="AZ1040" t="e">
        <f t="shared" si="774"/>
        <v>#DIV/0!</v>
      </c>
    </row>
    <row r="1041" spans="6:52" x14ac:dyDescent="0.55000000000000004">
      <c r="F1041" s="87">
        <v>45069.971446759257</v>
      </c>
      <c r="G1041">
        <v>147</v>
      </c>
      <c r="I1041">
        <v>21</v>
      </c>
      <c r="J1041">
        <v>30.146999999999998</v>
      </c>
      <c r="K1041">
        <v>276.94502726716701</v>
      </c>
      <c r="L1041">
        <v>19600.687686323101</v>
      </c>
      <c r="N1041" s="36">
        <f t="shared" si="746"/>
        <v>1.4352165357542253</v>
      </c>
      <c r="O1041" s="36">
        <f t="shared" si="747"/>
        <v>526.15614571603544</v>
      </c>
      <c r="P1041" s="36">
        <f t="shared" si="748"/>
        <v>-4928346516.5874386</v>
      </c>
      <c r="Q1041">
        <f t="shared" si="749"/>
        <v>22.963464572067604</v>
      </c>
      <c r="R1041">
        <f t="shared" si="750"/>
        <v>23150.870411505559</v>
      </c>
      <c r="S1041">
        <f t="shared" si="751"/>
        <v>39.735561328891706</v>
      </c>
      <c r="T1041">
        <f t="shared" si="752"/>
        <v>14567.216357834008</v>
      </c>
      <c r="U1041">
        <f t="shared" si="753"/>
        <v>14567.216357834008</v>
      </c>
      <c r="W1041">
        <f t="shared" si="754"/>
        <v>1.0008897647034505</v>
      </c>
      <c r="X1041">
        <v>313.14999999999998</v>
      </c>
      <c r="Y1041">
        <f t="shared" si="755"/>
        <v>1.9073334166666699E-2</v>
      </c>
      <c r="Z1041">
        <v>2E-3</v>
      </c>
      <c r="AA1041">
        <f t="shared" si="756"/>
        <v>7.2765497523200454E-2</v>
      </c>
      <c r="AC1041">
        <f t="shared" si="757"/>
        <v>2.7719144317722548E-4</v>
      </c>
      <c r="AD1041">
        <f t="shared" si="758"/>
        <v>2.1574550898208443E-8</v>
      </c>
      <c r="AE1041">
        <v>0</v>
      </c>
      <c r="AF1041">
        <f t="shared" si="759"/>
        <v>5.7998136897576404E-9</v>
      </c>
      <c r="AG1041">
        <f t="shared" si="760"/>
        <v>2.7374364587966082E-8</v>
      </c>
      <c r="AH1041">
        <f t="shared" si="761"/>
        <v>1.097002469958351E-3</v>
      </c>
      <c r="AJ1041">
        <f t="shared" si="762"/>
        <v>1.9618127686389746E-2</v>
      </c>
      <c r="AK1041">
        <f t="shared" si="763"/>
        <v>1.5269313130526784E-6</v>
      </c>
      <c r="AL1041">
        <v>0</v>
      </c>
      <c r="AM1041">
        <f t="shared" si="764"/>
        <v>8.5086206780346428E-6</v>
      </c>
      <c r="AN1041">
        <f t="shared" si="765"/>
        <v>1.0035551991087321E-5</v>
      </c>
      <c r="AO1041">
        <f t="shared" si="766"/>
        <v>2.2739189884214046E-2</v>
      </c>
      <c r="AQ1041">
        <f t="shared" si="767"/>
        <v>0</v>
      </c>
      <c r="AR1041">
        <f t="shared" si="768"/>
        <v>0</v>
      </c>
      <c r="AS1041">
        <v>94</v>
      </c>
      <c r="AT1041">
        <f t="shared" si="769"/>
        <v>0</v>
      </c>
      <c r="AU1041">
        <f t="shared" si="770"/>
        <v>0</v>
      </c>
      <c r="AV1041">
        <f t="shared" si="771"/>
        <v>1.5759424160826513E-2</v>
      </c>
      <c r="AX1041">
        <f t="shared" si="772"/>
        <v>78.81297419298906</v>
      </c>
      <c r="AY1041">
        <f t="shared" si="773"/>
        <v>15.215219993965071</v>
      </c>
      <c r="AZ1041" t="e">
        <f t="shared" si="774"/>
        <v>#DIV/0!</v>
      </c>
    </row>
    <row r="1042" spans="6:52" x14ac:dyDescent="0.55000000000000004">
      <c r="F1042" s="87">
        <v>45069.992708333331</v>
      </c>
      <c r="G1042">
        <v>396</v>
      </c>
      <c r="I1042">
        <v>21</v>
      </c>
      <c r="J1042">
        <v>30.146999999999998</v>
      </c>
      <c r="K1042">
        <v>2.499220639999999</v>
      </c>
      <c r="L1042">
        <v>14245.947702035901</v>
      </c>
      <c r="N1042" s="36">
        <f t="shared" si="746"/>
        <v>1.2951750115975094E-2</v>
      </c>
      <c r="O1042" s="36">
        <f t="shared" si="747"/>
        <v>382.41479354857893</v>
      </c>
      <c r="P1042" s="36">
        <f t="shared" si="748"/>
        <v>-4980775734.8490067</v>
      </c>
      <c r="Q1042">
        <f t="shared" si="749"/>
        <v>0.2072280018556015</v>
      </c>
      <c r="R1042">
        <f t="shared" si="750"/>
        <v>16826.250916137473</v>
      </c>
      <c r="S1042">
        <f t="shared" si="751"/>
        <v>0.35858356438135369</v>
      </c>
      <c r="T1042">
        <f t="shared" si="752"/>
        <v>10587.577625796792</v>
      </c>
      <c r="U1042">
        <f t="shared" si="753"/>
        <v>10587.577625796794</v>
      </c>
      <c r="W1042">
        <f t="shared" si="754"/>
        <v>1.0008897647034505</v>
      </c>
      <c r="X1042">
        <v>313.14999999999998</v>
      </c>
      <c r="Y1042">
        <f t="shared" si="755"/>
        <v>1.9073334166666699E-2</v>
      </c>
      <c r="Z1042">
        <v>2E-3</v>
      </c>
      <c r="AA1042">
        <f t="shared" si="756"/>
        <v>7.2765497523200454E-2</v>
      </c>
      <c r="AC1042">
        <f t="shared" si="757"/>
        <v>2.5014443583116057E-6</v>
      </c>
      <c r="AD1042">
        <f t="shared" si="758"/>
        <v>1.9469410025375615E-10</v>
      </c>
      <c r="AE1042">
        <v>0</v>
      </c>
      <c r="AF1042">
        <f t="shared" si="759"/>
        <v>5.2338957751400971E-11</v>
      </c>
      <c r="AG1042">
        <f t="shared" si="760"/>
        <v>2.4703305800515713E-10</v>
      </c>
      <c r="AH1042">
        <f t="shared" si="761"/>
        <v>1.097002469958351E-3</v>
      </c>
      <c r="AJ1042">
        <f t="shared" si="762"/>
        <v>1.4258623243468374E-2</v>
      </c>
      <c r="AK1042">
        <f t="shared" si="763"/>
        <v>1.1097867574068796E-6</v>
      </c>
      <c r="AL1042">
        <v>0</v>
      </c>
      <c r="AM1042">
        <f t="shared" si="764"/>
        <v>6.1841383902220238E-6</v>
      </c>
      <c r="AN1042">
        <f t="shared" si="765"/>
        <v>7.2939251476289029E-6</v>
      </c>
      <c r="AO1042">
        <f t="shared" si="766"/>
        <v>2.2739189884214046E-2</v>
      </c>
      <c r="AQ1042">
        <f t="shared" si="767"/>
        <v>0</v>
      </c>
      <c r="AR1042">
        <f t="shared" si="768"/>
        <v>0</v>
      </c>
      <c r="AS1042">
        <v>95</v>
      </c>
      <c r="AT1042">
        <f t="shared" si="769"/>
        <v>0</v>
      </c>
      <c r="AU1042">
        <f t="shared" si="770"/>
        <v>0</v>
      </c>
      <c r="AV1042">
        <f t="shared" si="771"/>
        <v>1.5759424160826513E-2</v>
      </c>
      <c r="AX1042">
        <f t="shared" si="772"/>
        <v>78.812974192989046</v>
      </c>
      <c r="AY1042">
        <f t="shared" si="773"/>
        <v>15.215219993965071</v>
      </c>
      <c r="AZ1042" t="e">
        <f t="shared" si="774"/>
        <v>#DIV/0!</v>
      </c>
    </row>
    <row r="1043" spans="6:52" x14ac:dyDescent="0.55000000000000004">
      <c r="F1043" s="87">
        <v>45070.013923611114</v>
      </c>
      <c r="G1043">
        <v>378</v>
      </c>
      <c r="I1043">
        <v>21</v>
      </c>
      <c r="J1043">
        <v>30.146999999999998</v>
      </c>
      <c r="K1043">
        <v>95.490117244928001</v>
      </c>
      <c r="L1043">
        <v>182.4317065116</v>
      </c>
      <c r="N1043" s="36">
        <f t="shared" si="746"/>
        <v>0.49485992445287752</v>
      </c>
      <c r="O1043" s="36">
        <f t="shared" si="747"/>
        <v>4.8971528494645771</v>
      </c>
      <c r="P1043" s="36">
        <f t="shared" si="748"/>
        <v>-5033204953.1105757</v>
      </c>
      <c r="Q1043">
        <f t="shared" si="749"/>
        <v>7.9177587912460403</v>
      </c>
      <c r="R1043">
        <f t="shared" si="750"/>
        <v>215.4747253764414</v>
      </c>
      <c r="S1043">
        <f t="shared" si="751"/>
        <v>13.700745767240333</v>
      </c>
      <c r="T1043">
        <f t="shared" si="752"/>
        <v>135.58310717525023</v>
      </c>
      <c r="U1043">
        <f t="shared" si="753"/>
        <v>135.58310717525023</v>
      </c>
      <c r="W1043">
        <f t="shared" si="754"/>
        <v>1.0008897647034505</v>
      </c>
      <c r="X1043">
        <v>313.14999999999998</v>
      </c>
      <c r="Y1043">
        <f t="shared" si="755"/>
        <v>1.9073334166666699E-2</v>
      </c>
      <c r="Z1043">
        <v>2E-3</v>
      </c>
      <c r="AA1043">
        <f t="shared" si="756"/>
        <v>7.2765497523200454E-2</v>
      </c>
      <c r="AC1043">
        <f t="shared" si="757"/>
        <v>9.5575080980780884E-5</v>
      </c>
      <c r="AD1043">
        <f t="shared" si="758"/>
        <v>7.43886400527124E-9</v>
      </c>
      <c r="AE1043">
        <v>0</v>
      </c>
      <c r="AF1043">
        <f t="shared" si="759"/>
        <v>1.9997646995099298E-9</v>
      </c>
      <c r="AG1043">
        <f t="shared" si="760"/>
        <v>9.4386287047811702E-9</v>
      </c>
      <c r="AH1043">
        <f t="shared" si="761"/>
        <v>1.097002469958351E-3</v>
      </c>
      <c r="AJ1043">
        <f t="shared" si="762"/>
        <v>1.8259402780484426E-4</v>
      </c>
      <c r="AK1043">
        <f t="shared" si="763"/>
        <v>1.4211781220338068E-8</v>
      </c>
      <c r="AL1043">
        <v>0</v>
      </c>
      <c r="AM1043">
        <f t="shared" si="764"/>
        <v>7.9193251542743836E-8</v>
      </c>
      <c r="AN1043">
        <f t="shared" si="765"/>
        <v>9.3405032763081902E-8</v>
      </c>
      <c r="AO1043">
        <f t="shared" si="766"/>
        <v>2.2739189884214046E-2</v>
      </c>
      <c r="AQ1043">
        <f t="shared" si="767"/>
        <v>0</v>
      </c>
      <c r="AR1043">
        <f t="shared" si="768"/>
        <v>0</v>
      </c>
      <c r="AS1043">
        <v>96</v>
      </c>
      <c r="AT1043">
        <f t="shared" si="769"/>
        <v>0</v>
      </c>
      <c r="AU1043">
        <f t="shared" si="770"/>
        <v>0</v>
      </c>
      <c r="AV1043">
        <f t="shared" si="771"/>
        <v>1.5759424160826513E-2</v>
      </c>
      <c r="AX1043">
        <f t="shared" si="772"/>
        <v>78.812974192989046</v>
      </c>
      <c r="AY1043">
        <f t="shared" si="773"/>
        <v>15.215219993965075</v>
      </c>
      <c r="AZ1043" t="e">
        <f t="shared" si="774"/>
        <v>#DIV/0!</v>
      </c>
    </row>
    <row r="1044" spans="6:52" x14ac:dyDescent="0.55000000000000004">
      <c r="F1044" s="87">
        <v>45070.035127314812</v>
      </c>
      <c r="G1044">
        <v>294</v>
      </c>
      <c r="I1044">
        <v>21</v>
      </c>
      <c r="J1044">
        <v>30.146999999999998</v>
      </c>
      <c r="K1044">
        <v>20.571948860182999</v>
      </c>
      <c r="L1044">
        <v>6084.8401713275998</v>
      </c>
      <c r="N1044" s="36">
        <f t="shared" si="746"/>
        <v>0.10661033154548091</v>
      </c>
      <c r="O1044" s="36">
        <f t="shared" si="747"/>
        <v>163.33998597803358</v>
      </c>
      <c r="P1044" s="36">
        <f t="shared" si="748"/>
        <v>-5085634171.3721437</v>
      </c>
      <c r="Q1044">
        <f t="shared" si="749"/>
        <v>1.7057653047276946</v>
      </c>
      <c r="R1044">
        <f t="shared" si="750"/>
        <v>7186.9593830334779</v>
      </c>
      <c r="S1044">
        <f t="shared" si="751"/>
        <v>2.9516252508843515</v>
      </c>
      <c r="T1044">
        <f t="shared" si="752"/>
        <v>4522.2486423483615</v>
      </c>
      <c r="U1044">
        <f t="shared" si="753"/>
        <v>4522.2486423483624</v>
      </c>
      <c r="W1044">
        <f t="shared" si="754"/>
        <v>1.0008897647034505</v>
      </c>
      <c r="X1044">
        <v>313.14999999999998</v>
      </c>
      <c r="Y1044">
        <f t="shared" si="755"/>
        <v>1.9073334166666699E-2</v>
      </c>
      <c r="Z1044">
        <v>2E-3</v>
      </c>
      <c r="AA1044">
        <f t="shared" si="756"/>
        <v>7.2765497523200454E-2</v>
      </c>
      <c r="AC1044">
        <f t="shared" si="757"/>
        <v>2.0590253054159978E-5</v>
      </c>
      <c r="AD1044">
        <f t="shared" si="758"/>
        <v>1.6025944287174323E-9</v>
      </c>
      <c r="AE1044">
        <v>0</v>
      </c>
      <c r="AF1044">
        <f t="shared" si="759"/>
        <v>4.3082005046865327E-10</v>
      </c>
      <c r="AG1044">
        <f t="shared" si="760"/>
        <v>2.0334144791860857E-9</v>
      </c>
      <c r="AH1044">
        <f t="shared" si="761"/>
        <v>1.097002469958351E-3</v>
      </c>
      <c r="AJ1044">
        <f t="shared" si="762"/>
        <v>6.0902542473381845E-3</v>
      </c>
      <c r="AK1044">
        <f t="shared" si="763"/>
        <v>4.7402076606751258E-7</v>
      </c>
      <c r="AL1044">
        <v>0</v>
      </c>
      <c r="AM1044">
        <f t="shared" si="764"/>
        <v>2.6414173692701747E-6</v>
      </c>
      <c r="AN1044">
        <f t="shared" si="765"/>
        <v>3.1154381353376873E-6</v>
      </c>
      <c r="AO1044">
        <f t="shared" si="766"/>
        <v>2.2739189884214046E-2</v>
      </c>
      <c r="AQ1044">
        <f t="shared" si="767"/>
        <v>0</v>
      </c>
      <c r="AR1044">
        <f t="shared" si="768"/>
        <v>0</v>
      </c>
      <c r="AS1044">
        <v>97</v>
      </c>
      <c r="AT1044">
        <f t="shared" si="769"/>
        <v>0</v>
      </c>
      <c r="AU1044">
        <f t="shared" si="770"/>
        <v>0</v>
      </c>
      <c r="AV1044">
        <f t="shared" si="771"/>
        <v>1.5759424160826513E-2</v>
      </c>
      <c r="AX1044">
        <f t="shared" si="772"/>
        <v>78.812974192989046</v>
      </c>
      <c r="AY1044">
        <f t="shared" si="773"/>
        <v>15.215219993965077</v>
      </c>
      <c r="AZ1044" t="e">
        <f t="shared" si="774"/>
        <v>#DIV/0!</v>
      </c>
    </row>
    <row r="1045" spans="6:52" x14ac:dyDescent="0.55000000000000004">
      <c r="F1045" s="87">
        <v>45070.056388888886</v>
      </c>
      <c r="G1045">
        <v>364</v>
      </c>
      <c r="I1045">
        <v>21</v>
      </c>
      <c r="J1045">
        <v>30.146999999999998</v>
      </c>
      <c r="K1045">
        <v>8977.3388272016673</v>
      </c>
      <c r="L1045">
        <v>10692.331261679599</v>
      </c>
      <c r="N1045" s="36">
        <f t="shared" si="746"/>
        <v>46.523403070309541</v>
      </c>
      <c r="O1045" s="36">
        <f t="shared" si="747"/>
        <v>287.02236857179196</v>
      </c>
      <c r="P1045" s="36">
        <f t="shared" si="748"/>
        <v>-5138063389.6337128</v>
      </c>
      <c r="Q1045">
        <f t="shared" si="749"/>
        <v>744.37444912495266</v>
      </c>
      <c r="R1045">
        <f t="shared" si="750"/>
        <v>12628.984217158846</v>
      </c>
      <c r="S1045">
        <f t="shared" si="751"/>
        <v>1288.0520046109643</v>
      </c>
      <c r="T1045">
        <f t="shared" si="752"/>
        <v>7946.5325579981018</v>
      </c>
      <c r="U1045">
        <f t="shared" si="753"/>
        <v>7946.5325579981027</v>
      </c>
      <c r="W1045">
        <f t="shared" si="754"/>
        <v>1.0008897647034505</v>
      </c>
      <c r="X1045">
        <v>313.14999999999998</v>
      </c>
      <c r="Y1045">
        <f t="shared" si="755"/>
        <v>1.9073334166666699E-2</v>
      </c>
      <c r="Z1045">
        <v>2E-3</v>
      </c>
      <c r="AA1045">
        <f t="shared" si="756"/>
        <v>7.2765497523200454E-2</v>
      </c>
      <c r="AC1045">
        <f t="shared" si="757"/>
        <v>8.9853265464210283E-3</v>
      </c>
      <c r="AD1045">
        <f t="shared" si="758"/>
        <v>6.9935198103803285E-7</v>
      </c>
      <c r="AE1045">
        <v>0</v>
      </c>
      <c r="AF1045">
        <f t="shared" si="759"/>
        <v>1.8800443229250856E-7</v>
      </c>
      <c r="AG1045">
        <f t="shared" si="760"/>
        <v>8.8735641333054141E-7</v>
      </c>
      <c r="AH1045">
        <f t="shared" si="761"/>
        <v>1.097002469958351E-3</v>
      </c>
      <c r="AJ1045">
        <f t="shared" si="762"/>
        <v>1.0701844920633842E-2</v>
      </c>
      <c r="AK1045">
        <f t="shared" si="763"/>
        <v>8.3295319400363954E-7</v>
      </c>
      <c r="AL1045">
        <v>0</v>
      </c>
      <c r="AM1045">
        <f t="shared" si="764"/>
        <v>4.6415203550743218E-6</v>
      </c>
      <c r="AN1045">
        <f t="shared" si="765"/>
        <v>5.4744735490779613E-6</v>
      </c>
      <c r="AO1045">
        <f t="shared" si="766"/>
        <v>2.2739189884214046E-2</v>
      </c>
      <c r="AQ1045">
        <f t="shared" si="767"/>
        <v>0</v>
      </c>
      <c r="AR1045">
        <f t="shared" si="768"/>
        <v>0</v>
      </c>
      <c r="AS1045">
        <v>98</v>
      </c>
      <c r="AT1045">
        <f t="shared" si="769"/>
        <v>0</v>
      </c>
      <c r="AU1045">
        <f t="shared" si="770"/>
        <v>0</v>
      </c>
      <c r="AV1045">
        <f t="shared" si="771"/>
        <v>1.5759424160826513E-2</v>
      </c>
      <c r="AX1045">
        <f t="shared" si="772"/>
        <v>78.812974192989046</v>
      </c>
      <c r="AY1045">
        <f t="shared" si="773"/>
        <v>15.215219993965075</v>
      </c>
      <c r="AZ1045" t="e">
        <f t="shared" si="774"/>
        <v>#DIV/0!</v>
      </c>
    </row>
    <row r="1046" spans="6:52" x14ac:dyDescent="0.55000000000000004">
      <c r="F1046" s="87">
        <v>45076.483715277776</v>
      </c>
      <c r="G1046">
        <v>370</v>
      </c>
      <c r="I1046">
        <v>19.5</v>
      </c>
      <c r="J1046">
        <v>29.981000000000002</v>
      </c>
      <c r="K1046">
        <v>80.585592549175004</v>
      </c>
      <c r="L1046">
        <v>933.76170429749993</v>
      </c>
      <c r="N1046" s="36">
        <f t="shared" si="746"/>
        <v>0.41728311412066238</v>
      </c>
      <c r="O1046" s="36">
        <f t="shared" si="747"/>
        <v>25.045456188779568</v>
      </c>
      <c r="P1046" s="36">
        <f t="shared" si="748"/>
        <v>-5190492607.8952808</v>
      </c>
      <c r="Q1046">
        <f t="shared" si="749"/>
        <v>6.6765298259305981</v>
      </c>
      <c r="R1046">
        <f t="shared" si="750"/>
        <v>1102.000072306301</v>
      </c>
      <c r="S1046">
        <f t="shared" si="751"/>
        <v>11.563003900820657</v>
      </c>
      <c r="T1046">
        <f t="shared" si="752"/>
        <v>694.01492130580073</v>
      </c>
      <c r="U1046">
        <f t="shared" si="753"/>
        <v>694.01492130580084</v>
      </c>
      <c r="W1046">
        <f t="shared" si="754"/>
        <v>1.0000824297931314</v>
      </c>
      <c r="X1046">
        <v>313.14999999999998</v>
      </c>
      <c r="Y1046">
        <f t="shared" si="755"/>
        <v>1.9073334166666699E-2</v>
      </c>
      <c r="Z1046">
        <v>2E-3</v>
      </c>
      <c r="AA1046">
        <f t="shared" si="756"/>
        <v>7.2765497523200454E-2</v>
      </c>
      <c r="AC1046">
        <f t="shared" si="757"/>
        <v>8.0592235202898204E-5</v>
      </c>
      <c r="AD1046">
        <f t="shared" si="758"/>
        <v>6.2727090723129919E-9</v>
      </c>
      <c r="AE1046">
        <v>0</v>
      </c>
      <c r="AF1046">
        <f t="shared" si="759"/>
        <v>1.6862712054177172E-9</v>
      </c>
      <c r="AG1046">
        <f t="shared" si="760"/>
        <v>7.9589802777307087E-9</v>
      </c>
      <c r="AH1046">
        <f t="shared" si="761"/>
        <v>1.097002469958351E-3</v>
      </c>
      <c r="AJ1046">
        <f t="shared" si="762"/>
        <v>9.3383867408161928E-4</v>
      </c>
      <c r="AK1046">
        <f t="shared" si="763"/>
        <v>7.2683159962510363E-8</v>
      </c>
      <c r="AL1046">
        <v>0</v>
      </c>
      <c r="AM1046">
        <f t="shared" si="764"/>
        <v>4.0501719528269285E-7</v>
      </c>
      <c r="AN1046">
        <f t="shared" si="765"/>
        <v>4.7770035524520324E-7</v>
      </c>
      <c r="AO1046">
        <f t="shared" si="766"/>
        <v>2.2739189884214046E-2</v>
      </c>
      <c r="AQ1046">
        <f t="shared" si="767"/>
        <v>0</v>
      </c>
      <c r="AR1046">
        <f t="shared" si="768"/>
        <v>0</v>
      </c>
      <c r="AS1046">
        <v>99</v>
      </c>
      <c r="AT1046">
        <f t="shared" si="769"/>
        <v>0</v>
      </c>
      <c r="AU1046">
        <f t="shared" si="770"/>
        <v>0</v>
      </c>
      <c r="AV1046">
        <f t="shared" si="771"/>
        <v>1.5759424160826513E-2</v>
      </c>
      <c r="AX1046">
        <f t="shared" si="772"/>
        <v>78.81297419298906</v>
      </c>
      <c r="AY1046">
        <f t="shared" si="773"/>
        <v>15.215219993965082</v>
      </c>
      <c r="AZ1046" t="e">
        <f t="shared" si="774"/>
        <v>#DIV/0!</v>
      </c>
    </row>
    <row r="1047" spans="6:52" x14ac:dyDescent="0.55000000000000004">
      <c r="F1047" s="87">
        <v>45076.504942129628</v>
      </c>
      <c r="G1047">
        <v>384</v>
      </c>
      <c r="I1047">
        <v>19.5</v>
      </c>
      <c r="J1047">
        <v>29.981000000000002</v>
      </c>
      <c r="K1047">
        <v>79.500822004247013</v>
      </c>
      <c r="L1047">
        <v>702.55604637750002</v>
      </c>
      <c r="N1047" s="36">
        <f t="shared" si="746"/>
        <v>0.41166602529901358</v>
      </c>
      <c r="O1047" s="36">
        <f t="shared" si="747"/>
        <v>18.844033331767225</v>
      </c>
      <c r="P1047" s="36">
        <f t="shared" si="748"/>
        <v>-5242921826.1568499</v>
      </c>
      <c r="Q1047">
        <f t="shared" si="749"/>
        <v>6.5866564047842173</v>
      </c>
      <c r="R1047">
        <f t="shared" si="750"/>
        <v>829.13746659775791</v>
      </c>
      <c r="S1047">
        <f t="shared" si="751"/>
        <v>11.407353174112362</v>
      </c>
      <c r="T1047">
        <f t="shared" si="752"/>
        <v>522.1721741163301</v>
      </c>
      <c r="U1047">
        <f t="shared" si="753"/>
        <v>522.17217411632998</v>
      </c>
      <c r="W1047">
        <f t="shared" si="754"/>
        <v>1.0000824297931314</v>
      </c>
      <c r="X1047">
        <v>313.14999999999998</v>
      </c>
      <c r="Y1047">
        <f t="shared" si="755"/>
        <v>1.9073334166666699E-2</v>
      </c>
      <c r="Z1047">
        <v>2E-3</v>
      </c>
      <c r="AA1047">
        <f t="shared" si="756"/>
        <v>7.2765497523200454E-2</v>
      </c>
      <c r="AC1047">
        <f t="shared" si="757"/>
        <v>7.9507375240558606E-5</v>
      </c>
      <c r="AD1047">
        <f t="shared" si="758"/>
        <v>6.1882715218365162E-9</v>
      </c>
      <c r="AE1047">
        <v>0</v>
      </c>
      <c r="AF1047">
        <f t="shared" si="759"/>
        <v>1.6635721437550369E-9</v>
      </c>
      <c r="AG1047">
        <f t="shared" si="760"/>
        <v>7.8518436655915526E-9</v>
      </c>
      <c r="AH1047">
        <f t="shared" si="761"/>
        <v>1.097002469958351E-3</v>
      </c>
      <c r="AJ1047">
        <f t="shared" si="762"/>
        <v>7.0261395792706616E-4</v>
      </c>
      <c r="AK1047">
        <f t="shared" si="763"/>
        <v>5.4686322288085078E-8</v>
      </c>
      <c r="AL1047">
        <v>0</v>
      </c>
      <c r="AM1047">
        <f t="shared" si="764"/>
        <v>3.0473222249651686E-7</v>
      </c>
      <c r="AN1047">
        <f t="shared" si="765"/>
        <v>3.5941854478460194E-7</v>
      </c>
      <c r="AO1047">
        <f t="shared" si="766"/>
        <v>2.2739189884214046E-2</v>
      </c>
      <c r="AQ1047">
        <f t="shared" si="767"/>
        <v>0</v>
      </c>
      <c r="AR1047">
        <f t="shared" si="768"/>
        <v>0</v>
      </c>
      <c r="AS1047">
        <v>100</v>
      </c>
      <c r="AT1047">
        <f t="shared" si="769"/>
        <v>0</v>
      </c>
      <c r="AU1047">
        <f t="shared" si="770"/>
        <v>0</v>
      </c>
      <c r="AV1047">
        <f t="shared" si="771"/>
        <v>1.5759424160826513E-2</v>
      </c>
      <c r="AX1047">
        <f t="shared" si="772"/>
        <v>78.812974192989046</v>
      </c>
      <c r="AY1047">
        <f t="shared" si="773"/>
        <v>15.215219993965079</v>
      </c>
      <c r="AZ1047" t="e">
        <f t="shared" si="774"/>
        <v>#DIV/0!</v>
      </c>
    </row>
    <row r="1048" spans="6:52" x14ac:dyDescent="0.55000000000000004">
      <c r="F1048" s="87">
        <v>45076.526192129626</v>
      </c>
      <c r="G1048">
        <v>182</v>
      </c>
      <c r="I1048">
        <v>19.5</v>
      </c>
      <c r="J1048">
        <v>29.981000000000002</v>
      </c>
      <c r="K1048">
        <v>9.5290214400000028</v>
      </c>
      <c r="L1048">
        <v>15250.031293891101</v>
      </c>
      <c r="N1048" s="36">
        <f t="shared" si="746"/>
        <v>4.9342563791155834E-2</v>
      </c>
      <c r="O1048" s="36">
        <f t="shared" si="747"/>
        <v>409.03796856395616</v>
      </c>
      <c r="P1048" s="36">
        <f t="shared" si="748"/>
        <v>-5295351044.4184179</v>
      </c>
      <c r="Q1048">
        <f t="shared" si="749"/>
        <v>0.78948102065849335</v>
      </c>
      <c r="R1048">
        <f t="shared" si="750"/>
        <v>17997.67061681407</v>
      </c>
      <c r="S1048">
        <f t="shared" si="751"/>
        <v>1.3672929440146151</v>
      </c>
      <c r="T1048">
        <f t="shared" si="752"/>
        <v>11334.529162666122</v>
      </c>
      <c r="U1048">
        <f t="shared" si="753"/>
        <v>11334.529162666122</v>
      </c>
      <c r="W1048">
        <f t="shared" si="754"/>
        <v>1.0000824297931314</v>
      </c>
      <c r="X1048">
        <v>313.14999999999998</v>
      </c>
      <c r="Y1048">
        <f t="shared" si="755"/>
        <v>1.9073334166666699E-2</v>
      </c>
      <c r="Z1048">
        <v>2E-3</v>
      </c>
      <c r="AA1048">
        <f t="shared" si="756"/>
        <v>7.2765497523200454E-2</v>
      </c>
      <c r="AC1048">
        <f t="shared" si="757"/>
        <v>9.5298069152660467E-6</v>
      </c>
      <c r="AD1048">
        <f t="shared" si="758"/>
        <v>7.4173034342929762E-10</v>
      </c>
      <c r="AE1048">
        <v>0</v>
      </c>
      <c r="AF1048">
        <f t="shared" si="759"/>
        <v>1.9939686439948598E-10</v>
      </c>
      <c r="AG1048">
        <f t="shared" si="760"/>
        <v>9.4112720782878367E-10</v>
      </c>
      <c r="AH1048">
        <f t="shared" si="761"/>
        <v>1.097002469958351E-3</v>
      </c>
      <c r="AJ1048">
        <f t="shared" si="762"/>
        <v>1.5251288350815904E-2</v>
      </c>
      <c r="AK1048">
        <f t="shared" si="763"/>
        <v>1.1870485359014347E-6</v>
      </c>
      <c r="AL1048">
        <v>0</v>
      </c>
      <c r="AM1048">
        <f t="shared" si="764"/>
        <v>6.6146693253734094E-6</v>
      </c>
      <c r="AN1048">
        <f t="shared" si="765"/>
        <v>7.8017178612748441E-6</v>
      </c>
      <c r="AO1048">
        <f t="shared" si="766"/>
        <v>2.2739189884214046E-2</v>
      </c>
      <c r="AQ1048">
        <f t="shared" si="767"/>
        <v>0</v>
      </c>
      <c r="AR1048">
        <f t="shared" si="768"/>
        <v>0</v>
      </c>
      <c r="AS1048">
        <v>101</v>
      </c>
      <c r="AT1048">
        <f t="shared" si="769"/>
        <v>0</v>
      </c>
      <c r="AU1048">
        <f t="shared" si="770"/>
        <v>0</v>
      </c>
      <c r="AV1048">
        <f t="shared" si="771"/>
        <v>1.5759424160826513E-2</v>
      </c>
      <c r="AX1048">
        <f t="shared" si="772"/>
        <v>78.81297419298906</v>
      </c>
      <c r="AY1048">
        <f t="shared" si="773"/>
        <v>15.215219993965077</v>
      </c>
      <c r="AZ1048" t="e">
        <f t="shared" si="774"/>
        <v>#DIV/0!</v>
      </c>
    </row>
    <row r="1049" spans="6:52" x14ac:dyDescent="0.55000000000000004">
      <c r="F1049" s="87">
        <v>45076.547430555554</v>
      </c>
      <c r="G1049">
        <v>101</v>
      </c>
      <c r="I1049">
        <v>19.5</v>
      </c>
      <c r="J1049">
        <v>29.981000000000002</v>
      </c>
      <c r="K1049">
        <v>24.889064850747999</v>
      </c>
      <c r="L1049">
        <v>5838.7643149404003</v>
      </c>
      <c r="N1049" s="36">
        <f t="shared" si="746"/>
        <v>0.12887894920092102</v>
      </c>
      <c r="O1049" s="36">
        <f t="shared" si="747"/>
        <v>156.60796022521231</v>
      </c>
      <c r="P1049" s="36">
        <f t="shared" si="748"/>
        <v>-5347780262.679987</v>
      </c>
      <c r="Q1049">
        <f t="shared" si="749"/>
        <v>2.0620631872147364</v>
      </c>
      <c r="R1049">
        <f t="shared" si="750"/>
        <v>6890.7502499093416</v>
      </c>
      <c r="S1049">
        <f t="shared" si="751"/>
        <v>3.5712631110996744</v>
      </c>
      <c r="T1049">
        <f t="shared" si="752"/>
        <v>4339.6399080267247</v>
      </c>
      <c r="U1049">
        <f t="shared" si="753"/>
        <v>4339.6399080267247</v>
      </c>
      <c r="W1049">
        <f t="shared" si="754"/>
        <v>1.0000824297931314</v>
      </c>
      <c r="X1049">
        <v>313.14999999999998</v>
      </c>
      <c r="Y1049">
        <f t="shared" si="755"/>
        <v>1.9073334166666699E-2</v>
      </c>
      <c r="Z1049">
        <v>2E-3</v>
      </c>
      <c r="AA1049">
        <f t="shared" si="756"/>
        <v>7.2765497523200454E-2</v>
      </c>
      <c r="AC1049">
        <f t="shared" si="757"/>
        <v>2.4891116451214881E-5</v>
      </c>
      <c r="AD1049">
        <f t="shared" si="758"/>
        <v>1.937342122233631E-9</v>
      </c>
      <c r="AE1049">
        <v>0</v>
      </c>
      <c r="AF1049">
        <f t="shared" si="759"/>
        <v>5.2080914292439767E-10</v>
      </c>
      <c r="AG1049">
        <f t="shared" si="760"/>
        <v>2.4581512651580287E-9</v>
      </c>
      <c r="AH1049">
        <f t="shared" si="761"/>
        <v>1.097002469958351E-3</v>
      </c>
      <c r="AJ1049">
        <f t="shared" si="762"/>
        <v>5.8392456030750238E-3</v>
      </c>
      <c r="AK1049">
        <f t="shared" si="763"/>
        <v>4.5448409239002294E-7</v>
      </c>
      <c r="AL1049">
        <v>0</v>
      </c>
      <c r="AM1049">
        <f t="shared" si="764"/>
        <v>2.5325518661454984E-6</v>
      </c>
      <c r="AN1049">
        <f t="shared" si="765"/>
        <v>2.9870359585355215E-6</v>
      </c>
      <c r="AO1049">
        <f t="shared" si="766"/>
        <v>2.2739189884214046E-2</v>
      </c>
      <c r="AQ1049">
        <f t="shared" si="767"/>
        <v>0</v>
      </c>
      <c r="AR1049">
        <f t="shared" si="768"/>
        <v>0</v>
      </c>
      <c r="AS1049">
        <v>102</v>
      </c>
      <c r="AT1049">
        <f t="shared" si="769"/>
        <v>0</v>
      </c>
      <c r="AU1049">
        <f t="shared" si="770"/>
        <v>0</v>
      </c>
      <c r="AV1049">
        <f t="shared" si="771"/>
        <v>1.5759424160826513E-2</v>
      </c>
      <c r="AX1049">
        <f t="shared" si="772"/>
        <v>78.812974192989046</v>
      </c>
      <c r="AY1049">
        <f t="shared" si="773"/>
        <v>15.215219993965079</v>
      </c>
      <c r="AZ1049" t="e">
        <f t="shared" si="774"/>
        <v>#DIV/0!</v>
      </c>
    </row>
    <row r="1050" spans="6:52" x14ac:dyDescent="0.55000000000000004">
      <c r="F1050" s="87">
        <v>45076.568668981483</v>
      </c>
      <c r="G1050">
        <v>149</v>
      </c>
      <c r="I1050">
        <v>19.5</v>
      </c>
      <c r="J1050">
        <v>29.981000000000002</v>
      </c>
      <c r="K1050">
        <v>66.530239256432012</v>
      </c>
      <c r="L1050">
        <v>4682.6122695099994</v>
      </c>
      <c r="N1050" s="36">
        <f t="shared" si="746"/>
        <v>0.34450259087163476</v>
      </c>
      <c r="O1050" s="36">
        <f t="shared" si="747"/>
        <v>125.59752654804643</v>
      </c>
      <c r="P1050" s="36">
        <f t="shared" si="748"/>
        <v>-5400209480.941555</v>
      </c>
      <c r="Q1050">
        <f t="shared" si="749"/>
        <v>5.5120414539461562</v>
      </c>
      <c r="R1050">
        <f t="shared" si="750"/>
        <v>5526.2911681140431</v>
      </c>
      <c r="S1050">
        <f t="shared" si="751"/>
        <v>9.5462401120301834</v>
      </c>
      <c r="T1050">
        <f t="shared" si="752"/>
        <v>3480.3341910177119</v>
      </c>
      <c r="U1050">
        <f t="shared" si="753"/>
        <v>3480.3341910177119</v>
      </c>
      <c r="W1050">
        <f t="shared" si="754"/>
        <v>1.0000824297931314</v>
      </c>
      <c r="X1050">
        <v>313.14999999999998</v>
      </c>
      <c r="Y1050">
        <f t="shared" si="755"/>
        <v>1.9073334166666699E-2</v>
      </c>
      <c r="Z1050">
        <v>2E-3</v>
      </c>
      <c r="AA1050">
        <f t="shared" si="756"/>
        <v>7.2765497523200454E-2</v>
      </c>
      <c r="AC1050">
        <f t="shared" si="757"/>
        <v>6.6535723330290899E-5</v>
      </c>
      <c r="AD1050">
        <f t="shared" si="758"/>
        <v>5.1786531831023609E-9</v>
      </c>
      <c r="AE1050">
        <v>0</v>
      </c>
      <c r="AF1050">
        <f t="shared" si="759"/>
        <v>1.3921598538747889E-9</v>
      </c>
      <c r="AG1050">
        <f t="shared" si="760"/>
        <v>6.5708130369771502E-9</v>
      </c>
      <c r="AH1050">
        <f t="shared" si="761"/>
        <v>1.097002469958351E-3</v>
      </c>
      <c r="AJ1050">
        <f t="shared" si="762"/>
        <v>4.6829982562706903E-3</v>
      </c>
      <c r="AK1050">
        <f t="shared" si="763"/>
        <v>3.6449027097685846E-7</v>
      </c>
      <c r="AL1050">
        <v>0</v>
      </c>
      <c r="AM1050">
        <f t="shared" si="764"/>
        <v>2.0310733233808237E-6</v>
      </c>
      <c r="AN1050">
        <f t="shared" si="765"/>
        <v>2.395563594357682E-6</v>
      </c>
      <c r="AO1050">
        <f t="shared" si="766"/>
        <v>2.2739189884214046E-2</v>
      </c>
      <c r="AQ1050">
        <f t="shared" si="767"/>
        <v>0</v>
      </c>
      <c r="AR1050">
        <f t="shared" si="768"/>
        <v>0</v>
      </c>
      <c r="AS1050">
        <v>103</v>
      </c>
      <c r="AT1050">
        <f t="shared" si="769"/>
        <v>0</v>
      </c>
      <c r="AU1050">
        <f t="shared" si="770"/>
        <v>0</v>
      </c>
      <c r="AV1050">
        <f t="shared" si="771"/>
        <v>1.5759424160826513E-2</v>
      </c>
      <c r="AX1050">
        <f t="shared" si="772"/>
        <v>78.812974192989046</v>
      </c>
      <c r="AY1050">
        <f t="shared" si="773"/>
        <v>15.215219993965068</v>
      </c>
      <c r="AZ1050" t="e">
        <f t="shared" si="774"/>
        <v>#DIV/0!</v>
      </c>
    </row>
    <row r="1051" spans="6:52" x14ac:dyDescent="0.55000000000000004">
      <c r="F1051" s="87">
        <v>45076.589918981481</v>
      </c>
      <c r="G1051">
        <v>356</v>
      </c>
      <c r="I1051">
        <v>19.5</v>
      </c>
      <c r="J1051">
        <v>29.981000000000002</v>
      </c>
      <c r="K1051">
        <v>188.85270350856703</v>
      </c>
      <c r="L1051">
        <v>10707.674581843101</v>
      </c>
      <c r="N1051" s="36">
        <f t="shared" si="746"/>
        <v>0.97790488023119682</v>
      </c>
      <c r="O1051" s="36">
        <f t="shared" si="747"/>
        <v>287.20239156200944</v>
      </c>
      <c r="P1051" s="36">
        <f t="shared" si="748"/>
        <v>-5452638699.2031231</v>
      </c>
      <c r="Q1051">
        <f t="shared" si="749"/>
        <v>15.646478083699149</v>
      </c>
      <c r="R1051">
        <f t="shared" si="750"/>
        <v>12636.905228728416</v>
      </c>
      <c r="S1051">
        <f t="shared" si="751"/>
        <v>27.09795235441802</v>
      </c>
      <c r="T1051">
        <f t="shared" si="752"/>
        <v>7958.4393942100742</v>
      </c>
      <c r="U1051">
        <f t="shared" si="753"/>
        <v>7958.4393942100733</v>
      </c>
      <c r="W1051">
        <f t="shared" si="754"/>
        <v>1.0000824297931314</v>
      </c>
      <c r="X1051">
        <v>313.14999999999998</v>
      </c>
      <c r="Y1051">
        <f t="shared" si="755"/>
        <v>1.9073334166666699E-2</v>
      </c>
      <c r="Z1051">
        <v>2E-3</v>
      </c>
      <c r="AA1051">
        <f t="shared" si="756"/>
        <v>7.2765497523200454E-2</v>
      </c>
      <c r="AC1051">
        <f t="shared" si="757"/>
        <v>1.8886827059784957E-4</v>
      </c>
      <c r="AD1051">
        <f t="shared" si="758"/>
        <v>1.4700122306678402E-8</v>
      </c>
      <c r="AE1051">
        <v>0</v>
      </c>
      <c r="AF1051">
        <f t="shared" si="759"/>
        <v>3.9517842571853907E-9</v>
      </c>
      <c r="AG1051">
        <f t="shared" si="760"/>
        <v>1.8651906563863792E-8</v>
      </c>
      <c r="AH1051">
        <f t="shared" si="761"/>
        <v>1.097002469958351E-3</v>
      </c>
      <c r="AJ1051">
        <f t="shared" si="762"/>
        <v>1.07085572132438E-2</v>
      </c>
      <c r="AK1051">
        <f t="shared" si="763"/>
        <v>8.3347562967805035E-7</v>
      </c>
      <c r="AL1051">
        <v>0</v>
      </c>
      <c r="AM1051">
        <f t="shared" si="764"/>
        <v>4.6444315580500125E-6</v>
      </c>
      <c r="AN1051">
        <f t="shared" si="765"/>
        <v>5.4779071877280625E-6</v>
      </c>
      <c r="AO1051">
        <f t="shared" si="766"/>
        <v>2.2739189884214046E-2</v>
      </c>
      <c r="AQ1051">
        <f t="shared" si="767"/>
        <v>0</v>
      </c>
      <c r="AR1051">
        <f t="shared" si="768"/>
        <v>0</v>
      </c>
      <c r="AS1051">
        <v>104</v>
      </c>
      <c r="AT1051">
        <f t="shared" si="769"/>
        <v>0</v>
      </c>
      <c r="AU1051">
        <f t="shared" si="770"/>
        <v>0</v>
      </c>
      <c r="AV1051">
        <f t="shared" si="771"/>
        <v>1.5759424160826513E-2</v>
      </c>
      <c r="AX1051">
        <f t="shared" si="772"/>
        <v>78.81297419298906</v>
      </c>
      <c r="AY1051">
        <f t="shared" si="773"/>
        <v>15.215219993965071</v>
      </c>
      <c r="AZ1051" t="e">
        <f t="shared" si="774"/>
        <v>#DIV/0!</v>
      </c>
    </row>
    <row r="1052" spans="6:52" x14ac:dyDescent="0.55000000000000004">
      <c r="F1052" s="87">
        <v>45076.611192129632</v>
      </c>
      <c r="G1052">
        <v>399</v>
      </c>
      <c r="I1052">
        <v>19.5</v>
      </c>
      <c r="J1052">
        <v>29.981000000000002</v>
      </c>
      <c r="K1052">
        <v>101.86087997235201</v>
      </c>
      <c r="L1052">
        <v>968.37004403189997</v>
      </c>
      <c r="N1052" s="36">
        <f t="shared" si="746"/>
        <v>0.52744943428934565</v>
      </c>
      <c r="O1052" s="36">
        <f t="shared" si="747"/>
        <v>25.973724774431641</v>
      </c>
      <c r="P1052" s="36">
        <f t="shared" si="748"/>
        <v>-5505067917.4646921</v>
      </c>
      <c r="Q1052">
        <f t="shared" si="749"/>
        <v>8.4391909486295305</v>
      </c>
      <c r="R1052">
        <f t="shared" si="750"/>
        <v>1142.8438900749923</v>
      </c>
      <c r="S1052">
        <f t="shared" si="751"/>
        <v>14.615736078910167</v>
      </c>
      <c r="T1052">
        <f t="shared" si="752"/>
        <v>719.73744137355618</v>
      </c>
      <c r="U1052">
        <f t="shared" si="753"/>
        <v>719.73744137355629</v>
      </c>
      <c r="W1052">
        <f t="shared" si="754"/>
        <v>1.0000824297931314</v>
      </c>
      <c r="X1052">
        <v>313.14999999999998</v>
      </c>
      <c r="Y1052">
        <f t="shared" si="755"/>
        <v>1.9073334166666699E-2</v>
      </c>
      <c r="Z1052">
        <v>2E-3</v>
      </c>
      <c r="AA1052">
        <f t="shared" si="756"/>
        <v>7.2765497523200454E-2</v>
      </c>
      <c r="AC1052">
        <f t="shared" si="757"/>
        <v>1.0186927634361632E-4</v>
      </c>
      <c r="AD1052">
        <f t="shared" si="758"/>
        <v>7.9287580534505666E-9</v>
      </c>
      <c r="AE1052">
        <v>0</v>
      </c>
      <c r="AF1052">
        <f t="shared" si="759"/>
        <v>2.1314612627694315E-9</v>
      </c>
      <c r="AG1052">
        <f t="shared" si="760"/>
        <v>1.0060219316219999E-8</v>
      </c>
      <c r="AH1052">
        <f t="shared" si="761"/>
        <v>1.097002469958351E-3</v>
      </c>
      <c r="AJ1052">
        <f t="shared" si="762"/>
        <v>9.684498665743042E-4</v>
      </c>
      <c r="AK1052">
        <f t="shared" si="763"/>
        <v>7.5377041582815979E-8</v>
      </c>
      <c r="AL1052">
        <v>0</v>
      </c>
      <c r="AM1052">
        <f t="shared" si="764"/>
        <v>4.2002849059294838E-7</v>
      </c>
      <c r="AN1052">
        <f t="shared" si="765"/>
        <v>4.9540553217576432E-7</v>
      </c>
      <c r="AO1052">
        <f t="shared" si="766"/>
        <v>2.2739189884214046E-2</v>
      </c>
      <c r="AQ1052">
        <f t="shared" si="767"/>
        <v>0</v>
      </c>
      <c r="AR1052">
        <f t="shared" si="768"/>
        <v>0</v>
      </c>
      <c r="AS1052">
        <v>105</v>
      </c>
      <c r="AT1052">
        <f t="shared" si="769"/>
        <v>0</v>
      </c>
      <c r="AU1052">
        <f t="shared" si="770"/>
        <v>0</v>
      </c>
      <c r="AV1052">
        <f t="shared" si="771"/>
        <v>1.5759424160826513E-2</v>
      </c>
      <c r="AX1052">
        <f t="shared" si="772"/>
        <v>78.812974192989046</v>
      </c>
      <c r="AY1052">
        <f t="shared" si="773"/>
        <v>15.215219993965068</v>
      </c>
      <c r="AZ1052" t="e">
        <f t="shared" si="774"/>
        <v>#DIV/0!</v>
      </c>
    </row>
    <row r="1053" spans="6:52" x14ac:dyDescent="0.55000000000000004">
      <c r="F1053" s="87">
        <v>45076.632453703707</v>
      </c>
      <c r="G1053">
        <v>280</v>
      </c>
      <c r="I1053">
        <v>19.5</v>
      </c>
      <c r="J1053">
        <v>29.981000000000002</v>
      </c>
      <c r="K1053">
        <v>917.58457373233512</v>
      </c>
      <c r="L1053">
        <v>1391.0257649723999</v>
      </c>
      <c r="N1053" s="36">
        <f t="shared" si="746"/>
        <v>4.7513772162494226</v>
      </c>
      <c r="O1053" s="36">
        <f t="shared" si="747"/>
        <v>37.310241674871712</v>
      </c>
      <c r="P1053" s="36">
        <f t="shared" si="748"/>
        <v>-5557497135.7262602</v>
      </c>
      <c r="Q1053">
        <f t="shared" si="749"/>
        <v>76.022035459990761</v>
      </c>
      <c r="R1053">
        <f t="shared" si="750"/>
        <v>1641.6506336943553</v>
      </c>
      <c r="S1053">
        <f t="shared" si="751"/>
        <v>131.66167387706912</v>
      </c>
      <c r="T1053">
        <f t="shared" si="752"/>
        <v>1033.8747373859785</v>
      </c>
      <c r="U1053">
        <f t="shared" si="753"/>
        <v>1033.8747373859785</v>
      </c>
      <c r="W1053">
        <f t="shared" si="754"/>
        <v>1.0000824297931314</v>
      </c>
      <c r="X1053">
        <v>313.14999999999998</v>
      </c>
      <c r="Y1053">
        <f t="shared" si="755"/>
        <v>1.9073334166666699E-2</v>
      </c>
      <c r="Z1053">
        <v>2E-3</v>
      </c>
      <c r="AA1053">
        <f t="shared" si="756"/>
        <v>7.2765497523200454E-2</v>
      </c>
      <c r="AC1053">
        <f t="shared" si="757"/>
        <v>9.1766021003892846E-4</v>
      </c>
      <c r="AD1053">
        <f t="shared" si="758"/>
        <v>7.1423946864360337E-8</v>
      </c>
      <c r="AE1053">
        <v>0</v>
      </c>
      <c r="AF1053">
        <f t="shared" si="759"/>
        <v>1.9200658533051483E-8</v>
      </c>
      <c r="AG1053">
        <f t="shared" si="760"/>
        <v>9.062460539741182E-8</v>
      </c>
      <c r="AH1053">
        <f t="shared" si="761"/>
        <v>1.097002469958351E-3</v>
      </c>
      <c r="AJ1053">
        <f t="shared" si="762"/>
        <v>1.391140426938447E-3</v>
      </c>
      <c r="AK1053">
        <f t="shared" si="763"/>
        <v>1.082761776609015E-7</v>
      </c>
      <c r="AL1053">
        <v>0</v>
      </c>
      <c r="AM1053">
        <f t="shared" si="764"/>
        <v>6.0335452964302096E-7</v>
      </c>
      <c r="AN1053">
        <f t="shared" si="765"/>
        <v>7.1163070730392241E-7</v>
      </c>
      <c r="AO1053">
        <f t="shared" si="766"/>
        <v>2.2739189884214046E-2</v>
      </c>
      <c r="AQ1053">
        <f t="shared" si="767"/>
        <v>0</v>
      </c>
      <c r="AR1053">
        <f t="shared" si="768"/>
        <v>0</v>
      </c>
      <c r="AS1053">
        <v>106</v>
      </c>
      <c r="AT1053">
        <f t="shared" si="769"/>
        <v>0</v>
      </c>
      <c r="AU1053">
        <f t="shared" si="770"/>
        <v>0</v>
      </c>
      <c r="AV1053">
        <f t="shared" si="771"/>
        <v>1.5759424160826513E-2</v>
      </c>
      <c r="AX1053">
        <f t="shared" si="772"/>
        <v>78.812974192989046</v>
      </c>
      <c r="AY1053">
        <f t="shared" si="773"/>
        <v>15.21521999396507</v>
      </c>
      <c r="AZ1053" t="e">
        <f t="shared" si="774"/>
        <v>#DIV/0!</v>
      </c>
    </row>
    <row r="1054" spans="6:52" x14ac:dyDescent="0.55000000000000004">
      <c r="F1054" s="87">
        <v>45076.653703703705</v>
      </c>
      <c r="G1054">
        <v>203</v>
      </c>
      <c r="I1054">
        <v>19.5</v>
      </c>
      <c r="J1054">
        <v>29.981000000000002</v>
      </c>
      <c r="K1054">
        <v>10.308236500000001</v>
      </c>
      <c r="L1054">
        <v>16869.915212160002</v>
      </c>
      <c r="N1054" s="36">
        <f t="shared" si="746"/>
        <v>5.3377444922148354E-2</v>
      </c>
      <c r="O1054" s="36">
        <f t="shared" si="747"/>
        <v>452.48666807603882</v>
      </c>
      <c r="P1054" s="36">
        <f t="shared" si="748"/>
        <v>-5609926353.9878292</v>
      </c>
      <c r="Q1054">
        <f t="shared" si="749"/>
        <v>0.85403911875437366</v>
      </c>
      <c r="R1054">
        <f t="shared" si="750"/>
        <v>19909.413395345709</v>
      </c>
      <c r="S1054">
        <f t="shared" si="751"/>
        <v>1.479100358880493</v>
      </c>
      <c r="T1054">
        <f t="shared" si="752"/>
        <v>12538.501873142304</v>
      </c>
      <c r="U1054">
        <f t="shared" si="753"/>
        <v>12538.501873142304</v>
      </c>
      <c r="W1054">
        <f t="shared" si="754"/>
        <v>1.0000824297931314</v>
      </c>
      <c r="X1054">
        <v>313.14999999999998</v>
      </c>
      <c r="Y1054">
        <f t="shared" si="755"/>
        <v>1.9073334166666699E-2</v>
      </c>
      <c r="Z1054">
        <v>2E-3</v>
      </c>
      <c r="AA1054">
        <f t="shared" si="756"/>
        <v>7.2765497523200454E-2</v>
      </c>
      <c r="AC1054">
        <f t="shared" si="757"/>
        <v>1.0309086205802246E-5</v>
      </c>
      <c r="AD1054">
        <f t="shared" si="758"/>
        <v>8.0238373346501993E-10</v>
      </c>
      <c r="AE1054">
        <v>0</v>
      </c>
      <c r="AF1054">
        <f t="shared" si="759"/>
        <v>2.1570211049796229E-10</v>
      </c>
      <c r="AG1054">
        <f t="shared" si="760"/>
        <v>1.0180858439629822E-9</v>
      </c>
      <c r="AH1054">
        <f t="shared" si="761"/>
        <v>1.097002469958351E-3</v>
      </c>
      <c r="AJ1054">
        <f t="shared" si="762"/>
        <v>1.6871305795781083E-2</v>
      </c>
      <c r="AK1054">
        <f t="shared" si="763"/>
        <v>1.3131388236165588E-6</v>
      </c>
      <c r="AL1054">
        <v>0</v>
      </c>
      <c r="AM1054">
        <f t="shared" si="764"/>
        <v>7.3172906025593262E-6</v>
      </c>
      <c r="AN1054">
        <f t="shared" si="765"/>
        <v>8.6304294261758849E-6</v>
      </c>
      <c r="AO1054">
        <f t="shared" si="766"/>
        <v>2.2739189884214046E-2</v>
      </c>
      <c r="AQ1054">
        <f t="shared" si="767"/>
        <v>0</v>
      </c>
      <c r="AR1054">
        <f t="shared" si="768"/>
        <v>0</v>
      </c>
      <c r="AS1054">
        <v>107</v>
      </c>
      <c r="AT1054">
        <f t="shared" si="769"/>
        <v>0</v>
      </c>
      <c r="AU1054">
        <f t="shared" si="770"/>
        <v>0</v>
      </c>
      <c r="AV1054">
        <f t="shared" si="771"/>
        <v>1.5759424160826513E-2</v>
      </c>
      <c r="AX1054">
        <f t="shared" si="772"/>
        <v>78.81297419298906</v>
      </c>
      <c r="AY1054">
        <f t="shared" si="773"/>
        <v>15.215219993965079</v>
      </c>
      <c r="AZ1054" t="e">
        <f t="shared" si="774"/>
        <v>#DIV/0!</v>
      </c>
    </row>
    <row r="1055" spans="6:52" x14ac:dyDescent="0.55000000000000004">
      <c r="F1055" s="87">
        <v>45076.674953703703</v>
      </c>
      <c r="G1055">
        <v>10</v>
      </c>
      <c r="I1055">
        <v>19.5</v>
      </c>
      <c r="J1055">
        <v>29.981000000000002</v>
      </c>
      <c r="K1055">
        <v>98.047828327943009</v>
      </c>
      <c r="L1055">
        <v>821.87644655999998</v>
      </c>
      <c r="N1055" s="36">
        <f t="shared" si="746"/>
        <v>0.50770493636918734</v>
      </c>
      <c r="O1055" s="36">
        <f t="shared" si="747"/>
        <v>22.044457852760775</v>
      </c>
      <c r="P1055" s="36">
        <f t="shared" si="748"/>
        <v>-5662355572.2493973</v>
      </c>
      <c r="Q1055">
        <f t="shared" si="749"/>
        <v>8.1232789819069975</v>
      </c>
      <c r="R1055">
        <f t="shared" si="750"/>
        <v>969.95614552147413</v>
      </c>
      <c r="S1055">
        <f t="shared" si="751"/>
        <v>14.068611839407586</v>
      </c>
      <c r="T1055">
        <f t="shared" si="752"/>
        <v>610.85661872539129</v>
      </c>
      <c r="U1055">
        <f t="shared" si="753"/>
        <v>610.8566187253914</v>
      </c>
      <c r="W1055">
        <f t="shared" si="754"/>
        <v>1.0000824297931314</v>
      </c>
      <c r="X1055">
        <v>313.14999999999998</v>
      </c>
      <c r="Y1055">
        <f t="shared" si="755"/>
        <v>1.9073334166666699E-2</v>
      </c>
      <c r="Z1055">
        <v>2E-3</v>
      </c>
      <c r="AA1055">
        <f t="shared" si="756"/>
        <v>7.2765497523200454E-2</v>
      </c>
      <c r="AC1055">
        <f t="shared" si="757"/>
        <v>9.8055910390149072E-5</v>
      </c>
      <c r="AD1055">
        <f t="shared" si="758"/>
        <v>7.6319535889492097E-9</v>
      </c>
      <c r="AE1055">
        <v>0</v>
      </c>
      <c r="AF1055">
        <f t="shared" si="759"/>
        <v>2.0516723204865545E-9</v>
      </c>
      <c r="AG1055">
        <f t="shared" si="760"/>
        <v>9.6836259094357641E-9</v>
      </c>
      <c r="AH1055">
        <f t="shared" si="761"/>
        <v>1.097002469958351E-3</v>
      </c>
      <c r="AJ1055">
        <f t="shared" si="762"/>
        <v>8.2194419366546953E-4</v>
      </c>
      <c r="AK1055">
        <f t="shared" si="763"/>
        <v>6.3974113480785642E-8</v>
      </c>
      <c r="AL1055">
        <v>0</v>
      </c>
      <c r="AM1055">
        <f t="shared" si="764"/>
        <v>3.5648719766792045E-7</v>
      </c>
      <c r="AN1055">
        <f t="shared" si="765"/>
        <v>4.204613111487061E-7</v>
      </c>
      <c r="AO1055">
        <f t="shared" si="766"/>
        <v>2.2739189884214046E-2</v>
      </c>
      <c r="AQ1055">
        <f t="shared" si="767"/>
        <v>0</v>
      </c>
      <c r="AR1055">
        <f t="shared" si="768"/>
        <v>0</v>
      </c>
      <c r="AS1055">
        <v>108</v>
      </c>
      <c r="AT1055">
        <f t="shared" si="769"/>
        <v>0</v>
      </c>
      <c r="AU1055">
        <f t="shared" si="770"/>
        <v>0</v>
      </c>
      <c r="AV1055">
        <f t="shared" si="771"/>
        <v>1.5759424160826513E-2</v>
      </c>
      <c r="AX1055">
        <f t="shared" si="772"/>
        <v>78.812974192989046</v>
      </c>
      <c r="AY1055">
        <f t="shared" si="773"/>
        <v>15.215219993965077</v>
      </c>
      <c r="AZ1055" t="e">
        <f t="shared" si="774"/>
        <v>#DIV/0!</v>
      </c>
    </row>
    <row r="1056" spans="6:52" x14ac:dyDescent="0.55000000000000004">
      <c r="F1056" s="87">
        <v>45076.696226851855</v>
      </c>
      <c r="G1056">
        <v>407</v>
      </c>
      <c r="I1056">
        <v>19.5</v>
      </c>
      <c r="J1056">
        <v>29.981000000000002</v>
      </c>
      <c r="K1056">
        <v>14029.843413610199</v>
      </c>
      <c r="L1056">
        <v>13039.482667555099</v>
      </c>
      <c r="N1056" s="36">
        <f t="shared" si="746"/>
        <v>72.648429639380524</v>
      </c>
      <c r="O1056" s="36">
        <f t="shared" si="747"/>
        <v>349.74639714990093</v>
      </c>
      <c r="P1056" s="36">
        <f t="shared" si="748"/>
        <v>-5714784790.5109663</v>
      </c>
      <c r="Q1056">
        <f t="shared" si="749"/>
        <v>1162.3748742300884</v>
      </c>
      <c r="R1056">
        <f t="shared" si="750"/>
        <v>15388.841474595642</v>
      </c>
      <c r="S1056">
        <f t="shared" si="751"/>
        <v>2013.1034467542493</v>
      </c>
      <c r="T1056">
        <f t="shared" si="752"/>
        <v>9691.5471000172547</v>
      </c>
      <c r="U1056">
        <f t="shared" si="753"/>
        <v>9691.5471000172565</v>
      </c>
      <c r="W1056">
        <f t="shared" si="754"/>
        <v>1.0000824297931314</v>
      </c>
      <c r="X1056">
        <v>313.14999999999998</v>
      </c>
      <c r="Y1056">
        <f t="shared" si="755"/>
        <v>1.9073334166666699E-2</v>
      </c>
      <c r="Z1056">
        <v>2E-3</v>
      </c>
      <c r="AA1056">
        <f t="shared" si="756"/>
        <v>7.2765497523200454E-2</v>
      </c>
      <c r="AC1056">
        <f t="shared" si="757"/>
        <v>1.4030999890700448E-2</v>
      </c>
      <c r="AD1056">
        <f t="shared" si="758"/>
        <v>1.0920702234705393E-6</v>
      </c>
      <c r="AE1056">
        <v>0</v>
      </c>
      <c r="AF1056">
        <f t="shared" si="759"/>
        <v>2.9357755172493905E-7</v>
      </c>
      <c r="AG1056">
        <f t="shared" si="760"/>
        <v>1.3856477751954784E-6</v>
      </c>
      <c r="AH1056">
        <f t="shared" si="761"/>
        <v>1.097002469958351E-3</v>
      </c>
      <c r="AJ1056">
        <f t="shared" si="762"/>
        <v>1.3040557509413927E-2</v>
      </c>
      <c r="AK1056">
        <f t="shared" si="763"/>
        <v>1.0149814456862023E-6</v>
      </c>
      <c r="AL1056">
        <v>0</v>
      </c>
      <c r="AM1056">
        <f t="shared" si="764"/>
        <v>5.6558484607415834E-6</v>
      </c>
      <c r="AN1056">
        <f t="shared" si="765"/>
        <v>6.6708299064277859E-6</v>
      </c>
      <c r="AO1056">
        <f t="shared" si="766"/>
        <v>2.2739189884214046E-2</v>
      </c>
      <c r="AQ1056">
        <f t="shared" si="767"/>
        <v>0</v>
      </c>
      <c r="AR1056">
        <f t="shared" si="768"/>
        <v>0</v>
      </c>
      <c r="AS1056">
        <v>109</v>
      </c>
      <c r="AT1056">
        <f t="shared" si="769"/>
        <v>0</v>
      </c>
      <c r="AU1056">
        <f t="shared" si="770"/>
        <v>0</v>
      </c>
      <c r="AV1056">
        <f t="shared" si="771"/>
        <v>1.5759424160826513E-2</v>
      </c>
      <c r="AX1056">
        <f t="shared" si="772"/>
        <v>78.812974192989046</v>
      </c>
      <c r="AY1056">
        <f t="shared" si="773"/>
        <v>15.21521999396508</v>
      </c>
      <c r="AZ1056" t="e">
        <f t="shared" si="774"/>
        <v>#DIV/0!</v>
      </c>
    </row>
    <row r="1057" spans="6:52" x14ac:dyDescent="0.55000000000000004">
      <c r="F1057" s="87">
        <v>45076.717476851853</v>
      </c>
      <c r="G1057">
        <v>354</v>
      </c>
      <c r="I1057">
        <v>19.5</v>
      </c>
      <c r="J1057">
        <v>29.981000000000002</v>
      </c>
      <c r="K1057">
        <v>5.2056249599999962</v>
      </c>
      <c r="L1057">
        <v>15690.598991359999</v>
      </c>
      <c r="N1057" s="36">
        <f t="shared" si="746"/>
        <v>2.6955431182410353E-2</v>
      </c>
      <c r="O1057" s="36">
        <f t="shared" si="747"/>
        <v>420.85492241242241</v>
      </c>
      <c r="P1057" s="36">
        <f t="shared" si="748"/>
        <v>-5767214008.7725344</v>
      </c>
      <c r="Q1057">
        <f t="shared" si="749"/>
        <v>0.43128689891856564</v>
      </c>
      <c r="R1057">
        <f t="shared" si="750"/>
        <v>18517.616586146585</v>
      </c>
      <c r="S1057">
        <f t="shared" si="751"/>
        <v>0.74694073487092039</v>
      </c>
      <c r="T1057">
        <f t="shared" si="752"/>
        <v>11661.979468757638</v>
      </c>
      <c r="U1057">
        <f t="shared" si="753"/>
        <v>11661.97946875764</v>
      </c>
      <c r="W1057">
        <f t="shared" si="754"/>
        <v>1.0000824297931314</v>
      </c>
      <c r="X1057">
        <v>313.14999999999998</v>
      </c>
      <c r="Y1057">
        <f t="shared" si="755"/>
        <v>1.9073334166666699E-2</v>
      </c>
      <c r="Z1057">
        <v>2E-3</v>
      </c>
      <c r="AA1057">
        <f t="shared" si="756"/>
        <v>7.2765497523200454E-2</v>
      </c>
      <c r="AC1057">
        <f t="shared" si="757"/>
        <v>5.2060540585885693E-6</v>
      </c>
      <c r="AD1057">
        <f t="shared" si="758"/>
        <v>4.0520110209185555E-10</v>
      </c>
      <c r="AE1057">
        <v>0</v>
      </c>
      <c r="AF1057">
        <f t="shared" si="759"/>
        <v>1.0892884445684474E-10</v>
      </c>
      <c r="AG1057">
        <f t="shared" si="760"/>
        <v>5.141299465487003E-10</v>
      </c>
      <c r="AH1057">
        <f t="shared" si="761"/>
        <v>1.097002469958351E-3</v>
      </c>
      <c r="AJ1057">
        <f t="shared" si="762"/>
        <v>1.5691892364188963E-2</v>
      </c>
      <c r="AK1057">
        <f t="shared" si="763"/>
        <v>1.2213419239061802E-6</v>
      </c>
      <c r="AL1057">
        <v>0</v>
      </c>
      <c r="AM1057">
        <f t="shared" si="764"/>
        <v>6.8057646469525377E-6</v>
      </c>
      <c r="AN1057">
        <f t="shared" si="765"/>
        <v>8.0271065708587183E-6</v>
      </c>
      <c r="AO1057">
        <f t="shared" si="766"/>
        <v>2.2739189884214046E-2</v>
      </c>
      <c r="AQ1057">
        <f t="shared" si="767"/>
        <v>0</v>
      </c>
      <c r="AR1057">
        <f t="shared" si="768"/>
        <v>0</v>
      </c>
      <c r="AS1057">
        <v>110</v>
      </c>
      <c r="AT1057">
        <f t="shared" si="769"/>
        <v>0</v>
      </c>
      <c r="AU1057">
        <f t="shared" si="770"/>
        <v>0</v>
      </c>
      <c r="AV1057">
        <f t="shared" si="771"/>
        <v>1.5759424160826513E-2</v>
      </c>
      <c r="AX1057">
        <f t="shared" si="772"/>
        <v>78.812974192989046</v>
      </c>
      <c r="AY1057">
        <f t="shared" si="773"/>
        <v>15.215219993965082</v>
      </c>
      <c r="AZ1057" t="e">
        <f t="shared" si="774"/>
        <v>#DIV/0!</v>
      </c>
    </row>
    <row r="1058" spans="6:52" x14ac:dyDescent="0.55000000000000004">
      <c r="F1058" s="87">
        <v>45076.738703703704</v>
      </c>
      <c r="G1058">
        <v>292</v>
      </c>
      <c r="I1058">
        <v>19.5</v>
      </c>
      <c r="J1058">
        <v>29.981000000000002</v>
      </c>
      <c r="K1058">
        <v>39.736997547548</v>
      </c>
      <c r="L1058">
        <v>15631.340162097498</v>
      </c>
      <c r="N1058" s="36">
        <f t="shared" si="746"/>
        <v>0.20576355596476545</v>
      </c>
      <c r="O1058" s="36">
        <f t="shared" si="747"/>
        <v>419.26547576317387</v>
      </c>
      <c r="P1058" s="36">
        <f t="shared" si="748"/>
        <v>-5819643227.0341034</v>
      </c>
      <c r="Q1058">
        <f t="shared" si="749"/>
        <v>3.2922168954362472</v>
      </c>
      <c r="R1058">
        <f t="shared" si="750"/>
        <v>18447.68093357965</v>
      </c>
      <c r="S1058">
        <f t="shared" si="751"/>
        <v>5.7017519275398376</v>
      </c>
      <c r="T1058">
        <f t="shared" si="752"/>
        <v>11617.935563831996</v>
      </c>
      <c r="U1058">
        <f t="shared" si="753"/>
        <v>11617.935563831996</v>
      </c>
      <c r="W1058">
        <f t="shared" si="754"/>
        <v>1.0000824297931314</v>
      </c>
      <c r="X1058">
        <v>313.14999999999998</v>
      </c>
      <c r="Y1058">
        <f t="shared" si="755"/>
        <v>1.9073334166666699E-2</v>
      </c>
      <c r="Z1058">
        <v>2E-3</v>
      </c>
      <c r="AA1058">
        <f t="shared" si="756"/>
        <v>7.2765497523200454E-2</v>
      </c>
      <c r="AC1058">
        <f t="shared" si="757"/>
        <v>3.9740273060035516E-5</v>
      </c>
      <c r="AD1058">
        <f t="shared" si="758"/>
        <v>3.0930916698401233E-9</v>
      </c>
      <c r="AE1058">
        <v>0</v>
      </c>
      <c r="AF1058">
        <f t="shared" si="759"/>
        <v>8.3150539239747319E-10</v>
      </c>
      <c r="AG1058">
        <f t="shared" si="760"/>
        <v>3.9245970622375964E-9</v>
      </c>
      <c r="AH1058">
        <f t="shared" si="761"/>
        <v>1.097002469958351E-3</v>
      </c>
      <c r="AJ1058">
        <f t="shared" si="762"/>
        <v>1.5632628650233429E-2</v>
      </c>
      <c r="AK1058">
        <f t="shared" si="763"/>
        <v>1.2167292706493005E-6</v>
      </c>
      <c r="AL1058">
        <v>0</v>
      </c>
      <c r="AM1058">
        <f t="shared" si="764"/>
        <v>6.7800612531282125E-6</v>
      </c>
      <c r="AN1058">
        <f t="shared" si="765"/>
        <v>7.9967905237775126E-6</v>
      </c>
      <c r="AO1058">
        <f t="shared" si="766"/>
        <v>2.2739189884214046E-2</v>
      </c>
      <c r="AQ1058">
        <f t="shared" si="767"/>
        <v>0</v>
      </c>
      <c r="AR1058">
        <f t="shared" si="768"/>
        <v>0</v>
      </c>
      <c r="AS1058">
        <v>111</v>
      </c>
      <c r="AT1058">
        <f t="shared" si="769"/>
        <v>0</v>
      </c>
      <c r="AU1058">
        <f t="shared" si="770"/>
        <v>0</v>
      </c>
      <c r="AV1058">
        <f t="shared" si="771"/>
        <v>1.5759424160826513E-2</v>
      </c>
      <c r="AX1058">
        <f t="shared" si="772"/>
        <v>78.812974192989046</v>
      </c>
      <c r="AY1058">
        <f t="shared" si="773"/>
        <v>15.21521999396507</v>
      </c>
      <c r="AZ1058" t="e">
        <f t="shared" si="774"/>
        <v>#DIV/0!</v>
      </c>
    </row>
    <row r="1059" spans="6:52" x14ac:dyDescent="0.55000000000000004">
      <c r="F1059" s="87">
        <v>45076.759953703702</v>
      </c>
      <c r="G1059">
        <v>406</v>
      </c>
      <c r="I1059">
        <v>19.5</v>
      </c>
      <c r="J1059">
        <v>29.981000000000002</v>
      </c>
      <c r="K1059">
        <v>3.1434713600000013</v>
      </c>
      <c r="L1059">
        <v>3244.5025088119</v>
      </c>
      <c r="N1059" s="36">
        <f t="shared" si="746"/>
        <v>1.627732050799871E-2</v>
      </c>
      <c r="O1059" s="36">
        <f t="shared" si="747"/>
        <v>87.024392909718301</v>
      </c>
      <c r="P1059" s="36">
        <f t="shared" si="748"/>
        <v>-5872072445.2956715</v>
      </c>
      <c r="Q1059">
        <f t="shared" si="749"/>
        <v>0.26043712812797937</v>
      </c>
      <c r="R1059">
        <f t="shared" si="750"/>
        <v>3829.0732880276055</v>
      </c>
      <c r="S1059">
        <f t="shared" si="751"/>
        <v>0.45104801550745871</v>
      </c>
      <c r="T1059">
        <f t="shared" si="752"/>
        <v>2411.4644485485924</v>
      </c>
      <c r="U1059">
        <f t="shared" si="753"/>
        <v>2411.4644485485919</v>
      </c>
      <c r="W1059">
        <f t="shared" si="754"/>
        <v>1.0000824297931314</v>
      </c>
      <c r="X1059">
        <v>313.14999999999998</v>
      </c>
      <c r="Y1059">
        <f t="shared" si="755"/>
        <v>1.9073334166666699E-2</v>
      </c>
      <c r="Z1059">
        <v>2E-3</v>
      </c>
      <c r="AA1059">
        <f t="shared" si="756"/>
        <v>7.2765497523200454E-2</v>
      </c>
      <c r="AC1059">
        <f t="shared" si="757"/>
        <v>3.1437304756939205E-6</v>
      </c>
      <c r="AD1059">
        <f t="shared" si="758"/>
        <v>2.446849454683315E-10</v>
      </c>
      <c r="AE1059">
        <v>0</v>
      </c>
      <c r="AF1059">
        <f t="shared" si="759"/>
        <v>6.5777827918664834E-11</v>
      </c>
      <c r="AG1059">
        <f t="shared" si="760"/>
        <v>3.1046277338699634E-10</v>
      </c>
      <c r="AH1059">
        <f t="shared" si="761"/>
        <v>1.097002469958351E-3</v>
      </c>
      <c r="AJ1059">
        <f t="shared" si="762"/>
        <v>3.2447699524825158E-3</v>
      </c>
      <c r="AK1059">
        <f t="shared" si="763"/>
        <v>2.525491180045312E-7</v>
      </c>
      <c r="AL1059">
        <v>0</v>
      </c>
      <c r="AM1059">
        <f t="shared" si="764"/>
        <v>1.407296208613826E-6</v>
      </c>
      <c r="AN1059">
        <f t="shared" si="765"/>
        <v>1.6598453266183572E-6</v>
      </c>
      <c r="AO1059">
        <f t="shared" si="766"/>
        <v>2.2739189884214046E-2</v>
      </c>
      <c r="AQ1059">
        <f t="shared" si="767"/>
        <v>0</v>
      </c>
      <c r="AR1059">
        <f t="shared" si="768"/>
        <v>0</v>
      </c>
      <c r="AS1059">
        <v>112</v>
      </c>
      <c r="AT1059">
        <f t="shared" si="769"/>
        <v>0</v>
      </c>
      <c r="AU1059">
        <f t="shared" si="770"/>
        <v>0</v>
      </c>
      <c r="AV1059">
        <f t="shared" si="771"/>
        <v>1.5759424160826513E-2</v>
      </c>
      <c r="AX1059">
        <f t="shared" si="772"/>
        <v>78.812974192989046</v>
      </c>
      <c r="AY1059">
        <f t="shared" si="773"/>
        <v>15.215219993965075</v>
      </c>
      <c r="AZ1059" t="e">
        <f t="shared" si="774"/>
        <v>#DIV/0!</v>
      </c>
    </row>
    <row r="1060" spans="6:52" x14ac:dyDescent="0.55000000000000004">
      <c r="F1060" s="87">
        <v>45076.7812037037</v>
      </c>
      <c r="G1060">
        <v>400</v>
      </c>
      <c r="I1060">
        <v>19.5</v>
      </c>
      <c r="J1060">
        <v>29.981000000000002</v>
      </c>
      <c r="K1060">
        <v>80.897974395263006</v>
      </c>
      <c r="L1060">
        <v>3480.8162186715999</v>
      </c>
      <c r="N1060" s="36">
        <f t="shared" si="746"/>
        <v>0.41890066963408529</v>
      </c>
      <c r="O1060" s="36">
        <f t="shared" si="747"/>
        <v>93.362824481563308</v>
      </c>
      <c r="P1060" s="36">
        <f t="shared" si="748"/>
        <v>-5924501663.5572395</v>
      </c>
      <c r="Q1060">
        <f t="shared" si="749"/>
        <v>6.7024107141453646</v>
      </c>
      <c r="R1060">
        <f t="shared" si="750"/>
        <v>4107.9642771887857</v>
      </c>
      <c r="S1060">
        <f t="shared" si="751"/>
        <v>11.607826708354862</v>
      </c>
      <c r="T1060">
        <f t="shared" si="752"/>
        <v>2587.1037363850405</v>
      </c>
      <c r="U1060">
        <f t="shared" si="753"/>
        <v>2587.1037363850405</v>
      </c>
      <c r="W1060">
        <f t="shared" si="754"/>
        <v>1.0000824297931314</v>
      </c>
      <c r="X1060">
        <v>313.14999999999998</v>
      </c>
      <c r="Y1060">
        <f t="shared" si="755"/>
        <v>1.9073334166666699E-2</v>
      </c>
      <c r="Z1060">
        <v>2E-3</v>
      </c>
      <c r="AA1060">
        <f t="shared" si="756"/>
        <v>7.2765497523200454E-2</v>
      </c>
      <c r="AC1060">
        <f t="shared" si="757"/>
        <v>8.0904642798557163E-5</v>
      </c>
      <c r="AD1060">
        <f t="shared" si="758"/>
        <v>6.2970245904843877E-9</v>
      </c>
      <c r="AE1060">
        <v>0</v>
      </c>
      <c r="AF1060">
        <f t="shared" si="759"/>
        <v>1.69280786408697E-9</v>
      </c>
      <c r="AG1060">
        <f t="shared" si="760"/>
        <v>7.9898324545713585E-9</v>
      </c>
      <c r="AH1060">
        <f t="shared" si="761"/>
        <v>1.097002469958351E-3</v>
      </c>
      <c r="AJ1060">
        <f t="shared" si="762"/>
        <v>3.4811031416324334E-3</v>
      </c>
      <c r="AK1060">
        <f t="shared" si="763"/>
        <v>2.7094356178608349E-7</v>
      </c>
      <c r="AL1060">
        <v>0</v>
      </c>
      <c r="AM1060">
        <f t="shared" si="764"/>
        <v>1.509796788294624E-6</v>
      </c>
      <c r="AN1060">
        <f t="shared" si="765"/>
        <v>1.7807403500807076E-6</v>
      </c>
      <c r="AO1060">
        <f t="shared" si="766"/>
        <v>2.2739189884214046E-2</v>
      </c>
      <c r="AQ1060">
        <f t="shared" si="767"/>
        <v>0</v>
      </c>
      <c r="AR1060">
        <f t="shared" si="768"/>
        <v>0</v>
      </c>
      <c r="AS1060">
        <v>113</v>
      </c>
      <c r="AT1060">
        <f t="shared" si="769"/>
        <v>0</v>
      </c>
      <c r="AU1060">
        <f t="shared" si="770"/>
        <v>0</v>
      </c>
      <c r="AV1060">
        <f t="shared" si="771"/>
        <v>1.5759424160826513E-2</v>
      </c>
      <c r="AX1060">
        <f t="shared" si="772"/>
        <v>78.81297419298906</v>
      </c>
      <c r="AY1060">
        <f t="shared" si="773"/>
        <v>15.21521999396508</v>
      </c>
      <c r="AZ1060" t="e">
        <f t="shared" si="774"/>
        <v>#DIV/0!</v>
      </c>
    </row>
    <row r="1061" spans="6:52" x14ac:dyDescent="0.55000000000000004">
      <c r="F1061" s="87">
        <v>45076.802476851852</v>
      </c>
      <c r="G1061">
        <v>416</v>
      </c>
      <c r="I1061">
        <v>19.5</v>
      </c>
      <c r="J1061">
        <v>29.981000000000002</v>
      </c>
      <c r="K1061">
        <v>14283.275987811698</v>
      </c>
      <c r="L1061">
        <v>10758.329587407901</v>
      </c>
      <c r="N1061" s="36">
        <f t="shared" si="746"/>
        <v>73.960737837870028</v>
      </c>
      <c r="O1061" s="36">
        <f t="shared" si="747"/>
        <v>288.56106553287032</v>
      </c>
      <c r="P1061" s="36">
        <f t="shared" si="748"/>
        <v>-5976930881.8188086</v>
      </c>
      <c r="Q1061">
        <f t="shared" si="749"/>
        <v>1183.3718054059204</v>
      </c>
      <c r="R1061">
        <f t="shared" si="750"/>
        <v>12696.686883446295</v>
      </c>
      <c r="S1061">
        <f t="shared" si="751"/>
        <v>2049.4677862271983</v>
      </c>
      <c r="T1061">
        <f t="shared" si="752"/>
        <v>7996.0885391032552</v>
      </c>
      <c r="U1061">
        <f t="shared" si="753"/>
        <v>7996.0885391032571</v>
      </c>
      <c r="W1061">
        <f t="shared" si="754"/>
        <v>1.0000824297931314</v>
      </c>
      <c r="X1061">
        <v>313.14999999999998</v>
      </c>
      <c r="Y1061">
        <f t="shared" si="755"/>
        <v>1.9073334166666699E-2</v>
      </c>
      <c r="Z1061">
        <v>2E-3</v>
      </c>
      <c r="AA1061">
        <f t="shared" si="756"/>
        <v>7.2765497523200454E-2</v>
      </c>
      <c r="AC1061">
        <f t="shared" si="757"/>
        <v>1.4284453355296611E-2</v>
      </c>
      <c r="AD1061">
        <f t="shared" si="758"/>
        <v>1.1117971840490483E-6</v>
      </c>
      <c r="AE1061">
        <v>0</v>
      </c>
      <c r="AF1061">
        <f t="shared" si="759"/>
        <v>2.9888068394587664E-7</v>
      </c>
      <c r="AG1061">
        <f t="shared" si="760"/>
        <v>1.4106778679949251E-6</v>
      </c>
      <c r="AH1061">
        <f t="shared" si="761"/>
        <v>1.097002469958351E-3</v>
      </c>
      <c r="AJ1061">
        <f t="shared" si="762"/>
        <v>1.0759216394290231E-2</v>
      </c>
      <c r="AK1061">
        <f t="shared" si="763"/>
        <v>8.3741856914046722E-7</v>
      </c>
      <c r="AL1061">
        <v>0</v>
      </c>
      <c r="AM1061">
        <f t="shared" si="764"/>
        <v>4.6664030612573759E-6</v>
      </c>
      <c r="AN1061">
        <f t="shared" si="765"/>
        <v>5.5038216303978434E-6</v>
      </c>
      <c r="AO1061">
        <f t="shared" si="766"/>
        <v>2.2739189884214046E-2</v>
      </c>
      <c r="AQ1061">
        <f t="shared" si="767"/>
        <v>0</v>
      </c>
      <c r="AR1061">
        <f t="shared" si="768"/>
        <v>0</v>
      </c>
      <c r="AS1061">
        <v>114</v>
      </c>
      <c r="AT1061">
        <f t="shared" si="769"/>
        <v>0</v>
      </c>
      <c r="AU1061">
        <f t="shared" si="770"/>
        <v>0</v>
      </c>
      <c r="AV1061">
        <f t="shared" si="771"/>
        <v>1.5759424160826513E-2</v>
      </c>
      <c r="AX1061">
        <f t="shared" si="772"/>
        <v>78.812974192989046</v>
      </c>
      <c r="AY1061">
        <f t="shared" si="773"/>
        <v>15.215219993965079</v>
      </c>
      <c r="AZ1061" t="e">
        <f t="shared" si="774"/>
        <v>#DIV/0!</v>
      </c>
    </row>
    <row r="1062" spans="6:52" x14ac:dyDescent="0.55000000000000004">
      <c r="F1062" s="87">
        <v>45076.823738425926</v>
      </c>
      <c r="G1062">
        <v>318</v>
      </c>
      <c r="I1062">
        <v>19.5</v>
      </c>
      <c r="J1062">
        <v>29.981000000000002</v>
      </c>
      <c r="K1062">
        <v>1019.3349620663175</v>
      </c>
      <c r="L1062">
        <v>1836.6728030976001</v>
      </c>
      <c r="N1062" s="36">
        <f t="shared" si="746"/>
        <v>5.2782545098683995</v>
      </c>
      <c r="O1062" s="36">
        <f t="shared" si="747"/>
        <v>49.263434141060074</v>
      </c>
      <c r="P1062" s="36">
        <f t="shared" si="748"/>
        <v>-6029360100.0803766</v>
      </c>
      <c r="Q1062">
        <f t="shared" si="749"/>
        <v>84.452072157894392</v>
      </c>
      <c r="R1062">
        <f t="shared" si="750"/>
        <v>2167.5911022066434</v>
      </c>
      <c r="S1062">
        <f t="shared" si="751"/>
        <v>146.26155581623718</v>
      </c>
      <c r="T1062">
        <f t="shared" si="752"/>
        <v>1365.1002445696445</v>
      </c>
      <c r="U1062">
        <f t="shared" si="753"/>
        <v>1365.1002445696449</v>
      </c>
      <c r="W1062">
        <f t="shared" si="754"/>
        <v>1.0000824297931314</v>
      </c>
      <c r="X1062">
        <v>313.14999999999998</v>
      </c>
      <c r="Y1062">
        <f t="shared" si="755"/>
        <v>1.9073334166666699E-2</v>
      </c>
      <c r="Z1062">
        <v>2E-3</v>
      </c>
      <c r="AA1062">
        <f t="shared" si="756"/>
        <v>7.2765497523200454E-2</v>
      </c>
      <c r="AC1062">
        <f t="shared" si="757"/>
        <v>1.0194189856363722E-3</v>
      </c>
      <c r="AD1062">
        <f t="shared" si="758"/>
        <v>7.9344104349390535E-8</v>
      </c>
      <c r="AE1062">
        <v>0</v>
      </c>
      <c r="AF1062">
        <f t="shared" si="759"/>
        <v>2.1329807734045E-8</v>
      </c>
      <c r="AG1062">
        <f t="shared" si="760"/>
        <v>1.0067391208343554E-7</v>
      </c>
      <c r="AH1062">
        <f t="shared" si="761"/>
        <v>1.097002469958351E-3</v>
      </c>
      <c r="AJ1062">
        <f t="shared" si="762"/>
        <v>1.8368241996568095E-3</v>
      </c>
      <c r="AK1062">
        <f t="shared" si="763"/>
        <v>1.4296493691264411E-7</v>
      </c>
      <c r="AL1062">
        <v>0</v>
      </c>
      <c r="AM1062">
        <f t="shared" si="764"/>
        <v>7.966530046573716E-7</v>
      </c>
      <c r="AN1062">
        <f t="shared" si="765"/>
        <v>9.3961794157001573E-7</v>
      </c>
      <c r="AO1062">
        <f t="shared" si="766"/>
        <v>2.2739189884214046E-2</v>
      </c>
      <c r="AQ1062">
        <f t="shared" si="767"/>
        <v>0</v>
      </c>
      <c r="AR1062">
        <f t="shared" si="768"/>
        <v>0</v>
      </c>
      <c r="AS1062">
        <v>115</v>
      </c>
      <c r="AT1062">
        <f t="shared" si="769"/>
        <v>0</v>
      </c>
      <c r="AU1062">
        <f t="shared" si="770"/>
        <v>0</v>
      </c>
      <c r="AV1062">
        <f t="shared" si="771"/>
        <v>1.5759424160826513E-2</v>
      </c>
      <c r="AX1062">
        <f t="shared" si="772"/>
        <v>78.812974192989046</v>
      </c>
      <c r="AY1062">
        <f t="shared" si="773"/>
        <v>15.215219993965079</v>
      </c>
      <c r="AZ1062" t="e">
        <f t="shared" si="774"/>
        <v>#DIV/0!</v>
      </c>
    </row>
    <row r="1063" spans="6:52" x14ac:dyDescent="0.55000000000000004">
      <c r="F1063" s="87">
        <v>45076.845000000001</v>
      </c>
      <c r="G1063">
        <v>274</v>
      </c>
      <c r="I1063">
        <v>19.5</v>
      </c>
      <c r="J1063">
        <v>29.981000000000002</v>
      </c>
      <c r="K1063">
        <v>70.050029101847002</v>
      </c>
      <c r="L1063" t="e">
        <v>#VALUE!</v>
      </c>
      <c r="N1063" s="36">
        <f t="shared" si="746"/>
        <v>0.36272853947217143</v>
      </c>
      <c r="O1063" s="36" t="e">
        <f t="shared" si="747"/>
        <v>#VALUE!</v>
      </c>
      <c r="P1063" s="36">
        <f t="shared" si="748"/>
        <v>-6081789318.3419456</v>
      </c>
      <c r="Q1063">
        <f t="shared" si="749"/>
        <v>5.8036566315547429</v>
      </c>
      <c r="R1063" t="e">
        <f t="shared" si="750"/>
        <v>#VALUE!</v>
      </c>
      <c r="S1063">
        <f t="shared" si="751"/>
        <v>10.051285026699848</v>
      </c>
      <c r="T1063" t="e">
        <f t="shared" si="752"/>
        <v>#VALUE!</v>
      </c>
      <c r="U1063" t="e">
        <f t="shared" si="753"/>
        <v>#VALUE!</v>
      </c>
      <c r="W1063">
        <f t="shared" si="754"/>
        <v>1.0000824297931314</v>
      </c>
      <c r="X1063">
        <v>313.14999999999998</v>
      </c>
      <c r="Y1063">
        <f t="shared" si="755"/>
        <v>1.9073334166666699E-2</v>
      </c>
      <c r="Z1063">
        <v>2E-3</v>
      </c>
      <c r="AA1063">
        <f t="shared" si="756"/>
        <v>7.2765497523200454E-2</v>
      </c>
      <c r="AC1063">
        <f t="shared" si="757"/>
        <v>7.0055803311254721E-5</v>
      </c>
      <c r="AD1063">
        <f t="shared" si="758"/>
        <v>5.4526304164706828E-9</v>
      </c>
      <c r="AE1063">
        <v>0</v>
      </c>
      <c r="AF1063">
        <f t="shared" si="759"/>
        <v>1.4658122286689944E-9</v>
      </c>
      <c r="AG1063">
        <f t="shared" si="760"/>
        <v>6.9184426451396769E-9</v>
      </c>
      <c r="AH1063">
        <f t="shared" si="761"/>
        <v>1.097002469958351E-3</v>
      </c>
      <c r="AJ1063" t="e">
        <f t="shared" si="762"/>
        <v>#VALUE!</v>
      </c>
      <c r="AK1063" t="e">
        <f t="shared" si="763"/>
        <v>#VALUE!</v>
      </c>
      <c r="AL1063">
        <v>0</v>
      </c>
      <c r="AM1063" t="e">
        <f t="shared" si="764"/>
        <v>#VALUE!</v>
      </c>
      <c r="AN1063" t="e">
        <f t="shared" si="765"/>
        <v>#VALUE!</v>
      </c>
      <c r="AO1063">
        <f t="shared" si="766"/>
        <v>2.2739189884214046E-2</v>
      </c>
      <c r="AQ1063">
        <f t="shared" si="767"/>
        <v>0</v>
      </c>
      <c r="AR1063">
        <f t="shared" si="768"/>
        <v>0</v>
      </c>
      <c r="AS1063">
        <v>116</v>
      </c>
      <c r="AT1063">
        <f t="shared" si="769"/>
        <v>0</v>
      </c>
      <c r="AU1063">
        <f t="shared" si="770"/>
        <v>0</v>
      </c>
      <c r="AV1063">
        <f t="shared" si="771"/>
        <v>1.5759424160826513E-2</v>
      </c>
      <c r="AX1063">
        <f t="shared" si="772"/>
        <v>78.812974192989046</v>
      </c>
      <c r="AY1063" t="e">
        <f t="shared" si="773"/>
        <v>#VALUE!</v>
      </c>
      <c r="AZ1063" t="e">
        <f t="shared" si="774"/>
        <v>#DIV/0!</v>
      </c>
    </row>
    <row r="1064" spans="6:52" x14ac:dyDescent="0.55000000000000004">
      <c r="F1064" s="87">
        <v>45076.866261574076</v>
      </c>
      <c r="G1064">
        <v>311</v>
      </c>
      <c r="I1064">
        <v>19.5</v>
      </c>
      <c r="J1064">
        <v>29.981000000000002</v>
      </c>
      <c r="K1064">
        <v>62.302979060091999</v>
      </c>
      <c r="L1064" t="e">
        <v>#VALUE!</v>
      </c>
      <c r="N1064" s="36">
        <f t="shared" si="746"/>
        <v>0.3226132649620353</v>
      </c>
      <c r="O1064" s="36" t="e">
        <f t="shared" si="747"/>
        <v>#VALUE!</v>
      </c>
      <c r="P1064" s="36">
        <f t="shared" si="748"/>
        <v>-6134218536.6035137</v>
      </c>
      <c r="Q1064">
        <f t="shared" si="749"/>
        <v>5.1618122393925647</v>
      </c>
      <c r="R1064" t="e">
        <f t="shared" si="750"/>
        <v>#VALUE!</v>
      </c>
      <c r="S1064">
        <f t="shared" si="751"/>
        <v>8.9396822324658451</v>
      </c>
      <c r="T1064" t="e">
        <f t="shared" si="752"/>
        <v>#VALUE!</v>
      </c>
      <c r="U1064" t="e">
        <f t="shared" si="753"/>
        <v>#VALUE!</v>
      </c>
      <c r="W1064">
        <f t="shared" si="754"/>
        <v>1.0000824297931314</v>
      </c>
      <c r="X1064">
        <v>313.14999999999998</v>
      </c>
      <c r="Y1064">
        <f t="shared" si="755"/>
        <v>1.9073334166666699E-2</v>
      </c>
      <c r="Z1064">
        <v>2E-3</v>
      </c>
      <c r="AA1064">
        <f t="shared" si="756"/>
        <v>7.2765497523200454E-2</v>
      </c>
      <c r="AC1064">
        <f t="shared" si="757"/>
        <v>6.2308114681767406E-5</v>
      </c>
      <c r="AD1064">
        <f t="shared" si="758"/>
        <v>4.8496071024592403E-9</v>
      </c>
      <c r="AE1064">
        <v>0</v>
      </c>
      <c r="AF1064">
        <f t="shared" si="759"/>
        <v>1.3037035067610445E-9</v>
      </c>
      <c r="AG1064">
        <f t="shared" si="760"/>
        <v>6.1533106092202848E-9</v>
      </c>
      <c r="AH1064">
        <f t="shared" si="761"/>
        <v>1.097002469958351E-3</v>
      </c>
      <c r="AJ1064" t="e">
        <f t="shared" si="762"/>
        <v>#VALUE!</v>
      </c>
      <c r="AK1064" t="e">
        <f t="shared" si="763"/>
        <v>#VALUE!</v>
      </c>
      <c r="AL1064">
        <v>0</v>
      </c>
      <c r="AM1064" t="e">
        <f t="shared" si="764"/>
        <v>#VALUE!</v>
      </c>
      <c r="AN1064" t="e">
        <f t="shared" si="765"/>
        <v>#VALUE!</v>
      </c>
      <c r="AO1064">
        <f t="shared" si="766"/>
        <v>2.2739189884214046E-2</v>
      </c>
      <c r="AQ1064">
        <f t="shared" si="767"/>
        <v>0</v>
      </c>
      <c r="AR1064">
        <f t="shared" si="768"/>
        <v>0</v>
      </c>
      <c r="AS1064">
        <v>117</v>
      </c>
      <c r="AT1064">
        <f t="shared" si="769"/>
        <v>0</v>
      </c>
      <c r="AU1064">
        <f t="shared" si="770"/>
        <v>0</v>
      </c>
      <c r="AV1064">
        <f t="shared" si="771"/>
        <v>1.5759424160826513E-2</v>
      </c>
      <c r="AX1064">
        <f t="shared" si="772"/>
        <v>78.81297419298906</v>
      </c>
      <c r="AY1064" t="e">
        <f t="shared" si="773"/>
        <v>#VALUE!</v>
      </c>
      <c r="AZ1064" t="e">
        <f t="shared" si="774"/>
        <v>#DIV/0!</v>
      </c>
    </row>
    <row r="1065" spans="6:52" x14ac:dyDescent="0.55000000000000004">
      <c r="F1065" s="87">
        <v>45076.887523148151</v>
      </c>
      <c r="G1065">
        <v>140</v>
      </c>
      <c r="I1065">
        <v>19.5</v>
      </c>
      <c r="J1065">
        <v>29.981000000000002</v>
      </c>
      <c r="K1065">
        <v>14.910277760000001</v>
      </c>
      <c r="L1065">
        <v>7567.3715031195998</v>
      </c>
      <c r="N1065" s="36">
        <f t="shared" si="746"/>
        <v>7.7207437946183483E-2</v>
      </c>
      <c r="O1065" s="36">
        <f t="shared" si="747"/>
        <v>202.97284689800952</v>
      </c>
      <c r="P1065" s="36">
        <f t="shared" si="748"/>
        <v>-6186647754.8650827</v>
      </c>
      <c r="Q1065">
        <f t="shared" si="749"/>
        <v>1.2353190071389357</v>
      </c>
      <c r="R1065">
        <f t="shared" si="750"/>
        <v>8930.8052635124186</v>
      </c>
      <c r="S1065">
        <f t="shared" si="751"/>
        <v>2.1394345372095245</v>
      </c>
      <c r="T1065">
        <f t="shared" si="752"/>
        <v>5624.4207853656462</v>
      </c>
      <c r="U1065">
        <f t="shared" si="753"/>
        <v>5624.4207853656462</v>
      </c>
      <c r="W1065">
        <f t="shared" si="754"/>
        <v>1.0000824297931314</v>
      </c>
      <c r="X1065">
        <v>313.14999999999998</v>
      </c>
      <c r="Y1065">
        <f t="shared" si="755"/>
        <v>1.9073334166666699E-2</v>
      </c>
      <c r="Z1065">
        <v>2E-3</v>
      </c>
      <c r="AA1065">
        <f t="shared" si="756"/>
        <v>7.2765497523200454E-2</v>
      </c>
      <c r="AC1065">
        <f t="shared" si="757"/>
        <v>1.4911506811111291E-5</v>
      </c>
      <c r="AD1065">
        <f t="shared" si="758"/>
        <v>1.1606024305000429E-9</v>
      </c>
      <c r="AE1065">
        <v>0</v>
      </c>
      <c r="AF1065">
        <f t="shared" si="759"/>
        <v>3.1200083359969764E-10</v>
      </c>
      <c r="AG1065">
        <f t="shared" si="760"/>
        <v>1.4726032640997405E-9</v>
      </c>
      <c r="AH1065">
        <f t="shared" si="761"/>
        <v>1.097002469958351E-3</v>
      </c>
      <c r="AJ1065">
        <f t="shared" si="762"/>
        <v>7.5679952799871508E-3</v>
      </c>
      <c r="AK1065">
        <f t="shared" si="763"/>
        <v>5.8903730033647398E-7</v>
      </c>
      <c r="AL1065">
        <v>0</v>
      </c>
      <c r="AM1065">
        <f t="shared" si="764"/>
        <v>3.28233163530894E-6</v>
      </c>
      <c r="AN1065">
        <f t="shared" si="765"/>
        <v>3.8713689356454141E-6</v>
      </c>
      <c r="AO1065">
        <f t="shared" si="766"/>
        <v>2.2739189884214046E-2</v>
      </c>
      <c r="AQ1065">
        <f t="shared" si="767"/>
        <v>0</v>
      </c>
      <c r="AR1065">
        <f t="shared" si="768"/>
        <v>0</v>
      </c>
      <c r="AS1065">
        <v>118</v>
      </c>
      <c r="AT1065">
        <f t="shared" si="769"/>
        <v>0</v>
      </c>
      <c r="AU1065">
        <f t="shared" si="770"/>
        <v>0</v>
      </c>
      <c r="AV1065">
        <f t="shared" si="771"/>
        <v>1.5759424160826513E-2</v>
      </c>
      <c r="AX1065">
        <f t="shared" si="772"/>
        <v>78.812974192989046</v>
      </c>
      <c r="AY1065">
        <f t="shared" si="773"/>
        <v>15.215219993965079</v>
      </c>
      <c r="AZ1065" t="e">
        <f t="shared" si="774"/>
        <v>#DIV/0!</v>
      </c>
    </row>
    <row r="1066" spans="6:52" x14ac:dyDescent="0.55000000000000004">
      <c r="F1066" s="87">
        <v>45076.908773148149</v>
      </c>
      <c r="G1066">
        <v>218</v>
      </c>
      <c r="I1066">
        <v>19.5</v>
      </c>
      <c r="J1066">
        <v>29.981000000000002</v>
      </c>
      <c r="K1066">
        <v>7.9788259399999983</v>
      </c>
      <c r="L1066">
        <v>13370.2854650684</v>
      </c>
      <c r="N1066" s="36">
        <f t="shared" si="746"/>
        <v>4.1315441506969544E-2</v>
      </c>
      <c r="O1066" s="36">
        <f t="shared" si="747"/>
        <v>358.6192251252977</v>
      </c>
      <c r="P1066" s="36">
        <f t="shared" si="748"/>
        <v>-6239076973.1266508</v>
      </c>
      <c r="Q1066">
        <f t="shared" si="749"/>
        <v>0.66104706411151271</v>
      </c>
      <c r="R1066">
        <f t="shared" si="750"/>
        <v>15779.245905513098</v>
      </c>
      <c r="S1066">
        <f t="shared" si="751"/>
        <v>1.1448596771425432</v>
      </c>
      <c r="T1066">
        <f t="shared" si="752"/>
        <v>9937.4150515806086</v>
      </c>
      <c r="U1066">
        <f t="shared" si="753"/>
        <v>9937.4150515806086</v>
      </c>
      <c r="W1066">
        <f t="shared" si="754"/>
        <v>1.0000824297931314</v>
      </c>
      <c r="X1066">
        <v>313.14999999999998</v>
      </c>
      <c r="Y1066">
        <f t="shared" si="755"/>
        <v>1.9073334166666699E-2</v>
      </c>
      <c r="Z1066">
        <v>2E-3</v>
      </c>
      <c r="AA1066">
        <f t="shared" si="756"/>
        <v>7.2765497523200454E-2</v>
      </c>
      <c r="AC1066">
        <f t="shared" si="757"/>
        <v>7.979483632971664E-6</v>
      </c>
      <c r="AD1066">
        <f t="shared" si="758"/>
        <v>6.2106453867300624E-10</v>
      </c>
      <c r="AE1066">
        <v>0</v>
      </c>
      <c r="AF1066">
        <f t="shared" si="759"/>
        <v>1.6695868343279543E-10</v>
      </c>
      <c r="AG1066">
        <f t="shared" si="760"/>
        <v>7.8802322210580167E-10</v>
      </c>
      <c r="AH1066">
        <f t="shared" si="761"/>
        <v>1.097002469958351E-3</v>
      </c>
      <c r="AJ1066">
        <f t="shared" si="762"/>
        <v>1.3371387574933393E-2</v>
      </c>
      <c r="AK1066">
        <f t="shared" si="763"/>
        <v>1.0407308339263142E-6</v>
      </c>
      <c r="AL1066">
        <v>0</v>
      </c>
      <c r="AM1066">
        <f t="shared" si="764"/>
        <v>5.7993334854795629E-6</v>
      </c>
      <c r="AN1066">
        <f t="shared" si="765"/>
        <v>6.8400643194058768E-6</v>
      </c>
      <c r="AO1066">
        <f t="shared" si="766"/>
        <v>2.2739189884214046E-2</v>
      </c>
      <c r="AQ1066">
        <f t="shared" si="767"/>
        <v>0</v>
      </c>
      <c r="AR1066">
        <f t="shared" si="768"/>
        <v>0</v>
      </c>
      <c r="AS1066">
        <v>119</v>
      </c>
      <c r="AT1066">
        <f t="shared" si="769"/>
        <v>0</v>
      </c>
      <c r="AU1066">
        <f t="shared" si="770"/>
        <v>0</v>
      </c>
      <c r="AV1066">
        <f t="shared" si="771"/>
        <v>1.5759424160826513E-2</v>
      </c>
      <c r="AX1066">
        <f t="shared" si="772"/>
        <v>78.812974192989046</v>
      </c>
      <c r="AY1066">
        <f t="shared" si="773"/>
        <v>15.215219993965071</v>
      </c>
      <c r="AZ1066" t="e">
        <f t="shared" si="774"/>
        <v>#DIV/0!</v>
      </c>
    </row>
    <row r="1067" spans="6:52" x14ac:dyDescent="0.55000000000000004">
      <c r="F1067" s="87">
        <v>45076.93</v>
      </c>
      <c r="G1067">
        <v>73</v>
      </c>
      <c r="I1067">
        <v>19.5</v>
      </c>
      <c r="J1067">
        <v>29.981000000000002</v>
      </c>
      <c r="K1067">
        <v>27.214903585791994</v>
      </c>
      <c r="L1067">
        <v>5557.7940003516005</v>
      </c>
      <c r="N1067" s="36">
        <f t="shared" si="746"/>
        <v>0.14092245722264815</v>
      </c>
      <c r="O1067" s="36">
        <f t="shared" si="747"/>
        <v>149.07174443054595</v>
      </c>
      <c r="P1067" s="36">
        <f t="shared" si="748"/>
        <v>-6291506191.3882198</v>
      </c>
      <c r="Q1067">
        <f t="shared" si="749"/>
        <v>2.2547593155623704</v>
      </c>
      <c r="R1067">
        <f t="shared" si="750"/>
        <v>6559.1567549440215</v>
      </c>
      <c r="S1067">
        <f t="shared" si="751"/>
        <v>3.9049912815487837</v>
      </c>
      <c r="T1067">
        <f t="shared" si="752"/>
        <v>4130.8097644567279</v>
      </c>
      <c r="U1067">
        <f t="shared" si="753"/>
        <v>4130.809764456727</v>
      </c>
      <c r="W1067">
        <f t="shared" si="754"/>
        <v>1.0000824297931314</v>
      </c>
      <c r="X1067">
        <v>313.14999999999998</v>
      </c>
      <c r="Y1067">
        <f t="shared" si="755"/>
        <v>1.9073334166666699E-2</v>
      </c>
      <c r="Z1067">
        <v>2E-3</v>
      </c>
      <c r="AA1067">
        <f t="shared" si="756"/>
        <v>7.2765497523200454E-2</v>
      </c>
      <c r="AC1067">
        <f t="shared" si="757"/>
        <v>2.7217146904664666E-5</v>
      </c>
      <c r="AD1067">
        <f t="shared" si="758"/>
        <v>2.1183832894266967E-9</v>
      </c>
      <c r="AE1067">
        <v>0</v>
      </c>
      <c r="AF1067">
        <f t="shared" si="759"/>
        <v>5.6947782876866425E-10</v>
      </c>
      <c r="AG1067">
        <f t="shared" si="760"/>
        <v>2.687861118195361E-9</v>
      </c>
      <c r="AH1067">
        <f t="shared" si="761"/>
        <v>1.097002469958351E-3</v>
      </c>
      <c r="AJ1067">
        <f t="shared" si="762"/>
        <v>5.5582521281613163E-3</v>
      </c>
      <c r="AK1067">
        <f t="shared" si="763"/>
        <v>4.3261361919971518E-7</v>
      </c>
      <c r="AL1067">
        <v>0</v>
      </c>
      <c r="AM1067">
        <f t="shared" si="764"/>
        <v>2.4106815771320228E-6</v>
      </c>
      <c r="AN1067">
        <f t="shared" si="765"/>
        <v>2.8432951963317382E-6</v>
      </c>
      <c r="AO1067">
        <f t="shared" si="766"/>
        <v>2.2739189884214046E-2</v>
      </c>
      <c r="AQ1067">
        <f t="shared" si="767"/>
        <v>0</v>
      </c>
      <c r="AR1067">
        <f t="shared" si="768"/>
        <v>0</v>
      </c>
      <c r="AS1067">
        <v>120</v>
      </c>
      <c r="AT1067">
        <f t="shared" si="769"/>
        <v>0</v>
      </c>
      <c r="AU1067">
        <f t="shared" si="770"/>
        <v>0</v>
      </c>
      <c r="AV1067">
        <f t="shared" si="771"/>
        <v>1.5759424160826513E-2</v>
      </c>
      <c r="AX1067">
        <f t="shared" si="772"/>
        <v>78.812974192989046</v>
      </c>
      <c r="AY1067">
        <f t="shared" si="773"/>
        <v>15.215219993965082</v>
      </c>
      <c r="AZ1067" t="e">
        <f t="shared" si="774"/>
        <v>#DIV/0!</v>
      </c>
    </row>
    <row r="1068" spans="6:52" x14ac:dyDescent="0.55000000000000004">
      <c r="F1068" s="87">
        <v>45076.951238425929</v>
      </c>
      <c r="G1068">
        <v>41</v>
      </c>
      <c r="I1068">
        <v>19.5</v>
      </c>
      <c r="J1068">
        <v>29.981000000000002</v>
      </c>
      <c r="K1068">
        <v>38.459740213223</v>
      </c>
      <c r="L1068">
        <v>16697.006329841599</v>
      </c>
      <c r="N1068" s="36">
        <f t="shared" si="746"/>
        <v>0.19914974447389183</v>
      </c>
      <c r="O1068" s="36">
        <f t="shared" si="747"/>
        <v>447.84888756220391</v>
      </c>
      <c r="P1068" s="36">
        <f t="shared" si="748"/>
        <v>-6343935409.6497879</v>
      </c>
      <c r="Q1068">
        <f t="shared" si="749"/>
        <v>3.1863959115822693</v>
      </c>
      <c r="R1068">
        <f t="shared" si="750"/>
        <v>19705.351052736973</v>
      </c>
      <c r="S1068">
        <f t="shared" si="751"/>
        <v>5.5184818035392045</v>
      </c>
      <c r="T1068">
        <f t="shared" si="752"/>
        <v>12409.987988065428</v>
      </c>
      <c r="U1068">
        <f t="shared" si="753"/>
        <v>12409.98798806543</v>
      </c>
      <c r="W1068">
        <f t="shared" si="754"/>
        <v>1.0000824297931314</v>
      </c>
      <c r="X1068">
        <v>313.14999999999998</v>
      </c>
      <c r="Y1068">
        <f t="shared" si="755"/>
        <v>1.9073334166666699E-2</v>
      </c>
      <c r="Z1068">
        <v>2E-3</v>
      </c>
      <c r="AA1068">
        <f t="shared" si="756"/>
        <v>7.2765497523200454E-2</v>
      </c>
      <c r="AC1068">
        <f t="shared" si="757"/>
        <v>3.8462910441652663E-5</v>
      </c>
      <c r="AD1068">
        <f t="shared" si="758"/>
        <v>2.9936711231237881E-9</v>
      </c>
      <c r="AE1068">
        <v>0</v>
      </c>
      <c r="AF1068">
        <f t="shared" si="759"/>
        <v>8.0477850243303485E-10</v>
      </c>
      <c r="AG1068">
        <f t="shared" si="760"/>
        <v>3.7984496255568234E-9</v>
      </c>
      <c r="AH1068">
        <f t="shared" si="761"/>
        <v>1.097002469958351E-3</v>
      </c>
      <c r="AJ1068">
        <f t="shared" si="762"/>
        <v>1.6698382660619283E-2</v>
      </c>
      <c r="AK1068">
        <f t="shared" si="763"/>
        <v>1.2996797538189362E-6</v>
      </c>
      <c r="AL1068">
        <v>0</v>
      </c>
      <c r="AM1068">
        <f t="shared" si="764"/>
        <v>7.2422917348249186E-6</v>
      </c>
      <c r="AN1068">
        <f t="shared" si="765"/>
        <v>8.5419714886438556E-6</v>
      </c>
      <c r="AO1068">
        <f t="shared" si="766"/>
        <v>2.2739189884214046E-2</v>
      </c>
      <c r="AQ1068">
        <f t="shared" si="767"/>
        <v>0</v>
      </c>
      <c r="AR1068">
        <f t="shared" si="768"/>
        <v>0</v>
      </c>
      <c r="AS1068">
        <v>121</v>
      </c>
      <c r="AT1068">
        <f t="shared" si="769"/>
        <v>0</v>
      </c>
      <c r="AU1068">
        <f t="shared" si="770"/>
        <v>0</v>
      </c>
      <c r="AV1068">
        <f t="shared" si="771"/>
        <v>1.5759424160826513E-2</v>
      </c>
      <c r="AX1068">
        <f t="shared" si="772"/>
        <v>78.812974192989046</v>
      </c>
      <c r="AY1068">
        <f t="shared" si="773"/>
        <v>15.215219993965086</v>
      </c>
      <c r="AZ1068" t="e">
        <f t="shared" si="774"/>
        <v>#DIV/0!</v>
      </c>
    </row>
    <row r="1069" spans="6:52" x14ac:dyDescent="0.55000000000000004">
      <c r="F1069" s="87">
        <v>45076.972488425927</v>
      </c>
      <c r="G1069">
        <v>159</v>
      </c>
      <c r="I1069">
        <v>19.5</v>
      </c>
      <c r="J1069">
        <v>29.981000000000002</v>
      </c>
      <c r="K1069">
        <v>2.2834365000000005</v>
      </c>
      <c r="L1069">
        <v>3129.1186866559001</v>
      </c>
      <c r="N1069" s="36">
        <f t="shared" si="746"/>
        <v>1.1823943504980046E-2</v>
      </c>
      <c r="O1069" s="36">
        <f t="shared" si="747"/>
        <v>83.929555705106068</v>
      </c>
      <c r="P1069" s="36">
        <f t="shared" si="748"/>
        <v>-6396364627.9113569</v>
      </c>
      <c r="Q1069">
        <f t="shared" si="749"/>
        <v>0.18918309607968073</v>
      </c>
      <c r="R1069">
        <f t="shared" si="750"/>
        <v>3692.9004510246668</v>
      </c>
      <c r="S1069">
        <f t="shared" si="751"/>
        <v>0.32764399096109376</v>
      </c>
      <c r="T1069">
        <f t="shared" si="752"/>
        <v>2325.7058509481431</v>
      </c>
      <c r="U1069">
        <f t="shared" si="753"/>
        <v>2325.7058509481431</v>
      </c>
      <c r="W1069">
        <f t="shared" si="754"/>
        <v>1.0000824297931314</v>
      </c>
      <c r="X1069">
        <v>313.14999999999998</v>
      </c>
      <c r="Y1069">
        <f t="shared" si="755"/>
        <v>1.9073334166666699E-2</v>
      </c>
      <c r="Z1069">
        <v>2E-3</v>
      </c>
      <c r="AA1069">
        <f t="shared" si="756"/>
        <v>7.2765497523200454E-2</v>
      </c>
      <c r="AC1069">
        <f t="shared" si="757"/>
        <v>2.2836247231983243E-6</v>
      </c>
      <c r="AD1069">
        <f t="shared" si="758"/>
        <v>1.7774061586579803E-10</v>
      </c>
      <c r="AE1069">
        <v>0</v>
      </c>
      <c r="AF1069">
        <f t="shared" si="759"/>
        <v>4.7781409772474688E-11</v>
      </c>
      <c r="AG1069">
        <f t="shared" si="760"/>
        <v>2.2552202563827271E-10</v>
      </c>
      <c r="AH1069">
        <f t="shared" si="761"/>
        <v>1.097002469958351E-3</v>
      </c>
      <c r="AJ1069">
        <f t="shared" si="762"/>
        <v>3.1293766192619253E-3</v>
      </c>
      <c r="AK1069">
        <f t="shared" si="763"/>
        <v>2.4356774645732286E-7</v>
      </c>
      <c r="AL1069">
        <v>0</v>
      </c>
      <c r="AM1069">
        <f t="shared" si="764"/>
        <v>1.3572487159660327E-6</v>
      </c>
      <c r="AN1069">
        <f t="shared" si="765"/>
        <v>1.6008164624233555E-6</v>
      </c>
      <c r="AO1069">
        <f t="shared" si="766"/>
        <v>2.2739189884214046E-2</v>
      </c>
      <c r="AQ1069">
        <f t="shared" si="767"/>
        <v>0</v>
      </c>
      <c r="AR1069">
        <f t="shared" si="768"/>
        <v>0</v>
      </c>
      <c r="AS1069">
        <v>122</v>
      </c>
      <c r="AT1069">
        <f t="shared" si="769"/>
        <v>0</v>
      </c>
      <c r="AU1069">
        <f t="shared" si="770"/>
        <v>0</v>
      </c>
      <c r="AV1069">
        <f t="shared" si="771"/>
        <v>1.5759424160826513E-2</v>
      </c>
      <c r="AX1069">
        <f t="shared" si="772"/>
        <v>78.812974192989046</v>
      </c>
      <c r="AY1069">
        <f t="shared" si="773"/>
        <v>15.215219993965075</v>
      </c>
      <c r="AZ1069" t="e">
        <f t="shared" si="774"/>
        <v>#DIV/0!</v>
      </c>
    </row>
    <row r="1070" spans="6:52" x14ac:dyDescent="0.55000000000000004">
      <c r="F1070" s="87">
        <v>45076.993750000001</v>
      </c>
      <c r="G1070">
        <v>31</v>
      </c>
      <c r="I1070">
        <v>19.5</v>
      </c>
      <c r="J1070">
        <v>29.981000000000002</v>
      </c>
      <c r="K1070">
        <v>63.883764505175009</v>
      </c>
      <c r="L1070">
        <v>-0.49545222090000252</v>
      </c>
      <c r="N1070" s="36">
        <f t="shared" si="746"/>
        <v>0.33079878612549052</v>
      </c>
      <c r="O1070" s="36">
        <f t="shared" si="747"/>
        <v>-1.3289072399387085E-2</v>
      </c>
      <c r="P1070" s="36">
        <f t="shared" si="748"/>
        <v>-6448793846.172925</v>
      </c>
      <c r="Q1070">
        <f t="shared" si="749"/>
        <v>5.2927805780078483</v>
      </c>
      <c r="R1070">
        <f t="shared" si="750"/>
        <v>-0.58471918557303171</v>
      </c>
      <c r="S1070">
        <f t="shared" si="751"/>
        <v>9.1665047659937962</v>
      </c>
      <c r="T1070">
        <f t="shared" si="752"/>
        <v>-0.36824302444207679</v>
      </c>
      <c r="U1070">
        <f t="shared" si="753"/>
        <v>-0.36824302444207679</v>
      </c>
      <c r="W1070">
        <f t="shared" si="754"/>
        <v>1.0000824297931314</v>
      </c>
      <c r="X1070">
        <v>313.14999999999998</v>
      </c>
      <c r="Y1070">
        <f t="shared" si="755"/>
        <v>1.9073334166666699E-2</v>
      </c>
      <c r="Z1070">
        <v>2E-3</v>
      </c>
      <c r="AA1070">
        <f t="shared" si="756"/>
        <v>7.2765497523200454E-2</v>
      </c>
      <c r="AC1070">
        <f t="shared" si="757"/>
        <v>6.3889030430667627E-5</v>
      </c>
      <c r="AD1070">
        <f t="shared" si="758"/>
        <v>4.9726540006588359E-9</v>
      </c>
      <c r="AE1070">
        <v>0</v>
      </c>
      <c r="AF1070">
        <f t="shared" si="759"/>
        <v>1.3367817890403523E-9</v>
      </c>
      <c r="AG1070">
        <f t="shared" si="760"/>
        <v>6.3094357896991881E-9</v>
      </c>
      <c r="AH1070">
        <f t="shared" si="761"/>
        <v>1.097002469958351E-3</v>
      </c>
      <c r="AJ1070">
        <f t="shared" si="762"/>
        <v>-4.9549306092407788E-7</v>
      </c>
      <c r="AK1070">
        <f t="shared" si="763"/>
        <v>-3.8565549282777882E-11</v>
      </c>
      <c r="AL1070">
        <v>0</v>
      </c>
      <c r="AM1070">
        <f t="shared" si="764"/>
        <v>-2.149013693557592E-10</v>
      </c>
      <c r="AN1070">
        <f t="shared" si="765"/>
        <v>-2.5346691863853711E-10</v>
      </c>
      <c r="AO1070">
        <f t="shared" si="766"/>
        <v>2.2739189884214046E-2</v>
      </c>
      <c r="AQ1070">
        <f t="shared" si="767"/>
        <v>0</v>
      </c>
      <c r="AR1070">
        <f t="shared" si="768"/>
        <v>0</v>
      </c>
      <c r="AS1070">
        <v>123</v>
      </c>
      <c r="AT1070">
        <f t="shared" si="769"/>
        <v>0</v>
      </c>
      <c r="AU1070">
        <f t="shared" si="770"/>
        <v>0</v>
      </c>
      <c r="AV1070">
        <f t="shared" si="771"/>
        <v>1.5759424160826513E-2</v>
      </c>
      <c r="AX1070">
        <f t="shared" si="772"/>
        <v>78.81297419298906</v>
      </c>
      <c r="AY1070">
        <f t="shared" si="773"/>
        <v>15.215219993965084</v>
      </c>
      <c r="AZ1070" t="e">
        <f t="shared" si="774"/>
        <v>#DIV/0!</v>
      </c>
    </row>
    <row r="1071" spans="6:52" x14ac:dyDescent="0.55000000000000004">
      <c r="F1071" s="87">
        <v>45077.014999999999</v>
      </c>
      <c r="G1071">
        <v>390</v>
      </c>
      <c r="I1071">
        <v>19.5</v>
      </c>
      <c r="J1071">
        <v>29.981000000000002</v>
      </c>
      <c r="K1071">
        <v>6.2830567399999975</v>
      </c>
      <c r="L1071">
        <v>8460.6581859375001</v>
      </c>
      <c r="N1071" s="36">
        <f t="shared" si="746"/>
        <v>3.2534518885173322E-2</v>
      </c>
      <c r="O1071" s="36">
        <f t="shared" si="747"/>
        <v>226.93267773661486</v>
      </c>
      <c r="P1071" s="36">
        <f t="shared" si="748"/>
        <v>-6501223064.4344931</v>
      </c>
      <c r="Q1071">
        <f t="shared" si="749"/>
        <v>0.52055230216277315</v>
      </c>
      <c r="R1071">
        <f t="shared" si="750"/>
        <v>9985.0378204110548</v>
      </c>
      <c r="S1071">
        <f t="shared" si="751"/>
        <v>0.90153844248727655</v>
      </c>
      <c r="T1071">
        <f t="shared" si="752"/>
        <v>6288.352797169232</v>
      </c>
      <c r="U1071">
        <f t="shared" si="753"/>
        <v>6288.352797169232</v>
      </c>
      <c r="W1071">
        <f t="shared" si="754"/>
        <v>1.0000824297931314</v>
      </c>
      <c r="X1071">
        <v>313.14999999999998</v>
      </c>
      <c r="Y1071">
        <f t="shared" si="755"/>
        <v>1.9073334166666699E-2</v>
      </c>
      <c r="Z1071">
        <v>2E-3</v>
      </c>
      <c r="AA1071">
        <f t="shared" si="756"/>
        <v>7.2765497523200454E-2</v>
      </c>
      <c r="AC1071">
        <f t="shared" si="757"/>
        <v>6.2835746510673094E-6</v>
      </c>
      <c r="AD1071">
        <f t="shared" si="758"/>
        <v>4.890674097954345E-10</v>
      </c>
      <c r="AE1071">
        <v>0</v>
      </c>
      <c r="AF1071">
        <f t="shared" si="759"/>
        <v>1.3147434085320473E-10</v>
      </c>
      <c r="AG1071">
        <f t="shared" si="760"/>
        <v>6.2054175064863921E-10</v>
      </c>
      <c r="AH1071">
        <f t="shared" si="761"/>
        <v>1.097002469958351E-3</v>
      </c>
      <c r="AJ1071">
        <f t="shared" si="762"/>
        <v>8.4613555962415234E-3</v>
      </c>
      <c r="AK1071">
        <f t="shared" si="763"/>
        <v>6.5856992151896341E-7</v>
      </c>
      <c r="AL1071">
        <v>0</v>
      </c>
      <c r="AM1071">
        <f t="shared" si="764"/>
        <v>3.669792874287977E-6</v>
      </c>
      <c r="AN1071">
        <f t="shared" si="765"/>
        <v>4.3283627958069401E-6</v>
      </c>
      <c r="AO1071">
        <f t="shared" si="766"/>
        <v>2.2739189884214046E-2</v>
      </c>
      <c r="AQ1071">
        <f t="shared" si="767"/>
        <v>0</v>
      </c>
      <c r="AR1071">
        <f t="shared" si="768"/>
        <v>0</v>
      </c>
      <c r="AS1071">
        <v>124</v>
      </c>
      <c r="AT1071">
        <f t="shared" si="769"/>
        <v>0</v>
      </c>
      <c r="AU1071">
        <f t="shared" si="770"/>
        <v>0</v>
      </c>
      <c r="AV1071">
        <f t="shared" si="771"/>
        <v>1.5759424160826513E-2</v>
      </c>
      <c r="AX1071">
        <f t="shared" si="772"/>
        <v>78.812974192989046</v>
      </c>
      <c r="AY1071">
        <f t="shared" si="773"/>
        <v>15.215219993965071</v>
      </c>
      <c r="AZ1071" t="e">
        <f t="shared" si="774"/>
        <v>#DIV/0!</v>
      </c>
    </row>
    <row r="1072" spans="6:52" x14ac:dyDescent="0.55000000000000004">
      <c r="F1072" s="87">
        <v>45077.036249999997</v>
      </c>
      <c r="G1072">
        <v>379</v>
      </c>
      <c r="I1072">
        <v>19.5</v>
      </c>
      <c r="J1072">
        <v>29.981000000000002</v>
      </c>
      <c r="K1072">
        <v>213.78761468870303</v>
      </c>
      <c r="L1072">
        <v>11385.1357163504</v>
      </c>
      <c r="N1072" s="36">
        <f t="shared" si="746"/>
        <v>1.1070212279359053</v>
      </c>
      <c r="O1072" s="36">
        <f t="shared" si="747"/>
        <v>305.3733264866417</v>
      </c>
      <c r="P1072" s="36">
        <f t="shared" si="748"/>
        <v>-6553652282.6960621</v>
      </c>
      <c r="Q1072">
        <f t="shared" si="749"/>
        <v>17.712339646974485</v>
      </c>
      <c r="R1072">
        <f t="shared" si="750"/>
        <v>13436.426365412235</v>
      </c>
      <c r="S1072">
        <f t="shared" si="751"/>
        <v>30.67579382858213</v>
      </c>
      <c r="T1072">
        <f t="shared" si="752"/>
        <v>8461.9598682121068</v>
      </c>
      <c r="U1072">
        <f t="shared" si="753"/>
        <v>8461.9598682121086</v>
      </c>
      <c r="W1072">
        <f t="shared" si="754"/>
        <v>1.0000824297931314</v>
      </c>
      <c r="X1072">
        <v>313.14999999999998</v>
      </c>
      <c r="Y1072">
        <f t="shared" si="755"/>
        <v>1.9073334166666699E-2</v>
      </c>
      <c r="Z1072">
        <v>2E-3</v>
      </c>
      <c r="AA1072">
        <f t="shared" si="756"/>
        <v>7.2765497523200454E-2</v>
      </c>
      <c r="AC1072">
        <f t="shared" si="757"/>
        <v>2.1380523715755587E-4</v>
      </c>
      <c r="AD1072">
        <f t="shared" si="758"/>
        <v>1.6641033065403828E-8</v>
      </c>
      <c r="AE1072">
        <v>0</v>
      </c>
      <c r="AF1072">
        <f t="shared" si="759"/>
        <v>4.4735527446113987E-9</v>
      </c>
      <c r="AG1072">
        <f t="shared" si="760"/>
        <v>2.1114585810015226E-8</v>
      </c>
      <c r="AH1072">
        <f t="shared" si="761"/>
        <v>1.097002469958351E-3</v>
      </c>
      <c r="AJ1072">
        <f t="shared" si="762"/>
        <v>1.1386074190732273E-2</v>
      </c>
      <c r="AK1072">
        <f t="shared" si="763"/>
        <v>8.8620858689953205E-7</v>
      </c>
      <c r="AL1072">
        <v>0</v>
      </c>
      <c r="AM1072">
        <f t="shared" si="764"/>
        <v>4.9382789147667954E-6</v>
      </c>
      <c r="AN1072">
        <f t="shared" si="765"/>
        <v>5.8244875016663271E-6</v>
      </c>
      <c r="AO1072">
        <f t="shared" si="766"/>
        <v>2.2739189884214046E-2</v>
      </c>
      <c r="AQ1072">
        <f t="shared" si="767"/>
        <v>0</v>
      </c>
      <c r="AR1072">
        <f t="shared" si="768"/>
        <v>0</v>
      </c>
      <c r="AS1072">
        <v>125</v>
      </c>
      <c r="AT1072">
        <f t="shared" si="769"/>
        <v>0</v>
      </c>
      <c r="AU1072">
        <f t="shared" si="770"/>
        <v>0</v>
      </c>
      <c r="AV1072">
        <f t="shared" si="771"/>
        <v>1.5759424160826513E-2</v>
      </c>
      <c r="AX1072">
        <f t="shared" si="772"/>
        <v>78.81297419298906</v>
      </c>
      <c r="AY1072">
        <f t="shared" si="773"/>
        <v>15.215219993965071</v>
      </c>
      <c r="AZ1072" t="e">
        <f t="shared" si="774"/>
        <v>#DIV/0!</v>
      </c>
    </row>
    <row r="1073" spans="6:52" x14ac:dyDescent="0.55000000000000004">
      <c r="F1073" s="87">
        <v>45077.057523148149</v>
      </c>
      <c r="G1073">
        <v>120</v>
      </c>
      <c r="I1073">
        <v>19.5</v>
      </c>
      <c r="J1073">
        <v>29.981000000000002</v>
      </c>
      <c r="K1073">
        <v>63.24918532154301</v>
      </c>
      <c r="L1073">
        <v>21.941386099900001</v>
      </c>
      <c r="N1073" s="36">
        <f t="shared" si="746"/>
        <v>0.32751284915430651</v>
      </c>
      <c r="O1073" s="36">
        <f t="shared" si="747"/>
        <v>0.58851420202499494</v>
      </c>
      <c r="P1073" s="36">
        <f t="shared" si="748"/>
        <v>-6606081500.9576302</v>
      </c>
      <c r="Q1073">
        <f t="shared" si="749"/>
        <v>5.2402055864689041</v>
      </c>
      <c r="R1073">
        <f t="shared" si="750"/>
        <v>25.894624889099777</v>
      </c>
      <c r="S1073">
        <f t="shared" si="751"/>
        <v>9.0754507531907169</v>
      </c>
      <c r="T1073">
        <f t="shared" si="752"/>
        <v>16.307853789012004</v>
      </c>
      <c r="U1073">
        <f t="shared" si="753"/>
        <v>16.307853789012007</v>
      </c>
      <c r="W1073">
        <f t="shared" si="754"/>
        <v>1.0000824297931314</v>
      </c>
      <c r="X1073">
        <v>313.14999999999998</v>
      </c>
      <c r="Y1073">
        <f t="shared" si="755"/>
        <v>1.9073334166666699E-2</v>
      </c>
      <c r="Z1073">
        <v>2E-3</v>
      </c>
      <c r="AA1073">
        <f t="shared" si="756"/>
        <v>7.2765497523200454E-2</v>
      </c>
      <c r="AC1073">
        <f t="shared" si="757"/>
        <v>6.3254398938804803E-5</v>
      </c>
      <c r="AD1073">
        <f t="shared" si="758"/>
        <v>4.9232589354076823E-9</v>
      </c>
      <c r="AE1073">
        <v>0</v>
      </c>
      <c r="AF1073">
        <f t="shared" si="759"/>
        <v>1.3235030803895083E-9</v>
      </c>
      <c r="AG1073">
        <f t="shared" si="760"/>
        <v>6.2467620157971908E-9</v>
      </c>
      <c r="AH1073">
        <f t="shared" si="761"/>
        <v>1.097002469958351E-3</v>
      </c>
      <c r="AJ1073">
        <f t="shared" si="762"/>
        <v>2.1943194723817233E-5</v>
      </c>
      <c r="AK1073">
        <f t="shared" si="763"/>
        <v>1.7078974950017158E-9</v>
      </c>
      <c r="AL1073">
        <v>0</v>
      </c>
      <c r="AM1073">
        <f t="shared" si="764"/>
        <v>9.5170305420502078E-9</v>
      </c>
      <c r="AN1073">
        <f t="shared" si="765"/>
        <v>1.1224928037051924E-8</v>
      </c>
      <c r="AO1073">
        <f t="shared" si="766"/>
        <v>2.2739189884214046E-2</v>
      </c>
      <c r="AQ1073">
        <f t="shared" si="767"/>
        <v>0</v>
      </c>
      <c r="AR1073">
        <f t="shared" si="768"/>
        <v>0</v>
      </c>
      <c r="AS1073">
        <v>126</v>
      </c>
      <c r="AT1073">
        <f t="shared" si="769"/>
        <v>0</v>
      </c>
      <c r="AU1073">
        <f t="shared" si="770"/>
        <v>0</v>
      </c>
      <c r="AV1073">
        <f t="shared" si="771"/>
        <v>1.5759424160826513E-2</v>
      </c>
      <c r="AX1073">
        <f t="shared" si="772"/>
        <v>78.812974192989046</v>
      </c>
      <c r="AY1073">
        <f t="shared" si="773"/>
        <v>15.21521999396508</v>
      </c>
      <c r="AZ1073" t="e">
        <f t="shared" si="774"/>
        <v>#DIV/0!</v>
      </c>
    </row>
    <row r="1074" spans="6:52" x14ac:dyDescent="0.55000000000000004">
      <c r="F1074" s="87">
        <v>45083.461030092592</v>
      </c>
      <c r="G1074">
        <v>265</v>
      </c>
      <c r="I1074">
        <v>21</v>
      </c>
      <c r="J1074">
        <v>29.844000000000001</v>
      </c>
      <c r="K1074">
        <v>80.886187044487002</v>
      </c>
      <c r="L1074">
        <v>1626.3766071195998</v>
      </c>
      <c r="N1074" s="36">
        <f t="shared" si="746"/>
        <v>0.41466202116224266</v>
      </c>
      <c r="O1074" s="36">
        <f t="shared" si="747"/>
        <v>43.18774184395054</v>
      </c>
      <c r="P1074" s="36">
        <f t="shared" si="748"/>
        <v>-6658510719.2191992</v>
      </c>
      <c r="Q1074">
        <f t="shared" si="749"/>
        <v>6.6345923385958825</v>
      </c>
      <c r="R1074">
        <f t="shared" si="750"/>
        <v>1900.2606411338238</v>
      </c>
      <c r="S1074">
        <f t="shared" si="751"/>
        <v>11.615317901798033</v>
      </c>
      <c r="T1074">
        <f t="shared" si="752"/>
        <v>1209.7547529726548</v>
      </c>
      <c r="U1074">
        <f t="shared" si="753"/>
        <v>1209.7547529726551</v>
      </c>
      <c r="W1074">
        <f t="shared" si="754"/>
        <v>0.99010735579819797</v>
      </c>
      <c r="X1074">
        <v>313.14999999999998</v>
      </c>
      <c r="Y1074">
        <f t="shared" si="755"/>
        <v>1.9073334166666699E-2</v>
      </c>
      <c r="Z1074">
        <v>2E-3</v>
      </c>
      <c r="AA1074">
        <f t="shared" si="756"/>
        <v>7.2765497523200454E-2</v>
      </c>
      <c r="AC1074">
        <f t="shared" si="757"/>
        <v>8.0086008775215491E-5</v>
      </c>
      <c r="AD1074">
        <f t="shared" si="758"/>
        <v>6.2333081164073078E-9</v>
      </c>
      <c r="AE1074">
        <v>0</v>
      </c>
      <c r="AF1074">
        <f t="shared" si="759"/>
        <v>1.6756791794455657E-9</v>
      </c>
      <c r="AG1074">
        <f t="shared" si="760"/>
        <v>7.9089872958528729E-9</v>
      </c>
      <c r="AH1074">
        <f t="shared" si="761"/>
        <v>1.097002469958351E-3</v>
      </c>
      <c r="AJ1074">
        <f t="shared" si="762"/>
        <v>1.6102874420072318E-3</v>
      </c>
      <c r="AK1074">
        <f t="shared" si="763"/>
        <v>1.2533297557861013E-7</v>
      </c>
      <c r="AL1074">
        <v>0</v>
      </c>
      <c r="AM1074">
        <f t="shared" si="764"/>
        <v>6.9840125651479281E-7</v>
      </c>
      <c r="AN1074">
        <f t="shared" si="765"/>
        <v>8.2373423209340288E-7</v>
      </c>
      <c r="AO1074">
        <f t="shared" si="766"/>
        <v>2.2739189884214046E-2</v>
      </c>
      <c r="AQ1074">
        <f t="shared" si="767"/>
        <v>0</v>
      </c>
      <c r="AR1074">
        <f t="shared" si="768"/>
        <v>0</v>
      </c>
      <c r="AS1074">
        <v>127</v>
      </c>
      <c r="AT1074">
        <f t="shared" si="769"/>
        <v>0</v>
      </c>
      <c r="AU1074">
        <f t="shared" si="770"/>
        <v>0</v>
      </c>
      <c r="AV1074">
        <f t="shared" si="771"/>
        <v>1.5759424160826513E-2</v>
      </c>
      <c r="AX1074">
        <f t="shared" si="772"/>
        <v>78.81297419298906</v>
      </c>
      <c r="AY1074">
        <f t="shared" si="773"/>
        <v>15.215219993965071</v>
      </c>
      <c r="AZ1074" t="e">
        <f t="shared" si="774"/>
        <v>#DIV/0!</v>
      </c>
    </row>
    <row r="1075" spans="6:52" x14ac:dyDescent="0.55000000000000004">
      <c r="F1075" s="87">
        <v>45083.48228009259</v>
      </c>
      <c r="G1075">
        <v>309</v>
      </c>
      <c r="I1075">
        <v>21</v>
      </c>
      <c r="J1075">
        <v>29.844000000000001</v>
      </c>
      <c r="K1075">
        <v>64.313654291199995</v>
      </c>
      <c r="L1075" t="e">
        <v>#VALUE!</v>
      </c>
      <c r="N1075" s="36">
        <f t="shared" si="746"/>
        <v>0.32970314031555509</v>
      </c>
      <c r="O1075" s="36" t="e">
        <f t="shared" si="747"/>
        <v>#VALUE!</v>
      </c>
      <c r="P1075" s="36">
        <f t="shared" si="748"/>
        <v>-6710939937.4807673</v>
      </c>
      <c r="Q1075">
        <f t="shared" si="749"/>
        <v>5.2752502450488814</v>
      </c>
      <c r="R1075" t="e">
        <f t="shared" si="750"/>
        <v>#VALUE!</v>
      </c>
      <c r="S1075">
        <f t="shared" si="751"/>
        <v>9.2354896097125447</v>
      </c>
      <c r="T1075" t="e">
        <f t="shared" si="752"/>
        <v>#VALUE!</v>
      </c>
      <c r="U1075" t="e">
        <f t="shared" si="753"/>
        <v>#VALUE!</v>
      </c>
      <c r="W1075">
        <f t="shared" si="754"/>
        <v>0.99010735579819797</v>
      </c>
      <c r="X1075">
        <v>313.14999999999998</v>
      </c>
      <c r="Y1075">
        <f t="shared" si="755"/>
        <v>1.9073334166666699E-2</v>
      </c>
      <c r="Z1075">
        <v>2E-3</v>
      </c>
      <c r="AA1075">
        <f t="shared" si="756"/>
        <v>7.2765497523200454E-2</v>
      </c>
      <c r="AC1075">
        <f t="shared" si="757"/>
        <v>6.3677422191979463E-5</v>
      </c>
      <c r="AD1075">
        <f t="shared" si="758"/>
        <v>4.9561839658564301E-9</v>
      </c>
      <c r="AE1075">
        <v>0</v>
      </c>
      <c r="AF1075">
        <f t="shared" si="759"/>
        <v>1.3323542051815517E-9</v>
      </c>
      <c r="AG1075">
        <f t="shared" si="760"/>
        <v>6.2885381710379816E-9</v>
      </c>
      <c r="AH1075">
        <f t="shared" si="761"/>
        <v>1.097002469958351E-3</v>
      </c>
      <c r="AJ1075" t="e">
        <f t="shared" si="762"/>
        <v>#VALUE!</v>
      </c>
      <c r="AK1075" t="e">
        <f t="shared" si="763"/>
        <v>#VALUE!</v>
      </c>
      <c r="AL1075">
        <v>0</v>
      </c>
      <c r="AM1075" t="e">
        <f t="shared" si="764"/>
        <v>#VALUE!</v>
      </c>
      <c r="AN1075" t="e">
        <f t="shared" si="765"/>
        <v>#VALUE!</v>
      </c>
      <c r="AO1075">
        <f t="shared" si="766"/>
        <v>2.2739189884214046E-2</v>
      </c>
      <c r="AQ1075">
        <f t="shared" si="767"/>
        <v>0</v>
      </c>
      <c r="AR1075">
        <f t="shared" si="768"/>
        <v>0</v>
      </c>
      <c r="AS1075">
        <v>128</v>
      </c>
      <c r="AT1075">
        <f t="shared" si="769"/>
        <v>0</v>
      </c>
      <c r="AU1075">
        <f t="shared" si="770"/>
        <v>0</v>
      </c>
      <c r="AV1075">
        <f t="shared" si="771"/>
        <v>1.5759424160826513E-2</v>
      </c>
      <c r="AX1075">
        <f t="shared" si="772"/>
        <v>78.812974192989046</v>
      </c>
      <c r="AY1075" t="e">
        <f t="shared" si="773"/>
        <v>#VALUE!</v>
      </c>
      <c r="AZ1075" t="e">
        <f t="shared" si="774"/>
        <v>#DIV/0!</v>
      </c>
    </row>
    <row r="1076" spans="6:52" x14ac:dyDescent="0.55000000000000004">
      <c r="F1076" s="87">
        <v>45083.503541666665</v>
      </c>
      <c r="G1076">
        <v>74</v>
      </c>
      <c r="I1076">
        <v>21</v>
      </c>
      <c r="J1076">
        <v>29.844000000000001</v>
      </c>
      <c r="K1076">
        <v>89.016277937499993</v>
      </c>
      <c r="L1076">
        <v>6429.0987728496002</v>
      </c>
      <c r="N1076" s="36">
        <f t="shared" ref="N1076:N1139" si="775">1000000*(AG1076-AE1076)/Y1076</f>
        <v>0.4563408299318456</v>
      </c>
      <c r="O1076" s="36">
        <f t="shared" ref="O1076:O1139" si="776">1000000*(AN1076-AL1076)/Y1076</f>
        <v>170.72199444803584</v>
      </c>
      <c r="P1076" s="36">
        <f t="shared" ref="P1076:P1139" si="777">1000000*(AU1076-AS1076)/Y1076</f>
        <v>-6763369155.7423363</v>
      </c>
      <c r="Q1076">
        <f t="shared" ref="Q1076:Q1139" si="778">(N1076*16)</f>
        <v>7.3014532789095297</v>
      </c>
      <c r="R1076">
        <f t="shared" ref="R1076:R1139" si="779">(O1076*44)</f>
        <v>7511.7677557135776</v>
      </c>
      <c r="S1076">
        <f t="shared" ref="S1076:S1139" si="780">1000000*(((AG1076-AE1076)*0.082057*X1076)/(W1076-AA1076))/Y1076</f>
        <v>12.782805129758488</v>
      </c>
      <c r="T1076">
        <f t="shared" ref="T1076:T1139" si="781">1000000*(((AN1076-AL1076)*0.082057*X1076)/(W1076-AA1076))/Y1076</f>
        <v>4782.1843746019385</v>
      </c>
      <c r="U1076">
        <f t="shared" ref="U1076:U1139" si="782">O1076*((1*0.082057*X1076)/(W1076-AA1076))</f>
        <v>4782.1843746019385</v>
      </c>
      <c r="W1076">
        <f t="shared" ref="W1076:W1139" si="783">((0.001316*((J1076*25.4)-(2.5*2053/100)))*(273.15+40))/(273.15+I1076)</f>
        <v>0.99010735579819797</v>
      </c>
      <c r="X1076">
        <v>313.14999999999998</v>
      </c>
      <c r="Y1076">
        <f t="shared" ref="Y1076:Y1139" si="784">(21.0733341666667/1000)-Z1076</f>
        <v>1.9073334166666699E-2</v>
      </c>
      <c r="Z1076">
        <v>2E-3</v>
      </c>
      <c r="AA1076">
        <f t="shared" ref="AA1076:AA1139" si="785">(0.001316*10^(8.07131-(1730.63/(233.46+(X1076-273.15)))))</f>
        <v>7.2765497523200454E-2</v>
      </c>
      <c r="AC1076">
        <f t="shared" ref="AC1076:AC1139" si="786">W1076*(K1076/10^6)</f>
        <v>8.8135671571695589E-5</v>
      </c>
      <c r="AD1076">
        <f t="shared" ref="AD1076:AD1139" si="787">(AC1076*Z1076)/(0.082057*X1076)</f>
        <v>6.859834886950647E-9</v>
      </c>
      <c r="AE1076">
        <v>0</v>
      </c>
      <c r="AF1076">
        <f t="shared" ref="AF1076:AF1139" si="788">AC1076*AH1076*Y1076</f>
        <v>1.844106256233461E-9</v>
      </c>
      <c r="AG1076">
        <f t="shared" ref="AG1076:AG1139" si="789">AD1076+AF1076</f>
        <v>8.7039411431841078E-9</v>
      </c>
      <c r="AH1076">
        <f t="shared" ref="AH1076:AH1139" si="790">101.325*(0.000014*EXP(1600*((1/X1076)-(1/298.15))))</f>
        <v>1.097002469958351E-3</v>
      </c>
      <c r="AJ1076">
        <f t="shared" ref="AJ1076:AJ1139" si="791">W1076*(L1076/10^6)</f>
        <v>6.3654979861515575E-3</v>
      </c>
      <c r="AK1076">
        <f t="shared" ref="AK1076:AK1139" si="792">(AJ1076*Z1076)/(0.082057*X1076)</f>
        <v>4.9544372192926909E-7</v>
      </c>
      <c r="AL1076">
        <v>0</v>
      </c>
      <c r="AM1076">
        <f t="shared" ref="AM1076:AM1139" si="793">AJ1076*AO1076*Y1076</f>
        <v>2.7607939277779358E-6</v>
      </c>
      <c r="AN1076">
        <f t="shared" ref="AN1076:AN1139" si="794">AK1076+AM1076</f>
        <v>3.2562376497072047E-6</v>
      </c>
      <c r="AO1076">
        <f t="shared" ref="AO1076:AO1139" si="795">101.325*(0.00033*EXP(2400*((1/X1076)-(1/298.15))))</f>
        <v>2.2739189884214046E-2</v>
      </c>
      <c r="AQ1076">
        <f t="shared" ref="AQ1076:AQ1139" si="796">W1076*(M1076/10^6)</f>
        <v>0</v>
      </c>
      <c r="AR1076">
        <f t="shared" ref="AR1076:AR1139" si="797">(AQ1076*Z1076)/(0.082057*X1076)</f>
        <v>0</v>
      </c>
      <c r="AS1076">
        <v>129</v>
      </c>
      <c r="AT1076">
        <f t="shared" ref="AT1076:AT1139" si="798">AQ1076*AV1076*Y1076</f>
        <v>0</v>
      </c>
      <c r="AU1076">
        <f t="shared" ref="AU1076:AU1139" si="799">AR1076+AT1076</f>
        <v>0</v>
      </c>
      <c r="AV1076">
        <f t="shared" ref="AV1076:AV1139" si="800">101.325*((2.4*10^-4)*EXP(2700*((1/X1076)-(1/298.15))))</f>
        <v>1.5759424160826513E-2</v>
      </c>
      <c r="AX1076">
        <f t="shared" ref="AX1076:AX1139" si="801">100*(AG1076-AF1076)/AG1076</f>
        <v>78.812974192989046</v>
      </c>
      <c r="AY1076">
        <f t="shared" ref="AY1076:AY1139" si="802">100*(AN1076-AM1076)/AN1076</f>
        <v>15.21521999396507</v>
      </c>
      <c r="AZ1076" t="e">
        <f t="shared" ref="AZ1076:AZ1139" si="803">100*(AU1076-AT1076)/AU1076</f>
        <v>#DIV/0!</v>
      </c>
    </row>
    <row r="1077" spans="6:52" x14ac:dyDescent="0.55000000000000004">
      <c r="F1077" s="87">
        <v>45083.524768518517</v>
      </c>
      <c r="G1077">
        <v>148</v>
      </c>
      <c r="I1077">
        <v>21</v>
      </c>
      <c r="J1077">
        <v>29.844000000000001</v>
      </c>
      <c r="K1077">
        <v>2.364019540000001</v>
      </c>
      <c r="L1077">
        <v>16042.664452889599</v>
      </c>
      <c r="N1077" s="36">
        <f t="shared" si="775"/>
        <v>1.2119116456611959E-2</v>
      </c>
      <c r="O1077" s="36">
        <f t="shared" si="776"/>
        <v>426.0061586274204</v>
      </c>
      <c r="P1077" s="36">
        <f t="shared" si="777"/>
        <v>-6815798374.0039043</v>
      </c>
      <c r="Q1077">
        <f t="shared" si="778"/>
        <v>0.19390586330579135</v>
      </c>
      <c r="R1077">
        <f t="shared" si="779"/>
        <v>18744.270979606499</v>
      </c>
      <c r="S1077">
        <f t="shared" si="780"/>
        <v>0.33947500168428191</v>
      </c>
      <c r="T1077">
        <f t="shared" si="781"/>
        <v>11933.084555735655</v>
      </c>
      <c r="U1077">
        <f t="shared" si="782"/>
        <v>11933.084555735655</v>
      </c>
      <c r="W1077">
        <f t="shared" si="783"/>
        <v>0.99010735579819797</v>
      </c>
      <c r="X1077">
        <v>313.14999999999998</v>
      </c>
      <c r="Y1077">
        <f t="shared" si="784"/>
        <v>1.9073334166666699E-2</v>
      </c>
      <c r="Z1077">
        <v>2E-3</v>
      </c>
      <c r="AA1077">
        <f t="shared" si="785"/>
        <v>7.2765497523200454E-2</v>
      </c>
      <c r="AC1077">
        <f t="shared" si="786"/>
        <v>2.3406331358046734E-6</v>
      </c>
      <c r="AD1077">
        <f t="shared" si="787"/>
        <v>1.8217773299071365E-10</v>
      </c>
      <c r="AE1077">
        <v>0</v>
      </c>
      <c r="AF1077">
        <f t="shared" si="788"/>
        <v>4.8974224990995915E-11</v>
      </c>
      <c r="AG1077">
        <f t="shared" si="789"/>
        <v>2.3115195798170957E-10</v>
      </c>
      <c r="AH1077">
        <f t="shared" si="790"/>
        <v>1.097002469958351E-3</v>
      </c>
      <c r="AJ1077">
        <f t="shared" si="791"/>
        <v>1.5883960081408265E-2</v>
      </c>
      <c r="AK1077">
        <f t="shared" si="792"/>
        <v>1.236291067694869E-6</v>
      </c>
      <c r="AL1077">
        <v>0</v>
      </c>
      <c r="AM1077">
        <f t="shared" si="793"/>
        <v>6.8890667528639418E-6</v>
      </c>
      <c r="AN1077">
        <f t="shared" si="794"/>
        <v>8.1253578205588114E-6</v>
      </c>
      <c r="AO1077">
        <f t="shared" si="795"/>
        <v>2.2739189884214046E-2</v>
      </c>
      <c r="AQ1077">
        <f t="shared" si="796"/>
        <v>0</v>
      </c>
      <c r="AR1077">
        <f t="shared" si="797"/>
        <v>0</v>
      </c>
      <c r="AS1077">
        <v>130</v>
      </c>
      <c r="AT1077">
        <f t="shared" si="798"/>
        <v>0</v>
      </c>
      <c r="AU1077">
        <f t="shared" si="799"/>
        <v>0</v>
      </c>
      <c r="AV1077">
        <f t="shared" si="800"/>
        <v>1.5759424160826513E-2</v>
      </c>
      <c r="AX1077">
        <f t="shared" si="801"/>
        <v>78.812974192989046</v>
      </c>
      <c r="AY1077">
        <f t="shared" si="802"/>
        <v>15.21521999396508</v>
      </c>
      <c r="AZ1077" t="e">
        <f t="shared" si="803"/>
        <v>#DIV/0!</v>
      </c>
    </row>
    <row r="1078" spans="6:52" x14ac:dyDescent="0.55000000000000004">
      <c r="F1078" s="87">
        <v>45083.546018518522</v>
      </c>
      <c r="G1078">
        <v>362</v>
      </c>
      <c r="I1078">
        <v>21</v>
      </c>
      <c r="J1078">
        <v>29.844000000000001</v>
      </c>
      <c r="K1078">
        <v>2.2925594600000014</v>
      </c>
      <c r="L1078">
        <v>16907.823984191898</v>
      </c>
      <c r="N1078" s="36">
        <f t="shared" si="775"/>
        <v>1.1752777254729221E-2</v>
      </c>
      <c r="O1078" s="36">
        <f t="shared" si="776"/>
        <v>448.98010348628736</v>
      </c>
      <c r="P1078" s="36">
        <f t="shared" si="777"/>
        <v>-6868227592.2654734</v>
      </c>
      <c r="Q1078">
        <f t="shared" si="778"/>
        <v>0.18804443607566754</v>
      </c>
      <c r="R1078">
        <f t="shared" si="779"/>
        <v>19755.124553396643</v>
      </c>
      <c r="S1078">
        <f t="shared" si="780"/>
        <v>0.32921327991426691</v>
      </c>
      <c r="T1078">
        <f t="shared" si="781"/>
        <v>12576.619915559961</v>
      </c>
      <c r="U1078">
        <f t="shared" si="782"/>
        <v>12576.619915559961</v>
      </c>
      <c r="W1078">
        <f t="shared" si="783"/>
        <v>0.99010735579819797</v>
      </c>
      <c r="X1078">
        <v>313.14999999999998</v>
      </c>
      <c r="Y1078">
        <f t="shared" si="784"/>
        <v>1.9073334166666699E-2</v>
      </c>
      <c r="Z1078">
        <v>2E-3</v>
      </c>
      <c r="AA1078">
        <f t="shared" si="785"/>
        <v>7.2765497523200454E-2</v>
      </c>
      <c r="AC1078">
        <f t="shared" si="786"/>
        <v>2.2698799849507461E-6</v>
      </c>
      <c r="AD1078">
        <f t="shared" si="787"/>
        <v>1.7667082615113018E-10</v>
      </c>
      <c r="AE1078">
        <v>0</v>
      </c>
      <c r="AF1078">
        <f t="shared" si="788"/>
        <v>4.7493821814719903E-11</v>
      </c>
      <c r="AG1078">
        <f t="shared" si="789"/>
        <v>2.2416464796585008E-10</v>
      </c>
      <c r="AH1078">
        <f t="shared" si="790"/>
        <v>1.097002469958351E-3</v>
      </c>
      <c r="AJ1078">
        <f t="shared" si="791"/>
        <v>1.6740560897289591E-2</v>
      </c>
      <c r="AK1078">
        <f t="shared" si="792"/>
        <v>1.3029625987127392E-6</v>
      </c>
      <c r="AL1078">
        <v>0</v>
      </c>
      <c r="AM1078">
        <f t="shared" si="793"/>
        <v>7.2605849492658158E-6</v>
      </c>
      <c r="AN1078">
        <f t="shared" si="794"/>
        <v>8.5635475479785552E-6</v>
      </c>
      <c r="AO1078">
        <f t="shared" si="795"/>
        <v>2.2739189884214046E-2</v>
      </c>
      <c r="AQ1078">
        <f t="shared" si="796"/>
        <v>0</v>
      </c>
      <c r="AR1078">
        <f t="shared" si="797"/>
        <v>0</v>
      </c>
      <c r="AS1078">
        <v>131</v>
      </c>
      <c r="AT1078">
        <f t="shared" si="798"/>
        <v>0</v>
      </c>
      <c r="AU1078">
        <f t="shared" si="799"/>
        <v>0</v>
      </c>
      <c r="AV1078">
        <f t="shared" si="800"/>
        <v>1.5759424160826513E-2</v>
      </c>
      <c r="AX1078">
        <f t="shared" si="801"/>
        <v>78.81297419298906</v>
      </c>
      <c r="AY1078">
        <f t="shared" si="802"/>
        <v>15.215219993965079</v>
      </c>
      <c r="AZ1078" t="e">
        <f t="shared" si="803"/>
        <v>#DIV/0!</v>
      </c>
    </row>
    <row r="1079" spans="6:52" x14ac:dyDescent="0.55000000000000004">
      <c r="F1079" s="87">
        <v>45083.56726851852</v>
      </c>
      <c r="G1079">
        <v>408</v>
      </c>
      <c r="I1079">
        <v>21</v>
      </c>
      <c r="J1079">
        <v>29.844000000000001</v>
      </c>
      <c r="K1079">
        <v>76.173103295782994</v>
      </c>
      <c r="L1079" t="e">
        <v>#VALUE!</v>
      </c>
      <c r="N1079" s="36">
        <f t="shared" si="775"/>
        <v>0.3905004565669225</v>
      </c>
      <c r="O1079" s="36" t="e">
        <f t="shared" si="776"/>
        <v>#VALUE!</v>
      </c>
      <c r="P1079" s="36">
        <f t="shared" si="777"/>
        <v>-6920656810.5270414</v>
      </c>
      <c r="Q1079">
        <f t="shared" si="778"/>
        <v>6.2480073050707601</v>
      </c>
      <c r="R1079" t="e">
        <f t="shared" si="779"/>
        <v>#VALUE!</v>
      </c>
      <c r="S1079">
        <f t="shared" si="780"/>
        <v>10.938515495363839</v>
      </c>
      <c r="T1079" t="e">
        <f t="shared" si="781"/>
        <v>#VALUE!</v>
      </c>
      <c r="U1079" t="e">
        <f t="shared" si="782"/>
        <v>#VALUE!</v>
      </c>
      <c r="W1079">
        <f t="shared" si="783"/>
        <v>0.99010735579819797</v>
      </c>
      <c r="X1079">
        <v>313.14999999999998</v>
      </c>
      <c r="Y1079">
        <f t="shared" si="784"/>
        <v>1.9073334166666699E-2</v>
      </c>
      <c r="Z1079">
        <v>2E-3</v>
      </c>
      <c r="AA1079">
        <f t="shared" si="785"/>
        <v>7.2765497523200454E-2</v>
      </c>
      <c r="AC1079">
        <f t="shared" si="786"/>
        <v>7.5419549887130707E-5</v>
      </c>
      <c r="AD1079">
        <f t="shared" si="787"/>
        <v>5.8701051486626874E-9</v>
      </c>
      <c r="AE1079">
        <v>0</v>
      </c>
      <c r="AF1079">
        <f t="shared" si="788"/>
        <v>1.5780405516741402E-9</v>
      </c>
      <c r="AG1079">
        <f t="shared" si="789"/>
        <v>7.448145700336828E-9</v>
      </c>
      <c r="AH1079">
        <f t="shared" si="790"/>
        <v>1.097002469958351E-3</v>
      </c>
      <c r="AJ1079" t="e">
        <f t="shared" si="791"/>
        <v>#VALUE!</v>
      </c>
      <c r="AK1079" t="e">
        <f t="shared" si="792"/>
        <v>#VALUE!</v>
      </c>
      <c r="AL1079">
        <v>0</v>
      </c>
      <c r="AM1079" t="e">
        <f t="shared" si="793"/>
        <v>#VALUE!</v>
      </c>
      <c r="AN1079" t="e">
        <f t="shared" si="794"/>
        <v>#VALUE!</v>
      </c>
      <c r="AO1079">
        <f t="shared" si="795"/>
        <v>2.2739189884214046E-2</v>
      </c>
      <c r="AQ1079">
        <f t="shared" si="796"/>
        <v>0</v>
      </c>
      <c r="AR1079">
        <f t="shared" si="797"/>
        <v>0</v>
      </c>
      <c r="AS1079">
        <v>132</v>
      </c>
      <c r="AT1079">
        <f t="shared" si="798"/>
        <v>0</v>
      </c>
      <c r="AU1079">
        <f t="shared" si="799"/>
        <v>0</v>
      </c>
      <c r="AV1079">
        <f t="shared" si="800"/>
        <v>1.5759424160826513E-2</v>
      </c>
      <c r="AX1079">
        <f t="shared" si="801"/>
        <v>78.812974192989046</v>
      </c>
      <c r="AY1079" t="e">
        <f t="shared" si="802"/>
        <v>#VALUE!</v>
      </c>
      <c r="AZ1079" t="e">
        <f t="shared" si="803"/>
        <v>#DIV/0!</v>
      </c>
    </row>
    <row r="1080" spans="6:52" x14ac:dyDescent="0.55000000000000004">
      <c r="F1080" s="87">
        <v>45083.588518518518</v>
      </c>
      <c r="G1080">
        <v>183</v>
      </c>
      <c r="I1080">
        <v>21</v>
      </c>
      <c r="J1080">
        <v>29.844000000000001</v>
      </c>
      <c r="K1080" t="e">
        <v>#VALUE!</v>
      </c>
      <c r="L1080">
        <v>13202.5973895071</v>
      </c>
      <c r="N1080" s="36" t="e">
        <f t="shared" si="775"/>
        <v>#VALUE!</v>
      </c>
      <c r="O1080" s="36">
        <f t="shared" si="776"/>
        <v>350.58938085532697</v>
      </c>
      <c r="P1080" s="36">
        <f t="shared" si="777"/>
        <v>-6973086028.7886095</v>
      </c>
      <c r="Q1080" t="e">
        <f t="shared" si="778"/>
        <v>#VALUE!</v>
      </c>
      <c r="R1080">
        <f t="shared" si="779"/>
        <v>15425.932757634386</v>
      </c>
      <c r="S1080" t="e">
        <f t="shared" si="780"/>
        <v>#VALUE!</v>
      </c>
      <c r="T1080">
        <f t="shared" si="781"/>
        <v>9820.5451760817414</v>
      </c>
      <c r="U1080">
        <f t="shared" si="782"/>
        <v>9820.5451760817432</v>
      </c>
      <c r="W1080">
        <f t="shared" si="783"/>
        <v>0.99010735579819797</v>
      </c>
      <c r="X1080">
        <v>313.14999999999998</v>
      </c>
      <c r="Y1080">
        <f t="shared" si="784"/>
        <v>1.9073334166666699E-2</v>
      </c>
      <c r="Z1080">
        <v>2E-3</v>
      </c>
      <c r="AA1080">
        <f t="shared" si="785"/>
        <v>7.2765497523200454E-2</v>
      </c>
      <c r="AC1080" t="e">
        <f t="shared" si="786"/>
        <v>#VALUE!</v>
      </c>
      <c r="AD1080" t="e">
        <f t="shared" si="787"/>
        <v>#VALUE!</v>
      </c>
      <c r="AE1080">
        <v>0</v>
      </c>
      <c r="AF1080" t="e">
        <f t="shared" si="788"/>
        <v>#VALUE!</v>
      </c>
      <c r="AG1080" t="e">
        <f t="shared" si="789"/>
        <v>#VALUE!</v>
      </c>
      <c r="AH1080">
        <f t="shared" si="790"/>
        <v>1.097002469958351E-3</v>
      </c>
      <c r="AJ1080">
        <f t="shared" si="791"/>
        <v>1.3071988790993066E-2</v>
      </c>
      <c r="AK1080">
        <f t="shared" si="792"/>
        <v>1.0174278263408585E-6</v>
      </c>
      <c r="AL1080">
        <v>0</v>
      </c>
      <c r="AM1080">
        <f t="shared" si="793"/>
        <v>5.669480589997573E-6</v>
      </c>
      <c r="AN1080">
        <f t="shared" si="794"/>
        <v>6.6869084163384315E-6</v>
      </c>
      <c r="AO1080">
        <f t="shared" si="795"/>
        <v>2.2739189884214046E-2</v>
      </c>
      <c r="AQ1080">
        <f t="shared" si="796"/>
        <v>0</v>
      </c>
      <c r="AR1080">
        <f t="shared" si="797"/>
        <v>0</v>
      </c>
      <c r="AS1080">
        <v>133</v>
      </c>
      <c r="AT1080">
        <f t="shared" si="798"/>
        <v>0</v>
      </c>
      <c r="AU1080">
        <f t="shared" si="799"/>
        <v>0</v>
      </c>
      <c r="AV1080">
        <f t="shared" si="800"/>
        <v>1.5759424160826513E-2</v>
      </c>
      <c r="AX1080" t="e">
        <f t="shared" si="801"/>
        <v>#VALUE!</v>
      </c>
      <c r="AY1080">
        <f t="shared" si="802"/>
        <v>15.215219993965077</v>
      </c>
      <c r="AZ1080" t="e">
        <f t="shared" si="803"/>
        <v>#DIV/0!</v>
      </c>
    </row>
    <row r="1081" spans="6:52" x14ac:dyDescent="0.55000000000000004">
      <c r="F1081" s="87">
        <v>45083.609780092593</v>
      </c>
      <c r="G1081">
        <v>252</v>
      </c>
      <c r="I1081">
        <v>21</v>
      </c>
      <c r="J1081">
        <v>29.844000000000001</v>
      </c>
      <c r="K1081">
        <v>56.815193024668005</v>
      </c>
      <c r="L1081">
        <v>950.10688851910004</v>
      </c>
      <c r="N1081" s="36">
        <f t="shared" si="775"/>
        <v>0.29126237288666351</v>
      </c>
      <c r="O1081" s="36">
        <f t="shared" si="776"/>
        <v>25.22968594475395</v>
      </c>
      <c r="P1081" s="36">
        <f t="shared" si="777"/>
        <v>-7025515247.0501785</v>
      </c>
      <c r="Q1081">
        <f t="shared" si="778"/>
        <v>4.6601979661866162</v>
      </c>
      <c r="R1081">
        <f t="shared" si="779"/>
        <v>1110.1061815691737</v>
      </c>
      <c r="S1081">
        <f t="shared" si="780"/>
        <v>8.1587048759089207</v>
      </c>
      <c r="T1081">
        <f t="shared" si="781"/>
        <v>706.7221203173134</v>
      </c>
      <c r="U1081">
        <f t="shared" si="782"/>
        <v>706.72212031731328</v>
      </c>
      <c r="W1081">
        <f t="shared" si="783"/>
        <v>0.99010735579819797</v>
      </c>
      <c r="X1081">
        <v>313.14999999999998</v>
      </c>
      <c r="Y1081">
        <f t="shared" si="784"/>
        <v>1.9073334166666699E-2</v>
      </c>
      <c r="Z1081">
        <v>2E-3</v>
      </c>
      <c r="AA1081">
        <f t="shared" si="785"/>
        <v>7.2765497523200454E-2</v>
      </c>
      <c r="AC1081">
        <f t="shared" si="786"/>
        <v>5.6253140534818258E-5</v>
      </c>
      <c r="AD1081">
        <f t="shared" si="787"/>
        <v>4.3783322809014597E-9</v>
      </c>
      <c r="AE1081">
        <v>0</v>
      </c>
      <c r="AF1081">
        <f t="shared" si="788"/>
        <v>1.1770122873421559E-9</v>
      </c>
      <c r="AG1081">
        <f t="shared" si="789"/>
        <v>5.5553445682436154E-9</v>
      </c>
      <c r="AH1081">
        <f t="shared" si="790"/>
        <v>1.097002469958351E-3</v>
      </c>
      <c r="AJ1081">
        <f t="shared" si="791"/>
        <v>9.4070781911729942E-4</v>
      </c>
      <c r="AK1081">
        <f t="shared" si="792"/>
        <v>7.321780388044943E-8</v>
      </c>
      <c r="AL1081">
        <v>0</v>
      </c>
      <c r="AM1081">
        <f t="shared" si="793"/>
        <v>4.0799642706389668E-7</v>
      </c>
      <c r="AN1081">
        <f t="shared" si="794"/>
        <v>4.8121423094434612E-7</v>
      </c>
      <c r="AO1081">
        <f t="shared" si="795"/>
        <v>2.2739189884214046E-2</v>
      </c>
      <c r="AQ1081">
        <f t="shared" si="796"/>
        <v>0</v>
      </c>
      <c r="AR1081">
        <f t="shared" si="797"/>
        <v>0</v>
      </c>
      <c r="AS1081">
        <v>134</v>
      </c>
      <c r="AT1081">
        <f t="shared" si="798"/>
        <v>0</v>
      </c>
      <c r="AU1081">
        <f t="shared" si="799"/>
        <v>0</v>
      </c>
      <c r="AV1081">
        <f t="shared" si="800"/>
        <v>1.5759424160826513E-2</v>
      </c>
      <c r="AX1081">
        <f t="shared" si="801"/>
        <v>78.812974192989046</v>
      </c>
      <c r="AY1081">
        <f t="shared" si="802"/>
        <v>15.21521999396508</v>
      </c>
      <c r="AZ1081" t="e">
        <f t="shared" si="803"/>
        <v>#DIV/0!</v>
      </c>
    </row>
    <row r="1082" spans="6:52" x14ac:dyDescent="0.55000000000000004">
      <c r="F1082" s="87">
        <v>45083.631018518521</v>
      </c>
      <c r="G1082">
        <v>316</v>
      </c>
      <c r="I1082">
        <v>21</v>
      </c>
      <c r="J1082">
        <v>29.844000000000001</v>
      </c>
      <c r="K1082">
        <v>2.6874606400000012</v>
      </c>
      <c r="L1082">
        <v>13198.4714308316</v>
      </c>
      <c r="N1082" s="36">
        <f t="shared" si="775"/>
        <v>1.3777233190179516E-2</v>
      </c>
      <c r="O1082" s="36">
        <f t="shared" si="776"/>
        <v>350.47981777051848</v>
      </c>
      <c r="P1082" s="36">
        <f t="shared" si="777"/>
        <v>-7077944465.3117466</v>
      </c>
      <c r="Q1082">
        <f t="shared" si="778"/>
        <v>0.22043573104287226</v>
      </c>
      <c r="R1082">
        <f t="shared" si="779"/>
        <v>15421.111981902814</v>
      </c>
      <c r="S1082">
        <f t="shared" si="780"/>
        <v>0.38592138933438819</v>
      </c>
      <c r="T1082">
        <f t="shared" si="781"/>
        <v>9817.4761463770574</v>
      </c>
      <c r="U1082">
        <f t="shared" si="782"/>
        <v>9817.4761463770574</v>
      </c>
      <c r="W1082">
        <f t="shared" si="783"/>
        <v>0.99010735579819797</v>
      </c>
      <c r="X1082">
        <v>313.14999999999998</v>
      </c>
      <c r="Y1082">
        <f t="shared" si="784"/>
        <v>1.9073334166666699E-2</v>
      </c>
      <c r="Z1082">
        <v>2E-3</v>
      </c>
      <c r="AA1082">
        <f t="shared" si="785"/>
        <v>7.2765497523200454E-2</v>
      </c>
      <c r="AC1082">
        <f t="shared" si="786"/>
        <v>2.660874548082134E-6</v>
      </c>
      <c r="AD1082">
        <f t="shared" si="787"/>
        <v>2.0710297804770786E-10</v>
      </c>
      <c r="AE1082">
        <v>0</v>
      </c>
      <c r="AF1082">
        <f t="shared" si="788"/>
        <v>5.5674794480677551E-11</v>
      </c>
      <c r="AG1082">
        <f t="shared" si="789"/>
        <v>2.6277777252838543E-10</v>
      </c>
      <c r="AH1082">
        <f t="shared" si="790"/>
        <v>1.097002469958351E-3</v>
      </c>
      <c r="AJ1082">
        <f t="shared" si="791"/>
        <v>1.3067903648958733E-2</v>
      </c>
      <c r="AK1082">
        <f t="shared" si="792"/>
        <v>1.0171098688175818E-6</v>
      </c>
      <c r="AL1082">
        <v>0</v>
      </c>
      <c r="AM1082">
        <f t="shared" si="793"/>
        <v>5.6677088141919673E-6</v>
      </c>
      <c r="AN1082">
        <f t="shared" si="794"/>
        <v>6.6848186830095486E-6</v>
      </c>
      <c r="AO1082">
        <f t="shared" si="795"/>
        <v>2.2739189884214046E-2</v>
      </c>
      <c r="AQ1082">
        <f t="shared" si="796"/>
        <v>0</v>
      </c>
      <c r="AR1082">
        <f t="shared" si="797"/>
        <v>0</v>
      </c>
      <c r="AS1082">
        <v>135</v>
      </c>
      <c r="AT1082">
        <f t="shared" si="798"/>
        <v>0</v>
      </c>
      <c r="AU1082">
        <f t="shared" si="799"/>
        <v>0</v>
      </c>
      <c r="AV1082">
        <f t="shared" si="800"/>
        <v>1.5759424160826513E-2</v>
      </c>
      <c r="AX1082">
        <f t="shared" si="801"/>
        <v>78.812974192989046</v>
      </c>
      <c r="AY1082">
        <f t="shared" si="802"/>
        <v>15.215219993965071</v>
      </c>
      <c r="AZ1082" t="e">
        <f t="shared" si="803"/>
        <v>#DIV/0!</v>
      </c>
    </row>
    <row r="1083" spans="6:52" x14ac:dyDescent="0.55000000000000004">
      <c r="F1083" s="87">
        <v>45083.652280092596</v>
      </c>
      <c r="G1083">
        <v>109</v>
      </c>
      <c r="I1083">
        <v>21</v>
      </c>
      <c r="J1083">
        <v>29.844000000000001</v>
      </c>
      <c r="K1083">
        <v>14.577260159999996</v>
      </c>
      <c r="L1083">
        <v>5261.5094090495995</v>
      </c>
      <c r="N1083" s="36">
        <f t="shared" si="775"/>
        <v>7.4730140977332951E-2</v>
      </c>
      <c r="O1083" s="36">
        <f t="shared" si="776"/>
        <v>139.7171535011145</v>
      </c>
      <c r="P1083" s="36">
        <f t="shared" si="777"/>
        <v>-7130373683.5733156</v>
      </c>
      <c r="Q1083">
        <f t="shared" si="778"/>
        <v>1.1956822556373272</v>
      </c>
      <c r="R1083">
        <f t="shared" si="779"/>
        <v>6147.5547540490379</v>
      </c>
      <c r="S1083">
        <f t="shared" si="780"/>
        <v>2.0933056320542138</v>
      </c>
      <c r="T1083">
        <f t="shared" si="781"/>
        <v>3913.6913231192475</v>
      </c>
      <c r="U1083">
        <f t="shared" si="782"/>
        <v>3913.691323119248</v>
      </c>
      <c r="W1083">
        <f t="shared" si="783"/>
        <v>0.99010735579819797</v>
      </c>
      <c r="X1083">
        <v>313.14999999999998</v>
      </c>
      <c r="Y1083">
        <f t="shared" si="784"/>
        <v>1.9073334166666699E-2</v>
      </c>
      <c r="Z1083">
        <v>2E-3</v>
      </c>
      <c r="AA1083">
        <f t="shared" si="785"/>
        <v>7.2765497523200454E-2</v>
      </c>
      <c r="AC1083">
        <f t="shared" si="786"/>
        <v>1.4433052511800013E-5</v>
      </c>
      <c r="AD1083">
        <f t="shared" si="787"/>
        <v>1.123363053574695E-9</v>
      </c>
      <c r="AE1083">
        <v>0</v>
      </c>
      <c r="AF1083">
        <f t="shared" si="788"/>
        <v>3.0198989760808859E-10</v>
      </c>
      <c r="AG1083">
        <f t="shared" si="789"/>
        <v>1.4253529511827836E-9</v>
      </c>
      <c r="AH1083">
        <f t="shared" si="790"/>
        <v>1.097002469958351E-3</v>
      </c>
      <c r="AJ1083">
        <f t="shared" si="791"/>
        <v>5.209459168501439E-3</v>
      </c>
      <c r="AK1083">
        <f t="shared" si="792"/>
        <v>4.0546613089753277E-7</v>
      </c>
      <c r="AL1083">
        <v>0</v>
      </c>
      <c r="AM1083">
        <f t="shared" si="793"/>
        <v>2.2594058266446896E-6</v>
      </c>
      <c r="AN1083">
        <f t="shared" si="794"/>
        <v>2.6648719575422225E-6</v>
      </c>
      <c r="AO1083">
        <f t="shared" si="795"/>
        <v>2.2739189884214046E-2</v>
      </c>
      <c r="AQ1083">
        <f t="shared" si="796"/>
        <v>0</v>
      </c>
      <c r="AR1083">
        <f t="shared" si="797"/>
        <v>0</v>
      </c>
      <c r="AS1083">
        <v>136</v>
      </c>
      <c r="AT1083">
        <f t="shared" si="798"/>
        <v>0</v>
      </c>
      <c r="AU1083">
        <f t="shared" si="799"/>
        <v>0</v>
      </c>
      <c r="AV1083">
        <f t="shared" si="800"/>
        <v>1.5759424160826513E-2</v>
      </c>
      <c r="AX1083">
        <f t="shared" si="801"/>
        <v>78.812974192989046</v>
      </c>
      <c r="AY1083">
        <f t="shared" si="802"/>
        <v>15.215219993965084</v>
      </c>
      <c r="AZ1083" t="e">
        <f t="shared" si="803"/>
        <v>#DIV/0!</v>
      </c>
    </row>
    <row r="1084" spans="6:52" x14ac:dyDescent="0.55000000000000004">
      <c r="F1084" s="87">
        <v>45083.67355324074</v>
      </c>
      <c r="G1084">
        <v>327</v>
      </c>
      <c r="I1084">
        <v>21</v>
      </c>
      <c r="J1084">
        <v>29.844000000000001</v>
      </c>
      <c r="K1084">
        <v>78.132459041207014</v>
      </c>
      <c r="L1084" t="e">
        <v>#VALUE!</v>
      </c>
      <c r="N1084" s="36">
        <f t="shared" si="775"/>
        <v>0.40054506916717419</v>
      </c>
      <c r="O1084" s="36" t="e">
        <f t="shared" si="776"/>
        <v>#VALUE!</v>
      </c>
      <c r="P1084" s="36">
        <f t="shared" si="777"/>
        <v>-7182802901.8348837</v>
      </c>
      <c r="Q1084">
        <f t="shared" si="778"/>
        <v>6.4087211066747871</v>
      </c>
      <c r="R1084" t="e">
        <f t="shared" si="779"/>
        <v>#VALUE!</v>
      </c>
      <c r="S1084">
        <f t="shared" si="780"/>
        <v>11.219880468759079</v>
      </c>
      <c r="T1084" t="e">
        <f t="shared" si="781"/>
        <v>#VALUE!</v>
      </c>
      <c r="U1084" t="e">
        <f t="shared" si="782"/>
        <v>#VALUE!</v>
      </c>
      <c r="W1084">
        <f t="shared" si="783"/>
        <v>0.99010735579819797</v>
      </c>
      <c r="X1084">
        <v>313.14999999999998</v>
      </c>
      <c r="Y1084">
        <f t="shared" si="784"/>
        <v>1.9073334166666699E-2</v>
      </c>
      <c r="Z1084">
        <v>2E-3</v>
      </c>
      <c r="AA1084">
        <f t="shared" si="785"/>
        <v>7.2765497523200454E-2</v>
      </c>
      <c r="AC1084">
        <f t="shared" si="786"/>
        <v>7.7359522423300477E-5</v>
      </c>
      <c r="AD1084">
        <f t="shared" si="787"/>
        <v>6.0210983963004278E-9</v>
      </c>
      <c r="AE1084">
        <v>0</v>
      </c>
      <c r="AF1084">
        <f t="shared" si="788"/>
        <v>1.6186315567357124E-9</v>
      </c>
      <c r="AG1084">
        <f t="shared" si="789"/>
        <v>7.63972995303614E-9</v>
      </c>
      <c r="AH1084">
        <f t="shared" si="790"/>
        <v>1.097002469958351E-3</v>
      </c>
      <c r="AJ1084" t="e">
        <f t="shared" si="791"/>
        <v>#VALUE!</v>
      </c>
      <c r="AK1084" t="e">
        <f t="shared" si="792"/>
        <v>#VALUE!</v>
      </c>
      <c r="AL1084">
        <v>0</v>
      </c>
      <c r="AM1084" t="e">
        <f t="shared" si="793"/>
        <v>#VALUE!</v>
      </c>
      <c r="AN1084" t="e">
        <f t="shared" si="794"/>
        <v>#VALUE!</v>
      </c>
      <c r="AO1084">
        <f t="shared" si="795"/>
        <v>2.2739189884214046E-2</v>
      </c>
      <c r="AQ1084">
        <f t="shared" si="796"/>
        <v>0</v>
      </c>
      <c r="AR1084">
        <f t="shared" si="797"/>
        <v>0</v>
      </c>
      <c r="AS1084">
        <v>137</v>
      </c>
      <c r="AT1084">
        <f t="shared" si="798"/>
        <v>0</v>
      </c>
      <c r="AU1084">
        <f t="shared" si="799"/>
        <v>0</v>
      </c>
      <c r="AV1084">
        <f t="shared" si="800"/>
        <v>1.5759424160826513E-2</v>
      </c>
      <c r="AX1084">
        <f t="shared" si="801"/>
        <v>78.812974192989046</v>
      </c>
      <c r="AY1084" t="e">
        <f t="shared" si="802"/>
        <v>#VALUE!</v>
      </c>
      <c r="AZ1084" t="e">
        <f t="shared" si="803"/>
        <v>#DIV/0!</v>
      </c>
    </row>
    <row r="1085" spans="6:52" x14ac:dyDescent="0.55000000000000004">
      <c r="F1085" s="87">
        <v>45083.694803240738</v>
      </c>
      <c r="G1085">
        <v>277</v>
      </c>
      <c r="I1085">
        <v>21</v>
      </c>
      <c r="J1085">
        <v>29.844000000000001</v>
      </c>
      <c r="K1085">
        <v>2.5301222400000007</v>
      </c>
      <c r="L1085">
        <v>15619.004033273603</v>
      </c>
      <c r="N1085" s="36">
        <f t="shared" si="775"/>
        <v>1.2970639860288086E-2</v>
      </c>
      <c r="O1085" s="36">
        <f t="shared" si="776"/>
        <v>414.75603565357841</v>
      </c>
      <c r="P1085" s="36">
        <f t="shared" si="777"/>
        <v>-7235232120.0964527</v>
      </c>
      <c r="Q1085">
        <f t="shared" si="778"/>
        <v>0.20753023776460938</v>
      </c>
      <c r="R1085">
        <f t="shared" si="779"/>
        <v>18249.265568757452</v>
      </c>
      <c r="S1085">
        <f t="shared" si="780"/>
        <v>0.36332747557807354</v>
      </c>
      <c r="T1085">
        <f t="shared" si="781"/>
        <v>11617.951391600594</v>
      </c>
      <c r="U1085">
        <f t="shared" si="782"/>
        <v>11617.951391600596</v>
      </c>
      <c r="W1085">
        <f t="shared" si="783"/>
        <v>0.99010735579819797</v>
      </c>
      <c r="X1085">
        <v>313.14999999999998</v>
      </c>
      <c r="Y1085">
        <f t="shared" si="784"/>
        <v>1.9073334166666699E-2</v>
      </c>
      <c r="Z1085">
        <v>2E-3</v>
      </c>
      <c r="AA1085">
        <f t="shared" si="785"/>
        <v>7.2765497523200454E-2</v>
      </c>
      <c r="AC1085">
        <f t="shared" si="786"/>
        <v>2.5050926408926143E-6</v>
      </c>
      <c r="AD1085">
        <f t="shared" si="787"/>
        <v>1.9497805583814513E-10</v>
      </c>
      <c r="AE1085">
        <v>0</v>
      </c>
      <c r="AF1085">
        <f t="shared" si="788"/>
        <v>5.2415292572616614E-11</v>
      </c>
      <c r="AG1085">
        <f t="shared" si="789"/>
        <v>2.4739334841076172E-10</v>
      </c>
      <c r="AH1085">
        <f t="shared" si="790"/>
        <v>1.097002469958351E-3</v>
      </c>
      <c r="AJ1085">
        <f t="shared" si="791"/>
        <v>1.5464490783585916E-2</v>
      </c>
      <c r="AK1085">
        <f t="shared" si="792"/>
        <v>1.2036426510901838E-6</v>
      </c>
      <c r="AL1085">
        <v>0</v>
      </c>
      <c r="AM1085">
        <f t="shared" si="793"/>
        <v>6.7071378145724442E-6</v>
      </c>
      <c r="AN1085">
        <f t="shared" si="794"/>
        <v>7.9107804656626283E-6</v>
      </c>
      <c r="AO1085">
        <f t="shared" si="795"/>
        <v>2.2739189884214046E-2</v>
      </c>
      <c r="AQ1085">
        <f t="shared" si="796"/>
        <v>0</v>
      </c>
      <c r="AR1085">
        <f t="shared" si="797"/>
        <v>0</v>
      </c>
      <c r="AS1085">
        <v>138</v>
      </c>
      <c r="AT1085">
        <f t="shared" si="798"/>
        <v>0</v>
      </c>
      <c r="AU1085">
        <f t="shared" si="799"/>
        <v>0</v>
      </c>
      <c r="AV1085">
        <f t="shared" si="800"/>
        <v>1.5759424160826513E-2</v>
      </c>
      <c r="AX1085">
        <f t="shared" si="801"/>
        <v>78.812974192989032</v>
      </c>
      <c r="AY1085">
        <f t="shared" si="802"/>
        <v>15.215219993965079</v>
      </c>
      <c r="AZ1085" t="e">
        <f t="shared" si="803"/>
        <v>#DIV/0!</v>
      </c>
    </row>
    <row r="1086" spans="6:52" x14ac:dyDescent="0.55000000000000004">
      <c r="F1086" s="87">
        <v>45083.716087962966</v>
      </c>
      <c r="G1086">
        <v>241</v>
      </c>
      <c r="I1086">
        <v>21</v>
      </c>
      <c r="J1086">
        <v>29.844000000000001</v>
      </c>
      <c r="K1086">
        <v>697.69993214293663</v>
      </c>
      <c r="L1086">
        <v>1650.6232520704</v>
      </c>
      <c r="N1086" s="36">
        <f t="shared" si="775"/>
        <v>3.5767499321983216</v>
      </c>
      <c r="O1086" s="36">
        <f t="shared" si="776"/>
        <v>43.831601229367827</v>
      </c>
      <c r="P1086" s="36">
        <f t="shared" si="777"/>
        <v>-7287661338.3580208</v>
      </c>
      <c r="Q1086">
        <f t="shared" si="778"/>
        <v>57.227998915173146</v>
      </c>
      <c r="R1086">
        <f t="shared" si="779"/>
        <v>1928.5904540921845</v>
      </c>
      <c r="S1086">
        <f t="shared" si="780"/>
        <v>100.19024023775482</v>
      </c>
      <c r="T1086">
        <f t="shared" si="781"/>
        <v>1227.7902398607876</v>
      </c>
      <c r="U1086">
        <f t="shared" si="782"/>
        <v>1227.7902398607873</v>
      </c>
      <c r="W1086">
        <f t="shared" si="783"/>
        <v>0.99010735579819797</v>
      </c>
      <c r="X1086">
        <v>313.14999999999998</v>
      </c>
      <c r="Y1086">
        <f t="shared" si="784"/>
        <v>1.9073334166666699E-2</v>
      </c>
      <c r="Z1086">
        <v>2E-3</v>
      </c>
      <c r="AA1086">
        <f t="shared" si="785"/>
        <v>7.2765497523200454E-2</v>
      </c>
      <c r="AC1086">
        <f t="shared" si="786"/>
        <v>6.9079783495462513E-4</v>
      </c>
      <c r="AD1086">
        <f t="shared" si="787"/>
        <v>5.3766641855073198E-8</v>
      </c>
      <c r="AE1086">
        <v>0</v>
      </c>
      <c r="AF1086">
        <f t="shared" si="788"/>
        <v>1.445390483234785E-8</v>
      </c>
      <c r="AG1086">
        <f t="shared" si="789"/>
        <v>6.8220546687421043E-8</v>
      </c>
      <c r="AH1086">
        <f t="shared" si="790"/>
        <v>1.097002469958351E-3</v>
      </c>
      <c r="AJ1086">
        <f t="shared" si="791"/>
        <v>1.6342942235264462E-3</v>
      </c>
      <c r="AK1086">
        <f t="shared" si="792"/>
        <v>1.2720148754944075E-7</v>
      </c>
      <c r="AL1086">
        <v>0</v>
      </c>
      <c r="AM1086">
        <f t="shared" si="793"/>
        <v>7.0881328975837075E-7</v>
      </c>
      <c r="AN1086">
        <f t="shared" si="794"/>
        <v>8.3601477730781151E-7</v>
      </c>
      <c r="AO1086">
        <f t="shared" si="795"/>
        <v>2.2739189884214046E-2</v>
      </c>
      <c r="AQ1086">
        <f t="shared" si="796"/>
        <v>0</v>
      </c>
      <c r="AR1086">
        <f t="shared" si="797"/>
        <v>0</v>
      </c>
      <c r="AS1086">
        <v>139</v>
      </c>
      <c r="AT1086">
        <f t="shared" si="798"/>
        <v>0</v>
      </c>
      <c r="AU1086">
        <f t="shared" si="799"/>
        <v>0</v>
      </c>
      <c r="AV1086">
        <f t="shared" si="800"/>
        <v>1.5759424160826513E-2</v>
      </c>
      <c r="AX1086">
        <f t="shared" si="801"/>
        <v>78.812974192989046</v>
      </c>
      <c r="AY1086">
        <f t="shared" si="802"/>
        <v>15.215219993965079</v>
      </c>
      <c r="AZ1086" t="e">
        <f t="shared" si="803"/>
        <v>#DIV/0!</v>
      </c>
    </row>
    <row r="1087" spans="6:52" x14ac:dyDescent="0.55000000000000004">
      <c r="F1087" s="87">
        <v>45083.737361111111</v>
      </c>
      <c r="G1087">
        <v>372</v>
      </c>
      <c r="I1087">
        <v>21</v>
      </c>
      <c r="J1087">
        <v>29.844000000000001</v>
      </c>
      <c r="K1087">
        <v>714.23093548072552</v>
      </c>
      <c r="L1087">
        <v>1772.9001097958999</v>
      </c>
      <c r="N1087" s="36">
        <f t="shared" si="775"/>
        <v>3.6614959130184737</v>
      </c>
      <c r="O1087" s="36">
        <f t="shared" si="776"/>
        <v>47.078611387913483</v>
      </c>
      <c r="P1087" s="36">
        <f t="shared" si="777"/>
        <v>-7340090556.6195898</v>
      </c>
      <c r="Q1087">
        <f t="shared" si="778"/>
        <v>58.583934608295579</v>
      </c>
      <c r="R1087">
        <f t="shared" si="779"/>
        <v>2071.4589010681934</v>
      </c>
      <c r="S1087">
        <f t="shared" si="780"/>
        <v>102.56410487422851</v>
      </c>
      <c r="T1087">
        <f t="shared" si="781"/>
        <v>1318.7439643329853</v>
      </c>
      <c r="U1087">
        <f t="shared" si="782"/>
        <v>1318.7439643329856</v>
      </c>
      <c r="W1087">
        <f t="shared" si="783"/>
        <v>0.99010735579819797</v>
      </c>
      <c r="X1087">
        <v>313.14999999999998</v>
      </c>
      <c r="Y1087">
        <f t="shared" si="784"/>
        <v>1.9073334166666699E-2</v>
      </c>
      <c r="Z1087">
        <v>2E-3</v>
      </c>
      <c r="AA1087">
        <f t="shared" si="785"/>
        <v>7.2765497523200454E-2</v>
      </c>
      <c r="AC1087">
        <f t="shared" si="786"/>
        <v>7.0716530295809443E-4</v>
      </c>
      <c r="AD1087">
        <f t="shared" si="787"/>
        <v>5.5040565636659318E-8</v>
      </c>
      <c r="AE1087">
        <v>0</v>
      </c>
      <c r="AF1087">
        <f t="shared" si="788"/>
        <v>1.4796369462226408E-8</v>
      </c>
      <c r="AG1087">
        <f t="shared" si="789"/>
        <v>6.9836935098885731E-8</v>
      </c>
      <c r="AH1087">
        <f t="shared" si="790"/>
        <v>1.097002469958351E-3</v>
      </c>
      <c r="AJ1087">
        <f t="shared" si="791"/>
        <v>1.7553614398043533E-3</v>
      </c>
      <c r="AK1087">
        <f t="shared" si="792"/>
        <v>1.3662447258012266E-7</v>
      </c>
      <c r="AL1087">
        <v>0</v>
      </c>
      <c r="AM1087">
        <f t="shared" si="793"/>
        <v>7.613216145241915E-7</v>
      </c>
      <c r="AN1087">
        <f t="shared" si="794"/>
        <v>8.9794608710431413E-7</v>
      </c>
      <c r="AO1087">
        <f t="shared" si="795"/>
        <v>2.2739189884214046E-2</v>
      </c>
      <c r="AQ1087">
        <f t="shared" si="796"/>
        <v>0</v>
      </c>
      <c r="AR1087">
        <f t="shared" si="797"/>
        <v>0</v>
      </c>
      <c r="AS1087">
        <v>140</v>
      </c>
      <c r="AT1087">
        <f t="shared" si="798"/>
        <v>0</v>
      </c>
      <c r="AU1087">
        <f t="shared" si="799"/>
        <v>0</v>
      </c>
      <c r="AV1087">
        <f t="shared" si="800"/>
        <v>1.5759424160826513E-2</v>
      </c>
      <c r="AX1087">
        <f t="shared" si="801"/>
        <v>78.81297419298906</v>
      </c>
      <c r="AY1087">
        <f t="shared" si="802"/>
        <v>15.215219993965073</v>
      </c>
      <c r="AZ1087" t="e">
        <f t="shared" si="803"/>
        <v>#DIV/0!</v>
      </c>
    </row>
    <row r="1088" spans="6:52" x14ac:dyDescent="0.55000000000000004">
      <c r="F1088" s="87">
        <v>45083.758599537039</v>
      </c>
      <c r="G1088">
        <v>135</v>
      </c>
      <c r="I1088">
        <v>21</v>
      </c>
      <c r="J1088">
        <v>29.844000000000001</v>
      </c>
      <c r="K1088">
        <v>2.2167542599999983</v>
      </c>
      <c r="L1088">
        <v>15462.244106009599</v>
      </c>
      <c r="N1088" s="36">
        <f t="shared" si="775"/>
        <v>1.1364162849783652E-2</v>
      </c>
      <c r="O1088" s="36">
        <f t="shared" si="776"/>
        <v>410.59334219099566</v>
      </c>
      <c r="P1088" s="36">
        <f t="shared" si="777"/>
        <v>-7392519774.8811579</v>
      </c>
      <c r="Q1088">
        <f t="shared" si="778"/>
        <v>0.18182660559653843</v>
      </c>
      <c r="R1088">
        <f t="shared" si="779"/>
        <v>18066.107056403809</v>
      </c>
      <c r="S1088">
        <f t="shared" si="780"/>
        <v>0.31832759561164131</v>
      </c>
      <c r="T1088">
        <f t="shared" si="781"/>
        <v>11501.347976221212</v>
      </c>
      <c r="U1088">
        <f t="shared" si="782"/>
        <v>11501.347976221214</v>
      </c>
      <c r="W1088">
        <f t="shared" si="783"/>
        <v>0.99010735579819797</v>
      </c>
      <c r="X1088">
        <v>313.14999999999998</v>
      </c>
      <c r="Y1088">
        <f t="shared" si="784"/>
        <v>1.9073334166666699E-2</v>
      </c>
      <c r="Z1088">
        <v>2E-3</v>
      </c>
      <c r="AA1088">
        <f t="shared" si="785"/>
        <v>7.2765497523200454E-2</v>
      </c>
      <c r="AC1088">
        <f t="shared" si="786"/>
        <v>2.1948246988229897E-6</v>
      </c>
      <c r="AD1088">
        <f t="shared" si="787"/>
        <v>1.7082907262446173E-10</v>
      </c>
      <c r="AE1088">
        <v>0</v>
      </c>
      <c r="AF1088">
        <f t="shared" si="788"/>
        <v>4.5923402933881219E-11</v>
      </c>
      <c r="AG1088">
        <f t="shared" si="789"/>
        <v>2.1675247555834295E-10</v>
      </c>
      <c r="AH1088">
        <f t="shared" si="790"/>
        <v>1.097002469958351E-3</v>
      </c>
      <c r="AJ1088">
        <f t="shared" si="791"/>
        <v>1.5309281626507435E-2</v>
      </c>
      <c r="AK1088">
        <f t="shared" si="792"/>
        <v>1.1915623075526065E-6</v>
      </c>
      <c r="AL1088">
        <v>0</v>
      </c>
      <c r="AM1088">
        <f t="shared" si="793"/>
        <v>6.6398217146647821E-6</v>
      </c>
      <c r="AN1088">
        <f t="shared" si="794"/>
        <v>7.8313840222173884E-6</v>
      </c>
      <c r="AO1088">
        <f t="shared" si="795"/>
        <v>2.2739189884214046E-2</v>
      </c>
      <c r="AQ1088">
        <f t="shared" si="796"/>
        <v>0</v>
      </c>
      <c r="AR1088">
        <f t="shared" si="797"/>
        <v>0</v>
      </c>
      <c r="AS1088">
        <v>141</v>
      </c>
      <c r="AT1088">
        <f t="shared" si="798"/>
        <v>0</v>
      </c>
      <c r="AU1088">
        <f t="shared" si="799"/>
        <v>0</v>
      </c>
      <c r="AV1088">
        <f t="shared" si="800"/>
        <v>1.5759424160826513E-2</v>
      </c>
      <c r="AX1088">
        <f t="shared" si="801"/>
        <v>78.812974192989046</v>
      </c>
      <c r="AY1088">
        <f t="shared" si="802"/>
        <v>15.215219993965075</v>
      </c>
      <c r="AZ1088" t="e">
        <f t="shared" si="803"/>
        <v>#DIV/0!</v>
      </c>
    </row>
    <row r="1089" spans="6:52" x14ac:dyDescent="0.55000000000000004">
      <c r="F1089" s="87">
        <v>45083.77988425926</v>
      </c>
      <c r="G1089">
        <v>271</v>
      </c>
      <c r="I1089">
        <v>21</v>
      </c>
      <c r="J1089">
        <v>29.844000000000001</v>
      </c>
      <c r="K1089">
        <v>3.5460958400000013</v>
      </c>
      <c r="L1089">
        <v>13971.554126651101</v>
      </c>
      <c r="N1089" s="36">
        <f t="shared" si="775"/>
        <v>1.8179015750126672E-2</v>
      </c>
      <c r="O1089" s="36">
        <f t="shared" si="776"/>
        <v>371.00870126830159</v>
      </c>
      <c r="P1089" s="36">
        <f t="shared" si="777"/>
        <v>-7444948993.1427259</v>
      </c>
      <c r="Q1089">
        <f t="shared" si="778"/>
        <v>0.29086425200202676</v>
      </c>
      <c r="R1089">
        <f t="shared" si="779"/>
        <v>16324.38285580527</v>
      </c>
      <c r="S1089">
        <f t="shared" si="780"/>
        <v>0.50922205628495987</v>
      </c>
      <c r="T1089">
        <f t="shared" si="781"/>
        <v>10392.521595023123</v>
      </c>
      <c r="U1089">
        <f t="shared" si="782"/>
        <v>10392.521595023123</v>
      </c>
      <c r="W1089">
        <f t="shared" si="783"/>
        <v>0.99010735579819797</v>
      </c>
      <c r="X1089">
        <v>313.14999999999998</v>
      </c>
      <c r="Y1089">
        <f t="shared" si="784"/>
        <v>1.9073334166666699E-2</v>
      </c>
      <c r="Z1089">
        <v>2E-3</v>
      </c>
      <c r="AA1089">
        <f t="shared" si="785"/>
        <v>7.2765497523200454E-2</v>
      </c>
      <c r="AC1089">
        <f t="shared" si="786"/>
        <v>3.5110155755493909E-6</v>
      </c>
      <c r="AD1089">
        <f t="shared" si="787"/>
        <v>2.7327172646762485E-10</v>
      </c>
      <c r="AE1089">
        <v>0</v>
      </c>
      <c r="AF1089">
        <f t="shared" si="788"/>
        <v>7.3462715755638234E-11</v>
      </c>
      <c r="AG1089">
        <f t="shared" si="789"/>
        <v>3.467344422232631E-10</v>
      </c>
      <c r="AH1089">
        <f t="shared" si="790"/>
        <v>1.097002469958351E-3</v>
      </c>
      <c r="AJ1089">
        <f t="shared" si="791"/>
        <v>1.3833338512729923E-2</v>
      </c>
      <c r="AK1089">
        <f t="shared" si="792"/>
        <v>1.0766857101148776E-6</v>
      </c>
      <c r="AL1089">
        <v>0</v>
      </c>
      <c r="AM1089">
        <f t="shared" si="793"/>
        <v>5.9996872279164582E-6</v>
      </c>
      <c r="AN1089">
        <f t="shared" si="794"/>
        <v>7.0763729380313356E-6</v>
      </c>
      <c r="AO1089">
        <f t="shared" si="795"/>
        <v>2.2739189884214046E-2</v>
      </c>
      <c r="AQ1089">
        <f t="shared" si="796"/>
        <v>0</v>
      </c>
      <c r="AR1089">
        <f t="shared" si="797"/>
        <v>0</v>
      </c>
      <c r="AS1089">
        <v>142</v>
      </c>
      <c r="AT1089">
        <f t="shared" si="798"/>
        <v>0</v>
      </c>
      <c r="AU1089">
        <f t="shared" si="799"/>
        <v>0</v>
      </c>
      <c r="AV1089">
        <f t="shared" si="800"/>
        <v>1.5759424160826513E-2</v>
      </c>
      <c r="AX1089">
        <f t="shared" si="801"/>
        <v>78.812974192989046</v>
      </c>
      <c r="AY1089">
        <f t="shared" si="802"/>
        <v>15.215219993965073</v>
      </c>
      <c r="AZ1089" t="e">
        <f t="shared" si="803"/>
        <v>#DIV/0!</v>
      </c>
    </row>
    <row r="1090" spans="6:52" x14ac:dyDescent="0.55000000000000004">
      <c r="F1090" s="87">
        <v>45083.801180555558</v>
      </c>
      <c r="G1090">
        <v>389</v>
      </c>
      <c r="I1090">
        <v>21</v>
      </c>
      <c r="J1090">
        <v>29.844000000000001</v>
      </c>
      <c r="K1090">
        <v>21.836167278863002</v>
      </c>
      <c r="L1090">
        <v>4611.9145234071002</v>
      </c>
      <c r="N1090" s="36">
        <f t="shared" si="775"/>
        <v>0.11194283707934162</v>
      </c>
      <c r="O1090" s="36">
        <f t="shared" si="776"/>
        <v>122.46743649124865</v>
      </c>
      <c r="P1090" s="36">
        <f t="shared" si="777"/>
        <v>-7497378211.404295</v>
      </c>
      <c r="Q1090">
        <f t="shared" si="778"/>
        <v>1.7910853932694659</v>
      </c>
      <c r="R1090">
        <f t="shared" si="779"/>
        <v>5388.5672056149406</v>
      </c>
      <c r="S1090">
        <f t="shared" si="780"/>
        <v>3.1356902082840965</v>
      </c>
      <c r="T1090">
        <f t="shared" si="781"/>
        <v>3430.5003469501266</v>
      </c>
      <c r="U1090">
        <f t="shared" si="782"/>
        <v>3430.5003469501266</v>
      </c>
      <c r="W1090">
        <f t="shared" si="783"/>
        <v>0.99010735579819797</v>
      </c>
      <c r="X1090">
        <v>313.14999999999998</v>
      </c>
      <c r="Y1090">
        <f t="shared" si="784"/>
        <v>1.9073334166666699E-2</v>
      </c>
      <c r="Z1090">
        <v>2E-3</v>
      </c>
      <c r="AA1090">
        <f t="shared" si="785"/>
        <v>7.2765497523200454E-2</v>
      </c>
      <c r="AC1090">
        <f t="shared" si="786"/>
        <v>2.1620149845242178E-5</v>
      </c>
      <c r="AD1090">
        <f t="shared" si="787"/>
        <v>1.682754048669691E-9</v>
      </c>
      <c r="AE1090">
        <v>0</v>
      </c>
      <c r="AF1090">
        <f t="shared" si="788"/>
        <v>4.5236909050931924E-10</v>
      </c>
      <c r="AG1090">
        <f t="shared" si="789"/>
        <v>2.1351231391790103E-9</v>
      </c>
      <c r="AH1090">
        <f t="shared" si="790"/>
        <v>1.097002469958351E-3</v>
      </c>
      <c r="AJ1090">
        <f t="shared" si="791"/>
        <v>4.5662904939379112E-3</v>
      </c>
      <c r="AK1090">
        <f t="shared" si="792"/>
        <v>3.5540659389864977E-7</v>
      </c>
      <c r="AL1090">
        <v>0</v>
      </c>
      <c r="AM1090">
        <f t="shared" si="793"/>
        <v>1.9804557468339672E-6</v>
      </c>
      <c r="AN1090">
        <f t="shared" si="794"/>
        <v>2.3358623407326167E-6</v>
      </c>
      <c r="AO1090">
        <f t="shared" si="795"/>
        <v>2.2739189884214046E-2</v>
      </c>
      <c r="AQ1090">
        <f t="shared" si="796"/>
        <v>0</v>
      </c>
      <c r="AR1090">
        <f t="shared" si="797"/>
        <v>0</v>
      </c>
      <c r="AS1090">
        <v>143</v>
      </c>
      <c r="AT1090">
        <f t="shared" si="798"/>
        <v>0</v>
      </c>
      <c r="AU1090">
        <f t="shared" si="799"/>
        <v>0</v>
      </c>
      <c r="AV1090">
        <f t="shared" si="800"/>
        <v>1.5759424160826513E-2</v>
      </c>
      <c r="AX1090">
        <f t="shared" si="801"/>
        <v>78.812974192989046</v>
      </c>
      <c r="AY1090">
        <f t="shared" si="802"/>
        <v>15.21521999396507</v>
      </c>
      <c r="AZ1090" t="e">
        <f t="shared" si="803"/>
        <v>#DIV/0!</v>
      </c>
    </row>
    <row r="1091" spans="6:52" x14ac:dyDescent="0.55000000000000004">
      <c r="F1091" s="87">
        <v>45083.822453703702</v>
      </c>
      <c r="G1091">
        <v>360</v>
      </c>
      <c r="I1091">
        <v>21</v>
      </c>
      <c r="J1091">
        <v>29.844000000000001</v>
      </c>
      <c r="K1091">
        <v>97.409358185782992</v>
      </c>
      <c r="L1091">
        <v>1597.6011233198999</v>
      </c>
      <c r="N1091" s="36">
        <f t="shared" si="775"/>
        <v>0.49936785032552267</v>
      </c>
      <c r="O1091" s="36">
        <f t="shared" si="776"/>
        <v>42.423621061386399</v>
      </c>
      <c r="P1091" s="36">
        <f t="shared" si="777"/>
        <v>-7549807429.665863</v>
      </c>
      <c r="Q1091">
        <f t="shared" si="778"/>
        <v>7.9898856052083627</v>
      </c>
      <c r="R1091">
        <f t="shared" si="779"/>
        <v>1866.6393267010017</v>
      </c>
      <c r="S1091">
        <f t="shared" si="780"/>
        <v>13.98805782890588</v>
      </c>
      <c r="T1091">
        <f t="shared" si="781"/>
        <v>1188.350560276212</v>
      </c>
      <c r="U1091">
        <f t="shared" si="782"/>
        <v>1188.350560276212</v>
      </c>
      <c r="W1091">
        <f t="shared" si="783"/>
        <v>0.99010735579819797</v>
      </c>
      <c r="X1091">
        <v>313.14999999999998</v>
      </c>
      <c r="Y1091">
        <f t="shared" si="784"/>
        <v>1.9073334166666699E-2</v>
      </c>
      <c r="Z1091">
        <v>2E-3</v>
      </c>
      <c r="AA1091">
        <f t="shared" si="785"/>
        <v>7.2765497523200454E-2</v>
      </c>
      <c r="AC1091">
        <f t="shared" si="786"/>
        <v>9.6445722063325149E-5</v>
      </c>
      <c r="AD1091">
        <f t="shared" si="787"/>
        <v>7.5066283277702312E-9</v>
      </c>
      <c r="AE1091">
        <v>0</v>
      </c>
      <c r="AF1091">
        <f t="shared" si="788"/>
        <v>2.0179815535784633E-9</v>
      </c>
      <c r="AG1091">
        <f t="shared" si="789"/>
        <v>9.5246098813486941E-9</v>
      </c>
      <c r="AH1091">
        <f t="shared" si="790"/>
        <v>1.097002469958351E-3</v>
      </c>
      <c r="AJ1091">
        <f t="shared" si="791"/>
        <v>1.5817966238304967E-3</v>
      </c>
      <c r="AK1091">
        <f t="shared" si="792"/>
        <v>1.2311545904981679E-7</v>
      </c>
      <c r="AL1091">
        <v>0</v>
      </c>
      <c r="AM1091">
        <f t="shared" si="793"/>
        <v>6.8604444201404543E-7</v>
      </c>
      <c r="AN1091">
        <f t="shared" si="794"/>
        <v>8.0915990106386219E-7</v>
      </c>
      <c r="AO1091">
        <f t="shared" si="795"/>
        <v>2.2739189884214046E-2</v>
      </c>
      <c r="AQ1091">
        <f t="shared" si="796"/>
        <v>0</v>
      </c>
      <c r="AR1091">
        <f t="shared" si="797"/>
        <v>0</v>
      </c>
      <c r="AS1091">
        <v>144</v>
      </c>
      <c r="AT1091">
        <f t="shared" si="798"/>
        <v>0</v>
      </c>
      <c r="AU1091">
        <f t="shared" si="799"/>
        <v>0</v>
      </c>
      <c r="AV1091">
        <f t="shared" si="800"/>
        <v>1.5759424160826513E-2</v>
      </c>
      <c r="AX1091">
        <f t="shared" si="801"/>
        <v>78.81297419298906</v>
      </c>
      <c r="AY1091">
        <f t="shared" si="802"/>
        <v>15.215219993965071</v>
      </c>
      <c r="AZ1091" t="e">
        <f t="shared" si="803"/>
        <v>#DIV/0!</v>
      </c>
    </row>
    <row r="1092" spans="6:52" x14ac:dyDescent="0.55000000000000004">
      <c r="F1092" s="87">
        <v>45083.843715277777</v>
      </c>
      <c r="G1092">
        <v>15</v>
      </c>
      <c r="I1092">
        <v>21</v>
      </c>
      <c r="J1092">
        <v>29.844000000000001</v>
      </c>
      <c r="K1092">
        <v>84.870380108800006</v>
      </c>
      <c r="L1092">
        <v>1003.1996065884</v>
      </c>
      <c r="N1092" s="36">
        <f t="shared" si="775"/>
        <v>0.43508693682602551</v>
      </c>
      <c r="O1092" s="36">
        <f t="shared" si="776"/>
        <v>26.63954058219338</v>
      </c>
      <c r="P1092" s="36">
        <f t="shared" si="777"/>
        <v>-7602236647.9274321</v>
      </c>
      <c r="Q1092">
        <f t="shared" si="778"/>
        <v>6.9613909892164081</v>
      </c>
      <c r="R1092">
        <f t="shared" si="779"/>
        <v>1172.1397856165088</v>
      </c>
      <c r="S1092">
        <f t="shared" si="780"/>
        <v>12.187451052278742</v>
      </c>
      <c r="T1092">
        <f t="shared" si="781"/>
        <v>746.21430666050355</v>
      </c>
      <c r="U1092">
        <f t="shared" si="782"/>
        <v>746.21430666050355</v>
      </c>
      <c r="W1092">
        <f t="shared" si="783"/>
        <v>0.99010735579819797</v>
      </c>
      <c r="X1092">
        <v>313.14999999999998</v>
      </c>
      <c r="Y1092">
        <f t="shared" si="784"/>
        <v>1.9073334166666699E-2</v>
      </c>
      <c r="Z1092">
        <v>2E-3</v>
      </c>
      <c r="AA1092">
        <f t="shared" si="785"/>
        <v>7.2765497523200454E-2</v>
      </c>
      <c r="AC1092">
        <f t="shared" si="786"/>
        <v>8.4030787635111951E-5</v>
      </c>
      <c r="AD1092">
        <f t="shared" si="787"/>
        <v>6.5403407986557228E-9</v>
      </c>
      <c r="AE1092">
        <v>0</v>
      </c>
      <c r="AF1092">
        <f t="shared" si="788"/>
        <v>1.7582177389784663E-9</v>
      </c>
      <c r="AG1092">
        <f t="shared" si="789"/>
        <v>8.2985585376341886E-9</v>
      </c>
      <c r="AH1092">
        <f t="shared" si="790"/>
        <v>1.097002469958351E-3</v>
      </c>
      <c r="AJ1092">
        <f t="shared" si="791"/>
        <v>9.932753098170332E-4</v>
      </c>
      <c r="AK1092">
        <f t="shared" si="792"/>
        <v>7.7309272183702178E-8</v>
      </c>
      <c r="AL1092">
        <v>0</v>
      </c>
      <c r="AM1092">
        <f t="shared" si="793"/>
        <v>4.3079558738695091E-7</v>
      </c>
      <c r="AN1092">
        <f t="shared" si="794"/>
        <v>5.0810485957065309E-7</v>
      </c>
      <c r="AO1092">
        <f t="shared" si="795"/>
        <v>2.2739189884214046E-2</v>
      </c>
      <c r="AQ1092">
        <f t="shared" si="796"/>
        <v>0</v>
      </c>
      <c r="AR1092">
        <f t="shared" si="797"/>
        <v>0</v>
      </c>
      <c r="AS1092">
        <v>145</v>
      </c>
      <c r="AT1092">
        <f t="shared" si="798"/>
        <v>0</v>
      </c>
      <c r="AU1092">
        <f t="shared" si="799"/>
        <v>0</v>
      </c>
      <c r="AV1092">
        <f t="shared" si="800"/>
        <v>1.5759424160826513E-2</v>
      </c>
      <c r="AX1092">
        <f t="shared" si="801"/>
        <v>78.812974192989046</v>
      </c>
      <c r="AY1092">
        <f t="shared" si="802"/>
        <v>15.215219993965077</v>
      </c>
      <c r="AZ1092" t="e">
        <f t="shared" si="803"/>
        <v>#DIV/0!</v>
      </c>
    </row>
    <row r="1093" spans="6:52" x14ac:dyDescent="0.55000000000000004">
      <c r="F1093" s="87">
        <v>45083.864965277775</v>
      </c>
      <c r="G1093">
        <v>279</v>
      </c>
      <c r="I1093">
        <v>21</v>
      </c>
      <c r="J1093">
        <v>29.844000000000001</v>
      </c>
      <c r="K1093">
        <v>110.24940202557499</v>
      </c>
      <c r="L1093">
        <v>6293.1990361598992</v>
      </c>
      <c r="N1093" s="36">
        <f t="shared" si="775"/>
        <v>0.56519217367373087</v>
      </c>
      <c r="O1093" s="36">
        <f t="shared" si="776"/>
        <v>167.11323450945665</v>
      </c>
      <c r="P1093" s="36">
        <f t="shared" si="777"/>
        <v>-7654665866.1890001</v>
      </c>
      <c r="Q1093">
        <f t="shared" si="778"/>
        <v>9.0430747787796939</v>
      </c>
      <c r="R1093">
        <f t="shared" si="779"/>
        <v>7352.9823184160923</v>
      </c>
      <c r="S1093">
        <f t="shared" si="780"/>
        <v>15.831897877765899</v>
      </c>
      <c r="T1093">
        <f t="shared" si="781"/>
        <v>4681.0974850903713</v>
      </c>
      <c r="U1093">
        <f t="shared" si="782"/>
        <v>4681.0974850903722</v>
      </c>
      <c r="W1093">
        <f t="shared" si="783"/>
        <v>0.99010735579819797</v>
      </c>
      <c r="X1093">
        <v>313.14999999999998</v>
      </c>
      <c r="Y1093">
        <f t="shared" si="784"/>
        <v>1.9073334166666699E-2</v>
      </c>
      <c r="Z1093">
        <v>2E-3</v>
      </c>
      <c r="AA1093">
        <f t="shared" si="785"/>
        <v>7.2765497523200454E-2</v>
      </c>
      <c r="AC1093">
        <f t="shared" si="786"/>
        <v>1.0915874391787454E-4</v>
      </c>
      <c r="AD1093">
        <f t="shared" si="787"/>
        <v>8.4961167980028779E-9</v>
      </c>
      <c r="AE1093">
        <v>0</v>
      </c>
      <c r="AF1093">
        <f t="shared" si="788"/>
        <v>2.2839823988609112E-9</v>
      </c>
      <c r="AG1093">
        <f t="shared" si="789"/>
        <v>1.0780099196863789E-8</v>
      </c>
      <c r="AH1093">
        <f t="shared" si="790"/>
        <v>1.097002469958351E-3</v>
      </c>
      <c r="AJ1093">
        <f t="shared" si="791"/>
        <v>6.2309426572040461E-3</v>
      </c>
      <c r="AK1093">
        <f t="shared" si="792"/>
        <v>4.8497092103856053E-7</v>
      </c>
      <c r="AL1093">
        <v>0</v>
      </c>
      <c r="AM1093">
        <f t="shared" si="793"/>
        <v>2.702435644432843E-6</v>
      </c>
      <c r="AN1093">
        <f t="shared" si="794"/>
        <v>3.1874065654714037E-6</v>
      </c>
      <c r="AO1093">
        <f t="shared" si="795"/>
        <v>2.2739189884214046E-2</v>
      </c>
      <c r="AQ1093">
        <f t="shared" si="796"/>
        <v>0</v>
      </c>
      <c r="AR1093">
        <f t="shared" si="797"/>
        <v>0</v>
      </c>
      <c r="AS1093">
        <v>146</v>
      </c>
      <c r="AT1093">
        <f t="shared" si="798"/>
        <v>0</v>
      </c>
      <c r="AU1093">
        <f t="shared" si="799"/>
        <v>0</v>
      </c>
      <c r="AV1093">
        <f t="shared" si="800"/>
        <v>1.5759424160826513E-2</v>
      </c>
      <c r="AX1093">
        <f t="shared" si="801"/>
        <v>78.812974192989046</v>
      </c>
      <c r="AY1093">
        <f t="shared" si="802"/>
        <v>15.215219993965079</v>
      </c>
      <c r="AZ1093" t="e">
        <f t="shared" si="803"/>
        <v>#DIV/0!</v>
      </c>
    </row>
    <row r="1094" spans="6:52" x14ac:dyDescent="0.55000000000000004">
      <c r="F1094" s="87">
        <v>45083.886250000003</v>
      </c>
      <c r="G1094">
        <v>97</v>
      </c>
      <c r="I1094">
        <v>21</v>
      </c>
      <c r="J1094">
        <v>29.844000000000001</v>
      </c>
      <c r="K1094">
        <v>2.298195999999999</v>
      </c>
      <c r="L1094">
        <v>15740.4209826396</v>
      </c>
      <c r="N1094" s="36">
        <f t="shared" si="775"/>
        <v>1.1781672906189158E-2</v>
      </c>
      <c r="O1094" s="36">
        <f t="shared" si="776"/>
        <v>417.98021130990782</v>
      </c>
      <c r="P1094" s="36">
        <f t="shared" si="777"/>
        <v>-7707095084.4505692</v>
      </c>
      <c r="Q1094">
        <f t="shared" si="778"/>
        <v>0.18850676649902653</v>
      </c>
      <c r="R1094">
        <f t="shared" si="779"/>
        <v>18391.129297635944</v>
      </c>
      <c r="S1094">
        <f t="shared" si="780"/>
        <v>0.3300226913398564</v>
      </c>
      <c r="T1094">
        <f t="shared" si="781"/>
        <v>11708.265486714821</v>
      </c>
      <c r="U1094">
        <f t="shared" si="782"/>
        <v>11708.265486714823</v>
      </c>
      <c r="W1094">
        <f t="shared" si="783"/>
        <v>0.99010735579819797</v>
      </c>
      <c r="X1094">
        <v>313.14999999999998</v>
      </c>
      <c r="Y1094">
        <f t="shared" si="784"/>
        <v>1.9073334166666699E-2</v>
      </c>
      <c r="Z1094">
        <v>2E-3</v>
      </c>
      <c r="AA1094">
        <f t="shared" si="785"/>
        <v>7.2765497523200454E-2</v>
      </c>
      <c r="AC1094">
        <f t="shared" si="786"/>
        <v>2.2754607646659945E-6</v>
      </c>
      <c r="AD1094">
        <f t="shared" si="787"/>
        <v>1.771051931526445E-10</v>
      </c>
      <c r="AE1094">
        <v>0</v>
      </c>
      <c r="AF1094">
        <f t="shared" si="788"/>
        <v>4.7610591229464525E-11</v>
      </c>
      <c r="AG1094">
        <f t="shared" si="789"/>
        <v>2.2471578438210902E-10</v>
      </c>
      <c r="AH1094">
        <f t="shared" si="790"/>
        <v>1.097002469958351E-3</v>
      </c>
      <c r="AJ1094">
        <f t="shared" si="791"/>
        <v>1.5584706598271767E-2</v>
      </c>
      <c r="AK1094">
        <f t="shared" si="792"/>
        <v>1.2129993692593346E-6</v>
      </c>
      <c r="AL1094">
        <v>0</v>
      </c>
      <c r="AM1094">
        <f t="shared" si="793"/>
        <v>6.7592768761084967E-6</v>
      </c>
      <c r="AN1094">
        <f t="shared" si="794"/>
        <v>7.9722762453678308E-6</v>
      </c>
      <c r="AO1094">
        <f t="shared" si="795"/>
        <v>2.2739189884214046E-2</v>
      </c>
      <c r="AQ1094">
        <f t="shared" si="796"/>
        <v>0</v>
      </c>
      <c r="AR1094">
        <f t="shared" si="797"/>
        <v>0</v>
      </c>
      <c r="AS1094">
        <v>147</v>
      </c>
      <c r="AT1094">
        <f t="shared" si="798"/>
        <v>0</v>
      </c>
      <c r="AU1094">
        <f t="shared" si="799"/>
        <v>0</v>
      </c>
      <c r="AV1094">
        <f t="shared" si="800"/>
        <v>1.5759424160826513E-2</v>
      </c>
      <c r="AX1094">
        <f t="shared" si="801"/>
        <v>78.812974192989046</v>
      </c>
      <c r="AY1094">
        <f t="shared" si="802"/>
        <v>15.215219993965073</v>
      </c>
      <c r="AZ1094" t="e">
        <f t="shared" si="803"/>
        <v>#DIV/0!</v>
      </c>
    </row>
    <row r="1095" spans="6:52" x14ac:dyDescent="0.55000000000000004">
      <c r="F1095" s="87">
        <v>45083.907523148147</v>
      </c>
      <c r="G1095">
        <v>409</v>
      </c>
      <c r="I1095">
        <v>21</v>
      </c>
      <c r="J1095">
        <v>29.844000000000001</v>
      </c>
      <c r="K1095">
        <v>396.049678143932</v>
      </c>
      <c r="L1095">
        <v>21618.070147189999</v>
      </c>
      <c r="N1095" s="36">
        <f t="shared" si="775"/>
        <v>2.0303436967487984</v>
      </c>
      <c r="O1095" s="36">
        <f t="shared" si="776"/>
        <v>574.05869501208224</v>
      </c>
      <c r="P1095" s="36">
        <f t="shared" si="777"/>
        <v>-7759524302.7121372</v>
      </c>
      <c r="Q1095">
        <f t="shared" si="778"/>
        <v>32.485499147980775</v>
      </c>
      <c r="R1095">
        <f t="shared" si="779"/>
        <v>25258.58258053162</v>
      </c>
      <c r="S1095">
        <f t="shared" si="780"/>
        <v>56.873034626004213</v>
      </c>
      <c r="T1095">
        <f t="shared" si="781"/>
        <v>16080.262711707934</v>
      </c>
      <c r="U1095">
        <f t="shared" si="782"/>
        <v>16080.262711707932</v>
      </c>
      <c r="W1095">
        <f t="shared" si="783"/>
        <v>0.99010735579819797</v>
      </c>
      <c r="X1095">
        <v>313.14999999999998</v>
      </c>
      <c r="Y1095">
        <f t="shared" si="784"/>
        <v>1.9073334166666699E-2</v>
      </c>
      <c r="Z1095">
        <v>2E-3</v>
      </c>
      <c r="AA1095">
        <f t="shared" si="785"/>
        <v>7.2765497523200454E-2</v>
      </c>
      <c r="AC1095">
        <f t="shared" si="786"/>
        <v>3.9213169959181589E-4</v>
      </c>
      <c r="AD1095">
        <f t="shared" si="787"/>
        <v>3.0520658266624686E-8</v>
      </c>
      <c r="AE1095">
        <v>0</v>
      </c>
      <c r="AF1095">
        <f t="shared" si="788"/>
        <v>8.2047655346505456E-9</v>
      </c>
      <c r="AG1095">
        <f t="shared" si="789"/>
        <v>3.8725423801275232E-8</v>
      </c>
      <c r="AH1095">
        <f t="shared" si="790"/>
        <v>1.097002469958351E-3</v>
      </c>
      <c r="AJ1095">
        <f t="shared" si="791"/>
        <v>2.1404210270894251E-2</v>
      </c>
      <c r="AK1095">
        <f t="shared" si="792"/>
        <v>1.665946894436116E-6</v>
      </c>
      <c r="AL1095">
        <v>0</v>
      </c>
      <c r="AM1095">
        <f t="shared" si="793"/>
        <v>9.2832664268099309E-6</v>
      </c>
      <c r="AN1095">
        <f t="shared" si="794"/>
        <v>1.0949213321246047E-5</v>
      </c>
      <c r="AO1095">
        <f t="shared" si="795"/>
        <v>2.2739189884214046E-2</v>
      </c>
      <c r="AQ1095">
        <f t="shared" si="796"/>
        <v>0</v>
      </c>
      <c r="AR1095">
        <f t="shared" si="797"/>
        <v>0</v>
      </c>
      <c r="AS1095">
        <v>148</v>
      </c>
      <c r="AT1095">
        <f t="shared" si="798"/>
        <v>0</v>
      </c>
      <c r="AU1095">
        <f t="shared" si="799"/>
        <v>0</v>
      </c>
      <c r="AV1095">
        <f t="shared" si="800"/>
        <v>1.5759424160826513E-2</v>
      </c>
      <c r="AX1095">
        <f t="shared" si="801"/>
        <v>78.812974192989046</v>
      </c>
      <c r="AY1095">
        <f t="shared" si="802"/>
        <v>15.215219993965073</v>
      </c>
      <c r="AZ1095" t="e">
        <f t="shared" si="803"/>
        <v>#DIV/0!</v>
      </c>
    </row>
    <row r="1096" spans="6:52" x14ac:dyDescent="0.55000000000000004">
      <c r="F1096" s="87">
        <v>45083.928796296299</v>
      </c>
      <c r="G1096">
        <v>96</v>
      </c>
      <c r="I1096">
        <v>21</v>
      </c>
      <c r="J1096">
        <v>29.844000000000001</v>
      </c>
      <c r="K1096">
        <v>2.2361383400000001</v>
      </c>
      <c r="L1096">
        <v>15473.131321891098</v>
      </c>
      <c r="N1096" s="36">
        <f t="shared" si="775"/>
        <v>1.1463535092250102E-2</v>
      </c>
      <c r="O1096" s="36">
        <f t="shared" si="776"/>
        <v>410.88244759673699</v>
      </c>
      <c r="P1096" s="36">
        <f t="shared" si="777"/>
        <v>-7811953520.9737062</v>
      </c>
      <c r="Q1096">
        <f t="shared" si="778"/>
        <v>0.18341656147600163</v>
      </c>
      <c r="R1096">
        <f t="shared" si="779"/>
        <v>18078.827694256426</v>
      </c>
      <c r="S1096">
        <f t="shared" si="780"/>
        <v>0.32111116422404323</v>
      </c>
      <c r="T1096">
        <f t="shared" si="781"/>
        <v>11509.446261145889</v>
      </c>
      <c r="U1096">
        <f t="shared" si="782"/>
        <v>11509.446261145889</v>
      </c>
      <c r="W1096">
        <f t="shared" si="783"/>
        <v>0.99010735579819797</v>
      </c>
      <c r="X1096">
        <v>313.14999999999998</v>
      </c>
      <c r="Y1096">
        <f t="shared" si="784"/>
        <v>1.9073334166666699E-2</v>
      </c>
      <c r="Z1096">
        <v>2E-3</v>
      </c>
      <c r="AA1096">
        <f t="shared" si="785"/>
        <v>7.2765497523200454E-2</v>
      </c>
      <c r="AC1096">
        <f t="shared" si="786"/>
        <v>2.2140170190163722E-6</v>
      </c>
      <c r="AD1096">
        <f t="shared" si="787"/>
        <v>1.7232286220223779E-10</v>
      </c>
      <c r="AE1096">
        <v>0</v>
      </c>
      <c r="AF1096">
        <f t="shared" si="788"/>
        <v>4.6324973343558782E-11</v>
      </c>
      <c r="AG1096">
        <f t="shared" si="789"/>
        <v>2.1864783554579658E-10</v>
      </c>
      <c r="AH1096">
        <f t="shared" si="790"/>
        <v>1.097002469958351E-3</v>
      </c>
      <c r="AJ1096">
        <f t="shared" si="791"/>
        <v>1.5320061139035871E-2</v>
      </c>
      <c r="AK1096">
        <f t="shared" si="792"/>
        <v>1.1924013058241148E-6</v>
      </c>
      <c r="AL1096">
        <v>0</v>
      </c>
      <c r="AM1096">
        <f t="shared" si="793"/>
        <v>6.6444969204063678E-6</v>
      </c>
      <c r="AN1096">
        <f t="shared" si="794"/>
        <v>7.8368982262304832E-6</v>
      </c>
      <c r="AO1096">
        <f t="shared" si="795"/>
        <v>2.2739189884214046E-2</v>
      </c>
      <c r="AQ1096">
        <f t="shared" si="796"/>
        <v>0</v>
      </c>
      <c r="AR1096">
        <f t="shared" si="797"/>
        <v>0</v>
      </c>
      <c r="AS1096">
        <v>149</v>
      </c>
      <c r="AT1096">
        <f t="shared" si="798"/>
        <v>0</v>
      </c>
      <c r="AU1096">
        <f t="shared" si="799"/>
        <v>0</v>
      </c>
      <c r="AV1096">
        <f t="shared" si="800"/>
        <v>1.5759424160826513E-2</v>
      </c>
      <c r="AX1096">
        <f t="shared" si="801"/>
        <v>78.812974192989046</v>
      </c>
      <c r="AY1096">
        <f t="shared" si="802"/>
        <v>15.215219993965082</v>
      </c>
      <c r="AZ1096" t="e">
        <f t="shared" si="803"/>
        <v>#DIV/0!</v>
      </c>
    </row>
    <row r="1097" spans="6:52" x14ac:dyDescent="0.55000000000000004">
      <c r="F1097" s="87">
        <v>45083.950069444443</v>
      </c>
      <c r="G1097">
        <v>69</v>
      </c>
      <c r="I1097">
        <v>21</v>
      </c>
      <c r="J1097">
        <v>29.844000000000001</v>
      </c>
      <c r="K1097">
        <v>87.546818937500007</v>
      </c>
      <c r="L1097" t="e">
        <v>#VALUE!</v>
      </c>
      <c r="N1097" s="36">
        <f t="shared" si="775"/>
        <v>0.44880766683911733</v>
      </c>
      <c r="O1097" s="36" t="e">
        <f t="shared" si="776"/>
        <v>#VALUE!</v>
      </c>
      <c r="P1097" s="36">
        <f t="shared" si="777"/>
        <v>-7864382739.2352743</v>
      </c>
      <c r="Q1097">
        <f t="shared" si="778"/>
        <v>7.1809226694258772</v>
      </c>
      <c r="R1097" t="e">
        <f t="shared" si="779"/>
        <v>#VALUE!</v>
      </c>
      <c r="S1097">
        <f t="shared" si="780"/>
        <v>12.57178970113814</v>
      </c>
      <c r="T1097" t="e">
        <f t="shared" si="781"/>
        <v>#VALUE!</v>
      </c>
      <c r="U1097" t="e">
        <f t="shared" si="782"/>
        <v>#VALUE!</v>
      </c>
      <c r="W1097">
        <f t="shared" si="783"/>
        <v>0.99010735579819797</v>
      </c>
      <c r="X1097">
        <v>313.14999999999998</v>
      </c>
      <c r="Y1097">
        <f t="shared" si="784"/>
        <v>1.9073334166666699E-2</v>
      </c>
      <c r="Z1097">
        <v>2E-3</v>
      </c>
      <c r="AA1097">
        <f t="shared" si="785"/>
        <v>7.2765497523200454E-2</v>
      </c>
      <c r="AC1097">
        <f t="shared" si="786"/>
        <v>8.6680749406751746E-5</v>
      </c>
      <c r="AD1097">
        <f t="shared" si="787"/>
        <v>6.7465944061453156E-9</v>
      </c>
      <c r="AE1097">
        <v>0</v>
      </c>
      <c r="AF1097">
        <f t="shared" si="788"/>
        <v>1.8136642000391865E-9</v>
      </c>
      <c r="AG1097">
        <f t="shared" si="789"/>
        <v>8.5602586061845018E-9</v>
      </c>
      <c r="AH1097">
        <f t="shared" si="790"/>
        <v>1.097002469958351E-3</v>
      </c>
      <c r="AJ1097" t="e">
        <f t="shared" si="791"/>
        <v>#VALUE!</v>
      </c>
      <c r="AK1097" t="e">
        <f t="shared" si="792"/>
        <v>#VALUE!</v>
      </c>
      <c r="AL1097">
        <v>0</v>
      </c>
      <c r="AM1097" t="e">
        <f t="shared" si="793"/>
        <v>#VALUE!</v>
      </c>
      <c r="AN1097" t="e">
        <f t="shared" si="794"/>
        <v>#VALUE!</v>
      </c>
      <c r="AO1097">
        <f t="shared" si="795"/>
        <v>2.2739189884214046E-2</v>
      </c>
      <c r="AQ1097">
        <f t="shared" si="796"/>
        <v>0</v>
      </c>
      <c r="AR1097">
        <f t="shared" si="797"/>
        <v>0</v>
      </c>
      <c r="AS1097">
        <v>150</v>
      </c>
      <c r="AT1097">
        <f t="shared" si="798"/>
        <v>0</v>
      </c>
      <c r="AU1097">
        <f t="shared" si="799"/>
        <v>0</v>
      </c>
      <c r="AV1097">
        <f t="shared" si="800"/>
        <v>1.5759424160826513E-2</v>
      </c>
      <c r="AX1097">
        <f t="shared" si="801"/>
        <v>78.812974192989046</v>
      </c>
      <c r="AY1097" t="e">
        <f t="shared" si="802"/>
        <v>#VALUE!</v>
      </c>
      <c r="AZ1097" t="e">
        <f t="shared" si="803"/>
        <v>#DIV/0!</v>
      </c>
    </row>
    <row r="1098" spans="6:52" x14ac:dyDescent="0.55000000000000004">
      <c r="F1098" s="87">
        <v>45083.971342592595</v>
      </c>
      <c r="G1098">
        <v>194</v>
      </c>
      <c r="I1098">
        <v>21</v>
      </c>
      <c r="J1098">
        <v>29.844000000000001</v>
      </c>
      <c r="K1098">
        <v>99.941854843648002</v>
      </c>
      <c r="L1098">
        <v>1082.3953932144</v>
      </c>
      <c r="N1098" s="36">
        <f t="shared" si="775"/>
        <v>0.51235066260914974</v>
      </c>
      <c r="O1098" s="36">
        <f t="shared" si="776"/>
        <v>28.742551147495217</v>
      </c>
      <c r="P1098" s="36">
        <f t="shared" si="777"/>
        <v>-7916811957.4968424</v>
      </c>
      <c r="Q1098">
        <f t="shared" si="778"/>
        <v>8.1976106017463959</v>
      </c>
      <c r="R1098">
        <f t="shared" si="779"/>
        <v>1264.6722504897896</v>
      </c>
      <c r="S1098">
        <f t="shared" si="780"/>
        <v>14.351726272693007</v>
      </c>
      <c r="T1098">
        <f t="shared" si="781"/>
        <v>805.12285149987611</v>
      </c>
      <c r="U1098">
        <f t="shared" si="782"/>
        <v>805.12285149987611</v>
      </c>
      <c r="W1098">
        <f t="shared" si="783"/>
        <v>0.99010735579819797</v>
      </c>
      <c r="X1098">
        <v>313.14999999999998</v>
      </c>
      <c r="Y1098">
        <f t="shared" si="784"/>
        <v>1.9073334166666699E-2</v>
      </c>
      <c r="Z1098">
        <v>2E-3</v>
      </c>
      <c r="AA1098">
        <f t="shared" si="785"/>
        <v>7.2765497523200454E-2</v>
      </c>
      <c r="AC1098">
        <f t="shared" si="786"/>
        <v>9.8953165632811651E-5</v>
      </c>
      <c r="AD1098">
        <f t="shared" si="787"/>
        <v>7.7017893626643866E-9</v>
      </c>
      <c r="AE1098">
        <v>0</v>
      </c>
      <c r="AF1098">
        <f t="shared" si="788"/>
        <v>2.0704460357930332E-9</v>
      </c>
      <c r="AG1098">
        <f t="shared" si="789"/>
        <v>9.7722353984574193E-9</v>
      </c>
      <c r="AH1098">
        <f t="shared" si="790"/>
        <v>1.097002469958351E-3</v>
      </c>
      <c r="AJ1098">
        <f t="shared" si="791"/>
        <v>1.0716876407036603E-3</v>
      </c>
      <c r="AK1098">
        <f t="shared" si="792"/>
        <v>8.3412313476643839E-8</v>
      </c>
      <c r="AL1098">
        <v>0</v>
      </c>
      <c r="AM1098">
        <f t="shared" si="793"/>
        <v>4.6480396936204182E-7</v>
      </c>
      <c r="AN1098">
        <f t="shared" si="794"/>
        <v>5.4821628283868563E-7</v>
      </c>
      <c r="AO1098">
        <f t="shared" si="795"/>
        <v>2.2739189884214046E-2</v>
      </c>
      <c r="AQ1098">
        <f t="shared" si="796"/>
        <v>0</v>
      </c>
      <c r="AR1098">
        <f t="shared" si="797"/>
        <v>0</v>
      </c>
      <c r="AS1098">
        <v>151</v>
      </c>
      <c r="AT1098">
        <f t="shared" si="798"/>
        <v>0</v>
      </c>
      <c r="AU1098">
        <f t="shared" si="799"/>
        <v>0</v>
      </c>
      <c r="AV1098">
        <f t="shared" si="800"/>
        <v>1.5759424160826513E-2</v>
      </c>
      <c r="AX1098">
        <f t="shared" si="801"/>
        <v>78.812974192989046</v>
      </c>
      <c r="AY1098">
        <f t="shared" si="802"/>
        <v>15.215219993965071</v>
      </c>
      <c r="AZ1098" t="e">
        <f t="shared" si="803"/>
        <v>#DIV/0!</v>
      </c>
    </row>
    <row r="1099" spans="6:52" x14ac:dyDescent="0.55000000000000004">
      <c r="F1099" s="87">
        <v>45083.992615740739</v>
      </c>
      <c r="G1099">
        <v>127</v>
      </c>
      <c r="I1099">
        <v>21</v>
      </c>
      <c r="J1099">
        <v>29.844000000000001</v>
      </c>
      <c r="K1099">
        <v>362.84305690532796</v>
      </c>
      <c r="L1099">
        <v>20107.316923324401</v>
      </c>
      <c r="N1099" s="36">
        <f t="shared" si="775"/>
        <v>1.8601103703689132</v>
      </c>
      <c r="O1099" s="36">
        <f t="shared" si="776"/>
        <v>533.94128313060071</v>
      </c>
      <c r="P1099" s="36">
        <f t="shared" si="777"/>
        <v>-7969241175.7584114</v>
      </c>
      <c r="Q1099">
        <f t="shared" si="778"/>
        <v>29.761765925902612</v>
      </c>
      <c r="R1099">
        <f t="shared" si="779"/>
        <v>23493.416457746433</v>
      </c>
      <c r="S1099">
        <f t="shared" si="780"/>
        <v>52.104538591955176</v>
      </c>
      <c r="T1099">
        <f t="shared" si="781"/>
        <v>14956.512600485525</v>
      </c>
      <c r="U1099">
        <f t="shared" si="782"/>
        <v>14956.512600485526</v>
      </c>
      <c r="W1099">
        <f t="shared" si="783"/>
        <v>0.99010735579819797</v>
      </c>
      <c r="X1099">
        <v>313.14999999999998</v>
      </c>
      <c r="Y1099">
        <f t="shared" si="784"/>
        <v>1.9073334166666699E-2</v>
      </c>
      <c r="Z1099">
        <v>2E-3</v>
      </c>
      <c r="AA1099">
        <f t="shared" si="785"/>
        <v>7.2765497523200454E-2</v>
      </c>
      <c r="AC1099">
        <f t="shared" si="786"/>
        <v>3.5925357964226932E-4</v>
      </c>
      <c r="AD1099">
        <f t="shared" si="787"/>
        <v>2.7961666314498028E-8</v>
      </c>
      <c r="AE1099">
        <v>0</v>
      </c>
      <c r="AF1099">
        <f t="shared" si="788"/>
        <v>7.5168403664304126E-9</v>
      </c>
      <c r="AG1099">
        <f t="shared" si="789"/>
        <v>3.5478506680928441E-8</v>
      </c>
      <c r="AH1099">
        <f t="shared" si="790"/>
        <v>1.097002469958351E-3</v>
      </c>
      <c r="AJ1099">
        <f t="shared" si="791"/>
        <v>1.9908402391149077E-2</v>
      </c>
      <c r="AK1099">
        <f t="shared" si="792"/>
        <v>1.5495241691686898E-6</v>
      </c>
      <c r="AL1099">
        <v>0</v>
      </c>
      <c r="AM1099">
        <f t="shared" si="793"/>
        <v>8.6345163493600525E-6</v>
      </c>
      <c r="AN1099">
        <f t="shared" si="794"/>
        <v>1.0184040518528743E-5</v>
      </c>
      <c r="AO1099">
        <f t="shared" si="795"/>
        <v>2.2739189884214046E-2</v>
      </c>
      <c r="AQ1099">
        <f t="shared" si="796"/>
        <v>0</v>
      </c>
      <c r="AR1099">
        <f t="shared" si="797"/>
        <v>0</v>
      </c>
      <c r="AS1099">
        <v>152</v>
      </c>
      <c r="AT1099">
        <f t="shared" si="798"/>
        <v>0</v>
      </c>
      <c r="AU1099">
        <f t="shared" si="799"/>
        <v>0</v>
      </c>
      <c r="AV1099">
        <f t="shared" si="800"/>
        <v>1.5759424160826513E-2</v>
      </c>
      <c r="AX1099">
        <f t="shared" si="801"/>
        <v>78.812974192989046</v>
      </c>
      <c r="AY1099">
        <f t="shared" si="802"/>
        <v>15.215219993965079</v>
      </c>
      <c r="AZ1099" t="e">
        <f t="shared" si="803"/>
        <v>#DIV/0!</v>
      </c>
    </row>
    <row r="1100" spans="6:52" x14ac:dyDescent="0.55000000000000004">
      <c r="F1100" s="87">
        <v>45084.013865740744</v>
      </c>
      <c r="G1100">
        <v>235</v>
      </c>
      <c r="I1100">
        <v>21</v>
      </c>
      <c r="J1100">
        <v>29.844000000000001</v>
      </c>
      <c r="K1100" t="e">
        <v>#VALUE!</v>
      </c>
      <c r="L1100">
        <v>13327.821121835901</v>
      </c>
      <c r="N1100" s="36" t="e">
        <f t="shared" si="775"/>
        <v>#VALUE!</v>
      </c>
      <c r="O1100" s="36">
        <f t="shared" si="776"/>
        <v>353.91464402062201</v>
      </c>
      <c r="P1100" s="36">
        <f t="shared" si="777"/>
        <v>-8021670394.0199795</v>
      </c>
      <c r="Q1100" t="e">
        <f t="shared" si="778"/>
        <v>#VALUE!</v>
      </c>
      <c r="R1100">
        <f t="shared" si="779"/>
        <v>15572.244336907368</v>
      </c>
      <c r="S1100" t="e">
        <f t="shared" si="780"/>
        <v>#VALUE!</v>
      </c>
      <c r="T1100">
        <f t="shared" si="781"/>
        <v>9913.6908870484331</v>
      </c>
      <c r="U1100">
        <f t="shared" si="782"/>
        <v>9913.6908870484313</v>
      </c>
      <c r="W1100">
        <f t="shared" si="783"/>
        <v>0.99010735579819797</v>
      </c>
      <c r="X1100">
        <v>313.14999999999998</v>
      </c>
      <c r="Y1100">
        <f t="shared" si="784"/>
        <v>1.9073334166666699E-2</v>
      </c>
      <c r="Z1100">
        <v>2E-3</v>
      </c>
      <c r="AA1100">
        <f t="shared" si="785"/>
        <v>7.2765497523200454E-2</v>
      </c>
      <c r="AC1100" t="e">
        <f t="shared" si="786"/>
        <v>#VALUE!</v>
      </c>
      <c r="AD1100" t="e">
        <f t="shared" si="787"/>
        <v>#VALUE!</v>
      </c>
      <c r="AE1100">
        <v>0</v>
      </c>
      <c r="AF1100" t="e">
        <f t="shared" si="788"/>
        <v>#VALUE!</v>
      </c>
      <c r="AG1100" t="e">
        <f t="shared" si="789"/>
        <v>#VALUE!</v>
      </c>
      <c r="AH1100">
        <f t="shared" si="790"/>
        <v>1.097002469958351E-3</v>
      </c>
      <c r="AJ1100">
        <f t="shared" si="791"/>
        <v>1.3195973729492317E-2</v>
      </c>
      <c r="AK1100">
        <f t="shared" si="792"/>
        <v>1.0270779054904993E-6</v>
      </c>
      <c r="AL1100">
        <v>0</v>
      </c>
      <c r="AM1100">
        <f t="shared" si="793"/>
        <v>5.7232543663917127E-6</v>
      </c>
      <c r="AN1100">
        <f t="shared" si="794"/>
        <v>6.7503322718822122E-6</v>
      </c>
      <c r="AO1100">
        <f t="shared" si="795"/>
        <v>2.2739189884214046E-2</v>
      </c>
      <c r="AQ1100">
        <f t="shared" si="796"/>
        <v>0</v>
      </c>
      <c r="AR1100">
        <f t="shared" si="797"/>
        <v>0</v>
      </c>
      <c r="AS1100">
        <v>153</v>
      </c>
      <c r="AT1100">
        <f t="shared" si="798"/>
        <v>0</v>
      </c>
      <c r="AU1100">
        <f t="shared" si="799"/>
        <v>0</v>
      </c>
      <c r="AV1100">
        <f t="shared" si="800"/>
        <v>1.5759424160826513E-2</v>
      </c>
      <c r="AX1100" t="e">
        <f t="shared" si="801"/>
        <v>#VALUE!</v>
      </c>
      <c r="AY1100">
        <f t="shared" si="802"/>
        <v>15.215219993965079</v>
      </c>
      <c r="AZ1100" t="e">
        <f t="shared" si="803"/>
        <v>#DIV/0!</v>
      </c>
    </row>
    <row r="1101" spans="6:52" x14ac:dyDescent="0.55000000000000004">
      <c r="F1101" s="87">
        <v>45084.035092592596</v>
      </c>
      <c r="G1101">
        <v>12</v>
      </c>
      <c r="I1101">
        <v>21</v>
      </c>
      <c r="J1101">
        <v>29.844000000000001</v>
      </c>
      <c r="K1101">
        <v>66.352503421952008</v>
      </c>
      <c r="L1101">
        <v>1061.0463124374999</v>
      </c>
      <c r="N1101" s="36">
        <f t="shared" si="775"/>
        <v>0.34015527475647672</v>
      </c>
      <c r="O1101" s="36">
        <f t="shared" si="776"/>
        <v>28.175635351263153</v>
      </c>
      <c r="P1101" s="36">
        <f t="shared" si="777"/>
        <v>-8074099612.2815485</v>
      </c>
      <c r="Q1101">
        <f t="shared" si="778"/>
        <v>5.4424843961036276</v>
      </c>
      <c r="R1101">
        <f t="shared" si="779"/>
        <v>1239.7279554555787</v>
      </c>
      <c r="S1101">
        <f t="shared" si="780"/>
        <v>9.5282698936251027</v>
      </c>
      <c r="T1101">
        <f t="shared" si="781"/>
        <v>789.24267231604415</v>
      </c>
      <c r="U1101">
        <f t="shared" si="782"/>
        <v>789.24267231604415</v>
      </c>
      <c r="W1101">
        <f t="shared" si="783"/>
        <v>0.99010735579819797</v>
      </c>
      <c r="X1101">
        <v>313.14999999999998</v>
      </c>
      <c r="Y1101">
        <f t="shared" si="784"/>
        <v>1.9073334166666699E-2</v>
      </c>
      <c r="Z1101">
        <v>2E-3</v>
      </c>
      <c r="AA1101">
        <f t="shared" si="785"/>
        <v>7.2765497523200454E-2</v>
      </c>
      <c r="AC1101">
        <f t="shared" si="786"/>
        <v>6.5696101713699789E-5</v>
      </c>
      <c r="AD1101">
        <f t="shared" si="787"/>
        <v>5.1133031885471557E-9</v>
      </c>
      <c r="AE1101">
        <v>0</v>
      </c>
      <c r="AF1101">
        <f t="shared" si="788"/>
        <v>1.3745920354374493E-9</v>
      </c>
      <c r="AG1101">
        <f t="shared" si="789"/>
        <v>6.4878952239846052E-9</v>
      </c>
      <c r="AH1101">
        <f t="shared" si="790"/>
        <v>1.097002469958351E-3</v>
      </c>
      <c r="AJ1101">
        <f t="shared" si="791"/>
        <v>1.0505497587869215E-3</v>
      </c>
      <c r="AK1101">
        <f t="shared" si="792"/>
        <v>8.1767095629852569E-8</v>
      </c>
      <c r="AL1101">
        <v>0</v>
      </c>
      <c r="AM1101">
        <f t="shared" si="793"/>
        <v>4.5563621278293706E-7</v>
      </c>
      <c r="AN1101">
        <f t="shared" si="794"/>
        <v>5.3740330841278961E-7</v>
      </c>
      <c r="AO1101">
        <f t="shared" si="795"/>
        <v>2.2739189884214046E-2</v>
      </c>
      <c r="AQ1101">
        <f t="shared" si="796"/>
        <v>0</v>
      </c>
      <c r="AR1101">
        <f t="shared" si="797"/>
        <v>0</v>
      </c>
      <c r="AS1101">
        <v>154</v>
      </c>
      <c r="AT1101">
        <f t="shared" si="798"/>
        <v>0</v>
      </c>
      <c r="AU1101">
        <f t="shared" si="799"/>
        <v>0</v>
      </c>
      <c r="AV1101">
        <f t="shared" si="800"/>
        <v>1.5759424160826513E-2</v>
      </c>
      <c r="AX1101">
        <f t="shared" si="801"/>
        <v>78.812974192989046</v>
      </c>
      <c r="AY1101">
        <f t="shared" si="802"/>
        <v>15.215219993965073</v>
      </c>
      <c r="AZ1101" t="e">
        <f t="shared" si="803"/>
        <v>#DIV/0!</v>
      </c>
    </row>
    <row r="1102" spans="6:52" x14ac:dyDescent="0.55000000000000004">
      <c r="F1102" s="87">
        <v>45092.569050925929</v>
      </c>
      <c r="G1102">
        <v>204</v>
      </c>
      <c r="I1102">
        <v>21.4</v>
      </c>
      <c r="J1102">
        <v>29.72</v>
      </c>
      <c r="K1102">
        <v>5.3084582400000011</v>
      </c>
      <c r="L1102">
        <v>15823.852950431101</v>
      </c>
      <c r="N1102" s="36">
        <f t="shared" si="775"/>
        <v>2.7055669515670653E-2</v>
      </c>
      <c r="O1102" s="36">
        <f t="shared" si="776"/>
        <v>417.7549450003944</v>
      </c>
      <c r="P1102" s="36">
        <f t="shared" si="777"/>
        <v>-8126528830.5431166</v>
      </c>
      <c r="Q1102">
        <f t="shared" si="778"/>
        <v>0.43289071225073045</v>
      </c>
      <c r="R1102">
        <f t="shared" si="779"/>
        <v>18381.217580017354</v>
      </c>
      <c r="S1102">
        <f t="shared" si="780"/>
        <v>0.76265208357790137</v>
      </c>
      <c r="T1102">
        <f t="shared" si="781"/>
        <v>11775.782485995705</v>
      </c>
      <c r="U1102">
        <f t="shared" si="782"/>
        <v>11775.782485995707</v>
      </c>
      <c r="W1102">
        <f t="shared" si="783"/>
        <v>0.9843561756584619</v>
      </c>
      <c r="X1102">
        <v>313.14999999999998</v>
      </c>
      <c r="Y1102">
        <f t="shared" si="784"/>
        <v>1.9073334166666699E-2</v>
      </c>
      <c r="Z1102">
        <v>2E-3</v>
      </c>
      <c r="AA1102">
        <f t="shared" si="785"/>
        <v>7.2765497523200454E-2</v>
      </c>
      <c r="AC1102">
        <f t="shared" si="786"/>
        <v>5.2254136517690505E-6</v>
      </c>
      <c r="AD1102">
        <f t="shared" si="787"/>
        <v>4.0670791097330381E-10</v>
      </c>
      <c r="AE1102">
        <v>0</v>
      </c>
      <c r="AF1102">
        <f t="shared" si="788"/>
        <v>1.0933391480197984E-10</v>
      </c>
      <c r="AG1102">
        <f t="shared" si="789"/>
        <v>5.1604182577528368E-10</v>
      </c>
      <c r="AH1102">
        <f t="shared" si="790"/>
        <v>1.097002469958351E-3</v>
      </c>
      <c r="AJ1102">
        <f t="shared" si="791"/>
        <v>1.5576307374468228E-2</v>
      </c>
      <c r="AK1102">
        <f t="shared" si="792"/>
        <v>1.2123456352213071E-6</v>
      </c>
      <c r="AL1102">
        <v>0</v>
      </c>
      <c r="AM1102">
        <f t="shared" si="793"/>
        <v>6.7556340305486827E-6</v>
      </c>
      <c r="AN1102">
        <f t="shared" si="794"/>
        <v>7.9679796657699902E-6</v>
      </c>
      <c r="AO1102">
        <f t="shared" si="795"/>
        <v>2.2739189884214046E-2</v>
      </c>
      <c r="AQ1102">
        <f t="shared" si="796"/>
        <v>0</v>
      </c>
      <c r="AR1102">
        <f t="shared" si="797"/>
        <v>0</v>
      </c>
      <c r="AS1102">
        <v>155</v>
      </c>
      <c r="AT1102">
        <f t="shared" si="798"/>
        <v>0</v>
      </c>
      <c r="AU1102">
        <f t="shared" si="799"/>
        <v>0</v>
      </c>
      <c r="AV1102">
        <f t="shared" si="800"/>
        <v>1.5759424160826513E-2</v>
      </c>
      <c r="AX1102">
        <f t="shared" si="801"/>
        <v>78.81297419298906</v>
      </c>
      <c r="AY1102">
        <f t="shared" si="802"/>
        <v>15.21521999396508</v>
      </c>
      <c r="AZ1102" t="e">
        <f t="shared" si="803"/>
        <v>#DIV/0!</v>
      </c>
    </row>
    <row r="1103" spans="6:52" x14ac:dyDescent="0.55000000000000004">
      <c r="F1103" s="87">
        <v>45092.590289351851</v>
      </c>
      <c r="G1103">
        <v>137</v>
      </c>
      <c r="I1103">
        <v>21.4</v>
      </c>
      <c r="J1103">
        <v>29.72</v>
      </c>
      <c r="K1103">
        <v>4.4052785000000014</v>
      </c>
      <c r="L1103">
        <v>19505.669311481601</v>
      </c>
      <c r="N1103" s="36">
        <f t="shared" si="775"/>
        <v>2.2452424759112233E-2</v>
      </c>
      <c r="O1103" s="36">
        <f t="shared" si="776"/>
        <v>514.95611315017175</v>
      </c>
      <c r="P1103" s="36">
        <f t="shared" si="777"/>
        <v>-8178958048.8046856</v>
      </c>
      <c r="Q1103">
        <f t="shared" si="778"/>
        <v>0.35923879614579574</v>
      </c>
      <c r="R1103">
        <f t="shared" si="779"/>
        <v>22658.068978607556</v>
      </c>
      <c r="S1103">
        <f t="shared" si="780"/>
        <v>0.63289465130386557</v>
      </c>
      <c r="T1103">
        <f t="shared" si="781"/>
        <v>14515.713699773178</v>
      </c>
      <c r="U1103">
        <f t="shared" si="782"/>
        <v>14515.71369977318</v>
      </c>
      <c r="W1103">
        <f t="shared" si="783"/>
        <v>0.9843561756584619</v>
      </c>
      <c r="X1103">
        <v>313.14999999999998</v>
      </c>
      <c r="Y1103">
        <f t="shared" si="784"/>
        <v>1.9073334166666699E-2</v>
      </c>
      <c r="Z1103">
        <v>2E-3</v>
      </c>
      <c r="AA1103">
        <f t="shared" si="785"/>
        <v>7.2765497523200454E-2</v>
      </c>
      <c r="AC1103">
        <f t="shared" si="786"/>
        <v>4.336363096970447E-6</v>
      </c>
      <c r="AD1103">
        <f t="shared" si="787"/>
        <v>3.3751073004402302E-10</v>
      </c>
      <c r="AE1103">
        <v>0</v>
      </c>
      <c r="AF1103">
        <f t="shared" si="788"/>
        <v>9.0731870238465624E-11</v>
      </c>
      <c r="AG1103">
        <f t="shared" si="789"/>
        <v>4.2824260028248866E-10</v>
      </c>
      <c r="AH1103">
        <f t="shared" si="790"/>
        <v>1.097002469958351E-3</v>
      </c>
      <c r="AJ1103">
        <f t="shared" si="791"/>
        <v>1.9200526047108653E-2</v>
      </c>
      <c r="AK1103">
        <f t="shared" si="792"/>
        <v>1.4944282613041263E-6</v>
      </c>
      <c r="AL1103">
        <v>0</v>
      </c>
      <c r="AM1103">
        <f t="shared" si="793"/>
        <v>8.3275017659769261E-6</v>
      </c>
      <c r="AN1103">
        <f t="shared" si="794"/>
        <v>9.8219300272810528E-6</v>
      </c>
      <c r="AO1103">
        <f t="shared" si="795"/>
        <v>2.2739189884214046E-2</v>
      </c>
      <c r="AQ1103">
        <f t="shared" si="796"/>
        <v>0</v>
      </c>
      <c r="AR1103">
        <f t="shared" si="797"/>
        <v>0</v>
      </c>
      <c r="AS1103">
        <v>156</v>
      </c>
      <c r="AT1103">
        <f t="shared" si="798"/>
        <v>0</v>
      </c>
      <c r="AU1103">
        <f t="shared" si="799"/>
        <v>0</v>
      </c>
      <c r="AV1103">
        <f t="shared" si="800"/>
        <v>1.5759424160826513E-2</v>
      </c>
      <c r="AX1103">
        <f t="shared" si="801"/>
        <v>78.812974192989046</v>
      </c>
      <c r="AY1103">
        <f t="shared" si="802"/>
        <v>15.215219993965082</v>
      </c>
      <c r="AZ1103" t="e">
        <f t="shared" si="803"/>
        <v>#DIV/0!</v>
      </c>
    </row>
    <row r="1104" spans="6:52" x14ac:dyDescent="0.55000000000000004">
      <c r="F1104" s="87">
        <v>45092.611562500002</v>
      </c>
      <c r="G1104">
        <v>367</v>
      </c>
      <c r="I1104">
        <v>21.4</v>
      </c>
      <c r="J1104">
        <v>29.72</v>
      </c>
      <c r="K1104">
        <v>18.059655999999997</v>
      </c>
      <c r="L1104">
        <v>1748.9386711995999</v>
      </c>
      <c r="N1104" s="36">
        <f t="shared" si="775"/>
        <v>9.2044820211809431E-2</v>
      </c>
      <c r="O1104" s="36">
        <f t="shared" si="776"/>
        <v>46.172558648312425</v>
      </c>
      <c r="P1104" s="36">
        <f t="shared" si="777"/>
        <v>-8231387267.0662537</v>
      </c>
      <c r="Q1104">
        <f t="shared" si="778"/>
        <v>1.4727171233889509</v>
      </c>
      <c r="R1104">
        <f t="shared" si="779"/>
        <v>2031.5925805257466</v>
      </c>
      <c r="S1104">
        <f t="shared" si="780"/>
        <v>2.5945827685554401</v>
      </c>
      <c r="T1104">
        <f t="shared" si="781"/>
        <v>1301.5238095240109</v>
      </c>
      <c r="U1104">
        <f t="shared" si="782"/>
        <v>1301.5238095240111</v>
      </c>
      <c r="W1104">
        <f t="shared" si="783"/>
        <v>0.9843561756584619</v>
      </c>
      <c r="X1104">
        <v>313.14999999999998</v>
      </c>
      <c r="Y1104">
        <f t="shared" si="784"/>
        <v>1.9073334166666699E-2</v>
      </c>
      <c r="Z1104">
        <v>2E-3</v>
      </c>
      <c r="AA1104">
        <f t="shared" si="785"/>
        <v>7.2765497523200454E-2</v>
      </c>
      <c r="AC1104">
        <f t="shared" si="786"/>
        <v>1.7777133913867391E-5</v>
      </c>
      <c r="AD1104">
        <f t="shared" si="787"/>
        <v>1.3836418471394979E-9</v>
      </c>
      <c r="AE1104">
        <v>0</v>
      </c>
      <c r="AF1104">
        <f t="shared" si="788"/>
        <v>3.7195976707110031E-10</v>
      </c>
      <c r="AG1104">
        <f t="shared" si="789"/>
        <v>1.7556016142105983E-9</v>
      </c>
      <c r="AH1104">
        <f t="shared" si="790"/>
        <v>1.097002469958351E-3</v>
      </c>
      <c r="AJ1104">
        <f t="shared" si="791"/>
        <v>1.7215785818432301E-3</v>
      </c>
      <c r="AK1104">
        <f t="shared" si="792"/>
        <v>1.3399506245037635E-7</v>
      </c>
      <c r="AL1104">
        <v>0</v>
      </c>
      <c r="AM1104">
        <f t="shared" si="793"/>
        <v>7.4666957797890301E-7</v>
      </c>
      <c r="AN1104">
        <f t="shared" si="794"/>
        <v>8.8066464042927942E-7</v>
      </c>
      <c r="AO1104">
        <f t="shared" si="795"/>
        <v>2.2739189884214046E-2</v>
      </c>
      <c r="AQ1104">
        <f t="shared" si="796"/>
        <v>0</v>
      </c>
      <c r="AR1104">
        <f t="shared" si="797"/>
        <v>0</v>
      </c>
      <c r="AS1104">
        <v>157</v>
      </c>
      <c r="AT1104">
        <f t="shared" si="798"/>
        <v>0</v>
      </c>
      <c r="AU1104">
        <f t="shared" si="799"/>
        <v>0</v>
      </c>
      <c r="AV1104">
        <f t="shared" si="800"/>
        <v>1.5759424160826513E-2</v>
      </c>
      <c r="AX1104">
        <f t="shared" si="801"/>
        <v>78.812974192989046</v>
      </c>
      <c r="AY1104">
        <f t="shared" si="802"/>
        <v>15.21521999396508</v>
      </c>
      <c r="AZ1104" t="e">
        <f t="shared" si="803"/>
        <v>#DIV/0!</v>
      </c>
    </row>
    <row r="1105" spans="6:52" x14ac:dyDescent="0.55000000000000004">
      <c r="F1105" s="87">
        <v>45092.6328587963</v>
      </c>
      <c r="G1105">
        <v>289</v>
      </c>
      <c r="I1105">
        <v>21.4</v>
      </c>
      <c r="J1105">
        <v>29.72</v>
      </c>
      <c r="K1105">
        <v>4.4888374600000009</v>
      </c>
      <c r="L1105">
        <v>18088.745279102401</v>
      </c>
      <c r="N1105" s="36">
        <f t="shared" si="775"/>
        <v>2.2878300503937368E-2</v>
      </c>
      <c r="O1105" s="36">
        <f t="shared" si="776"/>
        <v>477.54885064144224</v>
      </c>
      <c r="P1105" s="36">
        <f t="shared" si="777"/>
        <v>-8283816485.3278227</v>
      </c>
      <c r="Q1105">
        <f t="shared" si="778"/>
        <v>0.36605280806299789</v>
      </c>
      <c r="R1105">
        <f t="shared" si="779"/>
        <v>21012.14942822346</v>
      </c>
      <c r="S1105">
        <f t="shared" si="780"/>
        <v>0.64489934495774315</v>
      </c>
      <c r="T1105">
        <f t="shared" si="781"/>
        <v>13461.268283935131</v>
      </c>
      <c r="U1105">
        <f t="shared" si="782"/>
        <v>13461.268283935133</v>
      </c>
      <c r="W1105">
        <f t="shared" si="783"/>
        <v>0.9843561756584619</v>
      </c>
      <c r="X1105">
        <v>313.14999999999998</v>
      </c>
      <c r="Y1105">
        <f t="shared" si="784"/>
        <v>1.9073334166666699E-2</v>
      </c>
      <c r="Z1105">
        <v>2E-3</v>
      </c>
      <c r="AA1105">
        <f t="shared" si="785"/>
        <v>7.2765497523200454E-2</v>
      </c>
      <c r="AC1105">
        <f t="shared" si="786"/>
        <v>4.4186148752780447E-6</v>
      </c>
      <c r="AD1105">
        <f t="shared" si="787"/>
        <v>3.4391260579179225E-10</v>
      </c>
      <c r="AE1105">
        <v>0</v>
      </c>
      <c r="AF1105">
        <f t="shared" si="788"/>
        <v>9.245286488522429E-11</v>
      </c>
      <c r="AG1105">
        <f t="shared" si="789"/>
        <v>4.3636547067701652E-10</v>
      </c>
      <c r="AH1105">
        <f t="shared" si="790"/>
        <v>1.097002469958351E-3</v>
      </c>
      <c r="AJ1105">
        <f t="shared" si="791"/>
        <v>1.7805768125397296E-2</v>
      </c>
      <c r="AK1105">
        <f t="shared" si="792"/>
        <v>1.3858705243562294E-6</v>
      </c>
      <c r="AL1105">
        <v>0</v>
      </c>
      <c r="AM1105">
        <f t="shared" si="793"/>
        <v>7.7225782848356022E-6</v>
      </c>
      <c r="AN1105">
        <f t="shared" si="794"/>
        <v>9.108448809191832E-6</v>
      </c>
      <c r="AO1105">
        <f t="shared" si="795"/>
        <v>2.2739189884214046E-2</v>
      </c>
      <c r="AQ1105">
        <f t="shared" si="796"/>
        <v>0</v>
      </c>
      <c r="AR1105">
        <f t="shared" si="797"/>
        <v>0</v>
      </c>
      <c r="AS1105">
        <v>158</v>
      </c>
      <c r="AT1105">
        <f t="shared" si="798"/>
        <v>0</v>
      </c>
      <c r="AU1105">
        <f t="shared" si="799"/>
        <v>0</v>
      </c>
      <c r="AV1105">
        <f t="shared" si="800"/>
        <v>1.5759424160826513E-2</v>
      </c>
      <c r="AX1105">
        <f t="shared" si="801"/>
        <v>78.812974192989046</v>
      </c>
      <c r="AY1105">
        <f t="shared" si="802"/>
        <v>15.215219993965079</v>
      </c>
      <c r="AZ1105" t="e">
        <f t="shared" si="803"/>
        <v>#DIV/0!</v>
      </c>
    </row>
    <row r="1106" spans="6:52" x14ac:dyDescent="0.55000000000000004">
      <c r="F1106" s="87">
        <v>45092.654131944444</v>
      </c>
      <c r="G1106">
        <v>368</v>
      </c>
      <c r="I1106">
        <v>21.4</v>
      </c>
      <c r="J1106">
        <v>29.72</v>
      </c>
      <c r="K1106">
        <v>283.64052934070003</v>
      </c>
      <c r="L1106">
        <v>18995.9606884124</v>
      </c>
      <c r="N1106" s="36">
        <f t="shared" si="775"/>
        <v>1.4456333790603317</v>
      </c>
      <c r="O1106" s="36">
        <f t="shared" si="776"/>
        <v>501.49963712859062</v>
      </c>
      <c r="P1106" s="36">
        <f t="shared" si="777"/>
        <v>-8336245703.5893908</v>
      </c>
      <c r="Q1106">
        <f t="shared" si="778"/>
        <v>23.130134064965308</v>
      </c>
      <c r="R1106">
        <f t="shared" si="779"/>
        <v>22065.984033657987</v>
      </c>
      <c r="S1106">
        <f t="shared" si="780"/>
        <v>40.749880833351654</v>
      </c>
      <c r="T1106">
        <f t="shared" si="781"/>
        <v>14136.399136164584</v>
      </c>
      <c r="U1106">
        <f t="shared" si="782"/>
        <v>14136.399136164586</v>
      </c>
      <c r="W1106">
        <f t="shared" si="783"/>
        <v>0.9843561756584619</v>
      </c>
      <c r="X1106">
        <v>313.14999999999998</v>
      </c>
      <c r="Y1106">
        <f t="shared" si="784"/>
        <v>1.9073334166666699E-2</v>
      </c>
      <c r="Z1106">
        <v>2E-3</v>
      </c>
      <c r="AA1106">
        <f t="shared" si="785"/>
        <v>7.2765497523200454E-2</v>
      </c>
      <c r="AC1106">
        <f t="shared" si="786"/>
        <v>2.7920330672355319E-4</v>
      </c>
      <c r="AD1106">
        <f t="shared" si="787"/>
        <v>2.1731139615316661E-8</v>
      </c>
      <c r="AE1106">
        <v>0</v>
      </c>
      <c r="AF1106">
        <f t="shared" si="788"/>
        <v>5.8419089059885959E-9</v>
      </c>
      <c r="AG1106">
        <f t="shared" si="789"/>
        <v>2.7573048521305256E-8</v>
      </c>
      <c r="AH1106">
        <f t="shared" si="790"/>
        <v>1.097002469958351E-3</v>
      </c>
      <c r="AJ1106">
        <f t="shared" si="791"/>
        <v>1.8698791216204113E-2</v>
      </c>
      <c r="AK1106">
        <f t="shared" si="792"/>
        <v>1.4553768983808014E-6</v>
      </c>
      <c r="AL1106">
        <v>0</v>
      </c>
      <c r="AM1106">
        <f t="shared" si="793"/>
        <v>8.1098932650348974E-6</v>
      </c>
      <c r="AN1106">
        <f t="shared" si="794"/>
        <v>9.5652701634156992E-6</v>
      </c>
      <c r="AO1106">
        <f t="shared" si="795"/>
        <v>2.2739189884214046E-2</v>
      </c>
      <c r="AQ1106">
        <f t="shared" si="796"/>
        <v>0</v>
      </c>
      <c r="AR1106">
        <f t="shared" si="797"/>
        <v>0</v>
      </c>
      <c r="AS1106">
        <v>159</v>
      </c>
      <c r="AT1106">
        <f t="shared" si="798"/>
        <v>0</v>
      </c>
      <c r="AU1106">
        <f t="shared" si="799"/>
        <v>0</v>
      </c>
      <c r="AV1106">
        <f t="shared" si="800"/>
        <v>1.5759424160826513E-2</v>
      </c>
      <c r="AX1106">
        <f t="shared" si="801"/>
        <v>78.81297419298906</v>
      </c>
      <c r="AY1106">
        <f t="shared" si="802"/>
        <v>15.21521999396508</v>
      </c>
      <c r="AZ1106" t="e">
        <f t="shared" si="803"/>
        <v>#DIV/0!</v>
      </c>
    </row>
    <row r="1107" spans="6:52" x14ac:dyDescent="0.55000000000000004">
      <c r="F1107" s="87">
        <v>45092.675405092596</v>
      </c>
      <c r="G1107">
        <v>22</v>
      </c>
      <c r="I1107">
        <v>21.4</v>
      </c>
      <c r="J1107">
        <v>29.72</v>
      </c>
      <c r="K1107">
        <v>2.2171640000000021</v>
      </c>
      <c r="L1107">
        <v>4475.6887110774996</v>
      </c>
      <c r="N1107" s="36">
        <f t="shared" si="775"/>
        <v>1.1300240810793767E-2</v>
      </c>
      <c r="O1107" s="36">
        <f t="shared" si="776"/>
        <v>118.15966043112959</v>
      </c>
      <c r="P1107" s="36">
        <f t="shared" si="777"/>
        <v>-8388674921.8509598</v>
      </c>
      <c r="Q1107">
        <f t="shared" si="778"/>
        <v>0.18080385297270027</v>
      </c>
      <c r="R1107">
        <f t="shared" si="779"/>
        <v>5199.0250589697025</v>
      </c>
      <c r="S1107">
        <f t="shared" si="780"/>
        <v>0.31853405787250111</v>
      </c>
      <c r="T1107">
        <f t="shared" si="781"/>
        <v>3330.7145169874211</v>
      </c>
      <c r="U1107">
        <f t="shared" si="782"/>
        <v>3330.714516987422</v>
      </c>
      <c r="W1107">
        <f t="shared" si="783"/>
        <v>0.9843561756584619</v>
      </c>
      <c r="X1107">
        <v>313.14999999999998</v>
      </c>
      <c r="Y1107">
        <f t="shared" si="784"/>
        <v>1.9073334166666699E-2</v>
      </c>
      <c r="Z1107">
        <v>2E-3</v>
      </c>
      <c r="AA1107">
        <f t="shared" si="785"/>
        <v>7.2765497523200454E-2</v>
      </c>
      <c r="AC1107">
        <f t="shared" si="786"/>
        <v>2.1824790758476202E-6</v>
      </c>
      <c r="AD1107">
        <f t="shared" si="787"/>
        <v>1.6986817979097731E-10</v>
      </c>
      <c r="AE1107">
        <v>0</v>
      </c>
      <c r="AF1107">
        <f t="shared" si="788"/>
        <v>4.5665089357096835E-11</v>
      </c>
      <c r="AG1107">
        <f t="shared" si="789"/>
        <v>2.1553326914807414E-10</v>
      </c>
      <c r="AH1107">
        <f t="shared" si="790"/>
        <v>1.097002469958351E-3</v>
      </c>
      <c r="AJ1107">
        <f t="shared" si="791"/>
        <v>4.4056718230739986E-3</v>
      </c>
      <c r="AK1107">
        <f t="shared" si="792"/>
        <v>3.4290521344463443E-7</v>
      </c>
      <c r="AL1107">
        <v>0</v>
      </c>
      <c r="AM1107">
        <f t="shared" si="793"/>
        <v>1.9107934749781645E-6</v>
      </c>
      <c r="AN1107">
        <f t="shared" si="794"/>
        <v>2.2536986884227991E-6</v>
      </c>
      <c r="AO1107">
        <f t="shared" si="795"/>
        <v>2.2739189884214046E-2</v>
      </c>
      <c r="AQ1107">
        <f t="shared" si="796"/>
        <v>0</v>
      </c>
      <c r="AR1107">
        <f t="shared" si="797"/>
        <v>0</v>
      </c>
      <c r="AS1107">
        <v>160</v>
      </c>
      <c r="AT1107">
        <f t="shared" si="798"/>
        <v>0</v>
      </c>
      <c r="AU1107">
        <f t="shared" si="799"/>
        <v>0</v>
      </c>
      <c r="AV1107">
        <f t="shared" si="800"/>
        <v>1.5759424160826513E-2</v>
      </c>
      <c r="AX1107">
        <f t="shared" si="801"/>
        <v>78.81297419298906</v>
      </c>
      <c r="AY1107">
        <f t="shared" si="802"/>
        <v>15.215219993965086</v>
      </c>
      <c r="AZ1107" t="e">
        <f t="shared" si="803"/>
        <v>#DIV/0!</v>
      </c>
    </row>
    <row r="1108" spans="6:52" x14ac:dyDescent="0.55000000000000004">
      <c r="F1108" s="87">
        <v>45092.696655092594</v>
      </c>
      <c r="G1108">
        <v>291</v>
      </c>
      <c r="I1108">
        <v>21.4</v>
      </c>
      <c r="J1108">
        <v>29.72</v>
      </c>
      <c r="K1108">
        <v>56.856807652352003</v>
      </c>
      <c r="L1108">
        <v>720.16684287959993</v>
      </c>
      <c r="N1108" s="36">
        <f t="shared" si="775"/>
        <v>0.2897826314176844</v>
      </c>
      <c r="O1108" s="36">
        <f t="shared" si="776"/>
        <v>19.012642545447729</v>
      </c>
      <c r="P1108" s="36">
        <f t="shared" si="777"/>
        <v>-8441104140.1125278</v>
      </c>
      <c r="Q1108">
        <f t="shared" si="778"/>
        <v>4.6365221026829504</v>
      </c>
      <c r="R1108">
        <f t="shared" si="779"/>
        <v>836.55627199970013</v>
      </c>
      <c r="S1108">
        <f t="shared" si="780"/>
        <v>8.1684664098731243</v>
      </c>
      <c r="T1108">
        <f t="shared" si="781"/>
        <v>535.93319667100241</v>
      </c>
      <c r="U1108">
        <f t="shared" si="782"/>
        <v>535.93319667100252</v>
      </c>
      <c r="W1108">
        <f t="shared" si="783"/>
        <v>0.9843561756584619</v>
      </c>
      <c r="X1108">
        <v>313.14999999999998</v>
      </c>
      <c r="Y1108">
        <f t="shared" si="784"/>
        <v>1.9073334166666699E-2</v>
      </c>
      <c r="Z1108">
        <v>2E-3</v>
      </c>
      <c r="AA1108">
        <f t="shared" si="785"/>
        <v>7.2765497523200454E-2</v>
      </c>
      <c r="AC1108">
        <f t="shared" si="786"/>
        <v>5.5967349740817993E-5</v>
      </c>
      <c r="AD1108">
        <f t="shared" si="787"/>
        <v>4.356088419544398E-9</v>
      </c>
      <c r="AE1108">
        <v>0</v>
      </c>
      <c r="AF1108">
        <f t="shared" si="788"/>
        <v>1.1710325451811049E-9</v>
      </c>
      <c r="AG1108">
        <f t="shared" si="789"/>
        <v>5.5271209647255025E-9</v>
      </c>
      <c r="AH1108">
        <f t="shared" si="790"/>
        <v>1.097002469958351E-3</v>
      </c>
      <c r="AJ1108">
        <f t="shared" si="791"/>
        <v>7.0890067929299137E-4</v>
      </c>
      <c r="AK1108">
        <f t="shared" si="792"/>
        <v>5.5175634615108424E-8</v>
      </c>
      <c r="AL1108">
        <v>0</v>
      </c>
      <c r="AM1108">
        <f t="shared" si="793"/>
        <v>3.0745885004560064E-7</v>
      </c>
      <c r="AN1108">
        <f t="shared" si="794"/>
        <v>3.6263448466070907E-7</v>
      </c>
      <c r="AO1108">
        <f t="shared" si="795"/>
        <v>2.2739189884214046E-2</v>
      </c>
      <c r="AQ1108">
        <f t="shared" si="796"/>
        <v>0</v>
      </c>
      <c r="AR1108">
        <f t="shared" si="797"/>
        <v>0</v>
      </c>
      <c r="AS1108">
        <v>161</v>
      </c>
      <c r="AT1108">
        <f t="shared" si="798"/>
        <v>0</v>
      </c>
      <c r="AU1108">
        <f t="shared" si="799"/>
        <v>0</v>
      </c>
      <c r="AV1108">
        <f t="shared" si="800"/>
        <v>1.5759424160826513E-2</v>
      </c>
      <c r="AX1108">
        <f t="shared" si="801"/>
        <v>78.81297419298906</v>
      </c>
      <c r="AY1108">
        <f t="shared" si="802"/>
        <v>15.215219993965077</v>
      </c>
      <c r="AZ1108" t="e">
        <f t="shared" si="803"/>
        <v>#DIV/0!</v>
      </c>
    </row>
    <row r="1109" spans="6:52" x14ac:dyDescent="0.55000000000000004">
      <c r="F1109" s="87">
        <v>45092.717928240738</v>
      </c>
      <c r="G1109">
        <v>249</v>
      </c>
      <c r="I1109">
        <v>21.4</v>
      </c>
      <c r="J1109">
        <v>29.72</v>
      </c>
      <c r="K1109">
        <v>2.2755964999999989</v>
      </c>
      <c r="L1109">
        <v>4023.4783037631005</v>
      </c>
      <c r="N1109" s="36">
        <f t="shared" si="775"/>
        <v>1.1598054288360903E-2</v>
      </c>
      <c r="O1109" s="36">
        <f t="shared" si="776"/>
        <v>106.22115629891785</v>
      </c>
      <c r="P1109" s="36">
        <f t="shared" si="777"/>
        <v>-8493533358.3740959</v>
      </c>
      <c r="Q1109">
        <f t="shared" si="778"/>
        <v>0.18556886861377445</v>
      </c>
      <c r="R1109">
        <f t="shared" si="779"/>
        <v>4673.7308771523849</v>
      </c>
      <c r="S1109">
        <f t="shared" si="780"/>
        <v>0.32692889981321172</v>
      </c>
      <c r="T1109">
        <f t="shared" si="781"/>
        <v>2994.1889305124282</v>
      </c>
      <c r="U1109">
        <f t="shared" si="782"/>
        <v>2994.1889305124287</v>
      </c>
      <c r="W1109">
        <f t="shared" si="783"/>
        <v>0.9843561756584619</v>
      </c>
      <c r="X1109">
        <v>313.14999999999998</v>
      </c>
      <c r="Y1109">
        <f t="shared" si="784"/>
        <v>1.9073334166666699E-2</v>
      </c>
      <c r="Z1109">
        <v>2E-3</v>
      </c>
      <c r="AA1109">
        <f t="shared" si="785"/>
        <v>7.2765497523200454E-2</v>
      </c>
      <c r="AC1109">
        <f t="shared" si="786"/>
        <v>2.23999746808178E-6</v>
      </c>
      <c r="AD1109">
        <f t="shared" si="787"/>
        <v>1.7434498999339609E-10</v>
      </c>
      <c r="AE1109">
        <v>0</v>
      </c>
      <c r="AF1109">
        <f t="shared" si="788"/>
        <v>4.6868575131653168E-11</v>
      </c>
      <c r="AG1109">
        <f t="shared" si="789"/>
        <v>2.2121356512504925E-10</v>
      </c>
      <c r="AH1109">
        <f t="shared" si="790"/>
        <v>1.097002469958351E-3</v>
      </c>
      <c r="AJ1109">
        <f t="shared" si="791"/>
        <v>3.9605357159370408E-3</v>
      </c>
      <c r="AK1109">
        <f t="shared" si="792"/>
        <v>3.0825908046889E-7</v>
      </c>
      <c r="AL1109">
        <v>0</v>
      </c>
      <c r="AM1109">
        <f t="shared" si="793"/>
        <v>1.7177325291901032E-6</v>
      </c>
      <c r="AN1109">
        <f t="shared" si="794"/>
        <v>2.0259916096589934E-6</v>
      </c>
      <c r="AO1109">
        <f t="shared" si="795"/>
        <v>2.2739189884214046E-2</v>
      </c>
      <c r="AQ1109">
        <f t="shared" si="796"/>
        <v>0</v>
      </c>
      <c r="AR1109">
        <f t="shared" si="797"/>
        <v>0</v>
      </c>
      <c r="AS1109">
        <v>162</v>
      </c>
      <c r="AT1109">
        <f t="shared" si="798"/>
        <v>0</v>
      </c>
      <c r="AU1109">
        <f t="shared" si="799"/>
        <v>0</v>
      </c>
      <c r="AV1109">
        <f t="shared" si="800"/>
        <v>1.5759424160826513E-2</v>
      </c>
      <c r="AX1109">
        <f t="shared" si="801"/>
        <v>78.812974192989046</v>
      </c>
      <c r="AY1109">
        <f t="shared" si="802"/>
        <v>15.215219993965084</v>
      </c>
      <c r="AZ1109" t="e">
        <f t="shared" si="803"/>
        <v>#DIV/0!</v>
      </c>
    </row>
    <row r="1110" spans="6:52" x14ac:dyDescent="0.55000000000000004">
      <c r="F1110" s="87">
        <v>45092.739201388889</v>
      </c>
      <c r="G1110">
        <v>366</v>
      </c>
      <c r="I1110">
        <v>21.4</v>
      </c>
      <c r="J1110">
        <v>29.72</v>
      </c>
      <c r="K1110">
        <v>6933.3098080927593</v>
      </c>
      <c r="L1110">
        <v>9858.9873591743999</v>
      </c>
      <c r="N1110" s="36">
        <f t="shared" si="775"/>
        <v>35.337065930750462</v>
      </c>
      <c r="O1110" s="36">
        <f t="shared" si="776"/>
        <v>260.28052301126053</v>
      </c>
      <c r="P1110" s="36">
        <f t="shared" si="777"/>
        <v>-8545962576.6356649</v>
      </c>
      <c r="Q1110">
        <f t="shared" si="778"/>
        <v>565.3930548920074</v>
      </c>
      <c r="R1110">
        <f t="shared" si="779"/>
        <v>11452.343012495463</v>
      </c>
      <c r="S1110">
        <f t="shared" si="780"/>
        <v>996.09018893460143</v>
      </c>
      <c r="T1110">
        <f t="shared" si="781"/>
        <v>7336.8534855258504</v>
      </c>
      <c r="U1110">
        <f t="shared" si="782"/>
        <v>7336.8534855258522</v>
      </c>
      <c r="W1110">
        <f t="shared" si="783"/>
        <v>0.9843561756584619</v>
      </c>
      <c r="X1110">
        <v>313.14999999999998</v>
      </c>
      <c r="Y1110">
        <f t="shared" si="784"/>
        <v>1.9073334166666699E-2</v>
      </c>
      <c r="Z1110">
        <v>2E-3</v>
      </c>
      <c r="AA1110">
        <f t="shared" si="785"/>
        <v>7.2765497523200454E-2</v>
      </c>
      <c r="AC1110">
        <f t="shared" si="786"/>
        <v>6.8248463273494937E-3</v>
      </c>
      <c r="AD1110">
        <f t="shared" si="787"/>
        <v>5.3119603106835852E-7</v>
      </c>
      <c r="AE1110">
        <v>0</v>
      </c>
      <c r="AF1110">
        <f t="shared" si="788"/>
        <v>1.4279963589837805E-7</v>
      </c>
      <c r="AG1110">
        <f t="shared" si="789"/>
        <v>6.7399566696673657E-7</v>
      </c>
      <c r="AH1110">
        <f t="shared" si="790"/>
        <v>1.097002469958351E-3</v>
      </c>
      <c r="AJ1110">
        <f t="shared" si="791"/>
        <v>9.7047550927420317E-3</v>
      </c>
      <c r="AK1110">
        <f t="shared" si="792"/>
        <v>7.5534702768275494E-7</v>
      </c>
      <c r="AL1110">
        <v>0</v>
      </c>
      <c r="AM1110">
        <f t="shared" si="793"/>
        <v>4.2090703647857981E-6</v>
      </c>
      <c r="AN1110">
        <f t="shared" si="794"/>
        <v>4.9644173924685531E-6</v>
      </c>
      <c r="AO1110">
        <f t="shared" si="795"/>
        <v>2.2739189884214046E-2</v>
      </c>
      <c r="AQ1110">
        <f t="shared" si="796"/>
        <v>0</v>
      </c>
      <c r="AR1110">
        <f t="shared" si="797"/>
        <v>0</v>
      </c>
      <c r="AS1110">
        <v>163</v>
      </c>
      <c r="AT1110">
        <f t="shared" si="798"/>
        <v>0</v>
      </c>
      <c r="AU1110">
        <f t="shared" si="799"/>
        <v>0</v>
      </c>
      <c r="AV1110">
        <f t="shared" si="800"/>
        <v>1.5759424160826513E-2</v>
      </c>
      <c r="AX1110">
        <f t="shared" si="801"/>
        <v>78.812974192989046</v>
      </c>
      <c r="AY1110">
        <f t="shared" si="802"/>
        <v>15.215219993965077</v>
      </c>
      <c r="AZ1110" t="e">
        <f t="shared" si="803"/>
        <v>#DIV/0!</v>
      </c>
    </row>
    <row r="1111" spans="6:52" x14ac:dyDescent="0.55000000000000004">
      <c r="F1111" s="87">
        <v>45092.760451388887</v>
      </c>
      <c r="G1111">
        <v>395</v>
      </c>
      <c r="I1111">
        <v>21.4</v>
      </c>
      <c r="J1111">
        <v>29.72</v>
      </c>
      <c r="K1111">
        <v>37.699693749574998</v>
      </c>
      <c r="L1111">
        <v>35.5948118775</v>
      </c>
      <c r="N1111" s="36">
        <f t="shared" si="775"/>
        <v>0.19214438709241793</v>
      </c>
      <c r="O1111" s="36">
        <f t="shared" si="776"/>
        <v>0.93971479163545213</v>
      </c>
      <c r="P1111" s="36">
        <f t="shared" si="777"/>
        <v>-8598391794.897234</v>
      </c>
      <c r="Q1111">
        <f t="shared" si="778"/>
        <v>3.0743101934786869</v>
      </c>
      <c r="R1111">
        <f t="shared" si="779"/>
        <v>41.347450831959897</v>
      </c>
      <c r="S1111">
        <f t="shared" si="780"/>
        <v>5.4162147818576702</v>
      </c>
      <c r="T1111">
        <f t="shared" si="781"/>
        <v>26.488919203963974</v>
      </c>
      <c r="U1111">
        <f t="shared" si="782"/>
        <v>26.488919203963977</v>
      </c>
      <c r="W1111">
        <f t="shared" si="783"/>
        <v>0.9843561756584619</v>
      </c>
      <c r="X1111">
        <v>313.14999999999998</v>
      </c>
      <c r="Y1111">
        <f t="shared" si="784"/>
        <v>1.9073334166666699E-2</v>
      </c>
      <c r="Z1111">
        <v>2E-3</v>
      </c>
      <c r="AA1111">
        <f t="shared" si="785"/>
        <v>7.2765497523200454E-2</v>
      </c>
      <c r="AC1111">
        <f t="shared" si="786"/>
        <v>3.7109926362826868E-5</v>
      </c>
      <c r="AD1111">
        <f t="shared" si="787"/>
        <v>2.8883647560205663E-9</v>
      </c>
      <c r="AE1111">
        <v>0</v>
      </c>
      <c r="AF1111">
        <f t="shared" si="788"/>
        <v>7.7646934724248001E-10</v>
      </c>
      <c r="AG1111">
        <f t="shared" si="789"/>
        <v>3.6648341032630465E-9</v>
      </c>
      <c r="AH1111">
        <f t="shared" si="790"/>
        <v>1.097002469958351E-3</v>
      </c>
      <c r="AJ1111">
        <f t="shared" si="791"/>
        <v>3.5037972893018294E-5</v>
      </c>
      <c r="AK1111">
        <f t="shared" si="792"/>
        <v>2.727099079559824E-9</v>
      </c>
      <c r="AL1111">
        <v>0</v>
      </c>
      <c r="AM1111">
        <f t="shared" si="793"/>
        <v>1.5196395162662721E-8</v>
      </c>
      <c r="AN1111">
        <f t="shared" si="794"/>
        <v>1.7923494242222544E-8</v>
      </c>
      <c r="AO1111">
        <f t="shared" si="795"/>
        <v>2.2739189884214046E-2</v>
      </c>
      <c r="AQ1111">
        <f t="shared" si="796"/>
        <v>0</v>
      </c>
      <c r="AR1111">
        <f t="shared" si="797"/>
        <v>0</v>
      </c>
      <c r="AS1111">
        <v>164</v>
      </c>
      <c r="AT1111">
        <f t="shared" si="798"/>
        <v>0</v>
      </c>
      <c r="AU1111">
        <f t="shared" si="799"/>
        <v>0</v>
      </c>
      <c r="AV1111">
        <f t="shared" si="800"/>
        <v>1.5759424160826513E-2</v>
      </c>
      <c r="AX1111">
        <f t="shared" si="801"/>
        <v>78.81297419298906</v>
      </c>
      <c r="AY1111">
        <f t="shared" si="802"/>
        <v>15.215219993965075</v>
      </c>
      <c r="AZ1111" t="e">
        <f t="shared" si="803"/>
        <v>#DIV/0!</v>
      </c>
    </row>
    <row r="1112" spans="6:52" x14ac:dyDescent="0.55000000000000004">
      <c r="F1112" s="87">
        <v>45092.781747685185</v>
      </c>
      <c r="G1112">
        <v>72</v>
      </c>
      <c r="I1112">
        <v>21.4</v>
      </c>
      <c r="J1112">
        <v>29.72</v>
      </c>
      <c r="K1112">
        <v>4.7348355400000006</v>
      </c>
      <c r="L1112">
        <v>16985.325452668403</v>
      </c>
      <c r="N1112" s="36">
        <f t="shared" si="775"/>
        <v>2.4132081254027524E-2</v>
      </c>
      <c r="O1112" s="36">
        <f t="shared" si="776"/>
        <v>448.41820272982085</v>
      </c>
      <c r="P1112" s="36">
        <f t="shared" si="777"/>
        <v>-8650821013.158802</v>
      </c>
      <c r="Q1112">
        <f t="shared" si="778"/>
        <v>0.38611330006444039</v>
      </c>
      <c r="R1112">
        <f t="shared" si="779"/>
        <v>19730.400920112119</v>
      </c>
      <c r="S1112">
        <f t="shared" si="780"/>
        <v>0.6802412351612841</v>
      </c>
      <c r="T1112">
        <f t="shared" si="781"/>
        <v>12640.126182354368</v>
      </c>
      <c r="U1112">
        <f t="shared" si="782"/>
        <v>12640.126182354374</v>
      </c>
      <c r="W1112">
        <f t="shared" si="783"/>
        <v>0.9843561756584619</v>
      </c>
      <c r="X1112">
        <v>313.14999999999998</v>
      </c>
      <c r="Y1112">
        <f t="shared" si="784"/>
        <v>1.9073334166666699E-2</v>
      </c>
      <c r="Z1112">
        <v>2E-3</v>
      </c>
      <c r="AA1112">
        <f t="shared" si="785"/>
        <v>7.2765497523200454E-2</v>
      </c>
      <c r="AC1112">
        <f t="shared" si="786"/>
        <v>4.6607646045261687E-6</v>
      </c>
      <c r="AD1112">
        <f t="shared" si="787"/>
        <v>3.6275976643560347E-10</v>
      </c>
      <c r="AE1112">
        <v>0</v>
      </c>
      <c r="AF1112">
        <f t="shared" si="788"/>
        <v>9.7519483459616712E-11</v>
      </c>
      <c r="AG1112">
        <f t="shared" si="789"/>
        <v>4.6027924989522016E-10</v>
      </c>
      <c r="AH1112">
        <f t="shared" si="790"/>
        <v>1.097002469958351E-3</v>
      </c>
      <c r="AJ1112">
        <f t="shared" si="791"/>
        <v>1.6719610004903001E-2</v>
      </c>
      <c r="AK1112">
        <f t="shared" si="792"/>
        <v>1.3013319347608638E-6</v>
      </c>
      <c r="AL1112">
        <v>0</v>
      </c>
      <c r="AM1112">
        <f t="shared" si="793"/>
        <v>7.2514982923211018E-6</v>
      </c>
      <c r="AN1112">
        <f t="shared" si="794"/>
        <v>8.552830227081965E-6</v>
      </c>
      <c r="AO1112">
        <f t="shared" si="795"/>
        <v>2.2739189884214046E-2</v>
      </c>
      <c r="AQ1112">
        <f t="shared" si="796"/>
        <v>0</v>
      </c>
      <c r="AR1112">
        <f t="shared" si="797"/>
        <v>0</v>
      </c>
      <c r="AS1112">
        <v>165</v>
      </c>
      <c r="AT1112">
        <f t="shared" si="798"/>
        <v>0</v>
      </c>
      <c r="AU1112">
        <f t="shared" si="799"/>
        <v>0</v>
      </c>
      <c r="AV1112">
        <f t="shared" si="800"/>
        <v>1.5759424160826513E-2</v>
      </c>
      <c r="AX1112">
        <f t="shared" si="801"/>
        <v>78.81297419298906</v>
      </c>
      <c r="AY1112">
        <f t="shared" si="802"/>
        <v>15.215219993965071</v>
      </c>
      <c r="AZ1112" t="e">
        <f t="shared" si="803"/>
        <v>#DIV/0!</v>
      </c>
    </row>
    <row r="1113" spans="6:52" x14ac:dyDescent="0.55000000000000004">
      <c r="F1113" s="87">
        <v>45092.803055555552</v>
      </c>
      <c r="G1113">
        <v>255</v>
      </c>
      <c r="I1113">
        <v>21.4</v>
      </c>
      <c r="J1113">
        <v>29.72</v>
      </c>
      <c r="K1113">
        <v>257.70735474579197</v>
      </c>
      <c r="L1113">
        <v>18786.965595510002</v>
      </c>
      <c r="N1113" s="36">
        <f t="shared" si="775"/>
        <v>1.3134595218667191</v>
      </c>
      <c r="O1113" s="36">
        <f t="shared" si="776"/>
        <v>495.9820976384114</v>
      </c>
      <c r="P1113" s="36">
        <f t="shared" si="777"/>
        <v>-8703250231.4203701</v>
      </c>
      <c r="Q1113">
        <f t="shared" si="778"/>
        <v>21.015352349867506</v>
      </c>
      <c r="R1113">
        <f t="shared" si="779"/>
        <v>21823.212296090103</v>
      </c>
      <c r="S1113">
        <f t="shared" si="780"/>
        <v>37.024130578867954</v>
      </c>
      <c r="T1113">
        <f t="shared" si="781"/>
        <v>13980.869331737782</v>
      </c>
      <c r="U1113">
        <f t="shared" si="782"/>
        <v>13980.86933173778</v>
      </c>
      <c r="W1113">
        <f t="shared" si="783"/>
        <v>0.9843561756584619</v>
      </c>
      <c r="X1113">
        <v>313.14999999999998</v>
      </c>
      <c r="Y1113">
        <f t="shared" si="784"/>
        <v>1.9073334166666699E-2</v>
      </c>
      <c r="Z1113">
        <v>2E-3</v>
      </c>
      <c r="AA1113">
        <f t="shared" si="785"/>
        <v>7.2765497523200454E-2</v>
      </c>
      <c r="AC1113">
        <f t="shared" si="786"/>
        <v>2.5367582615662637E-4</v>
      </c>
      <c r="AD1113">
        <f t="shared" si="787"/>
        <v>1.9744267573086753E-8</v>
      </c>
      <c r="AE1113">
        <v>0</v>
      </c>
      <c r="AF1113">
        <f t="shared" si="788"/>
        <v>5.3077848018674449E-9</v>
      </c>
      <c r="AG1113">
        <f t="shared" si="789"/>
        <v>2.5052052374954197E-8</v>
      </c>
      <c r="AH1113">
        <f t="shared" si="790"/>
        <v>1.097002469958351E-3</v>
      </c>
      <c r="AJ1113">
        <f t="shared" si="791"/>
        <v>1.8493065605823325E-2</v>
      </c>
      <c r="AK1113">
        <f t="shared" si="792"/>
        <v>1.4393647242626142E-6</v>
      </c>
      <c r="AL1113">
        <v>0</v>
      </c>
      <c r="AM1113">
        <f t="shared" si="793"/>
        <v>8.0206675646791161E-6</v>
      </c>
      <c r="AN1113">
        <f t="shared" si="794"/>
        <v>9.4600322889417307E-6</v>
      </c>
      <c r="AO1113">
        <f t="shared" si="795"/>
        <v>2.2739189884214046E-2</v>
      </c>
      <c r="AQ1113">
        <f t="shared" si="796"/>
        <v>0</v>
      </c>
      <c r="AR1113">
        <f t="shared" si="797"/>
        <v>0</v>
      </c>
      <c r="AS1113">
        <v>166</v>
      </c>
      <c r="AT1113">
        <f t="shared" si="798"/>
        <v>0</v>
      </c>
      <c r="AU1113">
        <f t="shared" si="799"/>
        <v>0</v>
      </c>
      <c r="AV1113">
        <f t="shared" si="800"/>
        <v>1.5759424160826513E-2</v>
      </c>
      <c r="AX1113">
        <f t="shared" si="801"/>
        <v>78.81297419298906</v>
      </c>
      <c r="AY1113">
        <f t="shared" si="802"/>
        <v>15.21521999396508</v>
      </c>
      <c r="AZ1113" t="e">
        <f t="shared" si="803"/>
        <v>#DIV/0!</v>
      </c>
    </row>
    <row r="1114" spans="6:52" x14ac:dyDescent="0.55000000000000004">
      <c r="F1114" s="87">
        <v>45092.824340277781</v>
      </c>
      <c r="G1114">
        <v>234</v>
      </c>
      <c r="I1114">
        <v>21.4</v>
      </c>
      <c r="J1114">
        <v>29.72</v>
      </c>
      <c r="K1114">
        <v>65.208798063452008</v>
      </c>
      <c r="L1114">
        <v>8371.5758235039011</v>
      </c>
      <c r="N1114" s="36">
        <f t="shared" si="775"/>
        <v>0.33235030024816803</v>
      </c>
      <c r="O1114" s="36">
        <f t="shared" si="776"/>
        <v>221.01236713143399</v>
      </c>
      <c r="P1114" s="36">
        <f t="shared" si="777"/>
        <v>-8755679449.6819382</v>
      </c>
      <c r="Q1114">
        <f t="shared" si="778"/>
        <v>5.3176048039706885</v>
      </c>
      <c r="R1114">
        <f t="shared" si="779"/>
        <v>9724.5441537830957</v>
      </c>
      <c r="S1114">
        <f t="shared" si="780"/>
        <v>9.3683746696860677</v>
      </c>
      <c r="T1114">
        <f t="shared" si="781"/>
        <v>6229.9527347362373</v>
      </c>
      <c r="U1114">
        <f t="shared" si="782"/>
        <v>6229.9527347362373</v>
      </c>
      <c r="W1114">
        <f t="shared" si="783"/>
        <v>0.9843561756584619</v>
      </c>
      <c r="X1114">
        <v>313.14999999999998</v>
      </c>
      <c r="Y1114">
        <f t="shared" si="784"/>
        <v>1.9073334166666699E-2</v>
      </c>
      <c r="Z1114">
        <v>2E-3</v>
      </c>
      <c r="AA1114">
        <f t="shared" si="785"/>
        <v>7.2765497523200454E-2</v>
      </c>
      <c r="AC1114">
        <f t="shared" si="786"/>
        <v>6.418868308102454E-5</v>
      </c>
      <c r="AD1114">
        <f t="shared" si="787"/>
        <v>4.9959767673460276E-9</v>
      </c>
      <c r="AE1114">
        <v>0</v>
      </c>
      <c r="AF1114">
        <f t="shared" si="788"/>
        <v>1.3430515696792915E-9</v>
      </c>
      <c r="AG1114">
        <f t="shared" si="789"/>
        <v>6.3390283370253194E-9</v>
      </c>
      <c r="AH1114">
        <f t="shared" si="790"/>
        <v>1.097002469958351E-3</v>
      </c>
      <c r="AJ1114">
        <f t="shared" si="791"/>
        <v>8.2406123618591395E-3</v>
      </c>
      <c r="AK1114">
        <f t="shared" si="792"/>
        <v>6.4138888558571135E-7</v>
      </c>
      <c r="AL1114">
        <v>0</v>
      </c>
      <c r="AM1114">
        <f t="shared" si="793"/>
        <v>3.574053847678153E-6</v>
      </c>
      <c r="AN1114">
        <f t="shared" si="794"/>
        <v>4.2154427332638645E-6</v>
      </c>
      <c r="AO1114">
        <f t="shared" si="795"/>
        <v>2.2739189884214046E-2</v>
      </c>
      <c r="AQ1114">
        <f t="shared" si="796"/>
        <v>0</v>
      </c>
      <c r="AR1114">
        <f t="shared" si="797"/>
        <v>0</v>
      </c>
      <c r="AS1114">
        <v>167</v>
      </c>
      <c r="AT1114">
        <f t="shared" si="798"/>
        <v>0</v>
      </c>
      <c r="AU1114">
        <f t="shared" si="799"/>
        <v>0</v>
      </c>
      <c r="AV1114">
        <f t="shared" si="800"/>
        <v>1.5759424160826513E-2</v>
      </c>
      <c r="AX1114">
        <f t="shared" si="801"/>
        <v>78.812974192989046</v>
      </c>
      <c r="AY1114">
        <f t="shared" si="802"/>
        <v>15.215219993965079</v>
      </c>
      <c r="AZ1114" t="e">
        <f t="shared" si="803"/>
        <v>#DIV/0!</v>
      </c>
    </row>
    <row r="1115" spans="6:52" x14ac:dyDescent="0.55000000000000004">
      <c r="F1115" s="87">
        <v>45092.845590277779</v>
      </c>
      <c r="G1115">
        <v>353</v>
      </c>
      <c r="I1115">
        <v>21.4</v>
      </c>
      <c r="J1115">
        <v>29.72</v>
      </c>
      <c r="K1115">
        <v>36.726896601200004</v>
      </c>
      <c r="L1115" t="e">
        <v>#VALUE!</v>
      </c>
      <c r="N1115" s="36">
        <f t="shared" si="775"/>
        <v>0.18718632262957666</v>
      </c>
      <c r="O1115" s="36" t="e">
        <f t="shared" si="776"/>
        <v>#VALUE!</v>
      </c>
      <c r="P1115" s="36">
        <f t="shared" si="777"/>
        <v>-8808108667.9435081</v>
      </c>
      <c r="Q1115">
        <f t="shared" si="778"/>
        <v>2.9949811620732265</v>
      </c>
      <c r="R1115" t="e">
        <f t="shared" si="779"/>
        <v>#VALUE!</v>
      </c>
      <c r="S1115">
        <f t="shared" si="780"/>
        <v>5.2764556015901372</v>
      </c>
      <c r="T1115" t="e">
        <f t="shared" si="781"/>
        <v>#VALUE!</v>
      </c>
      <c r="U1115" t="e">
        <f t="shared" si="782"/>
        <v>#VALUE!</v>
      </c>
      <c r="W1115">
        <f t="shared" si="783"/>
        <v>0.9843561756584619</v>
      </c>
      <c r="X1115">
        <v>313.14999999999998</v>
      </c>
      <c r="Y1115">
        <f t="shared" si="784"/>
        <v>1.9073334166666699E-2</v>
      </c>
      <c r="Z1115">
        <v>2E-3</v>
      </c>
      <c r="AA1115">
        <f t="shared" si="785"/>
        <v>7.2765497523200454E-2</v>
      </c>
      <c r="AC1115">
        <f t="shared" si="786"/>
        <v>3.6152347482160994E-5</v>
      </c>
      <c r="AD1115">
        <f t="shared" si="787"/>
        <v>2.8138338323269135E-9</v>
      </c>
      <c r="AE1115">
        <v>0</v>
      </c>
      <c r="AF1115">
        <f t="shared" si="788"/>
        <v>7.5643345061648686E-10</v>
      </c>
      <c r="AG1115">
        <f t="shared" si="789"/>
        <v>3.5702672829434004E-9</v>
      </c>
      <c r="AH1115">
        <f t="shared" si="790"/>
        <v>1.097002469958351E-3</v>
      </c>
      <c r="AJ1115" t="e">
        <f t="shared" si="791"/>
        <v>#VALUE!</v>
      </c>
      <c r="AK1115" t="e">
        <f t="shared" si="792"/>
        <v>#VALUE!</v>
      </c>
      <c r="AL1115">
        <v>0</v>
      </c>
      <c r="AM1115" t="e">
        <f t="shared" si="793"/>
        <v>#VALUE!</v>
      </c>
      <c r="AN1115" t="e">
        <f t="shared" si="794"/>
        <v>#VALUE!</v>
      </c>
      <c r="AO1115">
        <f t="shared" si="795"/>
        <v>2.2739189884214046E-2</v>
      </c>
      <c r="AQ1115">
        <f t="shared" si="796"/>
        <v>0</v>
      </c>
      <c r="AR1115">
        <f t="shared" si="797"/>
        <v>0</v>
      </c>
      <c r="AS1115">
        <v>168</v>
      </c>
      <c r="AT1115">
        <f t="shared" si="798"/>
        <v>0</v>
      </c>
      <c r="AU1115">
        <f t="shared" si="799"/>
        <v>0</v>
      </c>
      <c r="AV1115">
        <f t="shared" si="800"/>
        <v>1.5759424160826513E-2</v>
      </c>
      <c r="AX1115">
        <f t="shared" si="801"/>
        <v>78.81297419298906</v>
      </c>
      <c r="AY1115" t="e">
        <f t="shared" si="802"/>
        <v>#VALUE!</v>
      </c>
      <c r="AZ1115" t="e">
        <f t="shared" si="803"/>
        <v>#DIV/0!</v>
      </c>
    </row>
    <row r="1116" spans="6:52" x14ac:dyDescent="0.55000000000000004">
      <c r="F1116" s="87">
        <v>45092.866875</v>
      </c>
      <c r="G1116">
        <v>347</v>
      </c>
      <c r="I1116">
        <v>21.4</v>
      </c>
      <c r="J1116">
        <v>29.72</v>
      </c>
      <c r="K1116">
        <v>23.517918762652002</v>
      </c>
      <c r="L1116">
        <v>2013.1840628763998</v>
      </c>
      <c r="N1116" s="36">
        <f t="shared" si="775"/>
        <v>0.11986399986047597</v>
      </c>
      <c r="O1116" s="36">
        <f t="shared" si="776"/>
        <v>53.148724277021827</v>
      </c>
      <c r="P1116" s="36">
        <f t="shared" si="777"/>
        <v>-8860537886.2050762</v>
      </c>
      <c r="Q1116">
        <f t="shared" si="778"/>
        <v>1.9178239977676155</v>
      </c>
      <c r="R1116">
        <f t="shared" si="779"/>
        <v>2338.5438681889605</v>
      </c>
      <c r="S1116">
        <f t="shared" si="780"/>
        <v>3.3787568696692558</v>
      </c>
      <c r="T1116">
        <f t="shared" si="781"/>
        <v>1498.1697379878472</v>
      </c>
      <c r="U1116">
        <f t="shared" si="782"/>
        <v>1498.1697379878474</v>
      </c>
      <c r="W1116">
        <f t="shared" si="783"/>
        <v>0.9843561756584619</v>
      </c>
      <c r="X1116">
        <v>313.14999999999998</v>
      </c>
      <c r="Y1116">
        <f t="shared" si="784"/>
        <v>1.9073334166666699E-2</v>
      </c>
      <c r="Z1116">
        <v>2E-3</v>
      </c>
      <c r="AA1116">
        <f t="shared" si="785"/>
        <v>7.2765497523200454E-2</v>
      </c>
      <c r="AC1116">
        <f t="shared" si="786"/>
        <v>2.3150008572650511E-5</v>
      </c>
      <c r="AD1116">
        <f t="shared" si="787"/>
        <v>1.8018270424216542E-9</v>
      </c>
      <c r="AE1116">
        <v>0</v>
      </c>
      <c r="AF1116">
        <f t="shared" si="788"/>
        <v>4.8437908147049425E-10</v>
      </c>
      <c r="AG1116">
        <f t="shared" si="789"/>
        <v>2.2862061238921484E-9</v>
      </c>
      <c r="AH1116">
        <f t="shared" si="790"/>
        <v>1.097002469958351E-3</v>
      </c>
      <c r="AJ1116">
        <f t="shared" si="791"/>
        <v>1.9816901650295772E-3</v>
      </c>
      <c r="AK1116">
        <f t="shared" si="792"/>
        <v>1.5424024219454135E-7</v>
      </c>
      <c r="AL1116">
        <v>0</v>
      </c>
      <c r="AM1116">
        <f t="shared" si="793"/>
        <v>8.5948313647312678E-7</v>
      </c>
      <c r="AN1116">
        <f t="shared" si="794"/>
        <v>1.0137233786676682E-6</v>
      </c>
      <c r="AO1116">
        <f t="shared" si="795"/>
        <v>2.2739189884214046E-2</v>
      </c>
      <c r="AQ1116">
        <f t="shared" si="796"/>
        <v>0</v>
      </c>
      <c r="AR1116">
        <f t="shared" si="797"/>
        <v>0</v>
      </c>
      <c r="AS1116">
        <v>169</v>
      </c>
      <c r="AT1116">
        <f t="shared" si="798"/>
        <v>0</v>
      </c>
      <c r="AU1116">
        <f t="shared" si="799"/>
        <v>0</v>
      </c>
      <c r="AV1116">
        <f t="shared" si="800"/>
        <v>1.5759424160826513E-2</v>
      </c>
      <c r="AX1116">
        <f t="shared" si="801"/>
        <v>78.812974192989046</v>
      </c>
      <c r="AY1116">
        <f t="shared" si="802"/>
        <v>15.215219993965087</v>
      </c>
      <c r="AZ1116" t="e">
        <f t="shared" si="803"/>
        <v>#DIV/0!</v>
      </c>
    </row>
    <row r="1117" spans="6:52" x14ac:dyDescent="0.55000000000000004">
      <c r="F1117" s="87">
        <v>45092.888148148151</v>
      </c>
      <c r="G1117">
        <v>27</v>
      </c>
      <c r="I1117">
        <v>21.4</v>
      </c>
      <c r="J1117">
        <v>29.72</v>
      </c>
      <c r="K1117">
        <v>5.0824285000000007</v>
      </c>
      <c r="L1117">
        <v>17701.271801697501</v>
      </c>
      <c r="N1117" s="36">
        <f t="shared" si="775"/>
        <v>2.5903661593658065E-2</v>
      </c>
      <c r="O1117" s="36">
        <f t="shared" si="776"/>
        <v>467.31942284345553</v>
      </c>
      <c r="P1117" s="36">
        <f t="shared" si="777"/>
        <v>-8912967104.4666443</v>
      </c>
      <c r="Q1117">
        <f t="shared" si="778"/>
        <v>0.41445858549852904</v>
      </c>
      <c r="R1117">
        <f t="shared" si="779"/>
        <v>20562.054605112044</v>
      </c>
      <c r="S1117">
        <f t="shared" si="780"/>
        <v>0.73017899169923706</v>
      </c>
      <c r="T1117">
        <f t="shared" si="781"/>
        <v>13172.918575219712</v>
      </c>
      <c r="U1117">
        <f t="shared" si="782"/>
        <v>13172.918575219714</v>
      </c>
      <c r="W1117">
        <f t="shared" si="783"/>
        <v>0.9843561756584619</v>
      </c>
      <c r="X1117">
        <v>313.14999999999998</v>
      </c>
      <c r="Y1117">
        <f t="shared" si="784"/>
        <v>1.9073334166666699E-2</v>
      </c>
      <c r="Z1117">
        <v>2E-3</v>
      </c>
      <c r="AA1117">
        <f t="shared" si="785"/>
        <v>7.2765497523200454E-2</v>
      </c>
      <c r="AC1117">
        <f t="shared" si="786"/>
        <v>5.0029198813175734E-6</v>
      </c>
      <c r="AD1117">
        <f t="shared" si="787"/>
        <v>3.8939062613897133E-10</v>
      </c>
      <c r="AE1117">
        <v>0</v>
      </c>
      <c r="AF1117">
        <f t="shared" si="788"/>
        <v>1.0467856757711898E-10</v>
      </c>
      <c r="AG1117">
        <f t="shared" si="789"/>
        <v>4.9406919371609033E-10</v>
      </c>
      <c r="AH1117">
        <f t="shared" si="790"/>
        <v>1.097002469958351E-3</v>
      </c>
      <c r="AJ1117">
        <f t="shared" si="791"/>
        <v>1.7424356215009925E-2</v>
      </c>
      <c r="AK1117">
        <f t="shared" si="792"/>
        <v>1.3561842159351791E-6</v>
      </c>
      <c r="AL1117">
        <v>0</v>
      </c>
      <c r="AM1117">
        <f t="shared" si="793"/>
        <v>7.5571552985318627E-6</v>
      </c>
      <c r="AN1117">
        <f t="shared" si="794"/>
        <v>8.9133395144670411E-6</v>
      </c>
      <c r="AO1117">
        <f t="shared" si="795"/>
        <v>2.2739189884214046E-2</v>
      </c>
      <c r="AQ1117">
        <f t="shared" si="796"/>
        <v>0</v>
      </c>
      <c r="AR1117">
        <f t="shared" si="797"/>
        <v>0</v>
      </c>
      <c r="AS1117">
        <v>170</v>
      </c>
      <c r="AT1117">
        <f t="shared" si="798"/>
        <v>0</v>
      </c>
      <c r="AU1117">
        <f t="shared" si="799"/>
        <v>0</v>
      </c>
      <c r="AV1117">
        <f t="shared" si="800"/>
        <v>1.5759424160826513E-2</v>
      </c>
      <c r="AX1117">
        <f t="shared" si="801"/>
        <v>78.812974192989046</v>
      </c>
      <c r="AY1117">
        <f t="shared" si="802"/>
        <v>15.215219993965073</v>
      </c>
      <c r="AZ1117" t="e">
        <f t="shared" si="803"/>
        <v>#DIV/0!</v>
      </c>
    </row>
    <row r="1118" spans="6:52" x14ac:dyDescent="0.55000000000000004">
      <c r="F1118" s="87">
        <v>45092.909456018519</v>
      </c>
      <c r="G1118">
        <v>245</v>
      </c>
      <c r="I1118">
        <v>21.4</v>
      </c>
      <c r="J1118">
        <v>29.72</v>
      </c>
      <c r="K1118">
        <v>695.70282985557765</v>
      </c>
      <c r="L1118">
        <v>1341.1259059974998</v>
      </c>
      <c r="N1118" s="36">
        <f t="shared" si="775"/>
        <v>3.5457952186300616</v>
      </c>
      <c r="O1118" s="36">
        <f t="shared" si="776"/>
        <v>35.406166933782451</v>
      </c>
      <c r="P1118" s="36">
        <f t="shared" si="777"/>
        <v>-8965396322.7282124</v>
      </c>
      <c r="Q1118">
        <f t="shared" si="778"/>
        <v>56.732723498080986</v>
      </c>
      <c r="R1118">
        <f t="shared" si="779"/>
        <v>1557.8713450864279</v>
      </c>
      <c r="S1118">
        <f t="shared" si="780"/>
        <v>99.949776140727138</v>
      </c>
      <c r="T1118">
        <f t="shared" si="781"/>
        <v>998.0380255575003</v>
      </c>
      <c r="U1118">
        <f t="shared" si="782"/>
        <v>998.03802555750019</v>
      </c>
      <c r="W1118">
        <f t="shared" si="783"/>
        <v>0.9843561756584619</v>
      </c>
      <c r="X1118">
        <v>313.14999999999998</v>
      </c>
      <c r="Y1118">
        <f t="shared" si="784"/>
        <v>1.9073334166666699E-2</v>
      </c>
      <c r="Z1118">
        <v>2E-3</v>
      </c>
      <c r="AA1118">
        <f t="shared" si="785"/>
        <v>7.2765497523200454E-2</v>
      </c>
      <c r="AC1118">
        <f t="shared" si="786"/>
        <v>6.8481937699140601E-4</v>
      </c>
      <c r="AD1118">
        <f t="shared" si="787"/>
        <v>5.3301322492607143E-8</v>
      </c>
      <c r="AE1118">
        <v>0</v>
      </c>
      <c r="AF1118">
        <f t="shared" si="788"/>
        <v>1.4328814598893026E-8</v>
      </c>
      <c r="AG1118">
        <f t="shared" si="789"/>
        <v>6.7630137091500176E-8</v>
      </c>
      <c r="AH1118">
        <f t="shared" si="790"/>
        <v>1.097002469958351E-3</v>
      </c>
      <c r="AJ1118">
        <f t="shared" si="791"/>
        <v>1.3201455679041887E-3</v>
      </c>
      <c r="AK1118">
        <f t="shared" si="792"/>
        <v>1.027504580276066E-7</v>
      </c>
      <c r="AL1118">
        <v>0</v>
      </c>
      <c r="AM1118">
        <f t="shared" si="793"/>
        <v>5.7256319546121096E-7</v>
      </c>
      <c r="AN1118">
        <f t="shared" si="794"/>
        <v>6.7531365348881752E-7</v>
      </c>
      <c r="AO1118">
        <f t="shared" si="795"/>
        <v>2.2739189884214046E-2</v>
      </c>
      <c r="AQ1118">
        <f t="shared" si="796"/>
        <v>0</v>
      </c>
      <c r="AR1118">
        <f t="shared" si="797"/>
        <v>0</v>
      </c>
      <c r="AS1118">
        <v>171</v>
      </c>
      <c r="AT1118">
        <f t="shared" si="798"/>
        <v>0</v>
      </c>
      <c r="AU1118">
        <f t="shared" si="799"/>
        <v>0</v>
      </c>
      <c r="AV1118">
        <f t="shared" si="800"/>
        <v>1.5759424160826513E-2</v>
      </c>
      <c r="AX1118">
        <f t="shared" si="801"/>
        <v>78.812974192989046</v>
      </c>
      <c r="AY1118">
        <f t="shared" si="802"/>
        <v>15.215219993965071</v>
      </c>
      <c r="AZ1118" t="e">
        <f t="shared" si="803"/>
        <v>#DIV/0!</v>
      </c>
    </row>
    <row r="1119" spans="6:52" x14ac:dyDescent="0.55000000000000004">
      <c r="F1119" s="87">
        <v>45092.930752314816</v>
      </c>
      <c r="G1119">
        <v>358</v>
      </c>
      <c r="I1119">
        <v>21.4</v>
      </c>
      <c r="J1119">
        <v>29.72</v>
      </c>
      <c r="K1119">
        <v>38.603348180807004</v>
      </c>
      <c r="L1119" t="e">
        <v>#VALUE!</v>
      </c>
      <c r="N1119" s="36">
        <f t="shared" si="775"/>
        <v>0.19675005121228567</v>
      </c>
      <c r="O1119" s="36" t="e">
        <f t="shared" si="776"/>
        <v>#VALUE!</v>
      </c>
      <c r="P1119" s="36">
        <f t="shared" si="777"/>
        <v>-9017825540.9897804</v>
      </c>
      <c r="Q1119">
        <f t="shared" si="778"/>
        <v>3.1480008193965707</v>
      </c>
      <c r="R1119" t="e">
        <f t="shared" si="779"/>
        <v>#VALUE!</v>
      </c>
      <c r="S1119">
        <f t="shared" si="780"/>
        <v>5.5460404117591091</v>
      </c>
      <c r="T1119" t="e">
        <f t="shared" si="781"/>
        <v>#VALUE!</v>
      </c>
      <c r="U1119" t="e">
        <f t="shared" si="782"/>
        <v>#VALUE!</v>
      </c>
      <c r="W1119">
        <f t="shared" si="783"/>
        <v>0.9843561756584619</v>
      </c>
      <c r="X1119">
        <v>313.14999999999998</v>
      </c>
      <c r="Y1119">
        <f t="shared" si="784"/>
        <v>1.9073334166666699E-2</v>
      </c>
      <c r="Z1119">
        <v>2E-3</v>
      </c>
      <c r="AA1119">
        <f t="shared" si="785"/>
        <v>7.2765497523200454E-2</v>
      </c>
      <c r="AC1119">
        <f t="shared" si="786"/>
        <v>3.7999444182871223E-5</v>
      </c>
      <c r="AD1119">
        <f t="shared" si="787"/>
        <v>2.9575983054528276E-9</v>
      </c>
      <c r="AE1119">
        <v>0</v>
      </c>
      <c r="AF1119">
        <f t="shared" si="788"/>
        <v>7.9508116862788298E-10</v>
      </c>
      <c r="AG1119">
        <f t="shared" si="789"/>
        <v>3.7526794740807109E-9</v>
      </c>
      <c r="AH1119">
        <f t="shared" si="790"/>
        <v>1.097002469958351E-3</v>
      </c>
      <c r="AJ1119" t="e">
        <f t="shared" si="791"/>
        <v>#VALUE!</v>
      </c>
      <c r="AK1119" t="e">
        <f t="shared" si="792"/>
        <v>#VALUE!</v>
      </c>
      <c r="AL1119">
        <v>0</v>
      </c>
      <c r="AM1119" t="e">
        <f t="shared" si="793"/>
        <v>#VALUE!</v>
      </c>
      <c r="AN1119" t="e">
        <f t="shared" si="794"/>
        <v>#VALUE!</v>
      </c>
      <c r="AO1119">
        <f t="shared" si="795"/>
        <v>2.2739189884214046E-2</v>
      </c>
      <c r="AQ1119">
        <f t="shared" si="796"/>
        <v>0</v>
      </c>
      <c r="AR1119">
        <f t="shared" si="797"/>
        <v>0</v>
      </c>
      <c r="AS1119">
        <v>172</v>
      </c>
      <c r="AT1119">
        <f t="shared" si="798"/>
        <v>0</v>
      </c>
      <c r="AU1119">
        <f t="shared" si="799"/>
        <v>0</v>
      </c>
      <c r="AV1119">
        <f t="shared" si="800"/>
        <v>1.5759424160826513E-2</v>
      </c>
      <c r="AX1119">
        <f t="shared" si="801"/>
        <v>78.81297419298906</v>
      </c>
      <c r="AY1119" t="e">
        <f t="shared" si="802"/>
        <v>#VALUE!</v>
      </c>
      <c r="AZ1119" t="e">
        <f t="shared" si="803"/>
        <v>#DIV/0!</v>
      </c>
    </row>
    <row r="1120" spans="6:52" x14ac:dyDescent="0.55000000000000004">
      <c r="F1120" s="87">
        <v>45092.952048611114</v>
      </c>
      <c r="G1120">
        <v>69</v>
      </c>
      <c r="I1120">
        <v>21.4</v>
      </c>
      <c r="J1120">
        <v>29.72</v>
      </c>
      <c r="K1120">
        <v>39.683166927872001</v>
      </c>
      <c r="L1120">
        <v>22.185222360000004</v>
      </c>
      <c r="N1120" s="36">
        <f t="shared" si="775"/>
        <v>0.20225357367334135</v>
      </c>
      <c r="O1120" s="36">
        <f t="shared" si="776"/>
        <v>0.58569719877046922</v>
      </c>
      <c r="P1120" s="36">
        <f t="shared" si="777"/>
        <v>-9070254759.2513504</v>
      </c>
      <c r="Q1120">
        <f t="shared" si="778"/>
        <v>3.2360571787734616</v>
      </c>
      <c r="R1120">
        <f t="shared" si="779"/>
        <v>25.770676745900644</v>
      </c>
      <c r="S1120">
        <f t="shared" si="780"/>
        <v>5.701175100609106</v>
      </c>
      <c r="T1120">
        <f t="shared" si="781"/>
        <v>16.509781387199443</v>
      </c>
      <c r="U1120">
        <f t="shared" si="782"/>
        <v>16.509781387199439</v>
      </c>
      <c r="W1120">
        <f t="shared" si="783"/>
        <v>0.9843561756584619</v>
      </c>
      <c r="X1120">
        <v>313.14999999999998</v>
      </c>
      <c r="Y1120">
        <f t="shared" si="784"/>
        <v>1.9073334166666699E-2</v>
      </c>
      <c r="Z1120">
        <v>2E-3</v>
      </c>
      <c r="AA1120">
        <f t="shared" si="785"/>
        <v>7.2765497523200454E-2</v>
      </c>
      <c r="AC1120">
        <f t="shared" si="786"/>
        <v>3.9062370435136436E-5</v>
      </c>
      <c r="AD1120">
        <f t="shared" si="787"/>
        <v>3.0403286966499177E-9</v>
      </c>
      <c r="AE1120">
        <v>0</v>
      </c>
      <c r="AF1120">
        <f t="shared" si="788"/>
        <v>8.1732130042426407E-10</v>
      </c>
      <c r="AG1120">
        <f t="shared" si="789"/>
        <v>3.8576499970741817E-9</v>
      </c>
      <c r="AH1120">
        <f t="shared" si="790"/>
        <v>1.097002469958351E-3</v>
      </c>
      <c r="AJ1120">
        <f t="shared" si="791"/>
        <v>2.1838160638422201E-5</v>
      </c>
      <c r="AK1120">
        <f t="shared" si="792"/>
        <v>1.6997224114009096E-9</v>
      </c>
      <c r="AL1120">
        <v>0</v>
      </c>
      <c r="AM1120">
        <f t="shared" si="793"/>
        <v>9.4714759812288586E-9</v>
      </c>
      <c r="AN1120">
        <f t="shared" si="794"/>
        <v>1.1171198392629768E-8</v>
      </c>
      <c r="AO1120">
        <f t="shared" si="795"/>
        <v>2.2739189884214046E-2</v>
      </c>
      <c r="AQ1120">
        <f t="shared" si="796"/>
        <v>0</v>
      </c>
      <c r="AR1120">
        <f t="shared" si="797"/>
        <v>0</v>
      </c>
      <c r="AS1120">
        <v>173</v>
      </c>
      <c r="AT1120">
        <f t="shared" si="798"/>
        <v>0</v>
      </c>
      <c r="AU1120">
        <f t="shared" si="799"/>
        <v>0</v>
      </c>
      <c r="AV1120">
        <f t="shared" si="800"/>
        <v>1.5759424160826513E-2</v>
      </c>
      <c r="AX1120">
        <f t="shared" si="801"/>
        <v>78.81297419298906</v>
      </c>
      <c r="AY1120">
        <f t="shared" si="802"/>
        <v>15.215219993965073</v>
      </c>
      <c r="AZ1120" t="e">
        <f t="shared" si="803"/>
        <v>#DIV/0!</v>
      </c>
    </row>
    <row r="1121" spans="6:52" x14ac:dyDescent="0.55000000000000004">
      <c r="F1121" s="87">
        <v>45092.973344907405</v>
      </c>
      <c r="G1121">
        <v>285</v>
      </c>
      <c r="I1121">
        <v>21.4</v>
      </c>
      <c r="J1121">
        <v>29.72</v>
      </c>
      <c r="K1121">
        <v>9422.2790218249611</v>
      </c>
      <c r="L1121">
        <v>10226.275521591901</v>
      </c>
      <c r="N1121" s="36">
        <f t="shared" si="775"/>
        <v>48.02261895516628</v>
      </c>
      <c r="O1121" s="36">
        <f t="shared" si="776"/>
        <v>269.97705182574492</v>
      </c>
      <c r="P1121" s="36">
        <f t="shared" si="777"/>
        <v>-9122683977.5129185</v>
      </c>
      <c r="Q1121">
        <f t="shared" si="778"/>
        <v>768.36190328266048</v>
      </c>
      <c r="R1121">
        <f t="shared" si="779"/>
        <v>11878.990280332777</v>
      </c>
      <c r="S1121">
        <f t="shared" si="780"/>
        <v>1353.6737793094433</v>
      </c>
      <c r="T1121">
        <f t="shared" si="781"/>
        <v>7610.1817023550984</v>
      </c>
      <c r="U1121">
        <f t="shared" si="782"/>
        <v>7610.1817023550993</v>
      </c>
      <c r="W1121">
        <f t="shared" si="783"/>
        <v>0.9843561756584619</v>
      </c>
      <c r="X1121">
        <v>313.14999999999998</v>
      </c>
      <c r="Y1121">
        <f t="shared" si="784"/>
        <v>1.9073334166666699E-2</v>
      </c>
      <c r="Z1121">
        <v>2E-3</v>
      </c>
      <c r="AA1121">
        <f t="shared" si="785"/>
        <v>7.2765497523200454E-2</v>
      </c>
      <c r="AC1121">
        <f t="shared" si="786"/>
        <v>9.2748785439105714E-3</v>
      </c>
      <c r="AD1121">
        <f t="shared" si="787"/>
        <v>7.2188858691558885E-7</v>
      </c>
      <c r="AE1121">
        <v>0</v>
      </c>
      <c r="AF1121">
        <f t="shared" si="788"/>
        <v>1.9406287197479997E-7</v>
      </c>
      <c r="AG1121">
        <f t="shared" si="789"/>
        <v>9.1595145889038885E-7</v>
      </c>
      <c r="AH1121">
        <f t="shared" si="790"/>
        <v>1.097002469958351E-3</v>
      </c>
      <c r="AJ1121">
        <f t="shared" si="791"/>
        <v>1.0066297463663946E-2</v>
      </c>
      <c r="AK1121">
        <f t="shared" si="792"/>
        <v>7.8348683674001615E-7</v>
      </c>
      <c r="AL1121">
        <v>0</v>
      </c>
      <c r="AM1121">
        <f t="shared" si="793"/>
        <v>4.36587569006391E-6</v>
      </c>
      <c r="AN1121">
        <f t="shared" si="794"/>
        <v>5.1493625268039266E-6</v>
      </c>
      <c r="AO1121">
        <f t="shared" si="795"/>
        <v>2.2739189884214046E-2</v>
      </c>
      <c r="AQ1121">
        <f t="shared" si="796"/>
        <v>0</v>
      </c>
      <c r="AR1121">
        <f t="shared" si="797"/>
        <v>0</v>
      </c>
      <c r="AS1121">
        <v>174</v>
      </c>
      <c r="AT1121">
        <f t="shared" si="798"/>
        <v>0</v>
      </c>
      <c r="AU1121">
        <f t="shared" si="799"/>
        <v>0</v>
      </c>
      <c r="AV1121">
        <f t="shared" si="800"/>
        <v>1.5759424160826513E-2</v>
      </c>
      <c r="AX1121">
        <f t="shared" si="801"/>
        <v>78.812974192989046</v>
      </c>
      <c r="AY1121">
        <f t="shared" si="802"/>
        <v>15.215219993965082</v>
      </c>
      <c r="AZ1121" t="e">
        <f t="shared" si="803"/>
        <v>#DIV/0!</v>
      </c>
    </row>
    <row r="1122" spans="6:52" x14ac:dyDescent="0.55000000000000004">
      <c r="F1122" s="87">
        <v>45092.994652777779</v>
      </c>
      <c r="G1122">
        <v>130</v>
      </c>
      <c r="I1122">
        <v>21.4</v>
      </c>
      <c r="J1122">
        <v>29.72</v>
      </c>
      <c r="K1122">
        <v>816.6533376745856</v>
      </c>
      <c r="L1122">
        <v>1308.8727583899999</v>
      </c>
      <c r="N1122" s="36">
        <f t="shared" si="775"/>
        <v>4.162244820257448</v>
      </c>
      <c r="O1122" s="36">
        <f t="shared" si="776"/>
        <v>34.554673182730269</v>
      </c>
      <c r="P1122" s="36">
        <f t="shared" si="777"/>
        <v>-9175113195.7744865</v>
      </c>
      <c r="Q1122">
        <f t="shared" si="778"/>
        <v>66.595917124119168</v>
      </c>
      <c r="R1122">
        <f t="shared" si="779"/>
        <v>1520.4056200401319</v>
      </c>
      <c r="S1122">
        <f t="shared" si="780"/>
        <v>117.32641406977892</v>
      </c>
      <c r="T1122">
        <f t="shared" si="781"/>
        <v>974.03590345080499</v>
      </c>
      <c r="U1122">
        <f t="shared" si="782"/>
        <v>974.03590345080522</v>
      </c>
      <c r="W1122">
        <f t="shared" si="783"/>
        <v>0.9843561756584619</v>
      </c>
      <c r="X1122">
        <v>313.14999999999998</v>
      </c>
      <c r="Y1122">
        <f t="shared" si="784"/>
        <v>1.9073334166666699E-2</v>
      </c>
      <c r="Z1122">
        <v>2E-3</v>
      </c>
      <c r="AA1122">
        <f t="shared" si="785"/>
        <v>7.2765497523200454E-2</v>
      </c>
      <c r="AC1122">
        <f t="shared" si="786"/>
        <v>8.0387775631207367E-4</v>
      </c>
      <c r="AD1122">
        <f t="shared" si="787"/>
        <v>6.2567954373699038E-8</v>
      </c>
      <c r="AE1122">
        <v>0</v>
      </c>
      <c r="AF1122">
        <f t="shared" si="788"/>
        <v>1.6819931966548842E-8</v>
      </c>
      <c r="AG1122">
        <f t="shared" si="789"/>
        <v>7.9387886340247873E-8</v>
      </c>
      <c r="AH1122">
        <f t="shared" si="790"/>
        <v>1.097002469958351E-3</v>
      </c>
      <c r="AJ1122">
        <f t="shared" si="791"/>
        <v>1.2883969828723222E-3</v>
      </c>
      <c r="AK1122">
        <f t="shared" si="792"/>
        <v>1.0027938079713754E-7</v>
      </c>
      <c r="AL1122">
        <v>0</v>
      </c>
      <c r="AM1122">
        <f t="shared" si="793"/>
        <v>5.5879344783703319E-7</v>
      </c>
      <c r="AN1122">
        <f t="shared" si="794"/>
        <v>6.5907282863417068E-7</v>
      </c>
      <c r="AO1122">
        <f t="shared" si="795"/>
        <v>2.2739189884214046E-2</v>
      </c>
      <c r="AQ1122">
        <f t="shared" si="796"/>
        <v>0</v>
      </c>
      <c r="AR1122">
        <f t="shared" si="797"/>
        <v>0</v>
      </c>
      <c r="AS1122">
        <v>175</v>
      </c>
      <c r="AT1122">
        <f t="shared" si="798"/>
        <v>0</v>
      </c>
      <c r="AU1122">
        <f t="shared" si="799"/>
        <v>0</v>
      </c>
      <c r="AV1122">
        <f t="shared" si="800"/>
        <v>1.5759424160826513E-2</v>
      </c>
      <c r="AX1122">
        <f t="shared" si="801"/>
        <v>78.812974192989046</v>
      </c>
      <c r="AY1122">
        <f t="shared" si="802"/>
        <v>15.215219993965071</v>
      </c>
      <c r="AZ1122" t="e">
        <f t="shared" si="803"/>
        <v>#DIV/0!</v>
      </c>
    </row>
    <row r="1123" spans="6:52" x14ac:dyDescent="0.55000000000000004">
      <c r="F1123" s="87">
        <v>45093.015949074077</v>
      </c>
      <c r="G1123">
        <v>247</v>
      </c>
      <c r="I1123">
        <v>21.4</v>
      </c>
      <c r="J1123">
        <v>29.72</v>
      </c>
      <c r="K1123">
        <v>62.098271536447001</v>
      </c>
      <c r="L1123">
        <v>860.87821479959996</v>
      </c>
      <c r="N1123" s="36">
        <f t="shared" si="775"/>
        <v>0.31649685016350187</v>
      </c>
      <c r="O1123" s="36">
        <f t="shared" si="776"/>
        <v>22.727469245462544</v>
      </c>
      <c r="P1123" s="36">
        <f t="shared" si="777"/>
        <v>-9227542414.0360546</v>
      </c>
      <c r="Q1123">
        <f t="shared" si="778"/>
        <v>5.06394960261603</v>
      </c>
      <c r="R1123">
        <f t="shared" si="779"/>
        <v>1000.0086468003519</v>
      </c>
      <c r="S1123">
        <f t="shared" si="780"/>
        <v>8.9214935924328884</v>
      </c>
      <c r="T1123">
        <f t="shared" si="781"/>
        <v>640.64767513756453</v>
      </c>
      <c r="U1123">
        <f t="shared" si="782"/>
        <v>640.64767513756465</v>
      </c>
      <c r="W1123">
        <f t="shared" si="783"/>
        <v>0.9843561756584619</v>
      </c>
      <c r="X1123">
        <v>313.14999999999998</v>
      </c>
      <c r="Y1123">
        <f t="shared" si="784"/>
        <v>1.9073334166666699E-2</v>
      </c>
      <c r="Z1123">
        <v>2E-3</v>
      </c>
      <c r="AA1123">
        <f t="shared" si="785"/>
        <v>7.2765497523200454E-2</v>
      </c>
      <c r="AC1123">
        <f t="shared" si="786"/>
        <v>6.1126817084617682E-5</v>
      </c>
      <c r="AD1123">
        <f t="shared" si="787"/>
        <v>4.7576635531075254E-9</v>
      </c>
      <c r="AE1123">
        <v>0</v>
      </c>
      <c r="AF1123">
        <f t="shared" si="788"/>
        <v>1.2789866327583852E-9</v>
      </c>
      <c r="AG1123">
        <f t="shared" si="789"/>
        <v>6.036650185865911E-9</v>
      </c>
      <c r="AH1123">
        <f t="shared" si="790"/>
        <v>1.097002469958351E-3</v>
      </c>
      <c r="AJ1123">
        <f t="shared" si="791"/>
        <v>8.4741078722781803E-4</v>
      </c>
      <c r="AK1123">
        <f t="shared" si="792"/>
        <v>6.5956246524710789E-8</v>
      </c>
      <c r="AL1123">
        <v>0</v>
      </c>
      <c r="AM1123">
        <f t="shared" si="793"/>
        <v>3.6753236915663654E-7</v>
      </c>
      <c r="AN1123">
        <f t="shared" si="794"/>
        <v>4.3348861568134733E-7</v>
      </c>
      <c r="AO1123">
        <f t="shared" si="795"/>
        <v>2.2739189884214046E-2</v>
      </c>
      <c r="AQ1123">
        <f t="shared" si="796"/>
        <v>0</v>
      </c>
      <c r="AR1123">
        <f t="shared" si="797"/>
        <v>0</v>
      </c>
      <c r="AS1123">
        <v>176</v>
      </c>
      <c r="AT1123">
        <f t="shared" si="798"/>
        <v>0</v>
      </c>
      <c r="AU1123">
        <f t="shared" si="799"/>
        <v>0</v>
      </c>
      <c r="AV1123">
        <f t="shared" si="800"/>
        <v>1.5759424160826513E-2</v>
      </c>
      <c r="AX1123">
        <f t="shared" si="801"/>
        <v>78.812974192989046</v>
      </c>
      <c r="AY1123">
        <f t="shared" si="802"/>
        <v>15.215219993965077</v>
      </c>
      <c r="AZ1123" t="e">
        <f t="shared" si="803"/>
        <v>#DIV/0!</v>
      </c>
    </row>
    <row r="1124" spans="6:52" x14ac:dyDescent="0.55000000000000004">
      <c r="F1124" s="87">
        <v>45093.037245370368</v>
      </c>
      <c r="G1124">
        <v>99</v>
      </c>
      <c r="I1124">
        <v>21.4</v>
      </c>
      <c r="J1124">
        <v>29.72</v>
      </c>
      <c r="K1124">
        <v>5.1652393600000011</v>
      </c>
      <c r="L1124">
        <v>18514.553483027099</v>
      </c>
      <c r="N1124" s="36">
        <f t="shared" si="775"/>
        <v>2.6325724490109993E-2</v>
      </c>
      <c r="O1124" s="36">
        <f t="shared" si="776"/>
        <v>488.7903278826999</v>
      </c>
      <c r="P1124" s="36">
        <f t="shared" si="777"/>
        <v>-9279971632.2976246</v>
      </c>
      <c r="Q1124">
        <f t="shared" si="778"/>
        <v>0.42121159184175988</v>
      </c>
      <c r="R1124">
        <f t="shared" si="779"/>
        <v>21506.774426838794</v>
      </c>
      <c r="S1124">
        <f t="shared" si="780"/>
        <v>0.74207620781482964</v>
      </c>
      <c r="T1124">
        <f t="shared" si="781"/>
        <v>13778.14589938549</v>
      </c>
      <c r="U1124">
        <f t="shared" si="782"/>
        <v>13778.145899385494</v>
      </c>
      <c r="W1124">
        <f t="shared" si="783"/>
        <v>0.9843561756584619</v>
      </c>
      <c r="X1124">
        <v>313.14999999999998</v>
      </c>
      <c r="Y1124">
        <f t="shared" si="784"/>
        <v>1.9073334166666699E-2</v>
      </c>
      <c r="Z1124">
        <v>2E-3</v>
      </c>
      <c r="AA1124">
        <f t="shared" si="785"/>
        <v>7.2765497523200454E-2</v>
      </c>
      <c r="AC1124">
        <f t="shared" si="786"/>
        <v>5.0844352627701624E-6</v>
      </c>
      <c r="AD1124">
        <f t="shared" si="787"/>
        <v>3.9573518615127786E-10</v>
      </c>
      <c r="AE1124">
        <v>0</v>
      </c>
      <c r="AF1124">
        <f t="shared" si="788"/>
        <v>1.0638415422819128E-10</v>
      </c>
      <c r="AG1124">
        <f t="shared" si="789"/>
        <v>5.0211934037946918E-10</v>
      </c>
      <c r="AH1124">
        <f t="shared" si="790"/>
        <v>1.097002469958351E-3</v>
      </c>
      <c r="AJ1124">
        <f t="shared" si="791"/>
        <v>1.8224915060576611E-2</v>
      </c>
      <c r="AK1124">
        <f t="shared" si="792"/>
        <v>1.4184938506147985E-6</v>
      </c>
      <c r="AL1124">
        <v>0</v>
      </c>
      <c r="AM1124">
        <f t="shared" si="793"/>
        <v>7.9043674105265201E-6</v>
      </c>
      <c r="AN1124">
        <f t="shared" si="794"/>
        <v>9.3228612611413182E-6</v>
      </c>
      <c r="AO1124">
        <f t="shared" si="795"/>
        <v>2.2739189884214046E-2</v>
      </c>
      <c r="AQ1124">
        <f t="shared" si="796"/>
        <v>0</v>
      </c>
      <c r="AR1124">
        <f t="shared" si="797"/>
        <v>0</v>
      </c>
      <c r="AS1124">
        <v>177</v>
      </c>
      <c r="AT1124">
        <f t="shared" si="798"/>
        <v>0</v>
      </c>
      <c r="AU1124">
        <f t="shared" si="799"/>
        <v>0</v>
      </c>
      <c r="AV1124">
        <f t="shared" si="800"/>
        <v>1.5759424160826513E-2</v>
      </c>
      <c r="AX1124">
        <f t="shared" si="801"/>
        <v>78.81297419298906</v>
      </c>
      <c r="AY1124">
        <f t="shared" si="802"/>
        <v>15.215219993965073</v>
      </c>
      <c r="AZ1124" t="e">
        <f t="shared" si="803"/>
        <v>#DIV/0!</v>
      </c>
    </row>
    <row r="1125" spans="6:52" x14ac:dyDescent="0.55000000000000004">
      <c r="F1125" s="87">
        <v>45093.058541666665</v>
      </c>
      <c r="G1125">
        <v>8</v>
      </c>
      <c r="I1125">
        <v>21.4</v>
      </c>
      <c r="J1125">
        <v>29.72</v>
      </c>
      <c r="K1125">
        <v>3.9833575400000001</v>
      </c>
      <c r="L1125">
        <v>19237.384025011102</v>
      </c>
      <c r="N1125" s="36">
        <f t="shared" si="775"/>
        <v>2.0302016196136606E-2</v>
      </c>
      <c r="O1125" s="36">
        <f t="shared" si="776"/>
        <v>507.87329296440623</v>
      </c>
      <c r="P1125" s="36">
        <f t="shared" si="777"/>
        <v>-9332400850.5591927</v>
      </c>
      <c r="Q1125">
        <f t="shared" si="778"/>
        <v>0.3248322591381857</v>
      </c>
      <c r="R1125">
        <f t="shared" si="779"/>
        <v>22346.424890433875</v>
      </c>
      <c r="S1125">
        <f t="shared" si="780"/>
        <v>0.5722783885960725</v>
      </c>
      <c r="T1125">
        <f t="shared" si="781"/>
        <v>14316.061365568217</v>
      </c>
      <c r="U1125">
        <f t="shared" si="782"/>
        <v>14316.061365568217</v>
      </c>
      <c r="W1125">
        <f t="shared" si="783"/>
        <v>0.9843561756584619</v>
      </c>
      <c r="X1125">
        <v>313.14999999999998</v>
      </c>
      <c r="Y1125">
        <f t="shared" si="784"/>
        <v>1.9073334166666699E-2</v>
      </c>
      <c r="Z1125">
        <v>2E-3</v>
      </c>
      <c r="AA1125">
        <f t="shared" si="785"/>
        <v>7.2765497523200454E-2</v>
      </c>
      <c r="AC1125">
        <f t="shared" si="786"/>
        <v>3.9210425943546988E-6</v>
      </c>
      <c r="AD1125">
        <f t="shared" si="787"/>
        <v>3.0518522525914383E-10</v>
      </c>
      <c r="AE1125">
        <v>0</v>
      </c>
      <c r="AF1125">
        <f t="shared" si="788"/>
        <v>8.2041913906849138E-11</v>
      </c>
      <c r="AG1125">
        <f t="shared" si="789"/>
        <v>3.8722713916599297E-10</v>
      </c>
      <c r="AH1125">
        <f t="shared" si="790"/>
        <v>1.097002469958351E-3</v>
      </c>
      <c r="AJ1125">
        <f t="shared" si="791"/>
        <v>1.8936437768533119E-2</v>
      </c>
      <c r="AK1125">
        <f t="shared" si="792"/>
        <v>1.4738735647289318E-6</v>
      </c>
      <c r="AL1125">
        <v>0</v>
      </c>
      <c r="AM1125">
        <f t="shared" si="793"/>
        <v>8.2129634663066041E-6</v>
      </c>
      <c r="AN1125">
        <f t="shared" si="794"/>
        <v>9.6868370310355359E-6</v>
      </c>
      <c r="AO1125">
        <f t="shared" si="795"/>
        <v>2.2739189884214046E-2</v>
      </c>
      <c r="AQ1125">
        <f t="shared" si="796"/>
        <v>0</v>
      </c>
      <c r="AR1125">
        <f t="shared" si="797"/>
        <v>0</v>
      </c>
      <c r="AS1125">
        <v>178</v>
      </c>
      <c r="AT1125">
        <f t="shared" si="798"/>
        <v>0</v>
      </c>
      <c r="AU1125">
        <f t="shared" si="799"/>
        <v>0</v>
      </c>
      <c r="AV1125">
        <f t="shared" si="800"/>
        <v>1.5759424160826513E-2</v>
      </c>
      <c r="AX1125">
        <f t="shared" si="801"/>
        <v>78.812974192989046</v>
      </c>
      <c r="AY1125">
        <f t="shared" si="802"/>
        <v>15.215219993965077</v>
      </c>
      <c r="AZ1125" t="e">
        <f t="shared" si="803"/>
        <v>#DIV/0!</v>
      </c>
    </row>
    <row r="1126" spans="6:52" x14ac:dyDescent="0.55000000000000004">
      <c r="F1126" s="87">
        <v>45093.07984953704</v>
      </c>
      <c r="G1126">
        <v>301</v>
      </c>
      <c r="I1126">
        <v>21.4</v>
      </c>
      <c r="J1126">
        <v>29.72</v>
      </c>
      <c r="K1126">
        <v>5.5109143400000002</v>
      </c>
      <c r="L1126">
        <v>15902.197585297497</v>
      </c>
      <c r="N1126" s="36">
        <f t="shared" si="775"/>
        <v>2.8087529442863284E-2</v>
      </c>
      <c r="O1126" s="36">
        <f t="shared" si="776"/>
        <v>419.82326924052796</v>
      </c>
      <c r="P1126" s="36">
        <f t="shared" si="777"/>
        <v>-9384830068.8207607</v>
      </c>
      <c r="Q1126">
        <f t="shared" si="778"/>
        <v>0.44940047108581255</v>
      </c>
      <c r="R1126">
        <f t="shared" si="779"/>
        <v>18472.223846583231</v>
      </c>
      <c r="S1126">
        <f t="shared" si="780"/>
        <v>0.79173841326485295</v>
      </c>
      <c r="T1126">
        <f t="shared" si="781"/>
        <v>11834.084934964449</v>
      </c>
      <c r="U1126">
        <f t="shared" si="782"/>
        <v>11834.084934964449</v>
      </c>
      <c r="W1126">
        <f t="shared" si="783"/>
        <v>0.9843561756584619</v>
      </c>
      <c r="X1126">
        <v>313.14999999999998</v>
      </c>
      <c r="Y1126">
        <f t="shared" si="784"/>
        <v>1.9073334166666699E-2</v>
      </c>
      <c r="Z1126">
        <v>2E-3</v>
      </c>
      <c r="AA1126">
        <f t="shared" si="785"/>
        <v>7.2765497523200454E-2</v>
      </c>
      <c r="AC1126">
        <f t="shared" si="786"/>
        <v>5.4247025641037763E-6</v>
      </c>
      <c r="AD1126">
        <f t="shared" si="787"/>
        <v>4.222190996785957E-10</v>
      </c>
      <c r="AE1126">
        <v>0</v>
      </c>
      <c r="AF1126">
        <f t="shared" si="788"/>
        <v>1.1350373530122538E-10</v>
      </c>
      <c r="AG1126">
        <f t="shared" si="789"/>
        <v>5.3572283497982114E-10</v>
      </c>
      <c r="AH1126">
        <f t="shared" si="790"/>
        <v>1.097002469958351E-3</v>
      </c>
      <c r="AJ1126">
        <f t="shared" si="791"/>
        <v>1.5653426399628672E-2</v>
      </c>
      <c r="AK1126">
        <f t="shared" si="792"/>
        <v>1.2183480150728398E-6</v>
      </c>
      <c r="AL1126">
        <v>0</v>
      </c>
      <c r="AM1126">
        <f t="shared" si="793"/>
        <v>6.7890814900942361E-6</v>
      </c>
      <c r="AN1126">
        <f t="shared" si="794"/>
        <v>8.0074295051670751E-6</v>
      </c>
      <c r="AO1126">
        <f t="shared" si="795"/>
        <v>2.2739189884214046E-2</v>
      </c>
      <c r="AQ1126">
        <f t="shared" si="796"/>
        <v>0</v>
      </c>
      <c r="AR1126">
        <f t="shared" si="797"/>
        <v>0</v>
      </c>
      <c r="AS1126">
        <v>179</v>
      </c>
      <c r="AT1126">
        <f t="shared" si="798"/>
        <v>0</v>
      </c>
      <c r="AU1126">
        <f t="shared" si="799"/>
        <v>0</v>
      </c>
      <c r="AV1126">
        <f t="shared" si="800"/>
        <v>1.5759424160826513E-2</v>
      </c>
      <c r="AX1126">
        <f t="shared" si="801"/>
        <v>78.81297419298906</v>
      </c>
      <c r="AY1126">
        <f t="shared" si="802"/>
        <v>15.215219993965068</v>
      </c>
      <c r="AZ1126" t="e">
        <f t="shared" si="803"/>
        <v>#DIV/0!</v>
      </c>
    </row>
    <row r="1127" spans="6:52" x14ac:dyDescent="0.55000000000000004">
      <c r="F1127" s="87">
        <v>45093.101145833331</v>
      </c>
      <c r="G1127">
        <v>243</v>
      </c>
      <c r="I1127">
        <v>21.4</v>
      </c>
      <c r="J1127">
        <v>29.72</v>
      </c>
      <c r="K1127">
        <v>62.614461697327002</v>
      </c>
      <c r="L1127">
        <v>803.57107078239994</v>
      </c>
      <c r="N1127" s="36">
        <f t="shared" si="775"/>
        <v>0.31912772145768958</v>
      </c>
      <c r="O1127" s="36">
        <f t="shared" si="776"/>
        <v>21.214541713082838</v>
      </c>
      <c r="P1127" s="36">
        <f t="shared" si="777"/>
        <v>-9437259287.0823288</v>
      </c>
      <c r="Q1127">
        <f t="shared" si="778"/>
        <v>5.1060435433230333</v>
      </c>
      <c r="R1127">
        <f t="shared" si="779"/>
        <v>933.43983537564486</v>
      </c>
      <c r="S1127">
        <f t="shared" si="780"/>
        <v>8.9956532606301742</v>
      </c>
      <c r="T1127">
        <f t="shared" si="781"/>
        <v>598.00088961989502</v>
      </c>
      <c r="U1127">
        <f t="shared" si="782"/>
        <v>598.00088961989513</v>
      </c>
      <c r="W1127">
        <f t="shared" si="783"/>
        <v>0.9843561756584619</v>
      </c>
      <c r="X1127">
        <v>313.14999999999998</v>
      </c>
      <c r="Y1127">
        <f t="shared" si="784"/>
        <v>1.9073334166666699E-2</v>
      </c>
      <c r="Z1127">
        <v>2E-3</v>
      </c>
      <c r="AA1127">
        <f t="shared" si="785"/>
        <v>7.2765497523200454E-2</v>
      </c>
      <c r="AC1127">
        <f t="shared" si="786"/>
        <v>6.1634932057294043E-5</v>
      </c>
      <c r="AD1127">
        <f t="shared" si="787"/>
        <v>4.797211499517759E-9</v>
      </c>
      <c r="AE1127">
        <v>0</v>
      </c>
      <c r="AF1127">
        <f t="shared" si="788"/>
        <v>1.2896181736916852E-9</v>
      </c>
      <c r="AG1127">
        <f t="shared" si="789"/>
        <v>6.0868296732094444E-9</v>
      </c>
      <c r="AH1127">
        <f t="shared" si="790"/>
        <v>1.097002469958351E-3</v>
      </c>
      <c r="AJ1127">
        <f t="shared" si="791"/>
        <v>7.9100014610513833E-4</v>
      </c>
      <c r="AK1127">
        <f t="shared" si="792"/>
        <v>6.1565655552089381E-8</v>
      </c>
      <c r="AL1127">
        <v>0</v>
      </c>
      <c r="AM1127">
        <f t="shared" si="793"/>
        <v>3.4306638773422932E-7</v>
      </c>
      <c r="AN1127">
        <f t="shared" si="794"/>
        <v>4.0463204328631873E-7</v>
      </c>
      <c r="AO1127">
        <f t="shared" si="795"/>
        <v>2.2739189884214046E-2</v>
      </c>
      <c r="AQ1127">
        <f t="shared" si="796"/>
        <v>0</v>
      </c>
      <c r="AR1127">
        <f t="shared" si="797"/>
        <v>0</v>
      </c>
      <c r="AS1127">
        <v>180</v>
      </c>
      <c r="AT1127">
        <f t="shared" si="798"/>
        <v>0</v>
      </c>
      <c r="AU1127">
        <f t="shared" si="799"/>
        <v>0</v>
      </c>
      <c r="AV1127">
        <f t="shared" si="800"/>
        <v>1.5759424160826513E-2</v>
      </c>
      <c r="AX1127">
        <f t="shared" si="801"/>
        <v>78.812974192989046</v>
      </c>
      <c r="AY1127">
        <f t="shared" si="802"/>
        <v>15.21521999396508</v>
      </c>
      <c r="AZ1127" t="e">
        <f t="shared" si="803"/>
        <v>#DIV/0!</v>
      </c>
    </row>
    <row r="1128" spans="6:52" x14ac:dyDescent="0.55000000000000004">
      <c r="F1128" s="87">
        <v>45093.122430555559</v>
      </c>
      <c r="G1128">
        <v>62</v>
      </c>
      <c r="I1128">
        <v>21.4</v>
      </c>
      <c r="J1128">
        <v>29.72</v>
      </c>
      <c r="K1128">
        <v>66.737583379292005</v>
      </c>
      <c r="L1128">
        <v>7781.3071946318996</v>
      </c>
      <c r="N1128" s="36">
        <f t="shared" si="775"/>
        <v>0.34014207488324116</v>
      </c>
      <c r="O1128" s="36">
        <f t="shared" si="776"/>
        <v>205.42908034519252</v>
      </c>
      <c r="P1128" s="36">
        <f t="shared" si="777"/>
        <v>-9489688505.3438969</v>
      </c>
      <c r="Q1128">
        <f t="shared" si="778"/>
        <v>5.4422731981318586</v>
      </c>
      <c r="R1128">
        <f t="shared" si="779"/>
        <v>9038.879535188471</v>
      </c>
      <c r="S1128">
        <f t="shared" si="780"/>
        <v>9.5880111919597475</v>
      </c>
      <c r="T1128">
        <f t="shared" si="781"/>
        <v>5790.6870891518438</v>
      </c>
      <c r="U1128">
        <f t="shared" si="782"/>
        <v>5790.6870891518447</v>
      </c>
      <c r="W1128">
        <f t="shared" si="783"/>
        <v>0.9843561756584619</v>
      </c>
      <c r="X1128">
        <v>313.14999999999998</v>
      </c>
      <c r="Y1128">
        <f t="shared" si="784"/>
        <v>1.9073334166666699E-2</v>
      </c>
      <c r="Z1128">
        <v>2E-3</v>
      </c>
      <c r="AA1128">
        <f t="shared" si="785"/>
        <v>7.2765497523200454E-2</v>
      </c>
      <c r="AC1128">
        <f t="shared" si="786"/>
        <v>6.5693552347927605E-5</v>
      </c>
      <c r="AD1128">
        <f t="shared" si="787"/>
        <v>5.1131047645951771E-9</v>
      </c>
      <c r="AE1128">
        <v>0</v>
      </c>
      <c r="AF1128">
        <f t="shared" si="788"/>
        <v>1.3745386937962491E-9</v>
      </c>
      <c r="AG1128">
        <f t="shared" si="789"/>
        <v>6.487643458391426E-9</v>
      </c>
      <c r="AH1128">
        <f t="shared" si="790"/>
        <v>1.097002469958351E-3</v>
      </c>
      <c r="AJ1128">
        <f t="shared" si="791"/>
        <v>7.6595777917315318E-3</v>
      </c>
      <c r="AK1128">
        <f t="shared" si="792"/>
        <v>5.9616541200675975E-7</v>
      </c>
      <c r="AL1128">
        <v>0</v>
      </c>
      <c r="AM1128">
        <f t="shared" si="793"/>
        <v>3.322052084968119E-6</v>
      </c>
      <c r="AN1128">
        <f t="shared" si="794"/>
        <v>3.918217496974879E-6</v>
      </c>
      <c r="AO1128">
        <f t="shared" si="795"/>
        <v>2.2739189884214046E-2</v>
      </c>
      <c r="AQ1128">
        <f t="shared" si="796"/>
        <v>0</v>
      </c>
      <c r="AR1128">
        <f t="shared" si="797"/>
        <v>0</v>
      </c>
      <c r="AS1128">
        <v>181</v>
      </c>
      <c r="AT1128">
        <f t="shared" si="798"/>
        <v>0</v>
      </c>
      <c r="AU1128">
        <f t="shared" si="799"/>
        <v>0</v>
      </c>
      <c r="AV1128">
        <f t="shared" si="800"/>
        <v>1.5759424160826513E-2</v>
      </c>
      <c r="AX1128">
        <f t="shared" si="801"/>
        <v>78.812974192989046</v>
      </c>
      <c r="AY1128">
        <f t="shared" si="802"/>
        <v>15.215219993965082</v>
      </c>
      <c r="AZ1128" t="e">
        <f t="shared" si="803"/>
        <v>#DIV/0!</v>
      </c>
    </row>
    <row r="1129" spans="6:52" x14ac:dyDescent="0.55000000000000004">
      <c r="F1129" s="87">
        <v>45093.143726851849</v>
      </c>
      <c r="G1129">
        <v>314</v>
      </c>
      <c r="I1129">
        <v>21.4</v>
      </c>
      <c r="J1129">
        <v>29.72</v>
      </c>
      <c r="K1129">
        <v>65.967370162012003</v>
      </c>
      <c r="L1129">
        <v>990.71121054360003</v>
      </c>
      <c r="N1129" s="36">
        <f t="shared" si="775"/>
        <v>0.33621652186554818</v>
      </c>
      <c r="O1129" s="36">
        <f t="shared" si="776"/>
        <v>26.155103220966186</v>
      </c>
      <c r="P1129" s="36">
        <f t="shared" si="777"/>
        <v>-9542117723.6054668</v>
      </c>
      <c r="Q1129">
        <f t="shared" si="778"/>
        <v>5.3794643498487709</v>
      </c>
      <c r="R1129">
        <f t="shared" si="779"/>
        <v>1150.8245417225121</v>
      </c>
      <c r="S1129">
        <f t="shared" si="780"/>
        <v>9.4773567065327633</v>
      </c>
      <c r="T1129">
        <f t="shared" si="781"/>
        <v>737.26669214788751</v>
      </c>
      <c r="U1129">
        <f t="shared" si="782"/>
        <v>737.26669214788762</v>
      </c>
      <c r="W1129">
        <f t="shared" si="783"/>
        <v>0.9843561756584619</v>
      </c>
      <c r="X1129">
        <v>313.14999999999998</v>
      </c>
      <c r="Y1129">
        <f t="shared" si="784"/>
        <v>1.9073334166666699E-2</v>
      </c>
      <c r="Z1129">
        <v>2E-3</v>
      </c>
      <c r="AA1129">
        <f t="shared" si="785"/>
        <v>7.2765497523200454E-2</v>
      </c>
      <c r="AC1129">
        <f t="shared" si="786"/>
        <v>6.4935388210924264E-5</v>
      </c>
      <c r="AD1129">
        <f t="shared" si="787"/>
        <v>5.0540948233953798E-9</v>
      </c>
      <c r="AE1129">
        <v>0</v>
      </c>
      <c r="AF1129">
        <f t="shared" si="788"/>
        <v>1.3586752505006209E-9</v>
      </c>
      <c r="AG1129">
        <f t="shared" si="789"/>
        <v>6.4127700738960009E-9</v>
      </c>
      <c r="AH1129">
        <f t="shared" si="790"/>
        <v>1.097002469958351E-3</v>
      </c>
      <c r="AJ1129">
        <f t="shared" si="791"/>
        <v>9.7521269839266329E-4</v>
      </c>
      <c r="AK1129">
        <f t="shared" si="792"/>
        <v>7.5903410858897596E-8</v>
      </c>
      <c r="AL1129">
        <v>0</v>
      </c>
      <c r="AM1129">
        <f t="shared" si="793"/>
        <v>4.2296161303825095E-7</v>
      </c>
      <c r="AN1129">
        <f t="shared" si="794"/>
        <v>4.9886502389714857E-7</v>
      </c>
      <c r="AO1129">
        <f t="shared" si="795"/>
        <v>2.2739189884214046E-2</v>
      </c>
      <c r="AQ1129">
        <f t="shared" si="796"/>
        <v>0</v>
      </c>
      <c r="AR1129">
        <f t="shared" si="797"/>
        <v>0</v>
      </c>
      <c r="AS1129">
        <v>182</v>
      </c>
      <c r="AT1129">
        <f t="shared" si="798"/>
        <v>0</v>
      </c>
      <c r="AU1129">
        <f t="shared" si="799"/>
        <v>0</v>
      </c>
      <c r="AV1129">
        <f t="shared" si="800"/>
        <v>1.5759424160826513E-2</v>
      </c>
      <c r="AX1129">
        <f t="shared" si="801"/>
        <v>78.812974192989046</v>
      </c>
      <c r="AY1129">
        <f t="shared" si="802"/>
        <v>15.21521999396508</v>
      </c>
      <c r="AZ1129" t="e">
        <f t="shared" si="803"/>
        <v>#DIV/0!</v>
      </c>
    </row>
    <row r="1130" spans="6:52" x14ac:dyDescent="0.55000000000000004">
      <c r="F1130" s="87">
        <v>45104.49113425926</v>
      </c>
      <c r="G1130">
        <v>284</v>
      </c>
      <c r="H1130" t="s">
        <v>944</v>
      </c>
      <c r="I1130">
        <v>20.6</v>
      </c>
      <c r="J1130">
        <v>29.707999999999998</v>
      </c>
      <c r="K1130">
        <v>365.15954515394805</v>
      </c>
      <c r="L1130">
        <v>19014.979071347901</v>
      </c>
      <c r="N1130" s="36">
        <f t="shared" si="775"/>
        <v>1.8653722083901147</v>
      </c>
      <c r="O1130" s="36">
        <f t="shared" si="776"/>
        <v>503.15081115373766</v>
      </c>
      <c r="P1130" s="36">
        <f t="shared" si="777"/>
        <v>-9594546941.8670349</v>
      </c>
      <c r="Q1130">
        <f t="shared" si="778"/>
        <v>29.845955334241836</v>
      </c>
      <c r="R1130">
        <f t="shared" si="779"/>
        <v>22138.635690764459</v>
      </c>
      <c r="S1130">
        <f t="shared" si="780"/>
        <v>52.451939317134411</v>
      </c>
      <c r="T1130">
        <f t="shared" si="781"/>
        <v>14147.973093680548</v>
      </c>
      <c r="U1130">
        <f t="shared" si="782"/>
        <v>14147.973093680548</v>
      </c>
      <c r="W1130">
        <f t="shared" si="783"/>
        <v>0.98660936787839959</v>
      </c>
      <c r="X1130">
        <v>313.14999999999998</v>
      </c>
      <c r="Y1130">
        <f t="shared" si="784"/>
        <v>1.9073334166666699E-2</v>
      </c>
      <c r="Z1130">
        <v>2E-3</v>
      </c>
      <c r="AA1130">
        <f t="shared" si="785"/>
        <v>7.2765497523200454E-2</v>
      </c>
      <c r="AC1130">
        <f t="shared" si="786"/>
        <v>3.6026982801910063E-4</v>
      </c>
      <c r="AD1130">
        <f t="shared" si="787"/>
        <v>2.8040763641889733E-8</v>
      </c>
      <c r="AE1130">
        <v>0</v>
      </c>
      <c r="AF1130">
        <f t="shared" si="788"/>
        <v>7.5381038339479566E-9</v>
      </c>
      <c r="AG1130">
        <f t="shared" si="789"/>
        <v>3.557886747583769E-8</v>
      </c>
      <c r="AH1130">
        <f t="shared" si="790"/>
        <v>1.097002469958351E-3</v>
      </c>
      <c r="AJ1130">
        <f t="shared" si="791"/>
        <v>1.8760356481803551E-2</v>
      </c>
      <c r="AK1130">
        <f t="shared" si="792"/>
        <v>1.4601686875537002E-6</v>
      </c>
      <c r="AL1130">
        <v>0</v>
      </c>
      <c r="AM1130">
        <f t="shared" si="793"/>
        <v>8.1365948698109486E-6</v>
      </c>
      <c r="AN1130">
        <f t="shared" si="794"/>
        <v>9.5967635573646485E-6</v>
      </c>
      <c r="AO1130">
        <f t="shared" si="795"/>
        <v>2.2739189884214046E-2</v>
      </c>
      <c r="AQ1130">
        <f t="shared" si="796"/>
        <v>0</v>
      </c>
      <c r="AR1130">
        <f t="shared" si="797"/>
        <v>0</v>
      </c>
      <c r="AS1130">
        <v>183</v>
      </c>
      <c r="AT1130">
        <f t="shared" si="798"/>
        <v>0</v>
      </c>
      <c r="AU1130">
        <f t="shared" si="799"/>
        <v>0</v>
      </c>
      <c r="AV1130">
        <f t="shared" si="800"/>
        <v>1.5759424160826513E-2</v>
      </c>
      <c r="AX1130">
        <f t="shared" si="801"/>
        <v>78.812974192989046</v>
      </c>
      <c r="AY1130">
        <f t="shared" si="802"/>
        <v>15.215219993965075</v>
      </c>
      <c r="AZ1130" t="e">
        <f t="shared" si="803"/>
        <v>#DIV/0!</v>
      </c>
    </row>
    <row r="1131" spans="6:52" x14ac:dyDescent="0.55000000000000004">
      <c r="F1131" s="87">
        <v>45104.512395833335</v>
      </c>
      <c r="G1131">
        <v>318</v>
      </c>
      <c r="I1131">
        <v>20.6</v>
      </c>
      <c r="J1131">
        <v>29.707999999999998</v>
      </c>
      <c r="K1131">
        <v>3.3895990600000001</v>
      </c>
      <c r="L1131">
        <v>21797.934381440002</v>
      </c>
      <c r="N1131" s="36">
        <f t="shared" si="775"/>
        <v>1.7315346039889479E-2</v>
      </c>
      <c r="O1131" s="36">
        <f t="shared" si="776"/>
        <v>576.78992568673016</v>
      </c>
      <c r="P1131" s="36">
        <f t="shared" si="777"/>
        <v>-9646976160.128603</v>
      </c>
      <c r="Q1131">
        <f t="shared" si="778"/>
        <v>0.27704553663823167</v>
      </c>
      <c r="R1131">
        <f t="shared" si="779"/>
        <v>25378.756730216126</v>
      </c>
      <c r="S1131">
        <f t="shared" si="780"/>
        <v>0.48688592853181667</v>
      </c>
      <c r="T1131">
        <f t="shared" si="781"/>
        <v>16218.613124382797</v>
      </c>
      <c r="U1131">
        <f t="shared" si="782"/>
        <v>16218.613124382799</v>
      </c>
      <c r="W1131">
        <f t="shared" si="783"/>
        <v>0.98660936787839959</v>
      </c>
      <c r="X1131">
        <v>313.14999999999998</v>
      </c>
      <c r="Y1131">
        <f t="shared" si="784"/>
        <v>1.9073334166666699E-2</v>
      </c>
      <c r="Z1131">
        <v>2E-3</v>
      </c>
      <c r="AA1131">
        <f t="shared" si="785"/>
        <v>7.2765497523200454E-2</v>
      </c>
      <c r="AC1131">
        <f t="shared" si="786"/>
        <v>3.3442101859478177E-6</v>
      </c>
      <c r="AD1131">
        <f t="shared" si="787"/>
        <v>2.6028881715843044E-10</v>
      </c>
      <c r="AE1131">
        <v>0</v>
      </c>
      <c r="AF1131">
        <f t="shared" si="788"/>
        <v>6.9972564071850432E-11</v>
      </c>
      <c r="AG1131">
        <f t="shared" si="789"/>
        <v>3.3026138123028087E-10</v>
      </c>
      <c r="AH1131">
        <f t="shared" si="790"/>
        <v>1.097002469958351E-3</v>
      </c>
      <c r="AJ1131">
        <f t="shared" si="791"/>
        <v>2.1506046261127353E-2</v>
      </c>
      <c r="AK1131">
        <f t="shared" si="792"/>
        <v>1.6738730617426185E-6</v>
      </c>
      <c r="AL1131">
        <v>0</v>
      </c>
      <c r="AM1131">
        <f t="shared" si="793"/>
        <v>9.3274339348472366E-6</v>
      </c>
      <c r="AN1131">
        <f t="shared" si="794"/>
        <v>1.1001306996589856E-5</v>
      </c>
      <c r="AO1131">
        <f t="shared" si="795"/>
        <v>2.2739189884214046E-2</v>
      </c>
      <c r="AQ1131">
        <f t="shared" si="796"/>
        <v>0</v>
      </c>
      <c r="AR1131">
        <f t="shared" si="797"/>
        <v>0</v>
      </c>
      <c r="AS1131">
        <v>184</v>
      </c>
      <c r="AT1131">
        <f t="shared" si="798"/>
        <v>0</v>
      </c>
      <c r="AU1131">
        <f t="shared" si="799"/>
        <v>0</v>
      </c>
      <c r="AV1131">
        <f t="shared" si="800"/>
        <v>1.5759424160826513E-2</v>
      </c>
      <c r="AX1131">
        <f t="shared" si="801"/>
        <v>78.812974192989046</v>
      </c>
      <c r="AY1131">
        <f t="shared" si="802"/>
        <v>15.21521999396508</v>
      </c>
      <c r="AZ1131" t="e">
        <f t="shared" si="803"/>
        <v>#DIV/0!</v>
      </c>
    </row>
    <row r="1132" spans="6:52" x14ac:dyDescent="0.55000000000000004">
      <c r="F1132" s="87">
        <v>45104.533680555556</v>
      </c>
      <c r="G1132">
        <v>57</v>
      </c>
      <c r="I1132">
        <v>20.6</v>
      </c>
      <c r="J1132">
        <v>29.707999999999998</v>
      </c>
      <c r="K1132">
        <v>23004.383695680001</v>
      </c>
      <c r="L1132">
        <v>13264.241250877501</v>
      </c>
      <c r="N1132" s="36">
        <f t="shared" si="775"/>
        <v>117.51503852644176</v>
      </c>
      <c r="O1132" s="36">
        <f t="shared" si="776"/>
        <v>350.98191376788049</v>
      </c>
      <c r="P1132" s="36">
        <f t="shared" si="777"/>
        <v>-9699405378.3901711</v>
      </c>
      <c r="Q1132">
        <f t="shared" si="778"/>
        <v>1880.2406164230681</v>
      </c>
      <c r="R1132">
        <f t="shared" si="779"/>
        <v>15443.204205786742</v>
      </c>
      <c r="S1132">
        <f t="shared" si="780"/>
        <v>3304.3762751023842</v>
      </c>
      <c r="T1132">
        <f t="shared" si="781"/>
        <v>9869.1735405733361</v>
      </c>
      <c r="U1132">
        <f t="shared" si="782"/>
        <v>9869.1735405733361</v>
      </c>
      <c r="W1132">
        <f t="shared" si="783"/>
        <v>0.98660936787839959</v>
      </c>
      <c r="X1132">
        <v>313.14999999999998</v>
      </c>
      <c r="Y1132">
        <f t="shared" si="784"/>
        <v>1.9073334166666699E-2</v>
      </c>
      <c r="Z1132">
        <v>2E-3</v>
      </c>
      <c r="AA1132">
        <f t="shared" si="785"/>
        <v>7.2765497523200454E-2</v>
      </c>
      <c r="AC1132">
        <f t="shared" si="786"/>
        <v>2.2696340456427006E-2</v>
      </c>
      <c r="AD1132">
        <f t="shared" si="787"/>
        <v>1.7665168403743981E-6</v>
      </c>
      <c r="AE1132">
        <v>0</v>
      </c>
      <c r="AF1132">
        <f t="shared" si="788"/>
        <v>4.7488675904913668E-7</v>
      </c>
      <c r="AG1132">
        <f t="shared" si="789"/>
        <v>2.241403599423535E-6</v>
      </c>
      <c r="AH1132">
        <f t="shared" si="790"/>
        <v>1.097002469958351E-3</v>
      </c>
      <c r="AJ1132">
        <f t="shared" si="791"/>
        <v>1.3086624675914843E-2</v>
      </c>
      <c r="AK1132">
        <f t="shared" si="792"/>
        <v>1.018566976383031E-6</v>
      </c>
      <c r="AL1132">
        <v>0</v>
      </c>
      <c r="AM1132">
        <f t="shared" si="793"/>
        <v>5.6758283513679494E-6</v>
      </c>
      <c r="AN1132">
        <f t="shared" si="794"/>
        <v>6.6943953277509806E-6</v>
      </c>
      <c r="AO1132">
        <f t="shared" si="795"/>
        <v>2.2739189884214046E-2</v>
      </c>
      <c r="AQ1132">
        <f t="shared" si="796"/>
        <v>0</v>
      </c>
      <c r="AR1132">
        <f t="shared" si="797"/>
        <v>0</v>
      </c>
      <c r="AS1132">
        <v>185</v>
      </c>
      <c r="AT1132">
        <f t="shared" si="798"/>
        <v>0</v>
      </c>
      <c r="AU1132">
        <f t="shared" si="799"/>
        <v>0</v>
      </c>
      <c r="AV1132">
        <f t="shared" si="800"/>
        <v>1.5759424160826513E-2</v>
      </c>
      <c r="AX1132">
        <f t="shared" si="801"/>
        <v>78.81297419298906</v>
      </c>
      <c r="AY1132">
        <f t="shared" si="802"/>
        <v>15.215219993965079</v>
      </c>
      <c r="AZ1132" t="e">
        <f t="shared" si="803"/>
        <v>#DIV/0!</v>
      </c>
    </row>
    <row r="1133" spans="6:52" x14ac:dyDescent="0.55000000000000004">
      <c r="F1133" s="87">
        <v>45104.554976851854</v>
      </c>
      <c r="G1133">
        <v>389</v>
      </c>
      <c r="I1133">
        <v>20.6</v>
      </c>
      <c r="J1133">
        <v>29.707999999999998</v>
      </c>
      <c r="K1133">
        <v>16.110675840000006</v>
      </c>
      <c r="L1133">
        <v>7434.2405098943991</v>
      </c>
      <c r="N1133" s="36">
        <f t="shared" si="775"/>
        <v>8.229938767627791E-2</v>
      </c>
      <c r="O1133" s="36">
        <f t="shared" si="776"/>
        <v>196.71565920898962</v>
      </c>
      <c r="P1133" s="36">
        <f t="shared" si="777"/>
        <v>-9751834596.651741</v>
      </c>
      <c r="Q1133">
        <f t="shared" si="778"/>
        <v>1.3167902028204466</v>
      </c>
      <c r="R1133">
        <f t="shared" si="779"/>
        <v>8655.4890051955426</v>
      </c>
      <c r="S1133">
        <f t="shared" si="780"/>
        <v>2.3141561071926633</v>
      </c>
      <c r="T1133">
        <f t="shared" si="781"/>
        <v>5531.3989203607443</v>
      </c>
      <c r="U1133">
        <f t="shared" si="782"/>
        <v>5531.3989203607443</v>
      </c>
      <c r="W1133">
        <f t="shared" si="783"/>
        <v>0.98660936787839959</v>
      </c>
      <c r="X1133">
        <v>313.14999999999998</v>
      </c>
      <c r="Y1133">
        <f t="shared" si="784"/>
        <v>1.9073334166666699E-2</v>
      </c>
      <c r="Z1133">
        <v>2E-3</v>
      </c>
      <c r="AA1133">
        <f t="shared" si="785"/>
        <v>7.2765497523200454E-2</v>
      </c>
      <c r="AC1133">
        <f t="shared" si="786"/>
        <v>1.589494370659621E-5</v>
      </c>
      <c r="AD1133">
        <f t="shared" si="787"/>
        <v>1.2371459526002182E-9</v>
      </c>
      <c r="AE1133">
        <v>0</v>
      </c>
      <c r="AF1133">
        <f t="shared" si="788"/>
        <v>3.3257777026148135E-10</v>
      </c>
      <c r="AG1133">
        <f t="shared" si="789"/>
        <v>1.5697237228616996E-9</v>
      </c>
      <c r="AH1133">
        <f t="shared" si="790"/>
        <v>1.097002469958351E-3</v>
      </c>
      <c r="AJ1133">
        <f t="shared" si="791"/>
        <v>7.3346913301229047E-3</v>
      </c>
      <c r="AK1133">
        <f t="shared" si="792"/>
        <v>5.7087863034505919E-7</v>
      </c>
      <c r="AL1133">
        <v>0</v>
      </c>
      <c r="AM1133">
        <f t="shared" si="793"/>
        <v>3.1811448735641252E-6</v>
      </c>
      <c r="AN1133">
        <f t="shared" si="794"/>
        <v>3.7520235039091845E-6</v>
      </c>
      <c r="AO1133">
        <f t="shared" si="795"/>
        <v>2.2739189884214046E-2</v>
      </c>
      <c r="AQ1133">
        <f t="shared" si="796"/>
        <v>0</v>
      </c>
      <c r="AR1133">
        <f t="shared" si="797"/>
        <v>0</v>
      </c>
      <c r="AS1133">
        <v>186</v>
      </c>
      <c r="AT1133">
        <f t="shared" si="798"/>
        <v>0</v>
      </c>
      <c r="AU1133">
        <f t="shared" si="799"/>
        <v>0</v>
      </c>
      <c r="AV1133">
        <f t="shared" si="800"/>
        <v>1.5759424160826513E-2</v>
      </c>
      <c r="AX1133">
        <f t="shared" si="801"/>
        <v>78.81297419298906</v>
      </c>
      <c r="AY1133">
        <f t="shared" si="802"/>
        <v>15.215219993965079</v>
      </c>
      <c r="AZ1133" t="e">
        <f t="shared" si="803"/>
        <v>#DIV/0!</v>
      </c>
    </row>
    <row r="1134" spans="6:52" x14ac:dyDescent="0.55000000000000004">
      <c r="F1134" s="87">
        <v>45104.576226851852</v>
      </c>
      <c r="G1134">
        <v>337</v>
      </c>
      <c r="I1134">
        <v>20.6</v>
      </c>
      <c r="J1134">
        <v>29.707999999999998</v>
      </c>
      <c r="K1134">
        <v>341.74895341757502</v>
      </c>
      <c r="L1134">
        <v>16147.573493750002</v>
      </c>
      <c r="N1134" s="36">
        <f t="shared" si="775"/>
        <v>1.7457821065112582</v>
      </c>
      <c r="O1134" s="36">
        <f t="shared" si="776"/>
        <v>427.27707830019614</v>
      </c>
      <c r="P1134" s="36">
        <f t="shared" si="777"/>
        <v>-9804263814.9133091</v>
      </c>
      <c r="Q1134">
        <f t="shared" si="778"/>
        <v>27.932513704180131</v>
      </c>
      <c r="R1134">
        <f t="shared" si="779"/>
        <v>18800.191445208631</v>
      </c>
      <c r="S1134">
        <f t="shared" si="780"/>
        <v>49.089214849349354</v>
      </c>
      <c r="T1134">
        <f t="shared" si="781"/>
        <v>12014.498383647699</v>
      </c>
      <c r="U1134">
        <f t="shared" si="782"/>
        <v>12014.498383647702</v>
      </c>
      <c r="W1134">
        <f t="shared" si="783"/>
        <v>0.98660936787839959</v>
      </c>
      <c r="X1134">
        <v>313.14999999999998</v>
      </c>
      <c r="Y1134">
        <f t="shared" si="784"/>
        <v>1.9073334166666699E-2</v>
      </c>
      <c r="Z1134">
        <v>2E-3</v>
      </c>
      <c r="AA1134">
        <f t="shared" si="785"/>
        <v>7.2765497523200454E-2</v>
      </c>
      <c r="AC1134">
        <f t="shared" si="786"/>
        <v>3.3717271890441831E-4</v>
      </c>
      <c r="AD1134">
        <f t="shared" si="787"/>
        <v>2.6243053905671118E-8</v>
      </c>
      <c r="AE1134">
        <v>0</v>
      </c>
      <c r="AF1134">
        <f t="shared" si="788"/>
        <v>7.0548315940054256E-9</v>
      </c>
      <c r="AG1134">
        <f t="shared" si="789"/>
        <v>3.3297885499676546E-8</v>
      </c>
      <c r="AH1134">
        <f t="shared" si="790"/>
        <v>1.097002469958351E-3</v>
      </c>
      <c r="AJ1134">
        <f t="shared" si="791"/>
        <v>1.5931347277438689E-2</v>
      </c>
      <c r="AK1134">
        <f t="shared" si="792"/>
        <v>1.2399793398181471E-6</v>
      </c>
      <c r="AL1134">
        <v>0</v>
      </c>
      <c r="AM1134">
        <f t="shared" si="793"/>
        <v>6.9096191563585045E-6</v>
      </c>
      <c r="AN1134">
        <f t="shared" si="794"/>
        <v>8.1495984961766524E-6</v>
      </c>
      <c r="AO1134">
        <f t="shared" si="795"/>
        <v>2.2739189884214046E-2</v>
      </c>
      <c r="AQ1134">
        <f t="shared" si="796"/>
        <v>0</v>
      </c>
      <c r="AR1134">
        <f t="shared" si="797"/>
        <v>0</v>
      </c>
      <c r="AS1134">
        <v>187</v>
      </c>
      <c r="AT1134">
        <f t="shared" si="798"/>
        <v>0</v>
      </c>
      <c r="AU1134">
        <f t="shared" si="799"/>
        <v>0</v>
      </c>
      <c r="AV1134">
        <f t="shared" si="800"/>
        <v>1.5759424160826513E-2</v>
      </c>
      <c r="AX1134">
        <f t="shared" si="801"/>
        <v>78.812974192989046</v>
      </c>
      <c r="AY1134">
        <f t="shared" si="802"/>
        <v>15.215219993965087</v>
      </c>
      <c r="AZ1134" t="e">
        <f t="shared" si="803"/>
        <v>#DIV/0!</v>
      </c>
    </row>
    <row r="1135" spans="6:52" x14ac:dyDescent="0.55000000000000004">
      <c r="F1135" s="87">
        <v>45104.59752314815</v>
      </c>
      <c r="G1135">
        <v>94</v>
      </c>
      <c r="I1135">
        <v>20.6</v>
      </c>
      <c r="J1135">
        <v>29.707999999999998</v>
      </c>
      <c r="K1135">
        <v>4.6148195399999992</v>
      </c>
      <c r="L1135">
        <v>20405.546079455104</v>
      </c>
      <c r="N1135" s="36">
        <f t="shared" si="775"/>
        <v>2.3574232772752654E-2</v>
      </c>
      <c r="O1135" s="36">
        <f t="shared" si="776"/>
        <v>539.94627200949174</v>
      </c>
      <c r="P1135" s="36">
        <f t="shared" si="777"/>
        <v>-9856693033.1748772</v>
      </c>
      <c r="Q1135">
        <f t="shared" si="778"/>
        <v>0.37718772436404246</v>
      </c>
      <c r="R1135">
        <f t="shared" si="779"/>
        <v>23757.635968417635</v>
      </c>
      <c r="S1135">
        <f t="shared" si="780"/>
        <v>0.66287801505930066</v>
      </c>
      <c r="T1135">
        <f t="shared" si="781"/>
        <v>15182.615548023567</v>
      </c>
      <c r="U1135">
        <f t="shared" si="782"/>
        <v>15182.615548023567</v>
      </c>
      <c r="W1135">
        <f t="shared" si="783"/>
        <v>0.98660936787839959</v>
      </c>
      <c r="X1135">
        <v>313.14999999999998</v>
      </c>
      <c r="Y1135">
        <f t="shared" si="784"/>
        <v>1.9073334166666699E-2</v>
      </c>
      <c r="Z1135">
        <v>2E-3</v>
      </c>
      <c r="AA1135">
        <f t="shared" si="785"/>
        <v>7.2765497523200454E-2</v>
      </c>
      <c r="AC1135">
        <f t="shared" si="786"/>
        <v>4.5530241892322868E-6</v>
      </c>
      <c r="AD1135">
        <f t="shared" si="787"/>
        <v>3.543740419453067E-10</v>
      </c>
      <c r="AE1135">
        <v>0</v>
      </c>
      <c r="AF1135">
        <f t="shared" si="788"/>
        <v>9.5265177452190275E-11</v>
      </c>
      <c r="AG1135">
        <f t="shared" si="789"/>
        <v>4.49639219397497E-10</v>
      </c>
      <c r="AH1135">
        <f t="shared" si="790"/>
        <v>1.097002469958351E-3</v>
      </c>
      <c r="AJ1135">
        <f t="shared" si="791"/>
        <v>2.0132302918664753E-2</v>
      </c>
      <c r="AK1135">
        <f t="shared" si="792"/>
        <v>1.5669509456653012E-6</v>
      </c>
      <c r="AL1135">
        <v>0</v>
      </c>
      <c r="AM1135">
        <f t="shared" si="793"/>
        <v>8.7316247324176481E-6</v>
      </c>
      <c r="AN1135">
        <f t="shared" si="794"/>
        <v>1.0298575678082949E-5</v>
      </c>
      <c r="AO1135">
        <f t="shared" si="795"/>
        <v>2.2739189884214046E-2</v>
      </c>
      <c r="AQ1135">
        <f t="shared" si="796"/>
        <v>0</v>
      </c>
      <c r="AR1135">
        <f t="shared" si="797"/>
        <v>0</v>
      </c>
      <c r="AS1135">
        <v>188</v>
      </c>
      <c r="AT1135">
        <f t="shared" si="798"/>
        <v>0</v>
      </c>
      <c r="AU1135">
        <f t="shared" si="799"/>
        <v>0</v>
      </c>
      <c r="AV1135">
        <f t="shared" si="800"/>
        <v>1.5759424160826513E-2</v>
      </c>
      <c r="AX1135">
        <f t="shared" si="801"/>
        <v>78.812974192989046</v>
      </c>
      <c r="AY1135">
        <f t="shared" si="802"/>
        <v>15.215219993965073</v>
      </c>
      <c r="AZ1135" t="e">
        <f t="shared" si="803"/>
        <v>#DIV/0!</v>
      </c>
    </row>
    <row r="1136" spans="6:52" x14ac:dyDescent="0.55000000000000004">
      <c r="F1136" s="87">
        <v>45104.618773148148</v>
      </c>
      <c r="G1136">
        <v>91</v>
      </c>
      <c r="I1136">
        <v>20.6</v>
      </c>
      <c r="J1136">
        <v>29.707999999999998</v>
      </c>
      <c r="K1136">
        <v>2.9488387400000011</v>
      </c>
      <c r="L1136">
        <v>13300.8852971456</v>
      </c>
      <c r="N1136" s="36">
        <f t="shared" si="775"/>
        <v>1.5063776657682838E-2</v>
      </c>
      <c r="O1136" s="36">
        <f t="shared" si="776"/>
        <v>351.95154310770613</v>
      </c>
      <c r="P1136" s="36">
        <f t="shared" si="777"/>
        <v>-9909122251.4364452</v>
      </c>
      <c r="Q1136">
        <f t="shared" si="778"/>
        <v>0.24102042652292541</v>
      </c>
      <c r="R1136">
        <f t="shared" si="779"/>
        <v>15485.86789673907</v>
      </c>
      <c r="S1136">
        <f t="shared" si="780"/>
        <v>0.42357460649505052</v>
      </c>
      <c r="T1136">
        <f t="shared" si="781"/>
        <v>9896.4383079285544</v>
      </c>
      <c r="U1136">
        <f t="shared" si="782"/>
        <v>9896.4383079285562</v>
      </c>
      <c r="W1136">
        <f t="shared" si="783"/>
        <v>0.98660936787839959</v>
      </c>
      <c r="X1136">
        <v>313.14999999999998</v>
      </c>
      <c r="Y1136">
        <f t="shared" si="784"/>
        <v>1.9073334166666699E-2</v>
      </c>
      <c r="Z1136">
        <v>2E-3</v>
      </c>
      <c r="AA1136">
        <f t="shared" si="785"/>
        <v>7.2765497523200454E-2</v>
      </c>
      <c r="AC1136">
        <f t="shared" si="786"/>
        <v>2.9093519252467373E-6</v>
      </c>
      <c r="AD1136">
        <f t="shared" si="787"/>
        <v>2.2644263644136033E-10</v>
      </c>
      <c r="AE1136">
        <v>0</v>
      </c>
      <c r="AF1136">
        <f t="shared" si="788"/>
        <v>6.087380956265805E-11</v>
      </c>
      <c r="AG1136">
        <f t="shared" si="789"/>
        <v>2.8731644600401837E-10</v>
      </c>
      <c r="AH1136">
        <f t="shared" si="790"/>
        <v>1.097002469958351E-3</v>
      </c>
      <c r="AJ1136">
        <f t="shared" si="791"/>
        <v>1.312277803523992E-2</v>
      </c>
      <c r="AK1136">
        <f t="shared" si="792"/>
        <v>1.0213808889697966E-6</v>
      </c>
      <c r="AL1136">
        <v>0</v>
      </c>
      <c r="AM1136">
        <f t="shared" si="793"/>
        <v>5.6915085031974829E-6</v>
      </c>
      <c r="AN1136">
        <f t="shared" si="794"/>
        <v>6.712889392167279E-6</v>
      </c>
      <c r="AO1136">
        <f t="shared" si="795"/>
        <v>2.2739189884214046E-2</v>
      </c>
      <c r="AQ1136">
        <f t="shared" si="796"/>
        <v>0</v>
      </c>
      <c r="AR1136">
        <f t="shared" si="797"/>
        <v>0</v>
      </c>
      <c r="AS1136">
        <v>189</v>
      </c>
      <c r="AT1136">
        <f t="shared" si="798"/>
        <v>0</v>
      </c>
      <c r="AU1136">
        <f t="shared" si="799"/>
        <v>0</v>
      </c>
      <c r="AV1136">
        <f t="shared" si="800"/>
        <v>1.5759424160826513E-2</v>
      </c>
      <c r="AX1136">
        <f t="shared" si="801"/>
        <v>78.812974192989046</v>
      </c>
      <c r="AY1136">
        <f t="shared" si="802"/>
        <v>15.21521999396507</v>
      </c>
      <c r="AZ1136" t="e">
        <f t="shared" si="803"/>
        <v>#DIV/0!</v>
      </c>
    </row>
    <row r="1137" spans="6:52" x14ac:dyDescent="0.55000000000000004">
      <c r="F1137" s="87">
        <v>45104.640081018515</v>
      </c>
      <c r="G1137">
        <v>178</v>
      </c>
      <c r="I1137">
        <v>20.6</v>
      </c>
      <c r="J1137">
        <v>29.707999999999998</v>
      </c>
      <c r="K1137">
        <v>58.378289331199994</v>
      </c>
      <c r="L1137">
        <v>55.582166967099994</v>
      </c>
      <c r="N1137" s="36">
        <f t="shared" si="775"/>
        <v>0.2982182444275624</v>
      </c>
      <c r="O1137" s="36">
        <f t="shared" si="776"/>
        <v>1.4707464199799629</v>
      </c>
      <c r="P1137" s="36">
        <f t="shared" si="777"/>
        <v>-9961551469.6980133</v>
      </c>
      <c r="Q1137">
        <f t="shared" si="778"/>
        <v>4.7714919108409983</v>
      </c>
      <c r="R1137">
        <f t="shared" si="779"/>
        <v>64.712842479118365</v>
      </c>
      <c r="S1137">
        <f t="shared" si="780"/>
        <v>8.3855249851055707</v>
      </c>
      <c r="T1137">
        <f t="shared" si="781"/>
        <v>41.35555447041822</v>
      </c>
      <c r="U1137">
        <f t="shared" si="782"/>
        <v>41.355554470418213</v>
      </c>
      <c r="W1137">
        <f t="shared" si="783"/>
        <v>0.98660936787839959</v>
      </c>
      <c r="X1137">
        <v>313.14999999999998</v>
      </c>
      <c r="Y1137">
        <f t="shared" si="784"/>
        <v>1.9073334166666699E-2</v>
      </c>
      <c r="Z1137">
        <v>2E-3</v>
      </c>
      <c r="AA1137">
        <f t="shared" si="785"/>
        <v>7.2765497523200454E-2</v>
      </c>
      <c r="AC1137">
        <f t="shared" si="786"/>
        <v>5.7596567134877542E-5</v>
      </c>
      <c r="AD1137">
        <f t="shared" si="787"/>
        <v>4.4828947638871084E-9</v>
      </c>
      <c r="AE1137">
        <v>0</v>
      </c>
      <c r="AF1137">
        <f t="shared" si="788"/>
        <v>1.2051214666764787E-9</v>
      </c>
      <c r="AG1137">
        <f t="shared" si="789"/>
        <v>5.688016230563587E-9</v>
      </c>
      <c r="AH1137">
        <f t="shared" si="790"/>
        <v>1.097002469958351E-3</v>
      </c>
      <c r="AJ1137">
        <f t="shared" si="791"/>
        <v>5.4837886616722189E-5</v>
      </c>
      <c r="AK1137">
        <f t="shared" si="792"/>
        <v>4.2681792857733569E-9</v>
      </c>
      <c r="AL1137">
        <v>0</v>
      </c>
      <c r="AM1137">
        <f t="shared" si="793"/>
        <v>2.3783858656933198E-8</v>
      </c>
      <c r="AN1137">
        <f t="shared" si="794"/>
        <v>2.8052037942706557E-8</v>
      </c>
      <c r="AO1137">
        <f t="shared" si="795"/>
        <v>2.2739189884214046E-2</v>
      </c>
      <c r="AQ1137">
        <f t="shared" si="796"/>
        <v>0</v>
      </c>
      <c r="AR1137">
        <f t="shared" si="797"/>
        <v>0</v>
      </c>
      <c r="AS1137">
        <v>190</v>
      </c>
      <c r="AT1137">
        <f t="shared" si="798"/>
        <v>0</v>
      </c>
      <c r="AU1137">
        <f t="shared" si="799"/>
        <v>0</v>
      </c>
      <c r="AV1137">
        <f t="shared" si="800"/>
        <v>1.5759424160826513E-2</v>
      </c>
      <c r="AX1137">
        <f t="shared" si="801"/>
        <v>78.812974192989046</v>
      </c>
      <c r="AY1137">
        <f t="shared" si="802"/>
        <v>15.21521999396508</v>
      </c>
      <c r="AZ1137" t="e">
        <f t="shared" si="803"/>
        <v>#DIV/0!</v>
      </c>
    </row>
    <row r="1138" spans="6:52" x14ac:dyDescent="0.55000000000000004">
      <c r="F1138" s="87">
        <v>45104.661319444444</v>
      </c>
      <c r="G1138">
        <v>68</v>
      </c>
      <c r="I1138">
        <v>20.6</v>
      </c>
      <c r="J1138">
        <v>29.707999999999998</v>
      </c>
      <c r="K1138">
        <v>63.139453714287995</v>
      </c>
      <c r="L1138">
        <v>827.41519279509998</v>
      </c>
      <c r="N1138" s="36">
        <f t="shared" si="775"/>
        <v>0.32254006166513433</v>
      </c>
      <c r="O1138" s="36">
        <f t="shared" si="776"/>
        <v>21.894035426159942</v>
      </c>
      <c r="P1138" s="36">
        <f t="shared" si="777"/>
        <v>-10013980687.959583</v>
      </c>
      <c r="Q1138">
        <f t="shared" si="778"/>
        <v>5.1606409866421492</v>
      </c>
      <c r="R1138">
        <f t="shared" si="779"/>
        <v>963.33755875103748</v>
      </c>
      <c r="S1138">
        <f t="shared" si="780"/>
        <v>9.0694241426514832</v>
      </c>
      <c r="T1138">
        <f t="shared" si="781"/>
        <v>615.63296183726834</v>
      </c>
      <c r="U1138">
        <f t="shared" si="782"/>
        <v>615.63296183726834</v>
      </c>
      <c r="W1138">
        <f t="shared" si="783"/>
        <v>0.98660936787839959</v>
      </c>
      <c r="X1138">
        <v>313.14999999999998</v>
      </c>
      <c r="Y1138">
        <f t="shared" si="784"/>
        <v>1.9073334166666699E-2</v>
      </c>
      <c r="Z1138">
        <v>2E-3</v>
      </c>
      <c r="AA1138">
        <f t="shared" si="785"/>
        <v>7.2765497523200454E-2</v>
      </c>
      <c r="AC1138">
        <f t="shared" si="786"/>
        <v>6.2293976517241141E-5</v>
      </c>
      <c r="AD1138">
        <f t="shared" si="787"/>
        <v>4.8485066913257548E-9</v>
      </c>
      <c r="AE1138">
        <v>0</v>
      </c>
      <c r="AF1138">
        <f t="shared" si="788"/>
        <v>1.3034076869506363E-9</v>
      </c>
      <c r="AG1138">
        <f t="shared" si="789"/>
        <v>6.1519143782763911E-9</v>
      </c>
      <c r="AH1138">
        <f t="shared" si="790"/>
        <v>1.097002469958351E-3</v>
      </c>
      <c r="AJ1138">
        <f t="shared" si="791"/>
        <v>8.1633558033655774E-4</v>
      </c>
      <c r="AK1138">
        <f t="shared" si="792"/>
        <v>6.3537580114726386E-8</v>
      </c>
      <c r="AL1138">
        <v>0</v>
      </c>
      <c r="AM1138">
        <f t="shared" si="793"/>
        <v>3.5405467382526111E-7</v>
      </c>
      <c r="AN1138">
        <f t="shared" si="794"/>
        <v>4.175922539399875E-7</v>
      </c>
      <c r="AO1138">
        <f t="shared" si="795"/>
        <v>2.2739189884214046E-2</v>
      </c>
      <c r="AQ1138">
        <f t="shared" si="796"/>
        <v>0</v>
      </c>
      <c r="AR1138">
        <f t="shared" si="797"/>
        <v>0</v>
      </c>
      <c r="AS1138">
        <v>191</v>
      </c>
      <c r="AT1138">
        <f t="shared" si="798"/>
        <v>0</v>
      </c>
      <c r="AU1138">
        <f t="shared" si="799"/>
        <v>0</v>
      </c>
      <c r="AV1138">
        <f t="shared" si="800"/>
        <v>1.5759424160826513E-2</v>
      </c>
      <c r="AX1138">
        <f t="shared" si="801"/>
        <v>78.812974192989046</v>
      </c>
      <c r="AY1138">
        <f t="shared" si="802"/>
        <v>15.215219993965075</v>
      </c>
      <c r="AZ1138" t="e">
        <f t="shared" si="803"/>
        <v>#DIV/0!</v>
      </c>
    </row>
    <row r="1139" spans="6:52" x14ac:dyDescent="0.55000000000000004">
      <c r="F1139" s="87">
        <v>45104.682592592595</v>
      </c>
      <c r="G1139">
        <v>152</v>
      </c>
      <c r="I1139">
        <v>20.6</v>
      </c>
      <c r="J1139">
        <v>29.707999999999998</v>
      </c>
      <c r="K1139">
        <v>78.114760245407012</v>
      </c>
      <c r="L1139" t="e">
        <v>#VALUE!</v>
      </c>
      <c r="N1139" s="36">
        <f t="shared" si="775"/>
        <v>0.39903955616279402</v>
      </c>
      <c r="O1139" s="36" t="e">
        <f t="shared" si="776"/>
        <v>#VALUE!</v>
      </c>
      <c r="P1139" s="36">
        <f t="shared" si="777"/>
        <v>-10066409906.221151</v>
      </c>
      <c r="Q1139">
        <f t="shared" si="778"/>
        <v>6.3846328986047043</v>
      </c>
      <c r="R1139" t="e">
        <f t="shared" si="779"/>
        <v>#VALUE!</v>
      </c>
      <c r="S1139">
        <f t="shared" si="780"/>
        <v>11.220494489435344</v>
      </c>
      <c r="T1139" t="e">
        <f t="shared" si="781"/>
        <v>#VALUE!</v>
      </c>
      <c r="U1139" t="e">
        <f t="shared" si="782"/>
        <v>#VALUE!</v>
      </c>
      <c r="W1139">
        <f t="shared" si="783"/>
        <v>0.98660936787839959</v>
      </c>
      <c r="X1139">
        <v>313.14999999999998</v>
      </c>
      <c r="Y1139">
        <f t="shared" si="784"/>
        <v>1.9073334166666699E-2</v>
      </c>
      <c r="Z1139">
        <v>2E-3</v>
      </c>
      <c r="AA1139">
        <f t="shared" si="785"/>
        <v>7.2765497523200454E-2</v>
      </c>
      <c r="AC1139">
        <f t="shared" si="786"/>
        <v>7.7068754227693743E-5</v>
      </c>
      <c r="AD1139">
        <f t="shared" si="787"/>
        <v>5.9984671304727624E-9</v>
      </c>
      <c r="AE1139">
        <v>0</v>
      </c>
      <c r="AF1139">
        <f t="shared" si="788"/>
        <v>1.6125476699385727E-9</v>
      </c>
      <c r="AG1139">
        <f t="shared" si="789"/>
        <v>7.6110148004113346E-9</v>
      </c>
      <c r="AH1139">
        <f t="shared" si="790"/>
        <v>1.097002469958351E-3</v>
      </c>
      <c r="AJ1139" t="e">
        <f t="shared" si="791"/>
        <v>#VALUE!</v>
      </c>
      <c r="AK1139" t="e">
        <f t="shared" si="792"/>
        <v>#VALUE!</v>
      </c>
      <c r="AL1139">
        <v>0</v>
      </c>
      <c r="AM1139" t="e">
        <f t="shared" si="793"/>
        <v>#VALUE!</v>
      </c>
      <c r="AN1139" t="e">
        <f t="shared" si="794"/>
        <v>#VALUE!</v>
      </c>
      <c r="AO1139">
        <f t="shared" si="795"/>
        <v>2.2739189884214046E-2</v>
      </c>
      <c r="AQ1139">
        <f t="shared" si="796"/>
        <v>0</v>
      </c>
      <c r="AR1139">
        <f t="shared" si="797"/>
        <v>0</v>
      </c>
      <c r="AS1139">
        <v>192</v>
      </c>
      <c r="AT1139">
        <f t="shared" si="798"/>
        <v>0</v>
      </c>
      <c r="AU1139">
        <f t="shared" si="799"/>
        <v>0</v>
      </c>
      <c r="AV1139">
        <f t="shared" si="800"/>
        <v>1.5759424160826513E-2</v>
      </c>
      <c r="AX1139">
        <f t="shared" si="801"/>
        <v>78.812974192989046</v>
      </c>
      <c r="AY1139" t="e">
        <f t="shared" si="802"/>
        <v>#VALUE!</v>
      </c>
      <c r="AZ1139" t="e">
        <f t="shared" si="803"/>
        <v>#DIV/0!</v>
      </c>
    </row>
    <row r="1140" spans="6:52" x14ac:dyDescent="0.55000000000000004">
      <c r="F1140" s="87">
        <v>45104.703877314816</v>
      </c>
      <c r="G1140">
        <v>122</v>
      </c>
      <c r="I1140">
        <v>20.6</v>
      </c>
      <c r="J1140">
        <v>29.707999999999998</v>
      </c>
      <c r="K1140">
        <v>48.813730796188004</v>
      </c>
      <c r="L1140">
        <v>618.77798003160001</v>
      </c>
      <c r="N1140" s="36">
        <f t="shared" ref="N1140:N1203" si="804">1000000*(AG1140-AE1140)/Y1140</f>
        <v>0.24935888442039075</v>
      </c>
      <c r="O1140" s="36">
        <f t="shared" ref="O1140:O1203" si="805">1000000*(AN1140-AL1140)/Y1140</f>
        <v>16.373336063572179</v>
      </c>
      <c r="P1140" s="36">
        <f t="shared" ref="P1140:P1203" si="806">1000000*(AU1140-AS1140)/Y1140</f>
        <v>-10118839124.482719</v>
      </c>
      <c r="Q1140">
        <f t="shared" ref="Q1140:Q1203" si="807">(N1140*16)</f>
        <v>3.989742150726252</v>
      </c>
      <c r="R1140">
        <f t="shared" ref="R1140:R1203" si="808">(O1140*44)</f>
        <v>720.42678679717585</v>
      </c>
      <c r="S1140">
        <f t="shared" ref="S1140:S1203" si="809">1000000*(((AG1140-AE1140)*0.082057*X1140)/(W1140-AA1140))/Y1140</f>
        <v>7.0116607371858706</v>
      </c>
      <c r="T1140">
        <f t="shared" ref="T1140:T1203" si="810">1000000*(((AN1140-AL1140)*0.082057*X1140)/(W1140-AA1140))/Y1140</f>
        <v>460.3977832213572</v>
      </c>
      <c r="U1140">
        <f t="shared" ref="U1140:U1203" si="811">O1140*((1*0.082057*X1140)/(W1140-AA1140))</f>
        <v>460.3977832213572</v>
      </c>
      <c r="W1140">
        <f t="shared" ref="W1140:W1203" si="812">((0.001316*((J1140*25.4)-(2.5*2053/100)))*(273.15+40))/(273.15+I1140)</f>
        <v>0.98660936787839959</v>
      </c>
      <c r="X1140">
        <v>313.14999999999998</v>
      </c>
      <c r="Y1140">
        <f t="shared" ref="Y1140:Y1203" si="813">(21.0733341666667/1000)-Z1140</f>
        <v>1.9073334166666699E-2</v>
      </c>
      <c r="Z1140">
        <v>2E-3</v>
      </c>
      <c r="AA1140">
        <f t="shared" ref="AA1140:AA1203" si="814">(0.001316*10^(8.07131-(1730.63/(233.46+(X1140-273.15)))))</f>
        <v>7.2765497523200454E-2</v>
      </c>
      <c r="AC1140">
        <f t="shared" ref="AC1140:AC1203" si="815">W1140*(K1140/10^6)</f>
        <v>4.8160084084613417E-5</v>
      </c>
      <c r="AD1140">
        <f t="shared" ref="AD1140:AD1203" si="816">(AC1140*Z1140)/(0.082057*X1140)</f>
        <v>3.7484280663064106E-9</v>
      </c>
      <c r="AE1140">
        <v>0</v>
      </c>
      <c r="AF1140">
        <f t="shared" ref="AF1140:AF1203" si="817">AC1140*AH1140*Y1140</f>
        <v>1.0076772636709204E-9</v>
      </c>
      <c r="AG1140">
        <f t="shared" ref="AG1140:AG1203" si="818">AD1140+AF1140</f>
        <v>4.7561053299773308E-9</v>
      </c>
      <c r="AH1140">
        <f t="shared" ref="AH1140:AH1203" si="819">101.325*(0.000014*EXP(1600*((1/X1140)-(1/298.15))))</f>
        <v>1.097002469958351E-3</v>
      </c>
      <c r="AJ1140">
        <f t="shared" ref="AJ1140:AJ1203" si="820">W1140*(L1140/10^6)</f>
        <v>6.1049215173604985E-4</v>
      </c>
      <c r="AK1140">
        <f t="shared" ref="AK1140:AK1203" si="821">(AJ1140*Z1140)/(0.082057*X1140)</f>
        <v>4.7516235889594578E-8</v>
      </c>
      <c r="AL1140">
        <v>0</v>
      </c>
      <c r="AM1140">
        <f t="shared" ref="AM1140:AM1203" si="822">AJ1140*AO1140*Y1140</f>
        <v>2.6477787427405268E-7</v>
      </c>
      <c r="AN1140">
        <f t="shared" ref="AN1140:AN1203" si="823">AK1140+AM1140</f>
        <v>3.1229411016364727E-7</v>
      </c>
      <c r="AO1140">
        <f t="shared" ref="AO1140:AO1203" si="824">101.325*(0.00033*EXP(2400*((1/X1140)-(1/298.15))))</f>
        <v>2.2739189884214046E-2</v>
      </c>
      <c r="AQ1140">
        <f t="shared" ref="AQ1140:AQ1203" si="825">W1140*(M1140/10^6)</f>
        <v>0</v>
      </c>
      <c r="AR1140">
        <f t="shared" ref="AR1140:AR1203" si="826">(AQ1140*Z1140)/(0.082057*X1140)</f>
        <v>0</v>
      </c>
      <c r="AS1140">
        <v>193</v>
      </c>
      <c r="AT1140">
        <f t="shared" ref="AT1140:AT1203" si="827">AQ1140*AV1140*Y1140</f>
        <v>0</v>
      </c>
      <c r="AU1140">
        <f t="shared" ref="AU1140:AU1203" si="828">AR1140+AT1140</f>
        <v>0</v>
      </c>
      <c r="AV1140">
        <f t="shared" ref="AV1140:AV1203" si="829">101.325*((2.4*10^-4)*EXP(2700*((1/X1140)-(1/298.15))))</f>
        <v>1.5759424160826513E-2</v>
      </c>
      <c r="AX1140">
        <f t="shared" ref="AX1140:AX1203" si="830">100*(AG1140-AF1140)/AG1140</f>
        <v>78.81297419298906</v>
      </c>
      <c r="AY1140">
        <f t="shared" ref="AY1140:AY1203" si="831">100*(AN1140-AM1140)/AN1140</f>
        <v>15.21521999396508</v>
      </c>
      <c r="AZ1140" t="e">
        <f t="shared" ref="AZ1140:AZ1203" si="832">100*(AU1140-AT1140)/AU1140</f>
        <v>#DIV/0!</v>
      </c>
    </row>
    <row r="1141" spans="6:52" x14ac:dyDescent="0.55000000000000004">
      <c r="F1141" s="87">
        <v>45104.725138888891</v>
      </c>
      <c r="G1141">
        <v>295</v>
      </c>
      <c r="I1141">
        <v>20.6</v>
      </c>
      <c r="J1141">
        <v>29.707999999999998</v>
      </c>
      <c r="K1141">
        <v>4.9714000000000009</v>
      </c>
      <c r="L1141">
        <v>20166.203731503902</v>
      </c>
      <c r="N1141" s="36">
        <f t="shared" si="804"/>
        <v>2.5395779789573858E-2</v>
      </c>
      <c r="O1141" s="36">
        <f t="shared" si="805"/>
        <v>533.61309141206755</v>
      </c>
      <c r="P1141" s="36">
        <f t="shared" si="806"/>
        <v>-10171268342.744287</v>
      </c>
      <c r="Q1141">
        <f t="shared" si="807"/>
        <v>0.40633247663318173</v>
      </c>
      <c r="R1141">
        <f t="shared" si="808"/>
        <v>23478.976022130973</v>
      </c>
      <c r="S1141">
        <f t="shared" si="809"/>
        <v>0.71409764466452086</v>
      </c>
      <c r="T1141">
        <f t="shared" si="810"/>
        <v>15004.53441071144</v>
      </c>
      <c r="U1141">
        <f t="shared" si="811"/>
        <v>15004.53441071144</v>
      </c>
      <c r="W1141">
        <f t="shared" si="812"/>
        <v>0.98660936787839959</v>
      </c>
      <c r="X1141">
        <v>313.14999999999998</v>
      </c>
      <c r="Y1141">
        <f t="shared" si="813"/>
        <v>1.9073334166666699E-2</v>
      </c>
      <c r="Z1141">
        <v>2E-3</v>
      </c>
      <c r="AA1141">
        <f t="shared" si="814"/>
        <v>7.2765497523200454E-2</v>
      </c>
      <c r="AC1141">
        <f t="shared" si="815"/>
        <v>4.9048298114706766E-6</v>
      </c>
      <c r="AD1141">
        <f t="shared" si="816"/>
        <v>3.8175601382820226E-10</v>
      </c>
      <c r="AE1141">
        <v>0</v>
      </c>
      <c r="AF1141">
        <f t="shared" si="817"/>
        <v>1.0262618052142051E-10</v>
      </c>
      <c r="AG1141">
        <f t="shared" si="818"/>
        <v>4.8438219434962272E-10</v>
      </c>
      <c r="AH1141">
        <f t="shared" si="819"/>
        <v>1.097002469958351E-3</v>
      </c>
      <c r="AJ1141">
        <f t="shared" si="820"/>
        <v>1.9896165516046088E-2</v>
      </c>
      <c r="AK1141">
        <f t="shared" si="821"/>
        <v>1.5485717404727734E-6</v>
      </c>
      <c r="AL1141">
        <v>0</v>
      </c>
      <c r="AM1141">
        <f t="shared" si="822"/>
        <v>8.629209067737655E-6</v>
      </c>
      <c r="AN1141">
        <f t="shared" si="823"/>
        <v>1.0177780808210428E-5</v>
      </c>
      <c r="AO1141">
        <f t="shared" si="824"/>
        <v>2.2739189884214046E-2</v>
      </c>
      <c r="AQ1141">
        <f t="shared" si="825"/>
        <v>0</v>
      </c>
      <c r="AR1141">
        <f t="shared" si="826"/>
        <v>0</v>
      </c>
      <c r="AS1141">
        <v>194</v>
      </c>
      <c r="AT1141">
        <f t="shared" si="827"/>
        <v>0</v>
      </c>
      <c r="AU1141">
        <f t="shared" si="828"/>
        <v>0</v>
      </c>
      <c r="AV1141">
        <f t="shared" si="829"/>
        <v>1.5759424160826513E-2</v>
      </c>
      <c r="AX1141">
        <f t="shared" si="830"/>
        <v>78.812974192989046</v>
      </c>
      <c r="AY1141">
        <f t="shared" si="831"/>
        <v>15.215219993965077</v>
      </c>
      <c r="AZ1141" t="e">
        <f t="shared" si="832"/>
        <v>#DIV/0!</v>
      </c>
    </row>
    <row r="1142" spans="6:52" x14ac:dyDescent="0.55000000000000004">
      <c r="F1142" s="87">
        <v>45104.746388888889</v>
      </c>
      <c r="G1142">
        <v>233</v>
      </c>
      <c r="I1142">
        <v>20.6</v>
      </c>
      <c r="J1142">
        <v>29.707999999999998</v>
      </c>
      <c r="K1142">
        <v>30.130047302302998</v>
      </c>
      <c r="L1142">
        <v>1894.2248468199</v>
      </c>
      <c r="N1142" s="36">
        <f t="shared" si="804"/>
        <v>0.15391560653713859</v>
      </c>
      <c r="O1142" s="36">
        <f t="shared" si="805"/>
        <v>50.12263040673632</v>
      </c>
      <c r="P1142" s="36">
        <f t="shared" si="806"/>
        <v>-10223697561.005857</v>
      </c>
      <c r="Q1142">
        <f t="shared" si="807"/>
        <v>2.4626497045942175</v>
      </c>
      <c r="R1142">
        <f t="shared" si="808"/>
        <v>2205.3957378963983</v>
      </c>
      <c r="S1142">
        <f t="shared" si="809"/>
        <v>4.3279148352989427</v>
      </c>
      <c r="T1142">
        <f t="shared" si="810"/>
        <v>1409.3858355369405</v>
      </c>
      <c r="U1142">
        <f t="shared" si="811"/>
        <v>1409.3858355369405</v>
      </c>
      <c r="W1142">
        <f t="shared" si="812"/>
        <v>0.98660936787839959</v>
      </c>
      <c r="X1142">
        <v>313.14999999999998</v>
      </c>
      <c r="Y1142">
        <f t="shared" si="813"/>
        <v>1.9073334166666699E-2</v>
      </c>
      <c r="Z1142">
        <v>2E-3</v>
      </c>
      <c r="AA1142">
        <f t="shared" si="814"/>
        <v>7.2765497523200454E-2</v>
      </c>
      <c r="AC1142">
        <f t="shared" si="815"/>
        <v>2.972658692307144E-5</v>
      </c>
      <c r="AD1142">
        <f t="shared" si="816"/>
        <v>2.313699713276415E-9</v>
      </c>
      <c r="AE1142">
        <v>0</v>
      </c>
      <c r="AF1142">
        <f t="shared" si="817"/>
        <v>6.2198408367161882E-10</v>
      </c>
      <c r="AG1142">
        <f t="shared" si="818"/>
        <v>2.9356837969480339E-9</v>
      </c>
      <c r="AH1142">
        <f t="shared" si="819"/>
        <v>1.097002469958351E-3</v>
      </c>
      <c r="AJ1142">
        <f t="shared" si="820"/>
        <v>1.8688599787405398E-3</v>
      </c>
      <c r="AK1142">
        <f t="shared" si="821"/>
        <v>1.454583672237804E-7</v>
      </c>
      <c r="AL1142">
        <v>0</v>
      </c>
      <c r="AM1142">
        <f t="shared" si="822"/>
        <v>8.1054731183623063E-7</v>
      </c>
      <c r="AN1142">
        <f t="shared" si="823"/>
        <v>9.5600567906001101E-7</v>
      </c>
      <c r="AO1142">
        <f t="shared" si="824"/>
        <v>2.2739189884214046E-2</v>
      </c>
      <c r="AQ1142">
        <f t="shared" si="825"/>
        <v>0</v>
      </c>
      <c r="AR1142">
        <f t="shared" si="826"/>
        <v>0</v>
      </c>
      <c r="AS1142">
        <v>195</v>
      </c>
      <c r="AT1142">
        <f t="shared" si="827"/>
        <v>0</v>
      </c>
      <c r="AU1142">
        <f t="shared" si="828"/>
        <v>0</v>
      </c>
      <c r="AV1142">
        <f t="shared" si="829"/>
        <v>1.5759424160826513E-2</v>
      </c>
      <c r="AX1142">
        <f t="shared" si="830"/>
        <v>78.812974192989046</v>
      </c>
      <c r="AY1142">
        <f t="shared" si="831"/>
        <v>15.215219993965073</v>
      </c>
      <c r="AZ1142" t="e">
        <f t="shared" si="832"/>
        <v>#DIV/0!</v>
      </c>
    </row>
    <row r="1143" spans="6:52" x14ac:dyDescent="0.55000000000000004">
      <c r="F1143" s="87">
        <v>45104.76766203704</v>
      </c>
      <c r="G1143">
        <v>267</v>
      </c>
      <c r="I1143">
        <v>20.6</v>
      </c>
      <c r="J1143">
        <v>29.707999999999998</v>
      </c>
      <c r="K1143">
        <v>48.235362597632005</v>
      </c>
      <c r="L1143">
        <v>-4.8861714921000008</v>
      </c>
      <c r="N1143" s="36">
        <f t="shared" si="804"/>
        <v>0.24640436227213858</v>
      </c>
      <c r="O1143" s="36">
        <f t="shared" si="805"/>
        <v>-0.12929181465105402</v>
      </c>
      <c r="P1143" s="36">
        <f t="shared" si="806"/>
        <v>-10276126779.267426</v>
      </c>
      <c r="Q1143">
        <f t="shared" si="807"/>
        <v>3.9424697963542172</v>
      </c>
      <c r="R1143">
        <f t="shared" si="808"/>
        <v>-5.6888398446463766</v>
      </c>
      <c r="S1143">
        <f t="shared" si="809"/>
        <v>6.9285832603508331</v>
      </c>
      <c r="T1143">
        <f t="shared" si="810"/>
        <v>-3.6355245273714321</v>
      </c>
      <c r="U1143">
        <f t="shared" si="811"/>
        <v>-3.6355245273714321</v>
      </c>
      <c r="W1143">
        <f t="shared" si="812"/>
        <v>0.98660936787839959</v>
      </c>
      <c r="X1143">
        <v>313.14999999999998</v>
      </c>
      <c r="Y1143">
        <f t="shared" si="813"/>
        <v>1.9073334166666699E-2</v>
      </c>
      <c r="Z1143">
        <v>2E-3</v>
      </c>
      <c r="AA1143">
        <f t="shared" si="814"/>
        <v>7.2765497523200454E-2</v>
      </c>
      <c r="AC1143">
        <f t="shared" si="815"/>
        <v>4.758946060183511E-5</v>
      </c>
      <c r="AD1143">
        <f t="shared" si="816"/>
        <v>3.7040149154825503E-9</v>
      </c>
      <c r="AE1143">
        <v>0</v>
      </c>
      <c r="AF1143">
        <f t="shared" si="817"/>
        <v>9.9573782625834897E-10</v>
      </c>
      <c r="AG1143">
        <f t="shared" si="818"/>
        <v>4.699752741740899E-9</v>
      </c>
      <c r="AH1143">
        <f t="shared" si="819"/>
        <v>1.097002469958351E-3</v>
      </c>
      <c r="AJ1143">
        <f t="shared" si="820"/>
        <v>-4.8207425671662389E-6</v>
      </c>
      <c r="AK1143">
        <f t="shared" si="821"/>
        <v>-3.7521127885607586E-10</v>
      </c>
      <c r="AL1143">
        <v>0</v>
      </c>
      <c r="AM1143">
        <f t="shared" si="822"/>
        <v>-2.090814706998211E-9</v>
      </c>
      <c r="AN1143">
        <f t="shared" si="823"/>
        <v>-2.4660259858542867E-9</v>
      </c>
      <c r="AO1143">
        <f t="shared" si="824"/>
        <v>2.2739189884214046E-2</v>
      </c>
      <c r="AQ1143">
        <f t="shared" si="825"/>
        <v>0</v>
      </c>
      <c r="AR1143">
        <f t="shared" si="826"/>
        <v>0</v>
      </c>
      <c r="AS1143">
        <v>196</v>
      </c>
      <c r="AT1143">
        <f t="shared" si="827"/>
        <v>0</v>
      </c>
      <c r="AU1143">
        <f t="shared" si="828"/>
        <v>0</v>
      </c>
      <c r="AV1143">
        <f t="shared" si="829"/>
        <v>1.5759424160826513E-2</v>
      </c>
      <c r="AX1143">
        <f t="shared" si="830"/>
        <v>78.812974192989046</v>
      </c>
      <c r="AY1143">
        <f t="shared" si="831"/>
        <v>15.215219993965071</v>
      </c>
      <c r="AZ1143" t="e">
        <f t="shared" si="832"/>
        <v>#DIV/0!</v>
      </c>
    </row>
    <row r="1144" spans="6:52" x14ac:dyDescent="0.55000000000000004">
      <c r="F1144" s="87">
        <v>45104.788981481484</v>
      </c>
      <c r="G1144">
        <v>194</v>
      </c>
      <c r="I1144">
        <v>20.6</v>
      </c>
      <c r="J1144">
        <v>29.707999999999998</v>
      </c>
      <c r="K1144">
        <v>52.064095741727002</v>
      </c>
      <c r="L1144">
        <v>946.50169577559996</v>
      </c>
      <c r="N1144" s="36">
        <f t="shared" si="804"/>
        <v>0.26596297026998206</v>
      </c>
      <c r="O1144" s="36">
        <f t="shared" si="805"/>
        <v>25.045154885575318</v>
      </c>
      <c r="P1144" s="36">
        <f t="shared" si="806"/>
        <v>-10328555997.528994</v>
      </c>
      <c r="Q1144">
        <f t="shared" si="807"/>
        <v>4.2554075243197129</v>
      </c>
      <c r="R1144">
        <f t="shared" si="808"/>
        <v>1101.9868149653139</v>
      </c>
      <c r="S1144">
        <f t="shared" si="809"/>
        <v>7.4785469165135288</v>
      </c>
      <c r="T1144">
        <f t="shared" si="810"/>
        <v>704.23850979326664</v>
      </c>
      <c r="U1144">
        <f t="shared" si="811"/>
        <v>704.23850979326664</v>
      </c>
      <c r="W1144">
        <f t="shared" si="812"/>
        <v>0.98660936787839959</v>
      </c>
      <c r="X1144">
        <v>313.14999999999998</v>
      </c>
      <c r="Y1144">
        <f t="shared" si="813"/>
        <v>1.9073334166666699E-2</v>
      </c>
      <c r="Z1144">
        <v>2E-3</v>
      </c>
      <c r="AA1144">
        <f t="shared" si="814"/>
        <v>7.2765497523200454E-2</v>
      </c>
      <c r="AC1144">
        <f t="shared" si="815"/>
        <v>5.1366924588905752E-5</v>
      </c>
      <c r="AD1144">
        <f t="shared" si="816"/>
        <v>3.9980250339806848E-9</v>
      </c>
      <c r="AE1144">
        <v>0</v>
      </c>
      <c r="AF1144">
        <f t="shared" si="817"/>
        <v>1.074775573937924E-9</v>
      </c>
      <c r="AG1144">
        <f t="shared" si="818"/>
        <v>5.0728006079186086E-9</v>
      </c>
      <c r="AH1144">
        <f t="shared" si="819"/>
        <v>1.097002469958351E-3</v>
      </c>
      <c r="AJ1144">
        <f t="shared" si="820"/>
        <v>9.3382743976499799E-4</v>
      </c>
      <c r="AK1144">
        <f t="shared" si="821"/>
        <v>7.2682285565620706E-8</v>
      </c>
      <c r="AL1144">
        <v>0</v>
      </c>
      <c r="AM1144">
        <f t="shared" si="822"/>
        <v>4.050123228228824E-7</v>
      </c>
      <c r="AN1144">
        <f t="shared" si="823"/>
        <v>4.7769460838850312E-7</v>
      </c>
      <c r="AO1144">
        <f t="shared" si="824"/>
        <v>2.2739189884214046E-2</v>
      </c>
      <c r="AQ1144">
        <f t="shared" si="825"/>
        <v>0</v>
      </c>
      <c r="AR1144">
        <f t="shared" si="826"/>
        <v>0</v>
      </c>
      <c r="AS1144">
        <v>197</v>
      </c>
      <c r="AT1144">
        <f t="shared" si="827"/>
        <v>0</v>
      </c>
      <c r="AU1144">
        <f t="shared" si="828"/>
        <v>0</v>
      </c>
      <c r="AV1144">
        <f t="shared" si="829"/>
        <v>1.5759424160826513E-2</v>
      </c>
      <c r="AX1144">
        <f t="shared" si="830"/>
        <v>78.812974192989046</v>
      </c>
      <c r="AY1144">
        <f t="shared" si="831"/>
        <v>15.215219993965082</v>
      </c>
      <c r="AZ1144" t="e">
        <f t="shared" si="832"/>
        <v>#DIV/0!</v>
      </c>
    </row>
    <row r="1145" spans="6:52" x14ac:dyDescent="0.55000000000000004">
      <c r="F1145" s="87">
        <v>45104.810254629629</v>
      </c>
      <c r="G1145">
        <v>173</v>
      </c>
      <c r="I1145">
        <v>20.6</v>
      </c>
      <c r="J1145">
        <v>29.707999999999998</v>
      </c>
      <c r="K1145">
        <v>3.4461681600000009</v>
      </c>
      <c r="L1145">
        <v>13690.9923040256</v>
      </c>
      <c r="N1145" s="36">
        <f t="shared" si="804"/>
        <v>1.760432226519712E-2</v>
      </c>
      <c r="O1145" s="36">
        <f t="shared" si="805"/>
        <v>362.27407126889625</v>
      </c>
      <c r="P1145" s="36">
        <f t="shared" si="806"/>
        <v>-10380985215.790562</v>
      </c>
      <c r="Q1145">
        <f t="shared" si="807"/>
        <v>0.28166915624315392</v>
      </c>
      <c r="R1145">
        <f t="shared" si="808"/>
        <v>15940.059135831434</v>
      </c>
      <c r="S1145">
        <f t="shared" si="809"/>
        <v>0.49501157946933777</v>
      </c>
      <c r="T1145">
        <f t="shared" si="810"/>
        <v>10186.694921742608</v>
      </c>
      <c r="U1145">
        <f t="shared" si="811"/>
        <v>10186.694921742608</v>
      </c>
      <c r="W1145">
        <f t="shared" si="812"/>
        <v>0.98660936787839959</v>
      </c>
      <c r="X1145">
        <v>313.14999999999998</v>
      </c>
      <c r="Y1145">
        <f t="shared" si="813"/>
        <v>1.9073334166666699E-2</v>
      </c>
      <c r="Z1145">
        <v>2E-3</v>
      </c>
      <c r="AA1145">
        <f t="shared" si="814"/>
        <v>7.2765497523200454E-2</v>
      </c>
      <c r="AC1145">
        <f t="shared" si="815"/>
        <v>3.4000217899402686E-6</v>
      </c>
      <c r="AD1145">
        <f t="shared" si="816"/>
        <v>2.6463278347010308E-10</v>
      </c>
      <c r="AE1145">
        <v>0</v>
      </c>
      <c r="AF1145">
        <f t="shared" si="817"/>
        <v>7.114033787169241E-11</v>
      </c>
      <c r="AG1145">
        <f t="shared" si="818"/>
        <v>3.3577312134179548E-10</v>
      </c>
      <c r="AH1145">
        <f t="shared" si="819"/>
        <v>1.097002469958351E-3</v>
      </c>
      <c r="AJ1145">
        <f t="shared" si="820"/>
        <v>1.3507661262702732E-2</v>
      </c>
      <c r="AK1145">
        <f t="shared" si="821"/>
        <v>1.0513373792769454E-6</v>
      </c>
      <c r="AL1145">
        <v>0</v>
      </c>
      <c r="AM1145">
        <f t="shared" si="822"/>
        <v>5.8584370419535402E-6</v>
      </c>
      <c r="AN1145">
        <f t="shared" si="823"/>
        <v>6.9097744212304859E-6</v>
      </c>
      <c r="AO1145">
        <f t="shared" si="824"/>
        <v>2.2739189884214046E-2</v>
      </c>
      <c r="AQ1145">
        <f t="shared" si="825"/>
        <v>0</v>
      </c>
      <c r="AR1145">
        <f t="shared" si="826"/>
        <v>0</v>
      </c>
      <c r="AS1145">
        <v>198</v>
      </c>
      <c r="AT1145">
        <f t="shared" si="827"/>
        <v>0</v>
      </c>
      <c r="AU1145">
        <f t="shared" si="828"/>
        <v>0</v>
      </c>
      <c r="AV1145">
        <f t="shared" si="829"/>
        <v>1.5759424160826513E-2</v>
      </c>
      <c r="AX1145">
        <f t="shared" si="830"/>
        <v>78.81297419298906</v>
      </c>
      <c r="AY1145">
        <f t="shared" si="831"/>
        <v>15.215219993965077</v>
      </c>
      <c r="AZ1145" t="e">
        <f t="shared" si="832"/>
        <v>#DIV/0!</v>
      </c>
    </row>
    <row r="1146" spans="6:52" x14ac:dyDescent="0.55000000000000004">
      <c r="F1146" s="87">
        <v>45104.83152777778</v>
      </c>
      <c r="G1146">
        <v>305</v>
      </c>
      <c r="I1146">
        <v>20.6</v>
      </c>
      <c r="J1146">
        <v>29.707999999999998</v>
      </c>
      <c r="K1146">
        <v>587.15301960091267</v>
      </c>
      <c r="L1146">
        <v>2119.8849275964003</v>
      </c>
      <c r="N1146" s="36">
        <f t="shared" si="804"/>
        <v>2.9993983160816109</v>
      </c>
      <c r="O1146" s="36">
        <f t="shared" si="805"/>
        <v>56.093767806450828</v>
      </c>
      <c r="P1146" s="36">
        <f t="shared" si="806"/>
        <v>-10433414434.05213</v>
      </c>
      <c r="Q1146">
        <f t="shared" si="807"/>
        <v>47.990373057305774</v>
      </c>
      <c r="R1146">
        <f t="shared" si="808"/>
        <v>2468.1257834838366</v>
      </c>
      <c r="S1146">
        <f t="shared" si="809"/>
        <v>84.33933868823128</v>
      </c>
      <c r="T1146">
        <f t="shared" si="810"/>
        <v>1577.2867698037799</v>
      </c>
      <c r="U1146">
        <f t="shared" si="811"/>
        <v>1577.2867698037796</v>
      </c>
      <c r="W1146">
        <f t="shared" si="812"/>
        <v>0.98660936787839959</v>
      </c>
      <c r="X1146">
        <v>313.14999999999998</v>
      </c>
      <c r="Y1146">
        <f t="shared" si="813"/>
        <v>1.9073334166666699E-2</v>
      </c>
      <c r="Z1146">
        <v>2E-3</v>
      </c>
      <c r="AA1146">
        <f t="shared" si="814"/>
        <v>7.2765497523200454E-2</v>
      </c>
      <c r="AC1146">
        <f t="shared" si="815"/>
        <v>5.7929066951635001E-4</v>
      </c>
      <c r="AD1146">
        <f t="shared" si="816"/>
        <v>4.5087741133289753E-8</v>
      </c>
      <c r="AE1146">
        <v>0</v>
      </c>
      <c r="AF1146">
        <f t="shared" si="817"/>
        <v>1.2120785248272198E-8</v>
      </c>
      <c r="AG1146">
        <f t="shared" si="818"/>
        <v>5.7208526381561953E-8</v>
      </c>
      <c r="AH1146">
        <f t="shared" si="819"/>
        <v>1.097002469958351E-3</v>
      </c>
      <c r="AJ1146">
        <f t="shared" si="820"/>
        <v>2.0914983283908312E-3</v>
      </c>
      <c r="AK1146">
        <f t="shared" si="821"/>
        <v>1.6278690504358706E-7</v>
      </c>
      <c r="AL1146">
        <v>0</v>
      </c>
      <c r="AM1146">
        <f t="shared" si="822"/>
        <v>9.0710827299626004E-7</v>
      </c>
      <c r="AN1146">
        <f t="shared" si="823"/>
        <v>1.0698951780398472E-6</v>
      </c>
      <c r="AO1146">
        <f t="shared" si="824"/>
        <v>2.2739189884214046E-2</v>
      </c>
      <c r="AQ1146">
        <f t="shared" si="825"/>
        <v>0</v>
      </c>
      <c r="AR1146">
        <f t="shared" si="826"/>
        <v>0</v>
      </c>
      <c r="AS1146">
        <v>199</v>
      </c>
      <c r="AT1146">
        <f t="shared" si="827"/>
        <v>0</v>
      </c>
      <c r="AU1146">
        <f t="shared" si="828"/>
        <v>0</v>
      </c>
      <c r="AV1146">
        <f t="shared" si="829"/>
        <v>1.5759424160826513E-2</v>
      </c>
      <c r="AX1146">
        <f t="shared" si="830"/>
        <v>78.812974192989046</v>
      </c>
      <c r="AY1146">
        <f t="shared" si="831"/>
        <v>15.215219993965082</v>
      </c>
      <c r="AZ1146" t="e">
        <f t="shared" si="832"/>
        <v>#DIV/0!</v>
      </c>
    </row>
    <row r="1147" spans="6:52" x14ac:dyDescent="0.55000000000000004">
      <c r="F1147" s="87">
        <v>45104.852858796294</v>
      </c>
      <c r="G1147">
        <v>379</v>
      </c>
      <c r="I1147">
        <v>20.6</v>
      </c>
      <c r="J1147">
        <v>29.707999999999998</v>
      </c>
      <c r="K1147">
        <v>4.5943439999999995</v>
      </c>
      <c r="L1147">
        <v>20173.654365455601</v>
      </c>
      <c r="N1147" s="36">
        <f t="shared" si="804"/>
        <v>2.3469636018334853E-2</v>
      </c>
      <c r="O1147" s="36">
        <f t="shared" si="805"/>
        <v>533.81024085421745</v>
      </c>
      <c r="P1147" s="36">
        <f t="shared" si="806"/>
        <v>-10485843652.3137</v>
      </c>
      <c r="Q1147">
        <f t="shared" si="807"/>
        <v>0.37551417629335765</v>
      </c>
      <c r="R1147">
        <f t="shared" si="808"/>
        <v>23487.650597585569</v>
      </c>
      <c r="S1147">
        <f t="shared" si="809"/>
        <v>0.65993688481686696</v>
      </c>
      <c r="T1147">
        <f t="shared" si="810"/>
        <v>15010.078007066923</v>
      </c>
      <c r="U1147">
        <f t="shared" si="811"/>
        <v>15010.078007066924</v>
      </c>
      <c r="W1147">
        <f t="shared" si="812"/>
        <v>0.98660936787839959</v>
      </c>
      <c r="X1147">
        <v>313.14999999999998</v>
      </c>
      <c r="Y1147">
        <f t="shared" si="813"/>
        <v>1.9073334166666699E-2</v>
      </c>
      <c r="Z1147">
        <v>2E-3</v>
      </c>
      <c r="AA1147">
        <f t="shared" si="814"/>
        <v>7.2765497523200454E-2</v>
      </c>
      <c r="AC1147">
        <f t="shared" si="815"/>
        <v>4.5328228296559175E-6</v>
      </c>
      <c r="AD1147">
        <f t="shared" si="816"/>
        <v>3.5280171613539798E-10</v>
      </c>
      <c r="AE1147">
        <v>0</v>
      </c>
      <c r="AF1147">
        <f t="shared" si="817"/>
        <v>9.4842494412339594E-11</v>
      </c>
      <c r="AG1147">
        <f t="shared" si="818"/>
        <v>4.4764421054773755E-10</v>
      </c>
      <c r="AH1147">
        <f t="shared" si="819"/>
        <v>1.097002469958351E-3</v>
      </c>
      <c r="AJ1147">
        <f t="shared" si="820"/>
        <v>1.9903516381299467E-2</v>
      </c>
      <c r="AK1147">
        <f t="shared" si="821"/>
        <v>1.5491438779627952E-6</v>
      </c>
      <c r="AL1147">
        <v>0</v>
      </c>
      <c r="AM1147">
        <f t="shared" si="822"/>
        <v>8.6323972274385301E-6</v>
      </c>
      <c r="AN1147">
        <f t="shared" si="823"/>
        <v>1.0181541105401325E-5</v>
      </c>
      <c r="AO1147">
        <f t="shared" si="824"/>
        <v>2.2739189884214046E-2</v>
      </c>
      <c r="AQ1147">
        <f t="shared" si="825"/>
        <v>0</v>
      </c>
      <c r="AR1147">
        <f t="shared" si="826"/>
        <v>0</v>
      </c>
      <c r="AS1147">
        <v>200</v>
      </c>
      <c r="AT1147">
        <f t="shared" si="827"/>
        <v>0</v>
      </c>
      <c r="AU1147">
        <f t="shared" si="828"/>
        <v>0</v>
      </c>
      <c r="AV1147">
        <f t="shared" si="829"/>
        <v>1.5759424160826513E-2</v>
      </c>
      <c r="AX1147">
        <f t="shared" si="830"/>
        <v>78.81297419298906</v>
      </c>
      <c r="AY1147">
        <f t="shared" si="831"/>
        <v>15.215219993965075</v>
      </c>
      <c r="AZ1147" t="e">
        <f t="shared" si="832"/>
        <v>#DIV/0!</v>
      </c>
    </row>
    <row r="1148" spans="6:52" x14ac:dyDescent="0.55000000000000004">
      <c r="F1148" s="87">
        <v>45104.874143518522</v>
      </c>
      <c r="G1148">
        <v>148</v>
      </c>
      <c r="I1148">
        <v>20.6</v>
      </c>
      <c r="J1148">
        <v>29.707999999999998</v>
      </c>
      <c r="K1148">
        <v>93.499124547367003</v>
      </c>
      <c r="L1148">
        <v>7.7973222399000015</v>
      </c>
      <c r="N1148" s="36">
        <f t="shared" si="804"/>
        <v>0.4776286715055863</v>
      </c>
      <c r="O1148" s="36">
        <f t="shared" si="805"/>
        <v>0.20632307798562627</v>
      </c>
      <c r="P1148" s="36">
        <f t="shared" si="806"/>
        <v>-10538272870.575268</v>
      </c>
      <c r="Q1148">
        <f t="shared" si="807"/>
        <v>7.6420587440893808</v>
      </c>
      <c r="R1148">
        <f t="shared" si="808"/>
        <v>9.0782154313675552</v>
      </c>
      <c r="S1148">
        <f t="shared" si="809"/>
        <v>13.430322367435622</v>
      </c>
      <c r="T1148">
        <f t="shared" si="810"/>
        <v>5.8015475504303167</v>
      </c>
      <c r="U1148">
        <f t="shared" si="811"/>
        <v>5.8015475504303167</v>
      </c>
      <c r="W1148">
        <f t="shared" si="812"/>
        <v>0.98660936787839959</v>
      </c>
      <c r="X1148">
        <v>313.14999999999998</v>
      </c>
      <c r="Y1148">
        <f t="shared" si="813"/>
        <v>1.9073334166666699E-2</v>
      </c>
      <c r="Z1148">
        <v>2E-3</v>
      </c>
      <c r="AA1148">
        <f t="shared" si="814"/>
        <v>7.2765497523200454E-2</v>
      </c>
      <c r="AC1148">
        <f t="shared" si="815"/>
        <v>9.2247112166861505E-5</v>
      </c>
      <c r="AD1148">
        <f t="shared" si="816"/>
        <v>7.17983929750763E-9</v>
      </c>
      <c r="AE1148">
        <v>0</v>
      </c>
      <c r="AF1148">
        <f t="shared" si="817"/>
        <v>1.9301319616994937E-9</v>
      </c>
      <c r="AG1148">
        <f t="shared" si="818"/>
        <v>9.1099712592071242E-9</v>
      </c>
      <c r="AH1148">
        <f t="shared" si="819"/>
        <v>1.097002469958351E-3</v>
      </c>
      <c r="AJ1148">
        <f t="shared" si="820"/>
        <v>7.6929111662519276E-6</v>
      </c>
      <c r="AK1148">
        <f t="shared" si="821"/>
        <v>5.9875983763893735E-10</v>
      </c>
      <c r="AL1148">
        <v>0</v>
      </c>
      <c r="AM1148">
        <f t="shared" si="822"/>
        <v>3.3365091750761459E-9</v>
      </c>
      <c r="AN1148">
        <f t="shared" si="823"/>
        <v>3.9352690127150836E-9</v>
      </c>
      <c r="AO1148">
        <f t="shared" si="824"/>
        <v>2.2739189884214046E-2</v>
      </c>
      <c r="AQ1148">
        <f t="shared" si="825"/>
        <v>0</v>
      </c>
      <c r="AR1148">
        <f t="shared" si="826"/>
        <v>0</v>
      </c>
      <c r="AS1148">
        <v>201</v>
      </c>
      <c r="AT1148">
        <f t="shared" si="827"/>
        <v>0</v>
      </c>
      <c r="AU1148">
        <f t="shared" si="828"/>
        <v>0</v>
      </c>
      <c r="AV1148">
        <f t="shared" si="829"/>
        <v>1.5759424160826513E-2</v>
      </c>
      <c r="AX1148">
        <f t="shared" si="830"/>
        <v>78.81297419298906</v>
      </c>
      <c r="AY1148">
        <f t="shared" si="831"/>
        <v>15.215219993965082</v>
      </c>
      <c r="AZ1148" t="e">
        <f t="shared" si="832"/>
        <v>#DIV/0!</v>
      </c>
    </row>
    <row r="1149" spans="6:52" x14ac:dyDescent="0.55000000000000004">
      <c r="F1149" s="87">
        <v>45104.895405092589</v>
      </c>
      <c r="G1149">
        <v>327</v>
      </c>
      <c r="I1149">
        <v>20.6</v>
      </c>
      <c r="J1149">
        <v>29.707999999999998</v>
      </c>
      <c r="K1149">
        <v>25532.649978880003</v>
      </c>
      <c r="L1149">
        <v>17570.780495097599</v>
      </c>
      <c r="N1149" s="36">
        <f t="shared" si="804"/>
        <v>130.43037299511289</v>
      </c>
      <c r="O1149" s="36">
        <f t="shared" si="805"/>
        <v>464.93621820673093</v>
      </c>
      <c r="P1149" s="36">
        <f t="shared" si="806"/>
        <v>-10590702088.836836</v>
      </c>
      <c r="Q1149">
        <f t="shared" si="807"/>
        <v>2086.8859679218062</v>
      </c>
      <c r="R1149">
        <f t="shared" si="808"/>
        <v>20457.193601096162</v>
      </c>
      <c r="S1149">
        <f t="shared" si="809"/>
        <v>3667.5393675748965</v>
      </c>
      <c r="T1149">
        <f t="shared" si="810"/>
        <v>13073.42641539842</v>
      </c>
      <c r="U1149">
        <f t="shared" si="811"/>
        <v>13073.426415398422</v>
      </c>
      <c r="W1149">
        <f t="shared" si="812"/>
        <v>0.98660936787839959</v>
      </c>
      <c r="X1149">
        <v>313.14999999999998</v>
      </c>
      <c r="Y1149">
        <f t="shared" si="813"/>
        <v>1.9073334166666699E-2</v>
      </c>
      <c r="Z1149">
        <v>2E-3</v>
      </c>
      <c r="AA1149">
        <f t="shared" si="814"/>
        <v>7.2765497523200454E-2</v>
      </c>
      <c r="AC1149">
        <f t="shared" si="815"/>
        <v>2.5190751655923233E-2</v>
      </c>
      <c r="AD1149">
        <f t="shared" si="816"/>
        <v>1.9606635310793662E-6</v>
      </c>
      <c r="AE1149">
        <v>0</v>
      </c>
      <c r="AF1149">
        <f t="shared" si="817"/>
        <v>5.2707855853940185E-7</v>
      </c>
      <c r="AG1149">
        <f t="shared" si="818"/>
        <v>2.4877420896187682E-6</v>
      </c>
      <c r="AH1149">
        <f t="shared" si="819"/>
        <v>1.097002469958351E-3</v>
      </c>
      <c r="AJ1149">
        <f t="shared" si="820"/>
        <v>1.7335496637398355E-2</v>
      </c>
      <c r="AK1149">
        <f t="shared" si="821"/>
        <v>1.3492680375062929E-6</v>
      </c>
      <c r="AL1149">
        <v>0</v>
      </c>
      <c r="AM1149">
        <f t="shared" si="822"/>
        <v>7.518615818536951E-6</v>
      </c>
      <c r="AN1149">
        <f t="shared" si="823"/>
        <v>8.8678838560432437E-6</v>
      </c>
      <c r="AO1149">
        <f t="shared" si="824"/>
        <v>2.2739189884214046E-2</v>
      </c>
      <c r="AQ1149">
        <f t="shared" si="825"/>
        <v>0</v>
      </c>
      <c r="AR1149">
        <f t="shared" si="826"/>
        <v>0</v>
      </c>
      <c r="AS1149">
        <v>202</v>
      </c>
      <c r="AT1149">
        <f t="shared" si="827"/>
        <v>0</v>
      </c>
      <c r="AU1149">
        <f t="shared" si="828"/>
        <v>0</v>
      </c>
      <c r="AV1149">
        <f t="shared" si="829"/>
        <v>1.5759424160826513E-2</v>
      </c>
      <c r="AX1149">
        <f t="shared" si="830"/>
        <v>78.812974192989046</v>
      </c>
      <c r="AY1149">
        <f t="shared" si="831"/>
        <v>15.215219993965073</v>
      </c>
      <c r="AZ1149" t="e">
        <f t="shared" si="832"/>
        <v>#DIV/0!</v>
      </c>
    </row>
    <row r="1150" spans="6:52" x14ac:dyDescent="0.55000000000000004">
      <c r="F1150" s="87">
        <v>45104.91678240741</v>
      </c>
      <c r="G1150">
        <v>198</v>
      </c>
      <c r="I1150">
        <v>20.6</v>
      </c>
      <c r="J1150">
        <v>29.707999999999998</v>
      </c>
      <c r="K1150">
        <v>38.525561433743</v>
      </c>
      <c r="L1150">
        <v>1665.8319876096</v>
      </c>
      <c r="N1150" s="36">
        <f t="shared" si="804"/>
        <v>0.19680304832462417</v>
      </c>
      <c r="O1150" s="36">
        <f t="shared" si="805"/>
        <v>44.079181610805684</v>
      </c>
      <c r="P1150" s="36">
        <f t="shared" si="806"/>
        <v>-10643131307.098404</v>
      </c>
      <c r="Q1150">
        <f t="shared" si="807"/>
        <v>3.1488487731939867</v>
      </c>
      <c r="R1150">
        <f t="shared" si="808"/>
        <v>1939.48399087545</v>
      </c>
      <c r="S1150">
        <f t="shared" si="809"/>
        <v>5.5338561932683303</v>
      </c>
      <c r="T1150">
        <f t="shared" si="810"/>
        <v>1239.4515950220475</v>
      </c>
      <c r="U1150">
        <f t="shared" si="811"/>
        <v>1239.4515950220475</v>
      </c>
      <c r="W1150">
        <f t="shared" si="812"/>
        <v>0.98660936787839959</v>
      </c>
      <c r="X1150">
        <v>313.14999999999998</v>
      </c>
      <c r="Y1150">
        <f t="shared" si="813"/>
        <v>1.9073334166666699E-2</v>
      </c>
      <c r="Z1150">
        <v>2E-3</v>
      </c>
      <c r="AA1150">
        <f t="shared" si="814"/>
        <v>7.2765497523200454E-2</v>
      </c>
      <c r="AC1150">
        <f t="shared" si="815"/>
        <v>3.8009679813305632E-5</v>
      </c>
      <c r="AD1150">
        <f t="shared" si="816"/>
        <v>2.9583949719272731E-9</v>
      </c>
      <c r="AE1150">
        <v>0</v>
      </c>
      <c r="AF1150">
        <f t="shared" si="817"/>
        <v>7.9529533378693822E-10</v>
      </c>
      <c r="AG1150">
        <f t="shared" si="818"/>
        <v>3.7536903057142114E-9</v>
      </c>
      <c r="AH1150">
        <f t="shared" si="819"/>
        <v>1.097002469958351E-3</v>
      </c>
      <c r="AJ1150">
        <f t="shared" si="820"/>
        <v>1.6435254442871254E-3</v>
      </c>
      <c r="AK1150">
        <f t="shared" si="821"/>
        <v>1.2791997813439914E-7</v>
      </c>
      <c r="AL1150">
        <v>0</v>
      </c>
      <c r="AM1150">
        <f t="shared" si="822"/>
        <v>7.1281698252168734E-7</v>
      </c>
      <c r="AN1150">
        <f t="shared" si="823"/>
        <v>8.407369606560865E-7</v>
      </c>
      <c r="AO1150">
        <f t="shared" si="824"/>
        <v>2.2739189884214046E-2</v>
      </c>
      <c r="AQ1150">
        <f t="shared" si="825"/>
        <v>0</v>
      </c>
      <c r="AR1150">
        <f t="shared" si="826"/>
        <v>0</v>
      </c>
      <c r="AS1150">
        <v>203</v>
      </c>
      <c r="AT1150">
        <f t="shared" si="827"/>
        <v>0</v>
      </c>
      <c r="AU1150">
        <f t="shared" si="828"/>
        <v>0</v>
      </c>
      <c r="AV1150">
        <f t="shared" si="829"/>
        <v>1.5759424160826513E-2</v>
      </c>
      <c r="AX1150">
        <f t="shared" si="830"/>
        <v>78.812974192989046</v>
      </c>
      <c r="AY1150">
        <f t="shared" si="831"/>
        <v>15.215219993965075</v>
      </c>
      <c r="AZ1150" t="e">
        <f t="shared" si="832"/>
        <v>#DIV/0!</v>
      </c>
    </row>
    <row r="1151" spans="6:52" x14ac:dyDescent="0.55000000000000004">
      <c r="F1151" s="87">
        <v>45104.938078703701</v>
      </c>
      <c r="G1151">
        <v>356</v>
      </c>
      <c r="I1151">
        <v>20.6</v>
      </c>
      <c r="J1151">
        <v>29.707999999999998</v>
      </c>
      <c r="K1151">
        <v>48.608036121006997</v>
      </c>
      <c r="L1151">
        <v>754.16845458389992</v>
      </c>
      <c r="N1151" s="36">
        <f t="shared" si="804"/>
        <v>0.24830811870554478</v>
      </c>
      <c r="O1151" s="36">
        <f t="shared" si="805"/>
        <v>19.95587101340687</v>
      </c>
      <c r="P1151" s="36">
        <f t="shared" si="806"/>
        <v>-10695560525.359974</v>
      </c>
      <c r="Q1151">
        <f t="shared" si="807"/>
        <v>3.9729298992887165</v>
      </c>
      <c r="R1151">
        <f t="shared" si="808"/>
        <v>878.05832458990233</v>
      </c>
      <c r="S1151">
        <f t="shared" si="809"/>
        <v>6.982114516188406</v>
      </c>
      <c r="T1151">
        <f t="shared" si="810"/>
        <v>561.13419654683332</v>
      </c>
      <c r="U1151">
        <f t="shared" si="811"/>
        <v>561.13419654683321</v>
      </c>
      <c r="W1151">
        <f t="shared" si="812"/>
        <v>0.98660936787839959</v>
      </c>
      <c r="X1151">
        <v>313.14999999999998</v>
      </c>
      <c r="Y1151">
        <f t="shared" si="813"/>
        <v>1.9073334166666699E-2</v>
      </c>
      <c r="Z1151">
        <v>2E-3</v>
      </c>
      <c r="AA1151">
        <f t="shared" si="814"/>
        <v>7.2765497523200454E-2</v>
      </c>
      <c r="AC1151">
        <f t="shared" si="815"/>
        <v>4.7957143791157124E-5</v>
      </c>
      <c r="AD1151">
        <f t="shared" si="816"/>
        <v>3.7326326808490357E-9</v>
      </c>
      <c r="AE1151">
        <v>0</v>
      </c>
      <c r="AF1151">
        <f t="shared" si="817"/>
        <v>1.0034310435181623E-9</v>
      </c>
      <c r="AG1151">
        <f t="shared" si="818"/>
        <v>4.736063724367198E-9</v>
      </c>
      <c r="AH1151">
        <f t="shared" si="819"/>
        <v>1.097002469958351E-3</v>
      </c>
      <c r="AJ1151">
        <f t="shared" si="820"/>
        <v>7.4406966225085093E-4</v>
      </c>
      <c r="AK1151">
        <f t="shared" si="821"/>
        <v>5.7912930558177806E-8</v>
      </c>
      <c r="AL1151">
        <v>0</v>
      </c>
      <c r="AM1151">
        <f t="shared" si="822"/>
        <v>3.2271206586742911E-7</v>
      </c>
      <c r="AN1151">
        <f t="shared" si="823"/>
        <v>3.8062499642560689E-7</v>
      </c>
      <c r="AO1151">
        <f t="shared" si="824"/>
        <v>2.2739189884214046E-2</v>
      </c>
      <c r="AQ1151">
        <f t="shared" si="825"/>
        <v>0</v>
      </c>
      <c r="AR1151">
        <f t="shared" si="826"/>
        <v>0</v>
      </c>
      <c r="AS1151">
        <v>204</v>
      </c>
      <c r="AT1151">
        <f t="shared" si="827"/>
        <v>0</v>
      </c>
      <c r="AU1151">
        <f t="shared" si="828"/>
        <v>0</v>
      </c>
      <c r="AV1151">
        <f t="shared" si="829"/>
        <v>1.5759424160826513E-2</v>
      </c>
      <c r="AX1151">
        <f t="shared" si="830"/>
        <v>78.812974192989046</v>
      </c>
      <c r="AY1151">
        <f t="shared" si="831"/>
        <v>15.215219993965071</v>
      </c>
      <c r="AZ1151" t="e">
        <f t="shared" si="832"/>
        <v>#DIV/0!</v>
      </c>
    </row>
    <row r="1152" spans="6:52" x14ac:dyDescent="0.55000000000000004">
      <c r="F1152" s="87">
        <v>45104.959386574075</v>
      </c>
      <c r="G1152">
        <v>192</v>
      </c>
      <c r="I1152">
        <v>20.6</v>
      </c>
      <c r="J1152">
        <v>29.707999999999998</v>
      </c>
      <c r="K1152">
        <v>5.1905657600000001</v>
      </c>
      <c r="L1152">
        <v>19368.531691247597</v>
      </c>
      <c r="N1152" s="36">
        <f t="shared" si="804"/>
        <v>2.651536086902323E-2</v>
      </c>
      <c r="O1152" s="36">
        <f t="shared" si="805"/>
        <v>512.5060824280622</v>
      </c>
      <c r="P1152" s="36">
        <f t="shared" si="806"/>
        <v>-10747989743.621542</v>
      </c>
      <c r="Q1152">
        <f t="shared" si="807"/>
        <v>0.42424577390437168</v>
      </c>
      <c r="R1152">
        <f t="shared" si="808"/>
        <v>22550.267626834735</v>
      </c>
      <c r="S1152">
        <f t="shared" si="809"/>
        <v>0.74557886786263583</v>
      </c>
      <c r="T1152">
        <f t="shared" si="810"/>
        <v>14411.031650556812</v>
      </c>
      <c r="U1152">
        <f t="shared" si="811"/>
        <v>14411.031650556815</v>
      </c>
      <c r="W1152">
        <f t="shared" si="812"/>
        <v>0.98660936787839959</v>
      </c>
      <c r="X1152">
        <v>313.14999999999998</v>
      </c>
      <c r="Y1152">
        <f t="shared" si="813"/>
        <v>1.9073334166666699E-2</v>
      </c>
      <c r="Z1152">
        <v>2E-3</v>
      </c>
      <c r="AA1152">
        <f t="shared" si="814"/>
        <v>7.2765497523200454E-2</v>
      </c>
      <c r="AC1152">
        <f t="shared" si="815"/>
        <v>5.121060803404865E-6</v>
      </c>
      <c r="AD1152">
        <f t="shared" si="816"/>
        <v>3.9858584987141507E-10</v>
      </c>
      <c r="AE1152">
        <v>0</v>
      </c>
      <c r="AF1152">
        <f t="shared" si="817"/>
        <v>1.0715048853322286E-10</v>
      </c>
      <c r="AG1152">
        <f t="shared" si="818"/>
        <v>5.0573633840463793E-10</v>
      </c>
      <c r="AH1152">
        <f t="shared" si="819"/>
        <v>1.097002469958351E-3</v>
      </c>
      <c r="AJ1152">
        <f t="shared" si="820"/>
        <v>1.9109174808634544E-2</v>
      </c>
      <c r="AK1152">
        <f t="shared" si="821"/>
        <v>1.4873181502506116E-6</v>
      </c>
      <c r="AL1152">
        <v>0</v>
      </c>
      <c r="AM1152">
        <f t="shared" si="822"/>
        <v>8.2878816223490457E-6</v>
      </c>
      <c r="AN1152">
        <f t="shared" si="823"/>
        <v>9.7751997725996574E-6</v>
      </c>
      <c r="AO1152">
        <f t="shared" si="824"/>
        <v>2.2739189884214046E-2</v>
      </c>
      <c r="AQ1152">
        <f t="shared" si="825"/>
        <v>0</v>
      </c>
      <c r="AR1152">
        <f t="shared" si="826"/>
        <v>0</v>
      </c>
      <c r="AS1152">
        <v>205</v>
      </c>
      <c r="AT1152">
        <f t="shared" si="827"/>
        <v>0</v>
      </c>
      <c r="AU1152">
        <f t="shared" si="828"/>
        <v>0</v>
      </c>
      <c r="AV1152">
        <f t="shared" si="829"/>
        <v>1.5759424160826513E-2</v>
      </c>
      <c r="AX1152">
        <f t="shared" si="830"/>
        <v>78.812974192989046</v>
      </c>
      <c r="AY1152">
        <f t="shared" si="831"/>
        <v>15.215219993965077</v>
      </c>
      <c r="AZ1152" t="e">
        <f t="shared" si="832"/>
        <v>#DIV/0!</v>
      </c>
    </row>
    <row r="1153" spans="6:52" x14ac:dyDescent="0.55000000000000004">
      <c r="F1153" s="87">
        <v>45104.98064814815</v>
      </c>
      <c r="G1153">
        <v>136</v>
      </c>
      <c r="I1153">
        <v>20.6</v>
      </c>
      <c r="J1153">
        <v>29.707999999999998</v>
      </c>
      <c r="K1153">
        <v>579.69260078577349</v>
      </c>
      <c r="L1153">
        <v>2055.4617820551002</v>
      </c>
      <c r="N1153" s="36">
        <f t="shared" si="804"/>
        <v>2.9612876926420837</v>
      </c>
      <c r="O1153" s="36">
        <f t="shared" si="805"/>
        <v>54.389082367957592</v>
      </c>
      <c r="P1153" s="36">
        <f t="shared" si="806"/>
        <v>-10800418961.88311</v>
      </c>
      <c r="Q1153">
        <f t="shared" si="807"/>
        <v>47.380603082273339</v>
      </c>
      <c r="R1153">
        <f t="shared" si="808"/>
        <v>2393.1196241901339</v>
      </c>
      <c r="S1153">
        <f t="shared" si="809"/>
        <v>83.26771550279021</v>
      </c>
      <c r="T1153">
        <f t="shared" si="810"/>
        <v>1529.3531419881185</v>
      </c>
      <c r="U1153">
        <f t="shared" si="811"/>
        <v>1529.3531419881183</v>
      </c>
      <c r="W1153">
        <f t="shared" si="812"/>
        <v>0.98660936787839959</v>
      </c>
      <c r="X1153">
        <v>313.14999999999998</v>
      </c>
      <c r="Y1153">
        <f t="shared" si="813"/>
        <v>1.9073334166666699E-2</v>
      </c>
      <c r="Z1153">
        <v>2E-3</v>
      </c>
      <c r="AA1153">
        <f t="shared" si="814"/>
        <v>7.2765497523200454E-2</v>
      </c>
      <c r="AC1153">
        <f t="shared" si="815"/>
        <v>5.7193015042503745E-4</v>
      </c>
      <c r="AD1153">
        <f t="shared" si="816"/>
        <v>4.4514852259259015E-8</v>
      </c>
      <c r="AE1153">
        <v>0</v>
      </c>
      <c r="AF1153">
        <f t="shared" si="817"/>
        <v>1.1966777466140833E-8</v>
      </c>
      <c r="AG1153">
        <f t="shared" si="818"/>
        <v>5.648162972539985E-8</v>
      </c>
      <c r="AH1153">
        <f t="shared" si="819"/>
        <v>1.097002469958351E-3</v>
      </c>
      <c r="AJ1153">
        <f t="shared" si="820"/>
        <v>2.0279378494915913E-3</v>
      </c>
      <c r="AK1153">
        <f t="shared" si="821"/>
        <v>1.5783982308676991E-7</v>
      </c>
      <c r="AL1153">
        <v>0</v>
      </c>
      <c r="AM1153">
        <f t="shared" si="822"/>
        <v>8.7954131993564505E-7</v>
      </c>
      <c r="AN1153">
        <f t="shared" si="823"/>
        <v>1.0373811430224149E-6</v>
      </c>
      <c r="AO1153">
        <f t="shared" si="824"/>
        <v>2.2739189884214046E-2</v>
      </c>
      <c r="AQ1153">
        <f t="shared" si="825"/>
        <v>0</v>
      </c>
      <c r="AR1153">
        <f t="shared" si="826"/>
        <v>0</v>
      </c>
      <c r="AS1153">
        <v>206</v>
      </c>
      <c r="AT1153">
        <f t="shared" si="827"/>
        <v>0</v>
      </c>
      <c r="AU1153">
        <f t="shared" si="828"/>
        <v>0</v>
      </c>
      <c r="AV1153">
        <f t="shared" si="829"/>
        <v>1.5759424160826513E-2</v>
      </c>
      <c r="AX1153">
        <f t="shared" si="830"/>
        <v>78.812974192989046</v>
      </c>
      <c r="AY1153">
        <f t="shared" si="831"/>
        <v>15.215219993965071</v>
      </c>
      <c r="AZ1153" t="e">
        <f t="shared" si="832"/>
        <v>#DIV/0!</v>
      </c>
    </row>
    <row r="1154" spans="6:52" x14ac:dyDescent="0.55000000000000004">
      <c r="F1154" s="87">
        <v>45105.001956018517</v>
      </c>
      <c r="G1154">
        <v>201</v>
      </c>
      <c r="I1154">
        <v>20.6</v>
      </c>
      <c r="J1154">
        <v>29.707999999999998</v>
      </c>
      <c r="K1154">
        <v>5.7446038600000016</v>
      </c>
      <c r="L1154">
        <v>19581.6850323824</v>
      </c>
      <c r="N1154" s="36">
        <f t="shared" si="804"/>
        <v>2.9345595728948792E-2</v>
      </c>
      <c r="O1154" s="36">
        <f t="shared" si="805"/>
        <v>518.14628198282833</v>
      </c>
      <c r="P1154" s="36">
        <f t="shared" si="806"/>
        <v>-10852848180.144678</v>
      </c>
      <c r="Q1154">
        <f t="shared" si="807"/>
        <v>0.46952953166318068</v>
      </c>
      <c r="R1154">
        <f t="shared" si="808"/>
        <v>22798.436407244448</v>
      </c>
      <c r="S1154">
        <f t="shared" si="809"/>
        <v>0.82516154120704754</v>
      </c>
      <c r="T1154">
        <f t="shared" si="810"/>
        <v>14569.627025491905</v>
      </c>
      <c r="U1154">
        <f t="shared" si="811"/>
        <v>14569.627025491904</v>
      </c>
      <c r="W1154">
        <f t="shared" si="812"/>
        <v>0.98660936787839959</v>
      </c>
      <c r="X1154">
        <v>313.14999999999998</v>
      </c>
      <c r="Y1154">
        <f t="shared" si="813"/>
        <v>1.9073334166666699E-2</v>
      </c>
      <c r="Z1154">
        <v>2E-3</v>
      </c>
      <c r="AA1154">
        <f t="shared" si="814"/>
        <v>7.2765497523200454E-2</v>
      </c>
      <c r="AC1154">
        <f t="shared" si="815"/>
        <v>5.6676799830264163E-6</v>
      </c>
      <c r="AD1154">
        <f t="shared" si="816"/>
        <v>4.4113068162201881E-10</v>
      </c>
      <c r="AE1154">
        <v>0</v>
      </c>
      <c r="AF1154">
        <f t="shared" si="817"/>
        <v>1.1858767203612848E-10</v>
      </c>
      <c r="AG1154">
        <f t="shared" si="818"/>
        <v>5.5971835365814732E-10</v>
      </c>
      <c r="AH1154">
        <f t="shared" si="819"/>
        <v>1.097002469958351E-3</v>
      </c>
      <c r="AJ1154">
        <f t="shared" si="820"/>
        <v>1.931947389179272E-2</v>
      </c>
      <c r="AK1154">
        <f t="shared" si="821"/>
        <v>1.5036862899790151E-6</v>
      </c>
      <c r="AL1154">
        <v>0</v>
      </c>
      <c r="AM1154">
        <f t="shared" si="822"/>
        <v>8.3790908934953828E-6</v>
      </c>
      <c r="AN1154">
        <f t="shared" si="823"/>
        <v>9.8827771834743973E-6</v>
      </c>
      <c r="AO1154">
        <f t="shared" si="824"/>
        <v>2.2739189884214046E-2</v>
      </c>
      <c r="AQ1154">
        <f t="shared" si="825"/>
        <v>0</v>
      </c>
      <c r="AR1154">
        <f t="shared" si="826"/>
        <v>0</v>
      </c>
      <c r="AS1154">
        <v>207</v>
      </c>
      <c r="AT1154">
        <f t="shared" si="827"/>
        <v>0</v>
      </c>
      <c r="AU1154">
        <f t="shared" si="828"/>
        <v>0</v>
      </c>
      <c r="AV1154">
        <f t="shared" si="829"/>
        <v>1.5759424160826513E-2</v>
      </c>
      <c r="AX1154">
        <f t="shared" si="830"/>
        <v>78.812974192989046</v>
      </c>
      <c r="AY1154">
        <f t="shared" si="831"/>
        <v>15.215219993965071</v>
      </c>
      <c r="AZ1154" t="e">
        <f t="shared" si="832"/>
        <v>#DIV/0!</v>
      </c>
    </row>
    <row r="1155" spans="6:52" x14ac:dyDescent="0.55000000000000004">
      <c r="F1155" s="87">
        <v>45105.023217592592</v>
      </c>
      <c r="G1155">
        <v>217</v>
      </c>
      <c r="I1155">
        <v>20.6</v>
      </c>
      <c r="J1155">
        <v>29.707999999999998</v>
      </c>
      <c r="K1155">
        <v>19.003680339999995</v>
      </c>
      <c r="L1155">
        <v>6788.9100563903994</v>
      </c>
      <c r="N1155" s="36">
        <f t="shared" si="804"/>
        <v>9.7077942049743307E-2</v>
      </c>
      <c r="O1155" s="36">
        <f t="shared" si="805"/>
        <v>179.63972449854819</v>
      </c>
      <c r="P1155" s="36">
        <f t="shared" si="806"/>
        <v>-10905277398.406246</v>
      </c>
      <c r="Q1155">
        <f t="shared" si="807"/>
        <v>1.5532470727958929</v>
      </c>
      <c r="R1155">
        <f t="shared" si="808"/>
        <v>7904.1478779361205</v>
      </c>
      <c r="S1155">
        <f t="shared" si="809"/>
        <v>2.7297106188903437</v>
      </c>
      <c r="T1155">
        <f t="shared" si="810"/>
        <v>5051.2449397305645</v>
      </c>
      <c r="U1155">
        <f t="shared" si="811"/>
        <v>5051.2449397305645</v>
      </c>
      <c r="W1155">
        <f t="shared" si="812"/>
        <v>0.98660936787839959</v>
      </c>
      <c r="X1155">
        <v>313.14999999999998</v>
      </c>
      <c r="Y1155">
        <f t="shared" si="813"/>
        <v>1.9073334166666699E-2</v>
      </c>
      <c r="Z1155">
        <v>2E-3</v>
      </c>
      <c r="AA1155">
        <f t="shared" si="814"/>
        <v>7.2765497523200454E-2</v>
      </c>
      <c r="AC1155">
        <f t="shared" si="815"/>
        <v>1.8749209047610565E-5</v>
      </c>
      <c r="AD1155">
        <f t="shared" si="816"/>
        <v>1.4593010529556607E-9</v>
      </c>
      <c r="AE1155">
        <v>0</v>
      </c>
      <c r="AF1155">
        <f t="shared" si="817"/>
        <v>3.9229897597139822E-10</v>
      </c>
      <c r="AG1155">
        <f t="shared" si="818"/>
        <v>1.8516000289270589E-9</v>
      </c>
      <c r="AH1155">
        <f t="shared" si="819"/>
        <v>1.097002469958351E-3</v>
      </c>
      <c r="AJ1155">
        <f t="shared" si="820"/>
        <v>6.6980022593186427E-3</v>
      </c>
      <c r="AK1155">
        <f t="shared" si="821"/>
        <v>5.213234182254082E-7</v>
      </c>
      <c r="AL1155">
        <v>0</v>
      </c>
      <c r="AM1155">
        <f t="shared" si="822"/>
        <v>2.9050050767433437E-6</v>
      </c>
      <c r="AN1155">
        <f t="shared" si="823"/>
        <v>3.4263284949687519E-6</v>
      </c>
      <c r="AO1155">
        <f t="shared" si="824"/>
        <v>2.2739189884214046E-2</v>
      </c>
      <c r="AQ1155">
        <f t="shared" si="825"/>
        <v>0</v>
      </c>
      <c r="AR1155">
        <f t="shared" si="826"/>
        <v>0</v>
      </c>
      <c r="AS1155">
        <v>208</v>
      </c>
      <c r="AT1155">
        <f t="shared" si="827"/>
        <v>0</v>
      </c>
      <c r="AU1155">
        <f t="shared" si="828"/>
        <v>0</v>
      </c>
      <c r="AV1155">
        <f t="shared" si="829"/>
        <v>1.5759424160826513E-2</v>
      </c>
      <c r="AX1155">
        <f t="shared" si="830"/>
        <v>78.81297419298906</v>
      </c>
      <c r="AY1155">
        <f t="shared" si="831"/>
        <v>15.215219993965075</v>
      </c>
      <c r="AZ1155" t="e">
        <f t="shared" si="832"/>
        <v>#DIV/0!</v>
      </c>
    </row>
    <row r="1156" spans="6:52" x14ac:dyDescent="0.55000000000000004">
      <c r="F1156" s="87">
        <v>45105.04451388889</v>
      </c>
      <c r="G1156">
        <v>216</v>
      </c>
      <c r="I1156">
        <v>20.6</v>
      </c>
      <c r="J1156">
        <v>29.707999999999998</v>
      </c>
      <c r="K1156">
        <v>4.2554365000000001</v>
      </c>
      <c r="L1156">
        <v>23377.559340697502</v>
      </c>
      <c r="N1156" s="36">
        <f t="shared" si="804"/>
        <v>2.173836912389164E-2</v>
      </c>
      <c r="O1156" s="36">
        <f t="shared" si="805"/>
        <v>618.58800374860414</v>
      </c>
      <c r="P1156" s="36">
        <f t="shared" si="806"/>
        <v>-10957706616.667816</v>
      </c>
      <c r="Q1156">
        <f t="shared" si="807"/>
        <v>0.34781390598226625</v>
      </c>
      <c r="R1156">
        <f t="shared" si="808"/>
        <v>27217.872164938581</v>
      </c>
      <c r="S1156">
        <f t="shared" si="809"/>
        <v>0.61125581962212494</v>
      </c>
      <c r="T1156">
        <f t="shared" si="810"/>
        <v>17393.922933445712</v>
      </c>
      <c r="U1156">
        <f t="shared" si="811"/>
        <v>17393.92293344572</v>
      </c>
      <c r="W1156">
        <f t="shared" si="812"/>
        <v>0.98660936787839959</v>
      </c>
      <c r="X1156">
        <v>313.14999999999998</v>
      </c>
      <c r="Y1156">
        <f t="shared" si="813"/>
        <v>1.9073334166666699E-2</v>
      </c>
      <c r="Z1156">
        <v>2E-3</v>
      </c>
      <c r="AA1156">
        <f t="shared" si="814"/>
        <v>7.2765497523200454E-2</v>
      </c>
      <c r="AC1156">
        <f t="shared" si="815"/>
        <v>4.1984535153116689E-6</v>
      </c>
      <c r="AD1156">
        <f t="shared" si="816"/>
        <v>3.2677685869956874E-10</v>
      </c>
      <c r="AE1156">
        <v>0</v>
      </c>
      <c r="AF1156">
        <f t="shared" si="817"/>
        <v>8.7846319838766104E-11</v>
      </c>
      <c r="AG1156">
        <f t="shared" si="818"/>
        <v>4.1462317853833485E-10</v>
      </c>
      <c r="AH1156">
        <f t="shared" si="819"/>
        <v>1.097002469958351E-3</v>
      </c>
      <c r="AJ1156">
        <f t="shared" si="820"/>
        <v>2.3064519043665337E-2</v>
      </c>
      <c r="AK1156">
        <f t="shared" si="821"/>
        <v>1.7951731638848076E-6</v>
      </c>
      <c r="AL1156">
        <v>0</v>
      </c>
      <c r="AM1156">
        <f t="shared" si="822"/>
        <v>1.0003362543103591E-5</v>
      </c>
      <c r="AN1156">
        <f t="shared" si="823"/>
        <v>1.1798535706988399E-5</v>
      </c>
      <c r="AO1156">
        <f t="shared" si="824"/>
        <v>2.2739189884214046E-2</v>
      </c>
      <c r="AQ1156">
        <f t="shared" si="825"/>
        <v>0</v>
      </c>
      <c r="AR1156">
        <f t="shared" si="826"/>
        <v>0</v>
      </c>
      <c r="AS1156">
        <v>209</v>
      </c>
      <c r="AT1156">
        <f t="shared" si="827"/>
        <v>0</v>
      </c>
      <c r="AU1156">
        <f t="shared" si="828"/>
        <v>0</v>
      </c>
      <c r="AV1156">
        <f t="shared" si="829"/>
        <v>1.5759424160826513E-2</v>
      </c>
      <c r="AX1156">
        <f t="shared" si="830"/>
        <v>78.812974192989046</v>
      </c>
      <c r="AY1156">
        <f t="shared" si="831"/>
        <v>15.215219993965077</v>
      </c>
      <c r="AZ1156" t="e">
        <f t="shared" si="832"/>
        <v>#DIV/0!</v>
      </c>
    </row>
    <row r="1157" spans="6:52" x14ac:dyDescent="0.55000000000000004">
      <c r="F1157" s="87">
        <v>45105.065810185188</v>
      </c>
      <c r="G1157">
        <v>312</v>
      </c>
      <c r="I1157">
        <v>20.6</v>
      </c>
      <c r="J1157">
        <v>29.707999999999998</v>
      </c>
      <c r="K1157">
        <v>6.5299587399999997</v>
      </c>
      <c r="L1157">
        <v>22492.0182890496</v>
      </c>
      <c r="N1157" s="36">
        <f t="shared" si="804"/>
        <v>3.3357483645661816E-2</v>
      </c>
      <c r="O1157" s="36">
        <f t="shared" si="805"/>
        <v>595.15591388015116</v>
      </c>
      <c r="P1157" s="36">
        <f t="shared" si="806"/>
        <v>-11010135834.929384</v>
      </c>
      <c r="Q1157">
        <f t="shared" si="807"/>
        <v>0.53371973833058906</v>
      </c>
      <c r="R1157">
        <f t="shared" si="808"/>
        <v>26186.860210726652</v>
      </c>
      <c r="S1157">
        <f t="shared" si="809"/>
        <v>0.93797082431317158</v>
      </c>
      <c r="T1157">
        <f t="shared" si="810"/>
        <v>16735.041799522071</v>
      </c>
      <c r="U1157">
        <f t="shared" si="811"/>
        <v>16735.041799522071</v>
      </c>
      <c r="W1157">
        <f t="shared" si="812"/>
        <v>0.98660936787839959</v>
      </c>
      <c r="X1157">
        <v>313.14999999999998</v>
      </c>
      <c r="Y1157">
        <f t="shared" si="813"/>
        <v>1.9073334166666699E-2</v>
      </c>
      <c r="Z1157">
        <v>2E-3</v>
      </c>
      <c r="AA1157">
        <f t="shared" si="814"/>
        <v>7.2765497523200454E-2</v>
      </c>
      <c r="AC1157">
        <f t="shared" si="815"/>
        <v>6.4425184647434304E-6</v>
      </c>
      <c r="AD1157">
        <f t="shared" si="816"/>
        <v>5.014384316379751E-10</v>
      </c>
      <c r="AE1157">
        <v>0</v>
      </c>
      <c r="AF1157">
        <f t="shared" si="817"/>
        <v>1.3480000089485204E-10</v>
      </c>
      <c r="AG1157">
        <f t="shared" si="818"/>
        <v>6.3623843253282714E-10</v>
      </c>
      <c r="AH1157">
        <f t="shared" si="819"/>
        <v>1.097002469958351E-3</v>
      </c>
      <c r="AJ1157">
        <f t="shared" si="820"/>
        <v>2.2190835946468628E-2</v>
      </c>
      <c r="AK1157">
        <f t="shared" si="821"/>
        <v>1.7271720732547362E-6</v>
      </c>
      <c r="AL1157">
        <v>0</v>
      </c>
      <c r="AM1157">
        <f t="shared" si="822"/>
        <v>9.6244355534492945E-6</v>
      </c>
      <c r="AN1157">
        <f t="shared" si="823"/>
        <v>1.135160762670403E-5</v>
      </c>
      <c r="AO1157">
        <f t="shared" si="824"/>
        <v>2.2739189884214046E-2</v>
      </c>
      <c r="AQ1157">
        <f t="shared" si="825"/>
        <v>0</v>
      </c>
      <c r="AR1157">
        <f t="shared" si="826"/>
        <v>0</v>
      </c>
      <c r="AS1157">
        <v>210</v>
      </c>
      <c r="AT1157">
        <f t="shared" si="827"/>
        <v>0</v>
      </c>
      <c r="AU1157">
        <f t="shared" si="828"/>
        <v>0</v>
      </c>
      <c r="AV1157">
        <f t="shared" si="829"/>
        <v>1.5759424160826513E-2</v>
      </c>
      <c r="AX1157">
        <f t="shared" si="830"/>
        <v>78.81297419298906</v>
      </c>
      <c r="AY1157">
        <f t="shared" si="831"/>
        <v>15.215219993965075</v>
      </c>
      <c r="AZ1157" t="e">
        <f t="shared" si="832"/>
        <v>#DIV/0!</v>
      </c>
    </row>
    <row r="1158" spans="6:52" x14ac:dyDescent="0.55000000000000004">
      <c r="F1158" s="87">
        <v>45112.505694444444</v>
      </c>
      <c r="G1158">
        <v>24</v>
      </c>
      <c r="I1158">
        <v>21.1</v>
      </c>
      <c r="J1158">
        <v>30.029</v>
      </c>
      <c r="K1158">
        <v>5.9549233600000004</v>
      </c>
      <c r="L1158">
        <v>24498.020131036403</v>
      </c>
      <c r="N1158" s="36">
        <f t="shared" si="804"/>
        <v>3.0720378513671234E-2</v>
      </c>
      <c r="O1158" s="36">
        <f t="shared" si="805"/>
        <v>654.63746131122355</v>
      </c>
      <c r="P1158" s="36">
        <f t="shared" si="806"/>
        <v>-11062565053.190952</v>
      </c>
      <c r="Q1158">
        <f t="shared" si="807"/>
        <v>0.49152605621873974</v>
      </c>
      <c r="R1158">
        <f t="shared" si="808"/>
        <v>28804.048297693837</v>
      </c>
      <c r="S1158">
        <f t="shared" si="809"/>
        <v>0.85470660205527738</v>
      </c>
      <c r="T1158">
        <f t="shared" si="810"/>
        <v>18213.413610330652</v>
      </c>
      <c r="U1158">
        <f t="shared" si="811"/>
        <v>18213.413610330648</v>
      </c>
      <c r="W1158">
        <f t="shared" si="812"/>
        <v>0.99635195236241259</v>
      </c>
      <c r="X1158">
        <v>313.14999999999998</v>
      </c>
      <c r="Y1158">
        <f t="shared" si="813"/>
        <v>1.9073334166666699E-2</v>
      </c>
      <c r="Z1158">
        <v>2E-3</v>
      </c>
      <c r="AA1158">
        <f t="shared" si="814"/>
        <v>7.2765497523200454E-2</v>
      </c>
      <c r="AC1158">
        <f t="shared" si="815"/>
        <v>5.9331995159045383E-6</v>
      </c>
      <c r="AD1158">
        <f t="shared" si="816"/>
        <v>4.6179677654503204E-10</v>
      </c>
      <c r="AE1158">
        <v>0</v>
      </c>
      <c r="AF1158">
        <f t="shared" si="817"/>
        <v>1.2414326857270697E-10</v>
      </c>
      <c r="AG1158">
        <f t="shared" si="818"/>
        <v>5.8594004511773907E-10</v>
      </c>
      <c r="AH1158">
        <f t="shared" si="819"/>
        <v>1.097002469958351E-3</v>
      </c>
      <c r="AJ1158">
        <f t="shared" si="820"/>
        <v>2.4408650186571807E-2</v>
      </c>
      <c r="AK1158">
        <f t="shared" si="821"/>
        <v>1.8997904833233513E-6</v>
      </c>
      <c r="AL1158">
        <v>0</v>
      </c>
      <c r="AM1158">
        <f t="shared" si="822"/>
        <v>1.0586328574283958E-5</v>
      </c>
      <c r="AN1158">
        <f t="shared" si="823"/>
        <v>1.248611905760731E-5</v>
      </c>
      <c r="AO1158">
        <f t="shared" si="824"/>
        <v>2.2739189884214046E-2</v>
      </c>
      <c r="AQ1158">
        <f t="shared" si="825"/>
        <v>0</v>
      </c>
      <c r="AR1158">
        <f t="shared" si="826"/>
        <v>0</v>
      </c>
      <c r="AS1158">
        <v>211</v>
      </c>
      <c r="AT1158">
        <f t="shared" si="827"/>
        <v>0</v>
      </c>
      <c r="AU1158">
        <f t="shared" si="828"/>
        <v>0</v>
      </c>
      <c r="AV1158">
        <f t="shared" si="829"/>
        <v>1.5759424160826513E-2</v>
      </c>
      <c r="AX1158">
        <f t="shared" si="830"/>
        <v>78.81297419298906</v>
      </c>
      <c r="AY1158">
        <f t="shared" si="831"/>
        <v>15.215219993965082</v>
      </c>
      <c r="AZ1158" t="e">
        <f t="shared" si="832"/>
        <v>#DIV/0!</v>
      </c>
    </row>
    <row r="1159" spans="6:52" x14ac:dyDescent="0.55000000000000004">
      <c r="F1159" s="87">
        <v>45112.527002314811</v>
      </c>
      <c r="G1159">
        <v>351</v>
      </c>
      <c r="I1159">
        <v>21.1</v>
      </c>
      <c r="J1159">
        <v>30.029</v>
      </c>
      <c r="K1159">
        <v>5.0949</v>
      </c>
      <c r="L1159">
        <v>25432.312885809599</v>
      </c>
      <c r="N1159" s="36">
        <f t="shared" si="804"/>
        <v>2.6283672690172715E-2</v>
      </c>
      <c r="O1159" s="36">
        <f t="shared" si="805"/>
        <v>679.60368445230631</v>
      </c>
      <c r="P1159" s="36">
        <f t="shared" si="806"/>
        <v>-11114994271.45252</v>
      </c>
      <c r="Q1159">
        <f t="shared" si="807"/>
        <v>0.42053876304276344</v>
      </c>
      <c r="R1159">
        <f t="shared" si="808"/>
        <v>29902.562115901477</v>
      </c>
      <c r="S1159">
        <f t="shared" si="809"/>
        <v>0.73126796157649143</v>
      </c>
      <c r="T1159">
        <f t="shared" si="810"/>
        <v>18908.027309103025</v>
      </c>
      <c r="U1159">
        <f t="shared" si="811"/>
        <v>18908.027309103029</v>
      </c>
      <c r="W1159">
        <f t="shared" si="812"/>
        <v>0.99635195236241259</v>
      </c>
      <c r="X1159">
        <v>313.14999999999998</v>
      </c>
      <c r="Y1159">
        <f t="shared" si="813"/>
        <v>1.9073334166666699E-2</v>
      </c>
      <c r="Z1159">
        <v>2E-3</v>
      </c>
      <c r="AA1159">
        <f t="shared" si="814"/>
        <v>7.2765497523200454E-2</v>
      </c>
      <c r="AC1159">
        <f t="shared" si="815"/>
        <v>5.0763135620912558E-6</v>
      </c>
      <c r="AD1159">
        <f t="shared" si="816"/>
        <v>3.9510305247980279E-10</v>
      </c>
      <c r="AE1159">
        <v>0</v>
      </c>
      <c r="AF1159">
        <f t="shared" si="817"/>
        <v>1.0621421986715287E-10</v>
      </c>
      <c r="AG1159">
        <f t="shared" si="818"/>
        <v>5.0131727234695564E-10</v>
      </c>
      <c r="AH1159">
        <f t="shared" si="819"/>
        <v>1.097002469958351E-3</v>
      </c>
      <c r="AJ1159">
        <f t="shared" si="820"/>
        <v>2.5339534596868135E-2</v>
      </c>
      <c r="AK1159">
        <f t="shared" si="821"/>
        <v>1.9722437050393129E-6</v>
      </c>
      <c r="AL1159">
        <v>0</v>
      </c>
      <c r="AM1159">
        <f t="shared" si="822"/>
        <v>1.0990064469417435E-5</v>
      </c>
      <c r="AN1159">
        <f t="shared" si="823"/>
        <v>1.2962308174456747E-5</v>
      </c>
      <c r="AO1159">
        <f t="shared" si="824"/>
        <v>2.2739189884214046E-2</v>
      </c>
      <c r="AQ1159">
        <f t="shared" si="825"/>
        <v>0</v>
      </c>
      <c r="AR1159">
        <f t="shared" si="826"/>
        <v>0</v>
      </c>
      <c r="AS1159">
        <v>212</v>
      </c>
      <c r="AT1159">
        <f t="shared" si="827"/>
        <v>0</v>
      </c>
      <c r="AU1159">
        <f t="shared" si="828"/>
        <v>0</v>
      </c>
      <c r="AV1159">
        <f t="shared" si="829"/>
        <v>1.5759424160826513E-2</v>
      </c>
      <c r="AX1159">
        <f t="shared" si="830"/>
        <v>78.812974192989046</v>
      </c>
      <c r="AY1159">
        <f t="shared" si="831"/>
        <v>15.215219993965077</v>
      </c>
      <c r="AZ1159" t="e">
        <f t="shared" si="832"/>
        <v>#DIV/0!</v>
      </c>
    </row>
    <row r="1160" spans="6:52" x14ac:dyDescent="0.55000000000000004">
      <c r="F1160" s="87">
        <v>45112.548310185186</v>
      </c>
      <c r="G1160">
        <v>328</v>
      </c>
      <c r="I1160">
        <v>21.1</v>
      </c>
      <c r="J1160">
        <v>30.029</v>
      </c>
      <c r="K1160">
        <v>3.6097306599999985</v>
      </c>
      <c r="L1160">
        <v>8699.5677430384003</v>
      </c>
      <c r="N1160" s="36">
        <f t="shared" si="804"/>
        <v>1.8621951199654773E-2</v>
      </c>
      <c r="O1160" s="36">
        <f t="shared" si="805"/>
        <v>232.47033480034685</v>
      </c>
      <c r="P1160" s="36">
        <f t="shared" si="806"/>
        <v>-11167423489.71409</v>
      </c>
      <c r="Q1160">
        <f t="shared" si="807"/>
        <v>0.29795121919447637</v>
      </c>
      <c r="R1160">
        <f t="shared" si="808"/>
        <v>10228.694731215261</v>
      </c>
      <c r="S1160">
        <f t="shared" si="809"/>
        <v>0.51810249103581263</v>
      </c>
      <c r="T1160">
        <f t="shared" si="810"/>
        <v>6467.8216724261383</v>
      </c>
      <c r="U1160">
        <f t="shared" si="811"/>
        <v>6467.8216724261392</v>
      </c>
      <c r="W1160">
        <f t="shared" si="812"/>
        <v>0.99635195236241259</v>
      </c>
      <c r="X1160">
        <v>313.14999999999998</v>
      </c>
      <c r="Y1160">
        <f t="shared" si="813"/>
        <v>1.9073334166666699E-2</v>
      </c>
      <c r="Z1160">
        <v>2E-3</v>
      </c>
      <c r="AA1160">
        <f t="shared" si="814"/>
        <v>7.2765497523200454E-2</v>
      </c>
      <c r="AC1160">
        <f t="shared" si="815"/>
        <v>3.5965621905934587E-6</v>
      </c>
      <c r="AD1160">
        <f t="shared" si="816"/>
        <v>2.7993004816501458E-10</v>
      </c>
      <c r="AE1160">
        <v>0</v>
      </c>
      <c r="AF1160">
        <f t="shared" si="817"/>
        <v>7.5252649901360706E-11</v>
      </c>
      <c r="AG1160">
        <f t="shared" si="818"/>
        <v>3.551826980663753E-10</v>
      </c>
      <c r="AH1160">
        <f t="shared" si="819"/>
        <v>1.097002469958351E-3</v>
      </c>
      <c r="AJ1160">
        <f t="shared" si="820"/>
        <v>8.6678313054853774E-3</v>
      </c>
      <c r="AK1160">
        <f t="shared" si="821"/>
        <v>6.746404778365229E-7</v>
      </c>
      <c r="AL1160">
        <v>0</v>
      </c>
      <c r="AM1160">
        <f t="shared" si="822"/>
        <v>3.7593439016473789E-6</v>
      </c>
      <c r="AN1160">
        <f t="shared" si="823"/>
        <v>4.4339843794839019E-6</v>
      </c>
      <c r="AO1160">
        <f t="shared" si="824"/>
        <v>2.2739189884214046E-2</v>
      </c>
      <c r="AQ1160">
        <f t="shared" si="825"/>
        <v>0</v>
      </c>
      <c r="AR1160">
        <f t="shared" si="826"/>
        <v>0</v>
      </c>
      <c r="AS1160">
        <v>213</v>
      </c>
      <c r="AT1160">
        <f t="shared" si="827"/>
        <v>0</v>
      </c>
      <c r="AU1160">
        <f t="shared" si="828"/>
        <v>0</v>
      </c>
      <c r="AV1160">
        <f t="shared" si="829"/>
        <v>1.5759424160826513E-2</v>
      </c>
      <c r="AX1160">
        <f t="shared" si="830"/>
        <v>78.812974192989046</v>
      </c>
      <c r="AY1160">
        <f t="shared" si="831"/>
        <v>15.215219993965077</v>
      </c>
      <c r="AZ1160" t="e">
        <f t="shared" si="832"/>
        <v>#DIV/0!</v>
      </c>
    </row>
    <row r="1161" spans="6:52" x14ac:dyDescent="0.55000000000000004">
      <c r="F1161" s="87">
        <v>45112.569560185184</v>
      </c>
      <c r="G1161">
        <v>191</v>
      </c>
      <c r="I1161">
        <v>21.1</v>
      </c>
      <c r="J1161">
        <v>30.029</v>
      </c>
      <c r="K1161">
        <v>4.8769443399999997</v>
      </c>
      <c r="L1161">
        <v>23073.8867078556</v>
      </c>
      <c r="N1161" s="36">
        <f t="shared" si="804"/>
        <v>2.5159278643496513E-2</v>
      </c>
      <c r="O1161" s="36">
        <f t="shared" si="805"/>
        <v>616.58168848824221</v>
      </c>
      <c r="P1161" s="36">
        <f t="shared" si="806"/>
        <v>-11219852707.975658</v>
      </c>
      <c r="Q1161">
        <f t="shared" si="807"/>
        <v>0.40254845829594421</v>
      </c>
      <c r="R1161">
        <f t="shared" si="808"/>
        <v>27129.594293482656</v>
      </c>
      <c r="S1161">
        <f t="shared" si="809"/>
        <v>0.69998491554962949</v>
      </c>
      <c r="T1161">
        <f t="shared" si="810"/>
        <v>17154.620657514559</v>
      </c>
      <c r="U1161">
        <f t="shared" si="811"/>
        <v>17154.620657514559</v>
      </c>
      <c r="W1161">
        <f t="shared" si="812"/>
        <v>0.99635195236241259</v>
      </c>
      <c r="X1161">
        <v>313.14999999999998</v>
      </c>
      <c r="Y1161">
        <f t="shared" si="813"/>
        <v>1.9073334166666699E-2</v>
      </c>
      <c r="Z1161">
        <v>2E-3</v>
      </c>
      <c r="AA1161">
        <f t="shared" si="814"/>
        <v>7.2765497523200454E-2</v>
      </c>
      <c r="AC1161">
        <f t="shared" si="815"/>
        <v>4.8591530147218169E-6</v>
      </c>
      <c r="AD1161">
        <f t="shared" si="816"/>
        <v>3.7820086665255391E-10</v>
      </c>
      <c r="AE1161">
        <v>0</v>
      </c>
      <c r="AF1161">
        <f t="shared" si="817"/>
        <v>1.0167046230713589E-10</v>
      </c>
      <c r="AG1161">
        <f t="shared" si="818"/>
        <v>4.7987132895968984E-10</v>
      </c>
      <c r="AH1161">
        <f t="shared" si="819"/>
        <v>1.097002469958351E-3</v>
      </c>
      <c r="AJ1161">
        <f t="shared" si="820"/>
        <v>2.2989712069961046E-2</v>
      </c>
      <c r="AK1161">
        <f t="shared" si="821"/>
        <v>1.7893507371777453E-6</v>
      </c>
      <c r="AL1161">
        <v>0</v>
      </c>
      <c r="AM1161">
        <f t="shared" si="822"/>
        <v>9.9709178484060888E-6</v>
      </c>
      <c r="AN1161">
        <f t="shared" si="823"/>
        <v>1.1760268585583833E-5</v>
      </c>
      <c r="AO1161">
        <f t="shared" si="824"/>
        <v>2.2739189884214046E-2</v>
      </c>
      <c r="AQ1161">
        <f t="shared" si="825"/>
        <v>0</v>
      </c>
      <c r="AR1161">
        <f t="shared" si="826"/>
        <v>0</v>
      </c>
      <c r="AS1161">
        <v>214</v>
      </c>
      <c r="AT1161">
        <f t="shared" si="827"/>
        <v>0</v>
      </c>
      <c r="AU1161">
        <f t="shared" si="828"/>
        <v>0</v>
      </c>
      <c r="AV1161">
        <f t="shared" si="829"/>
        <v>1.5759424160826513E-2</v>
      </c>
      <c r="AX1161">
        <f t="shared" si="830"/>
        <v>78.812974192989046</v>
      </c>
      <c r="AY1161">
        <f t="shared" si="831"/>
        <v>15.21521999396507</v>
      </c>
      <c r="AZ1161" t="e">
        <f t="shared" si="832"/>
        <v>#DIV/0!</v>
      </c>
    </row>
    <row r="1162" spans="6:52" x14ac:dyDescent="0.55000000000000004">
      <c r="F1162" s="87">
        <v>45112.590844907405</v>
      </c>
      <c r="G1162">
        <v>42</v>
      </c>
      <c r="I1162">
        <v>21.1</v>
      </c>
      <c r="J1162">
        <v>30.029</v>
      </c>
      <c r="K1162">
        <v>121.84452179926301</v>
      </c>
      <c r="L1162">
        <v>2046.7252085184002</v>
      </c>
      <c r="N1162" s="36">
        <f t="shared" si="804"/>
        <v>0.62857397202348297</v>
      </c>
      <c r="O1162" s="36">
        <f t="shared" si="805"/>
        <v>54.692705261055181</v>
      </c>
      <c r="P1162" s="36">
        <f t="shared" si="806"/>
        <v>-11272281926.237226</v>
      </c>
      <c r="Q1162">
        <f t="shared" si="807"/>
        <v>10.057183552375728</v>
      </c>
      <c r="R1162">
        <f t="shared" si="808"/>
        <v>2406.4790314864281</v>
      </c>
      <c r="S1162">
        <f t="shared" si="809"/>
        <v>17.488271621701983</v>
      </c>
      <c r="T1162">
        <f t="shared" si="810"/>
        <v>1521.6679784750754</v>
      </c>
      <c r="U1162">
        <f t="shared" si="811"/>
        <v>1521.6679784750759</v>
      </c>
      <c r="W1162">
        <f t="shared" si="812"/>
        <v>0.99635195236241259</v>
      </c>
      <c r="X1162">
        <v>313.14999999999998</v>
      </c>
      <c r="Y1162">
        <f t="shared" si="813"/>
        <v>1.9073334166666699E-2</v>
      </c>
      <c r="Z1162">
        <v>2E-3</v>
      </c>
      <c r="AA1162">
        <f t="shared" si="814"/>
        <v>7.2765497523200454E-2</v>
      </c>
      <c r="AC1162">
        <f t="shared" si="815"/>
        <v>1.2140002717936024E-4</v>
      </c>
      <c r="AD1162">
        <f t="shared" si="816"/>
        <v>9.4488885926771255E-9</v>
      </c>
      <c r="AE1162">
        <v>0</v>
      </c>
      <c r="AF1162">
        <f t="shared" si="817"/>
        <v>2.540112824195769E-9</v>
      </c>
      <c r="AG1162">
        <f t="shared" si="818"/>
        <v>1.1989001416872894E-8</v>
      </c>
      <c r="AH1162">
        <f t="shared" si="819"/>
        <v>1.097002469958351E-3</v>
      </c>
      <c r="AJ1162">
        <f t="shared" si="820"/>
        <v>2.0392586574566741E-3</v>
      </c>
      <c r="AK1162">
        <f t="shared" si="821"/>
        <v>1.5872095182888393E-7</v>
      </c>
      <c r="AL1162">
        <v>0</v>
      </c>
      <c r="AM1162">
        <f t="shared" si="822"/>
        <v>8.8445129209423123E-7</v>
      </c>
      <c r="AN1162">
        <f t="shared" si="823"/>
        <v>1.0431722439231152E-6</v>
      </c>
      <c r="AO1162">
        <f t="shared" si="824"/>
        <v>2.2739189884214046E-2</v>
      </c>
      <c r="AQ1162">
        <f t="shared" si="825"/>
        <v>0</v>
      </c>
      <c r="AR1162">
        <f t="shared" si="826"/>
        <v>0</v>
      </c>
      <c r="AS1162">
        <v>215</v>
      </c>
      <c r="AT1162">
        <f t="shared" si="827"/>
        <v>0</v>
      </c>
      <c r="AU1162">
        <f t="shared" si="828"/>
        <v>0</v>
      </c>
      <c r="AV1162">
        <f t="shared" si="829"/>
        <v>1.5759424160826513E-2</v>
      </c>
      <c r="AX1162">
        <f t="shared" si="830"/>
        <v>78.812974192989046</v>
      </c>
      <c r="AY1162">
        <f t="shared" si="831"/>
        <v>15.215219993965073</v>
      </c>
      <c r="AZ1162" t="e">
        <f t="shared" si="832"/>
        <v>#DIV/0!</v>
      </c>
    </row>
    <row r="1163" spans="6:52" x14ac:dyDescent="0.55000000000000004">
      <c r="F1163" s="87">
        <v>45112.61215277778</v>
      </c>
      <c r="G1163">
        <v>371</v>
      </c>
      <c r="I1163">
        <v>21.1</v>
      </c>
      <c r="J1163">
        <v>30.029</v>
      </c>
      <c r="K1163">
        <v>59.884098060287002</v>
      </c>
      <c r="L1163">
        <v>608.38861119749993</v>
      </c>
      <c r="N1163" s="36">
        <f t="shared" si="804"/>
        <v>0.30893129065590896</v>
      </c>
      <c r="O1163" s="36">
        <f t="shared" si="805"/>
        <v>16.257394425944707</v>
      </c>
      <c r="P1163" s="36">
        <f t="shared" si="806"/>
        <v>-11324711144.498795</v>
      </c>
      <c r="Q1163">
        <f t="shared" si="807"/>
        <v>4.9429006504945434</v>
      </c>
      <c r="R1163">
        <f t="shared" si="808"/>
        <v>715.32535474156714</v>
      </c>
      <c r="S1163">
        <f t="shared" si="809"/>
        <v>8.5951289170332696</v>
      </c>
      <c r="T1163">
        <f t="shared" si="810"/>
        <v>452.31546681262063</v>
      </c>
      <c r="U1163">
        <f t="shared" si="811"/>
        <v>452.31546681262063</v>
      </c>
      <c r="W1163">
        <f t="shared" si="812"/>
        <v>0.99635195236241259</v>
      </c>
      <c r="X1163">
        <v>313.14999999999998</v>
      </c>
      <c r="Y1163">
        <f t="shared" si="813"/>
        <v>1.9073334166666699E-2</v>
      </c>
      <c r="Z1163">
        <v>2E-3</v>
      </c>
      <c r="AA1163">
        <f t="shared" si="814"/>
        <v>7.2765497523200454E-2</v>
      </c>
      <c r="AC1163">
        <f t="shared" si="815"/>
        <v>5.9665638017829119E-5</v>
      </c>
      <c r="AD1163">
        <f t="shared" si="816"/>
        <v>4.6439360809082095E-9</v>
      </c>
      <c r="AE1163">
        <v>0</v>
      </c>
      <c r="AF1163">
        <f t="shared" si="817"/>
        <v>1.2484136603115795E-9</v>
      </c>
      <c r="AG1163">
        <f t="shared" si="818"/>
        <v>5.8923497412197894E-9</v>
      </c>
      <c r="AH1163">
        <f t="shared" si="819"/>
        <v>1.097002469958351E-3</v>
      </c>
      <c r="AJ1163">
        <f t="shared" si="820"/>
        <v>6.0616918056168576E-4</v>
      </c>
      <c r="AK1163">
        <f t="shared" si="821"/>
        <v>4.7179767488680867E-8</v>
      </c>
      <c r="AL1163">
        <v>0</v>
      </c>
      <c r="AM1163">
        <f t="shared" si="822"/>
        <v>2.6290294907666703E-7</v>
      </c>
      <c r="AN1163">
        <f t="shared" si="823"/>
        <v>3.1008271656534789E-7</v>
      </c>
      <c r="AO1163">
        <f t="shared" si="824"/>
        <v>2.2739189884214046E-2</v>
      </c>
      <c r="AQ1163">
        <f t="shared" si="825"/>
        <v>0</v>
      </c>
      <c r="AR1163">
        <f t="shared" si="826"/>
        <v>0</v>
      </c>
      <c r="AS1163">
        <v>216</v>
      </c>
      <c r="AT1163">
        <f t="shared" si="827"/>
        <v>0</v>
      </c>
      <c r="AU1163">
        <f t="shared" si="828"/>
        <v>0</v>
      </c>
      <c r="AV1163">
        <f t="shared" si="829"/>
        <v>1.5759424160826513E-2</v>
      </c>
      <c r="AX1163">
        <f t="shared" si="830"/>
        <v>78.812974192989046</v>
      </c>
      <c r="AY1163">
        <f t="shared" si="831"/>
        <v>15.215219993965077</v>
      </c>
      <c r="AZ1163" t="e">
        <f t="shared" si="832"/>
        <v>#DIV/0!</v>
      </c>
    </row>
    <row r="1164" spans="6:52" x14ac:dyDescent="0.55000000000000004">
      <c r="F1164" s="87">
        <v>45112.633472222224</v>
      </c>
      <c r="G1164">
        <v>332</v>
      </c>
      <c r="I1164">
        <v>21.1</v>
      </c>
      <c r="J1164">
        <v>30.029</v>
      </c>
      <c r="K1164">
        <v>2.4172639999999976</v>
      </c>
      <c r="L1164">
        <v>7533.3732021438991</v>
      </c>
      <c r="N1164" s="36">
        <f t="shared" si="804"/>
        <v>1.247023018739084E-2</v>
      </c>
      <c r="O1164" s="36">
        <f t="shared" si="805"/>
        <v>201.30721918681232</v>
      </c>
      <c r="P1164" s="36">
        <f t="shared" si="806"/>
        <v>-11377140362.760363</v>
      </c>
      <c r="Q1164">
        <f t="shared" si="807"/>
        <v>0.19952368299825343</v>
      </c>
      <c r="R1164">
        <f t="shared" si="808"/>
        <v>8857.5176442197426</v>
      </c>
      <c r="S1164">
        <f t="shared" si="809"/>
        <v>0.34694846177005123</v>
      </c>
      <c r="T1164">
        <f t="shared" si="810"/>
        <v>5600.7971778012916</v>
      </c>
      <c r="U1164">
        <f t="shared" si="811"/>
        <v>5600.7971778012916</v>
      </c>
      <c r="W1164">
        <f t="shared" si="812"/>
        <v>0.99635195236241259</v>
      </c>
      <c r="X1164">
        <v>313.14999999999998</v>
      </c>
      <c r="Y1164">
        <f t="shared" si="813"/>
        <v>1.9073334166666699E-2</v>
      </c>
      <c r="Z1164">
        <v>2E-3</v>
      </c>
      <c r="AA1164">
        <f t="shared" si="814"/>
        <v>7.2765497523200454E-2</v>
      </c>
      <c r="AC1164">
        <f t="shared" si="815"/>
        <v>2.4084457057753725E-6</v>
      </c>
      <c r="AD1164">
        <f t="shared" si="816"/>
        <v>1.8745576656058745E-10</v>
      </c>
      <c r="AE1164">
        <v>0</v>
      </c>
      <c r="AF1164">
        <f t="shared" si="817"/>
        <v>5.0393100938772724E-11</v>
      </c>
      <c r="AG1164">
        <f t="shared" si="818"/>
        <v>2.3784886749936016E-10</v>
      </c>
      <c r="AH1164">
        <f t="shared" si="819"/>
        <v>1.097002469958351E-3</v>
      </c>
      <c r="AJ1164">
        <f t="shared" si="820"/>
        <v>7.5058910978307537E-3</v>
      </c>
      <c r="AK1164">
        <f t="shared" si="821"/>
        <v>5.8420356584753404E-7</v>
      </c>
      <c r="AL1164">
        <v>0</v>
      </c>
      <c r="AM1164">
        <f t="shared" si="822"/>
        <v>3.2553962958649549E-6</v>
      </c>
      <c r="AN1164">
        <f t="shared" si="823"/>
        <v>3.8395998617124893E-6</v>
      </c>
      <c r="AO1164">
        <f t="shared" si="824"/>
        <v>2.2739189884214046E-2</v>
      </c>
      <c r="AQ1164">
        <f t="shared" si="825"/>
        <v>0</v>
      </c>
      <c r="AR1164">
        <f t="shared" si="826"/>
        <v>0</v>
      </c>
      <c r="AS1164">
        <v>217</v>
      </c>
      <c r="AT1164">
        <f t="shared" si="827"/>
        <v>0</v>
      </c>
      <c r="AU1164">
        <f t="shared" si="828"/>
        <v>0</v>
      </c>
      <c r="AV1164">
        <f t="shared" si="829"/>
        <v>1.5759424160826513E-2</v>
      </c>
      <c r="AX1164">
        <f t="shared" si="830"/>
        <v>78.812974192989046</v>
      </c>
      <c r="AY1164">
        <f t="shared" si="831"/>
        <v>15.215219993965084</v>
      </c>
      <c r="AZ1164" t="e">
        <f t="shared" si="832"/>
        <v>#DIV/0!</v>
      </c>
    </row>
    <row r="1165" spans="6:52" x14ac:dyDescent="0.55000000000000004">
      <c r="F1165" s="87">
        <v>45112.654768518521</v>
      </c>
      <c r="G1165">
        <v>270</v>
      </c>
      <c r="H1165" t="s">
        <v>945</v>
      </c>
      <c r="I1165">
        <v>21.1</v>
      </c>
      <c r="J1165">
        <v>30.029</v>
      </c>
      <c r="K1165">
        <v>5.2749091400000001</v>
      </c>
      <c r="L1165">
        <v>23210.0651165975</v>
      </c>
      <c r="N1165" s="36">
        <f t="shared" si="804"/>
        <v>2.7212307465536212E-2</v>
      </c>
      <c r="O1165" s="36">
        <f t="shared" si="805"/>
        <v>620.22065552751178</v>
      </c>
      <c r="P1165" s="36">
        <f t="shared" si="806"/>
        <v>-11429569581.021933</v>
      </c>
      <c r="Q1165">
        <f t="shared" si="807"/>
        <v>0.43539691944857939</v>
      </c>
      <c r="R1165">
        <f t="shared" si="808"/>
        <v>27289.708843210519</v>
      </c>
      <c r="S1165">
        <f t="shared" si="809"/>
        <v>0.75710456619541189</v>
      </c>
      <c r="T1165">
        <f t="shared" si="810"/>
        <v>17255.864499667776</v>
      </c>
      <c r="U1165">
        <f t="shared" si="811"/>
        <v>17255.864499667776</v>
      </c>
      <c r="W1165">
        <f t="shared" si="812"/>
        <v>0.99635195236241259</v>
      </c>
      <c r="X1165">
        <v>313.14999999999998</v>
      </c>
      <c r="Y1165">
        <f t="shared" si="813"/>
        <v>1.9073334166666699E-2</v>
      </c>
      <c r="Z1165">
        <v>2E-3</v>
      </c>
      <c r="AA1165">
        <f t="shared" si="814"/>
        <v>7.2765497523200454E-2</v>
      </c>
      <c r="AC1165">
        <f t="shared" si="815"/>
        <v>5.2556660201733346E-6</v>
      </c>
      <c r="AD1165">
        <f t="shared" si="816"/>
        <v>4.0906253366456881E-10</v>
      </c>
      <c r="AE1165">
        <v>0</v>
      </c>
      <c r="AF1165">
        <f t="shared" si="817"/>
        <v>1.0996690007168231E-10</v>
      </c>
      <c r="AG1165">
        <f t="shared" si="818"/>
        <v>5.1902943373625112E-10</v>
      </c>
      <c r="AH1165">
        <f t="shared" si="819"/>
        <v>1.097002469958351E-3</v>
      </c>
      <c r="AJ1165">
        <f t="shared" si="820"/>
        <v>2.3125393693380649E-2</v>
      </c>
      <c r="AK1165">
        <f t="shared" si="821"/>
        <v>1.7999112005775705E-6</v>
      </c>
      <c r="AL1165">
        <v>0</v>
      </c>
      <c r="AM1165">
        <f t="shared" si="822"/>
        <v>1.0029764619367737E-5</v>
      </c>
      <c r="AN1165">
        <f t="shared" si="823"/>
        <v>1.1829675819945307E-5</v>
      </c>
      <c r="AO1165">
        <f t="shared" si="824"/>
        <v>2.2739189884214046E-2</v>
      </c>
      <c r="AQ1165">
        <f t="shared" si="825"/>
        <v>0</v>
      </c>
      <c r="AR1165">
        <f t="shared" si="826"/>
        <v>0</v>
      </c>
      <c r="AS1165">
        <v>218</v>
      </c>
      <c r="AT1165">
        <f t="shared" si="827"/>
        <v>0</v>
      </c>
      <c r="AU1165">
        <f t="shared" si="828"/>
        <v>0</v>
      </c>
      <c r="AV1165">
        <f t="shared" si="829"/>
        <v>1.5759424160826513E-2</v>
      </c>
      <c r="AX1165">
        <f t="shared" si="830"/>
        <v>78.812974192989046</v>
      </c>
      <c r="AY1165">
        <f t="shared" si="831"/>
        <v>15.21521999396508</v>
      </c>
      <c r="AZ1165" t="e">
        <f t="shared" si="832"/>
        <v>#DIV/0!</v>
      </c>
    </row>
    <row r="1166" spans="6:52" x14ac:dyDescent="0.55000000000000004">
      <c r="F1166" s="87">
        <v>45112.676076388889</v>
      </c>
      <c r="G1166">
        <v>227</v>
      </c>
      <c r="I1166">
        <v>21.1</v>
      </c>
      <c r="J1166">
        <v>30.029</v>
      </c>
      <c r="K1166">
        <v>166.24592705604704</v>
      </c>
      <c r="L1166">
        <v>2412.58607871</v>
      </c>
      <c r="N1166" s="36">
        <f t="shared" si="804"/>
        <v>0.85763283534818513</v>
      </c>
      <c r="O1166" s="36">
        <f t="shared" si="805"/>
        <v>64.469259855028866</v>
      </c>
      <c r="P1166" s="36">
        <f t="shared" si="806"/>
        <v>-11481998799.283501</v>
      </c>
      <c r="Q1166">
        <f t="shared" si="807"/>
        <v>13.722125365570962</v>
      </c>
      <c r="R1166">
        <f t="shared" si="808"/>
        <v>2836.64743362127</v>
      </c>
      <c r="S1166">
        <f t="shared" si="809"/>
        <v>23.861178864878521</v>
      </c>
      <c r="T1166">
        <f t="shared" si="810"/>
        <v>1793.6726268912576</v>
      </c>
      <c r="U1166">
        <f t="shared" si="811"/>
        <v>1793.6726268912573</v>
      </c>
      <c r="W1166">
        <f t="shared" si="812"/>
        <v>0.99635195236241259</v>
      </c>
      <c r="X1166">
        <v>313.14999999999998</v>
      </c>
      <c r="Y1166">
        <f t="shared" si="813"/>
        <v>1.9073334166666699E-2</v>
      </c>
      <c r="Z1166">
        <v>2E-3</v>
      </c>
      <c r="AA1166">
        <f t="shared" si="814"/>
        <v>7.2765497523200454E-2</v>
      </c>
      <c r="AC1166">
        <f t="shared" si="815"/>
        <v>1.6563945399459168E-4</v>
      </c>
      <c r="AD1166">
        <f t="shared" si="816"/>
        <v>1.2892161424596914E-8</v>
      </c>
      <c r="AE1166">
        <v>0</v>
      </c>
      <c r="AF1166">
        <f t="shared" si="817"/>
        <v>3.465756236304861E-9</v>
      </c>
      <c r="AG1166">
        <f t="shared" si="818"/>
        <v>1.6357917660901775E-8</v>
      </c>
      <c r="AH1166">
        <f t="shared" si="819"/>
        <v>1.097002469958351E-3</v>
      </c>
      <c r="AJ1166">
        <f t="shared" si="820"/>
        <v>2.4037848497650855E-3</v>
      </c>
      <c r="AK1166">
        <f t="shared" si="821"/>
        <v>1.8709299967979721E-7</v>
      </c>
      <c r="AL1166">
        <v>0</v>
      </c>
      <c r="AM1166">
        <f t="shared" si="822"/>
        <v>1.0425507370128386E-6</v>
      </c>
      <c r="AN1166">
        <f t="shared" si="823"/>
        <v>1.2296437366926359E-6</v>
      </c>
      <c r="AO1166">
        <f t="shared" si="824"/>
        <v>2.2739189884214046E-2</v>
      </c>
      <c r="AQ1166">
        <f t="shared" si="825"/>
        <v>0</v>
      </c>
      <c r="AR1166">
        <f t="shared" si="826"/>
        <v>0</v>
      </c>
      <c r="AS1166">
        <v>219</v>
      </c>
      <c r="AT1166">
        <f t="shared" si="827"/>
        <v>0</v>
      </c>
      <c r="AU1166">
        <f t="shared" si="828"/>
        <v>0</v>
      </c>
      <c r="AV1166">
        <f t="shared" si="829"/>
        <v>1.5759424160826513E-2</v>
      </c>
      <c r="AX1166">
        <f t="shared" si="830"/>
        <v>78.81297419298906</v>
      </c>
      <c r="AY1166">
        <f t="shared" si="831"/>
        <v>15.215219993965082</v>
      </c>
      <c r="AZ1166" t="e">
        <f t="shared" si="832"/>
        <v>#DIV/0!</v>
      </c>
    </row>
    <row r="1167" spans="6:52" x14ac:dyDescent="0.55000000000000004">
      <c r="F1167" s="87">
        <v>45112.697384259256</v>
      </c>
      <c r="G1167">
        <v>98</v>
      </c>
      <c r="I1167">
        <v>21.1</v>
      </c>
      <c r="J1167">
        <v>30.029</v>
      </c>
      <c r="K1167">
        <v>63.717720354343001</v>
      </c>
      <c r="L1167">
        <v>401.70152395590003</v>
      </c>
      <c r="N1167" s="36">
        <f t="shared" si="804"/>
        <v>0.32870825852470259</v>
      </c>
      <c r="O1167" s="36">
        <f t="shared" si="805"/>
        <v>10.734290544327958</v>
      </c>
      <c r="P1167" s="36">
        <f t="shared" si="806"/>
        <v>-11534428017.545069</v>
      </c>
      <c r="Q1167">
        <f t="shared" si="807"/>
        <v>5.2593321363952414</v>
      </c>
      <c r="R1167">
        <f t="shared" si="808"/>
        <v>472.30878395043015</v>
      </c>
      <c r="S1167">
        <f t="shared" si="809"/>
        <v>9.1453664409156872</v>
      </c>
      <c r="T1167">
        <f t="shared" si="810"/>
        <v>298.65090993373389</v>
      </c>
      <c r="U1167">
        <f t="shared" si="811"/>
        <v>298.65090993373389</v>
      </c>
      <c r="W1167">
        <f t="shared" si="812"/>
        <v>0.99635195236241259</v>
      </c>
      <c r="X1167">
        <v>313.14999999999998</v>
      </c>
      <c r="Y1167">
        <f t="shared" si="813"/>
        <v>1.9073334166666699E-2</v>
      </c>
      <c r="Z1167">
        <v>2E-3</v>
      </c>
      <c r="AA1167">
        <f t="shared" si="814"/>
        <v>7.2765497523200454E-2</v>
      </c>
      <c r="AC1167">
        <f t="shared" si="815"/>
        <v>6.3485275075131882E-5</v>
      </c>
      <c r="AD1167">
        <f t="shared" si="816"/>
        <v>4.9412286421824536E-9</v>
      </c>
      <c r="AE1167">
        <v>0</v>
      </c>
      <c r="AF1167">
        <f t="shared" si="817"/>
        <v>1.3283338160022669E-9</v>
      </c>
      <c r="AG1167">
        <f t="shared" si="818"/>
        <v>6.2695624581847201E-9</v>
      </c>
      <c r="AH1167">
        <f t="shared" si="819"/>
        <v>1.097002469958351E-3</v>
      </c>
      <c r="AJ1167">
        <f t="shared" si="820"/>
        <v>4.002360976604174E-4</v>
      </c>
      <c r="AK1167">
        <f t="shared" si="821"/>
        <v>3.1151445229693364E-8</v>
      </c>
      <c r="AL1167">
        <v>0</v>
      </c>
      <c r="AM1167">
        <f t="shared" si="822"/>
        <v>1.7358726536436434E-7</v>
      </c>
      <c r="AN1167">
        <f t="shared" si="823"/>
        <v>2.0473871059405771E-7</v>
      </c>
      <c r="AO1167">
        <f t="shared" si="824"/>
        <v>2.2739189884214046E-2</v>
      </c>
      <c r="AQ1167">
        <f t="shared" si="825"/>
        <v>0</v>
      </c>
      <c r="AR1167">
        <f t="shared" si="826"/>
        <v>0</v>
      </c>
      <c r="AS1167">
        <v>220</v>
      </c>
      <c r="AT1167">
        <f t="shared" si="827"/>
        <v>0</v>
      </c>
      <c r="AU1167">
        <f t="shared" si="828"/>
        <v>0</v>
      </c>
      <c r="AV1167">
        <f t="shared" si="829"/>
        <v>1.5759424160826513E-2</v>
      </c>
      <c r="AX1167">
        <f t="shared" si="830"/>
        <v>78.812974192989046</v>
      </c>
      <c r="AY1167">
        <f t="shared" si="831"/>
        <v>15.215219993965084</v>
      </c>
      <c r="AZ1167" t="e">
        <f t="shared" si="832"/>
        <v>#DIV/0!</v>
      </c>
    </row>
    <row r="1168" spans="6:52" x14ac:dyDescent="0.55000000000000004">
      <c r="F1168" s="87">
        <v>45112.718715277777</v>
      </c>
      <c r="G1168">
        <v>112</v>
      </c>
      <c r="I1168">
        <v>21.1</v>
      </c>
      <c r="J1168">
        <v>30.029</v>
      </c>
      <c r="K1168">
        <v>28544.55439008</v>
      </c>
      <c r="L1168">
        <v>19586.736420587898</v>
      </c>
      <c r="N1168" s="36">
        <f t="shared" si="804"/>
        <v>147.2562218445299</v>
      </c>
      <c r="O1168" s="36">
        <f t="shared" si="805"/>
        <v>523.39786387477727</v>
      </c>
      <c r="P1168" s="36">
        <f t="shared" si="806"/>
        <v>-11586857235.806637</v>
      </c>
      <c r="Q1168">
        <f t="shared" si="807"/>
        <v>2356.0995495124785</v>
      </c>
      <c r="R1168">
        <f t="shared" si="808"/>
        <v>23029.5060104902</v>
      </c>
      <c r="S1168">
        <f t="shared" si="809"/>
        <v>4096.9828854232846</v>
      </c>
      <c r="T1168">
        <f t="shared" si="810"/>
        <v>14562.047455122347</v>
      </c>
      <c r="U1168">
        <f t="shared" si="811"/>
        <v>14562.047455122347</v>
      </c>
      <c r="W1168">
        <f t="shared" si="812"/>
        <v>0.99635195236241259</v>
      </c>
      <c r="X1168">
        <v>313.14999999999998</v>
      </c>
      <c r="Y1168">
        <f t="shared" si="813"/>
        <v>1.9073334166666699E-2</v>
      </c>
      <c r="Z1168">
        <v>2E-3</v>
      </c>
      <c r="AA1168">
        <f t="shared" si="814"/>
        <v>7.2765497523200454E-2</v>
      </c>
      <c r="AC1168">
        <f t="shared" si="815"/>
        <v>2.8440422495871281E-2</v>
      </c>
      <c r="AD1168">
        <f t="shared" si="816"/>
        <v>2.2135940982544041E-6</v>
      </c>
      <c r="AE1168">
        <v>0</v>
      </c>
      <c r="AF1168">
        <f t="shared" si="817"/>
        <v>5.9507302910711909E-7</v>
      </c>
      <c r="AG1168">
        <f t="shared" si="818"/>
        <v>2.8086671273615232E-6</v>
      </c>
      <c r="AH1168">
        <f t="shared" si="819"/>
        <v>1.097002469958351E-3</v>
      </c>
      <c r="AJ1168">
        <f t="shared" si="820"/>
        <v>1.9515283073060725E-2</v>
      </c>
      <c r="AK1168">
        <f t="shared" si="821"/>
        <v>1.5189266419147786E-6</v>
      </c>
      <c r="AL1168">
        <v>0</v>
      </c>
      <c r="AM1168">
        <f t="shared" si="822"/>
        <v>8.4640157178883766E-6</v>
      </c>
      <c r="AN1168">
        <f t="shared" si="823"/>
        <v>9.9829423598031556E-6</v>
      </c>
      <c r="AO1168">
        <f t="shared" si="824"/>
        <v>2.2739189884214046E-2</v>
      </c>
      <c r="AQ1168">
        <f t="shared" si="825"/>
        <v>0</v>
      </c>
      <c r="AR1168">
        <f t="shared" si="826"/>
        <v>0</v>
      </c>
      <c r="AS1168">
        <v>221</v>
      </c>
      <c r="AT1168">
        <f t="shared" si="827"/>
        <v>0</v>
      </c>
      <c r="AU1168">
        <f t="shared" si="828"/>
        <v>0</v>
      </c>
      <c r="AV1168">
        <f t="shared" si="829"/>
        <v>1.5759424160826513E-2</v>
      </c>
      <c r="AX1168">
        <f t="shared" si="830"/>
        <v>78.812974192989046</v>
      </c>
      <c r="AY1168">
        <f t="shared" si="831"/>
        <v>15.215219993965079</v>
      </c>
      <c r="AZ1168" t="e">
        <f t="shared" si="832"/>
        <v>#DIV/0!</v>
      </c>
    </row>
    <row r="1169" spans="6:52" x14ac:dyDescent="0.55000000000000004">
      <c r="F1169" s="87">
        <v>45112.739965277775</v>
      </c>
      <c r="G1169">
        <v>71</v>
      </c>
      <c r="I1169">
        <v>21.1</v>
      </c>
      <c r="J1169">
        <v>30.029</v>
      </c>
      <c r="K1169">
        <v>5.3291945600000004</v>
      </c>
      <c r="L1169">
        <v>23649.771545351898</v>
      </c>
      <c r="N1169" s="36">
        <f t="shared" si="804"/>
        <v>2.7492356183102515E-2</v>
      </c>
      <c r="O1169" s="36">
        <f t="shared" si="805"/>
        <v>631.97051525912855</v>
      </c>
      <c r="P1169" s="36">
        <f t="shared" si="806"/>
        <v>-11639286454.068207</v>
      </c>
      <c r="Q1169">
        <f t="shared" si="807"/>
        <v>0.43987769892964024</v>
      </c>
      <c r="R1169">
        <f t="shared" si="808"/>
        <v>27806.702671401657</v>
      </c>
      <c r="S1169">
        <f t="shared" si="809"/>
        <v>0.76489612018601505</v>
      </c>
      <c r="T1169">
        <f t="shared" si="810"/>
        <v>17582.770715402301</v>
      </c>
      <c r="U1169">
        <f t="shared" si="811"/>
        <v>17582.770715402297</v>
      </c>
      <c r="W1169">
        <f t="shared" si="812"/>
        <v>0.99635195236241259</v>
      </c>
      <c r="X1169">
        <v>313.14999999999998</v>
      </c>
      <c r="Y1169">
        <f t="shared" si="813"/>
        <v>1.9073334166666699E-2</v>
      </c>
      <c r="Z1169">
        <v>2E-3</v>
      </c>
      <c r="AA1169">
        <f t="shared" si="814"/>
        <v>7.2765497523200454E-2</v>
      </c>
      <c r="AC1169">
        <f t="shared" si="815"/>
        <v>5.3097534043751487E-6</v>
      </c>
      <c r="AD1169">
        <f t="shared" si="816"/>
        <v>4.1327229934145119E-10</v>
      </c>
      <c r="AE1169">
        <v>0</v>
      </c>
      <c r="AF1169">
        <f t="shared" si="817"/>
        <v>1.110985971678885E-10</v>
      </c>
      <c r="AG1169">
        <f t="shared" si="818"/>
        <v>5.2437089650933969E-10</v>
      </c>
      <c r="AH1169">
        <f t="shared" si="819"/>
        <v>1.097002469958351E-3</v>
      </c>
      <c r="AJ1169">
        <f t="shared" si="820"/>
        <v>2.3563496052136396E-2</v>
      </c>
      <c r="AK1169">
        <f t="shared" si="821"/>
        <v>1.8340098781170424E-6</v>
      </c>
      <c r="AL1169">
        <v>0</v>
      </c>
      <c r="AM1169">
        <f t="shared" si="822"/>
        <v>1.0219774942900853E-5</v>
      </c>
      <c r="AN1169">
        <f t="shared" si="823"/>
        <v>1.2053784821017895E-5</v>
      </c>
      <c r="AO1169">
        <f t="shared" si="824"/>
        <v>2.2739189884214046E-2</v>
      </c>
      <c r="AQ1169">
        <f t="shared" si="825"/>
        <v>0</v>
      </c>
      <c r="AR1169">
        <f t="shared" si="826"/>
        <v>0</v>
      </c>
      <c r="AS1169">
        <v>222</v>
      </c>
      <c r="AT1169">
        <f t="shared" si="827"/>
        <v>0</v>
      </c>
      <c r="AU1169">
        <f t="shared" si="828"/>
        <v>0</v>
      </c>
      <c r="AV1169">
        <f t="shared" si="829"/>
        <v>1.5759424160826513E-2</v>
      </c>
      <c r="AX1169">
        <f t="shared" si="830"/>
        <v>78.812974192989046</v>
      </c>
      <c r="AY1169">
        <f t="shared" si="831"/>
        <v>15.21521999396507</v>
      </c>
      <c r="AZ1169" t="e">
        <f t="shared" si="832"/>
        <v>#DIV/0!</v>
      </c>
    </row>
    <row r="1170" spans="6:52" x14ac:dyDescent="0.55000000000000004">
      <c r="F1170" s="87">
        <v>45112.761307870373</v>
      </c>
      <c r="G1170">
        <v>108</v>
      </c>
      <c r="I1170">
        <v>21.1</v>
      </c>
      <c r="J1170">
        <v>30.029</v>
      </c>
      <c r="K1170">
        <v>129.04793180364803</v>
      </c>
      <c r="L1170" t="e">
        <v>#VALUE!</v>
      </c>
      <c r="N1170" s="36">
        <f t="shared" si="804"/>
        <v>0.66573506857265408</v>
      </c>
      <c r="O1170" s="36" t="e">
        <f t="shared" si="805"/>
        <v>#VALUE!</v>
      </c>
      <c r="P1170" s="36">
        <f t="shared" si="806"/>
        <v>-11691715672.329775</v>
      </c>
      <c r="Q1170">
        <f t="shared" si="807"/>
        <v>10.651761097162465</v>
      </c>
      <c r="R1170" t="e">
        <f t="shared" si="808"/>
        <v>#VALUE!</v>
      </c>
      <c r="S1170">
        <f t="shared" si="809"/>
        <v>18.522172768006392</v>
      </c>
      <c r="T1170" t="e">
        <f t="shared" si="810"/>
        <v>#VALUE!</v>
      </c>
      <c r="U1170" t="e">
        <f t="shared" si="811"/>
        <v>#VALUE!</v>
      </c>
      <c r="W1170">
        <f t="shared" si="812"/>
        <v>0.99635195236241259</v>
      </c>
      <c r="X1170">
        <v>313.14999999999998</v>
      </c>
      <c r="Y1170">
        <f t="shared" si="813"/>
        <v>1.9073334166666699E-2</v>
      </c>
      <c r="Z1170">
        <v>2E-3</v>
      </c>
      <c r="AA1170">
        <f t="shared" si="814"/>
        <v>7.2765497523200454E-2</v>
      </c>
      <c r="AC1170">
        <f t="shared" si="815"/>
        <v>1.2857715880089618E-4</v>
      </c>
      <c r="AD1170">
        <f t="shared" si="816"/>
        <v>1.0007503929778163E-8</v>
      </c>
      <c r="AE1170">
        <v>0</v>
      </c>
      <c r="AF1170">
        <f t="shared" si="817"/>
        <v>2.6902834995768357E-9</v>
      </c>
      <c r="AG1170">
        <f t="shared" si="818"/>
        <v>1.2697787429354999E-8</v>
      </c>
      <c r="AH1170">
        <f t="shared" si="819"/>
        <v>1.097002469958351E-3</v>
      </c>
      <c r="AJ1170" t="e">
        <f t="shared" si="820"/>
        <v>#VALUE!</v>
      </c>
      <c r="AK1170" t="e">
        <f t="shared" si="821"/>
        <v>#VALUE!</v>
      </c>
      <c r="AL1170">
        <v>0</v>
      </c>
      <c r="AM1170" t="e">
        <f t="shared" si="822"/>
        <v>#VALUE!</v>
      </c>
      <c r="AN1170" t="e">
        <f t="shared" si="823"/>
        <v>#VALUE!</v>
      </c>
      <c r="AO1170">
        <f t="shared" si="824"/>
        <v>2.2739189884214046E-2</v>
      </c>
      <c r="AQ1170">
        <f t="shared" si="825"/>
        <v>0</v>
      </c>
      <c r="AR1170">
        <f t="shared" si="826"/>
        <v>0</v>
      </c>
      <c r="AS1170">
        <v>223</v>
      </c>
      <c r="AT1170">
        <f t="shared" si="827"/>
        <v>0</v>
      </c>
      <c r="AU1170">
        <f t="shared" si="828"/>
        <v>0</v>
      </c>
      <c r="AV1170">
        <f t="shared" si="829"/>
        <v>1.5759424160826513E-2</v>
      </c>
      <c r="AX1170">
        <f t="shared" si="830"/>
        <v>78.812974192989046</v>
      </c>
      <c r="AY1170" t="e">
        <f t="shared" si="831"/>
        <v>#VALUE!</v>
      </c>
      <c r="AZ1170" t="e">
        <f t="shared" si="832"/>
        <v>#DIV/0!</v>
      </c>
    </row>
    <row r="1171" spans="6:52" x14ac:dyDescent="0.55000000000000004">
      <c r="F1171" s="87">
        <v>45112.782604166663</v>
      </c>
      <c r="G1171">
        <v>320</v>
      </c>
      <c r="I1171">
        <v>21.1</v>
      </c>
      <c r="J1171">
        <v>30.029</v>
      </c>
      <c r="K1171">
        <v>2.43369824</v>
      </c>
      <c r="L1171">
        <v>8505.9767155359004</v>
      </c>
      <c r="N1171" s="36">
        <f t="shared" si="804"/>
        <v>1.2555011475555832E-2</v>
      </c>
      <c r="O1171" s="36">
        <f t="shared" si="805"/>
        <v>227.29718455804166</v>
      </c>
      <c r="P1171" s="36">
        <f t="shared" si="806"/>
        <v>-11744144890.591343</v>
      </c>
      <c r="Q1171">
        <f t="shared" si="807"/>
        <v>0.20088018360889331</v>
      </c>
      <c r="R1171">
        <f t="shared" si="808"/>
        <v>10001.076120553833</v>
      </c>
      <c r="S1171">
        <f t="shared" si="809"/>
        <v>0.34930725844611177</v>
      </c>
      <c r="T1171">
        <f t="shared" si="810"/>
        <v>6323.8935738984983</v>
      </c>
      <c r="U1171">
        <f t="shared" si="811"/>
        <v>6323.8935738984983</v>
      </c>
      <c r="W1171">
        <f t="shared" si="812"/>
        <v>0.99635195236241259</v>
      </c>
      <c r="X1171">
        <v>313.14999999999998</v>
      </c>
      <c r="Y1171">
        <f t="shared" si="813"/>
        <v>1.9073334166666699E-2</v>
      </c>
      <c r="Z1171">
        <v>2E-3</v>
      </c>
      <c r="AA1171">
        <f t="shared" si="814"/>
        <v>7.2765497523200454E-2</v>
      </c>
      <c r="AC1171">
        <f t="shared" si="815"/>
        <v>2.4248199928849675E-6</v>
      </c>
      <c r="AD1171">
        <f t="shared" si="816"/>
        <v>1.8873022109142941E-10</v>
      </c>
      <c r="AE1171">
        <v>0</v>
      </c>
      <c r="AF1171">
        <f t="shared" si="817"/>
        <v>5.0735708248182102E-11</v>
      </c>
      <c r="AG1171">
        <f t="shared" si="818"/>
        <v>2.3946592933961153E-10</v>
      </c>
      <c r="AH1171">
        <f t="shared" si="819"/>
        <v>1.097002469958351E-3</v>
      </c>
      <c r="AJ1171">
        <f t="shared" si="820"/>
        <v>8.4749465072734148E-3</v>
      </c>
      <c r="AK1171">
        <f t="shared" si="821"/>
        <v>6.5962773845028582E-7</v>
      </c>
      <c r="AL1171">
        <v>0</v>
      </c>
      <c r="AM1171">
        <f t="shared" si="822"/>
        <v>3.6756874177677564E-6</v>
      </c>
      <c r="AN1171">
        <f t="shared" si="823"/>
        <v>4.3353151562180425E-6</v>
      </c>
      <c r="AO1171">
        <f t="shared" si="824"/>
        <v>2.2739189884214046E-2</v>
      </c>
      <c r="AQ1171">
        <f t="shared" si="825"/>
        <v>0</v>
      </c>
      <c r="AR1171">
        <f t="shared" si="826"/>
        <v>0</v>
      </c>
      <c r="AS1171">
        <v>224</v>
      </c>
      <c r="AT1171">
        <f t="shared" si="827"/>
        <v>0</v>
      </c>
      <c r="AU1171">
        <f t="shared" si="828"/>
        <v>0</v>
      </c>
      <c r="AV1171">
        <f t="shared" si="829"/>
        <v>1.5759424160826513E-2</v>
      </c>
      <c r="AX1171">
        <f t="shared" si="830"/>
        <v>78.812974192989046</v>
      </c>
      <c r="AY1171">
        <f t="shared" si="831"/>
        <v>15.215219993965082</v>
      </c>
      <c r="AZ1171" t="e">
        <f t="shared" si="832"/>
        <v>#DIV/0!</v>
      </c>
    </row>
    <row r="1172" spans="6:52" x14ac:dyDescent="0.55000000000000004">
      <c r="F1172" s="87">
        <v>45112.803900462961</v>
      </c>
      <c r="G1172">
        <v>401</v>
      </c>
      <c r="I1172">
        <v>21.1</v>
      </c>
      <c r="J1172">
        <v>30.029</v>
      </c>
      <c r="K1172">
        <v>6.1188291399999999</v>
      </c>
      <c r="L1172">
        <v>23235.431102903098</v>
      </c>
      <c r="N1172" s="36">
        <f t="shared" si="804"/>
        <v>3.1565938951275012E-2</v>
      </c>
      <c r="O1172" s="36">
        <f t="shared" si="805"/>
        <v>620.89848682938555</v>
      </c>
      <c r="P1172" s="36">
        <f t="shared" si="806"/>
        <v>-11796574108.852911</v>
      </c>
      <c r="Q1172">
        <f t="shared" si="807"/>
        <v>0.50505502322040019</v>
      </c>
      <c r="R1172">
        <f t="shared" si="808"/>
        <v>27319.533420492964</v>
      </c>
      <c r="S1172">
        <f t="shared" si="809"/>
        <v>0.87823190100740678</v>
      </c>
      <c r="T1172">
        <f t="shared" si="810"/>
        <v>17274.723215504673</v>
      </c>
      <c r="U1172">
        <f t="shared" si="811"/>
        <v>17274.723215504673</v>
      </c>
      <c r="W1172">
        <f t="shared" si="812"/>
        <v>0.99635195236241259</v>
      </c>
      <c r="X1172">
        <v>313.14999999999998</v>
      </c>
      <c r="Y1172">
        <f t="shared" si="813"/>
        <v>1.9073334166666699E-2</v>
      </c>
      <c r="Z1172">
        <v>2E-3</v>
      </c>
      <c r="AA1172">
        <f t="shared" si="814"/>
        <v>7.2765497523200454E-2</v>
      </c>
      <c r="AC1172">
        <f t="shared" si="815"/>
        <v>6.0965073598110223E-6</v>
      </c>
      <c r="AD1172">
        <f t="shared" si="816"/>
        <v>4.745074625245573E-10</v>
      </c>
      <c r="AE1172">
        <v>0</v>
      </c>
      <c r="AF1172">
        <f t="shared" si="817"/>
        <v>1.2756023937771144E-10</v>
      </c>
      <c r="AG1172">
        <f t="shared" si="818"/>
        <v>6.0206770190226877E-10</v>
      </c>
      <c r="AH1172">
        <f t="shared" si="819"/>
        <v>1.097002469958351E-3</v>
      </c>
      <c r="AJ1172">
        <f t="shared" si="820"/>
        <v>2.3150667143359827E-2</v>
      </c>
      <c r="AK1172">
        <f t="shared" si="821"/>
        <v>1.8018783007401843E-6</v>
      </c>
      <c r="AL1172">
        <v>0</v>
      </c>
      <c r="AM1172">
        <f t="shared" si="822"/>
        <v>1.0040726022134389E-5</v>
      </c>
      <c r="AN1172">
        <f t="shared" si="823"/>
        <v>1.1842604322874574E-5</v>
      </c>
      <c r="AO1172">
        <f t="shared" si="824"/>
        <v>2.2739189884214046E-2</v>
      </c>
      <c r="AQ1172">
        <f t="shared" si="825"/>
        <v>0</v>
      </c>
      <c r="AR1172">
        <f t="shared" si="826"/>
        <v>0</v>
      </c>
      <c r="AS1172">
        <v>225</v>
      </c>
      <c r="AT1172">
        <f t="shared" si="827"/>
        <v>0</v>
      </c>
      <c r="AU1172">
        <f t="shared" si="828"/>
        <v>0</v>
      </c>
      <c r="AV1172">
        <f t="shared" si="829"/>
        <v>1.5759424160826513E-2</v>
      </c>
      <c r="AX1172">
        <f t="shared" si="830"/>
        <v>78.812974192989046</v>
      </c>
      <c r="AY1172">
        <f t="shared" si="831"/>
        <v>15.21521999396508</v>
      </c>
      <c r="AZ1172" t="e">
        <f t="shared" si="832"/>
        <v>#DIV/0!</v>
      </c>
    </row>
    <row r="1173" spans="6:52" x14ac:dyDescent="0.55000000000000004">
      <c r="F1173" s="87">
        <v>45112.825196759259</v>
      </c>
      <c r="G1173">
        <v>345</v>
      </c>
      <c r="I1173">
        <v>21.1</v>
      </c>
      <c r="J1173">
        <v>30.029</v>
      </c>
      <c r="K1173">
        <v>7.2513329600000009</v>
      </c>
      <c r="L1173">
        <v>9444.1341294759004</v>
      </c>
      <c r="N1173" s="36">
        <f t="shared" si="804"/>
        <v>3.7408322457379205E-2</v>
      </c>
      <c r="O1173" s="36">
        <f t="shared" si="805"/>
        <v>252.36667933708785</v>
      </c>
      <c r="P1173" s="36">
        <f t="shared" si="806"/>
        <v>-11849003327.114479</v>
      </c>
      <c r="Q1173">
        <f t="shared" si="807"/>
        <v>0.59853315931806728</v>
      </c>
      <c r="R1173">
        <f t="shared" si="808"/>
        <v>11104.133890831865</v>
      </c>
      <c r="S1173">
        <f t="shared" si="809"/>
        <v>1.0407794995724404</v>
      </c>
      <c r="T1173">
        <f t="shared" si="810"/>
        <v>7021.3805104056637</v>
      </c>
      <c r="U1173">
        <f t="shared" si="811"/>
        <v>7021.3805104056637</v>
      </c>
      <c r="W1173">
        <f t="shared" si="812"/>
        <v>0.99635195236241259</v>
      </c>
      <c r="X1173">
        <v>313.14999999999998</v>
      </c>
      <c r="Y1173">
        <f t="shared" si="813"/>
        <v>1.9073334166666699E-2</v>
      </c>
      <c r="Z1173">
        <v>2E-3</v>
      </c>
      <c r="AA1173">
        <f t="shared" si="814"/>
        <v>7.2765497523200454E-2</v>
      </c>
      <c r="AC1173">
        <f t="shared" si="815"/>
        <v>7.2248797519259137E-6</v>
      </c>
      <c r="AD1173">
        <f t="shared" si="816"/>
        <v>5.6233170171022092E-10</v>
      </c>
      <c r="AE1173">
        <v>0</v>
      </c>
      <c r="AF1173">
        <f t="shared" si="817"/>
        <v>1.5116973313379509E-10</v>
      </c>
      <c r="AG1173">
        <f t="shared" si="818"/>
        <v>7.1350143484401602E-10</v>
      </c>
      <c r="AH1173">
        <f t="shared" si="819"/>
        <v>1.097002469958351E-3</v>
      </c>
      <c r="AJ1173">
        <f t="shared" si="820"/>
        <v>9.4096814782758074E-3</v>
      </c>
      <c r="AK1173">
        <f t="shared" si="821"/>
        <v>7.323806595977573E-7</v>
      </c>
      <c r="AL1173">
        <v>0</v>
      </c>
      <c r="AM1173">
        <f t="shared" si="822"/>
        <v>4.0810933479305388E-6</v>
      </c>
      <c r="AN1173">
        <f t="shared" si="823"/>
        <v>4.8134740075282961E-6</v>
      </c>
      <c r="AO1173">
        <f t="shared" si="824"/>
        <v>2.2739189884214046E-2</v>
      </c>
      <c r="AQ1173">
        <f t="shared" si="825"/>
        <v>0</v>
      </c>
      <c r="AR1173">
        <f t="shared" si="826"/>
        <v>0</v>
      </c>
      <c r="AS1173">
        <v>226</v>
      </c>
      <c r="AT1173">
        <f t="shared" si="827"/>
        <v>0</v>
      </c>
      <c r="AU1173">
        <f t="shared" si="828"/>
        <v>0</v>
      </c>
      <c r="AV1173">
        <f t="shared" si="829"/>
        <v>1.5759424160826513E-2</v>
      </c>
      <c r="AX1173">
        <f t="shared" si="830"/>
        <v>78.812974192989046</v>
      </c>
      <c r="AY1173">
        <f t="shared" si="831"/>
        <v>15.215219993965077</v>
      </c>
      <c r="AZ1173" t="e">
        <f t="shared" si="832"/>
        <v>#DIV/0!</v>
      </c>
    </row>
    <row r="1174" spans="6:52" x14ac:dyDescent="0.55000000000000004">
      <c r="F1174" s="87">
        <v>45112.846516203703</v>
      </c>
      <c r="G1174">
        <v>59</v>
      </c>
      <c r="I1174">
        <v>21.1</v>
      </c>
      <c r="J1174">
        <v>30.029</v>
      </c>
      <c r="K1174">
        <v>832.97584039141373</v>
      </c>
      <c r="L1174">
        <v>984.46608755039995</v>
      </c>
      <c r="N1174" s="36">
        <f t="shared" si="804"/>
        <v>4.2971725348229537</v>
      </c>
      <c r="O1174" s="36">
        <f t="shared" si="805"/>
        <v>26.306957740005828</v>
      </c>
      <c r="P1174" s="36">
        <f t="shared" si="806"/>
        <v>-11901432545.376049</v>
      </c>
      <c r="Q1174">
        <f t="shared" si="807"/>
        <v>68.754760557167259</v>
      </c>
      <c r="R1174">
        <f t="shared" si="808"/>
        <v>1157.5061405602564</v>
      </c>
      <c r="S1174">
        <f t="shared" si="809"/>
        <v>119.55652610365148</v>
      </c>
      <c r="T1174">
        <f t="shared" si="810"/>
        <v>731.9158014399452</v>
      </c>
      <c r="U1174">
        <f t="shared" si="811"/>
        <v>731.91580143994531</v>
      </c>
      <c r="W1174">
        <f t="shared" si="812"/>
        <v>0.99635195236241259</v>
      </c>
      <c r="X1174">
        <v>313.14999999999998</v>
      </c>
      <c r="Y1174">
        <f t="shared" si="813"/>
        <v>1.9073334166666699E-2</v>
      </c>
      <c r="Z1174">
        <v>2E-3</v>
      </c>
      <c r="AA1174">
        <f t="shared" si="814"/>
        <v>7.2765497523200454E-2</v>
      </c>
      <c r="AC1174">
        <f t="shared" si="815"/>
        <v>8.2993710484470637E-4</v>
      </c>
      <c r="AD1174">
        <f t="shared" si="816"/>
        <v>6.4596223121273538E-8</v>
      </c>
      <c r="AE1174">
        <v>0</v>
      </c>
      <c r="AF1174">
        <f t="shared" si="817"/>
        <v>1.7365184607226845E-8</v>
      </c>
      <c r="AG1174">
        <f t="shared" si="818"/>
        <v>8.1961407728500383E-8</v>
      </c>
      <c r="AH1174">
        <f t="shared" si="819"/>
        <v>1.097002469958351E-3</v>
      </c>
      <c r="AJ1174">
        <f t="shared" si="820"/>
        <v>9.8087470836542671E-4</v>
      </c>
      <c r="AK1174">
        <f t="shared" si="821"/>
        <v>7.6344100228466072E-8</v>
      </c>
      <c r="AL1174">
        <v>0</v>
      </c>
      <c r="AM1174">
        <f t="shared" si="822"/>
        <v>4.2541729565504392E-7</v>
      </c>
      <c r="AN1174">
        <f t="shared" si="823"/>
        <v>5.0176139588351004E-7</v>
      </c>
      <c r="AO1174">
        <f t="shared" si="824"/>
        <v>2.2739189884214046E-2</v>
      </c>
      <c r="AQ1174">
        <f t="shared" si="825"/>
        <v>0</v>
      </c>
      <c r="AR1174">
        <f t="shared" si="826"/>
        <v>0</v>
      </c>
      <c r="AS1174">
        <v>227</v>
      </c>
      <c r="AT1174">
        <f t="shared" si="827"/>
        <v>0</v>
      </c>
      <c r="AU1174">
        <f t="shared" si="828"/>
        <v>0</v>
      </c>
      <c r="AV1174">
        <f t="shared" si="829"/>
        <v>1.5759424160826513E-2</v>
      </c>
      <c r="AX1174">
        <f t="shared" si="830"/>
        <v>78.812974192989046</v>
      </c>
      <c r="AY1174">
        <f t="shared" si="831"/>
        <v>15.215219993965087</v>
      </c>
      <c r="AZ1174" t="e">
        <f t="shared" si="832"/>
        <v>#DIV/0!</v>
      </c>
    </row>
    <row r="1175" spans="6:52" x14ac:dyDescent="0.55000000000000004">
      <c r="F1175" s="87">
        <v>45112.867812500001</v>
      </c>
      <c r="G1175">
        <v>385</v>
      </c>
      <c r="I1175">
        <v>21.1</v>
      </c>
      <c r="J1175">
        <v>30.029</v>
      </c>
      <c r="K1175">
        <v>61.673974802299995</v>
      </c>
      <c r="L1175">
        <v>610.08001873559999</v>
      </c>
      <c r="N1175" s="36">
        <f t="shared" si="804"/>
        <v>0.31816494282627977</v>
      </c>
      <c r="O1175" s="36">
        <f t="shared" si="805"/>
        <v>16.302592312584601</v>
      </c>
      <c r="P1175" s="36">
        <f t="shared" si="806"/>
        <v>-11953861763.637617</v>
      </c>
      <c r="Q1175">
        <f t="shared" si="807"/>
        <v>5.0906390852204764</v>
      </c>
      <c r="R1175">
        <f t="shared" si="808"/>
        <v>717.3140617537224</v>
      </c>
      <c r="S1175">
        <f t="shared" si="809"/>
        <v>8.8520288594472554</v>
      </c>
      <c r="T1175">
        <f t="shared" si="810"/>
        <v>453.57296863971817</v>
      </c>
      <c r="U1175">
        <f t="shared" si="811"/>
        <v>453.572968639718</v>
      </c>
      <c r="W1175">
        <f t="shared" si="812"/>
        <v>0.99635195236241259</v>
      </c>
      <c r="X1175">
        <v>313.14999999999998</v>
      </c>
      <c r="Y1175">
        <f t="shared" si="813"/>
        <v>1.9073334166666699E-2</v>
      </c>
      <c r="Z1175">
        <v>2E-3</v>
      </c>
      <c r="AA1175">
        <f t="shared" si="814"/>
        <v>7.2765497523200454E-2</v>
      </c>
      <c r="AC1175">
        <f t="shared" si="815"/>
        <v>6.1448985204221846E-5</v>
      </c>
      <c r="AD1175">
        <f t="shared" si="816"/>
        <v>4.7827387589454504E-9</v>
      </c>
      <c r="AE1175">
        <v>0</v>
      </c>
      <c r="AF1175">
        <f t="shared" si="817"/>
        <v>1.2857275156985884E-9</v>
      </c>
      <c r="AG1175">
        <f t="shared" si="818"/>
        <v>6.0684662746440388E-9</v>
      </c>
      <c r="AH1175">
        <f t="shared" si="819"/>
        <v>1.097002469958351E-3</v>
      </c>
      <c r="AJ1175">
        <f t="shared" si="820"/>
        <v>6.0785441776451234E-4</v>
      </c>
      <c r="AK1175">
        <f t="shared" si="821"/>
        <v>4.7310934004469341E-8</v>
      </c>
      <c r="AL1175">
        <v>0</v>
      </c>
      <c r="AM1175">
        <f t="shared" si="822"/>
        <v>2.6363385695638844E-7</v>
      </c>
      <c r="AN1175">
        <f t="shared" si="823"/>
        <v>3.1094479096085778E-7</v>
      </c>
      <c r="AO1175">
        <f t="shared" si="824"/>
        <v>2.2739189884214046E-2</v>
      </c>
      <c r="AQ1175">
        <f t="shared" si="825"/>
        <v>0</v>
      </c>
      <c r="AR1175">
        <f t="shared" si="826"/>
        <v>0</v>
      </c>
      <c r="AS1175">
        <v>228</v>
      </c>
      <c r="AT1175">
        <f t="shared" si="827"/>
        <v>0</v>
      </c>
      <c r="AU1175">
        <f t="shared" si="828"/>
        <v>0</v>
      </c>
      <c r="AV1175">
        <f t="shared" si="829"/>
        <v>1.5759424160826513E-2</v>
      </c>
      <c r="AX1175">
        <f t="shared" si="830"/>
        <v>78.81297419298906</v>
      </c>
      <c r="AY1175">
        <f t="shared" si="831"/>
        <v>15.215219993965073</v>
      </c>
      <c r="AZ1175" t="e">
        <f t="shared" si="832"/>
        <v>#DIV/0!</v>
      </c>
    </row>
    <row r="1176" spans="6:52" x14ac:dyDescent="0.55000000000000004">
      <c r="F1176" s="87">
        <v>45112.889085648145</v>
      </c>
      <c r="G1176">
        <v>232</v>
      </c>
      <c r="I1176">
        <v>21.1</v>
      </c>
      <c r="J1176">
        <v>30.029</v>
      </c>
      <c r="K1176">
        <v>5.689544660000001</v>
      </c>
      <c r="L1176">
        <v>23226.3377417999</v>
      </c>
      <c r="N1176" s="36">
        <f t="shared" si="804"/>
        <v>2.9351337533525687E-2</v>
      </c>
      <c r="O1176" s="36">
        <f t="shared" si="805"/>
        <v>620.65549352643518</v>
      </c>
      <c r="P1176" s="36">
        <f t="shared" si="806"/>
        <v>-12006290981.899185</v>
      </c>
      <c r="Q1176">
        <f t="shared" si="807"/>
        <v>0.46962140053641099</v>
      </c>
      <c r="R1176">
        <f t="shared" si="808"/>
        <v>27308.841715163147</v>
      </c>
      <c r="S1176">
        <f t="shared" si="809"/>
        <v>0.81661695535076495</v>
      </c>
      <c r="T1176">
        <f t="shared" si="810"/>
        <v>17267.962622363073</v>
      </c>
      <c r="U1176">
        <f t="shared" si="811"/>
        <v>17267.962622363073</v>
      </c>
      <c r="W1176">
        <f t="shared" si="812"/>
        <v>0.99635195236241259</v>
      </c>
      <c r="X1176">
        <v>313.14999999999998</v>
      </c>
      <c r="Y1176">
        <f t="shared" si="813"/>
        <v>1.9073334166666699E-2</v>
      </c>
      <c r="Z1176">
        <v>2E-3</v>
      </c>
      <c r="AA1176">
        <f t="shared" si="814"/>
        <v>7.2765497523200454E-2</v>
      </c>
      <c r="AC1176">
        <f t="shared" si="815"/>
        <v>5.6687889300441399E-6</v>
      </c>
      <c r="AD1176">
        <f t="shared" si="816"/>
        <v>4.4121699393239557E-10</v>
      </c>
      <c r="AE1176">
        <v>0</v>
      </c>
      <c r="AF1176">
        <f t="shared" si="817"/>
        <v>1.1861087508316664E-10</v>
      </c>
      <c r="AG1176">
        <f t="shared" si="818"/>
        <v>5.5982786901556216E-10</v>
      </c>
      <c r="AH1176">
        <f t="shared" si="819"/>
        <v>1.097002469958351E-3</v>
      </c>
      <c r="AJ1176">
        <f t="shared" si="820"/>
        <v>2.3141606955271118E-2</v>
      </c>
      <c r="AK1176">
        <f t="shared" si="821"/>
        <v>1.8011731220852205E-6</v>
      </c>
      <c r="AL1176">
        <v>0</v>
      </c>
      <c r="AM1176">
        <f t="shared" si="822"/>
        <v>1.0036796508321918E-5</v>
      </c>
      <c r="AN1176">
        <f t="shared" si="823"/>
        <v>1.1837969630407138E-5</v>
      </c>
      <c r="AO1176">
        <f t="shared" si="824"/>
        <v>2.2739189884214046E-2</v>
      </c>
      <c r="AQ1176">
        <f t="shared" si="825"/>
        <v>0</v>
      </c>
      <c r="AR1176">
        <f t="shared" si="826"/>
        <v>0</v>
      </c>
      <c r="AS1176">
        <v>229</v>
      </c>
      <c r="AT1176">
        <f t="shared" si="827"/>
        <v>0</v>
      </c>
      <c r="AU1176">
        <f t="shared" si="828"/>
        <v>0</v>
      </c>
      <c r="AV1176">
        <f t="shared" si="829"/>
        <v>1.5759424160826513E-2</v>
      </c>
      <c r="AX1176">
        <f t="shared" si="830"/>
        <v>78.812974192989046</v>
      </c>
      <c r="AY1176">
        <f t="shared" si="831"/>
        <v>15.215219993965075</v>
      </c>
      <c r="AZ1176" t="e">
        <f t="shared" si="832"/>
        <v>#DIV/0!</v>
      </c>
    </row>
    <row r="1177" spans="6:52" x14ac:dyDescent="0.55000000000000004">
      <c r="F1177" s="87">
        <v>45112.910451388889</v>
      </c>
      <c r="G1177">
        <v>269</v>
      </c>
      <c r="I1177">
        <v>21.1</v>
      </c>
      <c r="J1177">
        <v>30.029</v>
      </c>
      <c r="K1177">
        <v>183.95960606357502</v>
      </c>
      <c r="L1177" t="e">
        <v>#VALUE!</v>
      </c>
      <c r="N1177" s="36">
        <f t="shared" si="804"/>
        <v>0.94901451922277558</v>
      </c>
      <c r="O1177" s="36" t="e">
        <f t="shared" si="805"/>
        <v>#VALUE!</v>
      </c>
      <c r="P1177" s="36">
        <f t="shared" si="806"/>
        <v>-12058720200.160753</v>
      </c>
      <c r="Q1177">
        <f t="shared" si="807"/>
        <v>15.184232307564409</v>
      </c>
      <c r="R1177" t="e">
        <f t="shared" si="808"/>
        <v>#VALUE!</v>
      </c>
      <c r="S1177">
        <f t="shared" si="809"/>
        <v>26.403612659429019</v>
      </c>
      <c r="T1177" t="e">
        <f t="shared" si="810"/>
        <v>#VALUE!</v>
      </c>
      <c r="U1177" t="e">
        <f t="shared" si="811"/>
        <v>#VALUE!</v>
      </c>
      <c r="W1177">
        <f t="shared" si="812"/>
        <v>0.99635195236241259</v>
      </c>
      <c r="X1177">
        <v>313.14999999999998</v>
      </c>
      <c r="Y1177">
        <f t="shared" si="813"/>
        <v>1.9073334166666699E-2</v>
      </c>
      <c r="Z1177">
        <v>2E-3</v>
      </c>
      <c r="AA1177">
        <f t="shared" si="814"/>
        <v>7.2765497523200454E-2</v>
      </c>
      <c r="AC1177">
        <f t="shared" si="815"/>
        <v>1.832885126572633E-4</v>
      </c>
      <c r="AD1177">
        <f t="shared" si="816"/>
        <v>1.4265834832617037E-8</v>
      </c>
      <c r="AE1177">
        <v>0</v>
      </c>
      <c r="AF1177">
        <f t="shared" si="817"/>
        <v>3.8350362215374961E-9</v>
      </c>
      <c r="AG1177">
        <f t="shared" si="818"/>
        <v>1.8100871054154535E-8</v>
      </c>
      <c r="AH1177">
        <f t="shared" si="819"/>
        <v>1.097002469958351E-3</v>
      </c>
      <c r="AJ1177" t="e">
        <f t="shared" si="820"/>
        <v>#VALUE!</v>
      </c>
      <c r="AK1177" t="e">
        <f t="shared" si="821"/>
        <v>#VALUE!</v>
      </c>
      <c r="AL1177">
        <v>0</v>
      </c>
      <c r="AM1177" t="e">
        <f t="shared" si="822"/>
        <v>#VALUE!</v>
      </c>
      <c r="AN1177" t="e">
        <f t="shared" si="823"/>
        <v>#VALUE!</v>
      </c>
      <c r="AO1177">
        <f t="shared" si="824"/>
        <v>2.2739189884214046E-2</v>
      </c>
      <c r="AQ1177">
        <f t="shared" si="825"/>
        <v>0</v>
      </c>
      <c r="AR1177">
        <f t="shared" si="826"/>
        <v>0</v>
      </c>
      <c r="AS1177">
        <v>230</v>
      </c>
      <c r="AT1177">
        <f t="shared" si="827"/>
        <v>0</v>
      </c>
      <c r="AU1177">
        <f t="shared" si="828"/>
        <v>0</v>
      </c>
      <c r="AV1177">
        <f t="shared" si="829"/>
        <v>1.5759424160826513E-2</v>
      </c>
      <c r="AX1177">
        <f t="shared" si="830"/>
        <v>78.812974192989046</v>
      </c>
      <c r="AY1177" t="e">
        <f t="shared" si="831"/>
        <v>#VALUE!</v>
      </c>
      <c r="AZ1177" t="e">
        <f t="shared" si="832"/>
        <v>#DIV/0!</v>
      </c>
    </row>
    <row r="1178" spans="6:52" x14ac:dyDescent="0.55000000000000004">
      <c r="F1178" s="87">
        <v>45112.93172453704</v>
      </c>
      <c r="G1178">
        <v>317</v>
      </c>
      <c r="I1178">
        <v>21.1</v>
      </c>
      <c r="J1178">
        <v>30.029</v>
      </c>
      <c r="K1178">
        <v>65.973295692800008</v>
      </c>
      <c r="L1178">
        <v>321.65594093189998</v>
      </c>
      <c r="N1178" s="36">
        <f t="shared" si="804"/>
        <v>0.3403443659898206</v>
      </c>
      <c r="O1178" s="36">
        <f t="shared" si="805"/>
        <v>8.5953080069749976</v>
      </c>
      <c r="P1178" s="36">
        <f t="shared" si="806"/>
        <v>-12111149418.422323</v>
      </c>
      <c r="Q1178">
        <f t="shared" si="807"/>
        <v>5.4455098558371295</v>
      </c>
      <c r="R1178">
        <f t="shared" si="808"/>
        <v>378.1935523068999</v>
      </c>
      <c r="S1178">
        <f t="shared" si="809"/>
        <v>9.4691078254248353</v>
      </c>
      <c r="T1178">
        <f t="shared" si="810"/>
        <v>239.13984318229612</v>
      </c>
      <c r="U1178">
        <f t="shared" si="811"/>
        <v>239.13984318229612</v>
      </c>
      <c r="W1178">
        <f t="shared" si="812"/>
        <v>0.99635195236241259</v>
      </c>
      <c r="X1178">
        <v>313.14999999999998</v>
      </c>
      <c r="Y1178">
        <f t="shared" si="813"/>
        <v>1.9073334166666699E-2</v>
      </c>
      <c r="Z1178">
        <v>2E-3</v>
      </c>
      <c r="AA1178">
        <f t="shared" si="814"/>
        <v>7.2765497523200454E-2</v>
      </c>
      <c r="AC1178">
        <f t="shared" si="815"/>
        <v>6.5732621967304035E-5</v>
      </c>
      <c r="AD1178">
        <f t="shared" si="816"/>
        <v>5.116145657496303E-9</v>
      </c>
      <c r="AE1178">
        <v>0</v>
      </c>
      <c r="AF1178">
        <f t="shared" si="817"/>
        <v>1.375356166769858E-9</v>
      </c>
      <c r="AG1178">
        <f t="shared" si="818"/>
        <v>6.4915018242661609E-9</v>
      </c>
      <c r="AH1178">
        <f t="shared" si="819"/>
        <v>1.097002469958351E-3</v>
      </c>
      <c r="AJ1178">
        <f t="shared" si="820"/>
        <v>3.2048252473646736E-4</v>
      </c>
      <c r="AK1178">
        <f t="shared" si="821"/>
        <v>2.4944011484122715E-8</v>
      </c>
      <c r="AL1178">
        <v>0</v>
      </c>
      <c r="AM1178">
        <f t="shared" si="822"/>
        <v>1.3899717039833735E-7</v>
      </c>
      <c r="AN1178">
        <f t="shared" si="823"/>
        <v>1.6394118188246007E-7</v>
      </c>
      <c r="AO1178">
        <f t="shared" si="824"/>
        <v>2.2739189884214046E-2</v>
      </c>
      <c r="AQ1178">
        <f t="shared" si="825"/>
        <v>0</v>
      </c>
      <c r="AR1178">
        <f t="shared" si="826"/>
        <v>0</v>
      </c>
      <c r="AS1178">
        <v>231</v>
      </c>
      <c r="AT1178">
        <f t="shared" si="827"/>
        <v>0</v>
      </c>
      <c r="AU1178">
        <f t="shared" si="828"/>
        <v>0</v>
      </c>
      <c r="AV1178">
        <f t="shared" si="829"/>
        <v>1.5759424160826513E-2</v>
      </c>
      <c r="AX1178">
        <f t="shared" si="830"/>
        <v>78.81297419298906</v>
      </c>
      <c r="AY1178">
        <f t="shared" si="831"/>
        <v>15.215219993965075</v>
      </c>
      <c r="AZ1178" t="e">
        <f t="shared" si="832"/>
        <v>#DIV/0!</v>
      </c>
    </row>
    <row r="1179" spans="6:52" x14ac:dyDescent="0.55000000000000004">
      <c r="F1179" s="87">
        <v>45112.952997685185</v>
      </c>
      <c r="G1179">
        <v>338</v>
      </c>
      <c r="I1179">
        <v>21.1</v>
      </c>
      <c r="J1179">
        <v>30.029</v>
      </c>
      <c r="K1179">
        <v>899.85286880853437</v>
      </c>
      <c r="L1179">
        <v>1191.6660975599998</v>
      </c>
      <c r="N1179" s="36">
        <f t="shared" si="804"/>
        <v>4.6421790953848845</v>
      </c>
      <c r="O1179" s="36">
        <f t="shared" si="805"/>
        <v>31.843767972458121</v>
      </c>
      <c r="P1179" s="36">
        <f t="shared" si="806"/>
        <v>-12163578636.683891</v>
      </c>
      <c r="Q1179">
        <f t="shared" si="807"/>
        <v>74.274865526158152</v>
      </c>
      <c r="R1179">
        <f t="shared" si="808"/>
        <v>1401.1257907881572</v>
      </c>
      <c r="S1179">
        <f t="shared" si="809"/>
        <v>129.15534614857506</v>
      </c>
      <c r="T1179">
        <f t="shared" si="810"/>
        <v>885.96169829952316</v>
      </c>
      <c r="U1179">
        <f t="shared" si="811"/>
        <v>885.96169829952316</v>
      </c>
      <c r="W1179">
        <f t="shared" si="812"/>
        <v>0.99635195236241259</v>
      </c>
      <c r="X1179">
        <v>313.14999999999998</v>
      </c>
      <c r="Y1179">
        <f t="shared" si="813"/>
        <v>1.9073334166666699E-2</v>
      </c>
      <c r="Z1179">
        <v>2E-3</v>
      </c>
      <c r="AA1179">
        <f t="shared" si="814"/>
        <v>7.2765497523200454E-2</v>
      </c>
      <c r="AC1179">
        <f t="shared" si="815"/>
        <v>8.965701626763011E-4</v>
      </c>
      <c r="AD1179">
        <f t="shared" si="816"/>
        <v>6.9782452108767495E-8</v>
      </c>
      <c r="AE1179">
        <v>0</v>
      </c>
      <c r="AF1179">
        <f t="shared" si="817"/>
        <v>1.8759381039022932E-8</v>
      </c>
      <c r="AG1179">
        <f t="shared" si="818"/>
        <v>8.854183314779043E-8</v>
      </c>
      <c r="AH1179">
        <f t="shared" si="819"/>
        <v>1.097002469958351E-3</v>
      </c>
      <c r="AJ1179">
        <f t="shared" si="820"/>
        <v>1.1873188428680032E-3</v>
      </c>
      <c r="AK1179">
        <f t="shared" si="821"/>
        <v>9.2412198999519217E-8</v>
      </c>
      <c r="AL1179">
        <v>0</v>
      </c>
      <c r="AM1179">
        <f t="shared" si="822"/>
        <v>5.1495462866497295E-7</v>
      </c>
      <c r="AN1179">
        <f t="shared" si="823"/>
        <v>6.0736682766449221E-7</v>
      </c>
      <c r="AO1179">
        <f t="shared" si="824"/>
        <v>2.2739189884214046E-2</v>
      </c>
      <c r="AQ1179">
        <f t="shared" si="825"/>
        <v>0</v>
      </c>
      <c r="AR1179">
        <f t="shared" si="826"/>
        <v>0</v>
      </c>
      <c r="AS1179">
        <v>232</v>
      </c>
      <c r="AT1179">
        <f t="shared" si="827"/>
        <v>0</v>
      </c>
      <c r="AU1179">
        <f t="shared" si="828"/>
        <v>0</v>
      </c>
      <c r="AV1179">
        <f t="shared" si="829"/>
        <v>1.5759424160826513E-2</v>
      </c>
      <c r="AX1179">
        <f t="shared" si="830"/>
        <v>78.812974192989046</v>
      </c>
      <c r="AY1179">
        <f t="shared" si="831"/>
        <v>15.215219993965082</v>
      </c>
      <c r="AZ1179" t="e">
        <f t="shared" si="832"/>
        <v>#DIV/0!</v>
      </c>
    </row>
    <row r="1180" spans="6:52" x14ac:dyDescent="0.55000000000000004">
      <c r="F1180" s="87">
        <v>45112.974293981482</v>
      </c>
      <c r="G1180">
        <v>119</v>
      </c>
      <c r="I1180">
        <v>21.1</v>
      </c>
      <c r="J1180">
        <v>30.029</v>
      </c>
      <c r="K1180">
        <v>363.73107139305199</v>
      </c>
      <c r="L1180">
        <v>18616.449307148399</v>
      </c>
      <c r="N1180" s="36">
        <f t="shared" si="804"/>
        <v>1.8764231737111274</v>
      </c>
      <c r="O1180" s="36">
        <f t="shared" si="805"/>
        <v>497.46979747236975</v>
      </c>
      <c r="P1180" s="36">
        <f t="shared" si="806"/>
        <v>-12216007854.945459</v>
      </c>
      <c r="Q1180">
        <f t="shared" si="807"/>
        <v>30.022770779378039</v>
      </c>
      <c r="R1180">
        <f t="shared" si="808"/>
        <v>21888.671088784267</v>
      </c>
      <c r="S1180">
        <f t="shared" si="809"/>
        <v>52.206103974490262</v>
      </c>
      <c r="T1180">
        <f t="shared" si="810"/>
        <v>13840.673220660905</v>
      </c>
      <c r="U1180">
        <f t="shared" si="811"/>
        <v>13840.673220660905</v>
      </c>
      <c r="W1180">
        <f t="shared" si="812"/>
        <v>0.99635195236241259</v>
      </c>
      <c r="X1180">
        <v>313.14999999999998</v>
      </c>
      <c r="Y1180">
        <f t="shared" si="813"/>
        <v>1.9073334166666699E-2</v>
      </c>
      <c r="Z1180">
        <v>2E-3</v>
      </c>
      <c r="AA1180">
        <f t="shared" si="814"/>
        <v>7.2765497523200454E-2</v>
      </c>
      <c r="AC1180">
        <f t="shared" si="815"/>
        <v>3.6240416311733944E-4</v>
      </c>
      <c r="AD1180">
        <f t="shared" si="816"/>
        <v>2.8206884647224464E-8</v>
      </c>
      <c r="AE1180">
        <v>0</v>
      </c>
      <c r="AF1180">
        <f t="shared" si="817"/>
        <v>7.5827615830451442E-9</v>
      </c>
      <c r="AG1180">
        <f t="shared" si="818"/>
        <v>3.578964623026961E-8</v>
      </c>
      <c r="AH1180">
        <f t="shared" si="819"/>
        <v>1.097002469958351E-3</v>
      </c>
      <c r="AJ1180">
        <f t="shared" si="820"/>
        <v>1.8548535613233191E-2</v>
      </c>
      <c r="AK1180">
        <f t="shared" si="821"/>
        <v>1.443682103199247E-6</v>
      </c>
      <c r="AL1180">
        <v>0</v>
      </c>
      <c r="AM1180">
        <f t="shared" si="822"/>
        <v>8.0447255818152656E-6</v>
      </c>
      <c r="AN1180">
        <f t="shared" si="823"/>
        <v>9.4884076850145125E-6</v>
      </c>
      <c r="AO1180">
        <f t="shared" si="824"/>
        <v>2.2739189884214046E-2</v>
      </c>
      <c r="AQ1180">
        <f t="shared" si="825"/>
        <v>0</v>
      </c>
      <c r="AR1180">
        <f t="shared" si="826"/>
        <v>0</v>
      </c>
      <c r="AS1180">
        <v>233</v>
      </c>
      <c r="AT1180">
        <f t="shared" si="827"/>
        <v>0</v>
      </c>
      <c r="AU1180">
        <f t="shared" si="828"/>
        <v>0</v>
      </c>
      <c r="AV1180">
        <f t="shared" si="829"/>
        <v>1.5759424160826513E-2</v>
      </c>
      <c r="AX1180">
        <f t="shared" si="830"/>
        <v>78.812974192989046</v>
      </c>
      <c r="AY1180">
        <f t="shared" si="831"/>
        <v>15.215219993965077</v>
      </c>
      <c r="AZ1180" t="e">
        <f t="shared" si="832"/>
        <v>#DIV/0!</v>
      </c>
    </row>
    <row r="1181" spans="6:52" x14ac:dyDescent="0.55000000000000004">
      <c r="F1181" s="87">
        <v>45112.99559027778</v>
      </c>
      <c r="G1181">
        <v>37</v>
      </c>
      <c r="I1181">
        <v>21.1</v>
      </c>
      <c r="J1181">
        <v>30.029</v>
      </c>
      <c r="K1181">
        <v>29875.753817920002</v>
      </c>
      <c r="L1181">
        <v>19641.096696251101</v>
      </c>
      <c r="N1181" s="36">
        <f t="shared" si="804"/>
        <v>154.12364025248525</v>
      </c>
      <c r="O1181" s="36">
        <f t="shared" si="805"/>
        <v>524.85048219519626</v>
      </c>
      <c r="P1181" s="36">
        <f t="shared" si="806"/>
        <v>-12268437073.207027</v>
      </c>
      <c r="Q1181">
        <f t="shared" si="807"/>
        <v>2465.9782440397639</v>
      </c>
      <c r="R1181">
        <f t="shared" si="808"/>
        <v>23093.421216588635</v>
      </c>
      <c r="S1181">
        <f t="shared" si="809"/>
        <v>4288.0491462033478</v>
      </c>
      <c r="T1181">
        <f t="shared" si="810"/>
        <v>14602.462402098863</v>
      </c>
      <c r="U1181">
        <f t="shared" si="811"/>
        <v>14602.462402098865</v>
      </c>
      <c r="W1181">
        <f t="shared" si="812"/>
        <v>0.99635195236241259</v>
      </c>
      <c r="X1181">
        <v>313.14999999999998</v>
      </c>
      <c r="Y1181">
        <f t="shared" si="813"/>
        <v>1.9073334166666699E-2</v>
      </c>
      <c r="Z1181">
        <v>2E-3</v>
      </c>
      <c r="AA1181">
        <f t="shared" si="814"/>
        <v>7.2765497523200454E-2</v>
      </c>
      <c r="AC1181">
        <f t="shared" si="815"/>
        <v>2.9766765644783394E-2</v>
      </c>
      <c r="AD1181">
        <f t="shared" si="816"/>
        <v>2.3168269305767168E-6</v>
      </c>
      <c r="AE1181">
        <v>0</v>
      </c>
      <c r="AF1181">
        <f t="shared" si="817"/>
        <v>6.2282476294205705E-7</v>
      </c>
      <c r="AG1181">
        <f t="shared" si="818"/>
        <v>2.9396516935187738E-6</v>
      </c>
      <c r="AH1181">
        <f t="shared" si="819"/>
        <v>1.097002469958351E-3</v>
      </c>
      <c r="AJ1181">
        <f t="shared" si="820"/>
        <v>1.9569445039848716E-2</v>
      </c>
      <c r="AK1181">
        <f t="shared" si="821"/>
        <v>1.5231422125536869E-6</v>
      </c>
      <c r="AL1181">
        <v>0</v>
      </c>
      <c r="AM1181">
        <f t="shared" si="822"/>
        <v>8.487506421891442E-6</v>
      </c>
      <c r="AN1181">
        <f t="shared" si="823"/>
        <v>1.001064863444513E-5</v>
      </c>
      <c r="AO1181">
        <f t="shared" si="824"/>
        <v>2.2739189884214046E-2</v>
      </c>
      <c r="AQ1181">
        <f t="shared" si="825"/>
        <v>0</v>
      </c>
      <c r="AR1181">
        <f t="shared" si="826"/>
        <v>0</v>
      </c>
      <c r="AS1181">
        <v>234</v>
      </c>
      <c r="AT1181">
        <f t="shared" si="827"/>
        <v>0</v>
      </c>
      <c r="AU1181">
        <f t="shared" si="828"/>
        <v>0</v>
      </c>
      <c r="AV1181">
        <f t="shared" si="829"/>
        <v>1.5759424160826513E-2</v>
      </c>
      <c r="AX1181">
        <f t="shared" si="830"/>
        <v>78.812974192989046</v>
      </c>
      <c r="AY1181">
        <f t="shared" si="831"/>
        <v>15.215219993965082</v>
      </c>
      <c r="AZ1181" t="e">
        <f t="shared" si="832"/>
        <v>#DIV/0!</v>
      </c>
    </row>
    <row r="1182" spans="6:52" x14ac:dyDescent="0.55000000000000004">
      <c r="F1182" s="87">
        <v>45113.016886574071</v>
      </c>
      <c r="G1182">
        <v>346</v>
      </c>
      <c r="I1182">
        <v>21.1</v>
      </c>
      <c r="J1182">
        <v>30.029</v>
      </c>
      <c r="K1182">
        <v>328.113617015503</v>
      </c>
      <c r="L1182">
        <v>16693.3834885871</v>
      </c>
      <c r="N1182" s="36">
        <f t="shared" si="804"/>
        <v>1.6926791330201114</v>
      </c>
      <c r="O1182" s="36">
        <f t="shared" si="805"/>
        <v>446.08152533186092</v>
      </c>
      <c r="P1182" s="36">
        <f t="shared" si="806"/>
        <v>-12320866291.468597</v>
      </c>
      <c r="Q1182">
        <f t="shared" si="807"/>
        <v>27.082866128321783</v>
      </c>
      <c r="R1182">
        <f t="shared" si="808"/>
        <v>19627.58711460188</v>
      </c>
      <c r="S1182">
        <f t="shared" si="809"/>
        <v>47.09395196773567</v>
      </c>
      <c r="T1182">
        <f t="shared" si="810"/>
        <v>12410.941635577732</v>
      </c>
      <c r="U1182">
        <f t="shared" si="811"/>
        <v>12410.941635577734</v>
      </c>
      <c r="W1182">
        <f t="shared" si="812"/>
        <v>0.99635195236241259</v>
      </c>
      <c r="X1182">
        <v>313.14999999999998</v>
      </c>
      <c r="Y1182">
        <f t="shared" si="813"/>
        <v>1.9073334166666699E-2</v>
      </c>
      <c r="Z1182">
        <v>2E-3</v>
      </c>
      <c r="AA1182">
        <f t="shared" si="814"/>
        <v>7.2765497523200454E-2</v>
      </c>
      <c r="AC1182">
        <f t="shared" si="815"/>
        <v>3.2691664291008933E-4</v>
      </c>
      <c r="AD1182">
        <f t="shared" si="816"/>
        <v>2.5444796098650455E-8</v>
      </c>
      <c r="AE1182">
        <v>0</v>
      </c>
      <c r="AF1182">
        <f t="shared" si="817"/>
        <v>6.8402386423858036E-9</v>
      </c>
      <c r="AG1182">
        <f t="shared" si="818"/>
        <v>3.2285034741036255E-8</v>
      </c>
      <c r="AH1182">
        <f t="shared" si="819"/>
        <v>1.097002469958351E-3</v>
      </c>
      <c r="AJ1182">
        <f t="shared" si="820"/>
        <v>1.6632485230388218E-2</v>
      </c>
      <c r="AK1182">
        <f t="shared" si="821"/>
        <v>1.2945507806937725E-6</v>
      </c>
      <c r="AL1182">
        <v>0</v>
      </c>
      <c r="AM1182">
        <f t="shared" si="822"/>
        <v>7.2137112175372073E-6</v>
      </c>
      <c r="AN1182">
        <f t="shared" si="823"/>
        <v>8.508261998230979E-6</v>
      </c>
      <c r="AO1182">
        <f t="shared" si="824"/>
        <v>2.2739189884214046E-2</v>
      </c>
      <c r="AQ1182">
        <f t="shared" si="825"/>
        <v>0</v>
      </c>
      <c r="AR1182">
        <f t="shared" si="826"/>
        <v>0</v>
      </c>
      <c r="AS1182">
        <v>235</v>
      </c>
      <c r="AT1182">
        <f t="shared" si="827"/>
        <v>0</v>
      </c>
      <c r="AU1182">
        <f t="shared" si="828"/>
        <v>0</v>
      </c>
      <c r="AV1182">
        <f t="shared" si="829"/>
        <v>1.5759424160826513E-2</v>
      </c>
      <c r="AX1182">
        <f t="shared" si="830"/>
        <v>78.812974192989046</v>
      </c>
      <c r="AY1182">
        <f t="shared" si="831"/>
        <v>15.215219993965066</v>
      </c>
      <c r="AZ1182" t="e">
        <f t="shared" si="832"/>
        <v>#DIV/0!</v>
      </c>
    </row>
    <row r="1183" spans="6:52" x14ac:dyDescent="0.55000000000000004">
      <c r="F1183" s="87">
        <v>45113.038194444445</v>
      </c>
      <c r="G1183">
        <v>28</v>
      </c>
      <c r="I1183">
        <v>21.1</v>
      </c>
      <c r="J1183">
        <v>30.029</v>
      </c>
      <c r="K1183">
        <v>109.520491655575</v>
      </c>
      <c r="L1183" t="e">
        <v>#VALUE!</v>
      </c>
      <c r="N1183" s="36">
        <f t="shared" si="804"/>
        <v>0.56499651721170696</v>
      </c>
      <c r="O1183" s="36" t="e">
        <f t="shared" si="805"/>
        <v>#VALUE!</v>
      </c>
      <c r="P1183" s="36">
        <f t="shared" si="806"/>
        <v>-12373295509.730165</v>
      </c>
      <c r="Q1183">
        <f t="shared" si="807"/>
        <v>9.0399442753873114</v>
      </c>
      <c r="R1183" t="e">
        <f t="shared" si="808"/>
        <v>#VALUE!</v>
      </c>
      <c r="S1183">
        <f t="shared" si="809"/>
        <v>15.719410917550388</v>
      </c>
      <c r="T1183" t="e">
        <f t="shared" si="810"/>
        <v>#VALUE!</v>
      </c>
      <c r="U1183" t="e">
        <f t="shared" si="811"/>
        <v>#VALUE!</v>
      </c>
      <c r="W1183">
        <f t="shared" si="812"/>
        <v>0.99635195236241259</v>
      </c>
      <c r="X1183">
        <v>313.14999999999998</v>
      </c>
      <c r="Y1183">
        <f t="shared" si="813"/>
        <v>1.9073334166666699E-2</v>
      </c>
      <c r="Z1183">
        <v>2E-3</v>
      </c>
      <c r="AA1183">
        <f t="shared" si="814"/>
        <v>7.2765497523200454E-2</v>
      </c>
      <c r="AC1183">
        <f t="shared" si="815"/>
        <v>1.0912095568472347E-4</v>
      </c>
      <c r="AD1183">
        <f t="shared" si="816"/>
        <v>8.4931756388165538E-9</v>
      </c>
      <c r="AE1183">
        <v>0</v>
      </c>
      <c r="AF1183">
        <f t="shared" si="817"/>
        <v>2.2831917369651853E-9</v>
      </c>
      <c r="AG1183">
        <f t="shared" si="818"/>
        <v>1.077636737578174E-8</v>
      </c>
      <c r="AH1183">
        <f t="shared" si="819"/>
        <v>1.097002469958351E-3</v>
      </c>
      <c r="AJ1183" t="e">
        <f t="shared" si="820"/>
        <v>#VALUE!</v>
      </c>
      <c r="AK1183" t="e">
        <f t="shared" si="821"/>
        <v>#VALUE!</v>
      </c>
      <c r="AL1183">
        <v>0</v>
      </c>
      <c r="AM1183" t="e">
        <f t="shared" si="822"/>
        <v>#VALUE!</v>
      </c>
      <c r="AN1183" t="e">
        <f t="shared" si="823"/>
        <v>#VALUE!</v>
      </c>
      <c r="AO1183">
        <f t="shared" si="824"/>
        <v>2.2739189884214046E-2</v>
      </c>
      <c r="AQ1183">
        <f t="shared" si="825"/>
        <v>0</v>
      </c>
      <c r="AR1183">
        <f t="shared" si="826"/>
        <v>0</v>
      </c>
      <c r="AS1183">
        <v>236</v>
      </c>
      <c r="AT1183">
        <f t="shared" si="827"/>
        <v>0</v>
      </c>
      <c r="AU1183">
        <f t="shared" si="828"/>
        <v>0</v>
      </c>
      <c r="AV1183">
        <f t="shared" si="829"/>
        <v>1.5759424160826513E-2</v>
      </c>
      <c r="AX1183">
        <f t="shared" si="830"/>
        <v>78.812974192989046</v>
      </c>
      <c r="AY1183" t="e">
        <f t="shared" si="831"/>
        <v>#VALUE!</v>
      </c>
      <c r="AZ1183" t="e">
        <f t="shared" si="832"/>
        <v>#DIV/0!</v>
      </c>
    </row>
    <row r="1184" spans="6:52" x14ac:dyDescent="0.55000000000000004">
      <c r="F1184" s="87">
        <v>45113.059537037036</v>
      </c>
      <c r="G1184">
        <v>196</v>
      </c>
      <c r="I1184">
        <v>21.1</v>
      </c>
      <c r="J1184">
        <v>30.029</v>
      </c>
      <c r="K1184">
        <v>170.51771289117502</v>
      </c>
      <c r="L1184" t="e">
        <v>#VALUE!</v>
      </c>
      <c r="N1184" s="36">
        <f t="shared" si="804"/>
        <v>0.87967021011373925</v>
      </c>
      <c r="O1184" s="36" t="e">
        <f t="shared" si="805"/>
        <v>#VALUE!</v>
      </c>
      <c r="P1184" s="36">
        <f t="shared" si="806"/>
        <v>-12425724727.991734</v>
      </c>
      <c r="Q1184">
        <f t="shared" si="807"/>
        <v>14.074723361819828</v>
      </c>
      <c r="R1184" t="e">
        <f t="shared" si="808"/>
        <v>#VALUE!</v>
      </c>
      <c r="S1184">
        <f t="shared" si="809"/>
        <v>24.47430574076331</v>
      </c>
      <c r="T1184" t="e">
        <f t="shared" si="810"/>
        <v>#VALUE!</v>
      </c>
      <c r="U1184" t="e">
        <f t="shared" si="811"/>
        <v>#VALUE!</v>
      </c>
      <c r="W1184">
        <f t="shared" si="812"/>
        <v>0.99635195236241259</v>
      </c>
      <c r="X1184">
        <v>313.14999999999998</v>
      </c>
      <c r="Y1184">
        <f t="shared" si="813"/>
        <v>1.9073334166666699E-2</v>
      </c>
      <c r="Z1184">
        <v>2E-3</v>
      </c>
      <c r="AA1184">
        <f t="shared" si="814"/>
        <v>7.2765497523200454E-2</v>
      </c>
      <c r="AC1184">
        <f t="shared" si="815"/>
        <v>1.6989565615149556E-4</v>
      </c>
      <c r="AD1184">
        <f t="shared" si="816"/>
        <v>1.3223433014421849E-8</v>
      </c>
      <c r="AE1184">
        <v>0</v>
      </c>
      <c r="AF1184">
        <f t="shared" si="817"/>
        <v>3.5548108595394045E-9</v>
      </c>
      <c r="AG1184">
        <f t="shared" si="818"/>
        <v>1.6778243873961254E-8</v>
      </c>
      <c r="AH1184">
        <f t="shared" si="819"/>
        <v>1.097002469958351E-3</v>
      </c>
      <c r="AJ1184" t="e">
        <f t="shared" si="820"/>
        <v>#VALUE!</v>
      </c>
      <c r="AK1184" t="e">
        <f t="shared" si="821"/>
        <v>#VALUE!</v>
      </c>
      <c r="AL1184">
        <v>0</v>
      </c>
      <c r="AM1184" t="e">
        <f t="shared" si="822"/>
        <v>#VALUE!</v>
      </c>
      <c r="AN1184" t="e">
        <f t="shared" si="823"/>
        <v>#VALUE!</v>
      </c>
      <c r="AO1184">
        <f t="shared" si="824"/>
        <v>2.2739189884214046E-2</v>
      </c>
      <c r="AQ1184">
        <f t="shared" si="825"/>
        <v>0</v>
      </c>
      <c r="AR1184">
        <f t="shared" si="826"/>
        <v>0</v>
      </c>
      <c r="AS1184">
        <v>237</v>
      </c>
      <c r="AT1184">
        <f t="shared" si="827"/>
        <v>0</v>
      </c>
      <c r="AU1184">
        <f t="shared" si="828"/>
        <v>0</v>
      </c>
      <c r="AV1184">
        <f t="shared" si="829"/>
        <v>1.5759424160826513E-2</v>
      </c>
      <c r="AX1184">
        <f t="shared" si="830"/>
        <v>78.812974192989046</v>
      </c>
      <c r="AY1184" t="e">
        <f t="shared" si="831"/>
        <v>#VALUE!</v>
      </c>
      <c r="AZ1184" t="e">
        <f t="shared" si="832"/>
        <v>#DIV/0!</v>
      </c>
    </row>
    <row r="1185" spans="6:52" x14ac:dyDescent="0.55000000000000004">
      <c r="F1185" s="87">
        <v>45113.080787037034</v>
      </c>
      <c r="G1185">
        <v>262</v>
      </c>
      <c r="I1185">
        <v>21.1</v>
      </c>
      <c r="J1185">
        <v>30.029</v>
      </c>
      <c r="K1185">
        <v>6.68119424</v>
      </c>
      <c r="L1185">
        <v>24042.115983407602</v>
      </c>
      <c r="N1185" s="36">
        <f t="shared" si="804"/>
        <v>3.4467079350650111E-2</v>
      </c>
      <c r="O1185" s="36">
        <f t="shared" si="805"/>
        <v>642.45476523176092</v>
      </c>
      <c r="P1185" s="36">
        <f t="shared" si="806"/>
        <v>-12478153946.253302</v>
      </c>
      <c r="Q1185">
        <f t="shared" si="807"/>
        <v>0.55147326961040177</v>
      </c>
      <c r="R1185">
        <f t="shared" si="808"/>
        <v>28268.00967019748</v>
      </c>
      <c r="S1185">
        <f t="shared" si="809"/>
        <v>0.95894782876629481</v>
      </c>
      <c r="T1185">
        <f t="shared" si="810"/>
        <v>17874.464962112797</v>
      </c>
      <c r="U1185">
        <f t="shared" si="811"/>
        <v>17874.464962112797</v>
      </c>
      <c r="W1185">
        <f t="shared" si="812"/>
        <v>0.99635195236241259</v>
      </c>
      <c r="X1185">
        <v>313.14999999999998</v>
      </c>
      <c r="Y1185">
        <f t="shared" si="813"/>
        <v>1.9073334166666699E-2</v>
      </c>
      <c r="Z1185">
        <v>2E-3</v>
      </c>
      <c r="AA1185">
        <f t="shared" si="814"/>
        <v>7.2765497523200454E-2</v>
      </c>
      <c r="AC1185">
        <f t="shared" si="815"/>
        <v>6.6568209251365052E-6</v>
      </c>
      <c r="AD1185">
        <f t="shared" si="816"/>
        <v>5.1811816491677484E-10</v>
      </c>
      <c r="AE1185">
        <v>0</v>
      </c>
      <c r="AF1185">
        <f t="shared" si="817"/>
        <v>1.3928395728719216E-10</v>
      </c>
      <c r="AG1185">
        <f t="shared" si="818"/>
        <v>6.5740212220396697E-10</v>
      </c>
      <c r="AH1185">
        <f t="shared" si="819"/>
        <v>1.097002469958351E-3</v>
      </c>
      <c r="AJ1185">
        <f t="shared" si="820"/>
        <v>2.3954409198991729E-2</v>
      </c>
      <c r="AK1185">
        <f t="shared" si="821"/>
        <v>1.8644356931672457E-6</v>
      </c>
      <c r="AL1185">
        <v>0</v>
      </c>
      <c r="AM1185">
        <f t="shared" si="822"/>
        <v>1.0389318731065532E-5</v>
      </c>
      <c r="AN1185">
        <f t="shared" si="823"/>
        <v>1.2253754424232778E-5</v>
      </c>
      <c r="AO1185">
        <f t="shared" si="824"/>
        <v>2.2739189884214046E-2</v>
      </c>
      <c r="AQ1185">
        <f t="shared" si="825"/>
        <v>0</v>
      </c>
      <c r="AR1185">
        <f t="shared" si="826"/>
        <v>0</v>
      </c>
      <c r="AS1185">
        <v>238</v>
      </c>
      <c r="AT1185">
        <f t="shared" si="827"/>
        <v>0</v>
      </c>
      <c r="AU1185">
        <f t="shared" si="828"/>
        <v>0</v>
      </c>
      <c r="AV1185">
        <f t="shared" si="829"/>
        <v>1.5759424160826513E-2</v>
      </c>
      <c r="AX1185">
        <f t="shared" si="830"/>
        <v>78.812974192989046</v>
      </c>
      <c r="AY1185">
        <f t="shared" si="831"/>
        <v>15.215219993965071</v>
      </c>
      <c r="AZ1185" t="e">
        <f t="shared" si="832"/>
        <v>#DIV/0!</v>
      </c>
    </row>
    <row r="1186" spans="6:52" x14ac:dyDescent="0.55000000000000004">
      <c r="F1186" s="87">
        <v>45118.540393518517</v>
      </c>
      <c r="G1186">
        <v>179</v>
      </c>
      <c r="I1186">
        <v>21.4</v>
      </c>
      <c r="J1186">
        <v>29.978999999999999</v>
      </c>
      <c r="K1186">
        <v>29.763941300407005</v>
      </c>
      <c r="L1186">
        <v>1698.3756274974999</v>
      </c>
      <c r="N1186" s="36">
        <f t="shared" si="804"/>
        <v>0.15311660170646701</v>
      </c>
      <c r="O1186" s="36">
        <f t="shared" si="805"/>
        <v>45.256928100956252</v>
      </c>
      <c r="P1186" s="36">
        <f t="shared" si="806"/>
        <v>-12530583164.51487</v>
      </c>
      <c r="Q1186">
        <f t="shared" si="807"/>
        <v>2.4498656273034722</v>
      </c>
      <c r="R1186">
        <f t="shared" si="808"/>
        <v>1991.3048364420752</v>
      </c>
      <c r="S1186">
        <f t="shared" si="809"/>
        <v>4.272946654267999</v>
      </c>
      <c r="T1186">
        <f t="shared" si="810"/>
        <v>1262.9619346055588</v>
      </c>
      <c r="U1186">
        <f t="shared" si="811"/>
        <v>1262.961934605559</v>
      </c>
      <c r="W1186">
        <f t="shared" si="812"/>
        <v>0.99356030597399414</v>
      </c>
      <c r="X1186">
        <v>313.14999999999998</v>
      </c>
      <c r="Y1186">
        <f t="shared" si="813"/>
        <v>1.9073334166666699E-2</v>
      </c>
      <c r="Z1186">
        <v>2E-3</v>
      </c>
      <c r="AA1186">
        <f t="shared" si="814"/>
        <v>7.2765497523200454E-2</v>
      </c>
      <c r="AC1186">
        <f t="shared" si="815"/>
        <v>2.9572270625424384E-5</v>
      </c>
      <c r="AD1186">
        <f t="shared" si="816"/>
        <v>2.301688863374815E-9</v>
      </c>
      <c r="AE1186">
        <v>0</v>
      </c>
      <c r="AF1186">
        <f t="shared" si="817"/>
        <v>6.1875524743703896E-10</v>
      </c>
      <c r="AG1186">
        <f t="shared" si="818"/>
        <v>2.920444110811854E-9</v>
      </c>
      <c r="AH1186">
        <f t="shared" si="819"/>
        <v>1.097002469958351E-3</v>
      </c>
      <c r="AJ1186">
        <f t="shared" si="820"/>
        <v>1.6874386081151902E-3</v>
      </c>
      <c r="AK1186">
        <f t="shared" si="821"/>
        <v>1.3133785704599391E-7</v>
      </c>
      <c r="AL1186">
        <v>0</v>
      </c>
      <c r="AM1186">
        <f t="shared" si="822"/>
        <v>7.3186265598035327E-7</v>
      </c>
      <c r="AN1186">
        <f t="shared" si="823"/>
        <v>8.6320051302634718E-7</v>
      </c>
      <c r="AO1186">
        <f t="shared" si="824"/>
        <v>2.2739189884214046E-2</v>
      </c>
      <c r="AQ1186">
        <f t="shared" si="825"/>
        <v>0</v>
      </c>
      <c r="AR1186">
        <f t="shared" si="826"/>
        <v>0</v>
      </c>
      <c r="AS1186">
        <v>239</v>
      </c>
      <c r="AT1186">
        <f t="shared" si="827"/>
        <v>0</v>
      </c>
      <c r="AU1186">
        <f t="shared" si="828"/>
        <v>0</v>
      </c>
      <c r="AV1186">
        <f t="shared" si="829"/>
        <v>1.5759424160826513E-2</v>
      </c>
      <c r="AX1186">
        <f t="shared" si="830"/>
        <v>78.812974192989046</v>
      </c>
      <c r="AY1186">
        <f t="shared" si="831"/>
        <v>15.215219993965079</v>
      </c>
      <c r="AZ1186" t="e">
        <f t="shared" si="832"/>
        <v>#DIV/0!</v>
      </c>
    </row>
    <row r="1187" spans="6:52" x14ac:dyDescent="0.55000000000000004">
      <c r="F1187" s="87">
        <v>45118.561655092592</v>
      </c>
      <c r="G1187">
        <v>271</v>
      </c>
      <c r="I1187">
        <v>21.4</v>
      </c>
      <c r="J1187">
        <v>29.978999999999999</v>
      </c>
      <c r="K1187">
        <v>3.5157974400000001</v>
      </c>
      <c r="L1187">
        <v>20445.668830703598</v>
      </c>
      <c r="N1187" s="36">
        <f t="shared" si="804"/>
        <v>1.8086548110943061E-2</v>
      </c>
      <c r="O1187" s="36">
        <f t="shared" si="805"/>
        <v>544.81950239154469</v>
      </c>
      <c r="P1187" s="36">
        <f t="shared" si="806"/>
        <v>-12583012382.77644</v>
      </c>
      <c r="Q1187">
        <f t="shared" si="807"/>
        <v>0.28938476977508898</v>
      </c>
      <c r="R1187">
        <f t="shared" si="808"/>
        <v>23972.058105227967</v>
      </c>
      <c r="S1187">
        <f t="shared" si="809"/>
        <v>0.50473204327031007</v>
      </c>
      <c r="T1187">
        <f t="shared" si="810"/>
        <v>15203.999069851237</v>
      </c>
      <c r="U1187">
        <f t="shared" si="811"/>
        <v>15203.999069851239</v>
      </c>
      <c r="W1187">
        <f t="shared" si="812"/>
        <v>0.99356030597399414</v>
      </c>
      <c r="X1187">
        <v>313.14999999999998</v>
      </c>
      <c r="Y1187">
        <f t="shared" si="813"/>
        <v>1.9073334166666699E-2</v>
      </c>
      <c r="Z1187">
        <v>2E-3</v>
      </c>
      <c r="AA1187">
        <f t="shared" si="814"/>
        <v>7.2765497523200454E-2</v>
      </c>
      <c r="AC1187">
        <f t="shared" si="815"/>
        <v>3.4931567802289854E-6</v>
      </c>
      <c r="AD1187">
        <f t="shared" si="816"/>
        <v>2.7188172869495037E-10</v>
      </c>
      <c r="AE1187">
        <v>0</v>
      </c>
      <c r="AF1187">
        <f t="shared" si="817"/>
        <v>7.3089047346560955E-11</v>
      </c>
      <c r="AG1187">
        <f t="shared" si="818"/>
        <v>3.4497077604151132E-10</v>
      </c>
      <c r="AH1187">
        <f t="shared" si="819"/>
        <v>1.097002469958351E-3</v>
      </c>
      <c r="AJ1187">
        <f t="shared" si="820"/>
        <v>2.0314004979276823E-2</v>
      </c>
      <c r="AK1187">
        <f t="shared" si="821"/>
        <v>1.5810933026949808E-6</v>
      </c>
      <c r="AL1187">
        <v>0</v>
      </c>
      <c r="AM1187">
        <f t="shared" si="822"/>
        <v>8.8104311269360163E-6</v>
      </c>
      <c r="AN1187">
        <f t="shared" si="823"/>
        <v>1.0391524429630997E-5</v>
      </c>
      <c r="AO1187">
        <f t="shared" si="824"/>
        <v>2.2739189884214046E-2</v>
      </c>
      <c r="AQ1187">
        <f t="shared" si="825"/>
        <v>0</v>
      </c>
      <c r="AR1187">
        <f t="shared" si="826"/>
        <v>0</v>
      </c>
      <c r="AS1187">
        <v>240</v>
      </c>
      <c r="AT1187">
        <f t="shared" si="827"/>
        <v>0</v>
      </c>
      <c r="AU1187">
        <f t="shared" si="828"/>
        <v>0</v>
      </c>
      <c r="AV1187">
        <f t="shared" si="829"/>
        <v>1.5759424160826513E-2</v>
      </c>
      <c r="AX1187">
        <f t="shared" si="830"/>
        <v>78.812974192989046</v>
      </c>
      <c r="AY1187">
        <f t="shared" si="831"/>
        <v>15.215219993965077</v>
      </c>
      <c r="AZ1187" t="e">
        <f t="shared" si="832"/>
        <v>#DIV/0!</v>
      </c>
    </row>
    <row r="1188" spans="6:52" x14ac:dyDescent="0.55000000000000004">
      <c r="F1188" s="87">
        <v>45118.582974537036</v>
      </c>
      <c r="G1188">
        <v>31</v>
      </c>
      <c r="I1188">
        <v>21.4</v>
      </c>
      <c r="J1188">
        <v>29.978999999999999</v>
      </c>
      <c r="K1188">
        <v>3.4494406400000006</v>
      </c>
      <c r="L1188">
        <v>24552.7181711351</v>
      </c>
      <c r="N1188" s="36">
        <f t="shared" si="804"/>
        <v>1.774518445840902E-2</v>
      </c>
      <c r="O1188" s="36">
        <f t="shared" si="805"/>
        <v>654.26080247712423</v>
      </c>
      <c r="P1188" s="36">
        <f t="shared" si="806"/>
        <v>-12635441601.038008</v>
      </c>
      <c r="Q1188">
        <f t="shared" si="807"/>
        <v>0.28392295133454432</v>
      </c>
      <c r="R1188">
        <f t="shared" si="808"/>
        <v>28787.475308993467</v>
      </c>
      <c r="S1188">
        <f t="shared" si="809"/>
        <v>0.49520578249435387</v>
      </c>
      <c r="T1188">
        <f t="shared" si="810"/>
        <v>18258.121430376861</v>
      </c>
      <c r="U1188">
        <f t="shared" si="811"/>
        <v>18258.121430376865</v>
      </c>
      <c r="W1188">
        <f t="shared" si="812"/>
        <v>0.99356030597399414</v>
      </c>
      <c r="X1188">
        <v>313.14999999999998</v>
      </c>
      <c r="Y1188">
        <f t="shared" si="813"/>
        <v>1.9073334166666699E-2</v>
      </c>
      <c r="Z1188">
        <v>2E-3</v>
      </c>
      <c r="AA1188">
        <f t="shared" si="814"/>
        <v>7.2765497523200454E-2</v>
      </c>
      <c r="AC1188">
        <f t="shared" si="815"/>
        <v>3.4272272977175307E-6</v>
      </c>
      <c r="AD1188">
        <f t="shared" si="816"/>
        <v>2.6675026085513503E-10</v>
      </c>
      <c r="AE1188">
        <v>0</v>
      </c>
      <c r="AF1188">
        <f t="shared" si="817"/>
        <v>7.1709572169240651E-11</v>
      </c>
      <c r="AG1188">
        <f t="shared" si="818"/>
        <v>3.3845983302437566E-10</v>
      </c>
      <c r="AH1188">
        <f t="shared" si="819"/>
        <v>1.097002469958351E-3</v>
      </c>
      <c r="AJ1188">
        <f t="shared" si="820"/>
        <v>2.4394606178606237E-2</v>
      </c>
      <c r="AK1188">
        <f t="shared" si="821"/>
        <v>1.8986974006466455E-6</v>
      </c>
      <c r="AL1188">
        <v>0</v>
      </c>
      <c r="AM1188">
        <f t="shared" si="822"/>
        <v>1.0580237517151059E-5</v>
      </c>
      <c r="AN1188">
        <f t="shared" si="823"/>
        <v>1.2478934917797705E-5</v>
      </c>
      <c r="AO1188">
        <f t="shared" si="824"/>
        <v>2.2739189884214046E-2</v>
      </c>
      <c r="AQ1188">
        <f t="shared" si="825"/>
        <v>0</v>
      </c>
      <c r="AR1188">
        <f t="shared" si="826"/>
        <v>0</v>
      </c>
      <c r="AS1188">
        <v>241</v>
      </c>
      <c r="AT1188">
        <f t="shared" si="827"/>
        <v>0</v>
      </c>
      <c r="AU1188">
        <f t="shared" si="828"/>
        <v>0</v>
      </c>
      <c r="AV1188">
        <f t="shared" si="829"/>
        <v>1.5759424160826513E-2</v>
      </c>
      <c r="AX1188">
        <f t="shared" si="830"/>
        <v>78.812974192989046</v>
      </c>
      <c r="AY1188">
        <f t="shared" si="831"/>
        <v>15.21521999396508</v>
      </c>
      <c r="AZ1188" t="e">
        <f t="shared" si="832"/>
        <v>#DIV/0!</v>
      </c>
    </row>
    <row r="1189" spans="6:52" x14ac:dyDescent="0.55000000000000004">
      <c r="F1189" s="87">
        <v>45118.60429398148</v>
      </c>
      <c r="G1189">
        <v>397</v>
      </c>
      <c r="I1189">
        <v>21.4</v>
      </c>
      <c r="J1189">
        <v>29.978999999999999</v>
      </c>
      <c r="K1189">
        <v>4.8673494599999998</v>
      </c>
      <c r="L1189">
        <v>23315.591149337601</v>
      </c>
      <c r="N1189" s="36">
        <f t="shared" si="804"/>
        <v>2.5039426099890075E-2</v>
      </c>
      <c r="O1189" s="36">
        <f t="shared" si="805"/>
        <v>621.29485091095808</v>
      </c>
      <c r="P1189" s="36">
        <f t="shared" si="806"/>
        <v>-12687870819.299576</v>
      </c>
      <c r="Q1189">
        <f t="shared" si="807"/>
        <v>0.40063081759824121</v>
      </c>
      <c r="R1189">
        <f t="shared" si="808"/>
        <v>27336.973440082154</v>
      </c>
      <c r="S1189">
        <f t="shared" si="809"/>
        <v>0.69876245152975591</v>
      </c>
      <c r="T1189">
        <f t="shared" si="810"/>
        <v>17338.157488651912</v>
      </c>
      <c r="U1189">
        <f t="shared" si="811"/>
        <v>17338.157488651916</v>
      </c>
      <c r="W1189">
        <f t="shared" si="812"/>
        <v>0.99356030597399414</v>
      </c>
      <c r="X1189">
        <v>313.14999999999998</v>
      </c>
      <c r="Y1189">
        <f t="shared" si="813"/>
        <v>1.9073334166666699E-2</v>
      </c>
      <c r="Z1189">
        <v>2E-3</v>
      </c>
      <c r="AA1189">
        <f t="shared" si="814"/>
        <v>7.2765497523200454E-2</v>
      </c>
      <c r="AC1189">
        <f t="shared" si="815"/>
        <v>4.8360052187599546E-6</v>
      </c>
      <c r="AD1189">
        <f t="shared" si="816"/>
        <v>3.7639921182354376E-10</v>
      </c>
      <c r="AE1189">
        <v>0</v>
      </c>
      <c r="AF1189">
        <f t="shared" si="817"/>
        <v>1.0118612952121548E-10</v>
      </c>
      <c r="AG1189">
        <f t="shared" si="818"/>
        <v>4.7758534134475923E-10</v>
      </c>
      <c r="AH1189">
        <f t="shared" si="819"/>
        <v>1.097002469958351E-3</v>
      </c>
      <c r="AJ1189">
        <f t="shared" si="820"/>
        <v>2.3165445876300417E-2</v>
      </c>
      <c r="AK1189">
        <f t="shared" si="821"/>
        <v>1.8030285690254647E-6</v>
      </c>
      <c r="AL1189">
        <v>0</v>
      </c>
      <c r="AM1189">
        <f t="shared" si="822"/>
        <v>1.0047135738428603E-5</v>
      </c>
      <c r="AN1189">
        <f t="shared" si="823"/>
        <v>1.1850164307454068E-5</v>
      </c>
      <c r="AO1189">
        <f t="shared" si="824"/>
        <v>2.2739189884214046E-2</v>
      </c>
      <c r="AQ1189">
        <f t="shared" si="825"/>
        <v>0</v>
      </c>
      <c r="AR1189">
        <f t="shared" si="826"/>
        <v>0</v>
      </c>
      <c r="AS1189">
        <v>242</v>
      </c>
      <c r="AT1189">
        <f t="shared" si="827"/>
        <v>0</v>
      </c>
      <c r="AU1189">
        <f t="shared" si="828"/>
        <v>0</v>
      </c>
      <c r="AV1189">
        <f t="shared" si="829"/>
        <v>1.5759424160826513E-2</v>
      </c>
      <c r="AX1189">
        <f t="shared" si="830"/>
        <v>78.81297419298906</v>
      </c>
      <c r="AY1189">
        <f t="shared" si="831"/>
        <v>15.215219993965077</v>
      </c>
      <c r="AZ1189" t="e">
        <f t="shared" si="832"/>
        <v>#DIV/0!</v>
      </c>
    </row>
    <row r="1190" spans="6:52" x14ac:dyDescent="0.55000000000000004">
      <c r="F1190" s="87">
        <v>45118.625601851854</v>
      </c>
      <c r="G1190">
        <v>354</v>
      </c>
      <c r="I1190">
        <v>21.4</v>
      </c>
      <c r="J1190">
        <v>29.978999999999999</v>
      </c>
      <c r="K1190">
        <v>36.038254238299999</v>
      </c>
      <c r="L1190">
        <v>1703.6000180271001</v>
      </c>
      <c r="N1190" s="36">
        <f t="shared" si="804"/>
        <v>0.18539396260423086</v>
      </c>
      <c r="O1190" s="36">
        <f t="shared" si="805"/>
        <v>45.396143397467441</v>
      </c>
      <c r="P1190" s="36">
        <f t="shared" si="806"/>
        <v>-12740300037.561144</v>
      </c>
      <c r="Q1190">
        <f t="shared" si="807"/>
        <v>2.9663034016676937</v>
      </c>
      <c r="R1190">
        <f t="shared" si="808"/>
        <v>1997.4303094885674</v>
      </c>
      <c r="S1190">
        <f t="shared" si="809"/>
        <v>5.1736944485607417</v>
      </c>
      <c r="T1190">
        <f t="shared" si="810"/>
        <v>1266.846944649021</v>
      </c>
      <c r="U1190">
        <f t="shared" si="811"/>
        <v>1266.846944649021</v>
      </c>
      <c r="W1190">
        <f t="shared" si="812"/>
        <v>0.99356030597399414</v>
      </c>
      <c r="X1190">
        <v>313.14999999999998</v>
      </c>
      <c r="Y1190">
        <f t="shared" si="813"/>
        <v>1.9073334166666699E-2</v>
      </c>
      <c r="Z1190">
        <v>2E-3</v>
      </c>
      <c r="AA1190">
        <f t="shared" si="814"/>
        <v>7.2765497523200454E-2</v>
      </c>
      <c r="AC1190">
        <f t="shared" si="815"/>
        <v>3.580617890777394E-5</v>
      </c>
      <c r="AD1190">
        <f t="shared" si="816"/>
        <v>2.7868906069449566E-9</v>
      </c>
      <c r="AE1190">
        <v>0</v>
      </c>
      <c r="AF1190">
        <f t="shared" si="817"/>
        <v>7.491903942880479E-10</v>
      </c>
      <c r="AG1190">
        <f t="shared" si="818"/>
        <v>3.5360810012330045E-9</v>
      </c>
      <c r="AH1190">
        <f t="shared" si="819"/>
        <v>1.097002469958351E-3</v>
      </c>
      <c r="AJ1190">
        <f t="shared" si="820"/>
        <v>1.6926293551683075E-3</v>
      </c>
      <c r="AK1190">
        <f t="shared" si="821"/>
        <v>1.3174186676293743E-7</v>
      </c>
      <c r="AL1190">
        <v>0</v>
      </c>
      <c r="AM1190">
        <f t="shared" si="822"/>
        <v>7.3411394613487917E-7</v>
      </c>
      <c r="AN1190">
        <f t="shared" si="823"/>
        <v>8.6585581289781665E-7</v>
      </c>
      <c r="AO1190">
        <f t="shared" si="824"/>
        <v>2.2739189884214046E-2</v>
      </c>
      <c r="AQ1190">
        <f t="shared" si="825"/>
        <v>0</v>
      </c>
      <c r="AR1190">
        <f t="shared" si="826"/>
        <v>0</v>
      </c>
      <c r="AS1190">
        <v>243</v>
      </c>
      <c r="AT1190">
        <f t="shared" si="827"/>
        <v>0</v>
      </c>
      <c r="AU1190">
        <f t="shared" si="828"/>
        <v>0</v>
      </c>
      <c r="AV1190">
        <f t="shared" si="829"/>
        <v>1.5759424160826513E-2</v>
      </c>
      <c r="AX1190">
        <f t="shared" si="830"/>
        <v>78.812974192989046</v>
      </c>
      <c r="AY1190">
        <f t="shared" si="831"/>
        <v>15.21521999396508</v>
      </c>
      <c r="AZ1190" t="e">
        <f t="shared" si="832"/>
        <v>#DIV/0!</v>
      </c>
    </row>
    <row r="1191" spans="6:52" x14ac:dyDescent="0.55000000000000004">
      <c r="F1191" s="87">
        <v>45118.646909722222</v>
      </c>
      <c r="G1191">
        <v>109</v>
      </c>
      <c r="I1191">
        <v>21.4</v>
      </c>
      <c r="J1191">
        <v>29.978999999999999</v>
      </c>
      <c r="K1191">
        <v>402.81586889980696</v>
      </c>
      <c r="L1191">
        <v>9926.5784807536002</v>
      </c>
      <c r="N1191" s="36">
        <f t="shared" si="804"/>
        <v>2.0722321797662184</v>
      </c>
      <c r="O1191" s="36">
        <f t="shared" si="805"/>
        <v>264.51536475115051</v>
      </c>
      <c r="P1191" s="36">
        <f t="shared" si="806"/>
        <v>-12792729255.822714</v>
      </c>
      <c r="Q1191">
        <f t="shared" si="807"/>
        <v>33.155714876259495</v>
      </c>
      <c r="R1191">
        <f t="shared" si="808"/>
        <v>11638.676049050622</v>
      </c>
      <c r="S1191">
        <f t="shared" si="809"/>
        <v>57.828723082381266</v>
      </c>
      <c r="T1191">
        <f t="shared" si="810"/>
        <v>7381.6949319622381</v>
      </c>
      <c r="U1191">
        <f t="shared" si="811"/>
        <v>7381.6949319622372</v>
      </c>
      <c r="W1191">
        <f t="shared" si="812"/>
        <v>0.99356030597399414</v>
      </c>
      <c r="X1191">
        <v>313.14999999999998</v>
      </c>
      <c r="Y1191">
        <f t="shared" si="813"/>
        <v>1.9073334166666699E-2</v>
      </c>
      <c r="Z1191">
        <v>2E-3</v>
      </c>
      <c r="AA1191">
        <f t="shared" si="814"/>
        <v>7.2765497523200454E-2</v>
      </c>
      <c r="AC1191">
        <f t="shared" si="815"/>
        <v>4.002218579552725E-4</v>
      </c>
      <c r="AD1191">
        <f t="shared" si="816"/>
        <v>3.1150336915382132E-8</v>
      </c>
      <c r="AE1191">
        <v>0</v>
      </c>
      <c r="AF1191">
        <f t="shared" si="817"/>
        <v>8.3740399202190889E-9</v>
      </c>
      <c r="AG1191">
        <f t="shared" si="818"/>
        <v>3.9524376835601223E-8</v>
      </c>
      <c r="AH1191">
        <f t="shared" si="819"/>
        <v>1.097002469958351E-3</v>
      </c>
      <c r="AJ1191">
        <f t="shared" si="820"/>
        <v>9.8626543526124134E-3</v>
      </c>
      <c r="AK1191">
        <f t="shared" si="821"/>
        <v>7.6763674911071745E-7</v>
      </c>
      <c r="AL1191">
        <v>0</v>
      </c>
      <c r="AM1191">
        <f t="shared" si="822"/>
        <v>4.2775531950057057E-6</v>
      </c>
      <c r="AN1191">
        <f t="shared" si="823"/>
        <v>5.0451899441164233E-6</v>
      </c>
      <c r="AO1191">
        <f t="shared" si="824"/>
        <v>2.2739189884214046E-2</v>
      </c>
      <c r="AQ1191">
        <f t="shared" si="825"/>
        <v>0</v>
      </c>
      <c r="AR1191">
        <f t="shared" si="826"/>
        <v>0</v>
      </c>
      <c r="AS1191">
        <v>244</v>
      </c>
      <c r="AT1191">
        <f t="shared" si="827"/>
        <v>0</v>
      </c>
      <c r="AU1191">
        <f t="shared" si="828"/>
        <v>0</v>
      </c>
      <c r="AV1191">
        <f t="shared" si="829"/>
        <v>1.5759424160826513E-2</v>
      </c>
      <c r="AX1191">
        <f t="shared" si="830"/>
        <v>78.812974192989046</v>
      </c>
      <c r="AY1191">
        <f t="shared" si="831"/>
        <v>15.21521999396508</v>
      </c>
      <c r="AZ1191" t="e">
        <f t="shared" si="832"/>
        <v>#DIV/0!</v>
      </c>
    </row>
    <row r="1192" spans="6:52" x14ac:dyDescent="0.55000000000000004">
      <c r="F1192" s="87">
        <v>45118.668229166666</v>
      </c>
      <c r="G1192">
        <v>277</v>
      </c>
      <c r="I1192">
        <v>21.4</v>
      </c>
      <c r="J1192">
        <v>29.978999999999999</v>
      </c>
      <c r="K1192">
        <v>27.064712692892002</v>
      </c>
      <c r="L1192">
        <v>25792.6614109439</v>
      </c>
      <c r="N1192" s="36">
        <f t="shared" si="804"/>
        <v>0.13923078237090999</v>
      </c>
      <c r="O1192" s="36">
        <f t="shared" si="805"/>
        <v>687.30179832324256</v>
      </c>
      <c r="P1192" s="36">
        <f t="shared" si="806"/>
        <v>-12845158474.084282</v>
      </c>
      <c r="Q1192">
        <f t="shared" si="807"/>
        <v>2.2276925179345599</v>
      </c>
      <c r="R1192">
        <f t="shared" si="808"/>
        <v>30241.279126222675</v>
      </c>
      <c r="S1192">
        <f t="shared" si="809"/>
        <v>3.8854421994252535</v>
      </c>
      <c r="T1192">
        <f t="shared" si="810"/>
        <v>19180.179594422381</v>
      </c>
      <c r="U1192">
        <f t="shared" si="811"/>
        <v>19180.179594422385</v>
      </c>
      <c r="W1192">
        <f t="shared" si="812"/>
        <v>0.99356030597399414</v>
      </c>
      <c r="X1192">
        <v>313.14999999999998</v>
      </c>
      <c r="Y1192">
        <f t="shared" si="813"/>
        <v>1.9073334166666699E-2</v>
      </c>
      <c r="Z1192">
        <v>2E-3</v>
      </c>
      <c r="AA1192">
        <f t="shared" si="814"/>
        <v>7.2765497523200454E-2</v>
      </c>
      <c r="AC1192">
        <f t="shared" si="815"/>
        <v>2.689042422424802E-5</v>
      </c>
      <c r="AD1192">
        <f t="shared" si="816"/>
        <v>2.0929535899473325E-9</v>
      </c>
      <c r="AE1192">
        <v>0</v>
      </c>
      <c r="AF1192">
        <f t="shared" si="817"/>
        <v>5.6264164849948025E-10</v>
      </c>
      <c r="AG1192">
        <f t="shared" si="818"/>
        <v>2.655595238446813E-9</v>
      </c>
      <c r="AH1192">
        <f t="shared" si="819"/>
        <v>1.097002469958351E-3</v>
      </c>
      <c r="AJ1192">
        <f t="shared" si="820"/>
        <v>2.5626564563341052E-2</v>
      </c>
      <c r="AK1192">
        <f t="shared" si="821"/>
        <v>1.9945840145019743E-6</v>
      </c>
      <c r="AL1192">
        <v>0</v>
      </c>
      <c r="AM1192">
        <f t="shared" si="822"/>
        <v>1.1114552858268193E-5</v>
      </c>
      <c r="AN1192">
        <f t="shared" si="823"/>
        <v>1.3109136872770167E-5</v>
      </c>
      <c r="AO1192">
        <f t="shared" si="824"/>
        <v>2.2739189884214046E-2</v>
      </c>
      <c r="AQ1192">
        <f t="shared" si="825"/>
        <v>0</v>
      </c>
      <c r="AR1192">
        <f t="shared" si="826"/>
        <v>0</v>
      </c>
      <c r="AS1192">
        <v>245</v>
      </c>
      <c r="AT1192">
        <f t="shared" si="827"/>
        <v>0</v>
      </c>
      <c r="AU1192">
        <f t="shared" si="828"/>
        <v>0</v>
      </c>
      <c r="AV1192">
        <f t="shared" si="829"/>
        <v>1.5759424160826513E-2</v>
      </c>
      <c r="AX1192">
        <f t="shared" si="830"/>
        <v>78.81297419298906</v>
      </c>
      <c r="AY1192">
        <f t="shared" si="831"/>
        <v>15.215219993965071</v>
      </c>
      <c r="AZ1192" t="e">
        <f t="shared" si="832"/>
        <v>#DIV/0!</v>
      </c>
    </row>
    <row r="1193" spans="6:52" x14ac:dyDescent="0.55000000000000004">
      <c r="F1193" s="87">
        <v>45118.68954861111</v>
      </c>
      <c r="G1193">
        <v>372</v>
      </c>
      <c r="I1193">
        <v>21.4</v>
      </c>
      <c r="J1193">
        <v>29.978999999999999</v>
      </c>
      <c r="K1193">
        <v>366.33523446594796</v>
      </c>
      <c r="L1193">
        <v>9696.1130785116002</v>
      </c>
      <c r="N1193" s="36">
        <f t="shared" si="804"/>
        <v>1.884562451613246</v>
      </c>
      <c r="O1193" s="36">
        <f t="shared" si="805"/>
        <v>258.37411073751832</v>
      </c>
      <c r="P1193" s="36">
        <f t="shared" si="806"/>
        <v>-12897587692.34585</v>
      </c>
      <c r="Q1193">
        <f t="shared" si="807"/>
        <v>30.152999225811936</v>
      </c>
      <c r="R1193">
        <f t="shared" si="808"/>
        <v>11368.460872450807</v>
      </c>
      <c r="S1193">
        <f t="shared" si="809"/>
        <v>52.591520009157868</v>
      </c>
      <c r="T1193">
        <f t="shared" si="810"/>
        <v>7210.3140986750304</v>
      </c>
      <c r="U1193">
        <f t="shared" si="811"/>
        <v>7210.3140986750313</v>
      </c>
      <c r="W1193">
        <f t="shared" si="812"/>
        <v>0.99356030597399414</v>
      </c>
      <c r="X1193">
        <v>313.14999999999998</v>
      </c>
      <c r="Y1193">
        <f t="shared" si="813"/>
        <v>1.9073334166666699E-2</v>
      </c>
      <c r="Z1193">
        <v>2E-3</v>
      </c>
      <c r="AA1193">
        <f t="shared" si="814"/>
        <v>7.2765497523200454E-2</v>
      </c>
      <c r="AC1193">
        <f t="shared" si="815"/>
        <v>3.6397614764504215E-4</v>
      </c>
      <c r="AD1193">
        <f t="shared" si="816"/>
        <v>2.8329236404606944E-8</v>
      </c>
      <c r="AE1193">
        <v>0</v>
      </c>
      <c r="AF1193">
        <f t="shared" si="817"/>
        <v>7.6156529929651403E-9</v>
      </c>
      <c r="AG1193">
        <f t="shared" si="818"/>
        <v>3.5944889397572082E-8</v>
      </c>
      <c r="AH1193">
        <f t="shared" si="819"/>
        <v>1.097002469958351E-3</v>
      </c>
      <c r="AJ1193">
        <f t="shared" si="820"/>
        <v>9.6336730770444322E-3</v>
      </c>
      <c r="AK1193">
        <f t="shared" si="821"/>
        <v>7.4981452441340053E-7</v>
      </c>
      <c r="AL1193">
        <v>0</v>
      </c>
      <c r="AM1193">
        <f t="shared" si="822"/>
        <v>4.1782412296986324E-6</v>
      </c>
      <c r="AN1193">
        <f t="shared" si="823"/>
        <v>4.9280557541120333E-6</v>
      </c>
      <c r="AO1193">
        <f t="shared" si="824"/>
        <v>2.2739189884214046E-2</v>
      </c>
      <c r="AQ1193">
        <f t="shared" si="825"/>
        <v>0</v>
      </c>
      <c r="AR1193">
        <f t="shared" si="826"/>
        <v>0</v>
      </c>
      <c r="AS1193">
        <v>246</v>
      </c>
      <c r="AT1193">
        <f t="shared" si="827"/>
        <v>0</v>
      </c>
      <c r="AU1193">
        <f t="shared" si="828"/>
        <v>0</v>
      </c>
      <c r="AV1193">
        <f t="shared" si="829"/>
        <v>1.5759424160826513E-2</v>
      </c>
      <c r="AX1193">
        <f t="shared" si="830"/>
        <v>78.812974192989046</v>
      </c>
      <c r="AY1193">
        <f t="shared" si="831"/>
        <v>15.215219993965086</v>
      </c>
      <c r="AZ1193" t="e">
        <f t="shared" si="832"/>
        <v>#DIV/0!</v>
      </c>
    </row>
    <row r="1194" spans="6:52" x14ac:dyDescent="0.55000000000000004">
      <c r="F1194" s="87">
        <v>45118.710833333331</v>
      </c>
      <c r="G1194">
        <v>362</v>
      </c>
      <c r="I1194">
        <v>21.4</v>
      </c>
      <c r="J1194">
        <v>29.978999999999999</v>
      </c>
      <c r="K1194">
        <v>89.973940557248</v>
      </c>
      <c r="L1194">
        <v>698.69549628790003</v>
      </c>
      <c r="N1194" s="36">
        <f t="shared" si="804"/>
        <v>0.46285886271644738</v>
      </c>
      <c r="O1194" s="36">
        <f t="shared" si="805"/>
        <v>18.618267554013158</v>
      </c>
      <c r="P1194" s="36">
        <f t="shared" si="806"/>
        <v>-12950016910.607418</v>
      </c>
      <c r="Q1194">
        <f t="shared" si="807"/>
        <v>7.4057418034631581</v>
      </c>
      <c r="R1194">
        <f t="shared" si="808"/>
        <v>819.20377237657897</v>
      </c>
      <c r="S1194">
        <f t="shared" si="809"/>
        <v>12.916765437584825</v>
      </c>
      <c r="T1194">
        <f t="shared" si="810"/>
        <v>519.57046568796011</v>
      </c>
      <c r="U1194">
        <f t="shared" si="811"/>
        <v>519.57046568796011</v>
      </c>
      <c r="W1194">
        <f t="shared" si="812"/>
        <v>0.99356030597399414</v>
      </c>
      <c r="X1194">
        <v>313.14999999999998</v>
      </c>
      <c r="Y1194">
        <f t="shared" si="813"/>
        <v>1.9073334166666699E-2</v>
      </c>
      <c r="Z1194">
        <v>2E-3</v>
      </c>
      <c r="AA1194">
        <f t="shared" si="814"/>
        <v>7.2765497523200454E-2</v>
      </c>
      <c r="AC1194">
        <f t="shared" si="815"/>
        <v>8.9394535909745283E-5</v>
      </c>
      <c r="AD1194">
        <f t="shared" si="816"/>
        <v>6.9578156630665537E-9</v>
      </c>
      <c r="AE1194">
        <v>0</v>
      </c>
      <c r="AF1194">
        <f t="shared" si="817"/>
        <v>1.8704460975275525E-9</v>
      </c>
      <c r="AG1194">
        <f t="shared" si="818"/>
        <v>8.828261760594107E-9</v>
      </c>
      <c r="AH1194">
        <f t="shared" si="819"/>
        <v>1.097002469958351E-3</v>
      </c>
      <c r="AJ1194">
        <f t="shared" si="820"/>
        <v>6.9419611107445769E-4</v>
      </c>
      <c r="AK1194">
        <f t="shared" si="821"/>
        <v>5.4031138768373001E-8</v>
      </c>
      <c r="AL1194">
        <v>0</v>
      </c>
      <c r="AM1194">
        <f t="shared" si="822"/>
        <v>3.0108129989372823E-7</v>
      </c>
      <c r="AN1194">
        <f t="shared" si="823"/>
        <v>3.5511243866210121E-7</v>
      </c>
      <c r="AO1194">
        <f t="shared" si="824"/>
        <v>2.2739189884214046E-2</v>
      </c>
      <c r="AQ1194">
        <f t="shared" si="825"/>
        <v>0</v>
      </c>
      <c r="AR1194">
        <f t="shared" si="826"/>
        <v>0</v>
      </c>
      <c r="AS1194">
        <v>247</v>
      </c>
      <c r="AT1194">
        <f t="shared" si="827"/>
        <v>0</v>
      </c>
      <c r="AU1194">
        <f t="shared" si="828"/>
        <v>0</v>
      </c>
      <c r="AV1194">
        <f t="shared" si="829"/>
        <v>1.5759424160826513E-2</v>
      </c>
      <c r="AX1194">
        <f t="shared" si="830"/>
        <v>78.81297419298906</v>
      </c>
      <c r="AY1194">
        <f t="shared" si="831"/>
        <v>15.215219993965073</v>
      </c>
      <c r="AZ1194" t="e">
        <f t="shared" si="832"/>
        <v>#DIV/0!</v>
      </c>
    </row>
    <row r="1195" spans="6:52" x14ac:dyDescent="0.55000000000000004">
      <c r="F1195" s="87">
        <v>45118.732106481482</v>
      </c>
      <c r="G1195">
        <v>224</v>
      </c>
      <c r="I1195">
        <v>21.4</v>
      </c>
      <c r="J1195">
        <v>29.978999999999999</v>
      </c>
      <c r="K1195">
        <v>84.299460888667994</v>
      </c>
      <c r="L1195">
        <v>487.94234175509996</v>
      </c>
      <c r="N1195" s="36">
        <f t="shared" si="804"/>
        <v>0.43366726357518953</v>
      </c>
      <c r="O1195" s="36">
        <f t="shared" si="805"/>
        <v>13.002289435088645</v>
      </c>
      <c r="P1195" s="36">
        <f t="shared" si="806"/>
        <v>-13002446128.868986</v>
      </c>
      <c r="Q1195">
        <f t="shared" si="807"/>
        <v>6.9386762172030325</v>
      </c>
      <c r="R1195">
        <f t="shared" si="808"/>
        <v>572.10073514390035</v>
      </c>
      <c r="S1195">
        <f t="shared" si="809"/>
        <v>12.102130417650848</v>
      </c>
      <c r="T1195">
        <f t="shared" si="810"/>
        <v>362.84823801140845</v>
      </c>
      <c r="U1195">
        <f t="shared" si="811"/>
        <v>362.84823801140851</v>
      </c>
      <c r="W1195">
        <f t="shared" si="812"/>
        <v>0.99356030597399414</v>
      </c>
      <c r="X1195">
        <v>313.14999999999998</v>
      </c>
      <c r="Y1195">
        <f t="shared" si="813"/>
        <v>1.9073334166666699E-2</v>
      </c>
      <c r="Z1195">
        <v>2E-3</v>
      </c>
      <c r="AA1195">
        <f t="shared" si="814"/>
        <v>7.2765497523200454E-2</v>
      </c>
      <c r="AC1195">
        <f t="shared" si="815"/>
        <v>8.3756598153987728E-5</v>
      </c>
      <c r="AD1195">
        <f t="shared" si="816"/>
        <v>6.5189998984877272E-9</v>
      </c>
      <c r="AE1195">
        <v>0</v>
      </c>
      <c r="AF1195">
        <f t="shared" si="817"/>
        <v>1.7524807368257876E-9</v>
      </c>
      <c r="AG1195">
        <f t="shared" si="818"/>
        <v>8.2714806353135144E-9</v>
      </c>
      <c r="AH1195">
        <f t="shared" si="819"/>
        <v>1.097002469958351E-3</v>
      </c>
      <c r="AJ1195">
        <f t="shared" si="820"/>
        <v>4.8480014237186432E-4</v>
      </c>
      <c r="AK1195">
        <f t="shared" si="821"/>
        <v>3.7733290851886741E-8</v>
      </c>
      <c r="AL1195">
        <v>0</v>
      </c>
      <c r="AM1195">
        <f t="shared" si="822"/>
        <v>2.1026372047527892E-7</v>
      </c>
      <c r="AN1195">
        <f t="shared" si="823"/>
        <v>2.4799701132716569E-7</v>
      </c>
      <c r="AO1195">
        <f t="shared" si="824"/>
        <v>2.2739189884214046E-2</v>
      </c>
      <c r="AQ1195">
        <f t="shared" si="825"/>
        <v>0</v>
      </c>
      <c r="AR1195">
        <f t="shared" si="826"/>
        <v>0</v>
      </c>
      <c r="AS1195">
        <v>248</v>
      </c>
      <c r="AT1195">
        <f t="shared" si="827"/>
        <v>0</v>
      </c>
      <c r="AU1195">
        <f t="shared" si="828"/>
        <v>0</v>
      </c>
      <c r="AV1195">
        <f t="shared" si="829"/>
        <v>1.5759424160826513E-2</v>
      </c>
      <c r="AX1195">
        <f t="shared" si="830"/>
        <v>78.812974192989046</v>
      </c>
      <c r="AY1195">
        <f t="shared" si="831"/>
        <v>15.215219993965084</v>
      </c>
      <c r="AZ1195" t="e">
        <f t="shared" si="832"/>
        <v>#DIV/0!</v>
      </c>
    </row>
    <row r="1196" spans="6:52" x14ac:dyDescent="0.55000000000000004">
      <c r="F1196" s="87">
        <v>45118.753425925926</v>
      </c>
      <c r="G1196">
        <v>160</v>
      </c>
      <c r="I1196">
        <v>21.4</v>
      </c>
      <c r="J1196">
        <v>29.978999999999999</v>
      </c>
      <c r="K1196">
        <v>233.58959294294303</v>
      </c>
      <c r="L1196">
        <v>6190.3298402556002</v>
      </c>
      <c r="N1196" s="36">
        <f t="shared" si="804"/>
        <v>1.2016703132300321</v>
      </c>
      <c r="O1196" s="36">
        <f t="shared" si="805"/>
        <v>164.95485919946418</v>
      </c>
      <c r="P1196" s="36">
        <f t="shared" si="806"/>
        <v>-13054875347.130556</v>
      </c>
      <c r="Q1196">
        <f t="shared" si="807"/>
        <v>19.226725011680514</v>
      </c>
      <c r="R1196">
        <f t="shared" si="808"/>
        <v>7258.013804776424</v>
      </c>
      <c r="S1196">
        <f t="shared" si="809"/>
        <v>33.534398538264945</v>
      </c>
      <c r="T1196">
        <f t="shared" si="810"/>
        <v>4603.3108485050025</v>
      </c>
      <c r="U1196">
        <f t="shared" si="811"/>
        <v>4603.3108485050034</v>
      </c>
      <c r="W1196">
        <f t="shared" si="812"/>
        <v>0.99356030597399414</v>
      </c>
      <c r="X1196">
        <v>313.14999999999998</v>
      </c>
      <c r="Y1196">
        <f t="shared" si="813"/>
        <v>1.9073334166666699E-2</v>
      </c>
      <c r="Z1196">
        <v>2E-3</v>
      </c>
      <c r="AA1196">
        <f t="shared" si="814"/>
        <v>7.2765497523200454E-2</v>
      </c>
      <c r="AC1196">
        <f t="shared" si="815"/>
        <v>2.3208534743673122E-4</v>
      </c>
      <c r="AD1196">
        <f t="shared" si="816"/>
        <v>1.8063822907407638E-8</v>
      </c>
      <c r="AE1196">
        <v>0</v>
      </c>
      <c r="AF1196">
        <f t="shared" si="817"/>
        <v>4.856036534991806E-9</v>
      </c>
      <c r="AG1196">
        <f t="shared" si="818"/>
        <v>2.2919859442399443E-8</v>
      </c>
      <c r="AH1196">
        <f t="shared" si="819"/>
        <v>1.097002469958351E-3</v>
      </c>
      <c r="AJ1196">
        <f t="shared" si="820"/>
        <v>6.1504660101643002E-3</v>
      </c>
      <c r="AK1196">
        <f t="shared" si="821"/>
        <v>4.7870720850192903E-7</v>
      </c>
      <c r="AL1196">
        <v>0</v>
      </c>
      <c r="AM1196">
        <f t="shared" si="822"/>
        <v>2.6675319434249058E-6</v>
      </c>
      <c r="AN1196">
        <f t="shared" si="823"/>
        <v>3.1462391519268348E-6</v>
      </c>
      <c r="AO1196">
        <f t="shared" si="824"/>
        <v>2.2739189884214046E-2</v>
      </c>
      <c r="AQ1196">
        <f t="shared" si="825"/>
        <v>0</v>
      </c>
      <c r="AR1196">
        <f t="shared" si="826"/>
        <v>0</v>
      </c>
      <c r="AS1196">
        <v>249</v>
      </c>
      <c r="AT1196">
        <f t="shared" si="827"/>
        <v>0</v>
      </c>
      <c r="AU1196">
        <f t="shared" si="828"/>
        <v>0</v>
      </c>
      <c r="AV1196">
        <f t="shared" si="829"/>
        <v>1.5759424160826513E-2</v>
      </c>
      <c r="AX1196">
        <f t="shared" si="830"/>
        <v>78.812974192989046</v>
      </c>
      <c r="AY1196">
        <f t="shared" si="831"/>
        <v>15.215219993965073</v>
      </c>
      <c r="AZ1196" t="e">
        <f t="shared" si="832"/>
        <v>#DIV/0!</v>
      </c>
    </row>
    <row r="1197" spans="6:52" x14ac:dyDescent="0.55000000000000004">
      <c r="F1197" s="87">
        <v>45118.774710648147</v>
      </c>
      <c r="G1197">
        <v>96</v>
      </c>
      <c r="I1197">
        <v>21.4</v>
      </c>
      <c r="J1197">
        <v>29.978999999999999</v>
      </c>
      <c r="K1197">
        <v>4.7983033600000002</v>
      </c>
      <c r="L1197">
        <v>24869.8344637271</v>
      </c>
      <c r="N1197" s="36">
        <f t="shared" si="804"/>
        <v>2.4684227704409426E-2</v>
      </c>
      <c r="O1197" s="36">
        <f t="shared" si="805"/>
        <v>662.71105872263138</v>
      </c>
      <c r="P1197" s="36">
        <f t="shared" si="806"/>
        <v>-13107304565.392124</v>
      </c>
      <c r="Q1197">
        <f t="shared" si="807"/>
        <v>0.39494764327055082</v>
      </c>
      <c r="R1197">
        <f t="shared" si="808"/>
        <v>29159.28658379578</v>
      </c>
      <c r="S1197">
        <f t="shared" si="809"/>
        <v>0.6888501116616077</v>
      </c>
      <c r="T1197">
        <f t="shared" si="810"/>
        <v>18493.938407435733</v>
      </c>
      <c r="U1197">
        <f t="shared" si="811"/>
        <v>18493.93840743574</v>
      </c>
      <c r="W1197">
        <f t="shared" si="812"/>
        <v>0.99356030597399414</v>
      </c>
      <c r="X1197">
        <v>313.14999999999998</v>
      </c>
      <c r="Y1197">
        <f t="shared" si="813"/>
        <v>1.9073334166666699E-2</v>
      </c>
      <c r="Z1197">
        <v>2E-3</v>
      </c>
      <c r="AA1197">
        <f t="shared" si="814"/>
        <v>7.2765497523200454E-2</v>
      </c>
      <c r="AC1197">
        <f t="shared" si="815"/>
        <v>4.7674037545176449E-6</v>
      </c>
      <c r="AD1197">
        <f t="shared" si="816"/>
        <v>3.7105977650395832E-10</v>
      </c>
      <c r="AE1197">
        <v>0</v>
      </c>
      <c r="AF1197">
        <f t="shared" si="817"/>
        <v>9.9750747148334735E-11</v>
      </c>
      <c r="AG1197">
        <f t="shared" si="818"/>
        <v>4.7081052365229305E-10</v>
      </c>
      <c r="AH1197">
        <f t="shared" si="819"/>
        <v>1.097002469958351E-3</v>
      </c>
      <c r="AJ1197">
        <f t="shared" si="820"/>
        <v>2.4709680339303281E-2</v>
      </c>
      <c r="AK1197">
        <f t="shared" si="821"/>
        <v>1.923220464702135E-6</v>
      </c>
      <c r="AL1197">
        <v>0</v>
      </c>
      <c r="AM1197">
        <f t="shared" si="822"/>
        <v>1.071688901426009E-5</v>
      </c>
      <c r="AN1197">
        <f t="shared" si="823"/>
        <v>1.2640109478962225E-5</v>
      </c>
      <c r="AO1197">
        <f t="shared" si="824"/>
        <v>2.2739189884214046E-2</v>
      </c>
      <c r="AQ1197">
        <f t="shared" si="825"/>
        <v>0</v>
      </c>
      <c r="AR1197">
        <f t="shared" si="826"/>
        <v>0</v>
      </c>
      <c r="AS1197">
        <v>250</v>
      </c>
      <c r="AT1197">
        <f t="shared" si="827"/>
        <v>0</v>
      </c>
      <c r="AU1197">
        <f t="shared" si="828"/>
        <v>0</v>
      </c>
      <c r="AV1197">
        <f t="shared" si="829"/>
        <v>1.5759424160826513E-2</v>
      </c>
      <c r="AX1197">
        <f t="shared" si="830"/>
        <v>78.81297419298906</v>
      </c>
      <c r="AY1197">
        <f t="shared" si="831"/>
        <v>15.215219993965071</v>
      </c>
      <c r="AZ1197" t="e">
        <f t="shared" si="832"/>
        <v>#DIV/0!</v>
      </c>
    </row>
    <row r="1198" spans="6:52" x14ac:dyDescent="0.55000000000000004">
      <c r="F1198" s="87">
        <v>45118.796030092592</v>
      </c>
      <c r="G1198">
        <v>102</v>
      </c>
      <c r="I1198">
        <v>21.4</v>
      </c>
      <c r="J1198">
        <v>29.978999999999999</v>
      </c>
      <c r="K1198">
        <v>298.09430176137204</v>
      </c>
      <c r="L1198">
        <v>140.09490733440001</v>
      </c>
      <c r="N1198" s="36">
        <f t="shared" si="804"/>
        <v>1.5335061312306528</v>
      </c>
      <c r="O1198" s="36">
        <f t="shared" si="805"/>
        <v>3.7331347941475359</v>
      </c>
      <c r="P1198" s="36">
        <f t="shared" si="806"/>
        <v>-13159733783.653692</v>
      </c>
      <c r="Q1198">
        <f t="shared" si="807"/>
        <v>24.536098099690445</v>
      </c>
      <c r="R1198">
        <f t="shared" si="808"/>
        <v>164.25793094249158</v>
      </c>
      <c r="S1198">
        <f t="shared" si="809"/>
        <v>42.794770911276871</v>
      </c>
      <c r="T1198">
        <f t="shared" si="810"/>
        <v>104.17868246033861</v>
      </c>
      <c r="U1198">
        <f t="shared" si="811"/>
        <v>104.17868246033862</v>
      </c>
      <c r="W1198">
        <f t="shared" si="812"/>
        <v>0.99356030597399414</v>
      </c>
      <c r="X1198">
        <v>313.14999999999998</v>
      </c>
      <c r="Y1198">
        <f t="shared" si="813"/>
        <v>1.9073334166666699E-2</v>
      </c>
      <c r="Z1198">
        <v>2E-3</v>
      </c>
      <c r="AA1198">
        <f t="shared" si="814"/>
        <v>7.2765497523200454E-2</v>
      </c>
      <c r="AC1198">
        <f t="shared" si="815"/>
        <v>2.9617466566713292E-4</v>
      </c>
      <c r="AD1198">
        <f t="shared" si="816"/>
        <v>2.3052065842847874E-8</v>
      </c>
      <c r="AE1198">
        <v>0</v>
      </c>
      <c r="AF1198">
        <f t="shared" si="817"/>
        <v>6.1970090447466012E-9</v>
      </c>
      <c r="AG1198">
        <f t="shared" si="818"/>
        <v>2.9249074887594476E-8</v>
      </c>
      <c r="AH1198">
        <f t="shared" si="819"/>
        <v>1.097002469958351E-3</v>
      </c>
      <c r="AJ1198">
        <f t="shared" si="820"/>
        <v>1.3919273899656482E-4</v>
      </c>
      <c r="AK1198">
        <f t="shared" si="821"/>
        <v>1.0833742909669891E-8</v>
      </c>
      <c r="AL1198">
        <v>0</v>
      </c>
      <c r="AM1198">
        <f t="shared" si="822"/>
        <v>6.0369584508316559E-8</v>
      </c>
      <c r="AN1198">
        <f t="shared" si="823"/>
        <v>7.1203327417986448E-8</v>
      </c>
      <c r="AO1198">
        <f t="shared" si="824"/>
        <v>2.2739189884214046E-2</v>
      </c>
      <c r="AQ1198">
        <f t="shared" si="825"/>
        <v>0</v>
      </c>
      <c r="AR1198">
        <f t="shared" si="826"/>
        <v>0</v>
      </c>
      <c r="AS1198">
        <v>251</v>
      </c>
      <c r="AT1198">
        <f t="shared" si="827"/>
        <v>0</v>
      </c>
      <c r="AU1198">
        <f t="shared" si="828"/>
        <v>0</v>
      </c>
      <c r="AV1198">
        <f t="shared" si="829"/>
        <v>1.5759424160826513E-2</v>
      </c>
      <c r="AX1198">
        <f t="shared" si="830"/>
        <v>78.812974192989046</v>
      </c>
      <c r="AY1198">
        <f t="shared" si="831"/>
        <v>15.215219993965073</v>
      </c>
      <c r="AZ1198" t="e">
        <f t="shared" si="832"/>
        <v>#DIV/0!</v>
      </c>
    </row>
    <row r="1199" spans="6:52" x14ac:dyDescent="0.55000000000000004">
      <c r="F1199" s="87">
        <v>45118.817349537036</v>
      </c>
      <c r="G1199">
        <v>222</v>
      </c>
      <c r="I1199">
        <v>21.4</v>
      </c>
      <c r="J1199">
        <v>29.978999999999999</v>
      </c>
      <c r="K1199">
        <v>878.71472763544011</v>
      </c>
      <c r="L1199">
        <v>1290.2300287935998</v>
      </c>
      <c r="N1199" s="36">
        <f t="shared" si="804"/>
        <v>4.5204299930238916</v>
      </c>
      <c r="O1199" s="36">
        <f t="shared" si="805"/>
        <v>34.380997172483632</v>
      </c>
      <c r="P1199" s="36">
        <f t="shared" si="806"/>
        <v>-13212163001.91526</v>
      </c>
      <c r="Q1199">
        <f t="shared" si="807"/>
        <v>72.326879888382265</v>
      </c>
      <c r="R1199">
        <f t="shared" si="808"/>
        <v>1512.7638755892799</v>
      </c>
      <c r="S1199">
        <f t="shared" si="809"/>
        <v>126.14932671751129</v>
      </c>
      <c r="T1199">
        <f t="shared" si="810"/>
        <v>959.45289538356235</v>
      </c>
      <c r="U1199">
        <f t="shared" si="811"/>
        <v>959.45289538356235</v>
      </c>
      <c r="W1199">
        <f t="shared" si="812"/>
        <v>0.99356030597399414</v>
      </c>
      <c r="X1199">
        <v>313.14999999999998</v>
      </c>
      <c r="Y1199">
        <f t="shared" si="813"/>
        <v>1.9073334166666699E-2</v>
      </c>
      <c r="Z1199">
        <v>2E-3</v>
      </c>
      <c r="AA1199">
        <f t="shared" si="814"/>
        <v>7.2765497523200454E-2</v>
      </c>
      <c r="AC1199">
        <f t="shared" si="815"/>
        <v>8.7305607365332279E-4</v>
      </c>
      <c r="AD1199">
        <f t="shared" si="816"/>
        <v>6.795228771178465E-8</v>
      </c>
      <c r="AE1199">
        <v>0</v>
      </c>
      <c r="AF1199">
        <f t="shared" si="817"/>
        <v>1.8267384122182846E-8</v>
      </c>
      <c r="AG1199">
        <f t="shared" si="818"/>
        <v>8.6219671833967502E-8</v>
      </c>
      <c r="AH1199">
        <f t="shared" si="819"/>
        <v>1.097002469958351E-3</v>
      </c>
      <c r="AJ1199">
        <f t="shared" si="820"/>
        <v>1.2819213421850042E-3</v>
      </c>
      <c r="AK1199">
        <f t="shared" si="821"/>
        <v>9.9775364374387691E-8</v>
      </c>
      <c r="AL1199">
        <v>0</v>
      </c>
      <c r="AM1199">
        <f t="shared" si="822"/>
        <v>5.5598488367961557E-7</v>
      </c>
      <c r="AN1199">
        <f t="shared" si="823"/>
        <v>6.5576024805400326E-7</v>
      </c>
      <c r="AO1199">
        <f t="shared" si="824"/>
        <v>2.2739189884214046E-2</v>
      </c>
      <c r="AQ1199">
        <f t="shared" si="825"/>
        <v>0</v>
      </c>
      <c r="AR1199">
        <f t="shared" si="826"/>
        <v>0</v>
      </c>
      <c r="AS1199">
        <v>252</v>
      </c>
      <c r="AT1199">
        <f t="shared" si="827"/>
        <v>0</v>
      </c>
      <c r="AU1199">
        <f t="shared" si="828"/>
        <v>0</v>
      </c>
      <c r="AV1199">
        <f t="shared" si="829"/>
        <v>1.5759424160826513E-2</v>
      </c>
      <c r="AX1199">
        <f t="shared" si="830"/>
        <v>78.81297419298906</v>
      </c>
      <c r="AY1199">
        <f t="shared" si="831"/>
        <v>15.215219993965077</v>
      </c>
      <c r="AZ1199" t="e">
        <f t="shared" si="832"/>
        <v>#DIV/0!</v>
      </c>
    </row>
    <row r="1200" spans="6:52" x14ac:dyDescent="0.55000000000000004">
      <c r="F1200" s="87">
        <v>45118.838622685187</v>
      </c>
      <c r="G1200">
        <v>41</v>
      </c>
      <c r="I1200">
        <v>21.4</v>
      </c>
      <c r="J1200">
        <v>29.978999999999999</v>
      </c>
      <c r="K1200">
        <v>39734.077073920002</v>
      </c>
      <c r="L1200">
        <v>25574.709835587899</v>
      </c>
      <c r="N1200" s="36">
        <f t="shared" si="804"/>
        <v>204.40662720357795</v>
      </c>
      <c r="O1200" s="36">
        <f t="shared" si="805"/>
        <v>681.49400255905664</v>
      </c>
      <c r="P1200" s="36">
        <f t="shared" si="806"/>
        <v>-13264592220.17683</v>
      </c>
      <c r="Q1200">
        <f t="shared" si="807"/>
        <v>3270.5060352572473</v>
      </c>
      <c r="R1200">
        <f t="shared" si="808"/>
        <v>29985.736112598493</v>
      </c>
      <c r="S1200">
        <f t="shared" si="809"/>
        <v>5704.2711507804115</v>
      </c>
      <c r="T1200">
        <f t="shared" si="810"/>
        <v>19018.104409872347</v>
      </c>
      <c r="U1200">
        <f t="shared" si="811"/>
        <v>19018.104409872351</v>
      </c>
      <c r="W1200">
        <f t="shared" si="812"/>
        <v>0.99356030597399414</v>
      </c>
      <c r="X1200">
        <v>313.14999999999998</v>
      </c>
      <c r="Y1200">
        <f t="shared" si="813"/>
        <v>1.9073334166666699E-2</v>
      </c>
      <c r="Z1200">
        <v>2E-3</v>
      </c>
      <c r="AA1200">
        <f t="shared" si="814"/>
        <v>7.2765497523200454E-2</v>
      </c>
      <c r="AC1200">
        <f t="shared" si="815"/>
        <v>3.947820177515822E-2</v>
      </c>
      <c r="AD1200">
        <f t="shared" si="816"/>
        <v>3.0726939612754719E-6</v>
      </c>
      <c r="AE1200">
        <v>0</v>
      </c>
      <c r="AF1200">
        <f t="shared" si="817"/>
        <v>8.2602194525963381E-7</v>
      </c>
      <c r="AG1200">
        <f t="shared" si="818"/>
        <v>3.8987159065351058E-6</v>
      </c>
      <c r="AH1200">
        <f t="shared" si="819"/>
        <v>1.097002469958351E-3</v>
      </c>
      <c r="AJ1200">
        <f t="shared" si="820"/>
        <v>2.541001652944283E-2</v>
      </c>
      <c r="AK1200">
        <f t="shared" si="821"/>
        <v>1.9777295022353132E-6</v>
      </c>
      <c r="AL1200">
        <v>0</v>
      </c>
      <c r="AM1200">
        <f t="shared" si="822"/>
        <v>1.1020633341152783E-5</v>
      </c>
      <c r="AN1200">
        <f t="shared" si="823"/>
        <v>1.2998362843388097E-5</v>
      </c>
      <c r="AO1200">
        <f t="shared" si="824"/>
        <v>2.2739189884214046E-2</v>
      </c>
      <c r="AQ1200">
        <f t="shared" si="825"/>
        <v>0</v>
      </c>
      <c r="AR1200">
        <f t="shared" si="826"/>
        <v>0</v>
      </c>
      <c r="AS1200">
        <v>253</v>
      </c>
      <c r="AT1200">
        <f t="shared" si="827"/>
        <v>0</v>
      </c>
      <c r="AU1200">
        <f t="shared" si="828"/>
        <v>0</v>
      </c>
      <c r="AV1200">
        <f t="shared" si="829"/>
        <v>1.5759424160826513E-2</v>
      </c>
      <c r="AX1200">
        <f t="shared" si="830"/>
        <v>78.812974192989046</v>
      </c>
      <c r="AY1200">
        <f t="shared" si="831"/>
        <v>15.215219993965079</v>
      </c>
      <c r="AZ1200" t="e">
        <f t="shared" si="832"/>
        <v>#DIV/0!</v>
      </c>
    </row>
    <row r="1201" spans="6:52" x14ac:dyDescent="0.55000000000000004">
      <c r="F1201" s="87">
        <v>45118.859918981485</v>
      </c>
      <c r="G1201">
        <v>203</v>
      </c>
      <c r="I1201">
        <v>21.4</v>
      </c>
      <c r="J1201">
        <v>29.978999999999999</v>
      </c>
      <c r="K1201">
        <v>3.4576407400000004</v>
      </c>
      <c r="L1201">
        <v>24732.068978348401</v>
      </c>
      <c r="N1201" s="36">
        <f t="shared" si="804"/>
        <v>1.7787368772407653E-2</v>
      </c>
      <c r="O1201" s="36">
        <f t="shared" si="805"/>
        <v>659.03999646429929</v>
      </c>
      <c r="P1201" s="36">
        <f t="shared" si="806"/>
        <v>-13317021438.438398</v>
      </c>
      <c r="Q1201">
        <f t="shared" si="807"/>
        <v>0.28459790035852245</v>
      </c>
      <c r="R1201">
        <f t="shared" si="808"/>
        <v>28997.759844429169</v>
      </c>
      <c r="S1201">
        <f t="shared" si="809"/>
        <v>0.49638299855945839</v>
      </c>
      <c r="T1201">
        <f t="shared" si="810"/>
        <v>18391.491951469969</v>
      </c>
      <c r="U1201">
        <f t="shared" si="811"/>
        <v>18391.491951469972</v>
      </c>
      <c r="W1201">
        <f t="shared" si="812"/>
        <v>0.99356030597399414</v>
      </c>
      <c r="X1201">
        <v>313.14999999999998</v>
      </c>
      <c r="Y1201">
        <f t="shared" si="813"/>
        <v>1.9073334166666699E-2</v>
      </c>
      <c r="Z1201">
        <v>2E-3</v>
      </c>
      <c r="AA1201">
        <f t="shared" si="814"/>
        <v>7.2765497523200454E-2</v>
      </c>
      <c r="AC1201">
        <f t="shared" si="815"/>
        <v>3.4353745915825482E-6</v>
      </c>
      <c r="AD1201">
        <f t="shared" si="816"/>
        <v>2.6738438651269042E-10</v>
      </c>
      <c r="AE1201">
        <v>0</v>
      </c>
      <c r="AF1201">
        <f t="shared" si="817"/>
        <v>7.1880042029172786E-11</v>
      </c>
      <c r="AG1201">
        <f t="shared" si="818"/>
        <v>3.3926442854186319E-10</v>
      </c>
      <c r="AH1201">
        <f t="shared" si="819"/>
        <v>1.097002469958351E-3</v>
      </c>
      <c r="AJ1201">
        <f t="shared" si="820"/>
        <v>2.4572802021497767E-2</v>
      </c>
      <c r="AK1201">
        <f t="shared" si="821"/>
        <v>1.9125668593797366E-6</v>
      </c>
      <c r="AL1201">
        <v>0</v>
      </c>
      <c r="AM1201">
        <f t="shared" si="822"/>
        <v>1.0657523222382683E-5</v>
      </c>
      <c r="AN1201">
        <f t="shared" si="823"/>
        <v>1.2570090081762419E-5</v>
      </c>
      <c r="AO1201">
        <f t="shared" si="824"/>
        <v>2.2739189884214046E-2</v>
      </c>
      <c r="AQ1201">
        <f t="shared" si="825"/>
        <v>0</v>
      </c>
      <c r="AR1201">
        <f t="shared" si="826"/>
        <v>0</v>
      </c>
      <c r="AS1201">
        <v>254</v>
      </c>
      <c r="AT1201">
        <f t="shared" si="827"/>
        <v>0</v>
      </c>
      <c r="AU1201">
        <f t="shared" si="828"/>
        <v>0</v>
      </c>
      <c r="AV1201">
        <f t="shared" si="829"/>
        <v>1.5759424160826513E-2</v>
      </c>
      <c r="AX1201">
        <f t="shared" si="830"/>
        <v>78.81297419298906</v>
      </c>
      <c r="AY1201">
        <f t="shared" si="831"/>
        <v>15.215219993965073</v>
      </c>
      <c r="AZ1201" t="e">
        <f t="shared" si="832"/>
        <v>#DIV/0!</v>
      </c>
    </row>
    <row r="1202" spans="6:52" x14ac:dyDescent="0.55000000000000004">
      <c r="F1202" s="87">
        <v>45118.881192129629</v>
      </c>
      <c r="G1202">
        <v>375</v>
      </c>
      <c r="I1202">
        <v>21.4</v>
      </c>
      <c r="J1202">
        <v>29.978999999999999</v>
      </c>
      <c r="K1202">
        <v>37702.505982219998</v>
      </c>
      <c r="L1202">
        <v>16600.149376223901</v>
      </c>
      <c r="N1202" s="36">
        <f t="shared" si="804"/>
        <v>193.95548235865959</v>
      </c>
      <c r="O1202" s="36">
        <f t="shared" si="805"/>
        <v>442.34723733752173</v>
      </c>
      <c r="P1202" s="36">
        <f t="shared" si="806"/>
        <v>-13369450656.699966</v>
      </c>
      <c r="Q1202">
        <f t="shared" si="807"/>
        <v>3103.2877177385535</v>
      </c>
      <c r="R1202">
        <f t="shared" si="808"/>
        <v>19463.278442850955</v>
      </c>
      <c r="S1202">
        <f t="shared" si="809"/>
        <v>5412.6163994297094</v>
      </c>
      <c r="T1202">
        <f t="shared" si="810"/>
        <v>12344.358003905627</v>
      </c>
      <c r="U1202">
        <f t="shared" si="811"/>
        <v>12344.358003905627</v>
      </c>
      <c r="W1202">
        <f t="shared" si="812"/>
        <v>0.99356030597399414</v>
      </c>
      <c r="X1202">
        <v>313.14999999999998</v>
      </c>
      <c r="Y1202">
        <f t="shared" si="813"/>
        <v>1.9073334166666699E-2</v>
      </c>
      <c r="Z1202">
        <v>2E-3</v>
      </c>
      <c r="AA1202">
        <f t="shared" si="814"/>
        <v>7.2765497523200454E-2</v>
      </c>
      <c r="AC1202">
        <f t="shared" si="815"/>
        <v>3.7459713379680848E-2</v>
      </c>
      <c r="AD1202">
        <f t="shared" si="816"/>
        <v>2.9155896144510763E-6</v>
      </c>
      <c r="AE1202">
        <v>0</v>
      </c>
      <c r="AF1202">
        <f t="shared" si="817"/>
        <v>7.8378811403266593E-7</v>
      </c>
      <c r="AG1202">
        <f t="shared" si="818"/>
        <v>3.6993777284837424E-6</v>
      </c>
      <c r="AH1202">
        <f t="shared" si="819"/>
        <v>1.097002469958351E-3</v>
      </c>
      <c r="AJ1202">
        <f t="shared" si="820"/>
        <v>1.6493249493455028E-2</v>
      </c>
      <c r="AK1202">
        <f t="shared" si="821"/>
        <v>1.2837136911397707E-6</v>
      </c>
      <c r="AL1202">
        <v>0</v>
      </c>
      <c r="AM1202">
        <f t="shared" si="822"/>
        <v>7.1533229843006062E-6</v>
      </c>
      <c r="AN1202">
        <f t="shared" si="823"/>
        <v>8.4370366754403767E-6</v>
      </c>
      <c r="AO1202">
        <f t="shared" si="824"/>
        <v>2.2739189884214046E-2</v>
      </c>
      <c r="AQ1202">
        <f t="shared" si="825"/>
        <v>0</v>
      </c>
      <c r="AR1202">
        <f t="shared" si="826"/>
        <v>0</v>
      </c>
      <c r="AS1202">
        <v>255</v>
      </c>
      <c r="AT1202">
        <f t="shared" si="827"/>
        <v>0</v>
      </c>
      <c r="AU1202">
        <f t="shared" si="828"/>
        <v>0</v>
      </c>
      <c r="AV1202">
        <f t="shared" si="829"/>
        <v>1.5759424160826513E-2</v>
      </c>
      <c r="AX1202">
        <f t="shared" si="830"/>
        <v>78.81297419298906</v>
      </c>
      <c r="AY1202">
        <f t="shared" si="831"/>
        <v>15.215219993965075</v>
      </c>
      <c r="AZ1202" t="e">
        <f t="shared" si="832"/>
        <v>#DIV/0!</v>
      </c>
    </row>
    <row r="1203" spans="6:52" x14ac:dyDescent="0.55000000000000004">
      <c r="F1203" s="87">
        <v>45118.902499999997</v>
      </c>
      <c r="G1203">
        <v>265</v>
      </c>
      <c r="I1203">
        <v>21.4</v>
      </c>
      <c r="J1203">
        <v>29.978999999999999</v>
      </c>
      <c r="K1203">
        <v>383.07209420393195</v>
      </c>
      <c r="L1203">
        <v>19064.5689091559</v>
      </c>
      <c r="N1203" s="36">
        <f t="shared" si="804"/>
        <v>1.9706629804529145</v>
      </c>
      <c r="O1203" s="36">
        <f t="shared" si="805"/>
        <v>508.01707845319686</v>
      </c>
      <c r="P1203" s="36">
        <f t="shared" si="806"/>
        <v>-13421879874.961535</v>
      </c>
      <c r="Q1203">
        <f t="shared" si="807"/>
        <v>31.530607687246633</v>
      </c>
      <c r="R1203">
        <f t="shared" si="808"/>
        <v>22352.751451940661</v>
      </c>
      <c r="S1203">
        <f t="shared" si="809"/>
        <v>54.994283409964382</v>
      </c>
      <c r="T1203">
        <f t="shared" si="810"/>
        <v>14176.972656753445</v>
      </c>
      <c r="U1203">
        <f t="shared" si="811"/>
        <v>14176.972656753447</v>
      </c>
      <c r="W1203">
        <f t="shared" si="812"/>
        <v>0.99356030597399414</v>
      </c>
      <c r="X1203">
        <v>313.14999999999998</v>
      </c>
      <c r="Y1203">
        <f t="shared" si="813"/>
        <v>1.9073334166666699E-2</v>
      </c>
      <c r="Z1203">
        <v>2E-3</v>
      </c>
      <c r="AA1203">
        <f t="shared" si="814"/>
        <v>7.2765497523200454E-2</v>
      </c>
      <c r="AC1203">
        <f t="shared" si="815"/>
        <v>3.8060522712735735E-4</v>
      </c>
      <c r="AD1203">
        <f t="shared" si="816"/>
        <v>2.9623522106825328E-8</v>
      </c>
      <c r="AE1203">
        <v>0</v>
      </c>
      <c r="AF1203">
        <f t="shared" si="817"/>
        <v>7.963591449232478E-9</v>
      </c>
      <c r="AG1203">
        <f t="shared" si="818"/>
        <v>3.7587113556057804E-8</v>
      </c>
      <c r="AH1203">
        <f t="shared" si="819"/>
        <v>1.097002469958351E-3</v>
      </c>
      <c r="AJ1203">
        <f t="shared" si="820"/>
        <v>1.8941798918643234E-2</v>
      </c>
      <c r="AK1203">
        <f t="shared" si="821"/>
        <v>1.4742908373712538E-6</v>
      </c>
      <c r="AL1203">
        <v>0</v>
      </c>
      <c r="AM1203">
        <f t="shared" si="822"/>
        <v>8.2152886623403028E-6</v>
      </c>
      <c r="AN1203">
        <f t="shared" si="823"/>
        <v>9.6895794997115566E-6</v>
      </c>
      <c r="AO1203">
        <f t="shared" si="824"/>
        <v>2.2739189884214046E-2</v>
      </c>
      <c r="AQ1203">
        <f t="shared" si="825"/>
        <v>0</v>
      </c>
      <c r="AR1203">
        <f t="shared" si="826"/>
        <v>0</v>
      </c>
      <c r="AS1203">
        <v>256</v>
      </c>
      <c r="AT1203">
        <f t="shared" si="827"/>
        <v>0</v>
      </c>
      <c r="AU1203">
        <f t="shared" si="828"/>
        <v>0</v>
      </c>
      <c r="AV1203">
        <f t="shared" si="829"/>
        <v>1.5759424160826513E-2</v>
      </c>
      <c r="AX1203">
        <f t="shared" si="830"/>
        <v>78.812974192989046</v>
      </c>
      <c r="AY1203">
        <f t="shared" si="831"/>
        <v>15.215219993965075</v>
      </c>
      <c r="AZ1203" t="e">
        <f t="shared" si="832"/>
        <v>#DIV/0!</v>
      </c>
    </row>
    <row r="1204" spans="6:52" x14ac:dyDescent="0.55000000000000004">
      <c r="F1204" s="87">
        <v>45118.923773148148</v>
      </c>
      <c r="G1204">
        <v>140</v>
      </c>
      <c r="I1204">
        <v>21.4</v>
      </c>
      <c r="J1204">
        <v>29.978999999999999</v>
      </c>
      <c r="K1204">
        <v>39995.119919680001</v>
      </c>
      <c r="L1204">
        <v>14652.255057590002</v>
      </c>
      <c r="N1204" s="36">
        <f t="shared" ref="N1204:N1267" si="833">1000000*(AG1204-AE1204)/Y1204</f>
        <v>93.420523913371028</v>
      </c>
      <c r="O1204" s="36">
        <f t="shared" ref="O1204:O1267" si="834">1000000*(AN1204-AL1204)/Y1204</f>
        <v>43.088776642360195</v>
      </c>
      <c r="P1204" s="36">
        <f t="shared" ref="P1204:P1267" si="835">1000000*(AU1204-AS1204)/Y1204</f>
        <v>-13474309093.223103</v>
      </c>
      <c r="Q1204">
        <f t="shared" ref="Q1204:Q1267" si="836">(N1204*16)</f>
        <v>1494.7283826139364</v>
      </c>
      <c r="R1204">
        <f t="shared" ref="R1204:R1267" si="837">(O1204*44)</f>
        <v>1895.9061722638485</v>
      </c>
      <c r="S1204">
        <f t="shared" ref="S1204:S1267" si="838">1000000*(((AG1204-AE1204)*0.082057*X1204)/(W1204-AA1204))/Y1204</f>
        <v>-52.1929271862356</v>
      </c>
      <c r="T1204">
        <f t="shared" ref="T1204:T1267" si="839">1000000*(((AN1204-AL1204)*0.082057*X1204)/(W1204-AA1204))/Y1204</f>
        <v>-24.07318314682232</v>
      </c>
      <c r="U1204">
        <f t="shared" ref="U1204:U1267" si="840">O1204*((1*0.082057*X1204)/(W1204-AA1204))</f>
        <v>-24.07318314682232</v>
      </c>
      <c r="W1204">
        <f t="shared" ref="W1204:W1267" si="841">((0.001316*((J1204*25.4)-(2.5*2053/100)))*(273.15+40))/(273.15+I1204)</f>
        <v>0.99356030597399414</v>
      </c>
      <c r="X1204">
        <v>570.15</v>
      </c>
      <c r="Y1204">
        <f t="shared" ref="Y1204:Y1267" si="842">(21.0733341666667/1000)-Z1204</f>
        <v>1.9073334166666699E-2</v>
      </c>
      <c r="Z1204">
        <v>2E-3</v>
      </c>
      <c r="AA1204">
        <f t="shared" ref="AA1204:AA1267" si="843">(0.001316*10^(8.07131-(1730.63/(233.46+(X1204-273.15)))))</f>
        <v>84.734032959041798</v>
      </c>
      <c r="AC1204">
        <f t="shared" ref="AC1204:AC1267" si="844">W1204*(K1204/10^6)</f>
        <v>3.9737563584863848E-2</v>
      </c>
      <c r="AD1204">
        <f t="shared" ref="AD1204:AD1267" si="845">(AC1204*Z1204)/(0.082057*X1204)</f>
        <v>1.6987382575729336E-6</v>
      </c>
      <c r="AE1204">
        <v>0</v>
      </c>
      <c r="AF1204">
        <f t="shared" ref="AF1204:AF1267" si="846">AC1204*AH1204*Y1204</f>
        <v>8.3102613051869332E-8</v>
      </c>
      <c r="AG1204">
        <f t="shared" ref="AG1204:AG1267" si="847">AD1204+AF1204</f>
        <v>1.7818408706248029E-6</v>
      </c>
      <c r="AH1204">
        <f t="shared" ref="AH1204:AH1267" si="848">101.325*(0.000014*EXP(1600*((1/X1204)-(1/298.15))))</f>
        <v>1.0964449364134453E-4</v>
      </c>
      <c r="AJ1204">
        <f t="shared" ref="AJ1204:AJ1267" si="849">W1204*(L1204/10^6)</f>
        <v>1.4557899018228125E-2</v>
      </c>
      <c r="AK1204">
        <f t="shared" ref="AK1204:AK1267" si="850">(AJ1204*Z1204)/(0.082057*X1204)</f>
        <v>6.2233458171973357E-7</v>
      </c>
      <c r="AL1204">
        <v>0</v>
      </c>
      <c r="AM1204">
        <f t="shared" ref="AM1204:AM1267" si="851">AJ1204*AO1204*Y1204</f>
        <v>1.9951205401286511E-7</v>
      </c>
      <c r="AN1204">
        <f t="shared" ref="AN1204:AN1267" si="852">AK1204+AM1204</f>
        <v>8.2184663573259868E-7</v>
      </c>
      <c r="AO1204">
        <f t="shared" ref="AO1204:AO1267" si="853">101.325*(0.00033*EXP(2400*((1/X1204)-(1/298.15))))</f>
        <v>7.1852820331813855E-4</v>
      </c>
      <c r="AQ1204">
        <f t="shared" ref="AQ1204:AQ1267" si="854">W1204*(M1204/10^6)</f>
        <v>0</v>
      </c>
      <c r="AR1204">
        <f t="shared" ref="AR1204:AR1267" si="855">(AQ1204*Z1204)/(0.082057*X1204)</f>
        <v>0</v>
      </c>
      <c r="AS1204">
        <v>257</v>
      </c>
      <c r="AT1204">
        <f t="shared" ref="AT1204:AT1267" si="856">AQ1204*AV1204*Y1204</f>
        <v>0</v>
      </c>
      <c r="AU1204">
        <f t="shared" ref="AU1204:AU1267" si="857">AR1204+AT1204</f>
        <v>0</v>
      </c>
      <c r="AV1204">
        <f t="shared" ref="AV1204:AV1267" si="858">101.325*((2.4*10^-4)*EXP(2700*((1/X1204)-(1/298.15))))</f>
        <v>3.2334621363997915E-4</v>
      </c>
      <c r="AX1204">
        <f t="shared" ref="AX1204:AX1267" si="859">100*(AG1204-AF1204)/AG1204</f>
        <v>95.336137226287264</v>
      </c>
      <c r="AY1204">
        <f t="shared" ref="AY1204:AY1267" si="860">100*(AN1204-AM1204)/AN1204</f>
        <v>75.723931286155477</v>
      </c>
      <c r="AZ1204" t="e">
        <f t="shared" ref="AZ1204:AZ1267" si="861">100*(AU1204-AT1204)/AU1204</f>
        <v>#DIV/0!</v>
      </c>
    </row>
    <row r="1205" spans="6:52" x14ac:dyDescent="0.55000000000000004">
      <c r="F1205" s="87">
        <v>45118.945104166669</v>
      </c>
      <c r="G1205">
        <v>206</v>
      </c>
      <c r="I1205">
        <v>21.4</v>
      </c>
      <c r="J1205">
        <v>29.978999999999999</v>
      </c>
      <c r="K1205">
        <v>204.81391900564702</v>
      </c>
      <c r="L1205">
        <v>5638.6011762556</v>
      </c>
      <c r="N1205" s="36">
        <f t="shared" si="833"/>
        <v>0.47749604761965886</v>
      </c>
      <c r="O1205" s="36">
        <f t="shared" si="834"/>
        <v>16.530234209869761</v>
      </c>
      <c r="P1205" s="36">
        <f t="shared" si="835"/>
        <v>-13526738311.484673</v>
      </c>
      <c r="Q1205">
        <f t="shared" si="836"/>
        <v>7.6399367619145417</v>
      </c>
      <c r="R1205">
        <f t="shared" si="837"/>
        <v>727.33030523426942</v>
      </c>
      <c r="S1205">
        <f t="shared" si="838"/>
        <v>-0.26344448297751116</v>
      </c>
      <c r="T1205">
        <f t="shared" si="839"/>
        <v>-9.1200734050578909</v>
      </c>
      <c r="U1205">
        <f t="shared" si="840"/>
        <v>-9.1200734050578909</v>
      </c>
      <c r="W1205">
        <f t="shared" si="841"/>
        <v>0.99356030597399414</v>
      </c>
      <c r="X1205">
        <v>571.15</v>
      </c>
      <c r="Y1205">
        <f t="shared" si="842"/>
        <v>1.9073334166666699E-2</v>
      </c>
      <c r="Z1205">
        <v>2E-3</v>
      </c>
      <c r="AA1205">
        <f t="shared" si="843"/>
        <v>85.940255854716341</v>
      </c>
      <c r="AC1205">
        <f t="shared" si="844"/>
        <v>2.0349498003498353E-4</v>
      </c>
      <c r="AD1205">
        <f t="shared" si="845"/>
        <v>8.6839613047171259E-9</v>
      </c>
      <c r="AE1205">
        <v>0</v>
      </c>
      <c r="AF1205">
        <f t="shared" si="846"/>
        <v>4.2348037479522181E-10</v>
      </c>
      <c r="AG1205">
        <f t="shared" si="847"/>
        <v>9.1074416795123478E-9</v>
      </c>
      <c r="AH1205">
        <f t="shared" si="848"/>
        <v>1.0910708950074622E-4</v>
      </c>
      <c r="AJ1205">
        <f t="shared" si="849"/>
        <v>5.6022903099458366E-3</v>
      </c>
      <c r="AK1205">
        <f t="shared" si="850"/>
        <v>2.3907259167276636E-7</v>
      </c>
      <c r="AL1205">
        <v>0</v>
      </c>
      <c r="AM1205">
        <f t="shared" si="851"/>
        <v>7.6214089265345275E-8</v>
      </c>
      <c r="AN1205">
        <f t="shared" si="852"/>
        <v>3.1528668093811163E-7</v>
      </c>
      <c r="AO1205">
        <f t="shared" si="853"/>
        <v>7.1325206292961361E-4</v>
      </c>
      <c r="AQ1205">
        <f t="shared" si="854"/>
        <v>0</v>
      </c>
      <c r="AR1205">
        <f t="shared" si="855"/>
        <v>0</v>
      </c>
      <c r="AS1205">
        <v>258</v>
      </c>
      <c r="AT1205">
        <f t="shared" si="856"/>
        <v>0</v>
      </c>
      <c r="AU1205">
        <f t="shared" si="857"/>
        <v>0</v>
      </c>
      <c r="AV1205">
        <f t="shared" si="858"/>
        <v>3.2067632567527211E-4</v>
      </c>
      <c r="AX1205">
        <f t="shared" si="859"/>
        <v>95.35017198355645</v>
      </c>
      <c r="AY1205">
        <f t="shared" si="860"/>
        <v>75.827050784836189</v>
      </c>
      <c r="AZ1205" t="e">
        <f t="shared" si="861"/>
        <v>#DIV/0!</v>
      </c>
    </row>
    <row r="1206" spans="6:52" x14ac:dyDescent="0.55000000000000004">
      <c r="F1206" s="87">
        <v>45118.966354166667</v>
      </c>
      <c r="G1206">
        <v>12</v>
      </c>
      <c r="I1206">
        <v>21.4</v>
      </c>
      <c r="J1206">
        <v>29.978999999999999</v>
      </c>
      <c r="K1206">
        <v>297.104282723072</v>
      </c>
      <c r="L1206">
        <v>10.967810268400001</v>
      </c>
      <c r="N1206" s="36">
        <f t="shared" si="833"/>
        <v>0.69134695078957287</v>
      </c>
      <c r="O1206" s="36">
        <f t="shared" si="834"/>
        <v>3.2053961423910891E-2</v>
      </c>
      <c r="P1206" s="36">
        <f t="shared" si="835"/>
        <v>-13579167529.746241</v>
      </c>
      <c r="Q1206">
        <f t="shared" si="836"/>
        <v>11.061551212633166</v>
      </c>
      <c r="R1206">
        <f t="shared" si="837"/>
        <v>1.4103743026520792</v>
      </c>
      <c r="S1206">
        <f t="shared" si="838"/>
        <v>-0.37669371051754674</v>
      </c>
      <c r="T1206">
        <f t="shared" si="839"/>
        <v>-1.746521866013763E-2</v>
      </c>
      <c r="U1206">
        <f t="shared" si="840"/>
        <v>-1.7465218660137633E-2</v>
      </c>
      <c r="W1206">
        <f t="shared" si="841"/>
        <v>0.99356030597399414</v>
      </c>
      <c r="X1206">
        <v>572.15</v>
      </c>
      <c r="Y1206">
        <f t="shared" si="842"/>
        <v>1.9073334166666699E-2</v>
      </c>
      <c r="Z1206">
        <v>2E-3</v>
      </c>
      <c r="AA1206">
        <f t="shared" si="843"/>
        <v>87.159022133659292</v>
      </c>
      <c r="AC1206">
        <f t="shared" si="844"/>
        <v>2.9519102204851952E-4</v>
      </c>
      <c r="AD1206">
        <f t="shared" si="845"/>
        <v>1.2574988685164742E-8</v>
      </c>
      <c r="AE1206">
        <v>0</v>
      </c>
      <c r="AF1206">
        <f t="shared" si="846"/>
        <v>6.1130273235085858E-10</v>
      </c>
      <c r="AG1206">
        <f t="shared" si="847"/>
        <v>1.3186291417515601E-8</v>
      </c>
      <c r="AH1206">
        <f t="shared" si="848"/>
        <v>1.0857418411948987E-4</v>
      </c>
      <c r="AJ1206">
        <f t="shared" si="849"/>
        <v>1.0897180926136219E-5</v>
      </c>
      <c r="AK1206">
        <f t="shared" si="850"/>
        <v>4.6421441240117575E-10</v>
      </c>
      <c r="AL1206">
        <v>0</v>
      </c>
      <c r="AM1206">
        <f t="shared" si="851"/>
        <v>1.4716150520252023E-10</v>
      </c>
      <c r="AN1206">
        <f t="shared" si="852"/>
        <v>6.1137591760369595E-10</v>
      </c>
      <c r="AO1206">
        <f t="shared" si="853"/>
        <v>7.0803290578195111E-4</v>
      </c>
      <c r="AQ1206">
        <f t="shared" si="854"/>
        <v>0</v>
      </c>
      <c r="AR1206">
        <f t="shared" si="855"/>
        <v>0</v>
      </c>
      <c r="AS1206">
        <v>259</v>
      </c>
      <c r="AT1206">
        <f t="shared" si="856"/>
        <v>0</v>
      </c>
      <c r="AU1206">
        <f t="shared" si="857"/>
        <v>0</v>
      </c>
      <c r="AV1206">
        <f t="shared" si="858"/>
        <v>3.1803770070522102E-4</v>
      </c>
      <c r="AX1206">
        <f t="shared" si="859"/>
        <v>95.364104182174728</v>
      </c>
      <c r="AY1206">
        <f t="shared" si="860"/>
        <v>75.929456662388077</v>
      </c>
      <c r="AZ1206" t="e">
        <f t="shared" si="861"/>
        <v>#DIV/0!</v>
      </c>
    </row>
    <row r="1207" spans="6:52" x14ac:dyDescent="0.55000000000000004">
      <c r="F1207" s="87">
        <v>45118.987638888888</v>
      </c>
      <c r="G1207">
        <v>399</v>
      </c>
      <c r="I1207">
        <v>21.4</v>
      </c>
      <c r="J1207">
        <v>29.978999999999999</v>
      </c>
      <c r="K1207">
        <v>80.196539197807013</v>
      </c>
      <c r="L1207">
        <v>623.85124483589993</v>
      </c>
      <c r="N1207" s="36">
        <f t="shared" si="833"/>
        <v>0.18626076880747722</v>
      </c>
      <c r="O1207" s="36">
        <f t="shared" si="834"/>
        <v>1.8176201962160672</v>
      </c>
      <c r="P1207" s="36">
        <f t="shared" si="835"/>
        <v>-13631596748.007809</v>
      </c>
      <c r="Q1207">
        <f t="shared" si="836"/>
        <v>2.9801723009196355</v>
      </c>
      <c r="R1207">
        <f t="shared" si="837"/>
        <v>79.975288633506949</v>
      </c>
      <c r="S1207">
        <f t="shared" si="838"/>
        <v>-0.10023273154221911</v>
      </c>
      <c r="T1207">
        <f t="shared" si="839"/>
        <v>-0.9781181423198716</v>
      </c>
      <c r="U1207">
        <f t="shared" si="840"/>
        <v>-0.9781181423198716</v>
      </c>
      <c r="W1207">
        <f t="shared" si="841"/>
        <v>0.99356030597399414</v>
      </c>
      <c r="X1207">
        <v>573.15</v>
      </c>
      <c r="Y1207">
        <f t="shared" si="842"/>
        <v>1.9073334166666699E-2</v>
      </c>
      <c r="Z1207">
        <v>2E-3</v>
      </c>
      <c r="AA1207">
        <f t="shared" si="843"/>
        <v>88.390405741182292</v>
      </c>
      <c r="AC1207">
        <f t="shared" si="844"/>
        <v>7.9680098023428549E-5</v>
      </c>
      <c r="AD1207">
        <f t="shared" si="845"/>
        <v>3.3884097557767041E-9</v>
      </c>
      <c r="AE1207">
        <v>0</v>
      </c>
      <c r="AF1207">
        <f t="shared" si="846"/>
        <v>1.6420412982855762E-10</v>
      </c>
      <c r="AG1207">
        <f t="shared" si="847"/>
        <v>3.5526138856052617E-9</v>
      </c>
      <c r="AH1207">
        <f t="shared" si="848"/>
        <v>1.0804572755044833E-4</v>
      </c>
      <c r="AJ1207">
        <f t="shared" si="849"/>
        <v>6.1983383370141387E-4</v>
      </c>
      <c r="AK1207">
        <f t="shared" si="850"/>
        <v>2.6358539474396777E-8</v>
      </c>
      <c r="AL1207">
        <v>0</v>
      </c>
      <c r="AM1207">
        <f t="shared" si="851"/>
        <v>8.3095379161145681E-9</v>
      </c>
      <c r="AN1207">
        <f t="shared" si="852"/>
        <v>3.4668077390511343E-8</v>
      </c>
      <c r="AO1207">
        <f t="shared" si="853"/>
        <v>7.0286995218563195E-4</v>
      </c>
      <c r="AQ1207">
        <f t="shared" si="854"/>
        <v>0</v>
      </c>
      <c r="AR1207">
        <f t="shared" si="855"/>
        <v>0</v>
      </c>
      <c r="AS1207">
        <v>260</v>
      </c>
      <c r="AT1207">
        <f t="shared" si="856"/>
        <v>0</v>
      </c>
      <c r="AU1207">
        <f t="shared" si="857"/>
        <v>0</v>
      </c>
      <c r="AV1207">
        <f t="shared" si="858"/>
        <v>3.1542988131220571E-4</v>
      </c>
      <c r="AX1207">
        <f t="shared" si="859"/>
        <v>95.377934807554183</v>
      </c>
      <c r="AY1207">
        <f t="shared" si="860"/>
        <v>76.031154475301577</v>
      </c>
      <c r="AZ1207" t="e">
        <f t="shared" si="861"/>
        <v>#DIV/0!</v>
      </c>
    </row>
    <row r="1208" spans="6:52" x14ac:dyDescent="0.55000000000000004">
      <c r="F1208" s="87">
        <v>45119.008923611109</v>
      </c>
      <c r="G1208">
        <v>193</v>
      </c>
      <c r="I1208">
        <v>21.4</v>
      </c>
      <c r="J1208">
        <v>29.978999999999999</v>
      </c>
      <c r="K1208">
        <v>84.988080651199994</v>
      </c>
      <c r="L1208">
        <v>810.07489980790001</v>
      </c>
      <c r="N1208" s="36">
        <f t="shared" si="833"/>
        <v>0.19701722564090873</v>
      </c>
      <c r="O1208" s="36">
        <f t="shared" si="834"/>
        <v>2.3529553651426238</v>
      </c>
      <c r="P1208" s="36">
        <f t="shared" si="835"/>
        <v>-13684025966.269377</v>
      </c>
      <c r="Q1208">
        <f t="shared" si="836"/>
        <v>3.1522756102545397</v>
      </c>
      <c r="R1208">
        <f t="shared" si="837"/>
        <v>103.53003606627544</v>
      </c>
      <c r="S1208">
        <f t="shared" si="838"/>
        <v>-0.10471549432994542</v>
      </c>
      <c r="T1208">
        <f t="shared" si="839"/>
        <v>-1.250605795486577</v>
      </c>
      <c r="U1208">
        <f t="shared" si="840"/>
        <v>-1.250605795486577</v>
      </c>
      <c r="W1208">
        <f t="shared" si="841"/>
        <v>0.99356030597399414</v>
      </c>
      <c r="X1208">
        <v>574.15</v>
      </c>
      <c r="Y1208">
        <f t="shared" si="842"/>
        <v>1.9073334166666699E-2</v>
      </c>
      <c r="Z1208">
        <v>2E-3</v>
      </c>
      <c r="AA1208">
        <f t="shared" si="843"/>
        <v>89.634480561584013</v>
      </c>
      <c r="AC1208">
        <f t="shared" si="844"/>
        <v>8.4440783415948756E-5</v>
      </c>
      <c r="AD1208">
        <f t="shared" si="845"/>
        <v>3.5846044968617603E-9</v>
      </c>
      <c r="AE1208">
        <v>0</v>
      </c>
      <c r="AF1208">
        <f t="shared" si="846"/>
        <v>1.7317088437686677E-10</v>
      </c>
      <c r="AG1208">
        <f t="shared" si="847"/>
        <v>3.7577753812386272E-9</v>
      </c>
      <c r="AH1208">
        <f t="shared" si="848"/>
        <v>1.0752167052761797E-4</v>
      </c>
      <c r="AJ1208">
        <f t="shared" si="849"/>
        <v>8.048582653149898E-4</v>
      </c>
      <c r="AK1208">
        <f t="shared" si="850"/>
        <v>3.4167122099906348E-8</v>
      </c>
      <c r="AL1208">
        <v>0</v>
      </c>
      <c r="AM1208">
        <f t="shared" si="851"/>
        <v>1.0711581858710176E-8</v>
      </c>
      <c r="AN1208">
        <f t="shared" si="852"/>
        <v>4.4878703958616524E-8</v>
      </c>
      <c r="AO1208">
        <f t="shared" si="853"/>
        <v>6.9776243519992351E-4</v>
      </c>
      <c r="AQ1208">
        <f t="shared" si="854"/>
        <v>0</v>
      </c>
      <c r="AR1208">
        <f t="shared" si="855"/>
        <v>0</v>
      </c>
      <c r="AS1208">
        <v>261</v>
      </c>
      <c r="AT1208">
        <f t="shared" si="856"/>
        <v>0</v>
      </c>
      <c r="AU1208">
        <f t="shared" si="857"/>
        <v>0</v>
      </c>
      <c r="AV1208">
        <f t="shared" si="858"/>
        <v>3.1285241800912928E-4</v>
      </c>
      <c r="AX1208">
        <f t="shared" si="859"/>
        <v>95.391664833362469</v>
      </c>
      <c r="AY1208">
        <f t="shared" si="860"/>
        <v>76.132149741695926</v>
      </c>
      <c r="AZ1208" t="e">
        <f t="shared" si="861"/>
        <v>#DIV/0!</v>
      </c>
    </row>
    <row r="1209" spans="6:52" x14ac:dyDescent="0.55000000000000004">
      <c r="F1209" s="87">
        <v>45119.030219907407</v>
      </c>
      <c r="G1209">
        <v>279</v>
      </c>
      <c r="I1209">
        <v>21.4</v>
      </c>
      <c r="J1209">
        <v>29.978999999999999</v>
      </c>
      <c r="K1209">
        <v>280.53359006378298</v>
      </c>
      <c r="L1209" t="e">
        <v>#VALUE!</v>
      </c>
      <c r="N1209" s="36">
        <f t="shared" si="833"/>
        <v>0.64910243902040854</v>
      </c>
      <c r="O1209" s="36" t="e">
        <f t="shared" si="834"/>
        <v>#VALUE!</v>
      </c>
      <c r="P1209" s="36">
        <f t="shared" si="835"/>
        <v>-13736455184.530947</v>
      </c>
      <c r="Q1209">
        <f t="shared" si="836"/>
        <v>10.385639024326537</v>
      </c>
      <c r="R1209" t="e">
        <f t="shared" si="837"/>
        <v>#VALUE!</v>
      </c>
      <c r="S1209">
        <f t="shared" si="838"/>
        <v>-0.34076982346270879</v>
      </c>
      <c r="T1209" t="e">
        <f t="shared" si="839"/>
        <v>#VALUE!</v>
      </c>
      <c r="U1209" t="e">
        <f t="shared" si="840"/>
        <v>#VALUE!</v>
      </c>
      <c r="W1209">
        <f t="shared" si="841"/>
        <v>0.99356030597399414</v>
      </c>
      <c r="X1209">
        <v>575.15</v>
      </c>
      <c r="Y1209">
        <f t="shared" si="842"/>
        <v>1.9073334166666699E-2</v>
      </c>
      <c r="Z1209">
        <v>2E-3</v>
      </c>
      <c r="AA1209">
        <f t="shared" si="843"/>
        <v>90.891320415091641</v>
      </c>
      <c r="AC1209">
        <f t="shared" si="844"/>
        <v>2.7872703957975526E-4</v>
      </c>
      <c r="AD1209">
        <f t="shared" si="845"/>
        <v>1.1811698109802595E-8</v>
      </c>
      <c r="AE1209">
        <v>0</v>
      </c>
      <c r="AF1209">
        <f t="shared" si="846"/>
        <v>5.6884961803205142E-10</v>
      </c>
      <c r="AG1209">
        <f t="shared" si="847"/>
        <v>1.2380547727834646E-8</v>
      </c>
      <c r="AH1209">
        <f t="shared" si="848"/>
        <v>1.0700196445518637E-4</v>
      </c>
      <c r="AJ1209" t="e">
        <f t="shared" si="849"/>
        <v>#VALUE!</v>
      </c>
      <c r="AK1209" t="e">
        <f t="shared" si="850"/>
        <v>#VALUE!</v>
      </c>
      <c r="AL1209">
        <v>0</v>
      </c>
      <c r="AM1209" t="e">
        <f t="shared" si="851"/>
        <v>#VALUE!</v>
      </c>
      <c r="AN1209" t="e">
        <f t="shared" si="852"/>
        <v>#VALUE!</v>
      </c>
      <c r="AO1209">
        <f t="shared" si="853"/>
        <v>6.9270960039210518E-4</v>
      </c>
      <c r="AQ1209">
        <f t="shared" si="854"/>
        <v>0</v>
      </c>
      <c r="AR1209">
        <f t="shared" si="855"/>
        <v>0</v>
      </c>
      <c r="AS1209">
        <v>262</v>
      </c>
      <c r="AT1209">
        <f t="shared" si="856"/>
        <v>0</v>
      </c>
      <c r="AU1209">
        <f t="shared" si="857"/>
        <v>0</v>
      </c>
      <c r="AV1209">
        <f t="shared" si="858"/>
        <v>3.1030486908153554E-4</v>
      </c>
      <c r="AX1209">
        <f t="shared" si="859"/>
        <v>95.405295221687723</v>
      </c>
      <c r="AY1209" t="e">
        <f t="shared" si="860"/>
        <v>#VALUE!</v>
      </c>
      <c r="AZ1209" t="e">
        <f t="shared" si="861"/>
        <v>#DIV/0!</v>
      </c>
    </row>
    <row r="1210" spans="6:52" x14ac:dyDescent="0.55000000000000004">
      <c r="F1210" s="87">
        <v>45119.051550925928</v>
      </c>
      <c r="G1210">
        <v>274</v>
      </c>
      <c r="I1210">
        <v>21.4</v>
      </c>
      <c r="J1210">
        <v>29.978999999999999</v>
      </c>
      <c r="K1210">
        <v>4.9203351400000006</v>
      </c>
      <c r="L1210">
        <v>26756.884046351599</v>
      </c>
      <c r="N1210" s="36">
        <f t="shared" si="833"/>
        <v>1.1363366682195557E-2</v>
      </c>
      <c r="O1210" s="36">
        <f t="shared" si="834"/>
        <v>77.245821095065864</v>
      </c>
      <c r="P1210" s="36">
        <f t="shared" si="835"/>
        <v>-13788884402.792515</v>
      </c>
      <c r="Q1210">
        <f t="shared" si="836"/>
        <v>0.18181386691512891</v>
      </c>
      <c r="R1210">
        <f t="shared" si="837"/>
        <v>3398.816128182898</v>
      </c>
      <c r="S1210">
        <f t="shared" si="838"/>
        <v>-5.8927561323219605E-3</v>
      </c>
      <c r="T1210">
        <f t="shared" si="839"/>
        <v>-40.057739812920055</v>
      </c>
      <c r="U1210">
        <f t="shared" si="840"/>
        <v>-40.057739812920062</v>
      </c>
      <c r="W1210">
        <f t="shared" si="841"/>
        <v>0.99356030597399414</v>
      </c>
      <c r="X1210">
        <v>576.15</v>
      </c>
      <c r="Y1210">
        <f t="shared" si="842"/>
        <v>1.9073334166666699E-2</v>
      </c>
      <c r="Z1210">
        <v>2E-3</v>
      </c>
      <c r="AA1210">
        <f t="shared" si="843"/>
        <v>92.160999054819598</v>
      </c>
      <c r="AC1210">
        <f t="shared" si="844"/>
        <v>4.888649687192996E-6</v>
      </c>
      <c r="AD1210">
        <f t="shared" si="845"/>
        <v>2.0680817961157322E-10</v>
      </c>
      <c r="AE1210">
        <v>0</v>
      </c>
      <c r="AF1210">
        <f t="shared" si="846"/>
        <v>9.9291103763093147E-12</v>
      </c>
      <c r="AG1210">
        <f t="shared" si="847"/>
        <v>2.1673728998788252E-10</v>
      </c>
      <c r="AH1210">
        <f t="shared" si="848"/>
        <v>1.064865613968003E-4</v>
      </c>
      <c r="AJ1210">
        <f t="shared" si="849"/>
        <v>2.6584577900003774E-2</v>
      </c>
      <c r="AK1210">
        <f t="shared" si="850"/>
        <v>1.1246271492197416E-6</v>
      </c>
      <c r="AL1210">
        <v>0</v>
      </c>
      <c r="AM1210">
        <f t="shared" si="851"/>
        <v>3.4870820950500127E-7</v>
      </c>
      <c r="AN1210">
        <f t="shared" si="852"/>
        <v>1.4733353587247429E-6</v>
      </c>
      <c r="AO1210">
        <f t="shared" si="853"/>
        <v>6.8771070560183197E-4</v>
      </c>
      <c r="AQ1210">
        <f t="shared" si="854"/>
        <v>0</v>
      </c>
      <c r="AR1210">
        <f t="shared" si="855"/>
        <v>0</v>
      </c>
      <c r="AS1210">
        <v>263</v>
      </c>
      <c r="AT1210">
        <f t="shared" si="856"/>
        <v>0</v>
      </c>
      <c r="AU1210">
        <f t="shared" si="857"/>
        <v>0</v>
      </c>
      <c r="AV1210">
        <f t="shared" si="858"/>
        <v>3.0778680043326231E-4</v>
      </c>
      <c r="AX1210">
        <f t="shared" si="859"/>
        <v>95.418826923200697</v>
      </c>
      <c r="AY1210">
        <f t="shared" si="860"/>
        <v>76.332054515624449</v>
      </c>
      <c r="AZ1210" t="e">
        <f t="shared" si="861"/>
        <v>#DIV/0!</v>
      </c>
    </row>
    <row r="1211" spans="6:52" x14ac:dyDescent="0.55000000000000004">
      <c r="F1211" s="87">
        <v>45119.072847222225</v>
      </c>
      <c r="G1211">
        <v>416</v>
      </c>
      <c r="I1211">
        <v>21.4</v>
      </c>
      <c r="J1211">
        <v>29.978999999999999</v>
      </c>
      <c r="K1211">
        <v>5.42072866</v>
      </c>
      <c r="L1211">
        <v>24290.176244158403</v>
      </c>
      <c r="N1211" s="36">
        <f t="shared" si="833"/>
        <v>1.2495560205794102E-2</v>
      </c>
      <c r="O1211" s="36">
        <f t="shared" si="834"/>
        <v>69.912453314558562</v>
      </c>
      <c r="P1211" s="36">
        <f t="shared" si="835"/>
        <v>-13841313621.054083</v>
      </c>
      <c r="Q1211">
        <f t="shared" si="836"/>
        <v>0.19992896329270562</v>
      </c>
      <c r="R1211">
        <f t="shared" si="837"/>
        <v>3076.1479458405765</v>
      </c>
      <c r="S1211">
        <f t="shared" si="838"/>
        <v>-6.4010763998078478E-3</v>
      </c>
      <c r="T1211">
        <f t="shared" si="839"/>
        <v>-35.813916910822392</v>
      </c>
      <c r="U1211">
        <f t="shared" si="840"/>
        <v>-35.813916910822385</v>
      </c>
      <c r="W1211">
        <f t="shared" si="841"/>
        <v>0.99356030597399414</v>
      </c>
      <c r="X1211">
        <v>577.15</v>
      </c>
      <c r="Y1211">
        <f t="shared" si="842"/>
        <v>1.9073334166666699E-2</v>
      </c>
      <c r="Z1211">
        <v>2E-3</v>
      </c>
      <c r="AA1211">
        <f t="shared" si="843"/>
        <v>93.443590163747004</v>
      </c>
      <c r="AC1211">
        <f t="shared" si="844"/>
        <v>5.3858208260315987E-6</v>
      </c>
      <c r="AD1211">
        <f t="shared" si="845"/>
        <v>2.2744561160883097E-10</v>
      </c>
      <c r="AE1211">
        <v>0</v>
      </c>
      <c r="AF1211">
        <f t="shared" si="846"/>
        <v>1.0886383795982441E-11</v>
      </c>
      <c r="AG1211">
        <f t="shared" si="847"/>
        <v>2.3833199540481339E-10</v>
      </c>
      <c r="AH1211">
        <f t="shared" si="848"/>
        <v>1.05975414065031E-4</v>
      </c>
      <c r="AJ1211">
        <f t="shared" si="849"/>
        <v>2.4133754941308264E-2</v>
      </c>
      <c r="AK1211">
        <f t="shared" si="850"/>
        <v>1.0191792171237185E-6</v>
      </c>
      <c r="AL1211">
        <v>0</v>
      </c>
      <c r="AM1211">
        <f t="shared" si="851"/>
        <v>3.1428436735634183E-7</v>
      </c>
      <c r="AN1211">
        <f t="shared" si="852"/>
        <v>1.3334635844800602E-6</v>
      </c>
      <c r="AO1211">
        <f t="shared" si="853"/>
        <v>6.8276502071050623E-4</v>
      </c>
      <c r="AQ1211">
        <f t="shared" si="854"/>
        <v>0</v>
      </c>
      <c r="AR1211">
        <f t="shared" si="855"/>
        <v>0</v>
      </c>
      <c r="AS1211">
        <v>264</v>
      </c>
      <c r="AT1211">
        <f t="shared" si="856"/>
        <v>0</v>
      </c>
      <c r="AU1211">
        <f t="shared" si="857"/>
        <v>0</v>
      </c>
      <c r="AV1211">
        <f t="shared" si="858"/>
        <v>3.0529778543553741E-4</v>
      </c>
      <c r="AX1211">
        <f t="shared" si="859"/>
        <v>95.43226087731459</v>
      </c>
      <c r="AY1211">
        <f t="shared" si="860"/>
        <v>76.430974867687397</v>
      </c>
      <c r="AZ1211" t="e">
        <f t="shared" si="861"/>
        <v>#DIV/0!</v>
      </c>
    </row>
    <row r="1212" spans="6:52" x14ac:dyDescent="0.55000000000000004">
      <c r="F1212" s="87">
        <v>45119.094155092593</v>
      </c>
      <c r="G1212">
        <v>10</v>
      </c>
      <c r="I1212">
        <v>21.4</v>
      </c>
      <c r="J1212">
        <v>29.978999999999999</v>
      </c>
      <c r="K1212">
        <v>423.84535629946299</v>
      </c>
      <c r="L1212">
        <v>19275.888611603099</v>
      </c>
      <c r="N1212" s="36">
        <f t="shared" si="833"/>
        <v>0.97519838042215035</v>
      </c>
      <c r="O1212" s="36">
        <f t="shared" si="834"/>
        <v>55.31317634455403</v>
      </c>
      <c r="P1212" s="36">
        <f t="shared" si="835"/>
        <v>-13893742839.315651</v>
      </c>
      <c r="Q1212">
        <f t="shared" si="836"/>
        <v>15.603174086754406</v>
      </c>
      <c r="R1212">
        <f t="shared" si="837"/>
        <v>2433.7797591603771</v>
      </c>
      <c r="S1212">
        <f t="shared" si="838"/>
        <v>-0.49351256085825285</v>
      </c>
      <c r="T1212">
        <f t="shared" si="839"/>
        <v>-27.991994095794297</v>
      </c>
      <c r="U1212">
        <f t="shared" si="840"/>
        <v>-27.991994095794301</v>
      </c>
      <c r="W1212">
        <f t="shared" si="841"/>
        <v>0.99356030597399414</v>
      </c>
      <c r="X1212">
        <v>578.15</v>
      </c>
      <c r="Y1212">
        <f t="shared" si="842"/>
        <v>1.9073334166666699E-2</v>
      </c>
      <c r="Z1212">
        <v>2E-3</v>
      </c>
      <c r="AA1212">
        <f t="shared" si="843"/>
        <v>94.739167351714713</v>
      </c>
      <c r="AC1212">
        <f t="shared" si="844"/>
        <v>4.2111592189055099E-4</v>
      </c>
      <c r="AD1212">
        <f t="shared" si="845"/>
        <v>1.7753152857571343E-8</v>
      </c>
      <c r="AE1212">
        <v>0</v>
      </c>
      <c r="AF1212">
        <f t="shared" si="846"/>
        <v>8.4713173101248634E-10</v>
      </c>
      <c r="AG1212">
        <f t="shared" si="847"/>
        <v>1.8600284588583828E-8</v>
      </c>
      <c r="AH1212">
        <f t="shared" si="848"/>
        <v>1.0546847581103191E-4</v>
      </c>
      <c r="AJ1212">
        <f t="shared" si="849"/>
        <v>1.9151757786865006E-2</v>
      </c>
      <c r="AK1212">
        <f t="shared" si="850"/>
        <v>8.0738833610229662E-7</v>
      </c>
      <c r="AL1212">
        <v>0</v>
      </c>
      <c r="AM1212">
        <f t="shared" si="851"/>
        <v>2.4761836013714609E-7</v>
      </c>
      <c r="AN1212">
        <f t="shared" si="852"/>
        <v>1.0550066962394427E-6</v>
      </c>
      <c r="AO1212">
        <f t="shared" si="853"/>
        <v>6.7787182741554648E-4</v>
      </c>
      <c r="AQ1212">
        <f t="shared" si="854"/>
        <v>0</v>
      </c>
      <c r="AR1212">
        <f t="shared" si="855"/>
        <v>0</v>
      </c>
      <c r="AS1212">
        <v>265</v>
      </c>
      <c r="AT1212">
        <f t="shared" si="856"/>
        <v>0</v>
      </c>
      <c r="AU1212">
        <f t="shared" si="857"/>
        <v>0</v>
      </c>
      <c r="AV1212">
        <f t="shared" si="858"/>
        <v>3.0283740477943851E-4</v>
      </c>
      <c r="AX1212">
        <f t="shared" si="859"/>
        <v>95.445598012342117</v>
      </c>
      <c r="AY1212">
        <f t="shared" si="860"/>
        <v>76.529214362356328</v>
      </c>
      <c r="AZ1212" t="e">
        <f t="shared" si="861"/>
        <v>#DIV/0!</v>
      </c>
    </row>
    <row r="1213" spans="6:52" x14ac:dyDescent="0.55000000000000004">
      <c r="F1213" s="87">
        <v>45119.115451388891</v>
      </c>
      <c r="G1213">
        <v>316</v>
      </c>
      <c r="I1213">
        <v>21.4</v>
      </c>
      <c r="J1213">
        <v>29.978999999999999</v>
      </c>
      <c r="K1213">
        <v>307.45416961074795</v>
      </c>
      <c r="L1213" t="e">
        <v>#VALUE!</v>
      </c>
      <c r="N1213" s="36">
        <f t="shared" si="833"/>
        <v>0.70608202026733968</v>
      </c>
      <c r="O1213" s="36" t="e">
        <f t="shared" si="834"/>
        <v>#VALUE!</v>
      </c>
      <c r="P1213" s="36">
        <f t="shared" si="835"/>
        <v>-13946172057.577219</v>
      </c>
      <c r="Q1213">
        <f t="shared" si="836"/>
        <v>11.297312324277435</v>
      </c>
      <c r="R1213" t="e">
        <f t="shared" si="837"/>
        <v>#VALUE!</v>
      </c>
      <c r="S1213">
        <f t="shared" si="838"/>
        <v>-0.35301270591575112</v>
      </c>
      <c r="T1213" t="e">
        <f t="shared" si="839"/>
        <v>#VALUE!</v>
      </c>
      <c r="U1213" t="e">
        <f t="shared" si="840"/>
        <v>#VALUE!</v>
      </c>
      <c r="W1213">
        <f t="shared" si="841"/>
        <v>0.99356030597399414</v>
      </c>
      <c r="X1213">
        <v>579.15</v>
      </c>
      <c r="Y1213">
        <f t="shared" si="842"/>
        <v>1.9073334166666699E-2</v>
      </c>
      <c r="Z1213">
        <v>2E-3</v>
      </c>
      <c r="AA1213">
        <f t="shared" si="843"/>
        <v>96.047804152444527</v>
      </c>
      <c r="AC1213">
        <f t="shared" si="844"/>
        <v>3.0547425883143504E-4</v>
      </c>
      <c r="AD1213">
        <f t="shared" si="845"/>
        <v>1.285576483911652E-8</v>
      </c>
      <c r="AE1213">
        <v>0</v>
      </c>
      <c r="AF1213">
        <f t="shared" si="846"/>
        <v>6.1157348251757784E-10</v>
      </c>
      <c r="AG1213">
        <f t="shared" si="847"/>
        <v>1.3467338321634098E-8</v>
      </c>
      <c r="AH1213">
        <f t="shared" si="848"/>
        <v>1.0496570061438523E-4</v>
      </c>
      <c r="AJ1213" t="e">
        <f t="shared" si="849"/>
        <v>#VALUE!</v>
      </c>
      <c r="AK1213" t="e">
        <f t="shared" si="850"/>
        <v>#VALUE!</v>
      </c>
      <c r="AL1213">
        <v>0</v>
      </c>
      <c r="AM1213" t="e">
        <f t="shared" si="851"/>
        <v>#VALUE!</v>
      </c>
      <c r="AN1213" t="e">
        <f t="shared" si="852"/>
        <v>#VALUE!</v>
      </c>
      <c r="AO1213">
        <f t="shared" si="853"/>
        <v>6.7303041900943655E-4</v>
      </c>
      <c r="AQ1213">
        <f t="shared" si="854"/>
        <v>0</v>
      </c>
      <c r="AR1213">
        <f t="shared" si="855"/>
        <v>0</v>
      </c>
      <c r="AS1213">
        <v>266</v>
      </c>
      <c r="AT1213">
        <f t="shared" si="856"/>
        <v>0</v>
      </c>
      <c r="AU1213">
        <f t="shared" si="857"/>
        <v>0</v>
      </c>
      <c r="AV1213">
        <f t="shared" si="858"/>
        <v>3.0040524633162953E-4</v>
      </c>
      <c r="AX1213">
        <f t="shared" si="859"/>
        <v>95.458839245650054</v>
      </c>
      <c r="AY1213" t="e">
        <f t="shared" si="860"/>
        <v>#VALUE!</v>
      </c>
      <c r="AZ1213" t="e">
        <f t="shared" si="861"/>
        <v>#DIV/0!</v>
      </c>
    </row>
    <row r="1214" spans="6:52" x14ac:dyDescent="0.55000000000000004">
      <c r="F1214" s="87">
        <v>45119.136712962965</v>
      </c>
      <c r="G1214">
        <v>120</v>
      </c>
      <c r="I1214">
        <v>21.4</v>
      </c>
      <c r="J1214">
        <v>29.978999999999999</v>
      </c>
      <c r="N1214" s="36">
        <f t="shared" si="833"/>
        <v>0</v>
      </c>
      <c r="O1214" s="36">
        <f t="shared" si="834"/>
        <v>0</v>
      </c>
      <c r="P1214" s="36">
        <f t="shared" si="835"/>
        <v>-13998601275.838789</v>
      </c>
      <c r="Q1214">
        <f t="shared" si="836"/>
        <v>0</v>
      </c>
      <c r="R1214">
        <f t="shared" si="837"/>
        <v>0</v>
      </c>
      <c r="S1214">
        <f t="shared" si="838"/>
        <v>0</v>
      </c>
      <c r="T1214">
        <f t="shared" si="839"/>
        <v>0</v>
      </c>
      <c r="U1214">
        <f t="shared" si="840"/>
        <v>0</v>
      </c>
      <c r="W1214">
        <f t="shared" si="841"/>
        <v>0.99356030597399414</v>
      </c>
      <c r="X1214">
        <v>580.15</v>
      </c>
      <c r="Y1214">
        <f t="shared" si="842"/>
        <v>1.9073334166666699E-2</v>
      </c>
      <c r="Z1214">
        <v>2E-3</v>
      </c>
      <c r="AA1214">
        <f t="shared" si="843"/>
        <v>97.369574020572173</v>
      </c>
      <c r="AC1214">
        <f t="shared" si="844"/>
        <v>0</v>
      </c>
      <c r="AD1214">
        <f t="shared" si="845"/>
        <v>0</v>
      </c>
      <c r="AE1214">
        <v>0</v>
      </c>
      <c r="AF1214">
        <f t="shared" si="846"/>
        <v>0</v>
      </c>
      <c r="AG1214">
        <f t="shared" si="847"/>
        <v>0</v>
      </c>
      <c r="AH1214">
        <f t="shared" si="848"/>
        <v>1.0446704307313381E-4</v>
      </c>
      <c r="AJ1214">
        <f t="shared" si="849"/>
        <v>0</v>
      </c>
      <c r="AK1214">
        <f t="shared" si="850"/>
        <v>0</v>
      </c>
      <c r="AL1214">
        <v>0</v>
      </c>
      <c r="AM1214">
        <f t="shared" si="851"/>
        <v>0</v>
      </c>
      <c r="AN1214">
        <f t="shared" si="852"/>
        <v>0</v>
      </c>
      <c r="AO1214">
        <f t="shared" si="853"/>
        <v>6.6824010016344087E-4</v>
      </c>
      <c r="AQ1214">
        <f t="shared" si="854"/>
        <v>0</v>
      </c>
      <c r="AR1214">
        <f t="shared" si="855"/>
        <v>0</v>
      </c>
      <c r="AS1214">
        <v>267</v>
      </c>
      <c r="AT1214">
        <f t="shared" si="856"/>
        <v>0</v>
      </c>
      <c r="AU1214">
        <f t="shared" si="857"/>
        <v>0</v>
      </c>
      <c r="AV1214">
        <f t="shared" si="858"/>
        <v>2.9800090499329437E-4</v>
      </c>
      <c r="AX1214" t="e">
        <f t="shared" si="859"/>
        <v>#DIV/0!</v>
      </c>
      <c r="AY1214" t="e">
        <f t="shared" si="860"/>
        <v>#DIV/0!</v>
      </c>
      <c r="AZ1214" t="e">
        <f t="shared" si="861"/>
        <v>#DIV/0!</v>
      </c>
    </row>
    <row r="1215" spans="6:52" x14ac:dyDescent="0.55000000000000004">
      <c r="F1215" s="87">
        <v>45125.520567129628</v>
      </c>
      <c r="G1215">
        <v>165</v>
      </c>
      <c r="I1215">
        <v>22.4</v>
      </c>
      <c r="J1215">
        <v>30.036999999999999</v>
      </c>
      <c r="K1215">
        <v>54.343960262766998</v>
      </c>
      <c r="L1215">
        <v>430.29977267590004</v>
      </c>
      <c r="N1215" s="36">
        <f t="shared" si="833"/>
        <v>0.12417603103182463</v>
      </c>
      <c r="O1215" s="36">
        <f t="shared" si="834"/>
        <v>1.2221350200990939</v>
      </c>
      <c r="P1215" s="36">
        <f t="shared" si="835"/>
        <v>-14051030494.100357</v>
      </c>
      <c r="Q1215">
        <f t="shared" si="836"/>
        <v>1.9868164965091941</v>
      </c>
      <c r="R1215">
        <f t="shared" si="837"/>
        <v>53.77394088436013</v>
      </c>
      <c r="S1215">
        <f t="shared" si="838"/>
        <v>-6.0602763234280002E-2</v>
      </c>
      <c r="T1215">
        <f t="shared" si="839"/>
        <v>-0.59644972260714024</v>
      </c>
      <c r="U1215">
        <f t="shared" si="840"/>
        <v>-0.59644972260714002</v>
      </c>
      <c r="W1215">
        <f t="shared" si="841"/>
        <v>0.99225275520189449</v>
      </c>
      <c r="X1215">
        <v>581.15</v>
      </c>
      <c r="Y1215">
        <f t="shared" si="842"/>
        <v>1.9073334166666699E-2</v>
      </c>
      <c r="Z1215">
        <v>2E-3</v>
      </c>
      <c r="AA1215">
        <f t="shared" si="843"/>
        <v>98.704550328706745</v>
      </c>
      <c r="AC1215">
        <f t="shared" si="844"/>
        <v>5.3922944299312826E-5</v>
      </c>
      <c r="AD1215">
        <f t="shared" si="845"/>
        <v>2.261516266705357E-9</v>
      </c>
      <c r="AE1215">
        <v>0</v>
      </c>
      <c r="AF1215">
        <f t="shared" si="846"/>
        <v>1.0693466865500801E-10</v>
      </c>
      <c r="AG1215">
        <f t="shared" si="847"/>
        <v>2.3684509353603651E-9</v>
      </c>
      <c r="AH1215">
        <f t="shared" si="848"/>
        <v>1.0397245839399332E-4</v>
      </c>
      <c r="AJ1215">
        <f t="shared" si="849"/>
        <v>4.2696613500041068E-4</v>
      </c>
      <c r="AK1215">
        <f t="shared" si="850"/>
        <v>1.7906864548715847E-8</v>
      </c>
      <c r="AL1215">
        <v>0</v>
      </c>
      <c r="AM1215">
        <f t="shared" si="851"/>
        <v>5.4033250864200947E-9</v>
      </c>
      <c r="AN1215">
        <f t="shared" si="852"/>
        <v>2.3310189635135942E-8</v>
      </c>
      <c r="AO1215">
        <f t="shared" si="853"/>
        <v>6.6350018671587413E-4</v>
      </c>
      <c r="AQ1215">
        <f t="shared" si="854"/>
        <v>0</v>
      </c>
      <c r="AR1215">
        <f t="shared" si="855"/>
        <v>0</v>
      </c>
      <c r="AS1215">
        <v>268</v>
      </c>
      <c r="AT1215">
        <f t="shared" si="856"/>
        <v>0</v>
      </c>
      <c r="AU1215">
        <f t="shared" si="857"/>
        <v>0</v>
      </c>
      <c r="AV1215">
        <f t="shared" si="858"/>
        <v>2.956239825621901E-4</v>
      </c>
      <c r="AX1215">
        <f t="shared" si="859"/>
        <v>95.485037622755826</v>
      </c>
      <c r="AY1215">
        <f t="shared" si="860"/>
        <v>76.819900777316931</v>
      </c>
      <c r="AZ1215" t="e">
        <f t="shared" si="861"/>
        <v>#DIV/0!</v>
      </c>
    </row>
    <row r="1216" spans="6:52" x14ac:dyDescent="0.55000000000000004">
      <c r="F1216" s="87">
        <v>45125.541875000003</v>
      </c>
      <c r="G1216">
        <v>229</v>
      </c>
      <c r="I1216">
        <v>22.4</v>
      </c>
      <c r="J1216">
        <v>30.036999999999999</v>
      </c>
      <c r="K1216">
        <v>73.908080463932009</v>
      </c>
      <c r="L1216">
        <v>1642.3043944359001</v>
      </c>
      <c r="N1216" s="36">
        <f t="shared" si="833"/>
        <v>0.16856710057816121</v>
      </c>
      <c r="O1216" s="36">
        <f t="shared" si="834"/>
        <v>4.6506655952031872</v>
      </c>
      <c r="P1216" s="36">
        <f t="shared" si="835"/>
        <v>-14103459712.361925</v>
      </c>
      <c r="Q1216">
        <f t="shared" si="836"/>
        <v>2.6970736092505794</v>
      </c>
      <c r="R1216">
        <f t="shared" si="837"/>
        <v>204.62928618894023</v>
      </c>
      <c r="S1216">
        <f t="shared" si="838"/>
        <v>-8.1287282133828409E-2</v>
      </c>
      <c r="T1216">
        <f t="shared" si="839"/>
        <v>-2.2426675493067569</v>
      </c>
      <c r="U1216">
        <f t="shared" si="840"/>
        <v>-2.2426675493067569</v>
      </c>
      <c r="W1216">
        <f t="shared" si="841"/>
        <v>0.99225275520189449</v>
      </c>
      <c r="X1216">
        <v>582.15</v>
      </c>
      <c r="Y1216">
        <f t="shared" si="842"/>
        <v>1.9073334166666699E-2</v>
      </c>
      <c r="Z1216">
        <v>2E-3</v>
      </c>
      <c r="AA1216">
        <f t="shared" si="843"/>
        <v>100.05280636450392</v>
      </c>
      <c r="AC1216">
        <f t="shared" si="844"/>
        <v>7.3335496472019856E-5</v>
      </c>
      <c r="AD1216">
        <f t="shared" si="845"/>
        <v>3.0703910763638725E-9</v>
      </c>
      <c r="AE1216">
        <v>0</v>
      </c>
      <c r="AF1216">
        <f t="shared" si="846"/>
        <v>1.447455624695118E-10</v>
      </c>
      <c r="AG1216">
        <f t="shared" si="847"/>
        <v>3.2151366388333842E-9</v>
      </c>
      <c r="AH1216">
        <f t="shared" si="848"/>
        <v>1.034819023827427E-4</v>
      </c>
      <c r="AJ1216">
        <f t="shared" si="849"/>
        <v>1.6295810602592008E-3</v>
      </c>
      <c r="AK1216">
        <f t="shared" si="850"/>
        <v>6.8226866747134182E-8</v>
      </c>
      <c r="AL1216">
        <v>0</v>
      </c>
      <c r="AM1216">
        <f t="shared" si="851"/>
        <v>2.0476832247596083E-8</v>
      </c>
      <c r="AN1216">
        <f t="shared" si="852"/>
        <v>8.8703698994730269E-8</v>
      </c>
      <c r="AO1216">
        <f t="shared" si="853"/>
        <v>6.588100054648249E-4</v>
      </c>
      <c r="AQ1216">
        <f t="shared" si="854"/>
        <v>0</v>
      </c>
      <c r="AR1216">
        <f t="shared" si="855"/>
        <v>0</v>
      </c>
      <c r="AS1216">
        <v>269</v>
      </c>
      <c r="AT1216">
        <f t="shared" si="856"/>
        <v>0</v>
      </c>
      <c r="AU1216">
        <f t="shared" si="857"/>
        <v>0</v>
      </c>
      <c r="AV1216">
        <f t="shared" si="858"/>
        <v>2.932740875977427E-4</v>
      </c>
      <c r="AX1216">
        <f t="shared" si="859"/>
        <v>95.49799654791552</v>
      </c>
      <c r="AY1216">
        <f t="shared" si="860"/>
        <v>76.915469727127643</v>
      </c>
      <c r="AZ1216" t="e">
        <f t="shared" si="861"/>
        <v>#DIV/0!</v>
      </c>
    </row>
    <row r="1217" spans="6:52" x14ac:dyDescent="0.55000000000000004">
      <c r="F1217" s="87">
        <v>45125.56318287037</v>
      </c>
      <c r="G1217">
        <v>129</v>
      </c>
      <c r="I1217">
        <v>22.4</v>
      </c>
      <c r="J1217">
        <v>30.036999999999999</v>
      </c>
      <c r="K1217">
        <v>34693.48062142</v>
      </c>
      <c r="L1217">
        <v>16148.782033477502</v>
      </c>
      <c r="N1217" s="36">
        <f t="shared" si="833"/>
        <v>78.981409361777139</v>
      </c>
      <c r="O1217" s="36">
        <f t="shared" si="834"/>
        <v>45.595319126044132</v>
      </c>
      <c r="P1217" s="36">
        <f t="shared" si="835"/>
        <v>-14155888930.623493</v>
      </c>
      <c r="Q1217">
        <f t="shared" si="836"/>
        <v>1263.7025497884342</v>
      </c>
      <c r="R1217">
        <f t="shared" si="837"/>
        <v>2006.1940415459417</v>
      </c>
      <c r="S1217">
        <f t="shared" si="838"/>
        <v>-37.634939708243643</v>
      </c>
      <c r="T1217">
        <f t="shared" si="839"/>
        <v>-21.726341681581108</v>
      </c>
      <c r="U1217">
        <f t="shared" si="840"/>
        <v>-21.726341681581108</v>
      </c>
      <c r="W1217">
        <f t="shared" si="841"/>
        <v>0.99225275520189449</v>
      </c>
      <c r="X1217">
        <v>583.15</v>
      </c>
      <c r="Y1217">
        <f t="shared" si="842"/>
        <v>1.9073334166666699E-2</v>
      </c>
      <c r="Z1217">
        <v>2E-3</v>
      </c>
      <c r="AA1217">
        <f t="shared" si="843"/>
        <v>101.41441532776409</v>
      </c>
      <c r="AC1217">
        <f t="shared" si="844"/>
        <v>3.4424701734147529E-2</v>
      </c>
      <c r="AD1217">
        <f t="shared" si="845"/>
        <v>1.4388127135670197E-6</v>
      </c>
      <c r="AE1217">
        <v>0</v>
      </c>
      <c r="AF1217">
        <f t="shared" si="846"/>
        <v>6.762610014445348E-8</v>
      </c>
      <c r="AG1217">
        <f t="shared" si="847"/>
        <v>1.5064388137114731E-6</v>
      </c>
      <c r="AH1217">
        <f t="shared" si="848"/>
        <v>1.0299533143478784E-4</v>
      </c>
      <c r="AJ1217">
        <f t="shared" si="849"/>
        <v>1.6023673465872905E-2</v>
      </c>
      <c r="AK1217">
        <f t="shared" si="850"/>
        <v>6.6972446932996979E-7</v>
      </c>
      <c r="AL1217">
        <v>0</v>
      </c>
      <c r="AM1217">
        <f t="shared" si="851"/>
        <v>1.9993028879687931E-7</v>
      </c>
      <c r="AN1217">
        <f t="shared" si="852"/>
        <v>8.6965475812684912E-7</v>
      </c>
      <c r="AO1217">
        <f t="shared" si="853"/>
        <v>6.5416889396522542E-4</v>
      </c>
      <c r="AQ1217">
        <f t="shared" si="854"/>
        <v>0</v>
      </c>
      <c r="AR1217">
        <f t="shared" si="855"/>
        <v>0</v>
      </c>
      <c r="AS1217">
        <v>270</v>
      </c>
      <c r="AT1217">
        <f t="shared" si="856"/>
        <v>0</v>
      </c>
      <c r="AU1217">
        <f t="shared" si="857"/>
        <v>0</v>
      </c>
      <c r="AV1217">
        <f t="shared" si="858"/>
        <v>2.9095083528910887E-4</v>
      </c>
      <c r="AX1217">
        <f t="shared" si="859"/>
        <v>95.510863134371832</v>
      </c>
      <c r="AY1217">
        <f t="shared" si="860"/>
        <v>77.010384071547023</v>
      </c>
      <c r="AZ1217" t="e">
        <f t="shared" si="861"/>
        <v>#DIV/0!</v>
      </c>
    </row>
    <row r="1218" spans="6:52" x14ac:dyDescent="0.55000000000000004">
      <c r="F1218" s="87">
        <v>45125.584479166668</v>
      </c>
      <c r="G1218">
        <v>391</v>
      </c>
      <c r="I1218">
        <v>22.4</v>
      </c>
      <c r="J1218">
        <v>30.036999999999999</v>
      </c>
      <c r="K1218">
        <v>58.13169903940701</v>
      </c>
      <c r="L1218">
        <v>485.03723067750002</v>
      </c>
      <c r="N1218" s="36">
        <f t="shared" si="833"/>
        <v>0.13209544324054914</v>
      </c>
      <c r="O1218" s="36">
        <f t="shared" si="834"/>
        <v>1.3654637865402635</v>
      </c>
      <c r="P1218" s="36">
        <f t="shared" si="835"/>
        <v>-14208318148.885063</v>
      </c>
      <c r="Q1218">
        <f t="shared" si="836"/>
        <v>2.1135270918487863</v>
      </c>
      <c r="R1218">
        <f t="shared" si="837"/>
        <v>60.080406607771593</v>
      </c>
      <c r="S1218">
        <f t="shared" si="838"/>
        <v>-6.2200235697903103E-2</v>
      </c>
      <c r="T1218">
        <f t="shared" si="839"/>
        <v>-0.64296062964936651</v>
      </c>
      <c r="U1218">
        <f t="shared" si="840"/>
        <v>-0.64296062964936662</v>
      </c>
      <c r="W1218">
        <f t="shared" si="841"/>
        <v>0.99225275520189449</v>
      </c>
      <c r="X1218">
        <v>584.15</v>
      </c>
      <c r="Y1218">
        <f t="shared" si="842"/>
        <v>1.9073334166666699E-2</v>
      </c>
      <c r="Z1218">
        <v>2E-3</v>
      </c>
      <c r="AA1218">
        <f t="shared" si="843"/>
        <v>102.78945032754751</v>
      </c>
      <c r="AC1218">
        <f t="shared" si="844"/>
        <v>5.7681338536418928E-5</v>
      </c>
      <c r="AD1218">
        <f t="shared" si="845"/>
        <v>2.4067185726925773E-9</v>
      </c>
      <c r="AE1218">
        <v>0</v>
      </c>
      <c r="AF1218">
        <f t="shared" si="846"/>
        <v>1.1278195812837034E-10</v>
      </c>
      <c r="AG1218">
        <f t="shared" si="847"/>
        <v>2.5195005308209477E-9</v>
      </c>
      <c r="AH1218">
        <f t="shared" si="848"/>
        <v>1.0251270252589587E-4</v>
      </c>
      <c r="AJ1218">
        <f t="shared" si="849"/>
        <v>4.8127952851524625E-4</v>
      </c>
      <c r="AK1218">
        <f t="shared" si="850"/>
        <v>2.0081093978133639E-8</v>
      </c>
      <c r="AL1218">
        <v>0</v>
      </c>
      <c r="AM1218">
        <f t="shared" si="851"/>
        <v>5.9628531150308516E-9</v>
      </c>
      <c r="AN1218">
        <f t="shared" si="852"/>
        <v>2.604394709316449E-8</v>
      </c>
      <c r="AO1218">
        <f t="shared" si="853"/>
        <v>6.4957620033016317E-4</v>
      </c>
      <c r="AQ1218">
        <f t="shared" si="854"/>
        <v>0</v>
      </c>
      <c r="AR1218">
        <f t="shared" si="855"/>
        <v>0</v>
      </c>
      <c r="AS1218">
        <v>271</v>
      </c>
      <c r="AT1218">
        <f t="shared" si="856"/>
        <v>0</v>
      </c>
      <c r="AU1218">
        <f t="shared" si="857"/>
        <v>0</v>
      </c>
      <c r="AV1218">
        <f t="shared" si="858"/>
        <v>2.8865384732613757E-4</v>
      </c>
      <c r="AX1218">
        <f t="shared" si="859"/>
        <v>95.523638246997251</v>
      </c>
      <c r="AY1218">
        <f t="shared" si="860"/>
        <v>77.104648947025908</v>
      </c>
      <c r="AZ1218" t="e">
        <f t="shared" si="861"/>
        <v>#DIV/0!</v>
      </c>
    </row>
    <row r="1219" spans="6:52" x14ac:dyDescent="0.55000000000000004">
      <c r="F1219" s="87">
        <v>45125.605740740742</v>
      </c>
      <c r="G1219">
        <v>288</v>
      </c>
      <c r="I1219">
        <v>22.4</v>
      </c>
      <c r="J1219">
        <v>30.036999999999999</v>
      </c>
      <c r="K1219">
        <v>855.32389662914466</v>
      </c>
      <c r="L1219">
        <v>1372.8849719675998</v>
      </c>
      <c r="N1219" s="36">
        <f t="shared" si="833"/>
        <v>1.9400143027350498</v>
      </c>
      <c r="O1219" s="36">
        <f t="shared" si="834"/>
        <v>3.8536248438129608</v>
      </c>
      <c r="P1219" s="36">
        <f t="shared" si="835"/>
        <v>-14260747367.146631</v>
      </c>
      <c r="Q1219">
        <f t="shared" si="836"/>
        <v>31.040228843760797</v>
      </c>
      <c r="R1219">
        <f t="shared" si="837"/>
        <v>169.55949312777028</v>
      </c>
      <c r="S1219">
        <f t="shared" si="838"/>
        <v>-0.9027513123762877</v>
      </c>
      <c r="T1219">
        <f t="shared" si="839"/>
        <v>-1.7932161016820762</v>
      </c>
      <c r="U1219">
        <f t="shared" si="840"/>
        <v>-1.793216101682076</v>
      </c>
      <c r="W1219">
        <f t="shared" si="841"/>
        <v>0.99225275520189449</v>
      </c>
      <c r="X1219">
        <v>585.15</v>
      </c>
      <c r="Y1219">
        <f t="shared" si="842"/>
        <v>1.9073334166666699E-2</v>
      </c>
      <c r="Z1219">
        <v>2E-3</v>
      </c>
      <c r="AA1219">
        <f t="shared" si="843"/>
        <v>104.17798437930996</v>
      </c>
      <c r="AC1219">
        <f t="shared" si="844"/>
        <v>8.4869749302028924E-4</v>
      </c>
      <c r="AD1219">
        <f t="shared" si="845"/>
        <v>3.5350867072402441E-8</v>
      </c>
      <c r="AE1219">
        <v>0</v>
      </c>
      <c r="AF1219">
        <f t="shared" si="846"/>
        <v>1.651674011776054E-9</v>
      </c>
      <c r="AG1219">
        <f t="shared" si="847"/>
        <v>3.7002541084178498E-8</v>
      </c>
      <c r="AH1219">
        <f t="shared" si="848"/>
        <v>1.0203397320309629E-4</v>
      </c>
      <c r="AJ1219">
        <f t="shared" si="849"/>
        <v>1.3622488960101265E-3</v>
      </c>
      <c r="AK1219">
        <f t="shared" si="850"/>
        <v>5.6741866257910233E-8</v>
      </c>
      <c r="AL1219">
        <v>0</v>
      </c>
      <c r="AM1219">
        <f t="shared" si="851"/>
        <v>1.6759608141103129E-8</v>
      </c>
      <c r="AN1219">
        <f t="shared" si="852"/>
        <v>7.3501474399013362E-8</v>
      </c>
      <c r="AO1219">
        <f t="shared" si="853"/>
        <v>6.4503128303634481E-4</v>
      </c>
      <c r="AQ1219">
        <f t="shared" si="854"/>
        <v>0</v>
      </c>
      <c r="AR1219">
        <f t="shared" si="855"/>
        <v>0</v>
      </c>
      <c r="AS1219">
        <v>272</v>
      </c>
      <c r="AT1219">
        <f t="shared" si="856"/>
        <v>0</v>
      </c>
      <c r="AU1219">
        <f t="shared" si="857"/>
        <v>0</v>
      </c>
      <c r="AV1219">
        <f t="shared" si="858"/>
        <v>2.8638275177315372E-4</v>
      </c>
      <c r="AX1219">
        <f t="shared" si="859"/>
        <v>95.536322740596106</v>
      </c>
      <c r="AY1219">
        <f t="shared" si="860"/>
        <v>77.19826945222735</v>
      </c>
      <c r="AZ1219" t="e">
        <f t="shared" si="861"/>
        <v>#DIV/0!</v>
      </c>
    </row>
    <row r="1220" spans="6:52" x14ac:dyDescent="0.55000000000000004">
      <c r="F1220" s="87">
        <v>45125.627002314817</v>
      </c>
      <c r="G1220">
        <v>80</v>
      </c>
      <c r="I1220">
        <v>22.4</v>
      </c>
      <c r="J1220">
        <v>30.036999999999999</v>
      </c>
      <c r="K1220">
        <v>37.544068592927005</v>
      </c>
      <c r="L1220">
        <v>11006.682711915901</v>
      </c>
      <c r="N1220" s="36">
        <f t="shared" si="833"/>
        <v>8.49995938677785E-2</v>
      </c>
      <c r="O1220" s="36">
        <f t="shared" si="834"/>
        <v>30.805438817916947</v>
      </c>
      <c r="P1220" s="36">
        <f t="shared" si="835"/>
        <v>-14313176585.408199</v>
      </c>
      <c r="Q1220">
        <f t="shared" si="836"/>
        <v>1.359993501884456</v>
      </c>
      <c r="R1220">
        <f t="shared" si="837"/>
        <v>1355.4393079883457</v>
      </c>
      <c r="S1220">
        <f t="shared" si="838"/>
        <v>-3.9089496013141468E-2</v>
      </c>
      <c r="T1220">
        <f t="shared" si="839"/>
        <v>-14.166762722762989</v>
      </c>
      <c r="U1220">
        <f t="shared" si="840"/>
        <v>-14.166762722762989</v>
      </c>
      <c r="W1220">
        <f t="shared" si="841"/>
        <v>0.99225275520189449</v>
      </c>
      <c r="X1220">
        <v>586.15</v>
      </c>
      <c r="Y1220">
        <f t="shared" si="842"/>
        <v>1.9073334166666699E-2</v>
      </c>
      <c r="Z1220">
        <v>2E-3</v>
      </c>
      <c r="AA1220">
        <f t="shared" si="843"/>
        <v>105.58009040206045</v>
      </c>
      <c r="AC1220">
        <f t="shared" si="844"/>
        <v>3.7253205502820731E-5</v>
      </c>
      <c r="AD1220">
        <f t="shared" si="845"/>
        <v>1.5490635656802891E-9</v>
      </c>
      <c r="AE1220">
        <v>0</v>
      </c>
      <c r="AF1220">
        <f t="shared" si="846"/>
        <v>7.2162092190803702E-11</v>
      </c>
      <c r="AG1220">
        <f t="shared" si="847"/>
        <v>1.6212256578710928E-9</v>
      </c>
      <c r="AH1220">
        <f t="shared" si="848"/>
        <v>1.0155910157574504E-4</v>
      </c>
      <c r="AJ1220">
        <f t="shared" si="849"/>
        <v>1.0921411246531613E-2</v>
      </c>
      <c r="AK1220">
        <f t="shared" si="850"/>
        <v>4.5413434949999355E-7</v>
      </c>
      <c r="AL1220">
        <v>0</v>
      </c>
      <c r="AM1220">
        <f t="shared" si="851"/>
        <v>1.3342807922494235E-7</v>
      </c>
      <c r="AN1220">
        <f t="shared" si="852"/>
        <v>5.8756242872493587E-7</v>
      </c>
      <c r="AO1220">
        <f t="shared" si="853"/>
        <v>6.4053351073360351E-4</v>
      </c>
      <c r="AQ1220">
        <f t="shared" si="854"/>
        <v>0</v>
      </c>
      <c r="AR1220">
        <f t="shared" si="855"/>
        <v>0</v>
      </c>
      <c r="AS1220">
        <v>273</v>
      </c>
      <c r="AT1220">
        <f t="shared" si="856"/>
        <v>0</v>
      </c>
      <c r="AU1220">
        <f t="shared" si="857"/>
        <v>0</v>
      </c>
      <c r="AV1220">
        <f t="shared" si="858"/>
        <v>2.8413718294549925E-4</v>
      </c>
      <c r="AX1220">
        <f t="shared" si="859"/>
        <v>95.548917460042972</v>
      </c>
      <c r="AY1220">
        <f t="shared" si="860"/>
        <v>77.291250648123722</v>
      </c>
      <c r="AZ1220" t="e">
        <f t="shared" si="861"/>
        <v>#DIV/0!</v>
      </c>
    </row>
    <row r="1221" spans="6:52" x14ac:dyDescent="0.55000000000000004">
      <c r="F1221" s="87">
        <v>45125.648321759261</v>
      </c>
      <c r="G1221">
        <v>92</v>
      </c>
      <c r="I1221">
        <v>22.4</v>
      </c>
      <c r="J1221">
        <v>30.036999999999999</v>
      </c>
      <c r="K1221">
        <v>340.17251966998299</v>
      </c>
      <c r="L1221">
        <v>19298.749719089599</v>
      </c>
      <c r="N1221" s="36">
        <f t="shared" si="833"/>
        <v>0.76873668866217337</v>
      </c>
      <c r="O1221" s="36">
        <f t="shared" si="834"/>
        <v>53.856887223011753</v>
      </c>
      <c r="P1221" s="36">
        <f t="shared" si="835"/>
        <v>-14365605803.669767</v>
      </c>
      <c r="Q1221">
        <f t="shared" si="836"/>
        <v>12.299787018594774</v>
      </c>
      <c r="R1221">
        <f t="shared" si="837"/>
        <v>2369.7030378125173</v>
      </c>
      <c r="S1221">
        <f t="shared" si="838"/>
        <v>-0.3493990675679694</v>
      </c>
      <c r="T1221">
        <f t="shared" si="839"/>
        <v>-24.478532708750542</v>
      </c>
      <c r="U1221">
        <f t="shared" si="840"/>
        <v>-24.478532708750546</v>
      </c>
      <c r="W1221">
        <f t="shared" si="841"/>
        <v>0.99225275520189449</v>
      </c>
      <c r="X1221">
        <v>587.15</v>
      </c>
      <c r="Y1221">
        <f t="shared" si="842"/>
        <v>1.9073334166666699E-2</v>
      </c>
      <c r="Z1221">
        <v>2E-3</v>
      </c>
      <c r="AA1221">
        <f t="shared" si="843"/>
        <v>106.99584121553809</v>
      </c>
      <c r="AC1221">
        <f t="shared" si="844"/>
        <v>3.3753711988651131E-4</v>
      </c>
      <c r="AD1221">
        <f t="shared" si="845"/>
        <v>1.4011571124174562E-8</v>
      </c>
      <c r="AE1221">
        <v>0</v>
      </c>
      <c r="AF1221">
        <f t="shared" si="846"/>
        <v>6.5080062485588907E-10</v>
      </c>
      <c r="AG1221">
        <f t="shared" si="847"/>
        <v>1.4662371749030451E-8</v>
      </c>
      <c r="AH1221">
        <f t="shared" si="848"/>
        <v>1.0108804630674967E-4</v>
      </c>
      <c r="AJ1221">
        <f t="shared" si="849"/>
        <v>1.9149237580718445E-2</v>
      </c>
      <c r="AK1221">
        <f t="shared" si="850"/>
        <v>7.9490784428736596E-7</v>
      </c>
      <c r="AL1221">
        <v>0</v>
      </c>
      <c r="AM1221">
        <f t="shared" si="851"/>
        <v>2.3232256289361924E-7</v>
      </c>
      <c r="AN1221">
        <f t="shared" si="852"/>
        <v>1.0272304071809853E-6</v>
      </c>
      <c r="AO1221">
        <f t="shared" si="853"/>
        <v>6.3608226205837007E-4</v>
      </c>
      <c r="AQ1221">
        <f t="shared" si="854"/>
        <v>0</v>
      </c>
      <c r="AR1221">
        <f t="shared" si="855"/>
        <v>0</v>
      </c>
      <c r="AS1221">
        <v>274</v>
      </c>
      <c r="AT1221">
        <f t="shared" si="856"/>
        <v>0</v>
      </c>
      <c r="AU1221">
        <f t="shared" si="857"/>
        <v>0</v>
      </c>
      <c r="AV1221">
        <f t="shared" si="858"/>
        <v>2.8191678128876697E-4</v>
      </c>
      <c r="AX1221">
        <f t="shared" si="859"/>
        <v>95.561423240418634</v>
      </c>
      <c r="AY1221">
        <f t="shared" si="860"/>
        <v>77.38359755810005</v>
      </c>
      <c r="AZ1221" t="e">
        <f t="shared" si="861"/>
        <v>#DIV/0!</v>
      </c>
    </row>
    <row r="1222" spans="6:52" x14ac:dyDescent="0.55000000000000004">
      <c r="F1222" s="87">
        <v>45125.669606481482</v>
      </c>
      <c r="G1222">
        <v>86</v>
      </c>
      <c r="I1222">
        <v>22.4</v>
      </c>
      <c r="J1222">
        <v>30.036999999999999</v>
      </c>
      <c r="K1222">
        <v>59.952389686300009</v>
      </c>
      <c r="L1222">
        <v>7042.234158044399</v>
      </c>
      <c r="N1222" s="36">
        <f t="shared" si="833"/>
        <v>0.13523509606424164</v>
      </c>
      <c r="O1222" s="36">
        <f t="shared" si="834"/>
        <v>19.596073730287387</v>
      </c>
      <c r="P1222" s="36">
        <f t="shared" si="835"/>
        <v>-14418035021.931335</v>
      </c>
      <c r="Q1222">
        <f t="shared" si="836"/>
        <v>2.1637615370278662</v>
      </c>
      <c r="R1222">
        <f t="shared" si="837"/>
        <v>862.22724413264496</v>
      </c>
      <c r="S1222">
        <f t="shared" si="838"/>
        <v>-6.0751249892163302E-2</v>
      </c>
      <c r="T1222">
        <f t="shared" si="839"/>
        <v>-8.8030844561859958</v>
      </c>
      <c r="U1222">
        <f t="shared" si="840"/>
        <v>-8.8030844561859958</v>
      </c>
      <c r="W1222">
        <f t="shared" si="841"/>
        <v>0.99225275520189449</v>
      </c>
      <c r="X1222">
        <v>588.15</v>
      </c>
      <c r="Y1222">
        <f t="shared" si="842"/>
        <v>1.9073334166666699E-2</v>
      </c>
      <c r="Z1222">
        <v>2E-3</v>
      </c>
      <c r="AA1222">
        <f t="shared" si="843"/>
        <v>108.42530953740888</v>
      </c>
      <c r="AC1222">
        <f t="shared" si="844"/>
        <v>5.9487923847168831E-5</v>
      </c>
      <c r="AD1222">
        <f t="shared" si="845"/>
        <v>2.465216530947288E-9</v>
      </c>
      <c r="AE1222">
        <v>0</v>
      </c>
      <c r="AF1222">
        <f t="shared" si="846"/>
        <v>1.1416764734726529E-10</v>
      </c>
      <c r="AG1222">
        <f t="shared" si="847"/>
        <v>2.5793841782945532E-9</v>
      </c>
      <c r="AH1222">
        <f t="shared" si="848"/>
        <v>1.0062076660395047E-4</v>
      </c>
      <c r="AJ1222">
        <f t="shared" si="849"/>
        <v>6.9876762460964487E-3</v>
      </c>
      <c r="AK1222">
        <f t="shared" si="850"/>
        <v>2.8957364588887882E-7</v>
      </c>
      <c r="AL1222">
        <v>0</v>
      </c>
      <c r="AM1222">
        <f t="shared" si="851"/>
        <v>8.418881672353129E-8</v>
      </c>
      <c r="AN1222">
        <f t="shared" si="852"/>
        <v>3.7376246261241013E-7</v>
      </c>
      <c r="AO1222">
        <f t="shared" si="853"/>
        <v>6.3167692545100279E-4</v>
      </c>
      <c r="AQ1222">
        <f t="shared" si="854"/>
        <v>0</v>
      </c>
      <c r="AR1222">
        <f t="shared" si="855"/>
        <v>0</v>
      </c>
      <c r="AS1222">
        <v>275</v>
      </c>
      <c r="AT1222">
        <f t="shared" si="856"/>
        <v>0</v>
      </c>
      <c r="AU1222">
        <f t="shared" si="857"/>
        <v>0</v>
      </c>
      <c r="AV1222">
        <f t="shared" si="858"/>
        <v>2.7972119326065582E-4</v>
      </c>
      <c r="AX1222">
        <f t="shared" si="859"/>
        <v>95.573840907144316</v>
      </c>
      <c r="AY1222">
        <f t="shared" si="860"/>
        <v>77.475315168063133</v>
      </c>
      <c r="AZ1222" t="e">
        <f t="shared" si="861"/>
        <v>#DIV/0!</v>
      </c>
    </row>
    <row r="1223" spans="6:52" x14ac:dyDescent="0.55000000000000004">
      <c r="F1223" s="87">
        <v>45125.690891203703</v>
      </c>
      <c r="G1223">
        <v>304</v>
      </c>
      <c r="I1223">
        <v>22.4</v>
      </c>
      <c r="J1223">
        <v>30.036999999999999</v>
      </c>
      <c r="K1223">
        <v>3.7216177599999991</v>
      </c>
      <c r="L1223">
        <v>25468.093756239603</v>
      </c>
      <c r="N1223" s="36">
        <f t="shared" si="833"/>
        <v>8.3795534139098158E-3</v>
      </c>
      <c r="O1223" s="36">
        <f t="shared" si="834"/>
        <v>70.665417890832288</v>
      </c>
      <c r="P1223" s="36">
        <f t="shared" si="835"/>
        <v>-14470464240.192905</v>
      </c>
      <c r="Q1223">
        <f t="shared" si="836"/>
        <v>0.13407285462255705</v>
      </c>
      <c r="R1223">
        <f t="shared" si="837"/>
        <v>3109.2783871966208</v>
      </c>
      <c r="S1223">
        <f t="shared" si="838"/>
        <v>-3.7207370294056407E-3</v>
      </c>
      <c r="T1223">
        <f t="shared" si="839"/>
        <v>-31.377261299915052</v>
      </c>
      <c r="U1223">
        <f t="shared" si="840"/>
        <v>-31.377261299915055</v>
      </c>
      <c r="W1223">
        <f t="shared" si="841"/>
        <v>0.99225275520189449</v>
      </c>
      <c r="X1223">
        <v>589.15</v>
      </c>
      <c r="Y1223">
        <f t="shared" si="842"/>
        <v>1.9073334166666699E-2</v>
      </c>
      <c r="Z1223">
        <v>2E-3</v>
      </c>
      <c r="AA1223">
        <f t="shared" si="843"/>
        <v>109.86856798048561</v>
      </c>
      <c r="AC1223">
        <f t="shared" si="844"/>
        <v>3.6927854761683023E-6</v>
      </c>
      <c r="AD1223">
        <f t="shared" si="845"/>
        <v>1.5277157554463279E-10</v>
      </c>
      <c r="AE1223">
        <v>0</v>
      </c>
      <c r="AF1223">
        <f t="shared" si="846"/>
        <v>7.0544468863018962E-12</v>
      </c>
      <c r="AG1223">
        <f t="shared" si="847"/>
        <v>1.5982602243093468E-10</v>
      </c>
      <c r="AH1223">
        <f t="shared" si="848"/>
        <v>1.0015722221165595E-4</v>
      </c>
      <c r="AJ1223">
        <f t="shared" si="849"/>
        <v>2.5270786199368914E-2</v>
      </c>
      <c r="AK1223">
        <f t="shared" si="850"/>
        <v>1.0454595447919269E-6</v>
      </c>
      <c r="AL1223">
        <v>0</v>
      </c>
      <c r="AM1223">
        <f t="shared" si="851"/>
        <v>3.023655846670647E-7</v>
      </c>
      <c r="AN1223">
        <f t="shared" si="852"/>
        <v>1.3478251294589915E-6</v>
      </c>
      <c r="AO1223">
        <f t="shared" si="853"/>
        <v>6.2731689897689818E-4</v>
      </c>
      <c r="AQ1223">
        <f t="shared" si="854"/>
        <v>0</v>
      </c>
      <c r="AR1223">
        <f t="shared" si="855"/>
        <v>0</v>
      </c>
      <c r="AS1223">
        <v>276</v>
      </c>
      <c r="AT1223">
        <f t="shared" si="856"/>
        <v>0</v>
      </c>
      <c r="AU1223">
        <f t="shared" si="857"/>
        <v>0</v>
      </c>
      <c r="AV1223">
        <f t="shared" si="858"/>
        <v>2.7755007121539079E-4</v>
      </c>
      <c r="AX1223">
        <f t="shared" si="859"/>
        <v>95.58617127611349</v>
      </c>
      <c r="AY1223">
        <f t="shared" si="860"/>
        <v>77.56640842655662</v>
      </c>
      <c r="AZ1223" t="e">
        <f t="shared" si="861"/>
        <v>#DIV/0!</v>
      </c>
    </row>
    <row r="1224" spans="6:52" x14ac:dyDescent="0.55000000000000004">
      <c r="F1224" s="87">
        <v>45125.712199074071</v>
      </c>
      <c r="G1224">
        <v>414</v>
      </c>
      <c r="I1224">
        <v>22.4</v>
      </c>
      <c r="J1224">
        <v>30.036999999999999</v>
      </c>
      <c r="K1224">
        <v>81.767152415707997</v>
      </c>
      <c r="L1224">
        <v>1892.8044572775</v>
      </c>
      <c r="N1224" s="36">
        <f t="shared" si="833"/>
        <v>0.18377051219974913</v>
      </c>
      <c r="O1224" s="36">
        <f t="shared" si="834"/>
        <v>5.2368899098865311</v>
      </c>
      <c r="P1224" s="36">
        <f t="shared" si="835"/>
        <v>-14522893458.454473</v>
      </c>
      <c r="Q1224">
        <f t="shared" si="836"/>
        <v>2.9403281951959861</v>
      </c>
      <c r="R1224">
        <f t="shared" si="837"/>
        <v>230.42315603500737</v>
      </c>
      <c r="S1224">
        <f t="shared" si="838"/>
        <v>-8.0657866100645015E-2</v>
      </c>
      <c r="T1224">
        <f t="shared" si="839"/>
        <v>-2.2984991448264758</v>
      </c>
      <c r="U1224">
        <f t="shared" si="840"/>
        <v>-2.2984991448264753</v>
      </c>
      <c r="W1224">
        <f t="shared" si="841"/>
        <v>0.99225275520189449</v>
      </c>
      <c r="X1224">
        <v>590.15</v>
      </c>
      <c r="Y1224">
        <f t="shared" si="842"/>
        <v>1.9073334166666699E-2</v>
      </c>
      <c r="Z1224">
        <v>2E-3</v>
      </c>
      <c r="AA1224">
        <f t="shared" si="843"/>
        <v>111.32568904996533</v>
      </c>
      <c r="AC1224">
        <f t="shared" si="844"/>
        <v>8.1133682269499507E-5</v>
      </c>
      <c r="AD1224">
        <f t="shared" si="845"/>
        <v>3.3508357173389057E-9</v>
      </c>
      <c r="AE1224">
        <v>0</v>
      </c>
      <c r="AF1224">
        <f t="shared" si="846"/>
        <v>1.5428067182640876E-10</v>
      </c>
      <c r="AG1224">
        <f t="shared" si="847"/>
        <v>3.5051163891653146E-9</v>
      </c>
      <c r="AH1224">
        <f t="shared" si="848"/>
        <v>9.9697373402328932E-5</v>
      </c>
      <c r="AJ1224">
        <f t="shared" si="849"/>
        <v>1.8781404377920261E-3</v>
      </c>
      <c r="AK1224">
        <f t="shared" si="850"/>
        <v>7.7567538968928309E-8</v>
      </c>
      <c r="AL1224">
        <v>0</v>
      </c>
      <c r="AM1224">
        <f t="shared" si="851"/>
        <v>2.2317412276382546E-8</v>
      </c>
      <c r="AN1224">
        <f t="shared" si="852"/>
        <v>9.9884951245310858E-8</v>
      </c>
      <c r="AO1224">
        <f t="shared" si="853"/>
        <v>6.2300159015128817E-4</v>
      </c>
      <c r="AQ1224">
        <f t="shared" si="854"/>
        <v>0</v>
      </c>
      <c r="AR1224">
        <f t="shared" si="855"/>
        <v>0</v>
      </c>
      <c r="AS1224">
        <v>277</v>
      </c>
      <c r="AT1224">
        <f t="shared" si="856"/>
        <v>0</v>
      </c>
      <c r="AU1224">
        <f t="shared" si="857"/>
        <v>0</v>
      </c>
      <c r="AV1224">
        <f t="shared" si="858"/>
        <v>2.7540307329064343E-4</v>
      </c>
      <c r="AX1224">
        <f t="shared" si="859"/>
        <v>95.598415153821804</v>
      </c>
      <c r="AY1224">
        <f t="shared" si="860"/>
        <v>77.656882244881473</v>
      </c>
      <c r="AZ1224" t="e">
        <f t="shared" si="861"/>
        <v>#DIV/0!</v>
      </c>
    </row>
    <row r="1225" spans="6:52" x14ac:dyDescent="0.55000000000000004">
      <c r="F1225" s="87">
        <v>45125.733518518522</v>
      </c>
      <c r="G1225">
        <v>393</v>
      </c>
      <c r="I1225">
        <v>22.4</v>
      </c>
      <c r="J1225">
        <v>30.036999999999999</v>
      </c>
      <c r="K1225">
        <v>9.6488030399999989</v>
      </c>
      <c r="L1225">
        <v>4757.5039028315996</v>
      </c>
      <c r="N1225" s="36">
        <f t="shared" si="833"/>
        <v>2.164611100096411E-2</v>
      </c>
      <c r="O1225" s="36">
        <f t="shared" si="834"/>
        <v>13.125302444342314</v>
      </c>
      <c r="P1225" s="36">
        <f t="shared" si="835"/>
        <v>-14575322676.716042</v>
      </c>
      <c r="Q1225">
        <f t="shared" si="836"/>
        <v>0.34633777601542576</v>
      </c>
      <c r="R1225">
        <f t="shared" si="837"/>
        <v>577.51330755106176</v>
      </c>
      <c r="S1225">
        <f t="shared" si="838"/>
        <v>-9.3914782287036203E-3</v>
      </c>
      <c r="T1225">
        <f t="shared" si="839"/>
        <v>-5.6946022380510302</v>
      </c>
      <c r="U1225">
        <f t="shared" si="840"/>
        <v>-5.6946022380510302</v>
      </c>
      <c r="W1225">
        <f t="shared" si="841"/>
        <v>0.99225275520189449</v>
      </c>
      <c r="X1225">
        <v>591.15</v>
      </c>
      <c r="Y1225">
        <f t="shared" si="842"/>
        <v>1.9073334166666699E-2</v>
      </c>
      <c r="Z1225">
        <v>2E-3</v>
      </c>
      <c r="AA1225">
        <f t="shared" si="843"/>
        <v>112.79674514069021</v>
      </c>
      <c r="AC1225">
        <f t="shared" si="844"/>
        <v>9.5740514008404136E-6</v>
      </c>
      <c r="AD1225">
        <f t="shared" si="845"/>
        <v>3.947411676069725E-10</v>
      </c>
      <c r="AE1225">
        <v>0</v>
      </c>
      <c r="AF1225">
        <f t="shared" si="846"/>
        <v>1.8122340923176204E-11</v>
      </c>
      <c r="AG1225">
        <f t="shared" si="847"/>
        <v>4.1286350853014868E-10</v>
      </c>
      <c r="AH1225">
        <f t="shared" si="848"/>
        <v>9.9241180968420148E-5</v>
      </c>
      <c r="AJ1225">
        <f t="shared" si="849"/>
        <v>4.7206463554684214E-3</v>
      </c>
      <c r="AK1225">
        <f t="shared" si="850"/>
        <v>1.946337424147975E-7</v>
      </c>
      <c r="AL1225">
        <v>0</v>
      </c>
      <c r="AM1225">
        <f t="shared" si="851"/>
        <v>5.5709537144710671E-8</v>
      </c>
      <c r="AN1225">
        <f t="shared" si="852"/>
        <v>2.5034327955950818E-7</v>
      </c>
      <c r="AO1225">
        <f t="shared" si="853"/>
        <v>6.1873041576764477E-4</v>
      </c>
      <c r="AQ1225">
        <f t="shared" si="854"/>
        <v>0</v>
      </c>
      <c r="AR1225">
        <f t="shared" si="855"/>
        <v>0</v>
      </c>
      <c r="AS1225">
        <v>278</v>
      </c>
      <c r="AT1225">
        <f t="shared" si="856"/>
        <v>0</v>
      </c>
      <c r="AU1225">
        <f t="shared" si="857"/>
        <v>0</v>
      </c>
      <c r="AV1225">
        <f t="shared" si="858"/>
        <v>2.7327986329689092E-4</v>
      </c>
      <c r="AX1225">
        <f t="shared" si="859"/>
        <v>95.610573337494955</v>
      </c>
      <c r="AY1225">
        <f t="shared" si="860"/>
        <v>77.746741497221549</v>
      </c>
      <c r="AZ1225" t="e">
        <f t="shared" si="861"/>
        <v>#DIV/0!</v>
      </c>
    </row>
    <row r="1226" spans="6:52" x14ac:dyDescent="0.55000000000000004">
      <c r="F1226" s="87">
        <v>45125.754826388889</v>
      </c>
      <c r="G1226">
        <v>68</v>
      </c>
      <c r="I1226">
        <v>22.4</v>
      </c>
      <c r="J1226">
        <v>30.036999999999999</v>
      </c>
      <c r="K1226">
        <v>9.9484201599999995</v>
      </c>
      <c r="L1226">
        <v>23298.842047583599</v>
      </c>
      <c r="N1226" s="36">
        <f t="shared" si="833"/>
        <v>2.2277768250656794E-2</v>
      </c>
      <c r="O1226" s="36">
        <f t="shared" si="834"/>
        <v>64.096187862965706</v>
      </c>
      <c r="P1226" s="36">
        <f t="shared" si="835"/>
        <v>-14627751894.97761</v>
      </c>
      <c r="Q1226">
        <f t="shared" si="836"/>
        <v>0.3564442920105087</v>
      </c>
      <c r="R1226">
        <f t="shared" si="837"/>
        <v>2820.232265970491</v>
      </c>
      <c r="S1226">
        <f t="shared" si="838"/>
        <v>-9.5549666741179019E-3</v>
      </c>
      <c r="T1226">
        <f t="shared" si="839"/>
        <v>-27.490946672837467</v>
      </c>
      <c r="U1226">
        <f t="shared" si="840"/>
        <v>-27.490946672837477</v>
      </c>
      <c r="W1226">
        <f t="shared" si="841"/>
        <v>0.99225275520189449</v>
      </c>
      <c r="X1226">
        <v>592.15</v>
      </c>
      <c r="Y1226">
        <f t="shared" si="842"/>
        <v>1.9073334166666699E-2</v>
      </c>
      <c r="Z1226">
        <v>2E-3</v>
      </c>
      <c r="AA1226">
        <f t="shared" si="843"/>
        <v>114.28180853442889</v>
      </c>
      <c r="AC1226">
        <f t="shared" si="844"/>
        <v>9.8713473136660718E-6</v>
      </c>
      <c r="AD1226">
        <f t="shared" si="845"/>
        <v>4.0631144835697742E-10</v>
      </c>
      <c r="AE1226">
        <v>0</v>
      </c>
      <c r="AF1226">
        <f t="shared" si="846"/>
        <v>1.8599869975357403E-11</v>
      </c>
      <c r="AG1226">
        <f t="shared" si="847"/>
        <v>4.2491131833233484E-10</v>
      </c>
      <c r="AH1226">
        <f t="shared" si="848"/>
        <v>9.8788606214346818E-5</v>
      </c>
      <c r="AJ1226">
        <f t="shared" si="849"/>
        <v>2.3118340214728576E-2</v>
      </c>
      <c r="AK1226">
        <f t="shared" si="850"/>
        <v>9.515667920276236E-7</v>
      </c>
      <c r="AL1226">
        <v>0</v>
      </c>
      <c r="AM1226">
        <f t="shared" si="851"/>
        <v>2.7096121789216747E-7</v>
      </c>
      <c r="AN1226">
        <f t="shared" si="852"/>
        <v>1.222528009919791E-6</v>
      </c>
      <c r="AO1226">
        <f t="shared" si="853"/>
        <v>6.1450280172960323E-4</v>
      </c>
      <c r="AQ1226">
        <f t="shared" si="854"/>
        <v>0</v>
      </c>
      <c r="AR1226">
        <f t="shared" si="855"/>
        <v>0</v>
      </c>
      <c r="AS1226">
        <v>279</v>
      </c>
      <c r="AT1226">
        <f t="shared" si="856"/>
        <v>0</v>
      </c>
      <c r="AU1226">
        <f t="shared" si="857"/>
        <v>0</v>
      </c>
      <c r="AV1226">
        <f t="shared" si="858"/>
        <v>2.7118011060915854E-4</v>
      </c>
      <c r="AX1226">
        <f t="shared" si="859"/>
        <v>95.622646615214435</v>
      </c>
      <c r="AY1226">
        <f t="shared" si="860"/>
        <v>77.835991020774642</v>
      </c>
      <c r="AZ1226" t="e">
        <f t="shared" si="861"/>
        <v>#DIV/0!</v>
      </c>
    </row>
    <row r="1227" spans="6:52" x14ac:dyDescent="0.55000000000000004">
      <c r="F1227" s="87">
        <v>45125.77615740741</v>
      </c>
      <c r="G1227">
        <v>141</v>
      </c>
      <c r="I1227">
        <v>22.4</v>
      </c>
      <c r="J1227">
        <v>30.036999999999999</v>
      </c>
      <c r="K1227">
        <v>2.4602531400000007</v>
      </c>
      <c r="L1227">
        <v>22430.4508749671</v>
      </c>
      <c r="N1227" s="36">
        <f t="shared" si="833"/>
        <v>5.4993341389675777E-3</v>
      </c>
      <c r="O1227" s="36">
        <f t="shared" si="834"/>
        <v>61.533092875595173</v>
      </c>
      <c r="P1227" s="36">
        <f t="shared" si="835"/>
        <v>-14680181113.23918</v>
      </c>
      <c r="Q1227">
        <f t="shared" si="836"/>
        <v>8.7989346223481243E-2</v>
      </c>
      <c r="R1227">
        <f t="shared" si="837"/>
        <v>2707.4560865261874</v>
      </c>
      <c r="S1227">
        <f t="shared" si="838"/>
        <v>-2.3317991825896273E-3</v>
      </c>
      <c r="T1227">
        <f t="shared" si="839"/>
        <v>-26.090943384004181</v>
      </c>
      <c r="U1227">
        <f t="shared" si="840"/>
        <v>-26.090943384004181</v>
      </c>
      <c r="W1227">
        <f t="shared" si="841"/>
        <v>0.99225275520189449</v>
      </c>
      <c r="X1227">
        <v>593.15</v>
      </c>
      <c r="Y1227">
        <f t="shared" si="842"/>
        <v>1.9073334166666699E-2</v>
      </c>
      <c r="Z1227">
        <v>2E-3</v>
      </c>
      <c r="AA1227">
        <f t="shared" si="843"/>
        <v>115.78095139717711</v>
      </c>
      <c r="AC1227">
        <f t="shared" si="844"/>
        <v>2.4411929566591131E-6</v>
      </c>
      <c r="AD1227">
        <f t="shared" si="845"/>
        <v>1.0031177934259531E-10</v>
      </c>
      <c r="AE1227">
        <v>0</v>
      </c>
      <c r="AF1227">
        <f t="shared" si="846"/>
        <v>4.5788583840915789E-12</v>
      </c>
      <c r="AG1227">
        <f t="shared" si="847"/>
        <v>1.0489063772668689E-10</v>
      </c>
      <c r="AH1227">
        <f t="shared" si="848"/>
        <v>9.8339610948612496E-5</v>
      </c>
      <c r="AJ1227">
        <f t="shared" si="849"/>
        <v>2.2256676681106851E-2</v>
      </c>
      <c r="AK1227">
        <f t="shared" si="850"/>
        <v>9.1455566183105165E-7</v>
      </c>
      <c r="AL1227">
        <v>0</v>
      </c>
      <c r="AM1227">
        <f t="shared" si="851"/>
        <v>2.5908558089371297E-7</v>
      </c>
      <c r="AN1227">
        <f t="shared" si="852"/>
        <v>1.1736412427247646E-6</v>
      </c>
      <c r="AO1227">
        <f t="shared" si="853"/>
        <v>6.1031818288633227E-4</v>
      </c>
      <c r="AQ1227">
        <f t="shared" si="854"/>
        <v>0</v>
      </c>
      <c r="AR1227">
        <f t="shared" si="855"/>
        <v>0</v>
      </c>
      <c r="AS1227">
        <v>280</v>
      </c>
      <c r="AT1227">
        <f t="shared" si="856"/>
        <v>0</v>
      </c>
      <c r="AU1227">
        <f t="shared" si="857"/>
        <v>0</v>
      </c>
      <c r="AV1227">
        <f t="shared" si="858"/>
        <v>2.6910349006108874E-4</v>
      </c>
      <c r="AX1227">
        <f t="shared" si="859"/>
        <v>95.634635766041683</v>
      </c>
      <c r="AY1227">
        <f t="shared" si="860"/>
        <v>77.924635615887937</v>
      </c>
      <c r="AZ1227" t="e">
        <f t="shared" si="861"/>
        <v>#DIV/0!</v>
      </c>
    </row>
    <row r="1228" spans="6:52" x14ac:dyDescent="0.55000000000000004">
      <c r="F1228" s="87">
        <v>45125.797442129631</v>
      </c>
      <c r="G1228">
        <v>218</v>
      </c>
      <c r="I1228">
        <v>22.4</v>
      </c>
      <c r="J1228">
        <v>30.036999999999999</v>
      </c>
      <c r="K1228">
        <v>88.599031749872012</v>
      </c>
      <c r="L1228">
        <v>2405.5439804400003</v>
      </c>
      <c r="N1228" s="36">
        <f t="shared" si="833"/>
        <v>0.19768497375973099</v>
      </c>
      <c r="O1228" s="36">
        <f t="shared" si="834"/>
        <v>6.5805479562914302</v>
      </c>
      <c r="P1228" s="36">
        <f t="shared" si="835"/>
        <v>-14732610331.500748</v>
      </c>
      <c r="Q1228">
        <f t="shared" si="836"/>
        <v>3.1629595801556958</v>
      </c>
      <c r="R1228">
        <f t="shared" si="837"/>
        <v>289.5441100768229</v>
      </c>
      <c r="S1228">
        <f t="shared" si="838"/>
        <v>-8.2870171737734769E-2</v>
      </c>
      <c r="T1228">
        <f t="shared" si="839"/>
        <v>-2.7585866993061057</v>
      </c>
      <c r="U1228">
        <f t="shared" si="840"/>
        <v>-2.7585866993061057</v>
      </c>
      <c r="W1228">
        <f t="shared" si="841"/>
        <v>0.99225275520189449</v>
      </c>
      <c r="X1228">
        <v>594.15</v>
      </c>
      <c r="Y1228">
        <f t="shared" si="842"/>
        <v>1.9073334166666699E-2</v>
      </c>
      <c r="Z1228">
        <v>2E-3</v>
      </c>
      <c r="AA1228">
        <f t="shared" si="843"/>
        <v>117.29424577648187</v>
      </c>
      <c r="AC1228">
        <f t="shared" si="844"/>
        <v>8.7912633362030636E-5</v>
      </c>
      <c r="AD1228">
        <f t="shared" si="845"/>
        <v>3.6063639103284244E-9</v>
      </c>
      <c r="AE1228">
        <v>0</v>
      </c>
      <c r="AF1228">
        <f t="shared" si="846"/>
        <v>1.6414765391966223E-10</v>
      </c>
      <c r="AG1228">
        <f t="shared" si="847"/>
        <v>3.7705115642480869E-9</v>
      </c>
      <c r="AH1228">
        <f t="shared" si="848"/>
        <v>9.7894157476067134E-5</v>
      </c>
      <c r="AJ1228">
        <f t="shared" si="849"/>
        <v>2.3869076423509226E-3</v>
      </c>
      <c r="AK1228">
        <f t="shared" si="850"/>
        <v>9.7916047437833713E-8</v>
      </c>
      <c r="AL1228">
        <v>0</v>
      </c>
      <c r="AM1228">
        <f t="shared" si="851"/>
        <v>2.7596942732288339E-8</v>
      </c>
      <c r="AN1228">
        <f t="shared" si="852"/>
        <v>1.2551299017012205E-7</v>
      </c>
      <c r="AO1228">
        <f t="shared" si="853"/>
        <v>6.0617600287126273E-4</v>
      </c>
      <c r="AQ1228">
        <f t="shared" si="854"/>
        <v>0</v>
      </c>
      <c r="AR1228">
        <f t="shared" si="855"/>
        <v>0</v>
      </c>
      <c r="AS1228">
        <v>281</v>
      </c>
      <c r="AT1228">
        <f t="shared" si="856"/>
        <v>0</v>
      </c>
      <c r="AU1228">
        <f t="shared" si="857"/>
        <v>0</v>
      </c>
      <c r="AV1228">
        <f t="shared" si="858"/>
        <v>2.6704968184127718E-4</v>
      </c>
      <c r="AX1228">
        <f t="shared" si="859"/>
        <v>95.646541560139838</v>
      </c>
      <c r="AY1228">
        <f t="shared" si="860"/>
        <v>78.012680046198369</v>
      </c>
      <c r="AZ1228" t="e">
        <f t="shared" si="861"/>
        <v>#DIV/0!</v>
      </c>
    </row>
    <row r="1229" spans="6:52" x14ac:dyDescent="0.55000000000000004">
      <c r="F1229" s="87">
        <v>45125.818796296298</v>
      </c>
      <c r="G1229">
        <v>127</v>
      </c>
      <c r="I1229">
        <v>22.4</v>
      </c>
      <c r="J1229">
        <v>30.036999999999999</v>
      </c>
      <c r="K1229">
        <v>882.15075092911047</v>
      </c>
      <c r="L1229">
        <v>1274.9292851135999</v>
      </c>
      <c r="N1229" s="36">
        <f t="shared" si="833"/>
        <v>1.964732702802469</v>
      </c>
      <c r="O1229" s="36">
        <f t="shared" si="834"/>
        <v>3.4779069937395164</v>
      </c>
      <c r="P1229" s="36">
        <f t="shared" si="835"/>
        <v>-14785039549.762316</v>
      </c>
      <c r="Q1229">
        <f t="shared" si="836"/>
        <v>31.435723244839505</v>
      </c>
      <c r="R1229">
        <f t="shared" si="837"/>
        <v>153.02790772453872</v>
      </c>
      <c r="S1229">
        <f t="shared" si="838"/>
        <v>-0.8143131954220606</v>
      </c>
      <c r="T1229">
        <f t="shared" si="839"/>
        <v>-1.4414711748896323</v>
      </c>
      <c r="U1229">
        <f t="shared" si="840"/>
        <v>-1.4414711748896323</v>
      </c>
      <c r="W1229">
        <f t="shared" si="841"/>
        <v>0.99225275520189449</v>
      </c>
      <c r="X1229">
        <v>595.15</v>
      </c>
      <c r="Y1229">
        <f t="shared" si="842"/>
        <v>1.9073334166666699E-2</v>
      </c>
      <c r="Z1229">
        <v>2E-3</v>
      </c>
      <c r="AA1229">
        <f t="shared" si="843"/>
        <v>118.82176359878574</v>
      </c>
      <c r="AC1229">
        <f t="shared" si="844"/>
        <v>8.7531651311283012E-4</v>
      </c>
      <c r="AD1229">
        <f t="shared" si="845"/>
        <v>3.5847018851351382E-8</v>
      </c>
      <c r="AE1229">
        <v>0</v>
      </c>
      <c r="AF1229">
        <f t="shared" si="846"/>
        <v>1.6269845373783611E-9</v>
      </c>
      <c r="AG1229">
        <f t="shared" si="847"/>
        <v>3.7474003388729743E-8</v>
      </c>
      <c r="AH1229">
        <f t="shared" si="848"/>
        <v>9.7452208590301771E-5</v>
      </c>
      <c r="AJ1229">
        <f t="shared" si="849"/>
        <v>1.2650520958415513E-3</v>
      </c>
      <c r="AK1229">
        <f t="shared" si="850"/>
        <v>5.1807941068430601E-8</v>
      </c>
      <c r="AL1229">
        <v>0</v>
      </c>
      <c r="AM1229">
        <f t="shared" si="851"/>
        <v>1.452734122375038E-8</v>
      </c>
      <c r="AN1229">
        <f t="shared" si="852"/>
        <v>6.633528229218098E-8</v>
      </c>
      <c r="AO1229">
        <f t="shared" si="853"/>
        <v>6.0207571394410651E-4</v>
      </c>
      <c r="AQ1229">
        <f t="shared" si="854"/>
        <v>0</v>
      </c>
      <c r="AR1229">
        <f t="shared" si="855"/>
        <v>0</v>
      </c>
      <c r="AS1229">
        <v>282</v>
      </c>
      <c r="AT1229">
        <f t="shared" si="856"/>
        <v>0</v>
      </c>
      <c r="AU1229">
        <f t="shared" si="857"/>
        <v>0</v>
      </c>
      <c r="AV1229">
        <f t="shared" si="858"/>
        <v>2.6501837139182767E-4</v>
      </c>
      <c r="AX1229">
        <f t="shared" si="859"/>
        <v>95.658364758893967</v>
      </c>
      <c r="AY1229">
        <f t="shared" si="860"/>
        <v>78.100129038777411</v>
      </c>
      <c r="AZ1229" t="e">
        <f t="shared" si="861"/>
        <v>#DIV/0!</v>
      </c>
    </row>
    <row r="1230" spans="6:52" x14ac:dyDescent="0.55000000000000004">
      <c r="F1230" s="87">
        <v>45125.840115740742</v>
      </c>
      <c r="G1230">
        <v>297</v>
      </c>
      <c r="I1230">
        <v>22.4</v>
      </c>
      <c r="J1230">
        <v>30.036999999999999</v>
      </c>
      <c r="K1230">
        <v>3.4527174399999989</v>
      </c>
      <c r="L1230">
        <v>28429.589899582399</v>
      </c>
      <c r="N1230" s="36">
        <f t="shared" si="833"/>
        <v>7.6760764382827968E-3</v>
      </c>
      <c r="O1230" s="36">
        <f t="shared" si="834"/>
        <v>77.33758811663678</v>
      </c>
      <c r="P1230" s="36">
        <f t="shared" si="835"/>
        <v>-14837468768.023884</v>
      </c>
      <c r="Q1230">
        <f t="shared" si="836"/>
        <v>0.12281722301252475</v>
      </c>
      <c r="R1230">
        <f t="shared" si="837"/>
        <v>3402.8538771320182</v>
      </c>
      <c r="S1230">
        <f t="shared" si="838"/>
        <v>-3.1456504663487555E-3</v>
      </c>
      <c r="T1230">
        <f t="shared" si="839"/>
        <v>-31.692886604423858</v>
      </c>
      <c r="U1230">
        <f t="shared" si="840"/>
        <v>-31.692886604423851</v>
      </c>
      <c r="W1230">
        <f t="shared" si="841"/>
        <v>0.99225275520189449</v>
      </c>
      <c r="X1230">
        <v>596.15</v>
      </c>
      <c r="Y1230">
        <f t="shared" si="842"/>
        <v>1.9073334166666699E-2</v>
      </c>
      <c r="Z1230">
        <v>2E-3</v>
      </c>
      <c r="AA1230">
        <f t="shared" si="843"/>
        <v>120.36357666679228</v>
      </c>
      <c r="AC1230">
        <f t="shared" si="844"/>
        <v>3.4259683927736308E-6</v>
      </c>
      <c r="AD1230">
        <f t="shared" si="845"/>
        <v>1.4006904389339297E-10</v>
      </c>
      <c r="AE1230">
        <v>0</v>
      </c>
      <c r="AF1230">
        <f t="shared" si="846"/>
        <v>6.3393271028515203E-12</v>
      </c>
      <c r="AG1230">
        <f t="shared" si="847"/>
        <v>1.4640837099624448E-10</v>
      </c>
      <c r="AH1230">
        <f t="shared" si="848"/>
        <v>9.701372756617838E-5</v>
      </c>
      <c r="AJ1230">
        <f t="shared" si="849"/>
        <v>2.8209338907120587E-2</v>
      </c>
      <c r="AK1230">
        <f t="shared" si="850"/>
        <v>1.1533250388180534E-6</v>
      </c>
      <c r="AL1230">
        <v>0</v>
      </c>
      <c r="AM1230">
        <f t="shared" si="851"/>
        <v>3.2176062297459142E-7</v>
      </c>
      <c r="AN1230">
        <f t="shared" si="852"/>
        <v>1.4750856617926448E-6</v>
      </c>
      <c r="AO1230">
        <f t="shared" si="853"/>
        <v>5.980167768360879E-4</v>
      </c>
      <c r="AQ1230">
        <f t="shared" si="854"/>
        <v>0</v>
      </c>
      <c r="AR1230">
        <f t="shared" si="855"/>
        <v>0</v>
      </c>
      <c r="AS1230">
        <v>283</v>
      </c>
      <c r="AT1230">
        <f t="shared" si="856"/>
        <v>0</v>
      </c>
      <c r="AU1230">
        <f t="shared" si="857"/>
        <v>0</v>
      </c>
      <c r="AV1230">
        <f t="shared" si="858"/>
        <v>2.630092493090694E-4</v>
      </c>
      <c r="AX1230">
        <f t="shared" si="859"/>
        <v>95.670106115029355</v>
      </c>
      <c r="AY1230">
        <f t="shared" si="860"/>
        <v>78.18698728428005</v>
      </c>
      <c r="AZ1230" t="e">
        <f t="shared" si="861"/>
        <v>#DIV/0!</v>
      </c>
    </row>
    <row r="1231" spans="6:52" x14ac:dyDescent="0.55000000000000004">
      <c r="F1231" s="87">
        <v>45125.86142361111</v>
      </c>
      <c r="G1231">
        <v>66</v>
      </c>
      <c r="I1231">
        <v>22.4</v>
      </c>
      <c r="J1231">
        <v>30.036999999999999</v>
      </c>
      <c r="K1231">
        <v>8.7027760000000018</v>
      </c>
      <c r="L1231">
        <v>4723.9053351990997</v>
      </c>
      <c r="N1231" s="36">
        <f t="shared" si="833"/>
        <v>1.9313244602059788E-2</v>
      </c>
      <c r="O1231" s="36">
        <f t="shared" si="834"/>
        <v>12.814875364044497</v>
      </c>
      <c r="P1231" s="36">
        <f t="shared" si="835"/>
        <v>-14889897986.285452</v>
      </c>
      <c r="Q1231">
        <f t="shared" si="836"/>
        <v>0.3090119136329566</v>
      </c>
      <c r="R1231">
        <f t="shared" si="837"/>
        <v>563.85451601795785</v>
      </c>
      <c r="S1231">
        <f t="shared" si="838"/>
        <v>-7.8258086386725958E-3</v>
      </c>
      <c r="T1231">
        <f t="shared" si="839"/>
        <v>-5.1926418576377547</v>
      </c>
      <c r="U1231">
        <f t="shared" si="840"/>
        <v>-5.1926418576377538</v>
      </c>
      <c r="W1231">
        <f t="shared" si="841"/>
        <v>0.99225275520189449</v>
      </c>
      <c r="X1231">
        <v>597.15</v>
      </c>
      <c r="Y1231">
        <f t="shared" si="842"/>
        <v>1.9073334166666699E-2</v>
      </c>
      <c r="Z1231">
        <v>2E-3</v>
      </c>
      <c r="AA1231">
        <f t="shared" si="843"/>
        <v>121.91975665685167</v>
      </c>
      <c r="AC1231">
        <f t="shared" si="844"/>
        <v>8.6353534639049241E-6</v>
      </c>
      <c r="AD1231">
        <f t="shared" si="845"/>
        <v>3.5246097866543881E-10</v>
      </c>
      <c r="AE1231">
        <v>0</v>
      </c>
      <c r="AF1231">
        <f t="shared" si="846"/>
        <v>1.5906989472219324E-11</v>
      </c>
      <c r="AG1231">
        <f t="shared" si="847"/>
        <v>3.6836796813765811E-10</v>
      </c>
      <c r="AH1231">
        <f t="shared" si="848"/>
        <v>9.6578678152489523E-5</v>
      </c>
      <c r="AJ1231">
        <f t="shared" si="849"/>
        <v>4.6873080841642357E-3</v>
      </c>
      <c r="AK1231">
        <f t="shared" si="850"/>
        <v>1.9131737937034826E-7</v>
      </c>
      <c r="AL1231">
        <v>0</v>
      </c>
      <c r="AM1231">
        <f t="shared" si="851"/>
        <v>5.3105020752256966E-8</v>
      </c>
      <c r="AN1231">
        <f t="shared" si="852"/>
        <v>2.4442240012260525E-7</v>
      </c>
      <c r="AO1231">
        <f t="shared" si="853"/>
        <v>5.9399866059831388E-4</v>
      </c>
      <c r="AQ1231">
        <f t="shared" si="854"/>
        <v>0</v>
      </c>
      <c r="AR1231">
        <f t="shared" si="855"/>
        <v>0</v>
      </c>
      <c r="AS1231">
        <v>284</v>
      </c>
      <c r="AT1231">
        <f t="shared" si="856"/>
        <v>0</v>
      </c>
      <c r="AU1231">
        <f t="shared" si="857"/>
        <v>0</v>
      </c>
      <c r="AV1231">
        <f t="shared" si="858"/>
        <v>2.610220112463866E-4</v>
      </c>
      <c r="AX1231">
        <f t="shared" si="859"/>
        <v>95.681766372727907</v>
      </c>
      <c r="AY1231">
        <f t="shared" si="860"/>
        <v>78.273259437097892</v>
      </c>
      <c r="AZ1231" t="e">
        <f t="shared" si="861"/>
        <v>#DIV/0!</v>
      </c>
    </row>
    <row r="1232" spans="6:52" x14ac:dyDescent="0.55000000000000004">
      <c r="F1232" s="87">
        <v>45125.882743055554</v>
      </c>
      <c r="G1232">
        <v>17</v>
      </c>
      <c r="I1232">
        <v>22.4</v>
      </c>
      <c r="J1232">
        <v>30.036999999999999</v>
      </c>
      <c r="K1232">
        <v>4.8769443399999997</v>
      </c>
      <c r="L1232">
        <v>25208.282813763901</v>
      </c>
      <c r="N1232" s="36">
        <f t="shared" si="833"/>
        <v>1.0803538072309594E-2</v>
      </c>
      <c r="O1232" s="36">
        <f t="shared" si="834"/>
        <v>68.195324975318243</v>
      </c>
      <c r="P1232" s="36">
        <f t="shared" si="835"/>
        <v>-14942327204.547022</v>
      </c>
      <c r="Q1232">
        <f t="shared" si="836"/>
        <v>0.1728566091569535</v>
      </c>
      <c r="R1232">
        <f t="shared" si="837"/>
        <v>3000.5942989140026</v>
      </c>
      <c r="S1232">
        <f t="shared" si="838"/>
        <v>-4.3287481308295723E-3</v>
      </c>
      <c r="T1232">
        <f t="shared" si="839"/>
        <v>-27.324417569726375</v>
      </c>
      <c r="U1232">
        <f t="shared" si="840"/>
        <v>-27.324417569726378</v>
      </c>
      <c r="W1232">
        <f t="shared" si="841"/>
        <v>0.99225275520189449</v>
      </c>
      <c r="X1232">
        <v>598.15</v>
      </c>
      <c r="Y1232">
        <f t="shared" si="842"/>
        <v>1.9073334166666699E-2</v>
      </c>
      <c r="Z1232">
        <v>2E-3</v>
      </c>
      <c r="AA1232">
        <f t="shared" si="843"/>
        <v>123.49037511637167</v>
      </c>
      <c r="AC1232">
        <f t="shared" si="844"/>
        <v>4.8391614583312838E-6</v>
      </c>
      <c r="AD1232">
        <f t="shared" si="845"/>
        <v>1.9718522303966458E-10</v>
      </c>
      <c r="AE1232">
        <v>0</v>
      </c>
      <c r="AF1232">
        <f t="shared" si="846"/>
        <v>8.8742687958024829E-12</v>
      </c>
      <c r="AG1232">
        <f t="shared" si="847"/>
        <v>2.0605949183546706E-10</v>
      </c>
      <c r="AH1232">
        <f t="shared" si="848"/>
        <v>9.6147024564747032E-5</v>
      </c>
      <c r="AJ1232">
        <f t="shared" si="849"/>
        <v>2.5012988075865796E-2</v>
      </c>
      <c r="AK1232">
        <f t="shared" si="850"/>
        <v>1.0192244410726614E-6</v>
      </c>
      <c r="AL1232">
        <v>0</v>
      </c>
      <c r="AM1232">
        <f t="shared" si="851"/>
        <v>2.8148778078601482E-7</v>
      </c>
      <c r="AN1232">
        <f t="shared" si="852"/>
        <v>1.3007122218586761E-6</v>
      </c>
      <c r="AO1232">
        <f t="shared" si="853"/>
        <v>5.9002084245321333E-4</v>
      </c>
      <c r="AQ1232">
        <f t="shared" si="854"/>
        <v>0</v>
      </c>
      <c r="AR1232">
        <f t="shared" si="855"/>
        <v>0</v>
      </c>
      <c r="AS1232">
        <v>285</v>
      </c>
      <c r="AT1232">
        <f t="shared" si="856"/>
        <v>0</v>
      </c>
      <c r="AU1232">
        <f t="shared" si="857"/>
        <v>0</v>
      </c>
      <c r="AV1232">
        <f t="shared" si="858"/>
        <v>2.590563578191103E-4</v>
      </c>
      <c r="AX1232">
        <f t="shared" si="859"/>
        <v>95.69334626774274</v>
      </c>
      <c r="AY1232">
        <f t="shared" si="860"/>
        <v>78.358950115516123</v>
      </c>
      <c r="AZ1232" t="e">
        <f t="shared" si="861"/>
        <v>#DIV/0!</v>
      </c>
    </row>
    <row r="1233" spans="6:52" x14ac:dyDescent="0.55000000000000004">
      <c r="F1233" s="87">
        <v>45125.904039351852</v>
      </c>
      <c r="G1233">
        <v>116</v>
      </c>
      <c r="I1233">
        <v>22.4</v>
      </c>
      <c r="J1233">
        <v>30.036999999999999</v>
      </c>
      <c r="K1233">
        <v>50934.943383280006</v>
      </c>
      <c r="L1233">
        <v>13679.1078392775</v>
      </c>
      <c r="N1233" s="36">
        <f t="shared" si="833"/>
        <v>112.63059781274053</v>
      </c>
      <c r="O1233" s="36">
        <f t="shared" si="834"/>
        <v>36.903892895764471</v>
      </c>
      <c r="P1233" s="36">
        <f t="shared" si="835"/>
        <v>-14994756422.80859</v>
      </c>
      <c r="Q1233">
        <f t="shared" si="836"/>
        <v>1802.0895650038485</v>
      </c>
      <c r="R1233">
        <f t="shared" si="837"/>
        <v>1623.7712874136369</v>
      </c>
      <c r="S1233">
        <f t="shared" si="838"/>
        <v>-44.626664257291729</v>
      </c>
      <c r="T1233">
        <f t="shared" si="839"/>
        <v>-14.622115748550526</v>
      </c>
      <c r="U1233">
        <f t="shared" si="840"/>
        <v>-14.622115748550529</v>
      </c>
      <c r="W1233">
        <f t="shared" si="841"/>
        <v>0.99225275520189449</v>
      </c>
      <c r="X1233">
        <v>599.15</v>
      </c>
      <c r="Y1233">
        <f t="shared" si="842"/>
        <v>1.9073334166666699E-2</v>
      </c>
      <c r="Z1233">
        <v>2E-3</v>
      </c>
      <c r="AA1233">
        <f t="shared" si="843"/>
        <v>125.07550346124673</v>
      </c>
      <c r="AC1233">
        <f t="shared" si="844"/>
        <v>5.054033790811209E-2</v>
      </c>
      <c r="AD1233">
        <f t="shared" si="845"/>
        <v>2.0559707802989651E-6</v>
      </c>
      <c r="AE1233">
        <v>0</v>
      </c>
      <c r="AF1233">
        <f t="shared" si="846"/>
        <v>9.2270249174874659E-8</v>
      </c>
      <c r="AG1233">
        <f t="shared" si="847"/>
        <v>2.1482410294738397E-6</v>
      </c>
      <c r="AH1233">
        <f t="shared" si="848"/>
        <v>9.5718731478095943E-5</v>
      </c>
      <c r="AJ1233">
        <f t="shared" si="849"/>
        <v>1.3573132442226932E-2</v>
      </c>
      <c r="AK1233">
        <f t="shared" si="850"/>
        <v>5.5215229761784791E-7</v>
      </c>
      <c r="AL1233">
        <v>0</v>
      </c>
      <c r="AM1233">
        <f t="shared" si="851"/>
        <v>1.5172798363394504E-7</v>
      </c>
      <c r="AN1233">
        <f t="shared" si="852"/>
        <v>7.0388028125179292E-7</v>
      </c>
      <c r="AO1233">
        <f t="shared" si="853"/>
        <v>5.8608280764897843E-4</v>
      </c>
      <c r="AQ1233">
        <f t="shared" si="854"/>
        <v>0</v>
      </c>
      <c r="AR1233">
        <f t="shared" si="855"/>
        <v>0</v>
      </c>
      <c r="AS1233">
        <v>286</v>
      </c>
      <c r="AT1233">
        <f t="shared" si="856"/>
        <v>0</v>
      </c>
      <c r="AU1233">
        <f t="shared" si="857"/>
        <v>0</v>
      </c>
      <c r="AV1233">
        <f t="shared" si="858"/>
        <v>2.571119945114269E-4</v>
      </c>
      <c r="AX1233">
        <f t="shared" si="859"/>
        <v>95.704846527511222</v>
      </c>
      <c r="AY1233">
        <f t="shared" si="860"/>
        <v>78.444063901874145</v>
      </c>
      <c r="AZ1233" t="e">
        <f t="shared" si="861"/>
        <v>#DIV/0!</v>
      </c>
    </row>
    <row r="1234" spans="6:52" x14ac:dyDescent="0.55000000000000004">
      <c r="F1234" s="87">
        <v>45125.925358796296</v>
      </c>
      <c r="G1234">
        <v>213</v>
      </c>
      <c r="I1234">
        <v>22.4</v>
      </c>
      <c r="J1234">
        <v>30.036999999999999</v>
      </c>
      <c r="K1234">
        <v>74.176908997086997</v>
      </c>
      <c r="L1234">
        <v>450.65010893110002</v>
      </c>
      <c r="N1234" s="36">
        <f t="shared" si="833"/>
        <v>0.16373186979675555</v>
      </c>
      <c r="O1234" s="36">
        <f t="shared" si="834"/>
        <v>1.2124444272986006</v>
      </c>
      <c r="P1234" s="36">
        <f t="shared" si="835"/>
        <v>-15047185641.070158</v>
      </c>
      <c r="Q1234">
        <f t="shared" si="836"/>
        <v>2.6197099167480888</v>
      </c>
      <c r="R1234">
        <f t="shared" si="837"/>
        <v>53.347554801138429</v>
      </c>
      <c r="S1234">
        <f t="shared" si="838"/>
        <v>-6.415525948673434E-2</v>
      </c>
      <c r="T1234">
        <f t="shared" si="839"/>
        <v>-0.47507358795293059</v>
      </c>
      <c r="U1234">
        <f t="shared" si="840"/>
        <v>-0.47507358795293064</v>
      </c>
      <c r="W1234">
        <f t="shared" si="841"/>
        <v>0.99225275520189449</v>
      </c>
      <c r="X1234">
        <v>600.15</v>
      </c>
      <c r="Y1234">
        <f t="shared" si="842"/>
        <v>1.9073334166666699E-2</v>
      </c>
      <c r="Z1234">
        <v>2E-3</v>
      </c>
      <c r="AA1234">
        <f t="shared" si="843"/>
        <v>126.67521297330646</v>
      </c>
      <c r="AC1234">
        <f t="shared" si="844"/>
        <v>7.360224232471977E-5</v>
      </c>
      <c r="AD1234">
        <f t="shared" si="845"/>
        <v>2.9891354531252253E-9</v>
      </c>
      <c r="AE1234">
        <v>0</v>
      </c>
      <c r="AF1234">
        <f t="shared" si="846"/>
        <v>1.3377721324145523E-10</v>
      </c>
      <c r="AG1234">
        <f t="shared" si="847"/>
        <v>3.1229126663666807E-9</v>
      </c>
      <c r="AH1234">
        <f t="shared" si="848"/>
        <v>9.5293764020352501E-5</v>
      </c>
      <c r="AJ1234">
        <f t="shared" si="849"/>
        <v>4.4715881221891785E-4</v>
      </c>
      <c r="AK1234">
        <f t="shared" si="850"/>
        <v>1.8160020898330988E-8</v>
      </c>
      <c r="AL1234">
        <v>0</v>
      </c>
      <c r="AM1234">
        <f t="shared" si="851"/>
        <v>4.9653368220480508E-9</v>
      </c>
      <c r="AN1234">
        <f t="shared" si="852"/>
        <v>2.3125357720379037E-8</v>
      </c>
      <c r="AO1234">
        <f t="shared" si="853"/>
        <v>5.8218404931693413E-4</v>
      </c>
      <c r="AQ1234">
        <f t="shared" si="854"/>
        <v>0</v>
      </c>
      <c r="AR1234">
        <f t="shared" si="855"/>
        <v>0</v>
      </c>
      <c r="AS1234">
        <v>287</v>
      </c>
      <c r="AT1234">
        <f t="shared" si="856"/>
        <v>0</v>
      </c>
      <c r="AU1234">
        <f t="shared" si="857"/>
        <v>0</v>
      </c>
      <c r="AV1234">
        <f t="shared" si="858"/>
        <v>2.5518863158524856E-4</v>
      </c>
      <c r="AX1234">
        <f t="shared" si="859"/>
        <v>95.716267871265913</v>
      </c>
      <c r="AY1234">
        <f t="shared" si="860"/>
        <v>78.528605342729961</v>
      </c>
      <c r="AZ1234" t="e">
        <f t="shared" si="861"/>
        <v>#DIV/0!</v>
      </c>
    </row>
    <row r="1235" spans="6:52" x14ac:dyDescent="0.55000000000000004">
      <c r="F1235" s="87">
        <v>45125.946631944447</v>
      </c>
      <c r="G1235">
        <v>415</v>
      </c>
      <c r="I1235">
        <v>22.4</v>
      </c>
      <c r="J1235">
        <v>30.036999999999999</v>
      </c>
      <c r="K1235">
        <v>56.550628435175</v>
      </c>
      <c r="L1235">
        <v>2287.1139765744001</v>
      </c>
      <c r="N1235" s="36">
        <f t="shared" si="833"/>
        <v>0.1246026903954351</v>
      </c>
      <c r="O1235" s="36">
        <f t="shared" si="834"/>
        <v>6.1365315136267204</v>
      </c>
      <c r="P1235" s="36">
        <f t="shared" si="835"/>
        <v>-15099614859.331726</v>
      </c>
      <c r="Q1235">
        <f t="shared" si="836"/>
        <v>1.9936430463269617</v>
      </c>
      <c r="R1235">
        <f t="shared" si="837"/>
        <v>270.00738659957568</v>
      </c>
      <c r="S1235">
        <f t="shared" si="838"/>
        <v>-4.828437772493796E-2</v>
      </c>
      <c r="T1235">
        <f t="shared" si="839"/>
        <v>-2.3779470939561107</v>
      </c>
      <c r="U1235">
        <f t="shared" si="840"/>
        <v>-2.3779470939561103</v>
      </c>
      <c r="W1235">
        <f t="shared" si="841"/>
        <v>0.99225275520189449</v>
      </c>
      <c r="X1235">
        <v>601.15</v>
      </c>
      <c r="Y1235">
        <f t="shared" si="842"/>
        <v>1.9073334166666699E-2</v>
      </c>
      <c r="Z1235">
        <v>2E-3</v>
      </c>
      <c r="AA1235">
        <f t="shared" si="843"/>
        <v>128.28957479779373</v>
      </c>
      <c r="AC1235">
        <f t="shared" si="844"/>
        <v>5.6112516873200992E-5</v>
      </c>
      <c r="AD1235">
        <f t="shared" si="845"/>
        <v>2.2750516358041956E-9</v>
      </c>
      <c r="AE1235">
        <v>0</v>
      </c>
      <c r="AF1235">
        <f t="shared" si="846"/>
        <v>1.0153711617364906E-10</v>
      </c>
      <c r="AG1235">
        <f t="shared" si="847"/>
        <v>2.3765887519778447E-9</v>
      </c>
      <c r="AH1235">
        <f t="shared" si="848"/>
        <v>9.4872087765162443E-5</v>
      </c>
      <c r="AJ1235">
        <f t="shared" si="849"/>
        <v>2.26939514471671E-3</v>
      </c>
      <c r="AK1235">
        <f t="shared" si="850"/>
        <v>9.2011398240089719E-8</v>
      </c>
      <c r="AL1235">
        <v>0</v>
      </c>
      <c r="AM1235">
        <f t="shared" si="851"/>
        <v>2.5032717943593729E-8</v>
      </c>
      <c r="AN1235">
        <f t="shared" si="852"/>
        <v>1.1704411618368345E-7</v>
      </c>
      <c r="AO1235">
        <f t="shared" si="853"/>
        <v>5.7832406833178062E-4</v>
      </c>
      <c r="AQ1235">
        <f t="shared" si="854"/>
        <v>0</v>
      </c>
      <c r="AR1235">
        <f t="shared" si="855"/>
        <v>0</v>
      </c>
      <c r="AS1235">
        <v>288</v>
      </c>
      <c r="AT1235">
        <f t="shared" si="856"/>
        <v>0</v>
      </c>
      <c r="AU1235">
        <f t="shared" si="857"/>
        <v>0</v>
      </c>
      <c r="AV1235">
        <f t="shared" si="858"/>
        <v>2.5328598399100989E-4</v>
      </c>
      <c r="AX1235">
        <f t="shared" si="859"/>
        <v>95.727611010144358</v>
      </c>
      <c r="AY1235">
        <f t="shared" si="860"/>
        <v>78.612578949027579</v>
      </c>
      <c r="AZ1235" t="e">
        <f t="shared" si="861"/>
        <v>#DIV/0!</v>
      </c>
    </row>
    <row r="1236" spans="6:52" x14ac:dyDescent="0.55000000000000004">
      <c r="F1236" s="87">
        <v>45125.967928240738</v>
      </c>
      <c r="G1236">
        <v>45</v>
      </c>
      <c r="I1236">
        <v>22.4</v>
      </c>
      <c r="J1236">
        <v>30.036999999999999</v>
      </c>
      <c r="K1236">
        <v>88.910503231708006</v>
      </c>
      <c r="L1236">
        <v>12546.5159393711</v>
      </c>
      <c r="N1236" s="36">
        <f t="shared" si="833"/>
        <v>0.19555553223282496</v>
      </c>
      <c r="O1236" s="36">
        <f t="shared" si="834"/>
        <v>33.571899127232925</v>
      </c>
      <c r="P1236" s="36">
        <f t="shared" si="835"/>
        <v>-15152044077.593296</v>
      </c>
      <c r="Q1236">
        <f t="shared" si="836"/>
        <v>3.1288885157251993</v>
      </c>
      <c r="R1236">
        <f t="shared" si="837"/>
        <v>1477.1635615982486</v>
      </c>
      <c r="S1236">
        <f t="shared" si="838"/>
        <v>-7.4946016116050493E-2</v>
      </c>
      <c r="T1236">
        <f t="shared" si="839"/>
        <v>-12.866320192058893</v>
      </c>
      <c r="U1236">
        <f t="shared" si="840"/>
        <v>-12.866320192058895</v>
      </c>
      <c r="W1236">
        <f t="shared" si="841"/>
        <v>0.99225275520189449</v>
      </c>
      <c r="X1236">
        <v>602.15</v>
      </c>
      <c r="Y1236">
        <f t="shared" si="842"/>
        <v>1.9073334166666699E-2</v>
      </c>
      <c r="Z1236">
        <v>2E-3</v>
      </c>
      <c r="AA1236">
        <f t="shared" si="843"/>
        <v>129.91865994085538</v>
      </c>
      <c r="AC1236">
        <f t="shared" si="844"/>
        <v>8.8221691798049206E-5</v>
      </c>
      <c r="AD1236">
        <f t="shared" si="845"/>
        <v>3.5709605443151496E-9</v>
      </c>
      <c r="AE1236">
        <v>0</v>
      </c>
      <c r="AF1236">
        <f t="shared" si="846"/>
        <v>1.5893547010188139E-10</v>
      </c>
      <c r="AG1236">
        <f t="shared" si="847"/>
        <v>3.7298960144170311E-9</v>
      </c>
      <c r="AH1236">
        <f t="shared" si="848"/>
        <v>9.4453668725278208E-5</v>
      </c>
      <c r="AJ1236">
        <f t="shared" si="849"/>
        <v>1.2449315009025458E-2</v>
      </c>
      <c r="AK1236">
        <f t="shared" si="850"/>
        <v>5.0391249357069507E-7</v>
      </c>
      <c r="AL1236">
        <v>0</v>
      </c>
      <c r="AM1236">
        <f t="shared" si="851"/>
        <v>1.3641555709264455E-7</v>
      </c>
      <c r="AN1236">
        <f t="shared" si="852"/>
        <v>6.403280506633396E-7</v>
      </c>
      <c r="AO1236">
        <f t="shared" si="853"/>
        <v>5.7450237317463427E-4</v>
      </c>
      <c r="AQ1236">
        <f t="shared" si="854"/>
        <v>0</v>
      </c>
      <c r="AR1236">
        <f t="shared" si="855"/>
        <v>0</v>
      </c>
      <c r="AS1236">
        <v>289</v>
      </c>
      <c r="AT1236">
        <f t="shared" si="856"/>
        <v>0</v>
      </c>
      <c r="AU1236">
        <f t="shared" si="857"/>
        <v>0</v>
      </c>
      <c r="AV1236">
        <f t="shared" si="858"/>
        <v>2.5140377128033607E-4</v>
      </c>
      <c r="AX1236">
        <f t="shared" si="859"/>
        <v>95.738876647296493</v>
      </c>
      <c r="AY1236">
        <f t="shared" si="860"/>
        <v>78.695989196267988</v>
      </c>
      <c r="AZ1236" t="e">
        <f t="shared" si="861"/>
        <v>#DIV/0!</v>
      </c>
    </row>
    <row r="1237" spans="6:52" x14ac:dyDescent="0.55000000000000004">
      <c r="F1237" s="87">
        <v>45125.989178240743</v>
      </c>
      <c r="G1237">
        <v>223</v>
      </c>
      <c r="I1237">
        <v>22.4</v>
      </c>
      <c r="J1237">
        <v>30.036999999999999</v>
      </c>
      <c r="K1237">
        <v>3.5309658600000002</v>
      </c>
      <c r="L1237">
        <v>27042.533902511601</v>
      </c>
      <c r="N1237" s="36">
        <f t="shared" si="833"/>
        <v>7.7524533756653359E-3</v>
      </c>
      <c r="O1237" s="36">
        <f t="shared" si="834"/>
        <v>72.164319801651445</v>
      </c>
      <c r="P1237" s="36">
        <f t="shared" si="835"/>
        <v>-15204473295.854864</v>
      </c>
      <c r="Q1237">
        <f t="shared" si="836"/>
        <v>0.12403925401064538</v>
      </c>
      <c r="R1237">
        <f t="shared" si="837"/>
        <v>3175.2300712726637</v>
      </c>
      <c r="S1237">
        <f t="shared" si="838"/>
        <v>-2.9385681911119435E-3</v>
      </c>
      <c r="T1237">
        <f t="shared" si="839"/>
        <v>-27.353892300469742</v>
      </c>
      <c r="U1237">
        <f t="shared" si="840"/>
        <v>-27.353892300469738</v>
      </c>
      <c r="W1237">
        <f t="shared" si="841"/>
        <v>0.99225275520189449</v>
      </c>
      <c r="X1237">
        <v>603.15</v>
      </c>
      <c r="Y1237">
        <f t="shared" si="842"/>
        <v>1.9073334166666699E-2</v>
      </c>
      <c r="Z1237">
        <v>2E-3</v>
      </c>
      <c r="AA1237">
        <f t="shared" si="843"/>
        <v>131.5625392670604</v>
      </c>
      <c r="AC1237">
        <f t="shared" si="844"/>
        <v>3.503610603108827E-6</v>
      </c>
      <c r="AD1237">
        <f t="shared" si="845"/>
        <v>1.4158096247625078E-10</v>
      </c>
      <c r="AE1237">
        <v>0</v>
      </c>
      <c r="AF1237">
        <f t="shared" si="846"/>
        <v>6.2841713693174791E-12</v>
      </c>
      <c r="AG1237">
        <f t="shared" si="847"/>
        <v>1.4786513384556825E-10</v>
      </c>
      <c r="AH1237">
        <f t="shared" si="848"/>
        <v>9.4038473345952464E-5</v>
      </c>
      <c r="AJ1237">
        <f t="shared" si="849"/>
        <v>2.6833028772407775E-2</v>
      </c>
      <c r="AK1237">
        <f t="shared" si="850"/>
        <v>1.0843231369317839E-6</v>
      </c>
      <c r="AL1237">
        <v>0</v>
      </c>
      <c r="AM1237">
        <f t="shared" si="851"/>
        <v>2.9209104955531682E-7</v>
      </c>
      <c r="AN1237">
        <f t="shared" si="852"/>
        <v>1.3764141864871008E-6</v>
      </c>
      <c r="AO1237">
        <f t="shared" si="853"/>
        <v>5.7071847979881115E-4</v>
      </c>
      <c r="AQ1237">
        <f t="shared" si="854"/>
        <v>0</v>
      </c>
      <c r="AR1237">
        <f t="shared" si="855"/>
        <v>0</v>
      </c>
      <c r="AS1237">
        <v>290</v>
      </c>
      <c r="AT1237">
        <f t="shared" si="856"/>
        <v>0</v>
      </c>
      <c r="AU1237">
        <f t="shared" si="857"/>
        <v>0</v>
      </c>
      <c r="AV1237">
        <f t="shared" si="858"/>
        <v>2.4954171752054606E-4</v>
      </c>
      <c r="AX1237">
        <f t="shared" si="859"/>
        <v>95.7500654779911</v>
      </c>
      <c r="AY1237">
        <f t="shared" si="860"/>
        <v>78.778840524682849</v>
      </c>
      <c r="AZ1237" t="e">
        <f t="shared" si="861"/>
        <v>#DIV/0!</v>
      </c>
    </row>
    <row r="1238" spans="6:52" x14ac:dyDescent="0.55000000000000004">
      <c r="F1238" s="87">
        <v>45126.01048611111</v>
      </c>
      <c r="G1238">
        <v>387</v>
      </c>
      <c r="I1238">
        <v>22.4</v>
      </c>
      <c r="J1238">
        <v>30.036999999999999</v>
      </c>
      <c r="K1238">
        <v>7.41770496</v>
      </c>
      <c r="L1238">
        <v>26071.558778471903</v>
      </c>
      <c r="N1238" s="36">
        <f t="shared" si="833"/>
        <v>1.6257185116596556E-2</v>
      </c>
      <c r="O1238" s="36">
        <f t="shared" si="834"/>
        <v>69.385582408470455</v>
      </c>
      <c r="P1238" s="36">
        <f t="shared" si="835"/>
        <v>-15256902514.116432</v>
      </c>
      <c r="Q1238">
        <f t="shared" si="836"/>
        <v>0.26011496186554489</v>
      </c>
      <c r="R1238">
        <f t="shared" si="837"/>
        <v>3052.9656259726999</v>
      </c>
      <c r="S1238">
        <f t="shared" si="838"/>
        <v>-6.0950735604648892E-3</v>
      </c>
      <c r="T1238">
        <f t="shared" si="839"/>
        <v>-26.013742587183032</v>
      </c>
      <c r="U1238">
        <f t="shared" si="840"/>
        <v>-26.013742587183032</v>
      </c>
      <c r="W1238">
        <f t="shared" si="841"/>
        <v>0.99225275520189449</v>
      </c>
      <c r="X1238">
        <v>604.15</v>
      </c>
      <c r="Y1238">
        <f t="shared" si="842"/>
        <v>1.9073334166666699E-2</v>
      </c>
      <c r="Z1238">
        <v>2E-3</v>
      </c>
      <c r="AA1238">
        <f t="shared" si="843"/>
        <v>133.2212834969381</v>
      </c>
      <c r="AC1238">
        <f t="shared" si="844"/>
        <v>7.360238183834759E-6</v>
      </c>
      <c r="AD1238">
        <f t="shared" si="845"/>
        <v>2.9693503974192109E-10</v>
      </c>
      <c r="AE1238">
        <v>0</v>
      </c>
      <c r="AF1238">
        <f t="shared" si="846"/>
        <v>1.3143684596285331E-11</v>
      </c>
      <c r="AG1238">
        <f t="shared" si="847"/>
        <v>3.1007872433820643E-10</v>
      </c>
      <c r="AH1238">
        <f t="shared" si="848"/>
        <v>9.3626468498445308E-5</v>
      </c>
      <c r="AJ1238">
        <f t="shared" si="849"/>
        <v>2.5869576030346883E-2</v>
      </c>
      <c r="AK1238">
        <f t="shared" si="850"/>
        <v>1.0436596472582518E-6</v>
      </c>
      <c r="AL1238">
        <v>0</v>
      </c>
      <c r="AM1238">
        <f t="shared" si="851"/>
        <v>2.7975475236729559E-7</v>
      </c>
      <c r="AN1238">
        <f t="shared" si="852"/>
        <v>1.3234143996255473E-6</v>
      </c>
      <c r="AO1238">
        <f t="shared" si="853"/>
        <v>5.6697191149828493E-4</v>
      </c>
      <c r="AQ1238">
        <f t="shared" si="854"/>
        <v>0</v>
      </c>
      <c r="AR1238">
        <f t="shared" si="855"/>
        <v>0</v>
      </c>
      <c r="AS1238">
        <v>291</v>
      </c>
      <c r="AT1238">
        <f t="shared" si="856"/>
        <v>0</v>
      </c>
      <c r="AU1238">
        <f t="shared" si="857"/>
        <v>0</v>
      </c>
      <c r="AV1238">
        <f t="shared" si="858"/>
        <v>2.4769955121094309E-4</v>
      </c>
      <c r="AX1238">
        <f t="shared" si="859"/>
        <v>95.761178189720184</v>
      </c>
      <c r="AY1238">
        <f t="shared" si="860"/>
        <v>78.861137339411556</v>
      </c>
      <c r="AZ1238" t="e">
        <f t="shared" si="861"/>
        <v>#DIV/0!</v>
      </c>
    </row>
    <row r="1239" spans="6:52" x14ac:dyDescent="0.55000000000000004">
      <c r="F1239" s="87">
        <v>45126.031712962962</v>
      </c>
      <c r="G1239">
        <v>388</v>
      </c>
      <c r="I1239">
        <v>22.4</v>
      </c>
      <c r="J1239">
        <v>30.036999999999999</v>
      </c>
      <c r="K1239">
        <v>347.305343200192</v>
      </c>
      <c r="L1239">
        <v>18935.291042687597</v>
      </c>
      <c r="N1239" s="36">
        <f t="shared" si="833"/>
        <v>0.75983439675619002</v>
      </c>
      <c r="O1239" s="36">
        <f t="shared" si="834"/>
        <v>50.25809409211417</v>
      </c>
      <c r="P1239" s="36">
        <f t="shared" si="835"/>
        <v>-15309331732.378</v>
      </c>
      <c r="Q1239">
        <f t="shared" si="836"/>
        <v>12.15735034809904</v>
      </c>
      <c r="R1239">
        <f t="shared" si="837"/>
        <v>2211.3561400530234</v>
      </c>
      <c r="S1239">
        <f t="shared" si="838"/>
        <v>-0.2817787604544959</v>
      </c>
      <c r="T1239">
        <f t="shared" si="839"/>
        <v>-18.637828869736527</v>
      </c>
      <c r="U1239">
        <f t="shared" si="840"/>
        <v>-18.637828869736527</v>
      </c>
      <c r="W1239">
        <f t="shared" si="841"/>
        <v>0.99225275520189449</v>
      </c>
      <c r="X1239">
        <v>605.15</v>
      </c>
      <c r="Y1239">
        <f t="shared" si="842"/>
        <v>1.9073334166666699E-2</v>
      </c>
      <c r="Z1239">
        <v>2E-3</v>
      </c>
      <c r="AA1239">
        <f t="shared" si="843"/>
        <v>134.89496320453696</v>
      </c>
      <c r="AC1239">
        <f t="shared" si="844"/>
        <v>3.4461468368673009E-4</v>
      </c>
      <c r="AD1239">
        <f t="shared" si="845"/>
        <v>1.3879860500446272E-8</v>
      </c>
      <c r="AE1239">
        <v>0</v>
      </c>
      <c r="AF1239">
        <f t="shared" si="846"/>
        <v>6.1271486021214658E-10</v>
      </c>
      <c r="AG1239">
        <f t="shared" si="847"/>
        <v>1.4492575360658418E-8</v>
      </c>
      <c r="AH1239">
        <f t="shared" si="848"/>
        <v>9.3217621473643705E-5</v>
      </c>
      <c r="AJ1239">
        <f t="shared" si="849"/>
        <v>1.8788594707656522E-2</v>
      </c>
      <c r="AK1239">
        <f t="shared" si="850"/>
        <v>7.5673813649437793E-7</v>
      </c>
      <c r="AL1239">
        <v>0</v>
      </c>
      <c r="AM1239">
        <f t="shared" si="851"/>
        <v>2.0185128670429321E-7</v>
      </c>
      <c r="AN1239">
        <f t="shared" si="852"/>
        <v>9.5858942319867103E-7</v>
      </c>
      <c r="AO1239">
        <f t="shared" si="853"/>
        <v>5.6326219877877288E-4</v>
      </c>
      <c r="AQ1239">
        <f t="shared" si="854"/>
        <v>0</v>
      </c>
      <c r="AR1239">
        <f t="shared" si="855"/>
        <v>0</v>
      </c>
      <c r="AS1239">
        <v>292</v>
      </c>
      <c r="AT1239">
        <f t="shared" si="856"/>
        <v>0</v>
      </c>
      <c r="AU1239">
        <f t="shared" si="857"/>
        <v>0</v>
      </c>
      <c r="AV1239">
        <f t="shared" si="858"/>
        <v>2.458770052008547E-4</v>
      </c>
      <c r="AX1239">
        <f t="shared" si="859"/>
        <v>95.772215462302</v>
      </c>
      <c r="AY1239">
        <f t="shared" si="860"/>
        <v>78.942884010680473</v>
      </c>
      <c r="AZ1239" t="e">
        <f t="shared" si="861"/>
        <v>#DIV/0!</v>
      </c>
    </row>
    <row r="1240" spans="6:52" x14ac:dyDescent="0.55000000000000004">
      <c r="F1240" s="87">
        <v>45126.05300925926</v>
      </c>
      <c r="G1240">
        <v>26</v>
      </c>
      <c r="I1240">
        <v>22.4</v>
      </c>
      <c r="J1240">
        <v>30.036999999999999</v>
      </c>
      <c r="K1240">
        <v>3.378444</v>
      </c>
      <c r="L1240">
        <v>21783.067349372403</v>
      </c>
      <c r="N1240" s="36">
        <f t="shared" si="833"/>
        <v>7.3783190198414466E-3</v>
      </c>
      <c r="O1240" s="36">
        <f t="shared" si="834"/>
        <v>57.661973977804024</v>
      </c>
      <c r="P1240" s="36">
        <f t="shared" si="835"/>
        <v>-15361760950.639568</v>
      </c>
      <c r="Q1240">
        <f t="shared" si="836"/>
        <v>0.11805310431746315</v>
      </c>
      <c r="R1240">
        <f t="shared" si="837"/>
        <v>2537.1268550233772</v>
      </c>
      <c r="S1240">
        <f t="shared" si="838"/>
        <v>-2.7065810789074344E-3</v>
      </c>
      <c r="T1240">
        <f t="shared" si="839"/>
        <v>-21.152081838842872</v>
      </c>
      <c r="U1240">
        <f t="shared" si="840"/>
        <v>-21.152081838842875</v>
      </c>
      <c r="W1240">
        <f t="shared" si="841"/>
        <v>0.99225275520189449</v>
      </c>
      <c r="X1240">
        <v>606.15</v>
      </c>
      <c r="Y1240">
        <f t="shared" si="842"/>
        <v>1.9073334166666699E-2</v>
      </c>
      <c r="Z1240">
        <v>2E-3</v>
      </c>
      <c r="AA1240">
        <f t="shared" si="843"/>
        <v>136.58364881500836</v>
      </c>
      <c r="AC1240">
        <f t="shared" si="844"/>
        <v>3.3522703672953094E-6</v>
      </c>
      <c r="AD1240">
        <f t="shared" si="845"/>
        <v>1.3479484669334842E-10</v>
      </c>
      <c r="AE1240">
        <v>0</v>
      </c>
      <c r="AF1240">
        <f t="shared" si="846"/>
        <v>5.9342975603601973E-12</v>
      </c>
      <c r="AG1240">
        <f t="shared" si="847"/>
        <v>1.4072914425370861E-10</v>
      </c>
      <c r="AH1240">
        <f t="shared" si="848"/>
        <v>9.2811899975790346E-5</v>
      </c>
      <c r="AJ1240">
        <f t="shared" si="849"/>
        <v>2.1614308594163197E-2</v>
      </c>
      <c r="AK1240">
        <f t="shared" si="850"/>
        <v>8.6911170463963192E-7</v>
      </c>
      <c r="AL1240">
        <v>0</v>
      </c>
      <c r="AM1240">
        <f t="shared" si="851"/>
        <v>2.3069439374866361E-7</v>
      </c>
      <c r="AN1240">
        <f t="shared" si="852"/>
        <v>1.0998060983882955E-6</v>
      </c>
      <c r="AO1240">
        <f t="shared" si="853"/>
        <v>5.5958887923137724E-4</v>
      </c>
      <c r="AQ1240">
        <f t="shared" si="854"/>
        <v>0</v>
      </c>
      <c r="AR1240">
        <f t="shared" si="855"/>
        <v>0</v>
      </c>
      <c r="AS1240">
        <v>293</v>
      </c>
      <c r="AT1240">
        <f t="shared" si="856"/>
        <v>0</v>
      </c>
      <c r="AU1240">
        <f t="shared" si="857"/>
        <v>0</v>
      </c>
      <c r="AV1240">
        <f t="shared" si="858"/>
        <v>2.440738166093797E-4</v>
      </c>
      <c r="AX1240">
        <f t="shared" si="859"/>
        <v>95.783177967982425</v>
      </c>
      <c r="AY1240">
        <f t="shared" si="860"/>
        <v>79.024084873985217</v>
      </c>
      <c r="AZ1240" t="e">
        <f t="shared" si="861"/>
        <v>#DIV/0!</v>
      </c>
    </row>
    <row r="1241" spans="6:52" x14ac:dyDescent="0.55000000000000004">
      <c r="F1241" s="87">
        <v>45126.074328703704</v>
      </c>
      <c r="G1241">
        <v>237</v>
      </c>
      <c r="I1241">
        <v>22.4</v>
      </c>
      <c r="J1241">
        <v>30.036999999999999</v>
      </c>
      <c r="K1241">
        <v>35.921467902022997</v>
      </c>
      <c r="L1241">
        <v>8468.6339752790991</v>
      </c>
      <c r="N1241" s="36">
        <f t="shared" si="833"/>
        <v>7.8312217797983377E-2</v>
      </c>
      <c r="O1241" s="36">
        <f t="shared" si="834"/>
        <v>22.357584910509484</v>
      </c>
      <c r="P1241" s="36">
        <f t="shared" si="835"/>
        <v>-15414190168.901138</v>
      </c>
      <c r="Q1241">
        <f t="shared" si="836"/>
        <v>1.252995484767734</v>
      </c>
      <c r="R1241">
        <f t="shared" si="837"/>
        <v>983.73373606241728</v>
      </c>
      <c r="S1241">
        <f t="shared" si="838"/>
        <v>-2.8417504478172977E-2</v>
      </c>
      <c r="T1241">
        <f t="shared" si="839"/>
        <v>-8.1129967606650624</v>
      </c>
      <c r="U1241">
        <f t="shared" si="840"/>
        <v>-8.1129967606650606</v>
      </c>
      <c r="W1241">
        <f t="shared" si="841"/>
        <v>0.99225275520189449</v>
      </c>
      <c r="X1241">
        <v>607.15</v>
      </c>
      <c r="Y1241">
        <f t="shared" si="842"/>
        <v>1.9073334166666699E-2</v>
      </c>
      <c r="Z1241">
        <v>2E-3</v>
      </c>
      <c r="AA1241">
        <f t="shared" si="843"/>
        <v>138.28741060220912</v>
      </c>
      <c r="AC1241">
        <f t="shared" si="844"/>
        <v>3.5643175496678737E-5</v>
      </c>
      <c r="AD1241">
        <f t="shared" si="845"/>
        <v>1.4308521160883082E-9</v>
      </c>
      <c r="AE1241">
        <v>0</v>
      </c>
      <c r="AF1241">
        <f t="shared" si="846"/>
        <v>6.2822983305412187E-11</v>
      </c>
      <c r="AG1241">
        <f t="shared" si="847"/>
        <v>1.4936750993937203E-9</v>
      </c>
      <c r="AH1241">
        <f t="shared" si="848"/>
        <v>9.240927211631985E-5</v>
      </c>
      <c r="AJ1241">
        <f t="shared" si="849"/>
        <v>8.4030253947670573E-3</v>
      </c>
      <c r="AK1241">
        <f t="shared" si="850"/>
        <v>3.3732927832893555E-7</v>
      </c>
      <c r="AL1241">
        <v>0</v>
      </c>
      <c r="AM1241">
        <f t="shared" si="851"/>
        <v>8.9104409828836856E-8</v>
      </c>
      <c r="AN1241">
        <f t="shared" si="852"/>
        <v>4.2643368815777241E-7</v>
      </c>
      <c r="AO1241">
        <f t="shared" si="853"/>
        <v>5.559514974087308E-4</v>
      </c>
      <c r="AQ1241">
        <f t="shared" si="854"/>
        <v>0</v>
      </c>
      <c r="AR1241">
        <f t="shared" si="855"/>
        <v>0</v>
      </c>
      <c r="AS1241">
        <v>294</v>
      </c>
      <c r="AT1241">
        <f t="shared" si="856"/>
        <v>0</v>
      </c>
      <c r="AU1241">
        <f t="shared" si="857"/>
        <v>0</v>
      </c>
      <c r="AV1241">
        <f t="shared" si="858"/>
        <v>2.4228972674680257E-4</v>
      </c>
      <c r="AX1241">
        <f t="shared" si="859"/>
        <v>95.794066371534768</v>
      </c>
      <c r="AY1241">
        <f t="shared" si="860"/>
        <v>79.104744230275273</v>
      </c>
      <c r="AZ1241" t="e">
        <f t="shared" si="861"/>
        <v>#DIV/0!</v>
      </c>
    </row>
    <row r="1242" spans="6:52" x14ac:dyDescent="0.55000000000000004">
      <c r="F1242" s="87">
        <v>45126.095625000002</v>
      </c>
      <c r="G1242">
        <v>377</v>
      </c>
      <c r="I1242">
        <v>22.4</v>
      </c>
      <c r="J1242">
        <v>30.036999999999999</v>
      </c>
      <c r="K1242">
        <v>68.304012830767007</v>
      </c>
      <c r="L1242">
        <v>559.31834904959999</v>
      </c>
      <c r="N1242" s="36">
        <f t="shared" si="833"/>
        <v>0.14864760866709639</v>
      </c>
      <c r="O1242" s="36">
        <f t="shared" si="834"/>
        <v>1.4727065699118631</v>
      </c>
      <c r="P1242" s="36">
        <f t="shared" si="835"/>
        <v>-15466619387.162706</v>
      </c>
      <c r="Q1242">
        <f t="shared" si="836"/>
        <v>2.3783617386735423</v>
      </c>
      <c r="R1242">
        <f t="shared" si="837"/>
        <v>64.799089076121973</v>
      </c>
      <c r="S1242">
        <f t="shared" si="838"/>
        <v>-5.3361192596378261E-2</v>
      </c>
      <c r="T1242">
        <f t="shared" si="839"/>
        <v>-0.52866897503218069</v>
      </c>
      <c r="U1242">
        <f t="shared" si="840"/>
        <v>-0.52866897503218058</v>
      </c>
      <c r="W1242">
        <f t="shared" si="841"/>
        <v>0.99225275520189449</v>
      </c>
      <c r="X1242">
        <v>608.15</v>
      </c>
      <c r="Y1242">
        <f t="shared" si="842"/>
        <v>1.9073334166666699E-2</v>
      </c>
      <c r="Z1242">
        <v>2E-3</v>
      </c>
      <c r="AA1242">
        <f t="shared" si="843"/>
        <v>140.00631868632684</v>
      </c>
      <c r="AC1242">
        <f t="shared" si="844"/>
        <v>6.7774844922674122E-5</v>
      </c>
      <c r="AD1242">
        <f t="shared" si="845"/>
        <v>2.7162652773771586E-9</v>
      </c>
      <c r="AE1242">
        <v>0</v>
      </c>
      <c r="AF1242">
        <f t="shared" si="846"/>
        <v>1.1894023580627209E-10</v>
      </c>
      <c r="AG1242">
        <f t="shared" si="847"/>
        <v>2.8352055131834305E-9</v>
      </c>
      <c r="AH1242">
        <f t="shared" si="848"/>
        <v>9.2009706407800642E-5</v>
      </c>
      <c r="AJ1242">
        <f t="shared" si="849"/>
        <v>5.549851728794405E-4</v>
      </c>
      <c r="AK1242">
        <f t="shared" si="850"/>
        <v>2.2242573277320075E-8</v>
      </c>
      <c r="AL1242">
        <v>0</v>
      </c>
      <c r="AM1242">
        <f t="shared" si="851"/>
        <v>5.8468512600543877E-9</v>
      </c>
      <c r="AN1242">
        <f t="shared" si="852"/>
        <v>2.8089424537374461E-8</v>
      </c>
      <c r="AO1242">
        <f t="shared" si="853"/>
        <v>5.5234960470360039E-4</v>
      </c>
      <c r="AQ1242">
        <f t="shared" si="854"/>
        <v>0</v>
      </c>
      <c r="AR1242">
        <f t="shared" si="855"/>
        <v>0</v>
      </c>
      <c r="AS1242">
        <v>295</v>
      </c>
      <c r="AT1242">
        <f t="shared" si="856"/>
        <v>0</v>
      </c>
      <c r="AU1242">
        <f t="shared" si="857"/>
        <v>0</v>
      </c>
      <c r="AV1242">
        <f t="shared" si="858"/>
        <v>2.4052448103763834E-4</v>
      </c>
      <c r="AX1242">
        <f t="shared" si="859"/>
        <v>95.804881330358185</v>
      </c>
      <c r="AY1242">
        <f t="shared" si="860"/>
        <v>79.184866346140893</v>
      </c>
      <c r="AZ1242" t="e">
        <f t="shared" si="861"/>
        <v>#DIV/0!</v>
      </c>
    </row>
    <row r="1243" spans="6:52" x14ac:dyDescent="0.55000000000000004">
      <c r="F1243" s="87">
        <v>45133.492025462961</v>
      </c>
      <c r="G1243">
        <v>376</v>
      </c>
      <c r="I1243">
        <v>22</v>
      </c>
      <c r="J1243">
        <v>30.103999999999999</v>
      </c>
      <c r="K1243">
        <v>66.334729214012</v>
      </c>
      <c r="L1243">
        <v>519.40595882310004</v>
      </c>
      <c r="N1243" s="36">
        <f t="shared" si="833"/>
        <v>0.14464917916232448</v>
      </c>
      <c r="O1243" s="36">
        <f t="shared" si="834"/>
        <v>1.3691145637118922</v>
      </c>
      <c r="P1243" s="36">
        <f t="shared" si="835"/>
        <v>-15519048605.424274</v>
      </c>
      <c r="Q1243">
        <f t="shared" si="836"/>
        <v>2.3143868665971916</v>
      </c>
      <c r="R1243">
        <f t="shared" si="837"/>
        <v>60.241040803323259</v>
      </c>
      <c r="S1243">
        <f t="shared" si="838"/>
        <v>-5.1371768776320111E-2</v>
      </c>
      <c r="T1243">
        <f t="shared" si="839"/>
        <v>-0.48623737239719478</v>
      </c>
      <c r="U1243">
        <f t="shared" si="840"/>
        <v>-0.48623737239719472</v>
      </c>
      <c r="W1243">
        <f t="shared" si="841"/>
        <v>0.99597364990560711</v>
      </c>
      <c r="X1243">
        <v>609.15</v>
      </c>
      <c r="Y1243">
        <f t="shared" si="842"/>
        <v>1.9073334166666699E-2</v>
      </c>
      <c r="Z1243">
        <v>2E-3</v>
      </c>
      <c r="AA1243">
        <f t="shared" si="843"/>
        <v>141.74044303152857</v>
      </c>
      <c r="AC1243">
        <f t="shared" si="844"/>
        <v>6.6067642370779632E-5</v>
      </c>
      <c r="AD1243">
        <f t="shared" si="845"/>
        <v>2.6434976047651475E-9</v>
      </c>
      <c r="AE1243">
        <v>0</v>
      </c>
      <c r="AF1243">
        <f t="shared" si="846"/>
        <v>1.1544452633190897E-10</v>
      </c>
      <c r="AG1243">
        <f t="shared" si="847"/>
        <v>2.7589421310970563E-9</v>
      </c>
      <c r="AH1243">
        <f t="shared" si="848"/>
        <v>9.1613171757980226E-5</v>
      </c>
      <c r="AJ1243">
        <f t="shared" si="849"/>
        <v>5.1731464859176444E-4</v>
      </c>
      <c r="AK1243">
        <f t="shared" si="850"/>
        <v>2.0698786658491073E-8</v>
      </c>
      <c r="AL1243">
        <v>0</v>
      </c>
      <c r="AM1243">
        <f t="shared" si="851"/>
        <v>5.4147929276359332E-9</v>
      </c>
      <c r="AN1243">
        <f t="shared" si="852"/>
        <v>2.6113579586127006E-8</v>
      </c>
      <c r="AO1243">
        <f t="shared" si="853"/>
        <v>5.487827592298753E-4</v>
      </c>
      <c r="AQ1243">
        <f t="shared" si="854"/>
        <v>0</v>
      </c>
      <c r="AR1243">
        <f t="shared" si="855"/>
        <v>0</v>
      </c>
      <c r="AS1243">
        <v>296</v>
      </c>
      <c r="AT1243">
        <f t="shared" si="856"/>
        <v>0</v>
      </c>
      <c r="AU1243">
        <f t="shared" si="857"/>
        <v>0</v>
      </c>
      <c r="AV1243">
        <f t="shared" si="858"/>
        <v>2.3877782894527009E-4</v>
      </c>
      <c r="AX1243">
        <f t="shared" si="859"/>
        <v>95.815623494574567</v>
      </c>
      <c r="AY1243">
        <f t="shared" si="860"/>
        <v>79.264455454002274</v>
      </c>
      <c r="AZ1243" t="e">
        <f t="shared" si="861"/>
        <v>#DIV/0!</v>
      </c>
    </row>
    <row r="1244" spans="6:52" x14ac:dyDescent="0.55000000000000004">
      <c r="F1244" s="87">
        <v>45133.513321759259</v>
      </c>
      <c r="G1244">
        <v>118</v>
      </c>
      <c r="I1244">
        <v>22</v>
      </c>
      <c r="J1244">
        <v>30.103999999999999</v>
      </c>
      <c r="K1244">
        <v>100.33981304211201</v>
      </c>
      <c r="L1244">
        <v>7976.0964190875993</v>
      </c>
      <c r="N1244" s="36">
        <f t="shared" si="833"/>
        <v>0.21841757099087528</v>
      </c>
      <c r="O1244" s="36">
        <f t="shared" si="834"/>
        <v>20.969010189710414</v>
      </c>
      <c r="P1244" s="36">
        <f t="shared" si="835"/>
        <v>-15571477823.685843</v>
      </c>
      <c r="Q1244">
        <f t="shared" si="836"/>
        <v>3.4946811358540044</v>
      </c>
      <c r="R1244">
        <f t="shared" si="837"/>
        <v>922.63644834725824</v>
      </c>
      <c r="S1244">
        <f t="shared" si="838"/>
        <v>-7.6743855240174255E-2</v>
      </c>
      <c r="T1244">
        <f t="shared" si="839"/>
        <v>-7.3677345427310108</v>
      </c>
      <c r="U1244">
        <f t="shared" si="840"/>
        <v>-7.3677345427310108</v>
      </c>
      <c r="W1244">
        <f t="shared" si="841"/>
        <v>0.99597364990560711</v>
      </c>
      <c r="X1244">
        <v>610.15</v>
      </c>
      <c r="Y1244">
        <f t="shared" si="842"/>
        <v>1.9073334166666699E-2</v>
      </c>
      <c r="Z1244">
        <v>2E-3</v>
      </c>
      <c r="AA1244">
        <f t="shared" si="843"/>
        <v>143.48985344362973</v>
      </c>
      <c r="AC1244">
        <f t="shared" si="844"/>
        <v>9.9935809826398551E-5</v>
      </c>
      <c r="AD1244">
        <f t="shared" si="845"/>
        <v>3.992076738673563E-9</v>
      </c>
      <c r="AE1244">
        <v>0</v>
      </c>
      <c r="AF1244">
        <f t="shared" si="846"/>
        <v>1.7387458070704783E-10</v>
      </c>
      <c r="AG1244">
        <f t="shared" si="847"/>
        <v>4.165951319380611E-9</v>
      </c>
      <c r="AH1244">
        <f t="shared" si="848"/>
        <v>9.1219637463931883E-5</v>
      </c>
      <c r="AJ1244">
        <f t="shared" si="849"/>
        <v>7.9439818625177197E-3</v>
      </c>
      <c r="AK1244">
        <f t="shared" si="850"/>
        <v>3.1733354901402449E-7</v>
      </c>
      <c r="AL1244">
        <v>0</v>
      </c>
      <c r="AM1244">
        <f t="shared" si="851"/>
        <v>8.2615389478561291E-8</v>
      </c>
      <c r="AN1244">
        <f t="shared" si="852"/>
        <v>3.9994893849258581E-7</v>
      </c>
      <c r="AO1244">
        <f t="shared" si="853"/>
        <v>5.4525052570590735E-4</v>
      </c>
      <c r="AQ1244">
        <f t="shared" si="854"/>
        <v>0</v>
      </c>
      <c r="AR1244">
        <f t="shared" si="855"/>
        <v>0</v>
      </c>
      <c r="AS1244">
        <v>297</v>
      </c>
      <c r="AT1244">
        <f t="shared" si="856"/>
        <v>0</v>
      </c>
      <c r="AU1244">
        <f t="shared" si="857"/>
        <v>0</v>
      </c>
      <c r="AV1244">
        <f t="shared" si="858"/>
        <v>2.3704952389813942E-4</v>
      </c>
      <c r="AX1244">
        <f t="shared" si="859"/>
        <v>95.82629350712385</v>
      </c>
      <c r="AY1244">
        <f t="shared" si="860"/>
        <v>79.34351575230076</v>
      </c>
      <c r="AZ1244" t="e">
        <f t="shared" si="861"/>
        <v>#DIV/0!</v>
      </c>
    </row>
    <row r="1245" spans="6:52" x14ac:dyDescent="0.55000000000000004">
      <c r="F1245" s="87">
        <v>45133.534618055557</v>
      </c>
      <c r="G1245">
        <v>302</v>
      </c>
      <c r="I1245">
        <v>22</v>
      </c>
      <c r="J1245">
        <v>30.103999999999999</v>
      </c>
      <c r="K1245">
        <v>6.00344034</v>
      </c>
      <c r="L1245">
        <v>26677.357214360003</v>
      </c>
      <c r="N1245" s="36">
        <f t="shared" si="833"/>
        <v>1.3045335518185611E-2</v>
      </c>
      <c r="O1245" s="36">
        <f t="shared" si="834"/>
        <v>69.950283517516894</v>
      </c>
      <c r="P1245" s="36">
        <f t="shared" si="835"/>
        <v>-15623907041.947412</v>
      </c>
      <c r="Q1245">
        <f t="shared" si="836"/>
        <v>0.20872536829096977</v>
      </c>
      <c r="R1245">
        <f t="shared" si="837"/>
        <v>3077.8124747707434</v>
      </c>
      <c r="S1245">
        <f t="shared" si="838"/>
        <v>-4.5349954246009603E-3</v>
      </c>
      <c r="T1245">
        <f t="shared" si="839"/>
        <v>-24.317060704131258</v>
      </c>
      <c r="U1245">
        <f t="shared" si="840"/>
        <v>-24.317060704131254</v>
      </c>
      <c r="W1245">
        <f t="shared" si="841"/>
        <v>0.99597364990560711</v>
      </c>
      <c r="X1245">
        <v>611.15</v>
      </c>
      <c r="Y1245">
        <f t="shared" si="842"/>
        <v>1.9073334166666699E-2</v>
      </c>
      <c r="Z1245">
        <v>2E-3</v>
      </c>
      <c r="AA1245">
        <f t="shared" si="843"/>
        <v>145.25461956778648</v>
      </c>
      <c r="AC1245">
        <f t="shared" si="844"/>
        <v>5.979268387420359E-6</v>
      </c>
      <c r="AD1245">
        <f t="shared" si="845"/>
        <v>2.3845947978341008E-10</v>
      </c>
      <c r="AE1245">
        <v>0</v>
      </c>
      <c r="AF1245">
        <f t="shared" si="846"/>
        <v>1.0358563871230138E-11</v>
      </c>
      <c r="AG1245">
        <f t="shared" si="847"/>
        <v>2.4881804365464021E-10</v>
      </c>
      <c r="AH1245">
        <f t="shared" si="848"/>
        <v>9.0829073206300607E-5</v>
      </c>
      <c r="AJ1245">
        <f t="shared" si="849"/>
        <v>2.6569944834621814E-2</v>
      </c>
      <c r="AK1245">
        <f t="shared" si="850"/>
        <v>1.0596372018469145E-6</v>
      </c>
      <c r="AL1245">
        <v>0</v>
      </c>
      <c r="AM1245">
        <f t="shared" si="851"/>
        <v>2.7454793073576298E-7</v>
      </c>
      <c r="AN1245">
        <f t="shared" si="852"/>
        <v>1.3341851325826775E-6</v>
      </c>
      <c r="AO1245">
        <f t="shared" si="853"/>
        <v>5.4175247534013894E-4</v>
      </c>
      <c r="AQ1245">
        <f t="shared" si="854"/>
        <v>0</v>
      </c>
      <c r="AR1245">
        <f t="shared" si="855"/>
        <v>0</v>
      </c>
      <c r="AS1245">
        <v>298</v>
      </c>
      <c r="AT1245">
        <f t="shared" si="856"/>
        <v>0</v>
      </c>
      <c r="AU1245">
        <f t="shared" si="857"/>
        <v>0</v>
      </c>
      <c r="AV1245">
        <f t="shared" si="858"/>
        <v>2.3533932321746057E-4</v>
      </c>
      <c r="AX1245">
        <f t="shared" si="859"/>
        <v>95.836892003858111</v>
      </c>
      <c r="AY1245">
        <f t="shared" si="860"/>
        <v>79.422051405692031</v>
      </c>
      <c r="AZ1245" t="e">
        <f t="shared" si="861"/>
        <v>#DIV/0!</v>
      </c>
    </row>
    <row r="1246" spans="6:52" x14ac:dyDescent="0.55000000000000004">
      <c r="F1246" s="87">
        <v>45133.555902777778</v>
      </c>
      <c r="G1246">
        <v>79</v>
      </c>
      <c r="I1246">
        <v>22</v>
      </c>
      <c r="J1246">
        <v>30.103999999999999</v>
      </c>
      <c r="K1246">
        <v>1064.2059107538305</v>
      </c>
      <c r="L1246">
        <v>1586.4202679163998</v>
      </c>
      <c r="N1246" s="36">
        <f t="shared" si="833"/>
        <v>2.3084633235057925</v>
      </c>
      <c r="O1246" s="36">
        <f t="shared" si="834"/>
        <v>4.1488572771870604</v>
      </c>
      <c r="P1246" s="36">
        <f t="shared" si="835"/>
        <v>-15676336260.208981</v>
      </c>
      <c r="Q1246">
        <f t="shared" si="836"/>
        <v>36.93541317609268</v>
      </c>
      <c r="R1246">
        <f t="shared" si="837"/>
        <v>182.54972019623065</v>
      </c>
      <c r="S1246">
        <f t="shared" si="838"/>
        <v>-0.79401389309890003</v>
      </c>
      <c r="T1246">
        <f t="shared" si="839"/>
        <v>-1.4270316903142835</v>
      </c>
      <c r="U1246">
        <f t="shared" si="840"/>
        <v>-1.4270316903142837</v>
      </c>
      <c r="W1246">
        <f t="shared" si="841"/>
        <v>0.99597364990560711</v>
      </c>
      <c r="X1246">
        <v>612.15</v>
      </c>
      <c r="Y1246">
        <f t="shared" si="842"/>
        <v>1.9073334166666699E-2</v>
      </c>
      <c r="Z1246">
        <v>2E-3</v>
      </c>
      <c r="AA1246">
        <f t="shared" si="843"/>
        <v>147.03481088620717</v>
      </c>
      <c r="AC1246">
        <f t="shared" si="844"/>
        <v>1.0599210451846133E-3</v>
      </c>
      <c r="AD1246">
        <f t="shared" si="845"/>
        <v>4.2201707400419399E-8</v>
      </c>
      <c r="AE1246">
        <v>0</v>
      </c>
      <c r="AF1246">
        <f t="shared" si="846"/>
        <v>1.8283849803005895E-9</v>
      </c>
      <c r="AG1246">
        <f t="shared" si="847"/>
        <v>4.4030092380719989E-8</v>
      </c>
      <c r="AH1246">
        <f t="shared" si="848"/>
        <v>9.0441449043646949E-5</v>
      </c>
      <c r="AJ1246">
        <f t="shared" si="849"/>
        <v>1.5800327845209279E-3</v>
      </c>
      <c r="AK1246">
        <f t="shared" si="850"/>
        <v>6.2910422958728979E-8</v>
      </c>
      <c r="AL1246">
        <v>0</v>
      </c>
      <c r="AM1246">
        <f t="shared" si="851"/>
        <v>1.622211829886673E-8</v>
      </c>
      <c r="AN1246">
        <f t="shared" si="852"/>
        <v>7.9132541257595716E-8</v>
      </c>
      <c r="AO1246">
        <f t="shared" si="853"/>
        <v>5.3828818571897345E-4</v>
      </c>
      <c r="AQ1246">
        <f t="shared" si="854"/>
        <v>0</v>
      </c>
      <c r="AR1246">
        <f t="shared" si="855"/>
        <v>0</v>
      </c>
      <c r="AS1246">
        <v>299</v>
      </c>
      <c r="AT1246">
        <f t="shared" si="856"/>
        <v>0</v>
      </c>
      <c r="AU1246">
        <f t="shared" si="857"/>
        <v>0</v>
      </c>
      <c r="AV1246">
        <f t="shared" si="858"/>
        <v>2.3364698804641585E-4</v>
      </c>
      <c r="AX1246">
        <f t="shared" si="859"/>
        <v>95.847419613634045</v>
      </c>
      <c r="AY1246">
        <f t="shared" si="860"/>
        <v>79.500066545241125</v>
      </c>
      <c r="AZ1246" t="e">
        <f t="shared" si="861"/>
        <v>#DIV/0!</v>
      </c>
    </row>
    <row r="1247" spans="6:52" x14ac:dyDescent="0.55000000000000004">
      <c r="F1247" s="87">
        <v>45133.577187499999</v>
      </c>
      <c r="G1247">
        <v>180</v>
      </c>
      <c r="I1247">
        <v>22</v>
      </c>
      <c r="J1247">
        <v>30.103999999999999</v>
      </c>
      <c r="K1247">
        <v>643.73136318838147</v>
      </c>
      <c r="L1247">
        <v>12025.013150495901</v>
      </c>
      <c r="N1247" s="36">
        <f t="shared" si="833"/>
        <v>1.3939452669800607</v>
      </c>
      <c r="O1247" s="36">
        <f t="shared" si="834"/>
        <v>31.366334625974801</v>
      </c>
      <c r="P1247" s="36">
        <f t="shared" si="835"/>
        <v>-15728765478.470549</v>
      </c>
      <c r="Q1247">
        <f t="shared" si="836"/>
        <v>22.303124271680971</v>
      </c>
      <c r="R1247">
        <f t="shared" si="837"/>
        <v>1380.1187235428913</v>
      </c>
      <c r="S1247">
        <f t="shared" si="838"/>
        <v>-0.47440824120158348</v>
      </c>
      <c r="T1247">
        <f t="shared" si="839"/>
        <v>-10.675058766896248</v>
      </c>
      <c r="U1247">
        <f t="shared" si="840"/>
        <v>-10.67505876689625</v>
      </c>
      <c r="W1247">
        <f t="shared" si="841"/>
        <v>0.99597364990560711</v>
      </c>
      <c r="X1247">
        <v>613.15</v>
      </c>
      <c r="Y1247">
        <f t="shared" si="842"/>
        <v>1.9073334166666699E-2</v>
      </c>
      <c r="Z1247">
        <v>2E-3</v>
      </c>
      <c r="AA1247">
        <f t="shared" si="843"/>
        <v>148.83049671589129</v>
      </c>
      <c r="AC1247">
        <f t="shared" si="844"/>
        <v>6.411394753534442E-4</v>
      </c>
      <c r="AD1247">
        <f t="shared" si="845"/>
        <v>2.5485910017252868E-8</v>
      </c>
      <c r="AE1247">
        <v>0</v>
      </c>
      <c r="AF1247">
        <f t="shared" si="846"/>
        <v>1.1012738699012569E-9</v>
      </c>
      <c r="AG1247">
        <f t="shared" si="847"/>
        <v>2.6587183887154126E-8</v>
      </c>
      <c r="AH1247">
        <f t="shared" si="848"/>
        <v>9.0056735406886544E-5</v>
      </c>
      <c r="AJ1247">
        <f t="shared" si="849"/>
        <v>1.1976596237662326E-2</v>
      </c>
      <c r="AK1247">
        <f t="shared" si="850"/>
        <v>4.7608120504163801E-7</v>
      </c>
      <c r="AL1247">
        <v>0</v>
      </c>
      <c r="AM1247">
        <f t="shared" si="851"/>
        <v>1.2217937686306785E-7</v>
      </c>
      <c r="AN1247">
        <f t="shared" si="852"/>
        <v>5.9826058190470583E-7</v>
      </c>
      <c r="AO1247">
        <f t="shared" si="853"/>
        <v>5.3485724069683911E-4</v>
      </c>
      <c r="AQ1247">
        <f t="shared" si="854"/>
        <v>0</v>
      </c>
      <c r="AR1247">
        <f t="shared" si="855"/>
        <v>0</v>
      </c>
      <c r="AS1247">
        <v>300</v>
      </c>
      <c r="AT1247">
        <f t="shared" si="856"/>
        <v>0</v>
      </c>
      <c r="AU1247">
        <f t="shared" si="857"/>
        <v>0</v>
      </c>
      <c r="AV1247">
        <f t="shared" si="858"/>
        <v>2.3197228328080698E-4</v>
      </c>
      <c r="AX1247">
        <f t="shared" si="859"/>
        <v>95.857876958404191</v>
      </c>
      <c r="AY1247">
        <f t="shared" si="860"/>
        <v>79.577565268619139</v>
      </c>
      <c r="AZ1247" t="e">
        <f t="shared" si="861"/>
        <v>#DIV/0!</v>
      </c>
    </row>
    <row r="1248" spans="6:52" x14ac:dyDescent="0.55000000000000004">
      <c r="F1248" s="87">
        <v>45133.598425925928</v>
      </c>
      <c r="G1248">
        <v>90</v>
      </c>
      <c r="I1248">
        <v>22</v>
      </c>
      <c r="J1248">
        <v>30.103999999999999</v>
      </c>
      <c r="K1248">
        <v>3.5598560000000017</v>
      </c>
      <c r="L1248">
        <v>19068.4204017671</v>
      </c>
      <c r="N1248" s="36">
        <f t="shared" si="833"/>
        <v>7.6951785254418164E-3</v>
      </c>
      <c r="O1248" s="36">
        <f t="shared" si="834"/>
        <v>49.609546394847918</v>
      </c>
      <c r="P1248" s="36">
        <f t="shared" si="835"/>
        <v>-15781194696.732117</v>
      </c>
      <c r="Q1248">
        <f t="shared" si="836"/>
        <v>0.12312285640706906</v>
      </c>
      <c r="R1248">
        <f t="shared" si="837"/>
        <v>2182.8200413733084</v>
      </c>
      <c r="S1248">
        <f t="shared" si="838"/>
        <v>-2.5914589775682026E-3</v>
      </c>
      <c r="T1248">
        <f t="shared" si="839"/>
        <v>-16.70670848674477</v>
      </c>
      <c r="U1248">
        <f t="shared" si="840"/>
        <v>-16.706708486744766</v>
      </c>
      <c r="W1248">
        <f t="shared" si="841"/>
        <v>0.99597364990560711</v>
      </c>
      <c r="X1248">
        <v>614.15</v>
      </c>
      <c r="Y1248">
        <f t="shared" si="842"/>
        <v>1.9073334166666699E-2</v>
      </c>
      <c r="Z1248">
        <v>2E-3</v>
      </c>
      <c r="AA1248">
        <f t="shared" si="843"/>
        <v>150.64174620638479</v>
      </c>
      <c r="AC1248">
        <f t="shared" si="844"/>
        <v>3.5455227734583766E-6</v>
      </c>
      <c r="AD1248">
        <f t="shared" si="845"/>
        <v>1.407084514880633E-10</v>
      </c>
      <c r="AE1248">
        <v>0</v>
      </c>
      <c r="AF1248">
        <f t="shared" si="846"/>
        <v>6.0642599998459585E-12</v>
      </c>
      <c r="AG1248">
        <f t="shared" si="847"/>
        <v>1.4677271148790927E-10</v>
      </c>
      <c r="AH1248">
        <f t="shared" si="848"/>
        <v>8.9674903093823176E-5</v>
      </c>
      <c r="AJ1248">
        <f t="shared" si="849"/>
        <v>1.8991644265482523E-2</v>
      </c>
      <c r="AK1248">
        <f t="shared" si="850"/>
        <v>7.5370686540580332E-7</v>
      </c>
      <c r="AL1248">
        <v>0</v>
      </c>
      <c r="AM1248">
        <f t="shared" si="851"/>
        <v>1.9251259083988623E-7</v>
      </c>
      <c r="AN1248">
        <f t="shared" si="852"/>
        <v>9.4621945624568953E-7</v>
      </c>
      <c r="AO1248">
        <f t="shared" si="853"/>
        <v>5.3145923028839889E-4</v>
      </c>
      <c r="AQ1248">
        <f t="shared" si="854"/>
        <v>0</v>
      </c>
      <c r="AR1248">
        <f t="shared" si="855"/>
        <v>0</v>
      </c>
      <c r="AS1248">
        <v>301</v>
      </c>
      <c r="AT1248">
        <f t="shared" si="856"/>
        <v>0</v>
      </c>
      <c r="AU1248">
        <f t="shared" si="857"/>
        <v>0</v>
      </c>
      <c r="AV1248">
        <f t="shared" si="858"/>
        <v>2.3031497750112008E-4</v>
      </c>
      <c r="AX1248">
        <f t="shared" si="859"/>
        <v>95.868264653306809</v>
      </c>
      <c r="AY1248">
        <f t="shared" si="860"/>
        <v>79.654551640301548</v>
      </c>
      <c r="AZ1248" t="e">
        <f t="shared" si="861"/>
        <v>#DIV/0!</v>
      </c>
    </row>
    <row r="1249" spans="6:52" x14ac:dyDescent="0.55000000000000004">
      <c r="F1249" s="87">
        <v>45133.619745370372</v>
      </c>
      <c r="G1249">
        <v>39</v>
      </c>
      <c r="I1249">
        <v>22</v>
      </c>
      <c r="J1249">
        <v>30.103999999999999</v>
      </c>
      <c r="K1249">
        <v>320.87666321484795</v>
      </c>
      <c r="L1249">
        <v>18229.986718444401</v>
      </c>
      <c r="N1249" s="36">
        <f t="shared" si="833"/>
        <v>0.69242236588410522</v>
      </c>
      <c r="O1249" s="36">
        <f t="shared" si="834"/>
        <v>47.305707535733852</v>
      </c>
      <c r="P1249" s="36">
        <f t="shared" si="835"/>
        <v>-15833623914.993685</v>
      </c>
      <c r="Q1249">
        <f t="shared" si="836"/>
        <v>11.078757854145683</v>
      </c>
      <c r="R1249">
        <f t="shared" si="837"/>
        <v>2081.4511315722893</v>
      </c>
      <c r="S1249">
        <f t="shared" si="838"/>
        <v>-0.23074564557514057</v>
      </c>
      <c r="T1249">
        <f t="shared" si="839"/>
        <v>-15.764346391070656</v>
      </c>
      <c r="U1249">
        <f t="shared" si="840"/>
        <v>-15.764346391070655</v>
      </c>
      <c r="W1249">
        <f t="shared" si="841"/>
        <v>0.99597364990560711</v>
      </c>
      <c r="X1249">
        <v>615.15</v>
      </c>
      <c r="Y1249">
        <f t="shared" si="842"/>
        <v>1.9073334166666699E-2</v>
      </c>
      <c r="Z1249">
        <v>2E-3</v>
      </c>
      <c r="AA1249">
        <f t="shared" si="843"/>
        <v>152.46862833755975</v>
      </c>
      <c r="AC1249">
        <f t="shared" si="844"/>
        <v>3.1958470143162435E-4</v>
      </c>
      <c r="AD1249">
        <f t="shared" si="845"/>
        <v>1.2662495778530983E-8</v>
      </c>
      <c r="AE1249">
        <v>0</v>
      </c>
      <c r="AF1249">
        <f t="shared" si="846"/>
        <v>5.443073904505109E-10</v>
      </c>
      <c r="AG1249">
        <f t="shared" si="847"/>
        <v>1.3206803168981494E-8</v>
      </c>
      <c r="AH1249">
        <f t="shared" si="848"/>
        <v>8.929592326377452E-5</v>
      </c>
      <c r="AJ1249">
        <f t="shared" si="849"/>
        <v>1.8156586409699811E-2</v>
      </c>
      <c r="AK1249">
        <f t="shared" si="850"/>
        <v>7.1939519550045161E-7</v>
      </c>
      <c r="AL1249">
        <v>0</v>
      </c>
      <c r="AM1249">
        <f t="shared" si="851"/>
        <v>1.8288237231920313E-7</v>
      </c>
      <c r="AN1249">
        <f t="shared" si="852"/>
        <v>9.022775678196548E-7</v>
      </c>
      <c r="AO1249">
        <f t="shared" si="853"/>
        <v>5.2809375056285491E-4</v>
      </c>
      <c r="AQ1249">
        <f t="shared" si="854"/>
        <v>0</v>
      </c>
      <c r="AR1249">
        <f t="shared" si="855"/>
        <v>0</v>
      </c>
      <c r="AS1249">
        <v>302</v>
      </c>
      <c r="AT1249">
        <f t="shared" si="856"/>
        <v>0</v>
      </c>
      <c r="AU1249">
        <f t="shared" si="857"/>
        <v>0</v>
      </c>
      <c r="AV1249">
        <f t="shared" si="858"/>
        <v>2.2867484290597988E-4</v>
      </c>
      <c r="AX1249">
        <f t="shared" si="859"/>
        <v>95.878583306754265</v>
      </c>
      <c r="AY1249">
        <f t="shared" si="860"/>
        <v>79.731029691768072</v>
      </c>
      <c r="AZ1249" t="e">
        <f t="shared" si="861"/>
        <v>#DIV/0!</v>
      </c>
    </row>
    <row r="1250" spans="6:52" x14ac:dyDescent="0.55000000000000004">
      <c r="F1250" s="87">
        <v>45133.641030092593</v>
      </c>
      <c r="G1250">
        <v>326</v>
      </c>
      <c r="I1250">
        <v>22</v>
      </c>
      <c r="J1250">
        <v>30.103999999999999</v>
      </c>
      <c r="K1250">
        <v>63.047513097407005</v>
      </c>
      <c r="L1250">
        <v>2374.7838650559002</v>
      </c>
      <c r="N1250" s="36">
        <f t="shared" si="833"/>
        <v>0.13581541457282204</v>
      </c>
      <c r="O1250" s="36">
        <f t="shared" si="834"/>
        <v>6.1465613936336556</v>
      </c>
      <c r="P1250" s="36">
        <f t="shared" si="835"/>
        <v>-15886053133.255255</v>
      </c>
      <c r="Q1250">
        <f t="shared" si="836"/>
        <v>2.1730466331651526</v>
      </c>
      <c r="R1250">
        <f t="shared" si="837"/>
        <v>270.44870131988085</v>
      </c>
      <c r="S1250">
        <f t="shared" si="838"/>
        <v>-4.4788428992155731E-2</v>
      </c>
      <c r="T1250">
        <f t="shared" si="839"/>
        <v>-2.0269777873930366</v>
      </c>
      <c r="U1250">
        <f t="shared" si="840"/>
        <v>-2.0269777873930366</v>
      </c>
      <c r="W1250">
        <f t="shared" si="841"/>
        <v>0.99597364990560711</v>
      </c>
      <c r="X1250">
        <v>616.15</v>
      </c>
      <c r="Y1250">
        <f t="shared" si="842"/>
        <v>1.9073334166666699E-2</v>
      </c>
      <c r="Z1250">
        <v>2E-3</v>
      </c>
      <c r="AA1250">
        <f t="shared" si="843"/>
        <v>154.31121191741781</v>
      </c>
      <c r="AC1250">
        <f t="shared" si="844"/>
        <v>6.2793661737096021E-5</v>
      </c>
      <c r="AD1250">
        <f t="shared" si="845"/>
        <v>2.4839549604804965E-9</v>
      </c>
      <c r="AE1250">
        <v>0</v>
      </c>
      <c r="AF1250">
        <f t="shared" si="846"/>
        <v>1.064978266513118E-10</v>
      </c>
      <c r="AG1250">
        <f t="shared" si="847"/>
        <v>2.5904527871318084E-9</v>
      </c>
      <c r="AH1250">
        <f t="shared" si="848"/>
        <v>8.8919767432287566E-5</v>
      </c>
      <c r="AJ1250">
        <f t="shared" si="849"/>
        <v>2.3652221538166696E-3</v>
      </c>
      <c r="AK1250">
        <f t="shared" si="850"/>
        <v>9.3562075201301729E-8</v>
      </c>
      <c r="AL1250">
        <v>0</v>
      </c>
      <c r="AM1250">
        <f t="shared" si="851"/>
        <v>2.3673344235405554E-8</v>
      </c>
      <c r="AN1250">
        <f t="shared" si="852"/>
        <v>1.1723541943670728E-7</v>
      </c>
      <c r="AO1250">
        <f t="shared" si="853"/>
        <v>5.2476040354031226E-4</v>
      </c>
      <c r="AQ1250">
        <f t="shared" si="854"/>
        <v>0</v>
      </c>
      <c r="AR1250">
        <f t="shared" si="855"/>
        <v>0</v>
      </c>
      <c r="AS1250">
        <v>303</v>
      </c>
      <c r="AT1250">
        <f t="shared" si="856"/>
        <v>0</v>
      </c>
      <c r="AU1250">
        <f t="shared" si="857"/>
        <v>0</v>
      </c>
      <c r="AV1250">
        <f t="shared" si="858"/>
        <v>2.2705165524695831E-4</v>
      </c>
      <c r="AX1250">
        <f t="shared" si="859"/>
        <v>95.888833520520237</v>
      </c>
      <c r="AY1250">
        <f t="shared" si="860"/>
        <v>79.807003421703754</v>
      </c>
      <c r="AZ1250" t="e">
        <f t="shared" si="861"/>
        <v>#DIV/0!</v>
      </c>
    </row>
    <row r="1251" spans="6:52" x14ac:dyDescent="0.55000000000000004">
      <c r="F1251" s="87">
        <v>45133.66233796296</v>
      </c>
      <c r="G1251">
        <v>151</v>
      </c>
      <c r="I1251">
        <v>22</v>
      </c>
      <c r="J1251">
        <v>30.103999999999999</v>
      </c>
      <c r="K1251">
        <v>52176.258310720004</v>
      </c>
      <c r="L1251">
        <v>18308.067195916399</v>
      </c>
      <c r="N1251" s="36">
        <f t="shared" si="833"/>
        <v>112.20278562237404</v>
      </c>
      <c r="O1251" s="36">
        <f t="shared" si="834"/>
        <v>47.264583359135806</v>
      </c>
      <c r="P1251" s="36">
        <f t="shared" si="835"/>
        <v>-15938482351.516823</v>
      </c>
      <c r="Q1251">
        <f t="shared" si="836"/>
        <v>1795.2445699579846</v>
      </c>
      <c r="R1251">
        <f t="shared" si="837"/>
        <v>2079.6416678019755</v>
      </c>
      <c r="S1251">
        <f t="shared" si="838"/>
        <v>-36.617795453918959</v>
      </c>
      <c r="T1251">
        <f t="shared" si="839"/>
        <v>-15.424972170338149</v>
      </c>
      <c r="U1251">
        <f t="shared" si="840"/>
        <v>-15.424972170338151</v>
      </c>
      <c r="W1251">
        <f t="shared" si="841"/>
        <v>0.99597364990560711</v>
      </c>
      <c r="X1251">
        <v>617.15</v>
      </c>
      <c r="Y1251">
        <f t="shared" si="842"/>
        <v>1.9073334166666699E-2</v>
      </c>
      <c r="Z1251">
        <v>2E-3</v>
      </c>
      <c r="AA1251">
        <f t="shared" si="843"/>
        <v>156.16956557991347</v>
      </c>
      <c r="AC1251">
        <f t="shared" si="844"/>
        <v>5.1966178428145569E-2</v>
      </c>
      <c r="AD1251">
        <f t="shared" si="845"/>
        <v>2.0523168336404736E-6</v>
      </c>
      <c r="AE1251">
        <v>0</v>
      </c>
      <c r="AF1251">
        <f t="shared" si="846"/>
        <v>8.7764390965932421E-8</v>
      </c>
      <c r="AG1251">
        <f t="shared" si="847"/>
        <v>2.1400812246064058E-6</v>
      </c>
      <c r="AH1251">
        <f t="shared" si="848"/>
        <v>8.8546407465943502E-5</v>
      </c>
      <c r="AJ1251">
        <f t="shared" si="849"/>
        <v>1.8234352507833968E-2</v>
      </c>
      <c r="AK1251">
        <f t="shared" si="850"/>
        <v>7.2013509044362262E-7</v>
      </c>
      <c r="AL1251">
        <v>0</v>
      </c>
      <c r="AM1251">
        <f t="shared" si="851"/>
        <v>1.8135810221344865E-7</v>
      </c>
      <c r="AN1251">
        <f t="shared" si="852"/>
        <v>9.0149319265707124E-7</v>
      </c>
      <c r="AO1251">
        <f t="shared" si="853"/>
        <v>5.2145879709014382E-4</v>
      </c>
      <c r="AQ1251">
        <f t="shared" si="854"/>
        <v>0</v>
      </c>
      <c r="AR1251">
        <f t="shared" si="855"/>
        <v>0</v>
      </c>
      <c r="AS1251">
        <v>304</v>
      </c>
      <c r="AT1251">
        <f t="shared" si="856"/>
        <v>0</v>
      </c>
      <c r="AU1251">
        <f t="shared" si="857"/>
        <v>0</v>
      </c>
      <c r="AV1251">
        <f t="shared" si="858"/>
        <v>2.2544519376470663E-4</v>
      </c>
      <c r="AX1251">
        <f t="shared" si="859"/>
        <v>95.899015889825705</v>
      </c>
      <c r="AY1251">
        <f t="shared" si="860"/>
        <v>79.882476796201672</v>
      </c>
      <c r="AZ1251" t="e">
        <f t="shared" si="861"/>
        <v>#DIV/0!</v>
      </c>
    </row>
    <row r="1252" spans="6:52" x14ac:dyDescent="0.55000000000000004">
      <c r="F1252" s="87">
        <v>45133.683668981481</v>
      </c>
      <c r="G1252">
        <v>355</v>
      </c>
      <c r="I1252">
        <v>22</v>
      </c>
      <c r="J1252">
        <v>30.103999999999999</v>
      </c>
      <c r="K1252">
        <v>3.7948001599999994</v>
      </c>
      <c r="L1252">
        <v>29925.971623197504</v>
      </c>
      <c r="N1252" s="36">
        <f t="shared" si="833"/>
        <v>8.1464926877098821E-3</v>
      </c>
      <c r="O1252" s="36">
        <f t="shared" si="834"/>
        <v>77.060357966415253</v>
      </c>
      <c r="P1252" s="36">
        <f t="shared" si="835"/>
        <v>-15990911569.778391</v>
      </c>
      <c r="Q1252">
        <f t="shared" si="836"/>
        <v>0.13034388300335811</v>
      </c>
      <c r="R1252">
        <f t="shared" si="837"/>
        <v>3390.6557505222713</v>
      </c>
      <c r="S1252">
        <f t="shared" si="838"/>
        <v>-2.6311667215674363E-3</v>
      </c>
      <c r="T1252">
        <f t="shared" si="839"/>
        <v>-24.88907278333356</v>
      </c>
      <c r="U1252">
        <f t="shared" si="840"/>
        <v>-24.88907278333356</v>
      </c>
      <c r="W1252">
        <f t="shared" si="841"/>
        <v>0.99597364990560711</v>
      </c>
      <c r="X1252">
        <v>618.15</v>
      </c>
      <c r="Y1252">
        <f t="shared" si="842"/>
        <v>1.9073334166666699E-2</v>
      </c>
      <c r="Z1252">
        <v>2E-3</v>
      </c>
      <c r="AA1252">
        <f t="shared" si="843"/>
        <v>158.04375778279865</v>
      </c>
      <c r="AC1252">
        <f t="shared" si="844"/>
        <v>3.779520966017581E-6</v>
      </c>
      <c r="AD1252">
        <f t="shared" si="845"/>
        <v>1.490243532730146E-10</v>
      </c>
      <c r="AE1252">
        <v>0</v>
      </c>
      <c r="AF1252">
        <f t="shared" si="846"/>
        <v>6.3564240459827408E-12</v>
      </c>
      <c r="AG1252">
        <f t="shared" si="847"/>
        <v>1.5538077731899733E-10</v>
      </c>
      <c r="AH1252">
        <f t="shared" si="848"/>
        <v>8.8175815577248791E-5</v>
      </c>
      <c r="AJ1252">
        <f t="shared" si="849"/>
        <v>2.9805479184527642E-2</v>
      </c>
      <c r="AK1252">
        <f t="shared" si="850"/>
        <v>1.1752130228680068E-6</v>
      </c>
      <c r="AL1252">
        <v>0</v>
      </c>
      <c r="AM1252">
        <f t="shared" si="851"/>
        <v>2.9458493562838774E-7</v>
      </c>
      <c r="AN1252">
        <f t="shared" si="852"/>
        <v>1.4697979584963944E-6</v>
      </c>
      <c r="AO1252">
        <f t="shared" si="853"/>
        <v>5.1818854483132908E-4</v>
      </c>
      <c r="AQ1252">
        <f t="shared" si="854"/>
        <v>0</v>
      </c>
      <c r="AR1252">
        <f t="shared" si="855"/>
        <v>0</v>
      </c>
      <c r="AS1252">
        <v>305</v>
      </c>
      <c r="AT1252">
        <f t="shared" si="856"/>
        <v>0</v>
      </c>
      <c r="AU1252">
        <f t="shared" si="857"/>
        <v>0</v>
      </c>
      <c r="AV1252">
        <f t="shared" si="858"/>
        <v>2.2385524112638239E-4</v>
      </c>
      <c r="AX1252">
        <f t="shared" si="859"/>
        <v>95.909131003423298</v>
      </c>
      <c r="AY1252">
        <f t="shared" si="860"/>
        <v>79.957453748966387</v>
      </c>
      <c r="AZ1252" t="e">
        <f t="shared" si="861"/>
        <v>#DIV/0!</v>
      </c>
    </row>
    <row r="1253" spans="6:52" x14ac:dyDescent="0.55000000000000004">
      <c r="F1253" s="87">
        <v>45133.705011574071</v>
      </c>
      <c r="G1253">
        <v>384</v>
      </c>
      <c r="I1253">
        <v>22</v>
      </c>
      <c r="J1253">
        <v>30.103999999999999</v>
      </c>
      <c r="K1253">
        <v>59.774234117500001</v>
      </c>
      <c r="L1253">
        <v>52399.727749295598</v>
      </c>
      <c r="N1253" s="36">
        <f t="shared" si="833"/>
        <v>0.1280997492216826</v>
      </c>
      <c r="O1253" s="36">
        <f t="shared" si="834"/>
        <v>134.58771198696274</v>
      </c>
      <c r="P1253" s="36">
        <f t="shared" si="835"/>
        <v>-16043340788.039959</v>
      </c>
      <c r="Q1253">
        <f t="shared" si="836"/>
        <v>2.0495959875469216</v>
      </c>
      <c r="R1253">
        <f t="shared" si="837"/>
        <v>5921.8593274263603</v>
      </c>
      <c r="S1253">
        <f t="shared" si="838"/>
        <v>-4.094796915247214E-2</v>
      </c>
      <c r="T1253">
        <f t="shared" si="839"/>
        <v>-43.021891238887221</v>
      </c>
      <c r="U1253">
        <f t="shared" si="840"/>
        <v>-43.021891238887214</v>
      </c>
      <c r="W1253">
        <f t="shared" si="841"/>
        <v>0.99597364990560711</v>
      </c>
      <c r="X1253">
        <v>619.15</v>
      </c>
      <c r="Y1253">
        <f t="shared" si="842"/>
        <v>1.9073334166666699E-2</v>
      </c>
      <c r="Z1253">
        <v>2E-3</v>
      </c>
      <c r="AA1253">
        <f t="shared" si="843"/>
        <v>159.93385680549355</v>
      </c>
      <c r="AC1253">
        <f t="shared" si="844"/>
        <v>5.9533562124318739E-5</v>
      </c>
      <c r="AD1253">
        <f t="shared" si="845"/>
        <v>2.3435830706047055E-9</v>
      </c>
      <c r="AE1253">
        <v>0</v>
      </c>
      <c r="AF1253">
        <f t="shared" si="846"/>
        <v>9.9706252966648956E-11</v>
      </c>
      <c r="AG1253">
        <f t="shared" si="847"/>
        <v>2.4432893235713544E-9</v>
      </c>
      <c r="AH1253">
        <f t="shared" si="848"/>
        <v>8.7807964319612248E-5</v>
      </c>
      <c r="AJ1253">
        <f t="shared" si="849"/>
        <v>5.218874810052606E-2</v>
      </c>
      <c r="AK1253">
        <f t="shared" si="850"/>
        <v>2.0544489891103751E-6</v>
      </c>
      <c r="AL1253">
        <v>0</v>
      </c>
      <c r="AM1253">
        <f t="shared" si="851"/>
        <v>5.1258741634405902E-7</v>
      </c>
      <c r="AN1253">
        <f t="shared" si="852"/>
        <v>2.567036405454434E-6</v>
      </c>
      <c r="AO1253">
        <f t="shared" si="853"/>
        <v>5.1494926603470794E-4</v>
      </c>
      <c r="AQ1253">
        <f t="shared" si="854"/>
        <v>0</v>
      </c>
      <c r="AR1253">
        <f t="shared" si="855"/>
        <v>0</v>
      </c>
      <c r="AS1253">
        <v>306</v>
      </c>
      <c r="AT1253">
        <f t="shared" si="856"/>
        <v>0</v>
      </c>
      <c r="AU1253">
        <f t="shared" si="857"/>
        <v>0</v>
      </c>
      <c r="AV1253">
        <f t="shared" si="858"/>
        <v>2.2228158336434095E-4</v>
      </c>
      <c r="AX1253">
        <f t="shared" si="859"/>
        <v>95.919179443680932</v>
      </c>
      <c r="AY1253">
        <f t="shared" si="860"/>
        <v>80.031938181518811</v>
      </c>
      <c r="AZ1253" t="e">
        <f t="shared" si="861"/>
        <v>#DIV/0!</v>
      </c>
    </row>
    <row r="1254" spans="6:52" x14ac:dyDescent="0.55000000000000004">
      <c r="F1254" s="87">
        <v>45133.726342592592</v>
      </c>
      <c r="G1254">
        <v>287</v>
      </c>
      <c r="I1254">
        <v>22</v>
      </c>
      <c r="J1254">
        <v>30.103999999999999</v>
      </c>
      <c r="K1254">
        <v>123.51593961084698</v>
      </c>
      <c r="L1254">
        <v>7613.5209301563991</v>
      </c>
      <c r="N1254" s="36">
        <f t="shared" si="833"/>
        <v>0.26424769042367036</v>
      </c>
      <c r="O1254" s="36">
        <f t="shared" si="834"/>
        <v>19.505617389070135</v>
      </c>
      <c r="P1254" s="36">
        <f t="shared" si="835"/>
        <v>-16095770006.301529</v>
      </c>
      <c r="Q1254">
        <f t="shared" si="836"/>
        <v>4.2279630467787257</v>
      </c>
      <c r="R1254">
        <f t="shared" si="837"/>
        <v>858.24716511908593</v>
      </c>
      <c r="S1254">
        <f t="shared" si="838"/>
        <v>-8.3602417169541837E-2</v>
      </c>
      <c r="T1254">
        <f t="shared" si="839"/>
        <v>-6.1711675114207063</v>
      </c>
      <c r="U1254">
        <f t="shared" si="840"/>
        <v>-6.1711675114207054</v>
      </c>
      <c r="W1254">
        <f t="shared" si="841"/>
        <v>0.99597364990560711</v>
      </c>
      <c r="X1254">
        <v>620.15</v>
      </c>
      <c r="Y1254">
        <f t="shared" si="842"/>
        <v>1.9073334166666699E-2</v>
      </c>
      <c r="Z1254">
        <v>2E-3</v>
      </c>
      <c r="AA1254">
        <f t="shared" si="843"/>
        <v>161.83993074697324</v>
      </c>
      <c r="AC1254">
        <f t="shared" si="844"/>
        <v>1.2301862119573582E-4</v>
      </c>
      <c r="AD1254">
        <f t="shared" si="845"/>
        <v>4.8349108163197222E-9</v>
      </c>
      <c r="AE1254">
        <v>0</v>
      </c>
      <c r="AF1254">
        <f t="shared" si="846"/>
        <v>2.051736859008342E-10</v>
      </c>
      <c r="AG1254">
        <f t="shared" si="847"/>
        <v>5.040084502220556E-9</v>
      </c>
      <c r="AH1254">
        <f t="shared" si="848"/>
        <v>8.7442826582405286E-5</v>
      </c>
      <c r="AJ1254">
        <f t="shared" si="849"/>
        <v>7.5828662294406017E-3</v>
      </c>
      <c r="AK1254">
        <f t="shared" si="850"/>
        <v>2.980238405785249E-7</v>
      </c>
      <c r="AL1254">
        <v>0</v>
      </c>
      <c r="AM1254">
        <f t="shared" si="851"/>
        <v>7.4013318010354572E-8</v>
      </c>
      <c r="AN1254">
        <f t="shared" si="852"/>
        <v>3.7203715858887949E-7</v>
      </c>
      <c r="AO1254">
        <f t="shared" si="853"/>
        <v>5.1174058552711996E-4</v>
      </c>
      <c r="AQ1254">
        <f t="shared" si="854"/>
        <v>0</v>
      </c>
      <c r="AR1254">
        <f t="shared" si="855"/>
        <v>0</v>
      </c>
      <c r="AS1254">
        <v>307</v>
      </c>
      <c r="AT1254">
        <f t="shared" si="856"/>
        <v>0</v>
      </c>
      <c r="AU1254">
        <f t="shared" si="857"/>
        <v>0</v>
      </c>
      <c r="AV1254">
        <f t="shared" si="858"/>
        <v>2.2072400981606541E-4</v>
      </c>
      <c r="AX1254">
        <f t="shared" si="859"/>
        <v>95.929161786663713</v>
      </c>
      <c r="AY1254">
        <f t="shared" si="860"/>
        <v>80.105933963401981</v>
      </c>
      <c r="AZ1254" t="e">
        <f t="shared" si="861"/>
        <v>#DIV/0!</v>
      </c>
    </row>
    <row r="1255" spans="6:52" x14ac:dyDescent="0.55000000000000004">
      <c r="F1255" s="87">
        <v>45133.747615740744</v>
      </c>
      <c r="G1255">
        <v>253</v>
      </c>
      <c r="I1255">
        <v>22</v>
      </c>
      <c r="J1255">
        <v>30.103999999999999</v>
      </c>
      <c r="K1255">
        <v>3.1736625000000007</v>
      </c>
      <c r="L1255">
        <v>28377.097032707901</v>
      </c>
      <c r="N1255" s="36">
        <f t="shared" si="833"/>
        <v>6.7780426760675385E-3</v>
      </c>
      <c r="O1255" s="36">
        <f t="shared" si="834"/>
        <v>72.517700050975336</v>
      </c>
      <c r="P1255" s="36">
        <f t="shared" si="835"/>
        <v>-16148199224.563097</v>
      </c>
      <c r="Q1255">
        <f t="shared" si="836"/>
        <v>0.10844868281708062</v>
      </c>
      <c r="R1255">
        <f t="shared" si="837"/>
        <v>3190.7788022429149</v>
      </c>
      <c r="S1255">
        <f t="shared" si="838"/>
        <v>-2.1225236388782314E-3</v>
      </c>
      <c r="T1255">
        <f t="shared" si="839"/>
        <v>-22.708699244215641</v>
      </c>
      <c r="U1255">
        <f t="shared" si="840"/>
        <v>-22.708699244215641</v>
      </c>
      <c r="W1255">
        <f t="shared" si="841"/>
        <v>0.99597364990560711</v>
      </c>
      <c r="X1255">
        <v>621.15</v>
      </c>
      <c r="Y1255">
        <f t="shared" si="842"/>
        <v>1.9073334166666699E-2</v>
      </c>
      <c r="Z1255">
        <v>2E-3</v>
      </c>
      <c r="AA1255">
        <f t="shared" si="843"/>
        <v>163.76204752368463</v>
      </c>
      <c r="AC1255">
        <f t="shared" si="844"/>
        <v>3.1608842236935545E-6</v>
      </c>
      <c r="AD1255">
        <f t="shared" si="845"/>
        <v>1.2402991893264154E-10</v>
      </c>
      <c r="AE1255">
        <v>0</v>
      </c>
      <c r="AF1255">
        <f t="shared" si="846"/>
        <v>5.2499540239224161E-12</v>
      </c>
      <c r="AG1255">
        <f t="shared" si="847"/>
        <v>1.2927987295656396E-10</v>
      </c>
      <c r="AH1255">
        <f t="shared" si="848"/>
        <v>8.7080375586104833E-5</v>
      </c>
      <c r="AJ1255">
        <f t="shared" si="849"/>
        <v>2.8262840905391662E-2</v>
      </c>
      <c r="AK1255">
        <f t="shared" si="850"/>
        <v>1.1090054612015181E-6</v>
      </c>
      <c r="AL1255">
        <v>0</v>
      </c>
      <c r="AM1255">
        <f t="shared" si="851"/>
        <v>2.7414886486883686E-7</v>
      </c>
      <c r="AN1255">
        <f t="shared" si="852"/>
        <v>1.383154326070355E-6</v>
      </c>
      <c r="AO1255">
        <f t="shared" si="853"/>
        <v>5.0856213359738722E-4</v>
      </c>
      <c r="AQ1255">
        <f t="shared" si="854"/>
        <v>0</v>
      </c>
      <c r="AR1255">
        <f t="shared" si="855"/>
        <v>0</v>
      </c>
      <c r="AS1255">
        <v>308</v>
      </c>
      <c r="AT1255">
        <f t="shared" si="856"/>
        <v>0</v>
      </c>
      <c r="AU1255">
        <f t="shared" si="857"/>
        <v>0</v>
      </c>
      <c r="AV1255">
        <f t="shared" si="858"/>
        <v>2.1918231306530402E-4</v>
      </c>
      <c r="AX1255">
        <f t="shared" si="859"/>
        <v>95.939078602214963</v>
      </c>
      <c r="AY1255">
        <f t="shared" si="860"/>
        <v>80.179444932387668</v>
      </c>
      <c r="AZ1255" t="e">
        <f t="shared" si="861"/>
        <v>#DIV/0!</v>
      </c>
    </row>
    <row r="1256" spans="6:52" x14ac:dyDescent="0.55000000000000004">
      <c r="F1256" s="87">
        <v>45133.768958333334</v>
      </c>
      <c r="G1256">
        <v>307</v>
      </c>
      <c r="I1256">
        <v>22</v>
      </c>
      <c r="J1256">
        <v>30.103999999999999</v>
      </c>
      <c r="K1256">
        <v>78.778387381232008</v>
      </c>
      <c r="L1256">
        <v>3004.4452839424002</v>
      </c>
      <c r="N1256" s="36">
        <f t="shared" si="833"/>
        <v>0.16796060656926703</v>
      </c>
      <c r="O1256" s="36">
        <f t="shared" si="834"/>
        <v>7.6585464492582602</v>
      </c>
      <c r="P1256" s="36">
        <f t="shared" si="835"/>
        <v>-16200628442.824665</v>
      </c>
      <c r="Q1256">
        <f t="shared" si="836"/>
        <v>2.6873697051082726</v>
      </c>
      <c r="R1256">
        <f t="shared" si="837"/>
        <v>336.97604376736342</v>
      </c>
      <c r="S1256">
        <f t="shared" si="838"/>
        <v>-5.2061087299725625E-2</v>
      </c>
      <c r="T1256">
        <f t="shared" si="839"/>
        <v>-2.3738438639146549</v>
      </c>
      <c r="U1256">
        <f t="shared" si="840"/>
        <v>-2.3738438639146549</v>
      </c>
      <c r="W1256">
        <f t="shared" si="841"/>
        <v>0.99597364990560711</v>
      </c>
      <c r="X1256">
        <v>622.15</v>
      </c>
      <c r="Y1256">
        <f t="shared" si="842"/>
        <v>1.9073334166666699E-2</v>
      </c>
      <c r="Z1256">
        <v>2E-3</v>
      </c>
      <c r="AA1256">
        <f t="shared" si="843"/>
        <v>165.70027486747509</v>
      </c>
      <c r="AC1256">
        <f t="shared" si="844"/>
        <v>7.846119801376346E-5</v>
      </c>
      <c r="AD1256">
        <f t="shared" si="845"/>
        <v>3.0737899768658804E-9</v>
      </c>
      <c r="AE1256">
        <v>0</v>
      </c>
      <c r="AF1256">
        <f t="shared" si="846"/>
        <v>1.2977879906578348E-10</v>
      </c>
      <c r="AG1256">
        <f t="shared" si="847"/>
        <v>3.2035687759316638E-9</v>
      </c>
      <c r="AH1256">
        <f t="shared" si="848"/>
        <v>8.6720584877516505E-5</v>
      </c>
      <c r="AJ1256">
        <f t="shared" si="849"/>
        <v>2.9923483353898003E-3</v>
      </c>
      <c r="AK1256">
        <f t="shared" si="850"/>
        <v>1.1722801274330538E-7</v>
      </c>
      <c r="AL1256">
        <v>0</v>
      </c>
      <c r="AM1256">
        <f t="shared" si="851"/>
        <v>2.8846002914336127E-8</v>
      </c>
      <c r="AN1256">
        <f t="shared" si="852"/>
        <v>1.4607401565764151E-7</v>
      </c>
      <c r="AO1256">
        <f t="shared" si="853"/>
        <v>5.0541354590409322E-4</v>
      </c>
      <c r="AQ1256">
        <f t="shared" si="854"/>
        <v>0</v>
      </c>
      <c r="AR1256">
        <f t="shared" si="855"/>
        <v>0</v>
      </c>
      <c r="AS1256">
        <v>309</v>
      </c>
      <c r="AT1256">
        <f t="shared" si="856"/>
        <v>0</v>
      </c>
      <c r="AU1256">
        <f t="shared" si="857"/>
        <v>0</v>
      </c>
      <c r="AV1256">
        <f t="shared" si="858"/>
        <v>2.1765628888439022E-4</v>
      </c>
      <c r="AX1256">
        <f t="shared" si="859"/>
        <v>95.94893045403586</v>
      </c>
      <c r="AY1256">
        <f t="shared" si="860"/>
        <v>80.2524748946839</v>
      </c>
      <c r="AZ1256" t="e">
        <f t="shared" si="861"/>
        <v>#DIV/0!</v>
      </c>
    </row>
    <row r="1257" spans="6:52" x14ac:dyDescent="0.55000000000000004">
      <c r="F1257" s="87">
        <v>45133.790254629632</v>
      </c>
      <c r="G1257">
        <v>251</v>
      </c>
      <c r="I1257">
        <v>22</v>
      </c>
      <c r="J1257">
        <v>30.103999999999999</v>
      </c>
      <c r="K1257">
        <v>740.77168227174002</v>
      </c>
      <c r="L1257">
        <v>13150.657126623901</v>
      </c>
      <c r="N1257" s="36">
        <f t="shared" si="833"/>
        <v>1.5766777081072143</v>
      </c>
      <c r="O1257" s="36">
        <f t="shared" si="834"/>
        <v>33.437943772262869</v>
      </c>
      <c r="P1257" s="36">
        <f t="shared" si="835"/>
        <v>-16253057661.086233</v>
      </c>
      <c r="Q1257">
        <f t="shared" si="836"/>
        <v>25.226843329715429</v>
      </c>
      <c r="R1257">
        <f t="shared" si="837"/>
        <v>1471.2695259795662</v>
      </c>
      <c r="S1257">
        <f t="shared" si="838"/>
        <v>-0.48375242448470079</v>
      </c>
      <c r="T1257">
        <f t="shared" si="839"/>
        <v>-10.259348683907005</v>
      </c>
      <c r="U1257">
        <f t="shared" si="840"/>
        <v>-10.259348683907007</v>
      </c>
      <c r="W1257">
        <f t="shared" si="841"/>
        <v>0.99597364990560711</v>
      </c>
      <c r="X1257">
        <v>623.15</v>
      </c>
      <c r="Y1257">
        <f t="shared" si="842"/>
        <v>1.9073334166666699E-2</v>
      </c>
      <c r="Z1257">
        <v>2E-3</v>
      </c>
      <c r="AA1257">
        <f t="shared" si="843"/>
        <v>167.65468032355372</v>
      </c>
      <c r="AC1257">
        <f t="shared" si="844"/>
        <v>7.377890761389017E-4</v>
      </c>
      <c r="AD1257">
        <f t="shared" si="845"/>
        <v>2.8857186207944902E-8</v>
      </c>
      <c r="AE1257">
        <v>0</v>
      </c>
      <c r="AF1257">
        <f t="shared" si="846"/>
        <v>1.2153145919181717E-9</v>
      </c>
      <c r="AG1257">
        <f t="shared" si="847"/>
        <v>3.0072500799863072E-8</v>
      </c>
      <c r="AH1257">
        <f t="shared" si="848"/>
        <v>8.6363428325077066E-5</v>
      </c>
      <c r="AJ1257">
        <f t="shared" si="849"/>
        <v>1.309770797706079E-2</v>
      </c>
      <c r="AK1257">
        <f t="shared" si="850"/>
        <v>5.1229139901248737E-7</v>
      </c>
      <c r="AL1257">
        <v>0</v>
      </c>
      <c r="AM1257">
        <f t="shared" si="851"/>
        <v>1.254816764020939E-7</v>
      </c>
      <c r="AN1257">
        <f t="shared" si="852"/>
        <v>6.3777307541458124E-7</v>
      </c>
      <c r="AO1257">
        <f t="shared" si="853"/>
        <v>5.0229446338513031E-4</v>
      </c>
      <c r="AQ1257">
        <f t="shared" si="854"/>
        <v>0</v>
      </c>
      <c r="AR1257">
        <f t="shared" si="855"/>
        <v>0</v>
      </c>
      <c r="AS1257">
        <v>310</v>
      </c>
      <c r="AT1257">
        <f t="shared" si="856"/>
        <v>0</v>
      </c>
      <c r="AU1257">
        <f t="shared" si="857"/>
        <v>0</v>
      </c>
      <c r="AV1257">
        <f t="shared" si="858"/>
        <v>2.1614573617771961E-4</v>
      </c>
      <c r="AX1257">
        <f t="shared" si="859"/>
        <v>95.958717899764068</v>
      </c>
      <c r="AY1257">
        <f t="shared" si="860"/>
        <v>80.325027625143136</v>
      </c>
      <c r="AZ1257" t="e">
        <f t="shared" si="861"/>
        <v>#DIV/0!</v>
      </c>
    </row>
    <row r="1258" spans="6:52" x14ac:dyDescent="0.55000000000000004">
      <c r="F1258" s="87">
        <v>45133.811574074076</v>
      </c>
      <c r="G1258">
        <v>257</v>
      </c>
      <c r="I1258">
        <v>22</v>
      </c>
      <c r="J1258">
        <v>30.103999999999999</v>
      </c>
      <c r="K1258">
        <v>774.53011263074245</v>
      </c>
      <c r="L1258">
        <v>8137.5883021358995</v>
      </c>
      <c r="N1258" s="36">
        <f t="shared" si="833"/>
        <v>1.6457220262146584</v>
      </c>
      <c r="O1258" s="36">
        <f t="shared" si="834"/>
        <v>20.639630117920813</v>
      </c>
      <c r="P1258" s="36">
        <f t="shared" si="835"/>
        <v>-16305486879.347801</v>
      </c>
      <c r="Q1258">
        <f t="shared" si="836"/>
        <v>26.331552419434534</v>
      </c>
      <c r="R1258">
        <f t="shared" si="837"/>
        <v>908.14372518851576</v>
      </c>
      <c r="S1258">
        <f t="shared" si="838"/>
        <v>-0.49983643020736379</v>
      </c>
      <c r="T1258">
        <f t="shared" si="839"/>
        <v>-6.2686400708088446</v>
      </c>
      <c r="U1258">
        <f t="shared" si="840"/>
        <v>-6.2686400708088437</v>
      </c>
      <c r="W1258">
        <f t="shared" si="841"/>
        <v>0.99597364990560711</v>
      </c>
      <c r="X1258">
        <v>624.15</v>
      </c>
      <c r="Y1258">
        <f t="shared" si="842"/>
        <v>1.9073334166666699E-2</v>
      </c>
      <c r="Z1258">
        <v>2E-3</v>
      </c>
      <c r="AA1258">
        <f t="shared" si="843"/>
        <v>169.62533124846678</v>
      </c>
      <c r="AC1258">
        <f t="shared" si="844"/>
        <v>7.7141158323864158E-4</v>
      </c>
      <c r="AD1258">
        <f t="shared" si="845"/>
        <v>3.0123923876829228E-8</v>
      </c>
      <c r="AE1258">
        <v>0</v>
      </c>
      <c r="AF1258">
        <f t="shared" si="846"/>
        <v>1.2654822746067659E-9</v>
      </c>
      <c r="AG1258">
        <f t="shared" si="847"/>
        <v>3.1389406151435992E-8</v>
      </c>
      <c r="AH1258">
        <f t="shared" si="848"/>
        <v>8.6008880114234673E-5</v>
      </c>
      <c r="AJ1258">
        <f t="shared" si="849"/>
        <v>8.104823522707463E-3</v>
      </c>
      <c r="AK1258">
        <f t="shared" si="850"/>
        <v>3.1649652680629411E-7</v>
      </c>
      <c r="AL1258">
        <v>0</v>
      </c>
      <c r="AM1258">
        <f t="shared" si="851"/>
        <v>7.7170035509207981E-8</v>
      </c>
      <c r="AN1258">
        <f t="shared" si="852"/>
        <v>3.9366656231550206E-7</v>
      </c>
      <c r="AO1258">
        <f t="shared" si="853"/>
        <v>4.992045321689717E-4</v>
      </c>
      <c r="AQ1258">
        <f t="shared" si="854"/>
        <v>0</v>
      </c>
      <c r="AR1258">
        <f t="shared" si="855"/>
        <v>0</v>
      </c>
      <c r="AS1258">
        <v>311</v>
      </c>
      <c r="AT1258">
        <f t="shared" si="856"/>
        <v>0</v>
      </c>
      <c r="AU1258">
        <f t="shared" si="857"/>
        <v>0</v>
      </c>
      <c r="AV1258">
        <f t="shared" si="858"/>
        <v>2.1465045692635576E-4</v>
      </c>
      <c r="AX1258">
        <f t="shared" si="859"/>
        <v>95.968441491051038</v>
      </c>
      <c r="AY1258">
        <f t="shared" si="860"/>
        <v>80.397106867471152</v>
      </c>
      <c r="AZ1258" t="e">
        <f t="shared" si="861"/>
        <v>#DIV/0!</v>
      </c>
    </row>
    <row r="1259" spans="6:52" x14ac:dyDescent="0.55000000000000004">
      <c r="F1259" s="87">
        <v>45133.83289351852</v>
      </c>
      <c r="G1259">
        <v>135</v>
      </c>
      <c r="I1259">
        <v>22</v>
      </c>
      <c r="J1259">
        <v>30.103999999999999</v>
      </c>
      <c r="K1259">
        <v>77.852214774172012</v>
      </c>
      <c r="L1259">
        <v>2439.3385647984001</v>
      </c>
      <c r="N1259" s="36">
        <f t="shared" si="833"/>
        <v>0.16513919820506695</v>
      </c>
      <c r="O1259" s="36">
        <f t="shared" si="834"/>
        <v>6.1715800199080801</v>
      </c>
      <c r="P1259" s="36">
        <f t="shared" si="835"/>
        <v>-16357916097.609371</v>
      </c>
      <c r="Q1259">
        <f t="shared" si="836"/>
        <v>2.6422271712810712</v>
      </c>
      <c r="R1259">
        <f t="shared" si="837"/>
        <v>271.54952087595552</v>
      </c>
      <c r="S1259">
        <f t="shared" si="838"/>
        <v>-4.9651167945236011E-2</v>
      </c>
      <c r="T1259">
        <f t="shared" si="839"/>
        <v>-1.8555628184375978</v>
      </c>
      <c r="U1259">
        <f t="shared" si="840"/>
        <v>-1.8555628184375976</v>
      </c>
      <c r="W1259">
        <f t="shared" si="841"/>
        <v>0.99597364990560711</v>
      </c>
      <c r="X1259">
        <v>625.15</v>
      </c>
      <c r="Y1259">
        <f t="shared" si="842"/>
        <v>1.9073334166666699E-2</v>
      </c>
      <c r="Z1259">
        <v>2E-3</v>
      </c>
      <c r="AA1259">
        <f t="shared" si="843"/>
        <v>171.61229480809939</v>
      </c>
      <c r="AC1259">
        <f t="shared" si="844"/>
        <v>7.7538754501867331E-5</v>
      </c>
      <c r="AD1259">
        <f t="shared" si="845"/>
        <v>3.0230751664212929E-9</v>
      </c>
      <c r="AE1259">
        <v>0</v>
      </c>
      <c r="AF1259">
        <f t="shared" si="846"/>
        <v>1.2667994495935455E-10</v>
      </c>
      <c r="AG1259">
        <f t="shared" si="847"/>
        <v>3.1497551113806476E-9</v>
      </c>
      <c r="AH1259">
        <f t="shared" si="848"/>
        <v>8.5656914742904912E-5</v>
      </c>
      <c r="AJ1259">
        <f t="shared" si="849"/>
        <v>2.4295169337377677E-3</v>
      </c>
      <c r="AK1259">
        <f t="shared" si="850"/>
        <v>9.4721824666474021E-8</v>
      </c>
      <c r="AL1259">
        <v>0</v>
      </c>
      <c r="AM1259">
        <f t="shared" si="851"/>
        <v>2.29907833895563E-8</v>
      </c>
      <c r="AN1259">
        <f t="shared" si="852"/>
        <v>1.1771260805603033E-7</v>
      </c>
      <c r="AO1259">
        <f t="shared" si="853"/>
        <v>4.9614340348763165E-4</v>
      </c>
      <c r="AQ1259">
        <f t="shared" si="854"/>
        <v>0</v>
      </c>
      <c r="AR1259">
        <f t="shared" si="855"/>
        <v>0</v>
      </c>
      <c r="AS1259">
        <v>312</v>
      </c>
      <c r="AT1259">
        <f t="shared" si="856"/>
        <v>0</v>
      </c>
      <c r="AU1259">
        <f t="shared" si="857"/>
        <v>0</v>
      </c>
      <c r="AV1259">
        <f t="shared" si="858"/>
        <v>2.1317025613374108E-4</v>
      </c>
      <c r="AX1259">
        <f t="shared" si="859"/>
        <v>95.978101773638315</v>
      </c>
      <c r="AY1259">
        <f t="shared" si="860"/>
        <v>80.468716334436451</v>
      </c>
      <c r="AZ1259" t="e">
        <f t="shared" si="861"/>
        <v>#DIV/0!</v>
      </c>
    </row>
    <row r="1260" spans="6:52" x14ac:dyDescent="0.55000000000000004">
      <c r="F1260" s="87">
        <v>45133.854178240741</v>
      </c>
      <c r="G1260">
        <v>196</v>
      </c>
      <c r="H1260" t="s">
        <v>946</v>
      </c>
      <c r="I1260">
        <v>22</v>
      </c>
      <c r="J1260">
        <v>30.103999999999999</v>
      </c>
      <c r="K1260">
        <v>985.22064809757671</v>
      </c>
      <c r="L1260">
        <v>8226.4672210715999</v>
      </c>
      <c r="N1260" s="36">
        <f t="shared" si="833"/>
        <v>2.0862921759665145</v>
      </c>
      <c r="O1260" s="36">
        <f t="shared" si="834"/>
        <v>20.761546925022518</v>
      </c>
      <c r="P1260" s="36">
        <f t="shared" si="835"/>
        <v>-16410345315.870939</v>
      </c>
      <c r="Q1260">
        <f t="shared" si="836"/>
        <v>33.380674815464232</v>
      </c>
      <c r="R1260">
        <f t="shared" si="837"/>
        <v>913.50806470099076</v>
      </c>
      <c r="S1260">
        <f t="shared" si="838"/>
        <v>-0.62098181400345742</v>
      </c>
      <c r="T1260">
        <f t="shared" si="839"/>
        <v>-6.1796440688110588</v>
      </c>
      <c r="U1260">
        <f t="shared" si="840"/>
        <v>-6.1796440688110597</v>
      </c>
      <c r="W1260">
        <f t="shared" si="841"/>
        <v>0.99597364990560711</v>
      </c>
      <c r="X1260">
        <v>626.15</v>
      </c>
      <c r="Y1260">
        <f t="shared" si="842"/>
        <v>1.9073334166666699E-2</v>
      </c>
      <c r="Z1260">
        <v>2E-3</v>
      </c>
      <c r="AA1260">
        <f t="shared" si="843"/>
        <v>173.61563797569795</v>
      </c>
      <c r="AC1260">
        <f t="shared" si="844"/>
        <v>9.8125380484811119E-4</v>
      </c>
      <c r="AD1260">
        <f t="shared" si="845"/>
        <v>3.8195951160917884E-8</v>
      </c>
      <c r="AE1260">
        <v>0</v>
      </c>
      <c r="AF1260">
        <f t="shared" si="846"/>
        <v>1.5965966805936484E-9</v>
      </c>
      <c r="AG1260">
        <f t="shared" si="847"/>
        <v>3.9792547841511532E-8</v>
      </c>
      <c r="AH1260">
        <f t="shared" si="848"/>
        <v>8.5307507017001993E-5</v>
      </c>
      <c r="AJ1260">
        <f t="shared" si="849"/>
        <v>8.1933445839995189E-3</v>
      </c>
      <c r="AK1260">
        <f t="shared" si="850"/>
        <v>3.1893133869015545E-7</v>
      </c>
      <c r="AL1260">
        <v>0</v>
      </c>
      <c r="AM1260">
        <f t="shared" si="851"/>
        <v>7.7060583627730493E-8</v>
      </c>
      <c r="AN1260">
        <f t="shared" si="852"/>
        <v>3.9599192231788593E-7</v>
      </c>
      <c r="AO1260">
        <f t="shared" si="853"/>
        <v>4.9311073359127881E-4</v>
      </c>
      <c r="AQ1260">
        <f t="shared" si="854"/>
        <v>0</v>
      </c>
      <c r="AR1260">
        <f t="shared" si="855"/>
        <v>0</v>
      </c>
      <c r="AS1260">
        <v>313</v>
      </c>
      <c r="AT1260">
        <f t="shared" si="856"/>
        <v>0</v>
      </c>
      <c r="AU1260">
        <f t="shared" si="857"/>
        <v>0</v>
      </c>
      <c r="AV1260">
        <f t="shared" si="858"/>
        <v>2.1170494177248853E-4</v>
      </c>
      <c r="AX1260">
        <f t="shared" si="859"/>
        <v>95.987699287432704</v>
      </c>
      <c r="AY1260">
        <f t="shared" si="860"/>
        <v>80.539859708080243</v>
      </c>
      <c r="AZ1260" t="e">
        <f t="shared" si="861"/>
        <v>#DIV/0!</v>
      </c>
    </row>
    <row r="1261" spans="6:52" x14ac:dyDescent="0.55000000000000004">
      <c r="F1261" s="87">
        <v>45133.875474537039</v>
      </c>
      <c r="G1261">
        <v>413</v>
      </c>
      <c r="I1261">
        <v>22</v>
      </c>
      <c r="J1261">
        <v>30.103999999999999</v>
      </c>
      <c r="K1261">
        <v>82.017542603142999</v>
      </c>
      <c r="L1261">
        <v>2702.7076153358998</v>
      </c>
      <c r="N1261" s="36">
        <f t="shared" si="833"/>
        <v>0.17338526852159372</v>
      </c>
      <c r="O1261" s="36">
        <f t="shared" si="834"/>
        <v>6.8041110990117106</v>
      </c>
      <c r="P1261" s="36">
        <f t="shared" si="835"/>
        <v>-16462774534.132507</v>
      </c>
      <c r="Q1261">
        <f t="shared" si="836"/>
        <v>2.7741642963454995</v>
      </c>
      <c r="R1261">
        <f t="shared" si="837"/>
        <v>299.38088835651524</v>
      </c>
      <c r="S1261">
        <f t="shared" si="838"/>
        <v>-5.1092469283936869E-2</v>
      </c>
      <c r="T1261">
        <f t="shared" si="839"/>
        <v>-2.0050079242311996</v>
      </c>
      <c r="U1261">
        <f t="shared" si="840"/>
        <v>-2.0050079242311991</v>
      </c>
      <c r="W1261">
        <f t="shared" si="841"/>
        <v>0.99597364990560711</v>
      </c>
      <c r="X1261">
        <v>627.15</v>
      </c>
      <c r="Y1261">
        <f t="shared" si="842"/>
        <v>1.9073334166666699E-2</v>
      </c>
      <c r="Z1261">
        <v>2E-3</v>
      </c>
      <c r="AA1261">
        <f t="shared" si="843"/>
        <v>175.63542752991276</v>
      </c>
      <c r="AC1261">
        <f t="shared" si="844"/>
        <v>8.1687311262740957E-5</v>
      </c>
      <c r="AD1261">
        <f t="shared" si="845"/>
        <v>3.1746623055903246E-9</v>
      </c>
      <c r="AE1261">
        <v>0</v>
      </c>
      <c r="AF1261">
        <f t="shared" si="846"/>
        <v>1.3237286049926929E-10</v>
      </c>
      <c r="AG1261">
        <f t="shared" si="847"/>
        <v>3.3070351660895938E-9</v>
      </c>
      <c r="AH1261">
        <f t="shared" si="848"/>
        <v>8.4960632046043364E-5</v>
      </c>
      <c r="AJ1261">
        <f t="shared" si="849"/>
        <v>2.6918255682737758E-3</v>
      </c>
      <c r="AK1261">
        <f t="shared" si="850"/>
        <v>1.0461400960225787E-7</v>
      </c>
      <c r="AL1261">
        <v>0</v>
      </c>
      <c r="AM1261">
        <f t="shared" si="851"/>
        <v>2.5163075096318273E-8</v>
      </c>
      <c r="AN1261">
        <f t="shared" si="852"/>
        <v>1.2977708469857615E-7</v>
      </c>
      <c r="AO1261">
        <f t="shared" si="853"/>
        <v>4.9010618366447222E-4</v>
      </c>
      <c r="AQ1261">
        <f t="shared" si="854"/>
        <v>0</v>
      </c>
      <c r="AR1261">
        <f t="shared" si="855"/>
        <v>0</v>
      </c>
      <c r="AS1261">
        <v>314</v>
      </c>
      <c r="AT1261">
        <f t="shared" si="856"/>
        <v>0</v>
      </c>
      <c r="AU1261">
        <f t="shared" si="857"/>
        <v>0</v>
      </c>
      <c r="AV1261">
        <f t="shared" si="858"/>
        <v>2.102543247322309E-4</v>
      </c>
      <c r="AX1261">
        <f t="shared" si="859"/>
        <v>95.997234566580261</v>
      </c>
      <c r="AY1261">
        <f t="shared" si="860"/>
        <v>80.610540639926739</v>
      </c>
      <c r="AZ1261" t="e">
        <f t="shared" si="861"/>
        <v>#DIV/0!</v>
      </c>
    </row>
    <row r="1262" spans="6:52" x14ac:dyDescent="0.55000000000000004">
      <c r="F1262" s="87">
        <v>45133.896770833337</v>
      </c>
      <c r="G1262">
        <v>408</v>
      </c>
      <c r="I1262">
        <v>22</v>
      </c>
      <c r="J1262">
        <v>30.103999999999999</v>
      </c>
      <c r="K1262">
        <v>5.6922873599999999</v>
      </c>
      <c r="L1262">
        <v>30954.961572959997</v>
      </c>
      <c r="N1262" s="36">
        <f t="shared" si="833"/>
        <v>1.2013165620124056E-2</v>
      </c>
      <c r="O1262" s="36">
        <f t="shared" si="834"/>
        <v>77.737845707657442</v>
      </c>
      <c r="P1262" s="36">
        <f t="shared" si="835"/>
        <v>-16515203752.394075</v>
      </c>
      <c r="Q1262">
        <f t="shared" si="836"/>
        <v>0.19221064992198489</v>
      </c>
      <c r="R1262">
        <f t="shared" si="837"/>
        <v>3420.4652111369273</v>
      </c>
      <c r="S1262">
        <f t="shared" si="838"/>
        <v>-3.5047698524513292E-3</v>
      </c>
      <c r="T1262">
        <f t="shared" si="839"/>
        <v>-22.679555634720138</v>
      </c>
      <c r="U1262">
        <f t="shared" si="840"/>
        <v>-22.679555634720138</v>
      </c>
      <c r="W1262">
        <f t="shared" si="841"/>
        <v>0.99597364990560711</v>
      </c>
      <c r="X1262">
        <v>628.15</v>
      </c>
      <c r="Y1262">
        <f t="shared" si="842"/>
        <v>1.9073334166666699E-2</v>
      </c>
      <c r="Z1262">
        <v>2E-3</v>
      </c>
      <c r="AA1262">
        <f t="shared" si="843"/>
        <v>177.6717300528687</v>
      </c>
      <c r="AC1262">
        <f t="shared" si="844"/>
        <v>5.6693682182507522E-6</v>
      </c>
      <c r="AD1262">
        <f t="shared" si="845"/>
        <v>2.1998124781666239E-10</v>
      </c>
      <c r="AE1262">
        <v>0</v>
      </c>
      <c r="AF1262">
        <f t="shared" si="846"/>
        <v>9.1498744554755211E-12</v>
      </c>
      <c r="AG1262">
        <f t="shared" si="847"/>
        <v>2.291311222721379E-10</v>
      </c>
      <c r="AH1262">
        <f t="shared" si="848"/>
        <v>8.4616265238826038E-5</v>
      </c>
      <c r="AJ1262">
        <f t="shared" si="849"/>
        <v>3.0830326060508784E-2</v>
      </c>
      <c r="AK1262">
        <f t="shared" si="850"/>
        <v>1.1962697317052833E-6</v>
      </c>
      <c r="AL1262">
        <v>0</v>
      </c>
      <c r="AM1262">
        <f t="shared" si="851"/>
        <v>2.8645017687364352E-7</v>
      </c>
      <c r="AN1262">
        <f t="shared" si="852"/>
        <v>1.4827199085789269E-6</v>
      </c>
      <c r="AO1262">
        <f t="shared" si="853"/>
        <v>4.8712941974397378E-4</v>
      </c>
      <c r="AQ1262">
        <f t="shared" si="854"/>
        <v>0</v>
      </c>
      <c r="AR1262">
        <f t="shared" si="855"/>
        <v>0</v>
      </c>
      <c r="AS1262">
        <v>315</v>
      </c>
      <c r="AT1262">
        <f t="shared" si="856"/>
        <v>0</v>
      </c>
      <c r="AU1262">
        <f t="shared" si="857"/>
        <v>0</v>
      </c>
      <c r="AV1262">
        <f t="shared" si="858"/>
        <v>2.0881821876850225E-4</v>
      </c>
      <c r="AX1262">
        <f t="shared" si="859"/>
        <v>96.006708139539313</v>
      </c>
      <c r="AY1262">
        <f t="shared" si="860"/>
        <v>80.68076275119391</v>
      </c>
      <c r="AZ1262" t="e">
        <f t="shared" si="861"/>
        <v>#DIV/0!</v>
      </c>
    </row>
    <row r="1263" spans="6:52" x14ac:dyDescent="0.55000000000000004">
      <c r="F1263" s="87">
        <v>45133.918090277781</v>
      </c>
      <c r="G1263">
        <v>252</v>
      </c>
      <c r="I1263">
        <v>22</v>
      </c>
      <c r="J1263">
        <v>30.103999999999999</v>
      </c>
      <c r="K1263">
        <v>71.957553402811996</v>
      </c>
      <c r="L1263">
        <v>466.39297560959994</v>
      </c>
      <c r="N1263" s="36">
        <f t="shared" si="833"/>
        <v>0.15160503483719162</v>
      </c>
      <c r="O1263" s="36">
        <f t="shared" si="834"/>
        <v>1.1683904857199117</v>
      </c>
      <c r="P1263" s="36">
        <f t="shared" si="835"/>
        <v>-16567632970.655645</v>
      </c>
      <c r="Q1263">
        <f t="shared" si="836"/>
        <v>2.4256805573950659</v>
      </c>
      <c r="R1263">
        <f t="shared" si="837"/>
        <v>51.409181371676112</v>
      </c>
      <c r="S1263">
        <f t="shared" si="838"/>
        <v>-4.3791448844975864E-2</v>
      </c>
      <c r="T1263">
        <f t="shared" si="839"/>
        <v>-0.33749216997513681</v>
      </c>
      <c r="U1263">
        <f t="shared" si="840"/>
        <v>-0.33749216997513687</v>
      </c>
      <c r="W1263">
        <f t="shared" si="841"/>
        <v>0.99597364990560711</v>
      </c>
      <c r="X1263">
        <v>629.15</v>
      </c>
      <c r="Y1263">
        <f t="shared" si="842"/>
        <v>1.9073334166666699E-2</v>
      </c>
      <c r="Z1263">
        <v>2E-3</v>
      </c>
      <c r="AA1263">
        <f t="shared" si="843"/>
        <v>179.72461192824815</v>
      </c>
      <c r="AC1263">
        <f t="shared" si="844"/>
        <v>7.1667827100876304E-5</v>
      </c>
      <c r="AD1263">
        <f t="shared" si="845"/>
        <v>2.7764150945627027E-9</v>
      </c>
      <c r="AE1263">
        <v>0</v>
      </c>
      <c r="AF1263">
        <f t="shared" si="846"/>
        <v>1.1519839623619924E-10</v>
      </c>
      <c r="AG1263">
        <f t="shared" si="847"/>
        <v>2.8916134907989019E-9</v>
      </c>
      <c r="AH1263">
        <f t="shared" si="848"/>
        <v>8.4274382299173831E-5</v>
      </c>
      <c r="AJ1263">
        <f t="shared" si="849"/>
        <v>4.6451511420823004E-4</v>
      </c>
      <c r="AK1263">
        <f t="shared" si="850"/>
        <v>1.7995338032572753E-8</v>
      </c>
      <c r="AL1263">
        <v>0</v>
      </c>
      <c r="AM1263">
        <f t="shared" si="851"/>
        <v>4.2897641387171373E-9</v>
      </c>
      <c r="AN1263">
        <f t="shared" si="852"/>
        <v>2.2285102171289891E-8</v>
      </c>
      <c r="AO1263">
        <f t="shared" si="853"/>
        <v>4.8418011263812042E-4</v>
      </c>
      <c r="AQ1263">
        <f t="shared" si="854"/>
        <v>0</v>
      </c>
      <c r="AR1263">
        <f t="shared" si="855"/>
        <v>0</v>
      </c>
      <c r="AS1263">
        <v>316</v>
      </c>
      <c r="AT1263">
        <f t="shared" si="856"/>
        <v>0</v>
      </c>
      <c r="AU1263">
        <f t="shared" si="857"/>
        <v>0</v>
      </c>
      <c r="AV1263">
        <f t="shared" si="858"/>
        <v>2.0739644045262944E-4</v>
      </c>
      <c r="AX1263">
        <f t="shared" si="859"/>
        <v>96.016120529152317</v>
      </c>
      <c r="AY1263">
        <f t="shared" si="860"/>
        <v>80.750529633004405</v>
      </c>
      <c r="AZ1263" t="e">
        <f t="shared" si="861"/>
        <v>#DIV/0!</v>
      </c>
    </row>
    <row r="1264" spans="6:52" x14ac:dyDescent="0.55000000000000004">
      <c r="F1264" s="87">
        <v>45133.939421296294</v>
      </c>
      <c r="G1264">
        <v>362</v>
      </c>
      <c r="I1264">
        <v>22</v>
      </c>
      <c r="J1264">
        <v>30.103999999999999</v>
      </c>
      <c r="K1264">
        <v>5.7584361599999996</v>
      </c>
      <c r="L1264">
        <v>32619.143711999102</v>
      </c>
      <c r="N1264" s="36">
        <f t="shared" si="833"/>
        <v>1.2111829695575239E-2</v>
      </c>
      <c r="O1264" s="36">
        <f t="shared" si="834"/>
        <v>81.516625778934653</v>
      </c>
      <c r="P1264" s="36">
        <f t="shared" si="835"/>
        <v>-16620062188.917213</v>
      </c>
      <c r="Q1264">
        <f t="shared" si="836"/>
        <v>0.19378927512920383</v>
      </c>
      <c r="R1264">
        <f t="shared" si="837"/>
        <v>3586.7315342731249</v>
      </c>
      <c r="S1264">
        <f t="shared" si="838"/>
        <v>-3.4639794853602414E-3</v>
      </c>
      <c r="T1264">
        <f t="shared" si="839"/>
        <v>-23.313729346539212</v>
      </c>
      <c r="U1264">
        <f t="shared" si="840"/>
        <v>-23.313729346539205</v>
      </c>
      <c r="W1264">
        <f t="shared" si="841"/>
        <v>0.99597364990560711</v>
      </c>
      <c r="X1264">
        <v>630.15</v>
      </c>
      <c r="Y1264">
        <f t="shared" si="842"/>
        <v>1.9073334166666699E-2</v>
      </c>
      <c r="Z1264">
        <v>2E-3</v>
      </c>
      <c r="AA1264">
        <f t="shared" si="843"/>
        <v>181.79413933940401</v>
      </c>
      <c r="AC1264">
        <f t="shared" si="844"/>
        <v>5.7352506800236286E-6</v>
      </c>
      <c r="AD1264">
        <f t="shared" si="845"/>
        <v>2.2183130035616471E-10</v>
      </c>
      <c r="AE1264">
        <v>0</v>
      </c>
      <c r="AF1264">
        <f t="shared" si="846"/>
        <v>9.1816747972988061E-12</v>
      </c>
      <c r="AG1264">
        <f t="shared" si="847"/>
        <v>2.3101297515346351E-10</v>
      </c>
      <c r="AH1264">
        <f t="shared" si="848"/>
        <v>8.3934959221754272E-5</v>
      </c>
      <c r="AJ1264">
        <f t="shared" si="849"/>
        <v>3.2487807619635281E-2</v>
      </c>
      <c r="AK1264">
        <f t="shared" si="850"/>
        <v>1.2565819720987189E-6</v>
      </c>
      <c r="AL1264">
        <v>0</v>
      </c>
      <c r="AM1264">
        <f t="shared" si="851"/>
        <v>2.9821187152201887E-7</v>
      </c>
      <c r="AN1264">
        <f t="shared" si="852"/>
        <v>1.5547938436207379E-6</v>
      </c>
      <c r="AO1264">
        <f t="shared" si="853"/>
        <v>4.8125793784770853E-4</v>
      </c>
      <c r="AQ1264">
        <f t="shared" si="854"/>
        <v>0</v>
      </c>
      <c r="AR1264">
        <f t="shared" si="855"/>
        <v>0</v>
      </c>
      <c r="AS1264">
        <v>317</v>
      </c>
      <c r="AT1264">
        <f t="shared" si="856"/>
        <v>0</v>
      </c>
      <c r="AU1264">
        <f t="shared" si="857"/>
        <v>0</v>
      </c>
      <c r="AV1264">
        <f t="shared" si="858"/>
        <v>2.0598880912261507E-4</v>
      </c>
      <c r="AX1264">
        <f t="shared" si="859"/>
        <v>96.025472252716824</v>
      </c>
      <c r="AY1264">
        <f t="shared" si="860"/>
        <v>80.81984484659678</v>
      </c>
      <c r="AZ1264" t="e">
        <f t="shared" si="861"/>
        <v>#DIV/0!</v>
      </c>
    </row>
    <row r="1265" spans="6:52" x14ac:dyDescent="0.55000000000000004">
      <c r="F1265" s="87">
        <v>45133.960717592592</v>
      </c>
      <c r="G1265">
        <v>197</v>
      </c>
      <c r="I1265">
        <v>22</v>
      </c>
      <c r="J1265">
        <v>30.103999999999999</v>
      </c>
      <c r="K1265">
        <v>3.1534464999999994</v>
      </c>
      <c r="L1265">
        <v>20393.052301919899</v>
      </c>
      <c r="N1265" s="36">
        <f t="shared" si="833"/>
        <v>6.6215551343181715E-3</v>
      </c>
      <c r="O1265" s="36">
        <f t="shared" si="834"/>
        <v>50.839037316021987</v>
      </c>
      <c r="P1265" s="36">
        <f t="shared" si="835"/>
        <v>-16672491407.178782</v>
      </c>
      <c r="Q1265">
        <f t="shared" si="836"/>
        <v>0.10594488214909074</v>
      </c>
      <c r="R1265">
        <f t="shared" si="837"/>
        <v>2236.9176419049672</v>
      </c>
      <c r="S1265">
        <f t="shared" si="838"/>
        <v>-1.8751307181874325E-3</v>
      </c>
      <c r="T1265">
        <f t="shared" si="839"/>
        <v>-14.3968959890215</v>
      </c>
      <c r="U1265">
        <f t="shared" si="840"/>
        <v>-14.3968959890215</v>
      </c>
      <c r="W1265">
        <f t="shared" si="841"/>
        <v>0.99597364990560711</v>
      </c>
      <c r="X1265">
        <v>631.15</v>
      </c>
      <c r="Y1265">
        <f t="shared" si="842"/>
        <v>1.9073334166666699E-2</v>
      </c>
      <c r="Z1265">
        <v>2E-3</v>
      </c>
      <c r="AA1265">
        <f t="shared" si="843"/>
        <v>183.88037826749178</v>
      </c>
      <c r="AC1265">
        <f t="shared" si="844"/>
        <v>3.1407496203870613E-6</v>
      </c>
      <c r="AD1265">
        <f t="shared" si="845"/>
        <v>1.2128723344423531E-10</v>
      </c>
      <c r="AE1265">
        <v>0</v>
      </c>
      <c r="AF1265">
        <f t="shared" si="846"/>
        <v>5.0079003356227611E-12</v>
      </c>
      <c r="AG1265">
        <f t="shared" si="847"/>
        <v>1.2629513377985807E-10</v>
      </c>
      <c r="AH1265">
        <f t="shared" si="848"/>
        <v>8.3597972287963011E-5</v>
      </c>
      <c r="AJ1265">
        <f t="shared" si="849"/>
        <v>2.0310942733859107E-2</v>
      </c>
      <c r="AK1265">
        <f t="shared" si="850"/>
        <v>7.8435353039395465E-7</v>
      </c>
      <c r="AL1265">
        <v>0</v>
      </c>
      <c r="AM1265">
        <f t="shared" si="851"/>
        <v>1.8531641704617083E-7</v>
      </c>
      <c r="AN1265">
        <f t="shared" si="852"/>
        <v>9.6966994744012546E-7</v>
      </c>
      <c r="AO1265">
        <f t="shared" si="853"/>
        <v>4.7836257548836537E-4</v>
      </c>
      <c r="AQ1265">
        <f t="shared" si="854"/>
        <v>0</v>
      </c>
      <c r="AR1265">
        <f t="shared" si="855"/>
        <v>0</v>
      </c>
      <c r="AS1265">
        <v>318</v>
      </c>
      <c r="AT1265">
        <f t="shared" si="856"/>
        <v>0</v>
      </c>
      <c r="AU1265">
        <f t="shared" si="857"/>
        <v>0</v>
      </c>
      <c r="AV1265">
        <f t="shared" si="858"/>
        <v>2.0459514683498318E-4</v>
      </c>
      <c r="AX1265">
        <f t="shared" si="859"/>
        <v>96.034763822055169</v>
      </c>
      <c r="AY1265">
        <f t="shared" si="860"/>
        <v>80.888711923536889</v>
      </c>
      <c r="AZ1265" t="e">
        <f t="shared" si="861"/>
        <v>#DIV/0!</v>
      </c>
    </row>
    <row r="1266" spans="6:52" x14ac:dyDescent="0.55000000000000004">
      <c r="F1266" s="87">
        <v>45133.982002314813</v>
      </c>
      <c r="G1266">
        <v>411</v>
      </c>
      <c r="I1266">
        <v>22</v>
      </c>
      <c r="J1266">
        <v>30.103999999999999</v>
      </c>
      <c r="K1266">
        <v>910.42410968806644</v>
      </c>
      <c r="L1266">
        <v>1505.0010244335999</v>
      </c>
      <c r="N1266" s="36">
        <f t="shared" si="833"/>
        <v>1.9084860042399601</v>
      </c>
      <c r="O1266" s="36">
        <f t="shared" si="834"/>
        <v>3.7428042815659919</v>
      </c>
      <c r="P1266" s="36">
        <f t="shared" si="835"/>
        <v>-16724920625.44035</v>
      </c>
      <c r="Q1266">
        <f t="shared" si="836"/>
        <v>30.535776067839361</v>
      </c>
      <c r="R1266">
        <f t="shared" si="837"/>
        <v>164.68338838890364</v>
      </c>
      <c r="S1266">
        <f t="shared" si="838"/>
        <v>-0.53515866230024245</v>
      </c>
      <c r="T1266">
        <f t="shared" si="839"/>
        <v>-1.0495199483383968</v>
      </c>
      <c r="U1266">
        <f t="shared" si="840"/>
        <v>-1.0495199483383968</v>
      </c>
      <c r="W1266">
        <f t="shared" si="841"/>
        <v>0.99597364990560711</v>
      </c>
      <c r="X1266">
        <v>632.15</v>
      </c>
      <c r="Y1266">
        <f t="shared" si="842"/>
        <v>1.9073334166666699E-2</v>
      </c>
      <c r="Z1266">
        <v>2E-3</v>
      </c>
      <c r="AA1266">
        <f t="shared" si="843"/>
        <v>185.98339448962443</v>
      </c>
      <c r="AC1266">
        <f t="shared" si="844"/>
        <v>9.0675842348808631E-4</v>
      </c>
      <c r="AD1266">
        <f t="shared" si="845"/>
        <v>3.4961158633614839E-8</v>
      </c>
      <c r="AE1266">
        <v>0</v>
      </c>
      <c r="AF1266">
        <f t="shared" si="846"/>
        <v>1.4400326776603901E-9</v>
      </c>
      <c r="AG1266">
        <f t="shared" si="847"/>
        <v>3.6401191311275232E-8</v>
      </c>
      <c r="AH1266">
        <f t="shared" si="848"/>
        <v>8.3263398061875826E-5</v>
      </c>
      <c r="AJ1266">
        <f t="shared" si="849"/>
        <v>1.4989413634168103E-3</v>
      </c>
      <c r="AK1266">
        <f t="shared" si="850"/>
        <v>5.7793482179424767E-8</v>
      </c>
      <c r="AL1266">
        <v>0</v>
      </c>
      <c r="AM1266">
        <f t="shared" si="851"/>
        <v>1.3594274603314269E-8</v>
      </c>
      <c r="AN1266">
        <f t="shared" si="852"/>
        <v>7.1387756782739036E-8</v>
      </c>
      <c r="AO1266">
        <f t="shared" si="853"/>
        <v>4.7549371021438059E-4</v>
      </c>
      <c r="AQ1266">
        <f t="shared" si="854"/>
        <v>0</v>
      </c>
      <c r="AR1266">
        <f t="shared" si="855"/>
        <v>0</v>
      </c>
      <c r="AS1266">
        <v>319</v>
      </c>
      <c r="AT1266">
        <f t="shared" si="856"/>
        <v>0</v>
      </c>
      <c r="AU1266">
        <f t="shared" si="857"/>
        <v>0</v>
      </c>
      <c r="AV1266">
        <f t="shared" si="858"/>
        <v>2.0321527831757377E-4</v>
      </c>
      <c r="AX1266">
        <f t="shared" si="859"/>
        <v>96.043995743583409</v>
      </c>
      <c r="AY1266">
        <f t="shared" si="860"/>
        <v>80.957134365929178</v>
      </c>
      <c r="AZ1266" t="e">
        <f t="shared" si="861"/>
        <v>#DIV/0!</v>
      </c>
    </row>
    <row r="1267" spans="6:52" x14ac:dyDescent="0.55000000000000004">
      <c r="F1267" s="87">
        <v>45134.003287037034</v>
      </c>
      <c r="G1267">
        <v>341</v>
      </c>
      <c r="I1267">
        <v>22</v>
      </c>
      <c r="J1267">
        <v>30.103999999999999</v>
      </c>
      <c r="K1267">
        <v>71.369170366486998</v>
      </c>
      <c r="L1267">
        <v>596.06414999039998</v>
      </c>
      <c r="N1267" s="36">
        <f t="shared" si="833"/>
        <v>0.14935780860122885</v>
      </c>
      <c r="O1267" s="36">
        <f t="shared" si="834"/>
        <v>1.4787757592295487</v>
      </c>
      <c r="P1267" s="36">
        <f t="shared" si="835"/>
        <v>-16777349843.70192</v>
      </c>
      <c r="Q1267">
        <f t="shared" si="836"/>
        <v>2.3897249376196616</v>
      </c>
      <c r="R1267">
        <f t="shared" si="837"/>
        <v>65.06613340610015</v>
      </c>
      <c r="S1267">
        <f t="shared" si="838"/>
        <v>-4.1472431074965468E-2</v>
      </c>
      <c r="T1267">
        <f t="shared" si="839"/>
        <v>-0.41061412405774012</v>
      </c>
      <c r="U1267">
        <f t="shared" si="840"/>
        <v>-0.41061412405774012</v>
      </c>
      <c r="W1267">
        <f t="shared" si="841"/>
        <v>0.99597364990560711</v>
      </c>
      <c r="X1267">
        <v>633.15</v>
      </c>
      <c r="Y1267">
        <f t="shared" si="842"/>
        <v>1.9073334166666699E-2</v>
      </c>
      <c r="Z1267">
        <v>2E-3</v>
      </c>
      <c r="AA1267">
        <f t="shared" si="843"/>
        <v>188.10325357704565</v>
      </c>
      <c r="AC1267">
        <f t="shared" si="844"/>
        <v>7.1081813100645142E-5</v>
      </c>
      <c r="AD1267">
        <f t="shared" si="845"/>
        <v>2.7363159770066102E-9</v>
      </c>
      <c r="AE1267">
        <v>0</v>
      </c>
      <c r="AF1267">
        <f t="shared" si="846"/>
        <v>1.1243541684567384E-10</v>
      </c>
      <c r="AG1267">
        <f t="shared" si="847"/>
        <v>2.8487513938522838E-9</v>
      </c>
      <c r="AH1267">
        <f t="shared" si="848"/>
        <v>8.2931213386265847E-5</v>
      </c>
      <c r="AJ1267">
        <f t="shared" si="849"/>
        <v>5.9366418704382188E-4</v>
      </c>
      <c r="AK1267">
        <f t="shared" si="850"/>
        <v>2.2853283127212563E-8</v>
      </c>
      <c r="AL1267">
        <v>0</v>
      </c>
      <c r="AM1267">
        <f t="shared" si="851"/>
        <v>5.3519010861388762E-9</v>
      </c>
      <c r="AN1267">
        <f t="shared" si="852"/>
        <v>2.8205184213351439E-8</v>
      </c>
      <c r="AO1267">
        <f t="shared" si="853"/>
        <v>4.7265103114395573E-4</v>
      </c>
      <c r="AQ1267">
        <f t="shared" si="854"/>
        <v>0</v>
      </c>
      <c r="AR1267">
        <f t="shared" si="855"/>
        <v>0</v>
      </c>
      <c r="AS1267">
        <v>320</v>
      </c>
      <c r="AT1267">
        <f t="shared" si="856"/>
        <v>0</v>
      </c>
      <c r="AU1267">
        <f t="shared" si="857"/>
        <v>0</v>
      </c>
      <c r="AV1267">
        <f t="shared" si="858"/>
        <v>2.0184903092326155E-4</v>
      </c>
      <c r="AX1267">
        <f t="shared" si="859"/>
        <v>96.053168518379181</v>
      </c>
      <c r="AY1267">
        <f t="shared" si="860"/>
        <v>81.025115646628336</v>
      </c>
      <c r="AZ1267" t="e">
        <f t="shared" si="861"/>
        <v>#DIV/0!</v>
      </c>
    </row>
    <row r="1268" spans="6:52" x14ac:dyDescent="0.55000000000000004">
      <c r="F1268" s="87">
        <v>45134.024606481478</v>
      </c>
      <c r="G1268">
        <v>293</v>
      </c>
      <c r="I1268">
        <v>22</v>
      </c>
      <c r="J1268">
        <v>30.103999999999999</v>
      </c>
      <c r="K1268">
        <v>16.939166499999999</v>
      </c>
      <c r="L1268">
        <v>29528.882990359998</v>
      </c>
      <c r="N1268" s="36">
        <f t="shared" ref="N1268:N1331" si="862">1000000*(AG1268-AE1268)/Y1268</f>
        <v>3.5390176558269239E-2</v>
      </c>
      <c r="O1268" s="36">
        <f t="shared" ref="O1268:O1331" si="863">1000000*(AN1268-AL1268)/Y1268</f>
        <v>73.081772393803249</v>
      </c>
      <c r="P1268" s="36">
        <f t="shared" ref="P1268:P1331" si="864">1000000*(AU1268-AS1268)/Y1268</f>
        <v>-16829779061.963488</v>
      </c>
      <c r="Q1268">
        <f t="shared" ref="Q1268:Q1331" si="865">(N1268*16)</f>
        <v>0.56624282493230782</v>
      </c>
      <c r="R1268">
        <f t="shared" ref="R1268:R1331" si="866">(O1268*44)</f>
        <v>3215.5979853273429</v>
      </c>
      <c r="S1268">
        <f t="shared" ref="S1268:S1331" si="867">1000000*(((AG1268-AE1268)*0.082057*X1268)/(W1268-AA1268))/Y1268</f>
        <v>-9.7312388827778384E-3</v>
      </c>
      <c r="T1268">
        <f t="shared" ref="T1268:T1331" si="868">1000000*(((AN1268-AL1268)*0.082057*X1268)/(W1268-AA1268))/Y1268</f>
        <v>-20.09529915653177</v>
      </c>
      <c r="U1268">
        <f t="shared" ref="U1268:U1331" si="869">O1268*((1*0.082057*X1268)/(W1268-AA1268))</f>
        <v>-20.09529915653177</v>
      </c>
      <c r="W1268">
        <f t="shared" ref="W1268:W1331" si="870">((0.001316*((J1268*25.4)-(2.5*2053/100)))*(273.15+40))/(273.15+I1268)</f>
        <v>0.99597364990560711</v>
      </c>
      <c r="X1268">
        <v>634.15</v>
      </c>
      <c r="Y1268">
        <f t="shared" ref="Y1268:Y1331" si="871">(21.0733341666667/1000)-Z1268</f>
        <v>1.9073334166666699E-2</v>
      </c>
      <c r="Z1268">
        <v>2E-3</v>
      </c>
      <c r="AA1268">
        <f t="shared" ref="AA1268:AA1331" si="872">(0.001316*10^(8.07131-(1730.63/(233.46+(X1268-273.15)))))</f>
        <v>190.24002089332822</v>
      </c>
      <c r="AC1268">
        <f t="shared" ref="AC1268:AC1331" si="873">W1268*(K1268/10^6)</f>
        <v>1.6870963485363787E-5</v>
      </c>
      <c r="AD1268">
        <f t="shared" ref="AD1268:AD1331" si="874">(AC1268*Z1268)/(0.082057*X1268)</f>
        <v>6.4842873039584173E-10</v>
      </c>
      <c r="AE1268">
        <v>0</v>
      </c>
      <c r="AF1268">
        <f t="shared" ref="AF1268:AF1331" si="875">AC1268*AH1268*Y1268</f>
        <v>2.6579933317361746E-11</v>
      </c>
      <c r="AG1268">
        <f t="shared" ref="AG1268:AG1331" si="876">AD1268+AF1268</f>
        <v>6.7500866371320349E-10</v>
      </c>
      <c r="AH1268">
        <f t="shared" ref="AH1268:AH1331" si="877">101.325*(0.000014*EXP(1600*((1/X1268)-(1/298.15))))</f>
        <v>8.2601395378685213E-5</v>
      </c>
      <c r="AJ1268">
        <f t="shared" ref="AJ1268:AJ1331" si="878">W1268*(L1268/10^6)</f>
        <v>2.9409989369544445E-2</v>
      </c>
      <c r="AK1268">
        <f t="shared" ref="AK1268:AK1331" si="879">(AJ1268*Z1268)/(0.082057*X1268)</f>
        <v>1.1303611725787393E-6</v>
      </c>
      <c r="AL1268">
        <v>0</v>
      </c>
      <c r="AM1268">
        <f t="shared" ref="AM1268:AM1331" si="880">AJ1268*AO1268*Y1268</f>
        <v>2.6355189378054746E-7</v>
      </c>
      <c r="AN1268">
        <f t="shared" ref="AN1268:AN1331" si="881">AK1268+AM1268</f>
        <v>1.3939130663592867E-6</v>
      </c>
      <c r="AO1268">
        <f t="shared" ref="AO1268:AO1331" si="882">101.325*(0.00033*EXP(2400*((1/X1268)-(1/298.15))))</f>
        <v>4.6983423178585378E-4</v>
      </c>
      <c r="AQ1268">
        <f t="shared" ref="AQ1268:AQ1331" si="883">W1268*(M1268/10^6)</f>
        <v>0</v>
      </c>
      <c r="AR1268">
        <f t="shared" ref="AR1268:AR1331" si="884">(AQ1268*Z1268)/(0.082057*X1268)</f>
        <v>0</v>
      </c>
      <c r="AS1268">
        <v>321</v>
      </c>
      <c r="AT1268">
        <f t="shared" ref="AT1268:AT1331" si="885">AQ1268*AV1268*Y1268</f>
        <v>0</v>
      </c>
      <c r="AU1268">
        <f t="shared" ref="AU1268:AU1331" si="886">AR1268+AT1268</f>
        <v>0</v>
      </c>
      <c r="AV1268">
        <f t="shared" ref="AV1268:AV1331" si="887">101.325*((2.4*10^-4)*EXP(2700*((1/X1268)-(1/298.15))))</f>
        <v>2.004962345845785E-4</v>
      </c>
      <c r="AX1268">
        <f t="shared" ref="AX1268:AX1331" si="888">100*(AG1268-AF1268)/AG1268</f>
        <v>96.062282642248434</v>
      </c>
      <c r="AY1268">
        <f t="shared" ref="AY1268:AY1331" si="889">100*(AN1268-AM1268)/AN1268</f>
        <v>81.092659209450588</v>
      </c>
      <c r="AZ1268" t="e">
        <f t="shared" ref="AZ1268:AZ1331" si="890">100*(AU1268-AT1268)/AU1268</f>
        <v>#DIV/0!</v>
      </c>
    </row>
    <row r="1269" spans="6:52" x14ac:dyDescent="0.55000000000000004">
      <c r="F1269" s="87">
        <v>45134.045856481483</v>
      </c>
      <c r="G1269">
        <v>373</v>
      </c>
      <c r="I1269">
        <v>22</v>
      </c>
      <c r="J1269">
        <v>30.103999999999999</v>
      </c>
      <c r="K1269">
        <v>56507.042522379998</v>
      </c>
      <c r="L1269">
        <v>20793.9441279936</v>
      </c>
      <c r="N1269" s="36">
        <f t="shared" si="862"/>
        <v>117.86043094598426</v>
      </c>
      <c r="O1269" s="36">
        <f t="shared" si="863"/>
        <v>51.339940650801651</v>
      </c>
      <c r="P1269" s="36">
        <f t="shared" si="864"/>
        <v>-16882208280.225056</v>
      </c>
      <c r="Q1269">
        <f t="shared" si="865"/>
        <v>1885.7668951357482</v>
      </c>
      <c r="R1269">
        <f t="shared" si="866"/>
        <v>2258.9573886352728</v>
      </c>
      <c r="S1269">
        <f t="shared" si="867"/>
        <v>-32.09394086885758</v>
      </c>
      <c r="T1269">
        <f t="shared" si="868"/>
        <v>-13.98010346842047</v>
      </c>
      <c r="U1269">
        <f t="shared" si="869"/>
        <v>-13.980103468420468</v>
      </c>
      <c r="W1269">
        <f t="shared" si="870"/>
        <v>0.99597364990560711</v>
      </c>
      <c r="X1269">
        <v>635.15</v>
      </c>
      <c r="Y1269">
        <f t="shared" si="871"/>
        <v>1.9073334166666699E-2</v>
      </c>
      <c r="Z1269">
        <v>2E-3</v>
      </c>
      <c r="AA1269">
        <f t="shared" si="872"/>
        <v>192.39376159259484</v>
      </c>
      <c r="AC1269">
        <f t="shared" si="873"/>
        <v>5.6279525386386156E-2</v>
      </c>
      <c r="AD1269">
        <f t="shared" si="874"/>
        <v>2.1596754147936836E-6</v>
      </c>
      <c r="AE1269">
        <v>0</v>
      </c>
      <c r="AF1269">
        <f t="shared" si="875"/>
        <v>8.8315969666418988E-8</v>
      </c>
      <c r="AG1269">
        <f t="shared" si="876"/>
        <v>2.2479913844601028E-6</v>
      </c>
      <c r="AH1269">
        <f t="shared" si="877"/>
        <v>8.2273921427610485E-5</v>
      </c>
      <c r="AJ1269">
        <f t="shared" si="878"/>
        <v>2.0710220429091052E-2</v>
      </c>
      <c r="AK1269">
        <f t="shared" si="879"/>
        <v>7.947358046925756E-7</v>
      </c>
      <c r="AL1269">
        <v>0</v>
      </c>
      <c r="AM1269">
        <f t="shared" si="880"/>
        <v>1.8448803943700006E-7</v>
      </c>
      <c r="AN1269">
        <f t="shared" si="881"/>
        <v>9.7922384412957568E-7</v>
      </c>
      <c r="AO1269">
        <f t="shared" si="882"/>
        <v>4.6704300996741491E-4</v>
      </c>
      <c r="AQ1269">
        <f t="shared" si="883"/>
        <v>0</v>
      </c>
      <c r="AR1269">
        <f t="shared" si="884"/>
        <v>0</v>
      </c>
      <c r="AS1269">
        <v>322</v>
      </c>
      <c r="AT1269">
        <f t="shared" si="885"/>
        <v>0</v>
      </c>
      <c r="AU1269">
        <f t="shared" si="886"/>
        <v>0</v>
      </c>
      <c r="AV1269">
        <f t="shared" si="887"/>
        <v>1.9915672176922314E-4</v>
      </c>
      <c r="AX1269">
        <f t="shared" si="888"/>
        <v>96.071338605791411</v>
      </c>
      <c r="AY1269">
        <f t="shared" si="889"/>
        <v>81.159768469385043</v>
      </c>
      <c r="AZ1269" t="e">
        <f t="shared" si="890"/>
        <v>#DIV/0!</v>
      </c>
    </row>
    <row r="1270" spans="6:52" x14ac:dyDescent="0.55000000000000004">
      <c r="F1270" s="87">
        <v>45134.067187499997</v>
      </c>
      <c r="G1270">
        <v>292</v>
      </c>
      <c r="I1270">
        <v>22</v>
      </c>
      <c r="J1270">
        <v>30.103999999999999</v>
      </c>
      <c r="K1270">
        <v>380.32635680484799</v>
      </c>
      <c r="L1270">
        <v>17846.930667991099</v>
      </c>
      <c r="N1270" s="36">
        <f t="shared" si="862"/>
        <v>0.79195036987592027</v>
      </c>
      <c r="O1270" s="36">
        <f t="shared" si="863"/>
        <v>43.958426726604266</v>
      </c>
      <c r="P1270" s="36">
        <f t="shared" si="864"/>
        <v>-16934637498.486624</v>
      </c>
      <c r="Q1270">
        <f t="shared" si="865"/>
        <v>12.671205918014724</v>
      </c>
      <c r="R1270">
        <f t="shared" si="866"/>
        <v>1934.1707759705878</v>
      </c>
      <c r="S1270">
        <f t="shared" si="867"/>
        <v>-0.2135690411045337</v>
      </c>
      <c r="T1270">
        <f t="shared" si="868"/>
        <v>-11.854479019860399</v>
      </c>
      <c r="U1270">
        <f t="shared" si="869"/>
        <v>-11.854479019860399</v>
      </c>
      <c r="W1270">
        <f t="shared" si="870"/>
        <v>0.99597364990560711</v>
      </c>
      <c r="X1270">
        <v>636.15</v>
      </c>
      <c r="Y1270">
        <f t="shared" si="871"/>
        <v>1.9073334166666699E-2</v>
      </c>
      <c r="Z1270">
        <v>2E-3</v>
      </c>
      <c r="AA1270">
        <f t="shared" si="872"/>
        <v>194.56454061775761</v>
      </c>
      <c r="AC1270">
        <f t="shared" si="873"/>
        <v>3.7879502974222666E-4</v>
      </c>
      <c r="AD1270">
        <f t="shared" si="874"/>
        <v>1.4513063681735757E-8</v>
      </c>
      <c r="AE1270">
        <v>0</v>
      </c>
      <c r="AF1270">
        <f t="shared" si="875"/>
        <v>5.9207036632296204E-10</v>
      </c>
      <c r="AG1270">
        <f t="shared" si="876"/>
        <v>1.5105134048058719E-8</v>
      </c>
      <c r="AH1270">
        <f t="shared" si="877"/>
        <v>8.1948769188649591E-5</v>
      </c>
      <c r="AJ1270">
        <f t="shared" si="878"/>
        <v>1.7775072677011412E-2</v>
      </c>
      <c r="AK1270">
        <f t="shared" si="879"/>
        <v>6.8102995407436912E-7</v>
      </c>
      <c r="AL1270">
        <v>0</v>
      </c>
      <c r="AM1270">
        <f t="shared" si="880"/>
        <v>1.5740380832308652E-7</v>
      </c>
      <c r="AN1270">
        <f t="shared" si="881"/>
        <v>8.3843376239745566E-7</v>
      </c>
      <c r="AO1270">
        <f t="shared" si="882"/>
        <v>4.6427706776390676E-4</v>
      </c>
      <c r="AQ1270">
        <f t="shared" si="883"/>
        <v>0</v>
      </c>
      <c r="AR1270">
        <f t="shared" si="884"/>
        <v>0</v>
      </c>
      <c r="AS1270">
        <v>323</v>
      </c>
      <c r="AT1270">
        <f t="shared" si="885"/>
        <v>0</v>
      </c>
      <c r="AU1270">
        <f t="shared" si="886"/>
        <v>0</v>
      </c>
      <c r="AV1270">
        <f t="shared" si="887"/>
        <v>1.9783032743643563E-4</v>
      </c>
      <c r="AX1270">
        <f t="shared" si="888"/>
        <v>96.080336894467649</v>
      </c>
      <c r="AY1270">
        <f t="shared" si="889"/>
        <v>81.226446812804994</v>
      </c>
      <c r="AZ1270" t="e">
        <f t="shared" si="890"/>
        <v>#DIV/0!</v>
      </c>
    </row>
    <row r="1271" spans="6:52" x14ac:dyDescent="0.55000000000000004">
      <c r="F1271" s="87">
        <v>45134.088460648149</v>
      </c>
      <c r="G1271">
        <v>138</v>
      </c>
      <c r="I1271">
        <v>22</v>
      </c>
      <c r="J1271">
        <v>30.103999999999999</v>
      </c>
      <c r="K1271">
        <v>44.717881420127</v>
      </c>
      <c r="L1271">
        <v>2924.2090597759002</v>
      </c>
      <c r="N1271" s="36">
        <f t="shared" si="862"/>
        <v>9.2960873061590746E-2</v>
      </c>
      <c r="O1271" s="36">
        <f t="shared" si="863"/>
        <v>7.185397308524295</v>
      </c>
      <c r="P1271" s="36">
        <f t="shared" si="864"/>
        <v>-16987066716.748192</v>
      </c>
      <c r="Q1271">
        <f t="shared" si="865"/>
        <v>1.4873739689854519</v>
      </c>
      <c r="R1271">
        <f t="shared" si="866"/>
        <v>316.15748157506897</v>
      </c>
      <c r="S1271">
        <f t="shared" si="867"/>
        <v>-2.4827982919631848E-2</v>
      </c>
      <c r="T1271">
        <f t="shared" si="868"/>
        <v>-1.9190753676400232</v>
      </c>
      <c r="U1271">
        <f t="shared" si="869"/>
        <v>-1.9190753676400234</v>
      </c>
      <c r="W1271">
        <f t="shared" si="870"/>
        <v>0.99597364990560711</v>
      </c>
      <c r="X1271">
        <v>637.15</v>
      </c>
      <c r="Y1271">
        <f t="shared" si="871"/>
        <v>1.9073334166666699E-2</v>
      </c>
      <c r="Z1271">
        <v>2E-3</v>
      </c>
      <c r="AA1271">
        <f t="shared" si="872"/>
        <v>196.75242269878049</v>
      </c>
      <c r="AC1271">
        <f t="shared" si="873"/>
        <v>4.4537831574050021E-5</v>
      </c>
      <c r="AD1271">
        <f t="shared" si="874"/>
        <v>1.7037338090984704E-9</v>
      </c>
      <c r="AE1271">
        <v>0</v>
      </c>
      <c r="AF1271">
        <f t="shared" si="875"/>
        <v>6.9339987230334518E-11</v>
      </c>
      <c r="AG1271">
        <f t="shared" si="876"/>
        <v>1.7730737963288049E-9</v>
      </c>
      <c r="AH1271">
        <f t="shared" si="877"/>
        <v>8.1625916580810185E-5</v>
      </c>
      <c r="AJ1271">
        <f t="shared" si="878"/>
        <v>2.9124351703520468E-3</v>
      </c>
      <c r="AK1271">
        <f t="shared" si="879"/>
        <v>1.1141122257571615E-7</v>
      </c>
      <c r="AL1271">
        <v>0</v>
      </c>
      <c r="AM1271">
        <f t="shared" si="880"/>
        <v>2.5638261410035228E-8</v>
      </c>
      <c r="AN1271">
        <f t="shared" si="881"/>
        <v>1.3704948398575138E-7</v>
      </c>
      <c r="AO1271">
        <f t="shared" si="882"/>
        <v>4.6153611142918708E-4</v>
      </c>
      <c r="AQ1271">
        <f t="shared" si="883"/>
        <v>0</v>
      </c>
      <c r="AR1271">
        <f t="shared" si="884"/>
        <v>0</v>
      </c>
      <c r="AS1271">
        <v>324</v>
      </c>
      <c r="AT1271">
        <f t="shared" si="885"/>
        <v>0</v>
      </c>
      <c r="AU1271">
        <f t="shared" si="886"/>
        <v>0</v>
      </c>
      <c r="AV1271">
        <f t="shared" si="887"/>
        <v>1.9651688899421883E-4</v>
      </c>
      <c r="AX1271">
        <f t="shared" si="888"/>
        <v>96.089277988659887</v>
      </c>
      <c r="AY1271">
        <f t="shared" si="889"/>
        <v>81.292697597678824</v>
      </c>
      <c r="AZ1271" t="e">
        <f t="shared" si="890"/>
        <v>#DIV/0!</v>
      </c>
    </row>
    <row r="1272" spans="6:52" x14ac:dyDescent="0.55000000000000004">
      <c r="F1272" s="87">
        <v>45134.109780092593</v>
      </c>
      <c r="G1272">
        <v>405</v>
      </c>
      <c r="I1272">
        <v>22</v>
      </c>
      <c r="J1272">
        <v>30.103999999999999</v>
      </c>
      <c r="K1272">
        <v>26.932538184668005</v>
      </c>
      <c r="L1272">
        <v>1927.5945474815999</v>
      </c>
      <c r="N1272" s="36">
        <f t="shared" si="862"/>
        <v>5.5895264955757286E-2</v>
      </c>
      <c r="O1272" s="36">
        <f t="shared" si="863"/>
        <v>4.7252571195141035</v>
      </c>
      <c r="P1272" s="36">
        <f t="shared" si="864"/>
        <v>-17039495935.009762</v>
      </c>
      <c r="Q1272">
        <f t="shared" si="865"/>
        <v>0.89432423929211657</v>
      </c>
      <c r="R1272">
        <f t="shared" si="866"/>
        <v>207.91131325862057</v>
      </c>
      <c r="S1272">
        <f t="shared" si="867"/>
        <v>-1.4785386943924004E-2</v>
      </c>
      <c r="T1272">
        <f t="shared" si="868"/>
        <v>-1.2499226003642303</v>
      </c>
      <c r="U1272">
        <f t="shared" si="869"/>
        <v>-1.2499226003642303</v>
      </c>
      <c r="W1272">
        <f t="shared" si="870"/>
        <v>0.99597364990560711</v>
      </c>
      <c r="X1272">
        <v>638.15</v>
      </c>
      <c r="Y1272">
        <f t="shared" si="871"/>
        <v>1.9073334166666699E-2</v>
      </c>
      <c r="Z1272">
        <v>2E-3</v>
      </c>
      <c r="AA1272">
        <f t="shared" si="872"/>
        <v>198.95747235096351</v>
      </c>
      <c r="AC1272">
        <f t="shared" si="873"/>
        <v>2.6824098357005926E-5</v>
      </c>
      <c r="AD1272">
        <f t="shared" si="874"/>
        <v>1.0245112220221341E-9</v>
      </c>
      <c r="AE1272">
        <v>0</v>
      </c>
      <c r="AF1272">
        <f t="shared" si="875"/>
        <v>4.1597844813399111E-11</v>
      </c>
      <c r="AG1272">
        <f t="shared" si="876"/>
        <v>1.0661090668355332E-9</v>
      </c>
      <c r="AH1272">
        <f t="shared" si="877"/>
        <v>8.1305341782827824E-5</v>
      </c>
      <c r="AJ1272">
        <f t="shared" si="878"/>
        <v>1.919833376993396E-3</v>
      </c>
      <c r="AK1272">
        <f t="shared" si="879"/>
        <v>7.332551547361411E-8</v>
      </c>
      <c r="AL1272">
        <v>0</v>
      </c>
      <c r="AM1272">
        <f t="shared" si="880"/>
        <v>1.6800892590299304E-8</v>
      </c>
      <c r="AN1272">
        <f t="shared" si="881"/>
        <v>9.012640806391342E-8</v>
      </c>
      <c r="AO1272">
        <f t="shared" si="882"/>
        <v>4.5881985132765048E-4</v>
      </c>
      <c r="AQ1272">
        <f t="shared" si="883"/>
        <v>0</v>
      </c>
      <c r="AR1272">
        <f t="shared" si="884"/>
        <v>0</v>
      </c>
      <c r="AS1272">
        <v>325</v>
      </c>
      <c r="AT1272">
        <f t="shared" si="885"/>
        <v>0</v>
      </c>
      <c r="AU1272">
        <f t="shared" si="886"/>
        <v>0</v>
      </c>
      <c r="AV1272">
        <f t="shared" si="887"/>
        <v>1.9521624625739106E-4</v>
      </c>
      <c r="AX1272">
        <f t="shared" si="888"/>
        <v>96.098162363737174</v>
      </c>
      <c r="AY1272">
        <f t="shared" si="889"/>
        <v>81.358524153780891</v>
      </c>
      <c r="AZ1272" t="e">
        <f t="shared" si="890"/>
        <v>#DIV/0!</v>
      </c>
    </row>
    <row r="1273" spans="6:52" x14ac:dyDescent="0.55000000000000004">
      <c r="F1273" s="87">
        <v>45139.505960648145</v>
      </c>
      <c r="G1273">
        <v>132</v>
      </c>
      <c r="I1273">
        <v>21.3</v>
      </c>
      <c r="J1273">
        <v>30.11</v>
      </c>
      <c r="K1273" s="31">
        <v>52.135555611503001</v>
      </c>
      <c r="L1273" s="31">
        <v>389.33733279</v>
      </c>
      <c r="N1273" s="36">
        <f t="shared" si="862"/>
        <v>0.10830183931664764</v>
      </c>
      <c r="O1273" s="36">
        <f t="shared" si="863"/>
        <v>0.95462058368482428</v>
      </c>
      <c r="P1273" s="36">
        <f t="shared" si="864"/>
        <v>-17091925153.27133</v>
      </c>
      <c r="Q1273">
        <f t="shared" si="865"/>
        <v>1.7328294290663622</v>
      </c>
      <c r="R1273">
        <f t="shared" si="866"/>
        <v>42.003305682132265</v>
      </c>
      <c r="S1273">
        <f t="shared" si="867"/>
        <v>-2.8374680120339692E-2</v>
      </c>
      <c r="T1273">
        <f t="shared" si="868"/>
        <v>-0.25010705145231238</v>
      </c>
      <c r="U1273">
        <f t="shared" si="869"/>
        <v>-0.25010705145231232</v>
      </c>
      <c r="W1273">
        <f t="shared" si="870"/>
        <v>0.99855468715435525</v>
      </c>
      <c r="X1273">
        <v>639.15</v>
      </c>
      <c r="Y1273">
        <f t="shared" si="871"/>
        <v>1.9073334166666699E-2</v>
      </c>
      <c r="Z1273">
        <v>2E-3</v>
      </c>
      <c r="AA1273">
        <f t="shared" si="872"/>
        <v>201.17975387324952</v>
      </c>
      <c r="AC1273">
        <f t="shared" si="873"/>
        <v>5.2060203423262867E-5</v>
      </c>
      <c r="AD1273">
        <f t="shared" si="874"/>
        <v>1.985260163395744E-9</v>
      </c>
      <c r="AE1273">
        <v>0</v>
      </c>
      <c r="AF1273">
        <f t="shared" si="875"/>
        <v>8.0417008755318156E-11</v>
      </c>
      <c r="AG1273">
        <f t="shared" si="876"/>
        <v>2.0656771721510624E-9</v>
      </c>
      <c r="AH1273">
        <f t="shared" si="877"/>
        <v>8.0987023229552914E-5</v>
      </c>
      <c r="AJ1273">
        <f t="shared" si="878"/>
        <v>3.8877461854162952E-4</v>
      </c>
      <c r="AK1273">
        <f t="shared" si="879"/>
        <v>1.4825504165917066E-8</v>
      </c>
      <c r="AL1273">
        <v>0</v>
      </c>
      <c r="AM1273">
        <f t="shared" si="880"/>
        <v>3.3822932290819999E-9</v>
      </c>
      <c r="AN1273">
        <f t="shared" si="881"/>
        <v>1.8207797394999066E-8</v>
      </c>
      <c r="AO1273">
        <f t="shared" si="882"/>
        <v>4.5612800186742921E-4</v>
      </c>
      <c r="AQ1273">
        <f t="shared" si="883"/>
        <v>0</v>
      </c>
      <c r="AR1273">
        <f t="shared" si="884"/>
        <v>0</v>
      </c>
      <c r="AS1273">
        <v>326</v>
      </c>
      <c r="AT1273">
        <f t="shared" si="885"/>
        <v>0</v>
      </c>
      <c r="AU1273">
        <f t="shared" si="886"/>
        <v>0</v>
      </c>
      <c r="AV1273">
        <f t="shared" si="887"/>
        <v>1.9392824140644733E-4</v>
      </c>
      <c r="AX1273">
        <f t="shared" si="888"/>
        <v>96.106990490117241</v>
      </c>
      <c r="AY1273">
        <f t="shared" si="889"/>
        <v>81.423929782901823</v>
      </c>
      <c r="AZ1273" t="e">
        <f t="shared" si="890"/>
        <v>#DIV/0!</v>
      </c>
    </row>
    <row r="1274" spans="6:52" x14ac:dyDescent="0.55000000000000004">
      <c r="F1274" s="87">
        <v>45139.52721064815</v>
      </c>
      <c r="G1274">
        <v>183</v>
      </c>
      <c r="I1274">
        <v>21.3</v>
      </c>
      <c r="J1274">
        <v>30.11</v>
      </c>
      <c r="K1274">
        <v>911.38875179852073</v>
      </c>
      <c r="L1274">
        <v>640.51771109759989</v>
      </c>
      <c r="N1274" s="36">
        <f t="shared" si="862"/>
        <v>1.8901091943268533</v>
      </c>
      <c r="O1274" s="36">
        <f t="shared" si="863"/>
        <v>1.5667887355203565</v>
      </c>
      <c r="P1274" s="36">
        <f t="shared" si="864"/>
        <v>-17144354371.532898</v>
      </c>
      <c r="Q1274">
        <f t="shared" si="865"/>
        <v>30.241747109229653</v>
      </c>
      <c r="R1274">
        <f t="shared" si="866"/>
        <v>68.938704362895692</v>
      </c>
      <c r="S1274">
        <f t="shared" si="867"/>
        <v>-0.49048891049493493</v>
      </c>
      <c r="T1274">
        <f t="shared" si="868"/>
        <v>-0.40658629785397599</v>
      </c>
      <c r="U1274">
        <f t="shared" si="869"/>
        <v>-0.40658629785397593</v>
      </c>
      <c r="W1274">
        <f t="shared" si="870"/>
        <v>0.99855468715435525</v>
      </c>
      <c r="X1274">
        <v>640.15</v>
      </c>
      <c r="Y1274">
        <f t="shared" si="871"/>
        <v>1.9073334166666699E-2</v>
      </c>
      <c r="Z1274">
        <v>2E-3</v>
      </c>
      <c r="AA1274">
        <f t="shared" si="872"/>
        <v>203.41933134655125</v>
      </c>
      <c r="AC1274">
        <f t="shared" si="873"/>
        <v>9.1007150992817025E-4</v>
      </c>
      <c r="AD1274">
        <f t="shared" si="874"/>
        <v>3.4650390197440417E-8</v>
      </c>
      <c r="AE1274">
        <v>0</v>
      </c>
      <c r="AF1274">
        <f t="shared" si="875"/>
        <v>1.4002940774448274E-9</v>
      </c>
      <c r="AG1274">
        <f t="shared" si="876"/>
        <v>3.6050684274885241E-8</v>
      </c>
      <c r="AH1274">
        <f t="shared" si="877"/>
        <v>8.0670939608395306E-5</v>
      </c>
      <c r="AJ1274">
        <f t="shared" si="878"/>
        <v>6.3959196262188759E-4</v>
      </c>
      <c r="AK1274">
        <f t="shared" si="879"/>
        <v>2.4352054569584684E-8</v>
      </c>
      <c r="AL1274">
        <v>0</v>
      </c>
      <c r="AM1274">
        <f t="shared" si="880"/>
        <v>5.5318305515642483E-9</v>
      </c>
      <c r="AN1274">
        <f t="shared" si="881"/>
        <v>2.988388512114893E-8</v>
      </c>
      <c r="AO1274">
        <f t="shared" si="882"/>
        <v>4.5346028143482747E-4</v>
      </c>
      <c r="AQ1274">
        <f t="shared" si="883"/>
        <v>0</v>
      </c>
      <c r="AR1274">
        <f t="shared" si="884"/>
        <v>0</v>
      </c>
      <c r="AS1274">
        <v>327</v>
      </c>
      <c r="AT1274">
        <f t="shared" si="885"/>
        <v>0</v>
      </c>
      <c r="AU1274">
        <f t="shared" si="886"/>
        <v>0</v>
      </c>
      <c r="AV1274">
        <f t="shared" si="887"/>
        <v>1.9265271894721605E-4</v>
      </c>
      <c r="AX1274">
        <f t="shared" si="888"/>
        <v>96.11576283332758</v>
      </c>
      <c r="AY1274">
        <f t="shared" si="889"/>
        <v>81.488917759058864</v>
      </c>
      <c r="AZ1274" t="e">
        <f t="shared" si="890"/>
        <v>#DIV/0!</v>
      </c>
    </row>
    <row r="1275" spans="6:52" x14ac:dyDescent="0.55000000000000004">
      <c r="F1275" s="87">
        <v>45139.548564814817</v>
      </c>
      <c r="G1275">
        <v>74</v>
      </c>
      <c r="I1275">
        <v>21.3</v>
      </c>
      <c r="J1275">
        <v>30.11</v>
      </c>
      <c r="K1275">
        <v>351.32155296554299</v>
      </c>
      <c r="L1275">
        <v>19210.670237749997</v>
      </c>
      <c r="N1275" s="36">
        <f t="shared" si="862"/>
        <v>0.72739572079396586</v>
      </c>
      <c r="O1275" s="36">
        <f t="shared" si="863"/>
        <v>46.881328484913375</v>
      </c>
      <c r="P1275" s="36">
        <f t="shared" si="864"/>
        <v>-17196783589.794468</v>
      </c>
      <c r="Q1275">
        <f t="shared" si="865"/>
        <v>11.638331532703454</v>
      </c>
      <c r="R1275">
        <f t="shared" si="866"/>
        <v>2062.7784533361887</v>
      </c>
      <c r="S1275">
        <f t="shared" si="867"/>
        <v>-0.18697152309760565</v>
      </c>
      <c r="T1275">
        <f t="shared" si="868"/>
        <v>-12.050487982106553</v>
      </c>
      <c r="U1275">
        <f t="shared" si="869"/>
        <v>-12.050487982106553</v>
      </c>
      <c r="W1275">
        <f t="shared" si="870"/>
        <v>0.99855468715435525</v>
      </c>
      <c r="X1275">
        <v>641.15</v>
      </c>
      <c r="Y1275">
        <f t="shared" si="871"/>
        <v>1.9073334166666699E-2</v>
      </c>
      <c r="Z1275">
        <v>2E-3</v>
      </c>
      <c r="AA1275">
        <f t="shared" si="872"/>
        <v>205.67626863209856</v>
      </c>
      <c r="AC1275">
        <f t="shared" si="873"/>
        <v>3.5081378341209003E-4</v>
      </c>
      <c r="AD1275">
        <f t="shared" si="874"/>
        <v>1.3336177350682782E-8</v>
      </c>
      <c r="AE1275">
        <v>0</v>
      </c>
      <c r="AF1275">
        <f t="shared" si="875"/>
        <v>5.3768430342391653E-10</v>
      </c>
      <c r="AG1275">
        <f t="shared" si="876"/>
        <v>1.3873861654106699E-8</v>
      </c>
      <c r="AH1275">
        <f t="shared" si="877"/>
        <v>8.0357069855826029E-5</v>
      </c>
      <c r="AJ1275">
        <f t="shared" si="878"/>
        <v>1.918290480928193E-2</v>
      </c>
      <c r="AK1275">
        <f t="shared" si="879"/>
        <v>7.2923765466004497E-7</v>
      </c>
      <c r="AL1275">
        <v>0</v>
      </c>
      <c r="AM1275">
        <f t="shared" si="880"/>
        <v>1.6494558970997808E-7</v>
      </c>
      <c r="AN1275">
        <f t="shared" si="881"/>
        <v>8.94183244370023E-7</v>
      </c>
      <c r="AO1275">
        <f t="shared" si="882"/>
        <v>4.5081641232995749E-4</v>
      </c>
      <c r="AQ1275">
        <f t="shared" si="883"/>
        <v>0</v>
      </c>
      <c r="AR1275">
        <f t="shared" si="884"/>
        <v>0</v>
      </c>
      <c r="AS1275">
        <v>328</v>
      </c>
      <c r="AT1275">
        <f t="shared" si="885"/>
        <v>0</v>
      </c>
      <c r="AU1275">
        <f t="shared" si="886"/>
        <v>0</v>
      </c>
      <c r="AV1275">
        <f t="shared" si="887"/>
        <v>1.913895256712932E-4</v>
      </c>
      <c r="AX1275">
        <f t="shared" si="888"/>
        <v>96.124479854065996</v>
      </c>
      <c r="AY1275">
        <f t="shared" si="889"/>
        <v>81.553491328705576</v>
      </c>
      <c r="AZ1275" t="e">
        <f t="shared" si="890"/>
        <v>#DIV/0!</v>
      </c>
    </row>
    <row r="1276" spans="6:52" x14ac:dyDescent="0.55000000000000004">
      <c r="F1276" s="87">
        <v>45139.569872685184</v>
      </c>
      <c r="G1276">
        <v>308</v>
      </c>
      <c r="I1276">
        <v>21.3</v>
      </c>
      <c r="J1276">
        <v>30.11</v>
      </c>
      <c r="K1276">
        <v>53.719116260886992</v>
      </c>
      <c r="L1276">
        <v>27646.770897743601</v>
      </c>
      <c r="N1276" s="36">
        <f t="shared" si="862"/>
        <v>0.1110398414290646</v>
      </c>
      <c r="O1276" s="36">
        <f t="shared" si="863"/>
        <v>67.310593254568076</v>
      </c>
      <c r="P1276" s="36">
        <f t="shared" si="864"/>
        <v>-17249212808.056034</v>
      </c>
      <c r="Q1276">
        <f t="shared" si="865"/>
        <v>1.7766374628650337</v>
      </c>
      <c r="R1276">
        <f t="shared" si="866"/>
        <v>2961.6661032009952</v>
      </c>
      <c r="S1276">
        <f t="shared" si="867"/>
        <v>-2.8272301945081749E-2</v>
      </c>
      <c r="T1276">
        <f t="shared" si="868"/>
        <v>-17.138221669844857</v>
      </c>
      <c r="U1276">
        <f t="shared" si="869"/>
        <v>-17.138221669844853</v>
      </c>
      <c r="W1276">
        <f t="shared" si="870"/>
        <v>0.99855468715435525</v>
      </c>
      <c r="X1276">
        <v>642.15</v>
      </c>
      <c r="Y1276">
        <f t="shared" si="871"/>
        <v>1.9073334166666699E-2</v>
      </c>
      <c r="Z1276">
        <v>2E-3</v>
      </c>
      <c r="AA1276">
        <f t="shared" si="872"/>
        <v>207.95062936981017</v>
      </c>
      <c r="AC1276">
        <f t="shared" si="873"/>
        <v>5.3641475332098447E-5</v>
      </c>
      <c r="AD1276">
        <f t="shared" si="874"/>
        <v>2.036003815929417E-9</v>
      </c>
      <c r="AE1276">
        <v>0</v>
      </c>
      <c r="AF1276">
        <f t="shared" si="875"/>
        <v>8.1896185460813515E-11</v>
      </c>
      <c r="AG1276">
        <f t="shared" si="876"/>
        <v>2.1179000013902304E-9</v>
      </c>
      <c r="AH1276">
        <f t="shared" si="877"/>
        <v>8.0045393153934223E-5</v>
      </c>
      <c r="AJ1276">
        <f t="shared" si="878"/>
        <v>2.7606812664624496E-2</v>
      </c>
      <c r="AK1276">
        <f t="shared" si="879"/>
        <v>1.0478379944406574E-6</v>
      </c>
      <c r="AL1276">
        <v>0</v>
      </c>
      <c r="AM1276">
        <f t="shared" si="880"/>
        <v>2.3599944366030079E-7</v>
      </c>
      <c r="AN1276">
        <f t="shared" si="881"/>
        <v>1.2838374381009582E-6</v>
      </c>
      <c r="AO1276">
        <f t="shared" si="882"/>
        <v>4.4819612070356139E-4</v>
      </c>
      <c r="AQ1276">
        <f t="shared" si="883"/>
        <v>0</v>
      </c>
      <c r="AR1276">
        <f t="shared" si="884"/>
        <v>0</v>
      </c>
      <c r="AS1276">
        <v>329</v>
      </c>
      <c r="AT1276">
        <f t="shared" si="885"/>
        <v>0</v>
      </c>
      <c r="AU1276">
        <f t="shared" si="886"/>
        <v>0</v>
      </c>
      <c r="AV1276">
        <f t="shared" si="887"/>
        <v>1.9013851061723376E-4</v>
      </c>
      <c r="AX1276">
        <f t="shared" si="888"/>
        <v>96.133142008260293</v>
      </c>
      <c r="AY1276">
        <f t="shared" si="889"/>
        <v>81.617653710941056</v>
      </c>
      <c r="AZ1276" t="e">
        <f t="shared" si="890"/>
        <v>#DIV/0!</v>
      </c>
    </row>
    <row r="1277" spans="6:52" x14ac:dyDescent="0.55000000000000004">
      <c r="F1277" s="87">
        <v>45139.591180555559</v>
      </c>
      <c r="G1277">
        <v>16</v>
      </c>
      <c r="I1277">
        <v>21.3</v>
      </c>
      <c r="J1277">
        <v>30.11</v>
      </c>
      <c r="K1277">
        <v>46918.77375</v>
      </c>
      <c r="L1277">
        <v>20167.405451974399</v>
      </c>
      <c r="N1277" s="36">
        <f t="shared" si="862"/>
        <v>96.823762403947597</v>
      </c>
      <c r="O1277" s="36">
        <f t="shared" si="863"/>
        <v>48.98624351333256</v>
      </c>
      <c r="P1277" s="36">
        <f t="shared" si="864"/>
        <v>-17301642026.317604</v>
      </c>
      <c r="Q1277">
        <f t="shared" si="865"/>
        <v>1549.1801984631616</v>
      </c>
      <c r="R1277">
        <f t="shared" si="866"/>
        <v>2155.3947145866327</v>
      </c>
      <c r="S1277">
        <f t="shared" si="867"/>
        <v>-24.420638307843578</v>
      </c>
      <c r="T1277">
        <f t="shared" si="868"/>
        <v>-12.355183326879994</v>
      </c>
      <c r="U1277">
        <f t="shared" si="869"/>
        <v>-12.355183326879992</v>
      </c>
      <c r="W1277">
        <f t="shared" si="870"/>
        <v>0.99855468715435525</v>
      </c>
      <c r="X1277">
        <v>643.15</v>
      </c>
      <c r="Y1277">
        <f t="shared" si="871"/>
        <v>1.9073334166666699E-2</v>
      </c>
      <c r="Z1277">
        <v>2E-3</v>
      </c>
      <c r="AA1277">
        <f t="shared" si="872"/>
        <v>210.24247697668451</v>
      </c>
      <c r="AC1277">
        <f t="shared" si="873"/>
        <v>4.6850961443597232E-2</v>
      </c>
      <c r="AD1277">
        <f t="shared" si="874"/>
        <v>1.7754996628357336E-6</v>
      </c>
      <c r="AE1277">
        <v>0</v>
      </c>
      <c r="AF1277">
        <f t="shared" si="875"/>
        <v>7.1252312768698826E-8</v>
      </c>
      <c r="AG1277">
        <f t="shared" si="876"/>
        <v>1.8467519756044323E-6</v>
      </c>
      <c r="AH1277">
        <f t="shared" si="877"/>
        <v>7.9735888927038974E-5</v>
      </c>
      <c r="AJ1277">
        <f t="shared" si="878"/>
        <v>2.0138257241811335E-2</v>
      </c>
      <c r="AK1277">
        <f t="shared" si="879"/>
        <v>7.6317471064025983E-7</v>
      </c>
      <c r="AL1277">
        <v>0</v>
      </c>
      <c r="AM1277">
        <f t="shared" si="880"/>
        <v>1.7115628145924098E-7</v>
      </c>
      <c r="AN1277">
        <f t="shared" si="881"/>
        <v>9.3433099209950083E-7</v>
      </c>
      <c r="AO1277">
        <f t="shared" si="882"/>
        <v>4.4559913649498429E-4</v>
      </c>
      <c r="AQ1277">
        <f t="shared" si="883"/>
        <v>0</v>
      </c>
      <c r="AR1277">
        <f t="shared" si="884"/>
        <v>0</v>
      </c>
      <c r="AS1277">
        <v>330</v>
      </c>
      <c r="AT1277">
        <f t="shared" si="885"/>
        <v>0</v>
      </c>
      <c r="AU1277">
        <f t="shared" si="886"/>
        <v>0</v>
      </c>
      <c r="AV1277">
        <f t="shared" si="887"/>
        <v>1.8889952503249041E-4</v>
      </c>
      <c r="AX1277">
        <f t="shared" si="888"/>
        <v>96.141749747126809</v>
      </c>
      <c r="AY1277">
        <f t="shared" si="889"/>
        <v>81.681408097718986</v>
      </c>
      <c r="AZ1277" t="e">
        <f t="shared" si="890"/>
        <v>#DIV/0!</v>
      </c>
    </row>
    <row r="1278" spans="6:52" x14ac:dyDescent="0.55000000000000004">
      <c r="F1278" s="87">
        <v>45139.612442129626</v>
      </c>
      <c r="G1278">
        <v>250</v>
      </c>
      <c r="I1278">
        <v>21.3</v>
      </c>
      <c r="J1278">
        <v>30.11</v>
      </c>
      <c r="K1278">
        <v>8.7515574599999955</v>
      </c>
      <c r="L1278">
        <v>25641.962578177503</v>
      </c>
      <c r="N1278" s="36">
        <f t="shared" si="862"/>
        <v>1.803047945274908E-2</v>
      </c>
      <c r="O1278" s="36">
        <f t="shared" si="863"/>
        <v>62.138953893445382</v>
      </c>
      <c r="P1278" s="36">
        <f t="shared" si="864"/>
        <v>-17354071244.57917</v>
      </c>
      <c r="Q1278">
        <f t="shared" si="865"/>
        <v>0.28848767124398528</v>
      </c>
      <c r="R1278">
        <f t="shared" si="866"/>
        <v>2734.1139713115967</v>
      </c>
      <c r="S1278">
        <f t="shared" si="867"/>
        <v>-4.5049510498220736E-3</v>
      </c>
      <c r="T1278">
        <f t="shared" si="868"/>
        <v>-15.525540865994065</v>
      </c>
      <c r="U1278">
        <f t="shared" si="869"/>
        <v>-15.525540865994067</v>
      </c>
      <c r="W1278">
        <f t="shared" si="870"/>
        <v>0.99855468715435525</v>
      </c>
      <c r="X1278">
        <v>644.15</v>
      </c>
      <c r="Y1278">
        <f t="shared" si="871"/>
        <v>1.9073334166666699E-2</v>
      </c>
      <c r="Z1278">
        <v>2E-3</v>
      </c>
      <c r="AA1278">
        <f t="shared" si="872"/>
        <v>212.5518746452112</v>
      </c>
      <c r="AC1278">
        <f t="shared" si="873"/>
        <v>8.73890872158366E-6</v>
      </c>
      <c r="AD1278">
        <f t="shared" si="874"/>
        <v>3.3066220123555798E-10</v>
      </c>
      <c r="AE1278">
        <v>0</v>
      </c>
      <c r="AF1278">
        <f t="shared" si="875"/>
        <v>1.3239158551942983E-11</v>
      </c>
      <c r="AG1278">
        <f t="shared" si="876"/>
        <v>3.4390135978750095E-10</v>
      </c>
      <c r="AH1278">
        <f t="shared" si="877"/>
        <v>7.9428536838355019E-5</v>
      </c>
      <c r="AJ1278">
        <f t="shared" si="878"/>
        <v>2.560490192027572E-2</v>
      </c>
      <c r="AK1278">
        <f t="shared" si="879"/>
        <v>9.6883644183945972E-7</v>
      </c>
      <c r="AL1278">
        <v>0</v>
      </c>
      <c r="AM1278">
        <f t="shared" si="880"/>
        <v>2.1636059053731856E-7</v>
      </c>
      <c r="AN1278">
        <f t="shared" si="881"/>
        <v>1.1851970323767784E-6</v>
      </c>
      <c r="AO1278">
        <f t="shared" si="882"/>
        <v>4.4302519337128458E-4</v>
      </c>
      <c r="AQ1278">
        <f t="shared" si="883"/>
        <v>0</v>
      </c>
      <c r="AR1278">
        <f t="shared" si="884"/>
        <v>0</v>
      </c>
      <c r="AS1278">
        <v>331</v>
      </c>
      <c r="AT1278">
        <f t="shared" si="885"/>
        <v>0</v>
      </c>
      <c r="AU1278">
        <f t="shared" si="886"/>
        <v>0</v>
      </c>
      <c r="AV1278">
        <f t="shared" si="887"/>
        <v>1.8767242233607819E-4</v>
      </c>
      <c r="AX1278">
        <f t="shared" si="888"/>
        <v>96.150303517228451</v>
      </c>
      <c r="AY1278">
        <f t="shared" si="889"/>
        <v>81.744757654055888</v>
      </c>
      <c r="AZ1278" t="e">
        <f t="shared" si="890"/>
        <v>#DIV/0!</v>
      </c>
    </row>
    <row r="1279" spans="6:52" x14ac:dyDescent="0.55000000000000004">
      <c r="F1279" s="87">
        <v>45139.63380787037</v>
      </c>
      <c r="G1279">
        <v>254</v>
      </c>
      <c r="I1279">
        <v>21.3</v>
      </c>
      <c r="J1279">
        <v>30.11</v>
      </c>
      <c r="K1279">
        <v>2.2090624999999999</v>
      </c>
      <c r="L1279">
        <v>32290.457863727104</v>
      </c>
      <c r="N1279" s="36">
        <f t="shared" si="862"/>
        <v>4.5437857703127162E-3</v>
      </c>
      <c r="O1279" s="36">
        <f t="shared" si="863"/>
        <v>78.069048608483087</v>
      </c>
      <c r="P1279" s="36">
        <f t="shared" si="864"/>
        <v>-17406500462.84074</v>
      </c>
      <c r="Q1279">
        <f t="shared" si="865"/>
        <v>7.270057232500346E-2</v>
      </c>
      <c r="R1279">
        <f t="shared" si="866"/>
        <v>3435.0381387732559</v>
      </c>
      <c r="S1279">
        <f t="shared" si="867"/>
        <v>-1.1246654068364362E-3</v>
      </c>
      <c r="T1279">
        <f t="shared" si="868"/>
        <v>-19.323437052920379</v>
      </c>
      <c r="U1279">
        <f t="shared" si="869"/>
        <v>-19.323437052920383</v>
      </c>
      <c r="W1279">
        <f t="shared" si="870"/>
        <v>0.99855468715435525</v>
      </c>
      <c r="X1279">
        <v>645.15</v>
      </c>
      <c r="Y1279">
        <f t="shared" si="871"/>
        <v>1.9073334166666699E-2</v>
      </c>
      <c r="Z1279">
        <v>2E-3</v>
      </c>
      <c r="AA1279">
        <f t="shared" si="872"/>
        <v>214.87888534180874</v>
      </c>
      <c r="AC1279">
        <f t="shared" si="873"/>
        <v>2.2058697135919181E-6</v>
      </c>
      <c r="AD1279">
        <f t="shared" si="874"/>
        <v>8.3336166112106732E-11</v>
      </c>
      <c r="AE1279">
        <v>0</v>
      </c>
      <c r="AF1279">
        <f t="shared" si="875"/>
        <v>3.3289782668127743E-12</v>
      </c>
      <c r="AG1279">
        <f t="shared" si="876"/>
        <v>8.6665144378919507E-11</v>
      </c>
      <c r="AH1279">
        <f t="shared" si="877"/>
        <v>7.9123316786711075E-5</v>
      </c>
      <c r="AJ1279">
        <f t="shared" si="878"/>
        <v>3.2243788050184907E-2</v>
      </c>
      <c r="AK1279">
        <f t="shared" si="879"/>
        <v>1.2181470467076166E-6</v>
      </c>
      <c r="AL1279">
        <v>0</v>
      </c>
      <c r="AM1279">
        <f t="shared" si="880"/>
        <v>2.7089000547572735E-7</v>
      </c>
      <c r="AN1279">
        <f t="shared" si="881"/>
        <v>1.4890370521833439E-6</v>
      </c>
      <c r="AO1279">
        <f t="shared" si="882"/>
        <v>4.4047402866745204E-4</v>
      </c>
      <c r="AQ1279">
        <f t="shared" si="883"/>
        <v>0</v>
      </c>
      <c r="AR1279">
        <f t="shared" si="884"/>
        <v>0</v>
      </c>
      <c r="AS1279">
        <v>332</v>
      </c>
      <c r="AT1279">
        <f t="shared" si="885"/>
        <v>0</v>
      </c>
      <c r="AU1279">
        <f t="shared" si="886"/>
        <v>0</v>
      </c>
      <c r="AV1279">
        <f t="shared" si="887"/>
        <v>1.8645705808195302E-4</v>
      </c>
      <c r="AX1279">
        <f t="shared" si="888"/>
        <v>96.158803760531768</v>
      </c>
      <c r="AY1279">
        <f t="shared" si="889"/>
        <v>81.807705518238976</v>
      </c>
      <c r="AZ1279" t="e">
        <f t="shared" si="890"/>
        <v>#DIV/0!</v>
      </c>
    </row>
    <row r="1280" spans="6:52" x14ac:dyDescent="0.55000000000000004">
      <c r="F1280" s="87">
        <v>45139.655115740738</v>
      </c>
      <c r="G1280">
        <v>406</v>
      </c>
      <c r="I1280">
        <v>21.3</v>
      </c>
      <c r="J1280">
        <v>30.11</v>
      </c>
      <c r="K1280">
        <v>225.52674393995204</v>
      </c>
      <c r="L1280">
        <v>143.98909935999998</v>
      </c>
      <c r="N1280" s="36">
        <f t="shared" si="862"/>
        <v>0.46312379702661827</v>
      </c>
      <c r="O1280" s="36">
        <f t="shared" si="863"/>
        <v>0.3473199436710479</v>
      </c>
      <c r="P1280" s="36">
        <f t="shared" si="864"/>
        <v>-17458929681.10231</v>
      </c>
      <c r="Q1280">
        <f t="shared" si="865"/>
        <v>7.4099807524258923</v>
      </c>
      <c r="R1280">
        <f t="shared" si="866"/>
        <v>15.282077521526109</v>
      </c>
      <c r="S1280">
        <f t="shared" si="867"/>
        <v>-0.11356385875342909</v>
      </c>
      <c r="T1280">
        <f t="shared" si="868"/>
        <v>-8.5167277688045107E-2</v>
      </c>
      <c r="U1280">
        <f t="shared" si="869"/>
        <v>-8.516727768804512E-2</v>
      </c>
      <c r="W1280">
        <f t="shared" si="870"/>
        <v>0.99855468715435525</v>
      </c>
      <c r="X1280">
        <v>646.15</v>
      </c>
      <c r="Y1280">
        <f t="shared" si="871"/>
        <v>1.9073334166666699E-2</v>
      </c>
      <c r="Z1280">
        <v>2E-3</v>
      </c>
      <c r="AA1280">
        <f t="shared" si="872"/>
        <v>217.22357180527487</v>
      </c>
      <c r="AC1280">
        <f t="shared" si="873"/>
        <v>2.2520078723989919E-4</v>
      </c>
      <c r="AD1280">
        <f t="shared" si="874"/>
        <v>8.4947561435918568E-9</v>
      </c>
      <c r="AE1280">
        <v>0</v>
      </c>
      <c r="AF1280">
        <f t="shared" si="875"/>
        <v>3.3855879763235504E-10</v>
      </c>
      <c r="AG1280">
        <f t="shared" si="876"/>
        <v>8.8333149412242116E-9</v>
      </c>
      <c r="AH1280">
        <f t="shared" si="877"/>
        <v>7.8820208903319862E-5</v>
      </c>
      <c r="AJ1280">
        <f t="shared" si="878"/>
        <v>1.4378099006506217E-4</v>
      </c>
      <c r="AK1280">
        <f t="shared" si="879"/>
        <v>5.4235354310098599E-9</v>
      </c>
      <c r="AL1280">
        <v>0</v>
      </c>
      <c r="AM1280">
        <f t="shared" si="880"/>
        <v>1.2010139173758914E-9</v>
      </c>
      <c r="AN1280">
        <f t="shared" si="881"/>
        <v>6.6245493483857513E-9</v>
      </c>
      <c r="AO1280">
        <f t="shared" si="882"/>
        <v>4.3794538332771481E-4</v>
      </c>
      <c r="AQ1280">
        <f t="shared" si="883"/>
        <v>0</v>
      </c>
      <c r="AR1280">
        <f t="shared" si="884"/>
        <v>0</v>
      </c>
      <c r="AS1280">
        <v>333</v>
      </c>
      <c r="AT1280">
        <f t="shared" si="885"/>
        <v>0</v>
      </c>
      <c r="AU1280">
        <f t="shared" si="886"/>
        <v>0</v>
      </c>
      <c r="AV1280">
        <f t="shared" si="887"/>
        <v>1.8525328992308705E-4</v>
      </c>
      <c r="AX1280">
        <f t="shared" si="888"/>
        <v>96.167250914463224</v>
      </c>
      <c r="AY1280">
        <f t="shared" si="889"/>
        <v>81.870254802033443</v>
      </c>
      <c r="AZ1280" t="e">
        <f t="shared" si="890"/>
        <v>#DIV/0!</v>
      </c>
    </row>
    <row r="1281" spans="6:52" x14ac:dyDescent="0.55000000000000004">
      <c r="F1281" s="87">
        <v>45139.676388888889</v>
      </c>
      <c r="G1281">
        <v>350</v>
      </c>
      <c r="I1281">
        <v>21.3</v>
      </c>
      <c r="J1281">
        <v>30.11</v>
      </c>
      <c r="K1281">
        <v>58.737737456423005</v>
      </c>
      <c r="L1281">
        <v>129.87154220760002</v>
      </c>
      <c r="N1281" s="36">
        <f t="shared" si="862"/>
        <v>0.12042225242457909</v>
      </c>
      <c r="O1281" s="36">
        <f t="shared" si="863"/>
        <v>0.31254526044584735</v>
      </c>
      <c r="P1281" s="36">
        <f t="shared" si="864"/>
        <v>-17511358899.363876</v>
      </c>
      <c r="Q1281">
        <f t="shared" si="865"/>
        <v>1.9267560387932654</v>
      </c>
      <c r="R1281">
        <f t="shared" si="866"/>
        <v>13.751991459617283</v>
      </c>
      <c r="S1281">
        <f t="shared" si="867"/>
        <v>-2.9255136531799609E-2</v>
      </c>
      <c r="T1281">
        <f t="shared" si="868"/>
        <v>-7.5929108471349788E-2</v>
      </c>
      <c r="U1281">
        <f t="shared" si="869"/>
        <v>-7.5929108471349802E-2</v>
      </c>
      <c r="W1281">
        <f t="shared" si="870"/>
        <v>0.99855468715435525</v>
      </c>
      <c r="X1281">
        <v>647.15</v>
      </c>
      <c r="Y1281">
        <f t="shared" si="871"/>
        <v>1.9073334166666699E-2</v>
      </c>
      <c r="Z1281">
        <v>2E-3</v>
      </c>
      <c r="AA1281">
        <f t="shared" si="872"/>
        <v>219.58599654526603</v>
      </c>
      <c r="AC1281">
        <f t="shared" si="873"/>
        <v>5.8652843049953131E-5</v>
      </c>
      <c r="AD1281">
        <f t="shared" si="874"/>
        <v>2.2090140255602466E-9</v>
      </c>
      <c r="AE1281">
        <v>0</v>
      </c>
      <c r="AF1281">
        <f t="shared" si="875"/>
        <v>8.7839836036439658E-11</v>
      </c>
      <c r="AG1281">
        <f t="shared" si="876"/>
        <v>2.2968538615966863E-9</v>
      </c>
      <c r="AH1281">
        <f t="shared" si="877"/>
        <v>7.8519193548599265E-5</v>
      </c>
      <c r="AJ1281">
        <f t="shared" si="878"/>
        <v>1.2968383719936367E-4</v>
      </c>
      <c r="AK1281">
        <f t="shared" si="879"/>
        <v>4.8842204463624013E-9</v>
      </c>
      <c r="AL1281">
        <v>0</v>
      </c>
      <c r="AM1281">
        <f t="shared" si="880"/>
        <v>1.0770597483291201E-9</v>
      </c>
      <c r="AN1281">
        <f t="shared" si="881"/>
        <v>5.9612801946915217E-9</v>
      </c>
      <c r="AO1281">
        <f t="shared" si="882"/>
        <v>4.3543900184790771E-4</v>
      </c>
      <c r="AQ1281">
        <f t="shared" si="883"/>
        <v>0</v>
      </c>
      <c r="AR1281">
        <f t="shared" si="884"/>
        <v>0</v>
      </c>
      <c r="AS1281">
        <v>334</v>
      </c>
      <c r="AT1281">
        <f t="shared" si="885"/>
        <v>0</v>
      </c>
      <c r="AU1281">
        <f t="shared" si="886"/>
        <v>0</v>
      </c>
      <c r="AV1281">
        <f t="shared" si="887"/>
        <v>1.8406097757622618E-4</v>
      </c>
      <c r="AX1281">
        <f t="shared" si="888"/>
        <v>96.175645411964666</v>
      </c>
      <c r="AY1281">
        <f t="shared" si="889"/>
        <v>81.932408590888997</v>
      </c>
      <c r="AZ1281" t="e">
        <f t="shared" si="890"/>
        <v>#DIV/0!</v>
      </c>
    </row>
    <row r="1282" spans="6:52" x14ac:dyDescent="0.55000000000000004">
      <c r="F1282" s="87">
        <v>45139.697696759256</v>
      </c>
      <c r="G1282">
        <v>77</v>
      </c>
      <c r="I1282">
        <v>21.3</v>
      </c>
      <c r="J1282">
        <v>30.11</v>
      </c>
      <c r="K1282">
        <v>224.94961408937502</v>
      </c>
      <c r="L1282">
        <v>175.62075278999998</v>
      </c>
      <c r="N1282" s="36">
        <f t="shared" si="862"/>
        <v>0.46043310950800576</v>
      </c>
      <c r="O1282" s="36">
        <f t="shared" si="863"/>
        <v>0.42167410585108001</v>
      </c>
      <c r="P1282" s="36">
        <f t="shared" si="864"/>
        <v>-17563788117.625446</v>
      </c>
      <c r="Q1282">
        <f t="shared" si="865"/>
        <v>7.3669297521280921</v>
      </c>
      <c r="R1282">
        <f t="shared" si="866"/>
        <v>18.553660657447519</v>
      </c>
      <c r="S1282">
        <f t="shared" si="867"/>
        <v>-0.11082276354519068</v>
      </c>
      <c r="T1282">
        <f t="shared" si="868"/>
        <v>-0.10149376480722314</v>
      </c>
      <c r="U1282">
        <f t="shared" si="869"/>
        <v>-0.10149376480722314</v>
      </c>
      <c r="W1282">
        <f t="shared" si="870"/>
        <v>0.99855468715435525</v>
      </c>
      <c r="X1282">
        <v>648.15</v>
      </c>
      <c r="Y1282">
        <f t="shared" si="871"/>
        <v>1.9073334166666699E-2</v>
      </c>
      <c r="Z1282">
        <v>2E-3</v>
      </c>
      <c r="AA1282">
        <f t="shared" si="872"/>
        <v>221.96622184079411</v>
      </c>
      <c r="AC1282">
        <f t="shared" si="873"/>
        <v>2.2462449152250882E-4</v>
      </c>
      <c r="AD1282">
        <f t="shared" si="874"/>
        <v>8.4468725648647543E-9</v>
      </c>
      <c r="AE1282">
        <v>0</v>
      </c>
      <c r="AF1282">
        <f t="shared" si="875"/>
        <v>3.3512199417888275E-10</v>
      </c>
      <c r="AG1282">
        <f t="shared" si="876"/>
        <v>8.7819945590436364E-9</v>
      </c>
      <c r="AH1282">
        <f t="shared" si="877"/>
        <v>7.8220251309043406E-5</v>
      </c>
      <c r="AJ1282">
        <f t="shared" si="878"/>
        <v>1.753669258600308E-4</v>
      </c>
      <c r="AK1282">
        <f t="shared" si="879"/>
        <v>6.5945706311518991E-9</v>
      </c>
      <c r="AL1282">
        <v>0</v>
      </c>
      <c r="AM1282">
        <f t="shared" si="880"/>
        <v>1.4481604991761346E-9</v>
      </c>
      <c r="AN1282">
        <f t="shared" si="881"/>
        <v>8.0427311303280345E-9</v>
      </c>
      <c r="AO1282">
        <f t="shared" si="882"/>
        <v>4.3295463221889317E-4</v>
      </c>
      <c r="AQ1282">
        <f t="shared" si="883"/>
        <v>0</v>
      </c>
      <c r="AR1282">
        <f t="shared" si="884"/>
        <v>0</v>
      </c>
      <c r="AS1282">
        <v>335</v>
      </c>
      <c r="AT1282">
        <f t="shared" si="885"/>
        <v>0</v>
      </c>
      <c r="AU1282">
        <f t="shared" si="886"/>
        <v>0</v>
      </c>
      <c r="AV1282">
        <f t="shared" si="887"/>
        <v>1.8287998278731813E-4</v>
      </c>
      <c r="AX1282">
        <f t="shared" si="888"/>
        <v>96.183987681548089</v>
      </c>
      <c r="AY1282">
        <f t="shared" si="889"/>
        <v>81.994169944145966</v>
      </c>
      <c r="AZ1282" t="e">
        <f t="shared" si="890"/>
        <v>#DIV/0!</v>
      </c>
    </row>
    <row r="1283" spans="6:52" x14ac:dyDescent="0.55000000000000004">
      <c r="F1283" s="87">
        <v>45139.718993055554</v>
      </c>
      <c r="G1283">
        <v>131</v>
      </c>
      <c r="I1283">
        <v>21.3</v>
      </c>
      <c r="J1283">
        <v>30.11</v>
      </c>
      <c r="K1283">
        <v>51602.87633182</v>
      </c>
      <c r="L1283">
        <v>13281.9568173884</v>
      </c>
      <c r="N1283" s="36">
        <f t="shared" si="862"/>
        <v>105.45040094020413</v>
      </c>
      <c r="O1283" s="36">
        <f t="shared" si="863"/>
        <v>31.817692619613474</v>
      </c>
      <c r="P1283" s="36">
        <f t="shared" si="864"/>
        <v>-17616217335.887016</v>
      </c>
      <c r="Q1283">
        <f t="shared" si="865"/>
        <v>1687.2064150432661</v>
      </c>
      <c r="R1283">
        <f t="shared" si="866"/>
        <v>1399.9784752629928</v>
      </c>
      <c r="S1283">
        <f t="shared" si="867"/>
        <v>-25.147356648976739</v>
      </c>
      <c r="T1283">
        <f t="shared" si="868"/>
        <v>-7.5877460580415521</v>
      </c>
      <c r="U1283">
        <f t="shared" si="869"/>
        <v>-7.5877460580415521</v>
      </c>
      <c r="W1283">
        <f t="shared" si="870"/>
        <v>0.99855468715435525</v>
      </c>
      <c r="X1283">
        <v>649.15</v>
      </c>
      <c r="Y1283">
        <f t="shared" si="871"/>
        <v>1.9073334166666699E-2</v>
      </c>
      <c r="Z1283">
        <v>2E-3</v>
      </c>
      <c r="AA1283">
        <f t="shared" si="872"/>
        <v>224.36430973874218</v>
      </c>
      <c r="AC1283">
        <f t="shared" si="873"/>
        <v>5.1528294031785403E-2</v>
      </c>
      <c r="AD1283">
        <f t="shared" si="874"/>
        <v>1.93470637829918E-6</v>
      </c>
      <c r="AE1283">
        <v>0</v>
      </c>
      <c r="AF1283">
        <f t="shared" si="875"/>
        <v>7.6584356842317912E-8</v>
      </c>
      <c r="AG1283">
        <f t="shared" si="876"/>
        <v>2.0112907351414978E-6</v>
      </c>
      <c r="AH1283">
        <f t="shared" si="877"/>
        <v>7.7923362994142739E-5</v>
      </c>
      <c r="AJ1283">
        <f t="shared" si="878"/>
        <v>1.326276023458493E-2</v>
      </c>
      <c r="AK1283">
        <f t="shared" si="879"/>
        <v>4.9797004348477009E-7</v>
      </c>
      <c r="AL1283">
        <v>0</v>
      </c>
      <c r="AM1283">
        <f t="shared" si="880"/>
        <v>1.0889944026140242E-7</v>
      </c>
      <c r="AN1283">
        <f t="shared" si="881"/>
        <v>6.0686948374617251E-7</v>
      </c>
      <c r="AO1283">
        <f t="shared" si="882"/>
        <v>4.3049202587099262E-4</v>
      </c>
      <c r="AQ1283">
        <f t="shared" si="883"/>
        <v>0</v>
      </c>
      <c r="AR1283">
        <f t="shared" si="884"/>
        <v>0</v>
      </c>
      <c r="AS1283">
        <v>336</v>
      </c>
      <c r="AT1283">
        <f t="shared" si="885"/>
        <v>0</v>
      </c>
      <c r="AU1283">
        <f t="shared" si="886"/>
        <v>0</v>
      </c>
      <c r="AV1283">
        <f t="shared" si="887"/>
        <v>1.8171016929759213E-4</v>
      </c>
      <c r="AX1283">
        <f t="shared" si="888"/>
        <v>96.192278147349498</v>
      </c>
      <c r="AY1283">
        <f t="shared" si="889"/>
        <v>82.055541895240452</v>
      </c>
      <c r="AZ1283" t="e">
        <f t="shared" si="890"/>
        <v>#DIV/0!</v>
      </c>
    </row>
    <row r="1284" spans="6:52" x14ac:dyDescent="0.55000000000000004">
      <c r="F1284" s="87">
        <v>45139.740277777775</v>
      </c>
      <c r="G1284">
        <v>44</v>
      </c>
      <c r="I1284">
        <v>21.3</v>
      </c>
      <c r="J1284">
        <v>30.11</v>
      </c>
      <c r="K1284">
        <v>2.7934678600000016</v>
      </c>
      <c r="L1284">
        <v>29612.824132127604</v>
      </c>
      <c r="N1284" s="36">
        <f t="shared" si="862"/>
        <v>5.6991790641406368E-3</v>
      </c>
      <c r="O1284" s="36">
        <f t="shared" si="863"/>
        <v>70.777510401576222</v>
      </c>
      <c r="P1284" s="36">
        <f t="shared" si="864"/>
        <v>-17668646554.148582</v>
      </c>
      <c r="Q1284">
        <f t="shared" si="865"/>
        <v>9.1186865026250188E-2</v>
      </c>
      <c r="R1284">
        <f t="shared" si="866"/>
        <v>3114.2104576693537</v>
      </c>
      <c r="S1284">
        <f t="shared" si="867"/>
        <v>-1.3466434906660248E-3</v>
      </c>
      <c r="T1284">
        <f t="shared" si="868"/>
        <v>-16.723825062373489</v>
      </c>
      <c r="U1284">
        <f t="shared" si="869"/>
        <v>-16.723825062373489</v>
      </c>
      <c r="W1284">
        <f t="shared" si="870"/>
        <v>0.99855468715435525</v>
      </c>
      <c r="X1284">
        <v>650.15</v>
      </c>
      <c r="Y1284">
        <f t="shared" si="871"/>
        <v>1.9073334166666699E-2</v>
      </c>
      <c r="Z1284">
        <v>2E-3</v>
      </c>
      <c r="AA1284">
        <f t="shared" si="872"/>
        <v>226.78032205241007</v>
      </c>
      <c r="AC1284">
        <f t="shared" si="873"/>
        <v>2.7894304250180478E-6</v>
      </c>
      <c r="AD1284">
        <f t="shared" si="874"/>
        <v>1.0457221982917536E-10</v>
      </c>
      <c r="AE1284">
        <v>0</v>
      </c>
      <c r="AF1284">
        <f t="shared" si="875"/>
        <v>4.1301269368497768E-12</v>
      </c>
      <c r="AG1284">
        <f t="shared" si="876"/>
        <v>1.0870234676602514E-10</v>
      </c>
      <c r="AH1284">
        <f t="shared" si="877"/>
        <v>7.7628509633352564E-5</v>
      </c>
      <c r="AJ1284">
        <f t="shared" si="878"/>
        <v>2.9570024337013619E-2</v>
      </c>
      <c r="AK1284">
        <f t="shared" si="879"/>
        <v>1.1085428256574088E-6</v>
      </c>
      <c r="AL1284">
        <v>0</v>
      </c>
      <c r="AM1284">
        <f t="shared" si="880"/>
        <v>2.4142028171658226E-7</v>
      </c>
      <c r="AN1284">
        <f t="shared" si="881"/>
        <v>1.3499631073739912E-6</v>
      </c>
      <c r="AO1284">
        <f t="shared" si="882"/>
        <v>4.2805093761943009E-4</v>
      </c>
      <c r="AQ1284">
        <f t="shared" si="883"/>
        <v>0</v>
      </c>
      <c r="AR1284">
        <f t="shared" si="884"/>
        <v>0</v>
      </c>
      <c r="AS1284">
        <v>337</v>
      </c>
      <c r="AT1284">
        <f t="shared" si="885"/>
        <v>0</v>
      </c>
      <c r="AU1284">
        <f t="shared" si="886"/>
        <v>0</v>
      </c>
      <c r="AV1284">
        <f t="shared" si="887"/>
        <v>1.8055140281028053E-4</v>
      </c>
      <c r="AX1284">
        <f t="shared" si="888"/>
        <v>96.200517229182168</v>
      </c>
      <c r="AY1284">
        <f t="shared" si="889"/>
        <v>82.116527451909121</v>
      </c>
      <c r="AZ1284" t="e">
        <f t="shared" si="890"/>
        <v>#DIV/0!</v>
      </c>
    </row>
    <row r="1285" spans="6:52" x14ac:dyDescent="0.55000000000000004">
      <c r="F1285" s="87">
        <v>45139.761655092596</v>
      </c>
      <c r="G1285">
        <v>38</v>
      </c>
      <c r="I1285">
        <v>21.3</v>
      </c>
      <c r="J1285">
        <v>30.11</v>
      </c>
      <c r="K1285">
        <v>1075.6477889600897</v>
      </c>
      <c r="L1285">
        <v>842.82481666709998</v>
      </c>
      <c r="N1285" s="36">
        <f t="shared" si="862"/>
        <v>2.1909591022168562</v>
      </c>
      <c r="O1285" s="36">
        <f t="shared" si="863"/>
        <v>2.0098558012481251</v>
      </c>
      <c r="P1285" s="36">
        <f t="shared" si="864"/>
        <v>-17721075772.410152</v>
      </c>
      <c r="Q1285">
        <f t="shared" si="865"/>
        <v>35.055345635469699</v>
      </c>
      <c r="R1285">
        <f t="shared" si="866"/>
        <v>88.433655254917511</v>
      </c>
      <c r="S1285">
        <f t="shared" si="867"/>
        <v>-0.51296213431366533</v>
      </c>
      <c r="T1285">
        <f t="shared" si="868"/>
        <v>-0.47056100701641307</v>
      </c>
      <c r="U1285">
        <f t="shared" si="869"/>
        <v>-0.47056100701641301</v>
      </c>
      <c r="W1285">
        <f t="shared" si="870"/>
        <v>0.99855468715435525</v>
      </c>
      <c r="X1285">
        <v>651.15</v>
      </c>
      <c r="Y1285">
        <f t="shared" si="871"/>
        <v>1.9073334166666699E-2</v>
      </c>
      <c r="Z1285">
        <v>2E-3</v>
      </c>
      <c r="AA1285">
        <f t="shared" si="872"/>
        <v>229.21432036006544</v>
      </c>
      <c r="AC1285">
        <f t="shared" si="873"/>
        <v>1.0740931413933162E-3</v>
      </c>
      <c r="AD1285">
        <f t="shared" si="874"/>
        <v>4.020455495468587E-8</v>
      </c>
      <c r="AE1285">
        <v>0</v>
      </c>
      <c r="AF1285">
        <f t="shared" si="875"/>
        <v>1.5843401473962945E-9</v>
      </c>
      <c r="AG1285">
        <f t="shared" si="876"/>
        <v>4.1788895102082162E-8</v>
      </c>
      <c r="AH1285">
        <f t="shared" si="877"/>
        <v>7.7335672473108683E-5</v>
      </c>
      <c r="AJ1285">
        <f t="shared" si="878"/>
        <v>8.4160667113294279E-4</v>
      </c>
      <c r="AK1285">
        <f t="shared" si="879"/>
        <v>3.1502316098864529E-8</v>
      </c>
      <c r="AL1285">
        <v>0</v>
      </c>
      <c r="AM1285">
        <f t="shared" si="880"/>
        <v>6.8323352251546151E-9</v>
      </c>
      <c r="AN1285">
        <f t="shared" si="881"/>
        <v>3.8334651324019143E-8</v>
      </c>
      <c r="AO1285">
        <f t="shared" si="882"/>
        <v>4.2563112561075394E-4</v>
      </c>
      <c r="AQ1285">
        <f t="shared" si="883"/>
        <v>0</v>
      </c>
      <c r="AR1285">
        <f t="shared" si="884"/>
        <v>0</v>
      </c>
      <c r="AS1285">
        <v>338</v>
      </c>
      <c r="AT1285">
        <f t="shared" si="885"/>
        <v>0</v>
      </c>
      <c r="AU1285">
        <f t="shared" si="886"/>
        <v>0</v>
      </c>
      <c r="AV1285">
        <f t="shared" si="887"/>
        <v>1.7940355095796796E-4</v>
      </c>
      <c r="AX1285">
        <f t="shared" si="888"/>
        <v>96.208705342589084</v>
      </c>
      <c r="AY1285">
        <f t="shared" si="889"/>
        <v>82.177129596392817</v>
      </c>
      <c r="AZ1285" t="e">
        <f t="shared" si="890"/>
        <v>#DIV/0!</v>
      </c>
    </row>
    <row r="1286" spans="6:52" x14ac:dyDescent="0.55000000000000004">
      <c r="F1286" s="87">
        <v>45139.78297453704</v>
      </c>
      <c r="G1286">
        <v>239</v>
      </c>
      <c r="I1286">
        <v>21.3</v>
      </c>
      <c r="J1286">
        <v>30.11</v>
      </c>
      <c r="K1286">
        <v>17.785833060000002</v>
      </c>
      <c r="L1286">
        <v>24211.800638385601</v>
      </c>
      <c r="N1286" s="36">
        <f t="shared" si="862"/>
        <v>3.6168892255845825E-2</v>
      </c>
      <c r="O1286" s="36">
        <f t="shared" si="863"/>
        <v>57.606312225176559</v>
      </c>
      <c r="P1286" s="36">
        <f t="shared" si="864"/>
        <v>-17773504990.671719</v>
      </c>
      <c r="Q1286">
        <f t="shared" si="865"/>
        <v>0.5787022760935332</v>
      </c>
      <c r="R1286">
        <f t="shared" si="866"/>
        <v>2534.6777379077685</v>
      </c>
      <c r="S1286">
        <f t="shared" si="867"/>
        <v>-8.3909541251180313E-3</v>
      </c>
      <c r="T1286">
        <f t="shared" si="868"/>
        <v>-13.364299901127257</v>
      </c>
      <c r="U1286">
        <f t="shared" si="869"/>
        <v>-13.364299901127254</v>
      </c>
      <c r="W1286">
        <f t="shared" si="870"/>
        <v>0.99855468715435525</v>
      </c>
      <c r="X1286">
        <v>652.15</v>
      </c>
      <c r="Y1286">
        <f t="shared" si="871"/>
        <v>1.9073334166666699E-2</v>
      </c>
      <c r="Z1286">
        <v>2E-3</v>
      </c>
      <c r="AA1286">
        <f t="shared" si="872"/>
        <v>231.66636600353272</v>
      </c>
      <c r="AC1286">
        <f t="shared" si="873"/>
        <v>1.7760126967007891E-5</v>
      </c>
      <c r="AD1286">
        <f t="shared" si="874"/>
        <v>6.6376282908622007E-10</v>
      </c>
      <c r="AE1286">
        <v>0</v>
      </c>
      <c r="AF1286">
        <f t="shared" si="875"/>
        <v>2.6098539347690548E-11</v>
      </c>
      <c r="AG1286">
        <f t="shared" si="876"/>
        <v>6.8986136843391067E-10</v>
      </c>
      <c r="AH1286">
        <f t="shared" si="877"/>
        <v>7.7044832973889926E-5</v>
      </c>
      <c r="AJ1286">
        <f t="shared" si="878"/>
        <v>2.4176807011906751E-2</v>
      </c>
      <c r="AK1286">
        <f t="shared" si="879"/>
        <v>9.0357832746949074E-7</v>
      </c>
      <c r="AL1286">
        <v>0</v>
      </c>
      <c r="AM1286">
        <f t="shared" si="880"/>
        <v>1.9516611571063905E-7</v>
      </c>
      <c r="AN1286">
        <f t="shared" si="881"/>
        <v>1.0987444431801297E-6</v>
      </c>
      <c r="AO1286">
        <f t="shared" si="882"/>
        <v>4.2323235127021967E-4</v>
      </c>
      <c r="AQ1286">
        <f t="shared" si="883"/>
        <v>0</v>
      </c>
      <c r="AR1286">
        <f t="shared" si="884"/>
        <v>0</v>
      </c>
      <c r="AS1286">
        <v>339</v>
      </c>
      <c r="AT1286">
        <f t="shared" si="885"/>
        <v>0</v>
      </c>
      <c r="AU1286">
        <f t="shared" si="886"/>
        <v>0</v>
      </c>
      <c r="AV1286">
        <f t="shared" si="887"/>
        <v>1.7826648327055262E-4</v>
      </c>
      <c r="AX1286">
        <f t="shared" si="888"/>
        <v>96.216842898894569</v>
      </c>
      <c r="AY1286">
        <f t="shared" si="889"/>
        <v>82.237351285639832</v>
      </c>
      <c r="AZ1286" t="e">
        <f t="shared" si="890"/>
        <v>#DIV/0!</v>
      </c>
    </row>
    <row r="1287" spans="6:52" x14ac:dyDescent="0.55000000000000004">
      <c r="F1287" s="87">
        <v>45139.804270833331</v>
      </c>
      <c r="G1287">
        <v>309</v>
      </c>
      <c r="I1287">
        <v>21.3</v>
      </c>
      <c r="J1287">
        <v>30.11</v>
      </c>
      <c r="K1287">
        <v>240.25469948570301</v>
      </c>
      <c r="L1287">
        <v>9740.8694932310991</v>
      </c>
      <c r="N1287" s="36">
        <f t="shared" si="862"/>
        <v>0.48778782061467429</v>
      </c>
      <c r="O1287" s="36">
        <f t="shared" si="863"/>
        <v>23.123808042117798</v>
      </c>
      <c r="P1287" s="36">
        <f t="shared" si="864"/>
        <v>-17825934208.933289</v>
      </c>
      <c r="Q1287">
        <f t="shared" si="865"/>
        <v>7.8046051298347887</v>
      </c>
      <c r="R1287">
        <f t="shared" si="866"/>
        <v>1017.4475538531831</v>
      </c>
      <c r="S1287">
        <f t="shared" si="867"/>
        <v>-0.11213637602554452</v>
      </c>
      <c r="T1287">
        <f t="shared" si="868"/>
        <v>-5.3158769533972761</v>
      </c>
      <c r="U1287">
        <f t="shared" si="869"/>
        <v>-5.3158769533972761</v>
      </c>
      <c r="W1287">
        <f t="shared" si="870"/>
        <v>0.99855468715435525</v>
      </c>
      <c r="X1287">
        <v>653.15</v>
      </c>
      <c r="Y1287">
        <f t="shared" si="871"/>
        <v>1.9073334166666699E-2</v>
      </c>
      <c r="Z1287">
        <v>2E-3</v>
      </c>
      <c r="AA1287">
        <f t="shared" si="872"/>
        <v>234.13652008678952</v>
      </c>
      <c r="AC1287">
        <f t="shared" si="873"/>
        <v>2.3990745628230982E-4</v>
      </c>
      <c r="AD1287">
        <f t="shared" si="874"/>
        <v>8.9525174318315801E-9</v>
      </c>
      <c r="AE1287">
        <v>0</v>
      </c>
      <c r="AF1287">
        <f t="shared" si="875"/>
        <v>3.5122267318217401E-10</v>
      </c>
      <c r="AG1287">
        <f t="shared" si="876"/>
        <v>9.3037401050137535E-9</v>
      </c>
      <c r="AH1287">
        <f t="shared" si="877"/>
        <v>7.6755972807326074E-5</v>
      </c>
      <c r="AJ1287">
        <f t="shared" si="878"/>
        <v>9.7267908894247829E-3</v>
      </c>
      <c r="AK1287">
        <f t="shared" si="879"/>
        <v>3.629702317000349E-7</v>
      </c>
      <c r="AL1287">
        <v>0</v>
      </c>
      <c r="AM1287">
        <f t="shared" si="880"/>
        <v>7.8077886293132668E-8</v>
      </c>
      <c r="AN1287">
        <f t="shared" si="881"/>
        <v>4.4104811799316757E-7</v>
      </c>
      <c r="AO1287">
        <f t="shared" si="882"/>
        <v>4.2085437925011896E-4</v>
      </c>
      <c r="AQ1287">
        <f t="shared" si="883"/>
        <v>0</v>
      </c>
      <c r="AR1287">
        <f t="shared" si="884"/>
        <v>0</v>
      </c>
      <c r="AS1287">
        <v>340</v>
      </c>
      <c r="AT1287">
        <f t="shared" si="885"/>
        <v>0</v>
      </c>
      <c r="AU1287">
        <f t="shared" si="886"/>
        <v>0</v>
      </c>
      <c r="AV1287">
        <f t="shared" si="887"/>
        <v>1.7714007114381011E-4</v>
      </c>
      <c r="AX1287">
        <f t="shared" si="888"/>
        <v>96.224930305255413</v>
      </c>
      <c r="AY1287">
        <f t="shared" si="889"/>
        <v>82.297195451508031</v>
      </c>
      <c r="AZ1287" t="e">
        <f t="shared" si="890"/>
        <v>#DIV/0!</v>
      </c>
    </row>
    <row r="1288" spans="6:52" x14ac:dyDescent="0.55000000000000004">
      <c r="F1288" s="87">
        <v>45139.825578703705</v>
      </c>
      <c r="G1288">
        <v>365</v>
      </c>
      <c r="I1288">
        <v>21.3</v>
      </c>
      <c r="J1288">
        <v>30.11</v>
      </c>
      <c r="K1288">
        <v>2.5252006399999996</v>
      </c>
      <c r="L1288">
        <v>30319.751538863904</v>
      </c>
      <c r="N1288" s="36">
        <f t="shared" si="862"/>
        <v>5.1186361802364631E-3</v>
      </c>
      <c r="O1288" s="36">
        <f t="shared" si="863"/>
        <v>71.814003408421897</v>
      </c>
      <c r="P1288" s="36">
        <f t="shared" si="864"/>
        <v>-17878363427.194859</v>
      </c>
      <c r="Q1288">
        <f t="shared" si="865"/>
        <v>8.189817888378341E-2</v>
      </c>
      <c r="R1288">
        <f t="shared" si="866"/>
        <v>3159.8161499705634</v>
      </c>
      <c r="S1288">
        <f t="shared" si="867"/>
        <v>-1.1660669868227972E-3</v>
      </c>
      <c r="T1288">
        <f t="shared" si="868"/>
        <v>-16.359814532134244</v>
      </c>
      <c r="U1288">
        <f t="shared" si="869"/>
        <v>-16.359814532134244</v>
      </c>
      <c r="W1288">
        <f t="shared" si="870"/>
        <v>0.99855468715435525</v>
      </c>
      <c r="X1288">
        <v>654.15</v>
      </c>
      <c r="Y1288">
        <f t="shared" si="871"/>
        <v>1.9073334166666699E-2</v>
      </c>
      <c r="Z1288">
        <v>2E-3</v>
      </c>
      <c r="AA1288">
        <f t="shared" si="872"/>
        <v>236.6248434745907</v>
      </c>
      <c r="AC1288">
        <f t="shared" si="873"/>
        <v>2.5215509350771775E-6</v>
      </c>
      <c r="AD1288">
        <f t="shared" si="874"/>
        <v>9.3951725371571408E-11</v>
      </c>
      <c r="AE1288">
        <v>0</v>
      </c>
      <c r="AF1288">
        <f t="shared" si="875"/>
        <v>3.6777329716690378E-12</v>
      </c>
      <c r="AG1288">
        <f t="shared" si="876"/>
        <v>9.7629458343240444E-11</v>
      </c>
      <c r="AH1288">
        <f t="shared" si="877"/>
        <v>7.6469073853350968E-5</v>
      </c>
      <c r="AJ1288">
        <f t="shared" si="878"/>
        <v>3.0275930012488027E-2</v>
      </c>
      <c r="AK1288">
        <f t="shared" si="879"/>
        <v>1.1280659939614229E-6</v>
      </c>
      <c r="AL1288">
        <v>0</v>
      </c>
      <c r="AM1288">
        <f t="shared" si="880"/>
        <v>2.4166649089354908E-7</v>
      </c>
      <c r="AN1288">
        <f t="shared" si="881"/>
        <v>1.3697324848549721E-6</v>
      </c>
      <c r="AO1288">
        <f t="shared" si="882"/>
        <v>4.1849697737902811E-4</v>
      </c>
      <c r="AQ1288">
        <f t="shared" si="883"/>
        <v>0</v>
      </c>
      <c r="AR1288">
        <f t="shared" si="884"/>
        <v>0</v>
      </c>
      <c r="AS1288">
        <v>341</v>
      </c>
      <c r="AT1288">
        <f t="shared" si="885"/>
        <v>0</v>
      </c>
      <c r="AU1288">
        <f t="shared" si="886"/>
        <v>0</v>
      </c>
      <c r="AV1288">
        <f t="shared" si="887"/>
        <v>1.7602418780854578E-4</v>
      </c>
      <c r="AX1288">
        <f t="shared" si="888"/>
        <v>96.232967964710966</v>
      </c>
      <c r="AY1288">
        <f t="shared" si="889"/>
        <v>82.356665000966458</v>
      </c>
      <c r="AZ1288" t="e">
        <f t="shared" si="890"/>
        <v>#DIV/0!</v>
      </c>
    </row>
    <row r="1289" spans="6:52" x14ac:dyDescent="0.55000000000000004">
      <c r="F1289" s="87">
        <v>45139.846863425926</v>
      </c>
      <c r="G1289">
        <v>280</v>
      </c>
      <c r="I1289">
        <v>21.3</v>
      </c>
      <c r="J1289">
        <v>30.11</v>
      </c>
      <c r="K1289">
        <v>2.2168897600000008</v>
      </c>
      <c r="L1289">
        <v>9885.8729786736003</v>
      </c>
      <c r="N1289" s="36">
        <f t="shared" si="862"/>
        <v>4.4864519389428321E-3</v>
      </c>
      <c r="O1289" s="36">
        <f t="shared" si="863"/>
        <v>23.362730291089004</v>
      </c>
      <c r="P1289" s="36">
        <f t="shared" si="864"/>
        <v>-17930792645.456425</v>
      </c>
      <c r="Q1289">
        <f t="shared" si="865"/>
        <v>7.1783231023085314E-2</v>
      </c>
      <c r="R1289">
        <f t="shared" si="866"/>
        <v>1027.9601328079161</v>
      </c>
      <c r="S1289">
        <f t="shared" si="867"/>
        <v>-1.0128382751022674E-3</v>
      </c>
      <c r="T1289">
        <f t="shared" si="868"/>
        <v>-5.2742496234745904</v>
      </c>
      <c r="U1289">
        <f t="shared" si="869"/>
        <v>-5.2742496234745904</v>
      </c>
      <c r="W1289">
        <f t="shared" si="870"/>
        <v>0.99855468715435525</v>
      </c>
      <c r="X1289">
        <v>655.15</v>
      </c>
      <c r="Y1289">
        <f t="shared" si="871"/>
        <v>1.9073334166666699E-2</v>
      </c>
      <c r="Z1289">
        <v>2E-3</v>
      </c>
      <c r="AA1289">
        <f t="shared" si="872"/>
        <v>239.131396791112</v>
      </c>
      <c r="AC1289">
        <f t="shared" si="873"/>
        <v>2.2136856607524945E-6</v>
      </c>
      <c r="AD1289">
        <f t="shared" si="874"/>
        <v>8.2354923305755239E-11</v>
      </c>
      <c r="AE1289">
        <v>0</v>
      </c>
      <c r="AF1289">
        <f t="shared" si="875"/>
        <v>3.2166737483911458E-12</v>
      </c>
      <c r="AG1289">
        <f t="shared" si="876"/>
        <v>8.5571597054146383E-11</v>
      </c>
      <c r="AH1289">
        <f t="shared" si="877"/>
        <v>7.6184118197399772E-5</v>
      </c>
      <c r="AJ1289">
        <f t="shared" si="878"/>
        <v>9.8715847994671115E-3</v>
      </c>
      <c r="AK1289">
        <f t="shared" si="879"/>
        <v>3.672488933184942E-7</v>
      </c>
      <c r="AL1289">
        <v>0</v>
      </c>
      <c r="AM1289">
        <f t="shared" si="880"/>
        <v>7.8356268569152734E-8</v>
      </c>
      <c r="AN1289">
        <f t="shared" si="881"/>
        <v>4.4560516188764691E-7</v>
      </c>
      <c r="AO1289">
        <f t="shared" si="882"/>
        <v>4.1615991661196643E-4</v>
      </c>
      <c r="AQ1289">
        <f t="shared" si="883"/>
        <v>0</v>
      </c>
      <c r="AR1289">
        <f t="shared" si="884"/>
        <v>0</v>
      </c>
      <c r="AS1289">
        <v>342</v>
      </c>
      <c r="AT1289">
        <f t="shared" si="885"/>
        <v>0</v>
      </c>
      <c r="AU1289">
        <f t="shared" si="886"/>
        <v>0</v>
      </c>
      <c r="AV1289">
        <f t="shared" si="887"/>
        <v>1.7491870830032251E-4</v>
      </c>
      <c r="AX1289">
        <f t="shared" si="888"/>
        <v>96.240956276232922</v>
      </c>
      <c r="AY1289">
        <f t="shared" si="889"/>
        <v>82.415762816295839</v>
      </c>
      <c r="AZ1289" t="e">
        <f t="shared" si="890"/>
        <v>#DIV/0!</v>
      </c>
    </row>
    <row r="1290" spans="6:52" x14ac:dyDescent="0.55000000000000004">
      <c r="F1290" s="87">
        <v>45139.868171296293</v>
      </c>
      <c r="G1290">
        <v>241</v>
      </c>
      <c r="I1290">
        <v>21.3</v>
      </c>
      <c r="J1290">
        <v>30.11</v>
      </c>
      <c r="K1290">
        <v>11.23691554</v>
      </c>
      <c r="L1290">
        <v>28423.414475548401</v>
      </c>
      <c r="N1290" s="36">
        <f t="shared" si="862"/>
        <v>2.2704284790284204E-2</v>
      </c>
      <c r="O1290" s="36">
        <f t="shared" si="863"/>
        <v>67.021333465864004</v>
      </c>
      <c r="P1290" s="36">
        <f t="shared" si="864"/>
        <v>-17983221863.717995</v>
      </c>
      <c r="Q1290">
        <f t="shared" si="865"/>
        <v>0.36326855664454727</v>
      </c>
      <c r="R1290">
        <f t="shared" si="866"/>
        <v>2948.9386724980163</v>
      </c>
      <c r="S1290">
        <f t="shared" si="867"/>
        <v>-5.079568928642037E-3</v>
      </c>
      <c r="T1290">
        <f t="shared" si="868"/>
        <v>-14.994503732398702</v>
      </c>
      <c r="U1290">
        <f t="shared" si="869"/>
        <v>-14.9945037323987</v>
      </c>
      <c r="W1290">
        <f t="shared" si="870"/>
        <v>0.99855468715435525</v>
      </c>
      <c r="X1290">
        <v>656.15</v>
      </c>
      <c r="Y1290">
        <f t="shared" si="871"/>
        <v>1.9073334166666699E-2</v>
      </c>
      <c r="Z1290">
        <v>2E-3</v>
      </c>
      <c r="AA1290">
        <f t="shared" si="872"/>
        <v>241.65624041860985</v>
      </c>
      <c r="AC1290">
        <f t="shared" si="873"/>
        <v>1.1220674681624614E-5</v>
      </c>
      <c r="AD1290">
        <f t="shared" si="874"/>
        <v>4.1680238800052589E-10</v>
      </c>
      <c r="AE1290">
        <v>0</v>
      </c>
      <c r="AF1290">
        <f t="shared" si="875"/>
        <v>1.6244022819732865E-11</v>
      </c>
      <c r="AG1290">
        <f t="shared" si="876"/>
        <v>4.3304641082025877E-10</v>
      </c>
      <c r="AH1290">
        <f t="shared" si="877"/>
        <v>7.5901088127649361E-5</v>
      </c>
      <c r="AJ1290">
        <f t="shared" si="878"/>
        <v>2.8382333749489806E-2</v>
      </c>
      <c r="AK1290">
        <f t="shared" si="879"/>
        <v>1.0542881617616295E-6</v>
      </c>
      <c r="AL1290">
        <v>0</v>
      </c>
      <c r="AM1290">
        <f t="shared" si="880"/>
        <v>2.2403212772839657E-7</v>
      </c>
      <c r="AN1290">
        <f t="shared" si="881"/>
        <v>1.278320289490026E-6</v>
      </c>
      <c r="AO1290">
        <f t="shared" si="882"/>
        <v>4.1384297098144145E-4</v>
      </c>
      <c r="AQ1290">
        <f t="shared" si="883"/>
        <v>0</v>
      </c>
      <c r="AR1290">
        <f t="shared" si="884"/>
        <v>0</v>
      </c>
      <c r="AS1290">
        <v>343</v>
      </c>
      <c r="AT1290">
        <f t="shared" si="885"/>
        <v>0</v>
      </c>
      <c r="AU1290">
        <f t="shared" si="886"/>
        <v>0</v>
      </c>
      <c r="AV1290">
        <f t="shared" si="887"/>
        <v>1.738235094297536E-4</v>
      </c>
      <c r="AX1290">
        <f t="shared" si="888"/>
        <v>96.248895634774073</v>
      </c>
      <c r="AY1290">
        <f t="shared" si="889"/>
        <v>82.474491755288341</v>
      </c>
      <c r="AZ1290" t="e">
        <f t="shared" si="890"/>
        <v>#DIV/0!</v>
      </c>
    </row>
    <row r="1291" spans="6:52" x14ac:dyDescent="0.55000000000000004">
      <c r="F1291" s="87">
        <v>45139.889444444445</v>
      </c>
      <c r="G1291">
        <v>390</v>
      </c>
      <c r="I1291">
        <v>21.3</v>
      </c>
      <c r="J1291">
        <v>30.11</v>
      </c>
      <c r="K1291">
        <v>121.77195392898803</v>
      </c>
      <c r="L1291">
        <v>2452.0066573116001</v>
      </c>
      <c r="N1291" s="36">
        <f t="shared" si="862"/>
        <v>0.24564673795415581</v>
      </c>
      <c r="O1291" s="36">
        <f t="shared" si="863"/>
        <v>5.7688581909343055</v>
      </c>
      <c r="P1291" s="36">
        <f t="shared" si="864"/>
        <v>-18035651081.979561</v>
      </c>
      <c r="Q1291">
        <f t="shared" si="865"/>
        <v>3.930347807266493</v>
      </c>
      <c r="R1291">
        <f t="shared" si="866"/>
        <v>253.82976040110944</v>
      </c>
      <c r="S1291">
        <f t="shared" si="867"/>
        <v>-5.4466065874407235E-2</v>
      </c>
      <c r="T1291">
        <f t="shared" si="868"/>
        <v>-1.279101089900005</v>
      </c>
      <c r="U1291">
        <f t="shared" si="869"/>
        <v>-1.279101089900005</v>
      </c>
      <c r="W1291">
        <f t="shared" si="870"/>
        <v>0.99855468715435525</v>
      </c>
      <c r="X1291">
        <v>657.15</v>
      </c>
      <c r="Y1291">
        <f t="shared" si="871"/>
        <v>1.9073334166666699E-2</v>
      </c>
      <c r="Z1291">
        <v>2E-3</v>
      </c>
      <c r="AA1291">
        <f t="shared" si="872"/>
        <v>244.1994344961083</v>
      </c>
      <c r="AC1291">
        <f t="shared" si="873"/>
        <v>1.215959553597352E-4</v>
      </c>
      <c r="AD1291">
        <f t="shared" si="874"/>
        <v>4.5099214477769713E-9</v>
      </c>
      <c r="AE1291">
        <v>0</v>
      </c>
      <c r="AF1291">
        <f t="shared" si="875"/>
        <v>1.7538087217425033E-10</v>
      </c>
      <c r="AG1291">
        <f t="shared" si="876"/>
        <v>4.6853023199512215E-9</v>
      </c>
      <c r="AH1291">
        <f t="shared" si="877"/>
        <v>7.5619966132301449E-5</v>
      </c>
      <c r="AJ1291">
        <f t="shared" si="878"/>
        <v>2.4484627405921811E-3</v>
      </c>
      <c r="AK1291">
        <f t="shared" si="879"/>
        <v>9.081202244935845E-8</v>
      </c>
      <c r="AL1291">
        <v>0</v>
      </c>
      <c r="AM1291">
        <f t="shared" si="880"/>
        <v>1.9219337586443886E-8</v>
      </c>
      <c r="AN1291">
        <f t="shared" si="881"/>
        <v>1.1003136003580233E-7</v>
      </c>
      <c r="AO1291">
        <f t="shared" si="882"/>
        <v>4.1154591754936155E-4</v>
      </c>
      <c r="AQ1291">
        <f t="shared" si="883"/>
        <v>0</v>
      </c>
      <c r="AR1291">
        <f t="shared" si="884"/>
        <v>0</v>
      </c>
      <c r="AS1291">
        <v>344</v>
      </c>
      <c r="AT1291">
        <f t="shared" si="885"/>
        <v>0</v>
      </c>
      <c r="AU1291">
        <f t="shared" si="886"/>
        <v>0</v>
      </c>
      <c r="AV1291">
        <f t="shared" si="887"/>
        <v>1.7273846975334776E-4</v>
      </c>
      <c r="AX1291">
        <f t="shared" si="888"/>
        <v>96.256786431316641</v>
      </c>
      <c r="AY1291">
        <f t="shared" si="889"/>
        <v>82.532854651446428</v>
      </c>
      <c r="AZ1291" t="e">
        <f t="shared" si="890"/>
        <v>#DIV/0!</v>
      </c>
    </row>
    <row r="1292" spans="6:52" x14ac:dyDescent="0.55000000000000004">
      <c r="F1292" s="87">
        <v>45139.910717592589</v>
      </c>
      <c r="G1292">
        <v>158</v>
      </c>
      <c r="I1292">
        <v>21.3</v>
      </c>
      <c r="J1292">
        <v>30.11</v>
      </c>
      <c r="K1292">
        <v>367.16151198938297</v>
      </c>
      <c r="L1292">
        <v>17259.289534991898</v>
      </c>
      <c r="N1292" s="36">
        <f t="shared" si="862"/>
        <v>0.73947776462508419</v>
      </c>
      <c r="O1292" s="36">
        <f t="shared" si="863"/>
        <v>40.515916521269332</v>
      </c>
      <c r="P1292" s="36">
        <f t="shared" si="864"/>
        <v>-18088080300.241131</v>
      </c>
      <c r="Q1292">
        <f t="shared" si="865"/>
        <v>11.831644234001347</v>
      </c>
      <c r="R1292">
        <f t="shared" si="866"/>
        <v>1782.7003269358506</v>
      </c>
      <c r="S1292">
        <f t="shared" si="867"/>
        <v>-0.16249876031795848</v>
      </c>
      <c r="T1292">
        <f t="shared" si="868"/>
        <v>-8.9032916509533511</v>
      </c>
      <c r="U1292">
        <f t="shared" si="869"/>
        <v>-8.9032916509533528</v>
      </c>
      <c r="W1292">
        <f t="shared" si="870"/>
        <v>0.99855468715435525</v>
      </c>
      <c r="X1292">
        <v>658.15</v>
      </c>
      <c r="Y1292">
        <f t="shared" si="871"/>
        <v>1.9073334166666699E-2</v>
      </c>
      <c r="Z1292">
        <v>2E-3</v>
      </c>
      <c r="AA1292">
        <f t="shared" si="872"/>
        <v>246.7610389181022</v>
      </c>
      <c r="AC1292">
        <f t="shared" si="873"/>
        <v>3.6663084873967837E-4</v>
      </c>
      <c r="AD1292">
        <f t="shared" si="874"/>
        <v>1.3577458345720974E-8</v>
      </c>
      <c r="AE1292">
        <v>0</v>
      </c>
      <c r="AF1292">
        <f t="shared" si="875"/>
        <v>5.2684816779295847E-10</v>
      </c>
      <c r="AG1292">
        <f t="shared" si="876"/>
        <v>1.4104306513513933E-8</v>
      </c>
      <c r="AH1292">
        <f t="shared" si="877"/>
        <v>7.5340734896907997E-5</v>
      </c>
      <c r="AJ1292">
        <f t="shared" si="878"/>
        <v>1.7234344462120271E-2</v>
      </c>
      <c r="AK1292">
        <f t="shared" si="879"/>
        <v>6.382403304430956E-7</v>
      </c>
      <c r="AL1292">
        <v>0</v>
      </c>
      <c r="AM1292">
        <f t="shared" si="880"/>
        <v>1.345332844358465E-7</v>
      </c>
      <c r="AN1292">
        <f t="shared" si="881"/>
        <v>7.7277361487894209E-7</v>
      </c>
      <c r="AO1292">
        <f t="shared" si="882"/>
        <v>4.0926853635980484E-4</v>
      </c>
      <c r="AQ1292">
        <f t="shared" si="883"/>
        <v>0</v>
      </c>
      <c r="AR1292">
        <f t="shared" si="884"/>
        <v>0</v>
      </c>
      <c r="AS1292">
        <v>345</v>
      </c>
      <c r="AT1292">
        <f t="shared" si="885"/>
        <v>0</v>
      </c>
      <c r="AU1292">
        <f t="shared" si="886"/>
        <v>0</v>
      </c>
      <c r="AV1292">
        <f t="shared" si="887"/>
        <v>1.7166346954489582E-4</v>
      </c>
      <c r="AX1292">
        <f t="shared" si="888"/>
        <v>96.264629052919673</v>
      </c>
      <c r="AY1292">
        <f t="shared" si="889"/>
        <v>82.590854314180788</v>
      </c>
      <c r="AZ1292" t="e">
        <f t="shared" si="890"/>
        <v>#DIV/0!</v>
      </c>
    </row>
    <row r="1293" spans="6:52" x14ac:dyDescent="0.55000000000000004">
      <c r="F1293" s="87">
        <v>45139.931990740741</v>
      </c>
      <c r="G1293">
        <v>235</v>
      </c>
      <c r="I1293">
        <v>21.3</v>
      </c>
      <c r="J1293">
        <v>30.11</v>
      </c>
      <c r="K1293">
        <v>3.0507722600000005</v>
      </c>
      <c r="L1293">
        <v>29268.220744847102</v>
      </c>
      <c r="N1293" s="36">
        <f t="shared" si="862"/>
        <v>6.1345572443380434E-3</v>
      </c>
      <c r="O1293" s="36">
        <f t="shared" si="863"/>
        <v>68.554618904136575</v>
      </c>
      <c r="P1293" s="36">
        <f t="shared" si="864"/>
        <v>-18140509518.502701</v>
      </c>
      <c r="Q1293">
        <f t="shared" si="865"/>
        <v>9.8152915909408694E-2</v>
      </c>
      <c r="R1293">
        <f t="shared" si="866"/>
        <v>3016.4032317820092</v>
      </c>
      <c r="S1293">
        <f t="shared" si="867"/>
        <v>-1.3360784637830878E-3</v>
      </c>
      <c r="T1293">
        <f t="shared" si="868"/>
        <v>-14.930881930429747</v>
      </c>
      <c r="U1293">
        <f t="shared" si="869"/>
        <v>-14.930881930429749</v>
      </c>
      <c r="W1293">
        <f t="shared" si="870"/>
        <v>0.99855468715435525</v>
      </c>
      <c r="X1293">
        <v>659.15</v>
      </c>
      <c r="Y1293">
        <f t="shared" si="871"/>
        <v>1.9073334166666699E-2</v>
      </c>
      <c r="Z1293">
        <v>2E-3</v>
      </c>
      <c r="AA1293">
        <f t="shared" si="872"/>
        <v>249.34111333328087</v>
      </c>
      <c r="AC1293">
        <f t="shared" si="873"/>
        <v>3.0463629396634857E-6</v>
      </c>
      <c r="AD1293">
        <f t="shared" si="874"/>
        <v>1.1264495541657103E-10</v>
      </c>
      <c r="AE1293">
        <v>0</v>
      </c>
      <c r="AF1293">
        <f t="shared" si="875"/>
        <v>4.3615048692344917E-12</v>
      </c>
      <c r="AG1293">
        <f t="shared" si="876"/>
        <v>1.1700646028580552E-10</v>
      </c>
      <c r="AH1293">
        <f t="shared" si="877"/>
        <v>7.5063377301737009E-5</v>
      </c>
      <c r="AJ1293">
        <f t="shared" si="878"/>
        <v>2.9225919009435407E-2</v>
      </c>
      <c r="AK1293">
        <f t="shared" si="879"/>
        <v>1.0806829025401132E-6</v>
      </c>
      <c r="AL1293">
        <v>0</v>
      </c>
      <c r="AM1293">
        <f t="shared" si="880"/>
        <v>2.2688225248696959E-7</v>
      </c>
      <c r="AN1293">
        <f t="shared" si="881"/>
        <v>1.3075651550270827E-6</v>
      </c>
      <c r="AO1293">
        <f t="shared" si="882"/>
        <v>4.0701061039262134E-4</v>
      </c>
      <c r="AQ1293">
        <f t="shared" si="883"/>
        <v>0</v>
      </c>
      <c r="AR1293">
        <f t="shared" si="884"/>
        <v>0</v>
      </c>
      <c r="AS1293">
        <v>346</v>
      </c>
      <c r="AT1293">
        <f t="shared" si="885"/>
        <v>0</v>
      </c>
      <c r="AU1293">
        <f t="shared" si="886"/>
        <v>0</v>
      </c>
      <c r="AV1293">
        <f t="shared" si="887"/>
        <v>1.7059839076738719E-4</v>
      </c>
      <c r="AX1293">
        <f t="shared" si="888"/>
        <v>96.272423882766077</v>
      </c>
      <c r="AY1293">
        <f t="shared" si="889"/>
        <v>82.648493529007339</v>
      </c>
      <c r="AZ1293" t="e">
        <f t="shared" si="890"/>
        <v>#DIV/0!</v>
      </c>
    </row>
    <row r="1294" spans="6:52" x14ac:dyDescent="0.55000000000000004">
      <c r="F1294" s="87">
        <v>45139.953275462962</v>
      </c>
      <c r="G1294">
        <v>87</v>
      </c>
      <c r="I1294">
        <v>21.3</v>
      </c>
      <c r="J1294">
        <v>30.11</v>
      </c>
      <c r="K1294">
        <v>2.2094134599999986</v>
      </c>
      <c r="L1294">
        <v>9010.1800668096002</v>
      </c>
      <c r="N1294" s="36">
        <f t="shared" si="862"/>
        <v>4.4356483717480754E-3</v>
      </c>
      <c r="O1294" s="36">
        <f t="shared" si="863"/>
        <v>21.057877950179055</v>
      </c>
      <c r="P1294" s="36">
        <f t="shared" si="864"/>
        <v>-18192938736.764267</v>
      </c>
      <c r="Q1294">
        <f t="shared" si="865"/>
        <v>7.0970373947969206E-2</v>
      </c>
      <c r="R1294">
        <f t="shared" si="866"/>
        <v>926.54662980787839</v>
      </c>
      <c r="S1294">
        <f t="shared" si="867"/>
        <v>-9.5751033038485886E-4</v>
      </c>
      <c r="T1294">
        <f t="shared" si="868"/>
        <v>-4.5457019996681458</v>
      </c>
      <c r="U1294">
        <f t="shared" si="869"/>
        <v>-4.5457019996681467</v>
      </c>
      <c r="W1294">
        <f t="shared" si="870"/>
        <v>0.99855468715435525</v>
      </c>
      <c r="X1294">
        <v>660.15</v>
      </c>
      <c r="Y1294">
        <f t="shared" si="871"/>
        <v>1.9073334166666699E-2</v>
      </c>
      <c r="Z1294">
        <v>2E-3</v>
      </c>
      <c r="AA1294">
        <f t="shared" si="872"/>
        <v>251.93971714327128</v>
      </c>
      <c r="AC1294">
        <f t="shared" si="873"/>
        <v>2.2062201663449201E-6</v>
      </c>
      <c r="AD1294">
        <f t="shared" si="874"/>
        <v>8.1455531709203998E-11</v>
      </c>
      <c r="AE1294">
        <v>0</v>
      </c>
      <c r="AF1294">
        <f t="shared" si="875"/>
        <v>3.1470719309780716E-12</v>
      </c>
      <c r="AG1294">
        <f t="shared" si="876"/>
        <v>8.460260364018207E-11</v>
      </c>
      <c r="AH1294">
        <f t="shared" si="877"/>
        <v>7.4787876419179323E-5</v>
      </c>
      <c r="AJ1294">
        <f t="shared" si="878"/>
        <v>8.9971575378174681E-3</v>
      </c>
      <c r="AK1294">
        <f t="shared" si="879"/>
        <v>3.3218273601793288E-7</v>
      </c>
      <c r="AL1294">
        <v>0</v>
      </c>
      <c r="AM1294">
        <f t="shared" si="880"/>
        <v>6.9461206966714608E-8</v>
      </c>
      <c r="AN1294">
        <f t="shared" si="881"/>
        <v>4.0164394298464747E-7</v>
      </c>
      <c r="AO1294">
        <f t="shared" si="882"/>
        <v>4.0477192551785523E-4</v>
      </c>
      <c r="AQ1294">
        <f t="shared" si="883"/>
        <v>0</v>
      </c>
      <c r="AR1294">
        <f t="shared" si="884"/>
        <v>0</v>
      </c>
      <c r="AS1294">
        <v>347</v>
      </c>
      <c r="AT1294">
        <f t="shared" si="885"/>
        <v>0</v>
      </c>
      <c r="AU1294">
        <f t="shared" si="886"/>
        <v>0</v>
      </c>
      <c r="AV1294">
        <f t="shared" si="887"/>
        <v>1.6954311704544549E-4</v>
      </c>
      <c r="AX1294">
        <f t="shared" si="888"/>
        <v>96.280171300208821</v>
      </c>
      <c r="AY1294">
        <f t="shared" si="889"/>
        <v>82.705775057743196</v>
      </c>
      <c r="AZ1294" t="e">
        <f t="shared" si="890"/>
        <v>#DIV/0!</v>
      </c>
    </row>
    <row r="1295" spans="6:52" x14ac:dyDescent="0.55000000000000004">
      <c r="F1295" s="87">
        <v>45139.974583333336</v>
      </c>
      <c r="G1295">
        <v>268</v>
      </c>
      <c r="I1295">
        <v>21.3</v>
      </c>
      <c r="J1295">
        <v>30.11</v>
      </c>
      <c r="K1295">
        <v>69.629901779375004</v>
      </c>
      <c r="L1295">
        <v>296.65167492959995</v>
      </c>
      <c r="N1295" s="36">
        <f t="shared" si="862"/>
        <v>0.13956733645133285</v>
      </c>
      <c r="O1295" s="36">
        <f t="shared" si="863"/>
        <v>0.69178595559826128</v>
      </c>
      <c r="P1295" s="36">
        <f t="shared" si="864"/>
        <v>-18245367955.025837</v>
      </c>
      <c r="Q1295">
        <f t="shared" si="865"/>
        <v>2.2330773832213255</v>
      </c>
      <c r="R1295">
        <f t="shared" si="866"/>
        <v>30.438582046323496</v>
      </c>
      <c r="S1295">
        <f t="shared" si="867"/>
        <v>-2.9862179560033068E-2</v>
      </c>
      <c r="T1295">
        <f t="shared" si="868"/>
        <v>-0.14801626905295187</v>
      </c>
      <c r="U1295">
        <f t="shared" si="869"/>
        <v>-0.1480162690529519</v>
      </c>
      <c r="W1295">
        <f t="shared" si="870"/>
        <v>0.99855468715435525</v>
      </c>
      <c r="X1295">
        <v>661.15</v>
      </c>
      <c r="Y1295">
        <f t="shared" si="871"/>
        <v>1.9073334166666699E-2</v>
      </c>
      <c r="Z1295">
        <v>2E-3</v>
      </c>
      <c r="AA1295">
        <f t="shared" si="872"/>
        <v>254.55690950140399</v>
      </c>
      <c r="AC1295">
        <f t="shared" si="873"/>
        <v>6.9529264787892287E-5</v>
      </c>
      <c r="AD1295">
        <f t="shared" si="874"/>
        <v>2.5631970547441942E-9</v>
      </c>
      <c r="AE1295">
        <v>0</v>
      </c>
      <c r="AF1295">
        <f t="shared" si="875"/>
        <v>9.8817392143678941E-11</v>
      </c>
      <c r="AG1295">
        <f t="shared" si="876"/>
        <v>2.6620144468878733E-9</v>
      </c>
      <c r="AH1295">
        <f t="shared" si="877"/>
        <v>7.4514215511194988E-5</v>
      </c>
      <c r="AJ1295">
        <f t="shared" si="878"/>
        <v>2.9622292045314216E-4</v>
      </c>
      <c r="AK1295">
        <f t="shared" si="879"/>
        <v>1.0920260980315113E-8</v>
      </c>
      <c r="AL1295">
        <v>0</v>
      </c>
      <c r="AM1295">
        <f t="shared" si="880"/>
        <v>2.2744037226173744E-9</v>
      </c>
      <c r="AN1295">
        <f t="shared" si="881"/>
        <v>1.3194664702932488E-8</v>
      </c>
      <c r="AO1295">
        <f t="shared" si="882"/>
        <v>4.0255227045097263E-4</v>
      </c>
      <c r="AQ1295">
        <f t="shared" si="883"/>
        <v>0</v>
      </c>
      <c r="AR1295">
        <f t="shared" si="884"/>
        <v>0</v>
      </c>
      <c r="AS1295">
        <v>348</v>
      </c>
      <c r="AT1295">
        <f t="shared" si="885"/>
        <v>0</v>
      </c>
      <c r="AU1295">
        <f t="shared" si="886"/>
        <v>0</v>
      </c>
      <c r="AV1295">
        <f t="shared" si="887"/>
        <v>1.6849753363827247E-4</v>
      </c>
      <c r="AX1295">
        <f t="shared" si="888"/>
        <v>96.287871680816565</v>
      </c>
      <c r="AY1295">
        <f t="shared" si="889"/>
        <v>82.762701638701799</v>
      </c>
      <c r="AZ1295" t="e">
        <f t="shared" si="890"/>
        <v>#DIV/0!</v>
      </c>
    </row>
    <row r="1296" spans="6:52" x14ac:dyDescent="0.55000000000000004">
      <c r="F1296" s="87">
        <v>45139.995844907404</v>
      </c>
      <c r="G1296">
        <v>211</v>
      </c>
      <c r="I1296">
        <v>21.3</v>
      </c>
      <c r="J1296">
        <v>30.11</v>
      </c>
      <c r="K1296">
        <v>127.371292102607</v>
      </c>
      <c r="L1296">
        <v>2222.6321832316003</v>
      </c>
      <c r="N1296" s="36">
        <f t="shared" si="862"/>
        <v>0.25489931090982348</v>
      </c>
      <c r="O1296" s="36">
        <f t="shared" si="863"/>
        <v>5.1717721480239423</v>
      </c>
      <c r="P1296" s="36">
        <f t="shared" si="864"/>
        <v>-18297797173.287403</v>
      </c>
      <c r="Q1296">
        <f t="shared" si="865"/>
        <v>4.0783889745571758</v>
      </c>
      <c r="R1296">
        <f t="shared" si="866"/>
        <v>227.55797451305347</v>
      </c>
      <c r="S1296">
        <f t="shared" si="867"/>
        <v>-5.4059421702540071E-2</v>
      </c>
      <c r="T1296">
        <f t="shared" si="868"/>
        <v>-1.0968370628447355</v>
      </c>
      <c r="U1296">
        <f t="shared" si="869"/>
        <v>-1.0968370628447355</v>
      </c>
      <c r="W1296">
        <f t="shared" si="870"/>
        <v>0.99855468715435525</v>
      </c>
      <c r="X1296">
        <v>662.15</v>
      </c>
      <c r="Y1296">
        <f t="shared" si="871"/>
        <v>1.9073334166666699E-2</v>
      </c>
      <c r="Z1296">
        <v>2E-3</v>
      </c>
      <c r="AA1296">
        <f t="shared" si="872"/>
        <v>257.19274931149818</v>
      </c>
      <c r="AC1296">
        <f t="shared" si="873"/>
        <v>1.2718720073796473E-4</v>
      </c>
      <c r="AD1296">
        <f t="shared" si="874"/>
        <v>4.6816763402400186E-9</v>
      </c>
      <c r="AE1296">
        <v>0</v>
      </c>
      <c r="AF1296">
        <f t="shared" si="875"/>
        <v>1.8010339559611467E-10</v>
      </c>
      <c r="AG1296">
        <f t="shared" si="876"/>
        <v>4.8617797358361335E-9</v>
      </c>
      <c r="AH1296">
        <f t="shared" si="877"/>
        <v>7.4242378026798719E-5</v>
      </c>
      <c r="AJ1296">
        <f t="shared" si="878"/>
        <v>2.2194197843860325E-3</v>
      </c>
      <c r="AK1296">
        <f t="shared" si="879"/>
        <v>8.1695367405937019E-8</v>
      </c>
      <c r="AL1296">
        <v>0</v>
      </c>
      <c r="AM1296">
        <f t="shared" si="880"/>
        <v>1.6947571007183266E-8</v>
      </c>
      <c r="AN1296">
        <f t="shared" si="881"/>
        <v>9.8642938413120288E-8</v>
      </c>
      <c r="AO1296">
        <f t="shared" si="882"/>
        <v>4.0035143670887134E-4</v>
      </c>
      <c r="AQ1296">
        <f t="shared" si="883"/>
        <v>0</v>
      </c>
      <c r="AR1296">
        <f t="shared" si="884"/>
        <v>0</v>
      </c>
      <c r="AS1296">
        <v>349</v>
      </c>
      <c r="AT1296">
        <f t="shared" si="885"/>
        <v>0</v>
      </c>
      <c r="AU1296">
        <f t="shared" si="886"/>
        <v>0</v>
      </c>
      <c r="AV1296">
        <f t="shared" si="887"/>
        <v>1.6746152741309008E-4</v>
      </c>
      <c r="AX1296">
        <f t="shared" si="888"/>
        <v>96.29552539641864</v>
      </c>
      <c r="AY1296">
        <f t="shared" si="889"/>
        <v>82.81927598688695</v>
      </c>
      <c r="AZ1296" t="e">
        <f t="shared" si="890"/>
        <v>#DIV/0!</v>
      </c>
    </row>
    <row r="1297" spans="6:52" x14ac:dyDescent="0.55000000000000004">
      <c r="F1297" s="87">
        <v>45140.017164351855</v>
      </c>
      <c r="G1297">
        <v>225</v>
      </c>
      <c r="I1297">
        <v>21.3</v>
      </c>
      <c r="J1297">
        <v>30.11</v>
      </c>
      <c r="K1297">
        <v>266.116409657308</v>
      </c>
      <c r="L1297">
        <v>199.4559619696</v>
      </c>
      <c r="N1297" s="36">
        <f t="shared" si="862"/>
        <v>0.53171518535880002</v>
      </c>
      <c r="O1297" s="36">
        <f t="shared" si="863"/>
        <v>0.46309349446094228</v>
      </c>
      <c r="P1297" s="36">
        <f t="shared" si="864"/>
        <v>-18350226391.548973</v>
      </c>
      <c r="Q1297">
        <f t="shared" si="865"/>
        <v>8.5074429657408004</v>
      </c>
      <c r="R1297">
        <f t="shared" si="866"/>
        <v>20.376113756281459</v>
      </c>
      <c r="S1297">
        <f t="shared" si="867"/>
        <v>-0.11177905056994067</v>
      </c>
      <c r="T1297">
        <f t="shared" si="868"/>
        <v>-9.7353155526355498E-2</v>
      </c>
      <c r="U1297">
        <f t="shared" si="869"/>
        <v>-9.7353155526355498E-2</v>
      </c>
      <c r="W1297">
        <f t="shared" si="870"/>
        <v>0.99855468715435525</v>
      </c>
      <c r="X1297">
        <v>663.15</v>
      </c>
      <c r="Y1297">
        <f t="shared" si="871"/>
        <v>1.9073334166666699E-2</v>
      </c>
      <c r="Z1297">
        <v>2E-3</v>
      </c>
      <c r="AA1297">
        <f t="shared" si="872"/>
        <v>259.84729522666282</v>
      </c>
      <c r="AC1297">
        <f t="shared" si="873"/>
        <v>2.6573178819199345E-4</v>
      </c>
      <c r="AD1297">
        <f t="shared" si="874"/>
        <v>9.7666606166003122E-9</v>
      </c>
      <c r="AE1297">
        <v>0</v>
      </c>
      <c r="AF1297">
        <f t="shared" si="875"/>
        <v>3.74920795239204E-10</v>
      </c>
      <c r="AG1297">
        <f t="shared" si="876"/>
        <v>1.0141581411839517E-8</v>
      </c>
      <c r="AH1297">
        <f t="shared" si="877"/>
        <v>7.3972347599583573E-5</v>
      </c>
      <c r="AJ1297">
        <f t="shared" si="878"/>
        <v>1.9916768570562492E-4</v>
      </c>
      <c r="AK1297">
        <f t="shared" si="879"/>
        <v>7.320174997938636E-9</v>
      </c>
      <c r="AL1297">
        <v>0</v>
      </c>
      <c r="AM1297">
        <f t="shared" si="880"/>
        <v>1.5125619723243292E-9</v>
      </c>
      <c r="AN1297">
        <f t="shared" si="881"/>
        <v>8.8327369702629655E-9</v>
      </c>
      <c r="AO1297">
        <f t="shared" si="882"/>
        <v>3.9816921856666989E-4</v>
      </c>
      <c r="AQ1297">
        <f t="shared" si="883"/>
        <v>0</v>
      </c>
      <c r="AR1297">
        <f t="shared" si="884"/>
        <v>0</v>
      </c>
      <c r="AS1297">
        <v>350</v>
      </c>
      <c r="AT1297">
        <f t="shared" si="885"/>
        <v>0</v>
      </c>
      <c r="AU1297">
        <f t="shared" si="886"/>
        <v>0</v>
      </c>
      <c r="AV1297">
        <f t="shared" si="887"/>
        <v>1.664349868190709E-4</v>
      </c>
      <c r="AX1297">
        <f t="shared" si="888"/>
        <v>96.303132815149397</v>
      </c>
      <c r="AY1297">
        <f t="shared" si="889"/>
        <v>82.875500794185911</v>
      </c>
      <c r="AZ1297" t="e">
        <f t="shared" si="890"/>
        <v>#DIV/0!</v>
      </c>
    </row>
    <row r="1298" spans="6:52" x14ac:dyDescent="0.55000000000000004">
      <c r="F1298" s="87">
        <v>45140.038402777776</v>
      </c>
      <c r="G1298">
        <v>175</v>
      </c>
      <c r="I1298">
        <v>21.3</v>
      </c>
      <c r="J1298">
        <v>30.11</v>
      </c>
      <c r="K1298">
        <v>170.65162637081204</v>
      </c>
      <c r="L1298">
        <v>11714.751822459901</v>
      </c>
      <c r="N1298" s="36">
        <f t="shared" si="862"/>
        <v>0.34043118639891429</v>
      </c>
      <c r="O1298" s="36">
        <f t="shared" si="863"/>
        <v>27.139861516554014</v>
      </c>
      <c r="P1298" s="36">
        <f t="shared" si="864"/>
        <v>-18402655609.810543</v>
      </c>
      <c r="Q1298">
        <f t="shared" si="865"/>
        <v>5.4468989823826286</v>
      </c>
      <c r="R1298">
        <f t="shared" si="866"/>
        <v>1194.1539067283766</v>
      </c>
      <c r="S1298">
        <f t="shared" si="867"/>
        <v>-7.094190345593103E-2</v>
      </c>
      <c r="T1298">
        <f t="shared" si="868"/>
        <v>-5.6556317765159161</v>
      </c>
      <c r="U1298">
        <f t="shared" si="869"/>
        <v>-5.6556317765159161</v>
      </c>
      <c r="W1298">
        <f t="shared" si="870"/>
        <v>0.99855468715435525</v>
      </c>
      <c r="X1298">
        <v>664.15</v>
      </c>
      <c r="Y1298">
        <f t="shared" si="871"/>
        <v>1.9073334166666699E-2</v>
      </c>
      <c r="Z1298">
        <v>2E-3</v>
      </c>
      <c r="AA1298">
        <f t="shared" si="872"/>
        <v>262.52060564812513</v>
      </c>
      <c r="AC1298">
        <f t="shared" si="873"/>
        <v>1.7040498138308813E-4</v>
      </c>
      <c r="AD1298">
        <f t="shared" si="874"/>
        <v>6.253605338989695E-9</v>
      </c>
      <c r="AE1298">
        <v>0</v>
      </c>
      <c r="AF1298">
        <f t="shared" si="875"/>
        <v>2.3955243995159606E-10</v>
      </c>
      <c r="AG1298">
        <f t="shared" si="876"/>
        <v>6.4931577789412915E-9</v>
      </c>
      <c r="AH1298">
        <f t="shared" si="877"/>
        <v>7.3704108045282666E-5</v>
      </c>
      <c r="AJ1298">
        <f t="shared" si="878"/>
        <v>1.1697820341167359E-2</v>
      </c>
      <c r="AK1298">
        <f t="shared" si="879"/>
        <v>4.2929233139968874E-7</v>
      </c>
      <c r="AL1298">
        <v>0</v>
      </c>
      <c r="AM1298">
        <f t="shared" si="880"/>
        <v>8.8355316542603596E-8</v>
      </c>
      <c r="AN1298">
        <f t="shared" si="881"/>
        <v>5.1764764794229236E-7</v>
      </c>
      <c r="AO1298">
        <f t="shared" si="882"/>
        <v>3.9600541301524695E-4</v>
      </c>
      <c r="AQ1298">
        <f t="shared" si="883"/>
        <v>0</v>
      </c>
      <c r="AR1298">
        <f t="shared" si="884"/>
        <v>0</v>
      </c>
      <c r="AS1298">
        <v>351</v>
      </c>
      <c r="AT1298">
        <f t="shared" si="885"/>
        <v>0</v>
      </c>
      <c r="AU1298">
        <f t="shared" si="886"/>
        <v>0</v>
      </c>
      <c r="AV1298">
        <f t="shared" si="887"/>
        <v>1.6541780186174536E-4</v>
      </c>
      <c r="AX1298">
        <f t="shared" si="888"/>
        <v>96.310694301491992</v>
      </c>
      <c r="AY1298">
        <f t="shared" si="889"/>
        <v>82.931378729561331</v>
      </c>
      <c r="AZ1298" t="e">
        <f t="shared" si="890"/>
        <v>#DIV/0!</v>
      </c>
    </row>
    <row r="1299" spans="6:52" x14ac:dyDescent="0.55000000000000004">
      <c r="F1299" s="87">
        <v>45140.05972222222</v>
      </c>
      <c r="G1299">
        <v>278</v>
      </c>
      <c r="I1299">
        <v>21.3</v>
      </c>
      <c r="J1299">
        <v>30.11</v>
      </c>
      <c r="K1299">
        <v>65.724412537328007</v>
      </c>
      <c r="L1299">
        <v>373.0905737631</v>
      </c>
      <c r="N1299" s="36">
        <f t="shared" si="862"/>
        <v>0.13090562573309789</v>
      </c>
      <c r="O1299" s="36">
        <f t="shared" si="863"/>
        <v>0.86247133886311178</v>
      </c>
      <c r="P1299" s="36">
        <f t="shared" si="864"/>
        <v>-18455084828.072109</v>
      </c>
      <c r="Q1299">
        <f t="shared" si="865"/>
        <v>2.0944900117295662</v>
      </c>
      <c r="R1299">
        <f t="shared" si="866"/>
        <v>37.948738909976917</v>
      </c>
      <c r="S1299">
        <f t="shared" si="867"/>
        <v>-2.7041913110957529E-2</v>
      </c>
      <c r="T1299">
        <f t="shared" si="868"/>
        <v>-0.1781655668013859</v>
      </c>
      <c r="U1299">
        <f t="shared" si="869"/>
        <v>-0.1781655668013859</v>
      </c>
      <c r="W1299">
        <f t="shared" si="870"/>
        <v>0.99855468715435525</v>
      </c>
      <c r="X1299">
        <v>665.15</v>
      </c>
      <c r="Y1299">
        <f t="shared" si="871"/>
        <v>1.9073334166666699E-2</v>
      </c>
      <c r="Z1299">
        <v>2E-3</v>
      </c>
      <c r="AA1299">
        <f t="shared" si="872"/>
        <v>265.21273872407164</v>
      </c>
      <c r="AC1299">
        <f t="shared" si="873"/>
        <v>6.5629420199615356E-5</v>
      </c>
      <c r="AD1299">
        <f t="shared" si="874"/>
        <v>2.4048795682887304E-9</v>
      </c>
      <c r="AE1299">
        <v>0</v>
      </c>
      <c r="AF1299">
        <f t="shared" si="875"/>
        <v>9.1927175615248956E-11</v>
      </c>
      <c r="AG1299">
        <f t="shared" si="876"/>
        <v>2.4968067439039795E-9</v>
      </c>
      <c r="AH1299">
        <f t="shared" si="877"/>
        <v>7.3437643359367539E-5</v>
      </c>
      <c r="AJ1299">
        <f t="shared" si="878"/>
        <v>3.7255134116425119E-4</v>
      </c>
      <c r="AK1299">
        <f t="shared" si="879"/>
        <v>1.3651516435455616E-8</v>
      </c>
      <c r="AL1299">
        <v>0</v>
      </c>
      <c r="AM1299">
        <f t="shared" si="880"/>
        <v>2.7986876198529473E-9</v>
      </c>
      <c r="AN1299">
        <f t="shared" si="881"/>
        <v>1.6450204055308562E-8</v>
      </c>
      <c r="AO1299">
        <f t="shared" si="882"/>
        <v>3.9385981971952656E-4</v>
      </c>
      <c r="AQ1299">
        <f t="shared" si="883"/>
        <v>0</v>
      </c>
      <c r="AR1299">
        <f t="shared" si="884"/>
        <v>0</v>
      </c>
      <c r="AS1299">
        <v>352</v>
      </c>
      <c r="AT1299">
        <f t="shared" si="885"/>
        <v>0</v>
      </c>
      <c r="AU1299">
        <f t="shared" si="886"/>
        <v>0</v>
      </c>
      <c r="AV1299">
        <f t="shared" si="887"/>
        <v>1.6440986407787773E-4</v>
      </c>
      <c r="AX1299">
        <f t="shared" si="888"/>
        <v>96.318210216321631</v>
      </c>
      <c r="AY1299">
        <f t="shared" si="889"/>
        <v>82.986912439242374</v>
      </c>
      <c r="AZ1299" t="e">
        <f t="shared" si="890"/>
        <v>#DIV/0!</v>
      </c>
    </row>
    <row r="1300" spans="6:52" x14ac:dyDescent="0.55000000000000004">
      <c r="F1300" s="87">
        <v>45146.56832175926</v>
      </c>
      <c r="G1300">
        <v>221</v>
      </c>
      <c r="I1300">
        <v>21.8</v>
      </c>
      <c r="J1300">
        <v>29.899000000000001</v>
      </c>
      <c r="K1300">
        <v>5.07247074</v>
      </c>
      <c r="L1300">
        <v>33793.276486123097</v>
      </c>
      <c r="N1300" s="36">
        <f t="shared" si="862"/>
        <v>9.9943271302313681E-3</v>
      </c>
      <c r="O1300" s="36">
        <f t="shared" si="863"/>
        <v>77.233915418480748</v>
      </c>
      <c r="P1300" s="36">
        <f t="shared" si="864"/>
        <v>-18507514046.333679</v>
      </c>
      <c r="Q1300">
        <f t="shared" si="865"/>
        <v>0.15990923408370189</v>
      </c>
      <c r="R1300">
        <f t="shared" si="866"/>
        <v>3398.2922784131529</v>
      </c>
      <c r="S1300">
        <f t="shared" si="867"/>
        <v>-2.0466176610251757E-3</v>
      </c>
      <c r="T1300">
        <f t="shared" si="868"/>
        <v>-15.815801630852569</v>
      </c>
      <c r="U1300">
        <f t="shared" si="869"/>
        <v>-15.815801630852565</v>
      </c>
      <c r="W1300">
        <f t="shared" si="870"/>
        <v>0.98937375810083039</v>
      </c>
      <c r="X1300">
        <v>666.15</v>
      </c>
      <c r="Y1300">
        <f t="shared" si="871"/>
        <v>1.9073334166666699E-2</v>
      </c>
      <c r="Z1300">
        <v>2E-3</v>
      </c>
      <c r="AA1300">
        <f t="shared" si="872"/>
        <v>267.92375234851011</v>
      </c>
      <c r="AC1300">
        <f t="shared" si="873"/>
        <v>5.0185694388903002E-6</v>
      </c>
      <c r="AD1300">
        <f t="shared" si="874"/>
        <v>1.836209651884027E-10</v>
      </c>
      <c r="AE1300">
        <v>0</v>
      </c>
      <c r="AF1300">
        <f t="shared" si="875"/>
        <v>7.0041759374831961E-12</v>
      </c>
      <c r="AG1300">
        <f t="shared" si="876"/>
        <v>1.906251411258859E-10</v>
      </c>
      <c r="AH1300">
        <f t="shared" si="877"/>
        <v>7.3172937714683216E-5</v>
      </c>
      <c r="AJ1300">
        <f t="shared" si="878"/>
        <v>3.3434180955616032E-2</v>
      </c>
      <c r="AK1300">
        <f t="shared" si="879"/>
        <v>1.2233001161206257E-6</v>
      </c>
      <c r="AL1300">
        <v>0</v>
      </c>
      <c r="AM1300">
        <f t="shared" si="880"/>
        <v>2.4980816165612912E-7</v>
      </c>
      <c r="AN1300">
        <f t="shared" si="881"/>
        <v>1.4731082777767548E-6</v>
      </c>
      <c r="AO1300">
        <f t="shared" si="882"/>
        <v>3.917322409774898E-4</v>
      </c>
      <c r="AQ1300">
        <f t="shared" si="883"/>
        <v>0</v>
      </c>
      <c r="AR1300">
        <f t="shared" si="884"/>
        <v>0</v>
      </c>
      <c r="AS1300">
        <v>353</v>
      </c>
      <c r="AT1300">
        <f t="shared" si="885"/>
        <v>0</v>
      </c>
      <c r="AU1300">
        <f t="shared" si="886"/>
        <v>0</v>
      </c>
      <c r="AV1300">
        <f t="shared" si="887"/>
        <v>1.6341106651080088E-4</v>
      </c>
      <c r="AX1300">
        <f t="shared" si="888"/>
        <v>96.325680916948016</v>
      </c>
      <c r="AY1300">
        <f t="shared" si="889"/>
        <v>83.042104546914601</v>
      </c>
      <c r="AZ1300" t="e">
        <f t="shared" si="890"/>
        <v>#DIV/0!</v>
      </c>
    </row>
    <row r="1301" spans="6:52" x14ac:dyDescent="0.55000000000000004">
      <c r="F1301" s="87">
        <v>45146.589618055557</v>
      </c>
      <c r="G1301">
        <v>412</v>
      </c>
      <c r="I1301">
        <v>21.8</v>
      </c>
      <c r="J1301">
        <v>29.899000000000001</v>
      </c>
      <c r="K1301">
        <v>6.8030051400000016</v>
      </c>
      <c r="L1301">
        <v>15276.652087079099</v>
      </c>
      <c r="N1301" s="36">
        <f t="shared" si="862"/>
        <v>1.338288888171865E-2</v>
      </c>
      <c r="O1301" s="36">
        <f t="shared" si="863"/>
        <v>34.839162293956996</v>
      </c>
      <c r="P1301" s="36">
        <f t="shared" si="864"/>
        <v>-18559943264.595249</v>
      </c>
      <c r="Q1301">
        <f t="shared" si="865"/>
        <v>0.2141262221074984</v>
      </c>
      <c r="R1301">
        <f t="shared" si="866"/>
        <v>1532.9231409341078</v>
      </c>
      <c r="S1301">
        <f t="shared" si="867"/>
        <v>-2.716848948519568E-3</v>
      </c>
      <c r="T1301">
        <f t="shared" si="868"/>
        <v>-7.0726688596314631</v>
      </c>
      <c r="U1301">
        <f t="shared" si="869"/>
        <v>-7.0726688596314631</v>
      </c>
      <c r="W1301">
        <f t="shared" si="870"/>
        <v>0.98937375810083039</v>
      </c>
      <c r="X1301">
        <v>667.15</v>
      </c>
      <c r="Y1301">
        <f t="shared" si="871"/>
        <v>1.9073334166666699E-2</v>
      </c>
      <c r="Z1301">
        <v>2E-3</v>
      </c>
      <c r="AA1301">
        <f t="shared" si="872"/>
        <v>270.65370416015679</v>
      </c>
      <c r="AC1301">
        <f t="shared" si="873"/>
        <v>6.7307147617410669E-6</v>
      </c>
      <c r="AD1301">
        <f t="shared" si="874"/>
        <v>2.4589633530866401E-10</v>
      </c>
      <c r="AE1301">
        <v>0</v>
      </c>
      <c r="AF1301">
        <f t="shared" si="875"/>
        <v>9.3599764477241998E-12</v>
      </c>
      <c r="AG1301">
        <f t="shared" si="876"/>
        <v>2.5525631175638822E-10</v>
      </c>
      <c r="AH1301">
        <f t="shared" si="877"/>
        <v>7.2909975459119216E-5</v>
      </c>
      <c r="AJ1301">
        <f t="shared" si="878"/>
        <v>1.5114318686592342E-2</v>
      </c>
      <c r="AK1301">
        <f t="shared" si="879"/>
        <v>5.5217843977671949E-7</v>
      </c>
      <c r="AL1301">
        <v>0</v>
      </c>
      <c r="AM1301">
        <f t="shared" si="880"/>
        <v>1.1232054474265651E-7</v>
      </c>
      <c r="AN1301">
        <f t="shared" si="881"/>
        <v>6.6449898451937601E-7</v>
      </c>
      <c r="AO1301">
        <f t="shared" si="882"/>
        <v>3.8962248167990083E-4</v>
      </c>
      <c r="AQ1301">
        <f t="shared" si="883"/>
        <v>0</v>
      </c>
      <c r="AR1301">
        <f t="shared" si="884"/>
        <v>0</v>
      </c>
      <c r="AS1301">
        <v>354</v>
      </c>
      <c r="AT1301">
        <f t="shared" si="885"/>
        <v>0</v>
      </c>
      <c r="AU1301">
        <f t="shared" si="886"/>
        <v>0</v>
      </c>
      <c r="AV1301">
        <f t="shared" si="887"/>
        <v>1.6242130368619991E-4</v>
      </c>
      <c r="AX1301">
        <f t="shared" si="888"/>
        <v>96.33310675715741</v>
      </c>
      <c r="AY1301">
        <f t="shared" si="889"/>
        <v>83.096957653908731</v>
      </c>
      <c r="AZ1301" t="e">
        <f t="shared" si="890"/>
        <v>#DIV/0!</v>
      </c>
    </row>
    <row r="1302" spans="6:52" x14ac:dyDescent="0.55000000000000004">
      <c r="F1302" s="87">
        <v>45146.610914351855</v>
      </c>
      <c r="G1302">
        <v>73</v>
      </c>
      <c r="I1302">
        <v>21.8</v>
      </c>
      <c r="J1302">
        <v>29.899000000000001</v>
      </c>
      <c r="K1302">
        <v>5.455064000000001</v>
      </c>
      <c r="L1302">
        <v>33005.005488753595</v>
      </c>
      <c r="N1302" s="36">
        <f t="shared" si="862"/>
        <v>1.071433361720436E-2</v>
      </c>
      <c r="O1302" s="36">
        <f t="shared" si="863"/>
        <v>75.107622093140691</v>
      </c>
      <c r="P1302" s="36">
        <f t="shared" si="864"/>
        <v>-18612372482.856815</v>
      </c>
      <c r="Q1302">
        <f t="shared" si="865"/>
        <v>0.17142933787526976</v>
      </c>
      <c r="R1302">
        <f t="shared" si="866"/>
        <v>3304.7353720981905</v>
      </c>
      <c r="S1302">
        <f t="shared" si="867"/>
        <v>-2.156385987768419E-3</v>
      </c>
      <c r="T1302">
        <f t="shared" si="868"/>
        <v>-15.11629464255137</v>
      </c>
      <c r="U1302">
        <f t="shared" si="869"/>
        <v>-15.116294642551368</v>
      </c>
      <c r="W1302">
        <f t="shared" si="870"/>
        <v>0.98937375810083039</v>
      </c>
      <c r="X1302">
        <v>668.15</v>
      </c>
      <c r="Y1302">
        <f t="shared" si="871"/>
        <v>1.9073334166666699E-2</v>
      </c>
      <c r="Z1302">
        <v>2E-3</v>
      </c>
      <c r="AA1302">
        <f t="shared" si="872"/>
        <v>273.40265154133812</v>
      </c>
      <c r="AC1302">
        <f t="shared" si="873"/>
        <v>5.3970971703605498E-6</v>
      </c>
      <c r="AD1302">
        <f t="shared" si="874"/>
        <v>1.968795577041401E-10</v>
      </c>
      <c r="AE1302">
        <v>0</v>
      </c>
      <c r="AF1302">
        <f t="shared" si="875"/>
        <v>7.4785077499494314E-12</v>
      </c>
      <c r="AG1302">
        <f t="shared" si="876"/>
        <v>2.0435806545408953E-10</v>
      </c>
      <c r="AH1302">
        <f t="shared" si="877"/>
        <v>7.2648741113315329E-5</v>
      </c>
      <c r="AJ1302">
        <f t="shared" si="878"/>
        <v>3.2654286316546682E-2</v>
      </c>
      <c r="AK1302">
        <f t="shared" si="879"/>
        <v>1.1911887528081287E-6</v>
      </c>
      <c r="AL1302">
        <v>0</v>
      </c>
      <c r="AM1302">
        <f t="shared" si="880"/>
        <v>2.4136402183806246E-7</v>
      </c>
      <c r="AN1302">
        <f t="shared" si="881"/>
        <v>1.4325527746461911E-6</v>
      </c>
      <c r="AO1302">
        <f t="shared" si="882"/>
        <v>3.8753034927073015E-4</v>
      </c>
      <c r="AQ1302">
        <f t="shared" si="883"/>
        <v>0</v>
      </c>
      <c r="AR1302">
        <f t="shared" si="884"/>
        <v>0</v>
      </c>
      <c r="AS1302">
        <v>355</v>
      </c>
      <c r="AT1302">
        <f t="shared" si="885"/>
        <v>0</v>
      </c>
      <c r="AU1302">
        <f t="shared" si="886"/>
        <v>0</v>
      </c>
      <c r="AV1302">
        <f t="shared" si="887"/>
        <v>1.614404715883362E-4</v>
      </c>
      <c r="AX1302">
        <f t="shared" si="888"/>
        <v>96.340488087254116</v>
      </c>
      <c r="AY1302">
        <f t="shared" si="889"/>
        <v>83.151474339388713</v>
      </c>
      <c r="AZ1302" t="e">
        <f t="shared" si="890"/>
        <v>#DIV/0!</v>
      </c>
    </row>
    <row r="1303" spans="6:52" x14ac:dyDescent="0.55000000000000004">
      <c r="F1303" s="87">
        <v>45146.632222222222</v>
      </c>
      <c r="G1303">
        <v>103</v>
      </c>
      <c r="I1303">
        <v>21.8</v>
      </c>
      <c r="J1303">
        <v>29.899000000000001</v>
      </c>
      <c r="K1303">
        <v>8.0887897599999992</v>
      </c>
      <c r="L1303">
        <v>16856.393124089598</v>
      </c>
      <c r="N1303" s="36">
        <f t="shared" si="862"/>
        <v>1.5862304366190075E-2</v>
      </c>
      <c r="O1303" s="36">
        <f t="shared" si="863"/>
        <v>38.276872354133452</v>
      </c>
      <c r="P1303" s="36">
        <f t="shared" si="864"/>
        <v>-18664801701.118385</v>
      </c>
      <c r="Q1303">
        <f t="shared" si="865"/>
        <v>0.25379686985904121</v>
      </c>
      <c r="R1303">
        <f t="shared" si="866"/>
        <v>1684.1823835818718</v>
      </c>
      <c r="S1303">
        <f t="shared" si="867"/>
        <v>-3.1650932756629737E-3</v>
      </c>
      <c r="T1303">
        <f t="shared" si="868"/>
        <v>-7.6375959321335634</v>
      </c>
      <c r="U1303">
        <f t="shared" si="869"/>
        <v>-7.6375959321335634</v>
      </c>
      <c r="W1303">
        <f t="shared" si="870"/>
        <v>0.98937375810083039</v>
      </c>
      <c r="X1303">
        <v>669.15</v>
      </c>
      <c r="Y1303">
        <f t="shared" si="871"/>
        <v>1.9073334166666699E-2</v>
      </c>
      <c r="Z1303">
        <v>2E-3</v>
      </c>
      <c r="AA1303">
        <f t="shared" si="872"/>
        <v>276.1706516169088</v>
      </c>
      <c r="AC1303">
        <f t="shared" si="873"/>
        <v>8.0028363233387128E-6</v>
      </c>
      <c r="AD1303">
        <f t="shared" si="874"/>
        <v>2.9149748553876826E-10</v>
      </c>
      <c r="AE1303">
        <v>0</v>
      </c>
      <c r="AF1303">
        <f t="shared" si="875"/>
        <v>1.1049546290951206E-11</v>
      </c>
      <c r="AG1303">
        <f t="shared" si="876"/>
        <v>3.0254703182971949E-10</v>
      </c>
      <c r="AH1303">
        <f t="shared" si="877"/>
        <v>7.2389219368402459E-5</v>
      </c>
      <c r="AJ1303">
        <f t="shared" si="878"/>
        <v>1.6677273013205523E-2</v>
      </c>
      <c r="AK1303">
        <f t="shared" si="879"/>
        <v>6.0745752537955704E-7</v>
      </c>
      <c r="AL1303">
        <v>0</v>
      </c>
      <c r="AM1303">
        <f t="shared" si="880"/>
        <v>1.2261005188567651E-7</v>
      </c>
      <c r="AN1303">
        <f t="shared" si="881"/>
        <v>7.3006757726523357E-7</v>
      </c>
      <c r="AO1303">
        <f t="shared" si="882"/>
        <v>3.8545565370826681E-4</v>
      </c>
      <c r="AQ1303">
        <f t="shared" si="883"/>
        <v>0</v>
      </c>
      <c r="AR1303">
        <f t="shared" si="884"/>
        <v>0</v>
      </c>
      <c r="AS1303">
        <v>356</v>
      </c>
      <c r="AT1303">
        <f t="shared" si="885"/>
        <v>0</v>
      </c>
      <c r="AU1303">
        <f t="shared" si="886"/>
        <v>0</v>
      </c>
      <c r="AV1303">
        <f t="shared" si="887"/>
        <v>1.6046846763670262E-4</v>
      </c>
      <c r="AX1303">
        <f t="shared" si="888"/>
        <v>96.347825254101252</v>
      </c>
      <c r="AY1303">
        <f t="shared" si="889"/>
        <v>83.205657160538124</v>
      </c>
      <c r="AZ1303" t="e">
        <f t="shared" si="890"/>
        <v>#DIV/0!</v>
      </c>
    </row>
    <row r="1304" spans="6:52" x14ac:dyDescent="0.55000000000000004">
      <c r="F1304" s="87">
        <v>45146.65351851852</v>
      </c>
      <c r="G1304">
        <v>163</v>
      </c>
      <c r="I1304">
        <v>21.8</v>
      </c>
      <c r="J1304">
        <v>29.899000000000001</v>
      </c>
      <c r="K1304">
        <v>33.977319336091995</v>
      </c>
      <c r="L1304">
        <v>711.48267404759986</v>
      </c>
      <c r="N1304" s="36">
        <f t="shared" si="862"/>
        <v>6.6525849590167899E-2</v>
      </c>
      <c r="O1304" s="36">
        <f t="shared" si="863"/>
        <v>1.6121542517662686</v>
      </c>
      <c r="P1304" s="36">
        <f t="shared" si="864"/>
        <v>-18717230919.379951</v>
      </c>
      <c r="Q1304">
        <f t="shared" si="865"/>
        <v>1.0644135934426864</v>
      </c>
      <c r="R1304">
        <f t="shared" si="866"/>
        <v>70.934787077715811</v>
      </c>
      <c r="S1304">
        <f t="shared" si="867"/>
        <v>-1.3160811804508463E-2</v>
      </c>
      <c r="T1304">
        <f t="shared" si="868"/>
        <v>-0.31893254784482744</v>
      </c>
      <c r="U1304">
        <f t="shared" si="869"/>
        <v>-0.31893254784482744</v>
      </c>
      <c r="W1304">
        <f t="shared" si="870"/>
        <v>0.98937375810083039</v>
      </c>
      <c r="X1304">
        <v>670.15</v>
      </c>
      <c r="Y1304">
        <f t="shared" si="871"/>
        <v>1.9073334166666699E-2</v>
      </c>
      <c r="Z1304">
        <v>2E-3</v>
      </c>
      <c r="AA1304">
        <f t="shared" si="872"/>
        <v>278.95776125319713</v>
      </c>
      <c r="AC1304">
        <f t="shared" si="873"/>
        <v>3.3616268121741353E-5</v>
      </c>
      <c r="AD1304">
        <f t="shared" si="874"/>
        <v>1.2226209620986006E-9</v>
      </c>
      <c r="AE1304">
        <v>0</v>
      </c>
      <c r="AF1304">
        <f t="shared" si="875"/>
        <v>4.6248797856078586E-11</v>
      </c>
      <c r="AG1304">
        <f t="shared" si="876"/>
        <v>1.2688697599546791E-9</v>
      </c>
      <c r="AH1304">
        <f t="shared" si="877"/>
        <v>7.2131395083777045E-5</v>
      </c>
      <c r="AJ1304">
        <f t="shared" si="878"/>
        <v>7.0392228704610211E-4</v>
      </c>
      <c r="AK1304">
        <f t="shared" si="879"/>
        <v>2.560159684335512E-8</v>
      </c>
      <c r="AL1304">
        <v>0</v>
      </c>
      <c r="AM1304">
        <f t="shared" si="880"/>
        <v>5.1475599287954404E-9</v>
      </c>
      <c r="AN1304">
        <f t="shared" si="881"/>
        <v>3.0749156772150559E-8</v>
      </c>
      <c r="AO1304">
        <f t="shared" si="882"/>
        <v>3.8339820742690119E-4</v>
      </c>
      <c r="AQ1304">
        <f t="shared" si="883"/>
        <v>0</v>
      </c>
      <c r="AR1304">
        <f t="shared" si="884"/>
        <v>0</v>
      </c>
      <c r="AS1304">
        <v>357</v>
      </c>
      <c r="AT1304">
        <f t="shared" si="885"/>
        <v>0</v>
      </c>
      <c r="AU1304">
        <f t="shared" si="886"/>
        <v>0</v>
      </c>
      <c r="AV1304">
        <f t="shared" si="887"/>
        <v>1.5950519066310135E-4</v>
      </c>
      <c r="AX1304">
        <f t="shared" si="888"/>
        <v>96.355118601161209</v>
      </c>
      <c r="AY1304">
        <f t="shared" si="889"/>
        <v>83.259508652745978</v>
      </c>
      <c r="AZ1304" t="e">
        <f t="shared" si="890"/>
        <v>#DIV/0!</v>
      </c>
    </row>
    <row r="1305" spans="6:52" x14ac:dyDescent="0.55000000000000004">
      <c r="F1305" s="87">
        <v>45146.674849537034</v>
      </c>
      <c r="G1305">
        <v>261</v>
      </c>
      <c r="I1305">
        <v>21.8</v>
      </c>
      <c r="J1305">
        <v>29.899000000000001</v>
      </c>
      <c r="K1305">
        <v>65.030977827932006</v>
      </c>
      <c r="L1305">
        <v>1443.7473444375</v>
      </c>
      <c r="N1305" s="36">
        <f t="shared" si="862"/>
        <v>0.12712804070959086</v>
      </c>
      <c r="O1305" s="36">
        <f t="shared" si="863"/>
        <v>3.2644257675522987</v>
      </c>
      <c r="P1305" s="36">
        <f t="shared" si="864"/>
        <v>-18769660137.641521</v>
      </c>
      <c r="Q1305">
        <f t="shared" si="865"/>
        <v>2.0340486513534537</v>
      </c>
      <c r="R1305">
        <f t="shared" si="866"/>
        <v>143.63473377230113</v>
      </c>
      <c r="S1305">
        <f t="shared" si="867"/>
        <v>-2.4935533718330155E-2</v>
      </c>
      <c r="T1305">
        <f t="shared" si="868"/>
        <v>-0.64030089934081003</v>
      </c>
      <c r="U1305">
        <f t="shared" si="869"/>
        <v>-0.64030089934081003</v>
      </c>
      <c r="W1305">
        <f t="shared" si="870"/>
        <v>0.98937375810083039</v>
      </c>
      <c r="X1305">
        <v>671.15</v>
      </c>
      <c r="Y1305">
        <f t="shared" si="871"/>
        <v>1.9073334166666699E-2</v>
      </c>
      <c r="Z1305">
        <v>2E-3</v>
      </c>
      <c r="AA1305">
        <f t="shared" si="872"/>
        <v>281.76403705696424</v>
      </c>
      <c r="AC1305">
        <f t="shared" si="873"/>
        <v>6.4339942926592867E-5</v>
      </c>
      <c r="AD1305">
        <f t="shared" si="874"/>
        <v>2.3365519280534954E-9</v>
      </c>
      <c r="AE1305">
        <v>0</v>
      </c>
      <c r="AF1305">
        <f t="shared" si="875"/>
        <v>8.8203674354139082E-11</v>
      </c>
      <c r="AG1305">
        <f t="shared" si="876"/>
        <v>2.4247556024076345E-9</v>
      </c>
      <c r="AH1305">
        <f t="shared" si="877"/>
        <v>7.187525328490928E-5</v>
      </c>
      <c r="AJ1305">
        <f t="shared" si="878"/>
        <v>1.4284057359142234E-3</v>
      </c>
      <c r="AK1305">
        <f t="shared" si="879"/>
        <v>5.1873595537704203E-8</v>
      </c>
      <c r="AL1305">
        <v>0</v>
      </c>
      <c r="AM1305">
        <f t="shared" si="880"/>
        <v>1.0389887989098227E-8</v>
      </c>
      <c r="AN1305">
        <f t="shared" si="881"/>
        <v>6.2263483526802425E-8</v>
      </c>
      <c r="AO1305">
        <f t="shared" si="882"/>
        <v>3.8135782529956987E-4</v>
      </c>
      <c r="AQ1305">
        <f t="shared" si="883"/>
        <v>0</v>
      </c>
      <c r="AR1305">
        <f t="shared" si="884"/>
        <v>0</v>
      </c>
      <c r="AS1305">
        <v>358</v>
      </c>
      <c r="AT1305">
        <f t="shared" si="885"/>
        <v>0</v>
      </c>
      <c r="AU1305">
        <f t="shared" si="886"/>
        <v>0</v>
      </c>
      <c r="AV1305">
        <f t="shared" si="887"/>
        <v>1.5855054088913554E-4</v>
      </c>
      <c r="AX1305">
        <f t="shared" si="888"/>
        <v>96.362368468535209</v>
      </c>
      <c r="AY1305">
        <f t="shared" si="889"/>
        <v>83.313031329791045</v>
      </c>
      <c r="AZ1305" t="e">
        <f t="shared" si="890"/>
        <v>#DIV/0!</v>
      </c>
    </row>
    <row r="1306" spans="6:52" x14ac:dyDescent="0.55000000000000004">
      <c r="F1306" s="87">
        <v>45146.696111111109</v>
      </c>
      <c r="G1306">
        <v>8</v>
      </c>
      <c r="I1306">
        <v>21.8</v>
      </c>
      <c r="J1306">
        <v>29.899000000000001</v>
      </c>
      <c r="K1306">
        <v>332.95559855500704</v>
      </c>
      <c r="L1306">
        <v>18492.148892319601</v>
      </c>
      <c r="N1306" s="36">
        <f t="shared" si="862"/>
        <v>0.64987271608132424</v>
      </c>
      <c r="O1306" s="36">
        <f t="shared" si="863"/>
        <v>41.72334878241184</v>
      </c>
      <c r="P1306" s="36">
        <f t="shared" si="864"/>
        <v>-18822089355.903091</v>
      </c>
      <c r="Q1306">
        <f t="shared" si="865"/>
        <v>10.397963457301188</v>
      </c>
      <c r="R1306">
        <f t="shared" si="866"/>
        <v>1835.827346426121</v>
      </c>
      <c r="S1306">
        <f t="shared" si="867"/>
        <v>-0.12638736754592797</v>
      </c>
      <c r="T1306">
        <f t="shared" si="868"/>
        <v>-8.1143646860683685</v>
      </c>
      <c r="U1306">
        <f t="shared" si="869"/>
        <v>-8.1143646860683685</v>
      </c>
      <c r="W1306">
        <f t="shared" si="870"/>
        <v>0.98937375810083039</v>
      </c>
      <c r="X1306">
        <v>672.15</v>
      </c>
      <c r="Y1306">
        <f t="shared" si="871"/>
        <v>1.9073334166666699E-2</v>
      </c>
      <c r="Z1306">
        <v>2E-3</v>
      </c>
      <c r="AA1306">
        <f t="shared" si="872"/>
        <v>284.58953537438271</v>
      </c>
      <c r="AC1306">
        <f t="shared" si="873"/>
        <v>3.2941753182307872E-4</v>
      </c>
      <c r="AD1306">
        <f t="shared" si="874"/>
        <v>1.1945239630663627E-8</v>
      </c>
      <c r="AE1306">
        <v>0</v>
      </c>
      <c r="AF1306">
        <f t="shared" si="875"/>
        <v>4.4999984895478047E-10</v>
      </c>
      <c r="AG1306">
        <f t="shared" si="876"/>
        <v>1.2395239479618408E-8</v>
      </c>
      <c r="AH1306">
        <f t="shared" si="877"/>
        <v>7.1620779161184054E-5</v>
      </c>
      <c r="AJ1306">
        <f t="shared" si="878"/>
        <v>1.8295646844954352E-2</v>
      </c>
      <c r="AK1306">
        <f t="shared" si="879"/>
        <v>6.6343125258539606E-7</v>
      </c>
      <c r="AL1306">
        <v>0</v>
      </c>
      <c r="AM1306">
        <f t="shared" si="880"/>
        <v>1.3237212129393095E-7</v>
      </c>
      <c r="AN1306">
        <f t="shared" si="881"/>
        <v>7.9580337387932706E-7</v>
      </c>
      <c r="AO1306">
        <f t="shared" si="882"/>
        <v>3.7933432460084419E-4</v>
      </c>
      <c r="AQ1306">
        <f t="shared" si="883"/>
        <v>0</v>
      </c>
      <c r="AR1306">
        <f t="shared" si="884"/>
        <v>0</v>
      </c>
      <c r="AS1306">
        <v>359</v>
      </c>
      <c r="AT1306">
        <f t="shared" si="885"/>
        <v>0</v>
      </c>
      <c r="AU1306">
        <f t="shared" si="886"/>
        <v>0</v>
      </c>
      <c r="AV1306">
        <f t="shared" si="887"/>
        <v>1.5760441990410789E-4</v>
      </c>
      <c r="AX1306">
        <f t="shared" si="888"/>
        <v>96.36957519300276</v>
      </c>
      <c r="AY1306">
        <f t="shared" si="889"/>
        <v>83.366227684025446</v>
      </c>
      <c r="AZ1306" t="e">
        <f t="shared" si="890"/>
        <v>#DIV/0!</v>
      </c>
    </row>
    <row r="1307" spans="6:52" x14ac:dyDescent="0.55000000000000004">
      <c r="F1307" s="87">
        <v>45146.717442129629</v>
      </c>
      <c r="G1307">
        <v>130</v>
      </c>
      <c r="I1307">
        <v>21.8</v>
      </c>
      <c r="J1307">
        <v>29.899000000000001</v>
      </c>
      <c r="K1307">
        <v>829.45718883648965</v>
      </c>
      <c r="L1307">
        <v>2409.2998683504002</v>
      </c>
      <c r="N1307" s="36">
        <f t="shared" si="862"/>
        <v>1.6164341879913695</v>
      </c>
      <c r="O1307" s="36">
        <f t="shared" si="863"/>
        <v>5.424524008449839</v>
      </c>
      <c r="P1307" s="36">
        <f t="shared" si="864"/>
        <v>-18874518574.164658</v>
      </c>
      <c r="Q1307">
        <f t="shared" si="865"/>
        <v>25.862947007861912</v>
      </c>
      <c r="R1307">
        <f t="shared" si="866"/>
        <v>238.67905637179291</v>
      </c>
      <c r="S1307">
        <f t="shared" si="867"/>
        <v>-0.3117054242571205</v>
      </c>
      <c r="T1307">
        <f t="shared" si="868"/>
        <v>-1.0460392201602089</v>
      </c>
      <c r="U1307">
        <f t="shared" si="869"/>
        <v>-1.0460392201602091</v>
      </c>
      <c r="W1307">
        <f t="shared" si="870"/>
        <v>0.98937375810083039</v>
      </c>
      <c r="X1307">
        <v>673.15</v>
      </c>
      <c r="Y1307">
        <f t="shared" si="871"/>
        <v>1.9073334166666699E-2</v>
      </c>
      <c r="Z1307">
        <v>2E-3</v>
      </c>
      <c r="AA1307">
        <f t="shared" si="872"/>
        <v>287.43431229003664</v>
      </c>
      <c r="AC1307">
        <f t="shared" si="873"/>
        <v>8.2064317610290789E-4</v>
      </c>
      <c r="AD1307">
        <f t="shared" si="874"/>
        <v>2.9713709490035967E-8</v>
      </c>
      <c r="AE1307">
        <v>0</v>
      </c>
      <c r="AF1307">
        <f t="shared" si="875"/>
        <v>1.1170799359479627E-9</v>
      </c>
      <c r="AG1307">
        <f t="shared" si="876"/>
        <v>3.0830789425983929E-8</v>
      </c>
      <c r="AH1307">
        <f t="shared" si="877"/>
        <v>7.1367958063774076E-5</v>
      </c>
      <c r="AJ1307">
        <f t="shared" si="878"/>
        <v>2.3836980651416712E-3</v>
      </c>
      <c r="AK1307">
        <f t="shared" si="879"/>
        <v>8.630853686730543E-8</v>
      </c>
      <c r="AL1307">
        <v>0</v>
      </c>
      <c r="AM1307">
        <f t="shared" si="880"/>
        <v>1.7155222240964666E-8</v>
      </c>
      <c r="AN1307">
        <f t="shared" si="881"/>
        <v>1.034637591082701E-7</v>
      </c>
      <c r="AO1307">
        <f t="shared" si="882"/>
        <v>3.7732752497065701E-4</v>
      </c>
      <c r="AQ1307">
        <f t="shared" si="883"/>
        <v>0</v>
      </c>
      <c r="AR1307">
        <f t="shared" si="884"/>
        <v>0</v>
      </c>
      <c r="AS1307">
        <v>360</v>
      </c>
      <c r="AT1307">
        <f t="shared" si="885"/>
        <v>0</v>
      </c>
      <c r="AU1307">
        <f t="shared" si="886"/>
        <v>0</v>
      </c>
      <c r="AV1307">
        <f t="shared" si="887"/>
        <v>1.5666673064331486E-4</v>
      </c>
      <c r="AX1307">
        <f t="shared" si="888"/>
        <v>96.376739108060278</v>
      </c>
      <c r="AY1307">
        <f t="shared" si="889"/>
        <v>83.419100186556619</v>
      </c>
      <c r="AZ1307" t="e">
        <f t="shared" si="890"/>
        <v>#DIV/0!</v>
      </c>
    </row>
    <row r="1308" spans="6:52" x14ac:dyDescent="0.55000000000000004">
      <c r="F1308" s="87">
        <v>45146.738749999997</v>
      </c>
      <c r="G1308">
        <v>249</v>
      </c>
      <c r="I1308">
        <v>21.8</v>
      </c>
      <c r="J1308">
        <v>29.899000000000001</v>
      </c>
      <c r="K1308">
        <v>824.14043676634469</v>
      </c>
      <c r="L1308">
        <v>2033.4999110399997</v>
      </c>
      <c r="N1308" s="36">
        <f t="shared" si="862"/>
        <v>1.6035721203810542</v>
      </c>
      <c r="O1308" s="36">
        <f t="shared" si="863"/>
        <v>4.5687431555768336</v>
      </c>
      <c r="P1308" s="36">
        <f t="shared" si="864"/>
        <v>-18926947792.426228</v>
      </c>
      <c r="Q1308">
        <f t="shared" si="865"/>
        <v>25.657153926096868</v>
      </c>
      <c r="R1308">
        <f t="shared" si="866"/>
        <v>201.02469884538067</v>
      </c>
      <c r="S1308">
        <f t="shared" si="867"/>
        <v>-0.306618709892023</v>
      </c>
      <c r="T1308">
        <f t="shared" si="868"/>
        <v>-0.8735884806092129</v>
      </c>
      <c r="U1308">
        <f t="shared" si="869"/>
        <v>-0.87358848060921279</v>
      </c>
      <c r="W1308">
        <f t="shared" si="870"/>
        <v>0.98937375810083039</v>
      </c>
      <c r="X1308">
        <v>674.15</v>
      </c>
      <c r="Y1308">
        <f t="shared" si="871"/>
        <v>1.9073334166666699E-2</v>
      </c>
      <c r="Z1308">
        <v>2E-3</v>
      </c>
      <c r="AA1308">
        <f t="shared" si="872"/>
        <v>290.29842362593814</v>
      </c>
      <c r="AC1308">
        <f t="shared" si="873"/>
        <v>8.1538292112637821E-4</v>
      </c>
      <c r="AD1308">
        <f t="shared" si="874"/>
        <v>2.9479453775545316E-8</v>
      </c>
      <c r="AE1308">
        <v>0</v>
      </c>
      <c r="AF1308">
        <f t="shared" si="875"/>
        <v>1.1060131368328087E-9</v>
      </c>
      <c r="AG1308">
        <f t="shared" si="876"/>
        <v>3.0585466912378126E-8</v>
      </c>
      <c r="AH1308">
        <f t="shared" si="877"/>
        <v>7.1116775503544968E-5</v>
      </c>
      <c r="AJ1308">
        <f t="shared" si="878"/>
        <v>2.0118914490833487E-3</v>
      </c>
      <c r="AK1308">
        <f t="shared" si="879"/>
        <v>7.2738169316493375E-8</v>
      </c>
      <c r="AL1308">
        <v>0</v>
      </c>
      <c r="AM1308">
        <f t="shared" si="880"/>
        <v>1.4402995611494878E-8</v>
      </c>
      <c r="AN1308">
        <f t="shared" si="881"/>
        <v>8.7141164927988252E-8</v>
      </c>
      <c r="AO1308">
        <f t="shared" si="882"/>
        <v>3.7533724837864963E-4</v>
      </c>
      <c r="AQ1308">
        <f t="shared" si="883"/>
        <v>0</v>
      </c>
      <c r="AR1308">
        <f t="shared" si="884"/>
        <v>0</v>
      </c>
      <c r="AS1308">
        <v>361</v>
      </c>
      <c r="AT1308">
        <f t="shared" si="885"/>
        <v>0</v>
      </c>
      <c r="AU1308">
        <f t="shared" si="886"/>
        <v>0</v>
      </c>
      <c r="AV1308">
        <f t="shared" si="887"/>
        <v>1.5573737736673213E-4</v>
      </c>
      <c r="AX1308">
        <f t="shared" si="888"/>
        <v>96.383860543959202</v>
      </c>
      <c r="AY1308">
        <f t="shared" si="889"/>
        <v>83.471651287428585</v>
      </c>
      <c r="AZ1308" t="e">
        <f t="shared" si="890"/>
        <v>#DIV/0!</v>
      </c>
    </row>
    <row r="1309" spans="6:52" x14ac:dyDescent="0.55000000000000004">
      <c r="F1309" s="87">
        <v>45146.760057870371</v>
      </c>
      <c r="G1309">
        <v>169</v>
      </c>
      <c r="I1309">
        <v>21.8</v>
      </c>
      <c r="J1309">
        <v>29.899000000000001</v>
      </c>
      <c r="K1309">
        <v>30277.310609920001</v>
      </c>
      <c r="L1309">
        <v>29471.019286425599</v>
      </c>
      <c r="N1309" s="36">
        <f t="shared" si="862"/>
        <v>58.820530809450545</v>
      </c>
      <c r="O1309" s="36">
        <f t="shared" si="863"/>
        <v>66.074264270422717</v>
      </c>
      <c r="P1309" s="36">
        <f t="shared" si="864"/>
        <v>-18979377010.687794</v>
      </c>
      <c r="Q1309">
        <f t="shared" si="865"/>
        <v>941.12849295120873</v>
      </c>
      <c r="R1309">
        <f t="shared" si="866"/>
        <v>2907.2676278985996</v>
      </c>
      <c r="S1309">
        <f t="shared" si="867"/>
        <v>-11.152589217223191</v>
      </c>
      <c r="T1309">
        <f t="shared" si="868"/>
        <v>-12.52792378949216</v>
      </c>
      <c r="U1309">
        <f t="shared" si="869"/>
        <v>-12.527923789492158</v>
      </c>
      <c r="W1309">
        <f t="shared" si="870"/>
        <v>0.98937375810083039</v>
      </c>
      <c r="X1309">
        <v>675.15</v>
      </c>
      <c r="Y1309">
        <f t="shared" si="871"/>
        <v>1.9073334166666699E-2</v>
      </c>
      <c r="Z1309">
        <v>2E-3</v>
      </c>
      <c r="AA1309">
        <f t="shared" si="872"/>
        <v>293.18192494056416</v>
      </c>
      <c r="AC1309">
        <f t="shared" si="873"/>
        <v>2.9955576583322697E-2</v>
      </c>
      <c r="AD1309">
        <f t="shared" si="874"/>
        <v>1.0814134625474154E-6</v>
      </c>
      <c r="AE1309">
        <v>0</v>
      </c>
      <c r="AF1309">
        <f t="shared" si="875"/>
        <v>4.0490177441948911E-8</v>
      </c>
      <c r="AG1309">
        <f t="shared" si="876"/>
        <v>1.1219036399893643E-6</v>
      </c>
      <c r="AH1309">
        <f t="shared" si="877"/>
        <v>7.0867217148991575E-5</v>
      </c>
      <c r="AJ1309">
        <f t="shared" si="878"/>
        <v>2.9157853106472949E-2</v>
      </c>
      <c r="AK1309">
        <f t="shared" si="879"/>
        <v>1.0526151883811379E-6</v>
      </c>
      <c r="AL1309">
        <v>0</v>
      </c>
      <c r="AM1309">
        <f t="shared" si="880"/>
        <v>2.0764133386528059E-7</v>
      </c>
      <c r="AN1309">
        <f t="shared" si="881"/>
        <v>1.2602565222464185E-6</v>
      </c>
      <c r="AO1309">
        <f t="shared" si="882"/>
        <v>3.7336331908912896E-4</v>
      </c>
      <c r="AQ1309">
        <f t="shared" si="883"/>
        <v>0</v>
      </c>
      <c r="AR1309">
        <f t="shared" si="884"/>
        <v>0</v>
      </c>
      <c r="AS1309">
        <v>362</v>
      </c>
      <c r="AT1309">
        <f t="shared" si="885"/>
        <v>0</v>
      </c>
      <c r="AU1309">
        <f t="shared" si="886"/>
        <v>0</v>
      </c>
      <c r="AV1309">
        <f t="shared" si="887"/>
        <v>1.5481626563808144E-4</v>
      </c>
      <c r="AX1309">
        <f t="shared" si="888"/>
        <v>96.390939827743793</v>
      </c>
      <c r="AY1309">
        <f t="shared" si="889"/>
        <v>83.523883415801876</v>
      </c>
      <c r="AZ1309" t="e">
        <f t="shared" si="890"/>
        <v>#DIV/0!</v>
      </c>
    </row>
    <row r="1310" spans="6:52" x14ac:dyDescent="0.55000000000000004">
      <c r="F1310" s="87">
        <v>45146.781307870369</v>
      </c>
      <c r="G1310">
        <v>247</v>
      </c>
      <c r="I1310">
        <v>21.8</v>
      </c>
      <c r="J1310">
        <v>29.899000000000001</v>
      </c>
      <c r="K1310">
        <v>392.55090925636705</v>
      </c>
      <c r="L1310">
        <v>9737.8053810395995</v>
      </c>
      <c r="N1310" s="36">
        <f t="shared" si="862"/>
        <v>0.76143554050785112</v>
      </c>
      <c r="O1310" s="36">
        <f t="shared" si="863"/>
        <v>21.786407918788935</v>
      </c>
      <c r="P1310" s="36">
        <f t="shared" si="864"/>
        <v>-19031806228.949364</v>
      </c>
      <c r="Q1310">
        <f t="shared" si="865"/>
        <v>12.182968648125618</v>
      </c>
      <c r="R1310">
        <f t="shared" si="866"/>
        <v>958.60194842671319</v>
      </c>
      <c r="S1310">
        <f t="shared" si="867"/>
        <v>-0.14316249147269233</v>
      </c>
      <c r="T1310">
        <f t="shared" si="868"/>
        <v>-4.0962054855148411</v>
      </c>
      <c r="U1310">
        <f t="shared" si="869"/>
        <v>-4.0962054855148411</v>
      </c>
      <c r="W1310">
        <f t="shared" si="870"/>
        <v>0.98937375810083039</v>
      </c>
      <c r="X1310">
        <v>676.15</v>
      </c>
      <c r="Y1310">
        <f t="shared" si="871"/>
        <v>1.9073334166666699E-2</v>
      </c>
      <c r="Z1310">
        <v>2E-3</v>
      </c>
      <c r="AA1310">
        <f t="shared" si="872"/>
        <v>296.08487152790974</v>
      </c>
      <c r="AC1310">
        <f t="shared" si="873"/>
        <v>3.8837956833686992E-4</v>
      </c>
      <c r="AD1310">
        <f t="shared" si="874"/>
        <v>1.3999988626641068E-8</v>
      </c>
      <c r="AE1310">
        <v>0</v>
      </c>
      <c r="AF1310">
        <f t="shared" si="875"/>
        <v>5.2312588384165381E-10</v>
      </c>
      <c r="AG1310">
        <f t="shared" si="876"/>
        <v>1.4523114510482721E-8</v>
      </c>
      <c r="AH1310">
        <f t="shared" si="877"/>
        <v>7.06192688242047E-5</v>
      </c>
      <c r="AJ1310">
        <f t="shared" si="878"/>
        <v>9.6343291054936369E-3</v>
      </c>
      <c r="AK1310">
        <f t="shared" si="879"/>
        <v>3.472904058259734E-7</v>
      </c>
      <c r="AL1310">
        <v>0</v>
      </c>
      <c r="AM1310">
        <f t="shared" si="880"/>
        <v>6.8249032700401514E-8</v>
      </c>
      <c r="AN1310">
        <f t="shared" si="881"/>
        <v>4.1553943852637491E-7</v>
      </c>
      <c r="AO1310">
        <f t="shared" si="882"/>
        <v>3.7140556362662649E-4</v>
      </c>
      <c r="AQ1310">
        <f t="shared" si="883"/>
        <v>0</v>
      </c>
      <c r="AR1310">
        <f t="shared" si="884"/>
        <v>0</v>
      </c>
      <c r="AS1310">
        <v>363</v>
      </c>
      <c r="AT1310">
        <f t="shared" si="885"/>
        <v>0</v>
      </c>
      <c r="AU1310">
        <f t="shared" si="886"/>
        <v>0</v>
      </c>
      <c r="AV1310">
        <f t="shared" si="887"/>
        <v>1.5390330230427134E-4</v>
      </c>
      <c r="AX1310">
        <f t="shared" si="888"/>
        <v>96.397977283288228</v>
      </c>
      <c r="AY1310">
        <f t="shared" si="889"/>
        <v>83.575798980132262</v>
      </c>
      <c r="AZ1310" t="e">
        <f t="shared" si="890"/>
        <v>#DIV/0!</v>
      </c>
    </row>
    <row r="1311" spans="6:52" x14ac:dyDescent="0.55000000000000004">
      <c r="F1311" s="87">
        <v>45146.802604166667</v>
      </c>
      <c r="G1311">
        <v>157</v>
      </c>
      <c r="I1311">
        <v>21.8</v>
      </c>
      <c r="J1311">
        <v>29.899000000000001</v>
      </c>
      <c r="K1311">
        <v>38.214393124447</v>
      </c>
      <c r="L1311">
        <v>23606.483015654401</v>
      </c>
      <c r="N1311" s="36">
        <f t="shared" si="862"/>
        <v>7.4010063310431293E-2</v>
      </c>
      <c r="O1311" s="36">
        <f t="shared" si="863"/>
        <v>52.704286648596941</v>
      </c>
      <c r="P1311" s="36">
        <f t="shared" si="864"/>
        <v>-19084235447.210934</v>
      </c>
      <c r="Q1311">
        <f t="shared" si="865"/>
        <v>1.1841610129669007</v>
      </c>
      <c r="R1311">
        <f t="shared" si="866"/>
        <v>2318.9886125382654</v>
      </c>
      <c r="S1311">
        <f t="shared" si="867"/>
        <v>-1.3799040155873752E-2</v>
      </c>
      <c r="T1311">
        <f t="shared" si="868"/>
        <v>-9.8266172912213356</v>
      </c>
      <c r="U1311">
        <f t="shared" si="869"/>
        <v>-9.8266172912213374</v>
      </c>
      <c r="W1311">
        <f t="shared" si="870"/>
        <v>0.98937375810083039</v>
      </c>
      <c r="X1311">
        <v>677.15</v>
      </c>
      <c r="Y1311">
        <f t="shared" si="871"/>
        <v>1.9073334166666699E-2</v>
      </c>
      <c r="Z1311">
        <v>2E-3</v>
      </c>
      <c r="AA1311">
        <f t="shared" si="872"/>
        <v>299.00731841656648</v>
      </c>
      <c r="AC1311">
        <f t="shared" si="873"/>
        <v>3.7808317739076662E-5</v>
      </c>
      <c r="AD1311">
        <f t="shared" si="874"/>
        <v>1.3608706001862019E-9</v>
      </c>
      <c r="AE1311">
        <v>0</v>
      </c>
      <c r="AF1311">
        <f t="shared" si="875"/>
        <v>5.0748069029812774E-11</v>
      </c>
      <c r="AG1311">
        <f t="shared" si="876"/>
        <v>1.4116186692160148E-9</v>
      </c>
      <c r="AH1311">
        <f t="shared" si="877"/>
        <v>7.0372916506868536E-5</v>
      </c>
      <c r="AJ1311">
        <f t="shared" si="878"/>
        <v>2.3355634816741421E-2</v>
      </c>
      <c r="AK1311">
        <f t="shared" si="879"/>
        <v>8.4066149121304088E-7</v>
      </c>
      <c r="AL1311">
        <v>0</v>
      </c>
      <c r="AM1311">
        <f t="shared" si="880"/>
        <v>1.6458498005143856E-7</v>
      </c>
      <c r="AN1311">
        <f t="shared" si="881"/>
        <v>1.0052464712644795E-6</v>
      </c>
      <c r="AO1311">
        <f t="shared" si="882"/>
        <v>3.6946381074204066E-4</v>
      </c>
      <c r="AQ1311">
        <f t="shared" si="883"/>
        <v>0</v>
      </c>
      <c r="AR1311">
        <f t="shared" si="884"/>
        <v>0</v>
      </c>
      <c r="AS1311">
        <v>364</v>
      </c>
      <c r="AT1311">
        <f t="shared" si="885"/>
        <v>0</v>
      </c>
      <c r="AU1311">
        <f t="shared" si="886"/>
        <v>0</v>
      </c>
      <c r="AV1311">
        <f t="shared" si="887"/>
        <v>1.5299839547520567E-4</v>
      </c>
      <c r="AX1311">
        <f t="shared" si="888"/>
        <v>96.404973231333273</v>
      </c>
      <c r="AY1311">
        <f t="shared" si="889"/>
        <v>83.627400368348432</v>
      </c>
      <c r="AZ1311" t="e">
        <f t="shared" si="890"/>
        <v>#DIV/0!</v>
      </c>
    </row>
    <row r="1312" spans="6:52" x14ac:dyDescent="0.55000000000000004">
      <c r="F1312" s="87">
        <v>45146.823865740742</v>
      </c>
      <c r="G1312">
        <v>334</v>
      </c>
      <c r="I1312">
        <v>21.8</v>
      </c>
      <c r="J1312">
        <v>29.899000000000001</v>
      </c>
      <c r="K1312">
        <v>4.4490625000000019</v>
      </c>
      <c r="L1312">
        <v>36058.426898315898</v>
      </c>
      <c r="N1312" s="36">
        <f t="shared" si="862"/>
        <v>8.603201657014066E-3</v>
      </c>
      <c r="O1312" s="36">
        <f t="shared" si="863"/>
        <v>80.336751660670572</v>
      </c>
      <c r="P1312" s="36">
        <f t="shared" si="864"/>
        <v>-19136664665.4725</v>
      </c>
      <c r="Q1312">
        <f t="shared" si="865"/>
        <v>0.13765122651222506</v>
      </c>
      <c r="R1312">
        <f t="shared" si="866"/>
        <v>3534.8170730695051</v>
      </c>
      <c r="S1312">
        <f t="shared" si="867"/>
        <v>-1.5907165620666563E-3</v>
      </c>
      <c r="T1312">
        <f t="shared" si="868"/>
        <v>-14.854121349704371</v>
      </c>
      <c r="U1312">
        <f t="shared" si="869"/>
        <v>-14.85412134970437</v>
      </c>
      <c r="W1312">
        <f t="shared" si="870"/>
        <v>0.98937375810083039</v>
      </c>
      <c r="X1312">
        <v>678.15</v>
      </c>
      <c r="Y1312">
        <f t="shared" si="871"/>
        <v>1.9073334166666699E-2</v>
      </c>
      <c r="Z1312">
        <v>2E-3</v>
      </c>
      <c r="AA1312">
        <f t="shared" si="872"/>
        <v>301.94932036880664</v>
      </c>
      <c r="AC1312">
        <f t="shared" si="873"/>
        <v>4.4017856856504777E-6</v>
      </c>
      <c r="AD1312">
        <f t="shared" si="874"/>
        <v>1.5820401030914915E-10</v>
      </c>
      <c r="AE1312">
        <v>0</v>
      </c>
      <c r="AF1312">
        <f t="shared" si="875"/>
        <v>5.8877297983007916E-12</v>
      </c>
      <c r="AG1312">
        <f t="shared" si="876"/>
        <v>1.6409174010744993E-10</v>
      </c>
      <c r="AH1312">
        <f t="shared" si="877"/>
        <v>7.0128146326287137E-5</v>
      </c>
      <c r="AJ1312">
        <f t="shared" si="878"/>
        <v>3.5675261331590873E-2</v>
      </c>
      <c r="AK1312">
        <f t="shared" si="879"/>
        <v>1.2821999557778449E-6</v>
      </c>
      <c r="AL1312">
        <v>0</v>
      </c>
      <c r="AM1312">
        <f t="shared" si="880"/>
        <v>2.5008975451064058E-7</v>
      </c>
      <c r="AN1312">
        <f t="shared" si="881"/>
        <v>1.5322897102884855E-6</v>
      </c>
      <c r="AO1312">
        <f t="shared" si="882"/>
        <v>3.6753789137935805E-4</v>
      </c>
      <c r="AQ1312">
        <f t="shared" si="883"/>
        <v>0</v>
      </c>
      <c r="AR1312">
        <f t="shared" si="884"/>
        <v>0</v>
      </c>
      <c r="AS1312">
        <v>365</v>
      </c>
      <c r="AT1312">
        <f t="shared" si="885"/>
        <v>0</v>
      </c>
      <c r="AU1312">
        <f t="shared" si="886"/>
        <v>0</v>
      </c>
      <c r="AV1312">
        <f t="shared" si="887"/>
        <v>1.5210145450394978E-4</v>
      </c>
      <c r="AX1312">
        <f t="shared" si="888"/>
        <v>96.411927989522553</v>
      </c>
      <c r="AY1312">
        <f t="shared" si="889"/>
        <v>83.678689948028435</v>
      </c>
      <c r="AZ1312" t="e">
        <f t="shared" si="890"/>
        <v>#DIV/0!</v>
      </c>
    </row>
    <row r="1313" spans="6:52" x14ac:dyDescent="0.55000000000000004">
      <c r="F1313" s="87">
        <v>45146.845185185186</v>
      </c>
      <c r="G1313">
        <v>294</v>
      </c>
      <c r="I1313">
        <v>21.8</v>
      </c>
      <c r="J1313">
        <v>29.899000000000001</v>
      </c>
      <c r="K1313">
        <v>36.403554878912004</v>
      </c>
      <c r="L1313">
        <v>765.73933359509999</v>
      </c>
      <c r="N1313" s="36">
        <f t="shared" si="862"/>
        <v>7.028526871821425E-2</v>
      </c>
      <c r="O1313" s="36">
        <f t="shared" si="863"/>
        <v>1.7024877705720829</v>
      </c>
      <c r="P1313" s="36">
        <f t="shared" si="864"/>
        <v>-19189093883.73407</v>
      </c>
      <c r="Q1313">
        <f t="shared" si="865"/>
        <v>1.124564299491428</v>
      </c>
      <c r="R1313">
        <f t="shared" si="866"/>
        <v>74.909461905171653</v>
      </c>
      <c r="S1313">
        <f t="shared" si="867"/>
        <v>-1.288795890755803E-2</v>
      </c>
      <c r="T1313">
        <f t="shared" si="868"/>
        <v>-0.31217910705756441</v>
      </c>
      <c r="U1313">
        <f t="shared" si="869"/>
        <v>-0.31217910705756441</v>
      </c>
      <c r="W1313">
        <f t="shared" si="870"/>
        <v>0.98937375810083039</v>
      </c>
      <c r="X1313">
        <v>679.15</v>
      </c>
      <c r="Y1313">
        <f t="shared" si="871"/>
        <v>1.9073334166666699E-2</v>
      </c>
      <c r="Z1313">
        <v>2E-3</v>
      </c>
      <c r="AA1313">
        <f t="shared" si="872"/>
        <v>304.91093187970284</v>
      </c>
      <c r="AC1313">
        <f t="shared" si="873"/>
        <v>3.6016721898778991E-5</v>
      </c>
      <c r="AD1313">
        <f t="shared" si="874"/>
        <v>1.2925663275568714E-9</v>
      </c>
      <c r="AE1313">
        <v>0</v>
      </c>
      <c r="AF1313">
        <f t="shared" si="875"/>
        <v>4.8008089699594491E-11</v>
      </c>
      <c r="AG1313">
        <f t="shared" si="876"/>
        <v>1.340574417256466E-9</v>
      </c>
      <c r="AH1313">
        <f t="shared" si="877"/>
        <v>6.9884944561440725E-5</v>
      </c>
      <c r="AJ1313">
        <f t="shared" si="878"/>
        <v>7.5760240220460948E-4</v>
      </c>
      <c r="AK1313">
        <f t="shared" si="879"/>
        <v>2.7188797401328013E-8</v>
      </c>
      <c r="AL1313">
        <v>0</v>
      </c>
      <c r="AM1313">
        <f t="shared" si="880"/>
        <v>5.2833207614567085E-9</v>
      </c>
      <c r="AN1313">
        <f t="shared" si="881"/>
        <v>3.2472118162784723E-8</v>
      </c>
      <c r="AO1313">
        <f t="shared" si="882"/>
        <v>3.6562763864293973E-4</v>
      </c>
      <c r="AQ1313">
        <f t="shared" si="883"/>
        <v>0</v>
      </c>
      <c r="AR1313">
        <f t="shared" si="884"/>
        <v>0</v>
      </c>
      <c r="AS1313">
        <v>366</v>
      </c>
      <c r="AT1313">
        <f t="shared" si="885"/>
        <v>0</v>
      </c>
      <c r="AU1313">
        <f t="shared" si="886"/>
        <v>0</v>
      </c>
      <c r="AV1313">
        <f t="shared" si="887"/>
        <v>1.5121238996725216E-4</v>
      </c>
      <c r="AX1313">
        <f t="shared" si="888"/>
        <v>96.418841872438165</v>
      </c>
      <c r="AY1313">
        <f t="shared" si="889"/>
        <v>83.729670066574968</v>
      </c>
      <c r="AZ1313" t="e">
        <f t="shared" si="890"/>
        <v>#DIV/0!</v>
      </c>
    </row>
    <row r="1314" spans="6:52" x14ac:dyDescent="0.55000000000000004">
      <c r="F1314" s="87">
        <v>45146.86650462963</v>
      </c>
      <c r="G1314">
        <v>409</v>
      </c>
      <c r="I1314">
        <v>21.8</v>
      </c>
      <c r="J1314">
        <v>29.899000000000001</v>
      </c>
      <c r="K1314">
        <v>134.61465059782302</v>
      </c>
      <c r="L1314">
        <v>489.6369292224</v>
      </c>
      <c r="N1314" s="36">
        <f t="shared" si="862"/>
        <v>0.2595033012408734</v>
      </c>
      <c r="O1314" s="36">
        <f t="shared" si="863"/>
        <v>1.0863642332338186</v>
      </c>
      <c r="P1314" s="36">
        <f t="shared" si="864"/>
        <v>-19241523101.99564</v>
      </c>
      <c r="Q1314">
        <f t="shared" si="865"/>
        <v>4.1520528198539743</v>
      </c>
      <c r="R1314">
        <f t="shared" si="866"/>
        <v>47.800026262288014</v>
      </c>
      <c r="S1314">
        <f t="shared" si="867"/>
        <v>-4.7191341875859091E-2</v>
      </c>
      <c r="T1314">
        <f t="shared" si="868"/>
        <v>-0.19755812618605631</v>
      </c>
      <c r="U1314">
        <f t="shared" si="869"/>
        <v>-0.19755812618605631</v>
      </c>
      <c r="W1314">
        <f t="shared" si="870"/>
        <v>0.98937375810083039</v>
      </c>
      <c r="X1314">
        <v>680.15</v>
      </c>
      <c r="Y1314">
        <f t="shared" si="871"/>
        <v>1.9073334166666699E-2</v>
      </c>
      <c r="Z1314">
        <v>2E-3</v>
      </c>
      <c r="AA1314">
        <f t="shared" si="872"/>
        <v>307.89220717624954</v>
      </c>
      <c r="AC1314">
        <f t="shared" si="873"/>
        <v>1.3318420275739833E-4</v>
      </c>
      <c r="AD1314">
        <f t="shared" si="874"/>
        <v>4.7726806247431483E-9</v>
      </c>
      <c r="AE1314">
        <v>0</v>
      </c>
      <c r="AF1314">
        <f t="shared" si="875"/>
        <v>1.7691255717720288E-10</v>
      </c>
      <c r="AG1314">
        <f t="shared" si="876"/>
        <v>4.9495931819203512E-9</v>
      </c>
      <c r="AH1314">
        <f t="shared" si="877"/>
        <v>6.9643297639070343E-5</v>
      </c>
      <c r="AJ1314">
        <f t="shared" si="878"/>
        <v>4.8443392876971618E-4</v>
      </c>
      <c r="AK1314">
        <f t="shared" si="879"/>
        <v>1.735977974819535E-8</v>
      </c>
      <c r="AL1314">
        <v>0</v>
      </c>
      <c r="AM1314">
        <f t="shared" si="880"/>
        <v>3.3608082989879118E-9</v>
      </c>
      <c r="AN1314">
        <f t="shared" si="881"/>
        <v>2.0720588047183261E-8</v>
      </c>
      <c r="AO1314">
        <f t="shared" si="882"/>
        <v>3.6373288776536086E-4</v>
      </c>
      <c r="AQ1314">
        <f t="shared" si="883"/>
        <v>0</v>
      </c>
      <c r="AR1314">
        <f t="shared" si="884"/>
        <v>0</v>
      </c>
      <c r="AS1314">
        <v>367</v>
      </c>
      <c r="AT1314">
        <f t="shared" si="885"/>
        <v>0</v>
      </c>
      <c r="AU1314">
        <f t="shared" si="886"/>
        <v>0</v>
      </c>
      <c r="AV1314">
        <f t="shared" si="887"/>
        <v>1.5033111364640774E-4</v>
      </c>
      <c r="AX1314">
        <f t="shared" si="888"/>
        <v>96.425715191635916</v>
      </c>
      <c r="AY1314">
        <f t="shared" si="889"/>
        <v>83.780343051389522</v>
      </c>
      <c r="AZ1314" t="e">
        <f t="shared" si="890"/>
        <v>#DIV/0!</v>
      </c>
    </row>
    <row r="1315" spans="6:52" x14ac:dyDescent="0.55000000000000004">
      <c r="F1315" s="87">
        <v>45146.887824074074</v>
      </c>
      <c r="G1315">
        <v>343</v>
      </c>
      <c r="I1315">
        <v>21.8</v>
      </c>
      <c r="J1315">
        <v>29.899000000000001</v>
      </c>
      <c r="K1315">
        <v>4.5739559399999994</v>
      </c>
      <c r="L1315">
        <v>35659.729315110002</v>
      </c>
      <c r="N1315" s="36">
        <f t="shared" si="862"/>
        <v>8.803871650836367E-3</v>
      </c>
      <c r="O1315" s="36">
        <f t="shared" si="863"/>
        <v>78.955113185578227</v>
      </c>
      <c r="P1315" s="36">
        <f t="shared" si="864"/>
        <v>-19293952320.257206</v>
      </c>
      <c r="Q1315">
        <f t="shared" si="865"/>
        <v>0.14086194641338187</v>
      </c>
      <c r="R1315">
        <f t="shared" si="866"/>
        <v>3474.0249801654418</v>
      </c>
      <c r="S1315">
        <f t="shared" si="867"/>
        <v>-1.5878342295083364E-3</v>
      </c>
      <c r="T1315">
        <f t="shared" si="868"/>
        <v>-14.240056679933106</v>
      </c>
      <c r="U1315">
        <f t="shared" si="869"/>
        <v>-14.240056679933106</v>
      </c>
      <c r="W1315">
        <f t="shared" si="870"/>
        <v>0.98937375810083039</v>
      </c>
      <c r="X1315">
        <v>681.15</v>
      </c>
      <c r="Y1315">
        <f t="shared" si="871"/>
        <v>1.9073334166666699E-2</v>
      </c>
      <c r="Z1315">
        <v>2E-3</v>
      </c>
      <c r="AA1315">
        <f t="shared" si="872"/>
        <v>310.89320021651594</v>
      </c>
      <c r="AC1315">
        <f t="shared" si="873"/>
        <v>4.5253519777454158E-6</v>
      </c>
      <c r="AD1315">
        <f t="shared" si="874"/>
        <v>1.619287500283804E-10</v>
      </c>
      <c r="AE1315">
        <v>0</v>
      </c>
      <c r="AF1315">
        <f t="shared" si="875"/>
        <v>5.9904359284651966E-12</v>
      </c>
      <c r="AG1315">
        <f t="shared" si="876"/>
        <v>1.6791918595684561E-10</v>
      </c>
      <c r="AH1315">
        <f t="shared" si="877"/>
        <v>6.9403192131790566E-5</v>
      </c>
      <c r="AJ1315">
        <f t="shared" si="878"/>
        <v>3.5280800405348735E-2</v>
      </c>
      <c r="AK1315">
        <f t="shared" si="879"/>
        <v>1.262437913721171E-6</v>
      </c>
      <c r="AL1315">
        <v>0</v>
      </c>
      <c r="AM1315">
        <f t="shared" si="880"/>
        <v>2.4349934423435436E-7</v>
      </c>
      <c r="AN1315">
        <f t="shared" si="881"/>
        <v>1.5059372579555254E-6</v>
      </c>
      <c r="AO1315">
        <f t="shared" si="882"/>
        <v>3.6185347607579525E-4</v>
      </c>
      <c r="AQ1315">
        <f t="shared" si="883"/>
        <v>0</v>
      </c>
      <c r="AR1315">
        <f t="shared" si="884"/>
        <v>0</v>
      </c>
      <c r="AS1315">
        <v>368</v>
      </c>
      <c r="AT1315">
        <f t="shared" si="885"/>
        <v>0</v>
      </c>
      <c r="AU1315">
        <f t="shared" si="886"/>
        <v>0</v>
      </c>
      <c r="AV1315">
        <f t="shared" si="887"/>
        <v>1.4945753850846325E-4</v>
      </c>
      <c r="AX1315">
        <f t="shared" si="888"/>
        <v>96.432548255680146</v>
      </c>
      <c r="AY1315">
        <f t="shared" si="889"/>
        <v>83.830711210045266</v>
      </c>
      <c r="AZ1315" t="e">
        <f t="shared" si="890"/>
        <v>#DIV/0!</v>
      </c>
    </row>
    <row r="1316" spans="6:52" x14ac:dyDescent="0.55000000000000004">
      <c r="F1316" s="87">
        <v>45146.909120370372</v>
      </c>
      <c r="G1316">
        <v>339</v>
      </c>
      <c r="I1316">
        <v>21.8</v>
      </c>
      <c r="J1316">
        <v>29.899000000000001</v>
      </c>
      <c r="K1316">
        <v>419.26948905482305</v>
      </c>
      <c r="L1316">
        <v>20156.349546508402</v>
      </c>
      <c r="N1316" s="36">
        <f t="shared" si="862"/>
        <v>0.80576290509974446</v>
      </c>
      <c r="O1316" s="36">
        <f t="shared" si="863"/>
        <v>44.536664044998638</v>
      </c>
      <c r="P1316" s="36">
        <f t="shared" si="864"/>
        <v>-19346381538.518776</v>
      </c>
      <c r="Q1316">
        <f t="shared" si="865"/>
        <v>12.892206481595911</v>
      </c>
      <c r="R1316">
        <f t="shared" si="866"/>
        <v>1959.6132179799401</v>
      </c>
      <c r="S1316">
        <f t="shared" si="867"/>
        <v>-0.14413289019834258</v>
      </c>
      <c r="T1316">
        <f t="shared" si="868"/>
        <v>-7.9666091203387372</v>
      </c>
      <c r="U1316">
        <f t="shared" si="869"/>
        <v>-7.9666091203387355</v>
      </c>
      <c r="W1316">
        <f t="shared" si="870"/>
        <v>0.98937375810083039</v>
      </c>
      <c r="X1316">
        <v>682.15</v>
      </c>
      <c r="Y1316">
        <f t="shared" si="871"/>
        <v>1.9073334166666699E-2</v>
      </c>
      <c r="Z1316">
        <v>2E-3</v>
      </c>
      <c r="AA1316">
        <f t="shared" si="872"/>
        <v>313.91396468880555</v>
      </c>
      <c r="AC1316">
        <f t="shared" si="873"/>
        <v>4.1481423004318524E-4</v>
      </c>
      <c r="AD1316">
        <f t="shared" si="874"/>
        <v>1.4821362294715206E-8</v>
      </c>
      <c r="AE1316">
        <v>0</v>
      </c>
      <c r="AF1316">
        <f t="shared" si="875"/>
        <v>5.472228533563671E-10</v>
      </c>
      <c r="AG1316">
        <f t="shared" si="876"/>
        <v>1.5368585148071573E-8</v>
      </c>
      <c r="AH1316">
        <f t="shared" si="877"/>
        <v>6.916461475623045E-5</v>
      </c>
      <c r="AJ1316">
        <f t="shared" si="878"/>
        <v>1.9942163300422984E-2</v>
      </c>
      <c r="AK1316">
        <f t="shared" si="879"/>
        <v>7.1253589151262129E-7</v>
      </c>
      <c r="AL1316">
        <v>0</v>
      </c>
      <c r="AM1316">
        <f t="shared" si="880"/>
        <v>1.3692678448620761E-7</v>
      </c>
      <c r="AN1316">
        <f t="shared" si="881"/>
        <v>8.4946267599882887E-7</v>
      </c>
      <c r="AO1316">
        <f t="shared" si="882"/>
        <v>3.5998924296893405E-4</v>
      </c>
      <c r="AQ1316">
        <f t="shared" si="883"/>
        <v>0</v>
      </c>
      <c r="AR1316">
        <f t="shared" si="884"/>
        <v>0</v>
      </c>
      <c r="AS1316">
        <v>369</v>
      </c>
      <c r="AT1316">
        <f t="shared" si="885"/>
        <v>0</v>
      </c>
      <c r="AU1316">
        <f t="shared" si="886"/>
        <v>0</v>
      </c>
      <c r="AV1316">
        <f t="shared" si="887"/>
        <v>1.4859157868775218E-4</v>
      </c>
      <c r="AX1316">
        <f t="shared" si="888"/>
        <v>96.4393413701779</v>
      </c>
      <c r="AY1316">
        <f t="shared" si="889"/>
        <v>83.880776830458842</v>
      </c>
      <c r="AZ1316" t="e">
        <f t="shared" si="890"/>
        <v>#DIV/0!</v>
      </c>
    </row>
    <row r="1317" spans="6:52" x14ac:dyDescent="0.55000000000000004">
      <c r="F1317" s="87">
        <v>45146.930405092593</v>
      </c>
      <c r="G1317">
        <v>182</v>
      </c>
      <c r="I1317">
        <v>21.8</v>
      </c>
      <c r="J1317">
        <v>29.899000000000001</v>
      </c>
      <c r="K1317">
        <v>107.45806613259201</v>
      </c>
      <c r="L1317">
        <v>277.22420849759999</v>
      </c>
      <c r="N1317" s="36">
        <f t="shared" si="862"/>
        <v>0.20619894087975255</v>
      </c>
      <c r="O1317" s="36">
        <f t="shared" si="863"/>
        <v>0.61128421428959712</v>
      </c>
      <c r="P1317" s="36">
        <f t="shared" si="864"/>
        <v>-19398810756.780342</v>
      </c>
      <c r="Q1317">
        <f t="shared" si="865"/>
        <v>3.2991830540760407</v>
      </c>
      <c r="R1317">
        <f t="shared" si="866"/>
        <v>26.896505428742273</v>
      </c>
      <c r="S1317">
        <f t="shared" si="867"/>
        <v>-3.6582965928734404E-2</v>
      </c>
      <c r="T1317">
        <f t="shared" si="868"/>
        <v>-0.10845152496282962</v>
      </c>
      <c r="U1317">
        <f t="shared" si="869"/>
        <v>-0.10845152496282962</v>
      </c>
      <c r="W1317">
        <f t="shared" si="870"/>
        <v>0.98937375810083039</v>
      </c>
      <c r="X1317">
        <v>683.15</v>
      </c>
      <c r="Y1317">
        <f t="shared" si="871"/>
        <v>1.9073334166666699E-2</v>
      </c>
      <c r="Z1317">
        <v>2E-3</v>
      </c>
      <c r="AA1317">
        <f t="shared" si="872"/>
        <v>316.95455401084536</v>
      </c>
      <c r="AC1317">
        <f t="shared" si="873"/>
        <v>1.0631619072785013E-4</v>
      </c>
      <c r="AD1317">
        <f t="shared" si="874"/>
        <v>3.7931297217381489E-9</v>
      </c>
      <c r="AE1317">
        <v>0</v>
      </c>
      <c r="AF1317">
        <f t="shared" si="875"/>
        <v>1.3977158247412134E-10</v>
      </c>
      <c r="AG1317">
        <f t="shared" si="876"/>
        <v>3.9329013042122704E-9</v>
      </c>
      <c r="AH1317">
        <f t="shared" si="877"/>
        <v>6.8927552371201431E-5</v>
      </c>
      <c r="AJ1317">
        <f t="shared" si="878"/>
        <v>2.7427835699779865E-4</v>
      </c>
      <c r="AK1317">
        <f t="shared" si="879"/>
        <v>9.7856533500247495E-9</v>
      </c>
      <c r="AL1317">
        <v>0</v>
      </c>
      <c r="AM1317">
        <f t="shared" si="880"/>
        <v>1.8735747399290293E-9</v>
      </c>
      <c r="AN1317">
        <f t="shared" si="881"/>
        <v>1.1659228089953779E-8</v>
      </c>
      <c r="AO1317">
        <f t="shared" si="882"/>
        <v>3.5814002987442754E-4</v>
      </c>
      <c r="AQ1317">
        <f t="shared" si="883"/>
        <v>0</v>
      </c>
      <c r="AR1317">
        <f t="shared" si="884"/>
        <v>0</v>
      </c>
      <c r="AS1317">
        <v>370</v>
      </c>
      <c r="AT1317">
        <f t="shared" si="885"/>
        <v>0</v>
      </c>
      <c r="AU1317">
        <f t="shared" si="886"/>
        <v>0</v>
      </c>
      <c r="AV1317">
        <f t="shared" si="887"/>
        <v>1.4773314946775633E-4</v>
      </c>
      <c r="AX1317">
        <f t="shared" si="888"/>
        <v>96.44609483781295</v>
      </c>
      <c r="AY1317">
        <f t="shared" si="889"/>
        <v>83.930542181060829</v>
      </c>
      <c r="AZ1317" t="e">
        <f t="shared" si="890"/>
        <v>#DIV/0!</v>
      </c>
    </row>
    <row r="1318" spans="6:52" x14ac:dyDescent="0.55000000000000004">
      <c r="F1318" s="87">
        <v>45146.951736111114</v>
      </c>
      <c r="G1318">
        <v>209</v>
      </c>
      <c r="I1318">
        <v>21.8</v>
      </c>
      <c r="J1318">
        <v>29.899000000000001</v>
      </c>
      <c r="K1318">
        <v>61.475156241966999</v>
      </c>
      <c r="L1318">
        <v>343.9816659951</v>
      </c>
      <c r="N1318" s="36">
        <f t="shared" si="862"/>
        <v>0.11778271467994297</v>
      </c>
      <c r="O1318" s="36">
        <f t="shared" si="863"/>
        <v>0.75693079535357977</v>
      </c>
      <c r="P1318" s="36">
        <f t="shared" si="864"/>
        <v>-19451239975.041912</v>
      </c>
      <c r="Q1318">
        <f t="shared" si="865"/>
        <v>1.8845234348790876</v>
      </c>
      <c r="R1318">
        <f t="shared" si="866"/>
        <v>33.304954995557509</v>
      </c>
      <c r="S1318">
        <f t="shared" si="867"/>
        <v>-2.0726354756202617E-2</v>
      </c>
      <c r="T1318">
        <f t="shared" si="868"/>
        <v>-0.13319795042102603</v>
      </c>
      <c r="U1318">
        <f t="shared" si="869"/>
        <v>-0.13319795042102603</v>
      </c>
      <c r="W1318">
        <f t="shared" si="870"/>
        <v>0.98937375810083039</v>
      </c>
      <c r="X1318">
        <v>684.15</v>
      </c>
      <c r="Y1318">
        <f t="shared" si="871"/>
        <v>1.9073334166666699E-2</v>
      </c>
      <c r="Z1318">
        <v>2E-3</v>
      </c>
      <c r="AA1318">
        <f t="shared" si="872"/>
        <v>320.01502132898219</v>
      </c>
      <c r="AC1318">
        <f t="shared" si="873"/>
        <v>6.0821906360950613E-5</v>
      </c>
      <c r="AD1318">
        <f t="shared" si="874"/>
        <v>2.1668211074493989E-9</v>
      </c>
      <c r="AE1318">
        <v>0</v>
      </c>
      <c r="AF1318">
        <f t="shared" si="875"/>
        <v>7.9687968698312815E-11</v>
      </c>
      <c r="AG1318">
        <f t="shared" si="876"/>
        <v>2.2465090761477115E-9</v>
      </c>
      <c r="AH1318">
        <f t="shared" si="877"/>
        <v>6.8691991975892104E-5</v>
      </c>
      <c r="AJ1318">
        <f t="shared" si="878"/>
        <v>3.4032643360335668E-4</v>
      </c>
      <c r="AK1318">
        <f t="shared" si="879"/>
        <v>1.2124356895004828E-8</v>
      </c>
      <c r="AL1318">
        <v>0</v>
      </c>
      <c r="AM1318">
        <f t="shared" si="880"/>
        <v>2.3128371058148038E-9</v>
      </c>
      <c r="AN1318">
        <f t="shared" si="881"/>
        <v>1.4437194000819631E-8</v>
      </c>
      <c r="AO1318">
        <f t="shared" si="882"/>
        <v>3.5630568022684069E-4</v>
      </c>
      <c r="AQ1318">
        <f t="shared" si="883"/>
        <v>0</v>
      </c>
      <c r="AR1318">
        <f t="shared" si="884"/>
        <v>0</v>
      </c>
      <c r="AS1318">
        <v>371</v>
      </c>
      <c r="AT1318">
        <f t="shared" si="885"/>
        <v>0</v>
      </c>
      <c r="AU1318">
        <f t="shared" si="886"/>
        <v>0</v>
      </c>
      <c r="AV1318">
        <f t="shared" si="887"/>
        <v>1.4688216726328616E-4</v>
      </c>
      <c r="AX1318">
        <f t="shared" si="888"/>
        <v>96.45280895837908</v>
      </c>
      <c r="AY1318">
        <f t="shared" si="889"/>
        <v>83.980009510965232</v>
      </c>
      <c r="AZ1318" t="e">
        <f t="shared" si="890"/>
        <v>#DIV/0!</v>
      </c>
    </row>
    <row r="1319" spans="6:52" x14ac:dyDescent="0.55000000000000004">
      <c r="F1319" s="87">
        <v>45146.973020833335</v>
      </c>
      <c r="G1319">
        <v>88</v>
      </c>
      <c r="I1319">
        <v>21.8</v>
      </c>
      <c r="J1319">
        <v>29.899000000000001</v>
      </c>
      <c r="K1319">
        <v>5.6403607400000011</v>
      </c>
      <c r="L1319">
        <v>33802.467193468401</v>
      </c>
      <c r="N1319" s="36">
        <f t="shared" si="862"/>
        <v>1.0790073780019534E-2</v>
      </c>
      <c r="O1319" s="36">
        <f t="shared" si="863"/>
        <v>74.230218145693513</v>
      </c>
      <c r="P1319" s="36">
        <f t="shared" si="864"/>
        <v>-19503669193.303482</v>
      </c>
      <c r="Q1319">
        <f t="shared" si="865"/>
        <v>0.17264118048031254</v>
      </c>
      <c r="R1319">
        <f t="shared" si="866"/>
        <v>3266.1295984105145</v>
      </c>
      <c r="S1319">
        <f t="shared" si="867"/>
        <v>-1.8833317809575437E-3</v>
      </c>
      <c r="T1319">
        <f t="shared" si="868"/>
        <v>-12.95636450605835</v>
      </c>
      <c r="U1319">
        <f t="shared" si="869"/>
        <v>-12.956364506058351</v>
      </c>
      <c r="W1319">
        <f t="shared" si="870"/>
        <v>0.98937375810083039</v>
      </c>
      <c r="X1319">
        <v>685.15</v>
      </c>
      <c r="Y1319">
        <f t="shared" si="871"/>
        <v>1.9073334166666699E-2</v>
      </c>
      <c r="Z1319">
        <v>2E-3</v>
      </c>
      <c r="AA1319">
        <f t="shared" si="872"/>
        <v>323.09541951740539</v>
      </c>
      <c r="AC1319">
        <f t="shared" si="873"/>
        <v>5.5804249023781823E-6</v>
      </c>
      <c r="AD1319">
        <f t="shared" si="874"/>
        <v>1.98516206032474E-10</v>
      </c>
      <c r="AE1319">
        <v>0</v>
      </c>
      <c r="AF1319">
        <f t="shared" si="875"/>
        <v>7.2864768568270545E-12</v>
      </c>
      <c r="AG1319">
        <f t="shared" si="876"/>
        <v>2.0580268288930106E-10</v>
      </c>
      <c r="AH1319">
        <f t="shared" si="877"/>
        <v>6.8457920708089412E-5</v>
      </c>
      <c r="AJ1319">
        <f t="shared" si="878"/>
        <v>3.3443274000281867E-2</v>
      </c>
      <c r="AK1319">
        <f t="shared" si="879"/>
        <v>1.1897000654934201E-6</v>
      </c>
      <c r="AL1319">
        <v>0</v>
      </c>
      <c r="AM1319">
        <f t="shared" si="880"/>
        <v>2.2611769046395835E-7</v>
      </c>
      <c r="AN1319">
        <f t="shared" si="881"/>
        <v>1.4158177559573785E-6</v>
      </c>
      <c r="AO1319">
        <f t="shared" si="882"/>
        <v>3.5448603943611322E-4</v>
      </c>
      <c r="AQ1319">
        <f t="shared" si="883"/>
        <v>0</v>
      </c>
      <c r="AR1319">
        <f t="shared" si="884"/>
        <v>0</v>
      </c>
      <c r="AS1319">
        <v>372</v>
      </c>
      <c r="AT1319">
        <f t="shared" si="885"/>
        <v>0</v>
      </c>
      <c r="AU1319">
        <f t="shared" si="886"/>
        <v>0</v>
      </c>
      <c r="AV1319">
        <f t="shared" si="887"/>
        <v>1.4603854960297356E-4</v>
      </c>
      <c r="AX1319">
        <f t="shared" si="888"/>
        <v>96.45948402881298</v>
      </c>
      <c r="AY1319">
        <f t="shared" si="889"/>
        <v>84.029181050137538</v>
      </c>
      <c r="AZ1319" t="e">
        <f t="shared" si="890"/>
        <v>#DIV/0!</v>
      </c>
    </row>
    <row r="1320" spans="6:52" x14ac:dyDescent="0.55000000000000004">
      <c r="F1320" s="87">
        <v>45146.994328703702</v>
      </c>
      <c r="G1320">
        <v>335</v>
      </c>
      <c r="I1320">
        <v>21.8</v>
      </c>
      <c r="J1320">
        <v>29.899000000000001</v>
      </c>
      <c r="K1320">
        <v>15.605717459999996</v>
      </c>
      <c r="L1320">
        <v>20832.844204556401</v>
      </c>
      <c r="N1320" s="36">
        <f t="shared" si="862"/>
        <v>2.9808353607249653E-2</v>
      </c>
      <c r="O1320" s="36">
        <f t="shared" si="863"/>
        <v>45.655694241054768</v>
      </c>
      <c r="P1320" s="36">
        <f t="shared" si="864"/>
        <v>-19556098411.565048</v>
      </c>
      <c r="Q1320">
        <f t="shared" si="865"/>
        <v>0.47693365771599444</v>
      </c>
      <c r="R1320">
        <f t="shared" si="866"/>
        <v>2008.8505466064098</v>
      </c>
      <c r="S1320">
        <f t="shared" si="867"/>
        <v>-5.1607589194562695E-3</v>
      </c>
      <c r="T1320">
        <f t="shared" si="868"/>
        <v>-7.9044295563236782</v>
      </c>
      <c r="U1320">
        <f t="shared" si="869"/>
        <v>-7.9044295563236773</v>
      </c>
      <c r="W1320">
        <f t="shared" si="870"/>
        <v>0.98937375810083039</v>
      </c>
      <c r="X1320">
        <v>686.15</v>
      </c>
      <c r="Y1320">
        <f t="shared" si="871"/>
        <v>1.9073334166666699E-2</v>
      </c>
      <c r="Z1320">
        <v>2E-3</v>
      </c>
      <c r="AA1320">
        <f t="shared" si="872"/>
        <v>326.19580117737956</v>
      </c>
      <c r="AC1320">
        <f t="shared" si="873"/>
        <v>1.5439887331259941E-5</v>
      </c>
      <c r="AD1320">
        <f t="shared" si="874"/>
        <v>5.4845300419407498E-10</v>
      </c>
      <c r="AE1320">
        <v>0</v>
      </c>
      <c r="AF1320">
        <f t="shared" si="875"/>
        <v>2.0091685115162345E-11</v>
      </c>
      <c r="AG1320">
        <f t="shared" si="876"/>
        <v>5.6854468930923728E-10</v>
      </c>
      <c r="AH1320">
        <f t="shared" si="877"/>
        <v>6.8225325842425936E-5</v>
      </c>
      <c r="AJ1320">
        <f t="shared" si="878"/>
        <v>2.0611469362591069E-2</v>
      </c>
      <c r="AK1320">
        <f t="shared" si="879"/>
        <v>7.3215704559449885E-7</v>
      </c>
      <c r="AL1320">
        <v>0</v>
      </c>
      <c r="AM1320">
        <f t="shared" si="880"/>
        <v>1.3864926727629908E-7</v>
      </c>
      <c r="AN1320">
        <f t="shared" si="881"/>
        <v>8.7080631287079795E-7</v>
      </c>
      <c r="AO1320">
        <f t="shared" si="882"/>
        <v>3.5268095485851427E-4</v>
      </c>
      <c r="AQ1320">
        <f t="shared" si="883"/>
        <v>0</v>
      </c>
      <c r="AR1320">
        <f t="shared" si="884"/>
        <v>0</v>
      </c>
      <c r="AS1320">
        <v>373</v>
      </c>
      <c r="AT1320">
        <f t="shared" si="885"/>
        <v>0</v>
      </c>
      <c r="AU1320">
        <f t="shared" si="886"/>
        <v>0</v>
      </c>
      <c r="AV1320">
        <f t="shared" si="887"/>
        <v>1.4520221511207213E-4</v>
      </c>
      <c r="AX1320">
        <f t="shared" si="888"/>
        <v>96.466120343227018</v>
      </c>
      <c r="AY1320">
        <f t="shared" si="889"/>
        <v>84.078059009561798</v>
      </c>
      <c r="AZ1320" t="e">
        <f t="shared" si="890"/>
        <v>#DIV/0!</v>
      </c>
    </row>
    <row r="1321" spans="6:52" x14ac:dyDescent="0.55000000000000004">
      <c r="F1321" s="87">
        <v>45147.015648148146</v>
      </c>
      <c r="G1321">
        <v>170</v>
      </c>
      <c r="I1321">
        <v>21.8</v>
      </c>
      <c r="J1321">
        <v>29.899000000000001</v>
      </c>
      <c r="K1321">
        <v>77.849264683127004</v>
      </c>
      <c r="L1321">
        <v>2280.5277378496003</v>
      </c>
      <c r="N1321" s="36">
        <f t="shared" si="862"/>
        <v>0.14847269052426385</v>
      </c>
      <c r="O1321" s="36">
        <f t="shared" si="863"/>
        <v>4.9876775111219365</v>
      </c>
      <c r="P1321" s="36">
        <f t="shared" si="864"/>
        <v>-19608527629.826618</v>
      </c>
      <c r="Q1321">
        <f t="shared" si="865"/>
        <v>2.3755630483882215</v>
      </c>
      <c r="R1321">
        <f t="shared" si="866"/>
        <v>219.45781048936522</v>
      </c>
      <c r="S1321">
        <f t="shared" si="867"/>
        <v>-2.5498073654981003E-2</v>
      </c>
      <c r="T1321">
        <f t="shared" si="868"/>
        <v>-0.85656269915238037</v>
      </c>
      <c r="U1321">
        <f t="shared" si="869"/>
        <v>-0.85656269915238037</v>
      </c>
      <c r="W1321">
        <f t="shared" si="870"/>
        <v>0.98937375810083039</v>
      </c>
      <c r="X1321">
        <v>687.15</v>
      </c>
      <c r="Y1321">
        <f t="shared" si="871"/>
        <v>1.9073334166666699E-2</v>
      </c>
      <c r="Z1321">
        <v>2E-3</v>
      </c>
      <c r="AA1321">
        <f t="shared" si="872"/>
        <v>329.31621863650497</v>
      </c>
      <c r="AC1321">
        <f t="shared" si="873"/>
        <v>7.7022019564931607E-5</v>
      </c>
      <c r="AD1321">
        <f t="shared" si="874"/>
        <v>2.7319812324561137E-9</v>
      </c>
      <c r="AE1321">
        <v>0</v>
      </c>
      <c r="AF1321">
        <f t="shared" si="875"/>
        <v>9.9888008537258878E-11</v>
      </c>
      <c r="AG1321">
        <f t="shared" si="876"/>
        <v>2.8318692409933728E-9</v>
      </c>
      <c r="AH1321">
        <f t="shared" si="877"/>
        <v>6.7994194788652493E-5</v>
      </c>
      <c r="AJ1321">
        <f t="shared" si="878"/>
        <v>2.2562942984494442E-3</v>
      </c>
      <c r="AK1321">
        <f t="shared" si="879"/>
        <v>8.0031057521999544E-8</v>
      </c>
      <c r="AL1321">
        <v>0</v>
      </c>
      <c r="AM1321">
        <f t="shared" si="880"/>
        <v>1.5100582363197603E-8</v>
      </c>
      <c r="AN1321">
        <f t="shared" si="881"/>
        <v>9.513163988519715E-8</v>
      </c>
      <c r="AO1321">
        <f t="shared" si="882"/>
        <v>3.5089027576808303E-4</v>
      </c>
      <c r="AQ1321">
        <f t="shared" si="883"/>
        <v>0</v>
      </c>
      <c r="AR1321">
        <f t="shared" si="884"/>
        <v>0</v>
      </c>
      <c r="AS1321">
        <v>374</v>
      </c>
      <c r="AT1321">
        <f t="shared" si="885"/>
        <v>0</v>
      </c>
      <c r="AU1321">
        <f t="shared" si="886"/>
        <v>0</v>
      </c>
      <c r="AV1321">
        <f t="shared" si="887"/>
        <v>1.4437308349555706E-4</v>
      </c>
      <c r="AX1321">
        <f t="shared" si="888"/>
        <v>96.472718192940988</v>
      </c>
      <c r="AY1321">
        <f t="shared" si="889"/>
        <v>84.126645581406294</v>
      </c>
      <c r="AZ1321" t="e">
        <f t="shared" si="890"/>
        <v>#DIV/0!</v>
      </c>
    </row>
    <row r="1322" spans="6:52" x14ac:dyDescent="0.55000000000000004">
      <c r="F1322" s="87">
        <v>45147.036921296298</v>
      </c>
      <c r="G1322">
        <v>205</v>
      </c>
      <c r="I1322">
        <v>21.8</v>
      </c>
      <c r="J1322">
        <v>29.899000000000001</v>
      </c>
      <c r="K1322">
        <v>411.97074059346801</v>
      </c>
      <c r="L1322">
        <v>10748.588515031901</v>
      </c>
      <c r="N1322" s="36">
        <f t="shared" si="862"/>
        <v>0.78450794047818539</v>
      </c>
      <c r="O1322" s="36">
        <f t="shared" si="863"/>
        <v>23.460303287319242</v>
      </c>
      <c r="P1322" s="36">
        <f t="shared" si="864"/>
        <v>-19660956848.088184</v>
      </c>
      <c r="Q1322">
        <f t="shared" si="865"/>
        <v>12.552127047650966</v>
      </c>
      <c r="R1322">
        <f t="shared" si="866"/>
        <v>1032.2533446420466</v>
      </c>
      <c r="S1322">
        <f t="shared" si="867"/>
        <v>-0.13364580663297618</v>
      </c>
      <c r="T1322">
        <f t="shared" si="868"/>
        <v>-3.9966085681388046</v>
      </c>
      <c r="U1322">
        <f t="shared" si="869"/>
        <v>-3.9966085681388051</v>
      </c>
      <c r="W1322">
        <f t="shared" si="870"/>
        <v>0.98937375810083039</v>
      </c>
      <c r="X1322">
        <v>688.15</v>
      </c>
      <c r="Y1322">
        <f t="shared" si="871"/>
        <v>1.9073334166666699E-2</v>
      </c>
      <c r="Z1322">
        <v>2E-3</v>
      </c>
      <c r="AA1322">
        <f t="shared" si="872"/>
        <v>332.45672394798208</v>
      </c>
      <c r="AC1322">
        <f t="shared" si="873"/>
        <v>4.0759303984854177E-4</v>
      </c>
      <c r="AD1322">
        <f t="shared" si="874"/>
        <v>1.4436370040894304E-8</v>
      </c>
      <c r="AE1322">
        <v>0</v>
      </c>
      <c r="AF1322">
        <f t="shared" si="875"/>
        <v>5.2681206424959443E-10</v>
      </c>
      <c r="AG1322">
        <f t="shared" si="876"/>
        <v>1.4963182105143899E-8</v>
      </c>
      <c r="AH1322">
        <f t="shared" si="877"/>
        <v>6.7764515089936087E-5</v>
      </c>
      <c r="AJ1322">
        <f t="shared" si="878"/>
        <v>1.0634371413396536E-2</v>
      </c>
      <c r="AK1322">
        <f t="shared" si="879"/>
        <v>3.7665442209991603E-7</v>
      </c>
      <c r="AL1322">
        <v>0</v>
      </c>
      <c r="AM1322">
        <f t="shared" si="880"/>
        <v>7.0811782150473142E-8</v>
      </c>
      <c r="AN1322">
        <f t="shared" si="881"/>
        <v>4.4746620425038915E-7</v>
      </c>
      <c r="AO1322">
        <f t="shared" si="882"/>
        <v>3.4911385332854559E-4</v>
      </c>
      <c r="AQ1322">
        <f t="shared" si="883"/>
        <v>0</v>
      </c>
      <c r="AR1322">
        <f t="shared" si="884"/>
        <v>0</v>
      </c>
      <c r="AS1322">
        <v>375</v>
      </c>
      <c r="AT1322">
        <f t="shared" si="885"/>
        <v>0</v>
      </c>
      <c r="AU1322">
        <f t="shared" si="886"/>
        <v>0</v>
      </c>
      <c r="AV1322">
        <f t="shared" si="887"/>
        <v>1.4355107552152074E-4</v>
      </c>
      <c r="AX1322">
        <f t="shared" si="888"/>
        <v>96.479277866514153</v>
      </c>
      <c r="AY1322">
        <f t="shared" si="889"/>
        <v>84.174942939188114</v>
      </c>
      <c r="AZ1322" t="e">
        <f t="shared" si="890"/>
        <v>#DIV/0!</v>
      </c>
    </row>
    <row r="1323" spans="6:52" x14ac:dyDescent="0.55000000000000004">
      <c r="F1323" s="87">
        <v>45147.058194444442</v>
      </c>
      <c r="G1323">
        <v>296</v>
      </c>
      <c r="I1323">
        <v>21.8</v>
      </c>
      <c r="J1323">
        <v>29.899000000000001</v>
      </c>
      <c r="K1323">
        <v>145.61234181348803</v>
      </c>
      <c r="L1323">
        <v>398.30766852310001</v>
      </c>
      <c r="N1323" s="36">
        <f t="shared" si="862"/>
        <v>0.27686569974722858</v>
      </c>
      <c r="O1323" s="36">
        <f t="shared" si="863"/>
        <v>0.86760604955443266</v>
      </c>
      <c r="P1323" s="36">
        <f t="shared" si="864"/>
        <v>-19713386066.349754</v>
      </c>
      <c r="Q1323">
        <f t="shared" si="865"/>
        <v>4.4298511959556572</v>
      </c>
      <c r="R1323">
        <f t="shared" si="866"/>
        <v>38.174666180395036</v>
      </c>
      <c r="S1323">
        <f t="shared" si="867"/>
        <v>-4.6788193737606273E-2</v>
      </c>
      <c r="T1323">
        <f t="shared" si="868"/>
        <v>-0.1466188118337991</v>
      </c>
      <c r="U1323">
        <f t="shared" si="869"/>
        <v>-0.14661881183379907</v>
      </c>
      <c r="W1323">
        <f t="shared" si="870"/>
        <v>0.98937375810083039</v>
      </c>
      <c r="X1323">
        <v>689.15</v>
      </c>
      <c r="Y1323">
        <f t="shared" si="871"/>
        <v>1.9073334166666699E-2</v>
      </c>
      <c r="Z1323">
        <v>2E-3</v>
      </c>
      <c r="AA1323">
        <f t="shared" si="872"/>
        <v>335.61736888990708</v>
      </c>
      <c r="AC1323">
        <f t="shared" si="873"/>
        <v>1.4406502984587336E-4</v>
      </c>
      <c r="AD1323">
        <f t="shared" si="874"/>
        <v>5.0951758049171058E-9</v>
      </c>
      <c r="AE1323">
        <v>0</v>
      </c>
      <c r="AF1323">
        <f t="shared" si="875"/>
        <v>1.8557620564979309E-10</v>
      </c>
      <c r="AG1323">
        <f t="shared" si="876"/>
        <v>5.2807520105668988E-9</v>
      </c>
      <c r="AH1323">
        <f t="shared" si="877"/>
        <v>6.753627442118231E-5</v>
      </c>
      <c r="AJ1323">
        <f t="shared" si="878"/>
        <v>3.9407515488707931E-4</v>
      </c>
      <c r="AK1323">
        <f t="shared" si="879"/>
        <v>1.3937332305055026E-8</v>
      </c>
      <c r="AL1323">
        <v>0</v>
      </c>
      <c r="AM1323">
        <f t="shared" si="880"/>
        <v>2.610807803118258E-9</v>
      </c>
      <c r="AN1323">
        <f t="shared" si="881"/>
        <v>1.6548140108173283E-8</v>
      </c>
      <c r="AO1323">
        <f t="shared" si="882"/>
        <v>3.4735154056569857E-4</v>
      </c>
      <c r="AQ1323">
        <f t="shared" si="883"/>
        <v>0</v>
      </c>
      <c r="AR1323">
        <f t="shared" si="884"/>
        <v>0</v>
      </c>
      <c r="AS1323">
        <v>376</v>
      </c>
      <c r="AT1323">
        <f t="shared" si="885"/>
        <v>0</v>
      </c>
      <c r="AU1323">
        <f t="shared" si="886"/>
        <v>0</v>
      </c>
      <c r="AV1323">
        <f t="shared" si="887"/>
        <v>1.4273611300485729E-4</v>
      </c>
      <c r="AX1323">
        <f t="shared" si="888"/>
        <v>96.485799649776183</v>
      </c>
      <c r="AY1323">
        <f t="shared" si="889"/>
        <v>84.22295323793665</v>
      </c>
      <c r="AZ1323" t="e">
        <f t="shared" si="890"/>
        <v>#DIV/0!</v>
      </c>
    </row>
    <row r="1324" spans="6:52" x14ac:dyDescent="0.55000000000000004">
      <c r="F1324" s="87">
        <v>45147.079456018517</v>
      </c>
      <c r="G1324">
        <v>220</v>
      </c>
      <c r="I1324">
        <v>21.8</v>
      </c>
      <c r="J1324">
        <v>29.899000000000001</v>
      </c>
      <c r="K1324">
        <v>122.61942370457201</v>
      </c>
      <c r="L1324">
        <v>180.48579270999997</v>
      </c>
      <c r="N1324" s="36">
        <f t="shared" si="862"/>
        <v>0.23279375338645109</v>
      </c>
      <c r="O1324" s="36">
        <f t="shared" si="863"/>
        <v>0.39234775106712794</v>
      </c>
      <c r="P1324" s="36">
        <f t="shared" si="864"/>
        <v>-19765815284.611324</v>
      </c>
      <c r="Q1324">
        <f t="shared" si="865"/>
        <v>3.7247000541832174</v>
      </c>
      <c r="R1324">
        <f t="shared" si="866"/>
        <v>17.263301046953629</v>
      </c>
      <c r="S1324">
        <f t="shared" si="867"/>
        <v>-3.9026486227121043E-2</v>
      </c>
      <c r="T1324">
        <f t="shared" si="868"/>
        <v>-6.5774763628835234E-2</v>
      </c>
      <c r="U1324">
        <f t="shared" si="869"/>
        <v>-6.5774763628835234E-2</v>
      </c>
      <c r="W1324">
        <f t="shared" si="870"/>
        <v>0.98937375810083039</v>
      </c>
      <c r="X1324">
        <v>690.15</v>
      </c>
      <c r="Y1324">
        <f t="shared" si="871"/>
        <v>1.9073334166666699E-2</v>
      </c>
      <c r="Z1324">
        <v>2E-3</v>
      </c>
      <c r="AA1324">
        <f t="shared" si="872"/>
        <v>338.7982049645754</v>
      </c>
      <c r="AC1324">
        <f t="shared" si="873"/>
        <v>1.2131644004675046E-4</v>
      </c>
      <c r="AD1324">
        <f t="shared" si="874"/>
        <v>4.284405083552027E-9</v>
      </c>
      <c r="AE1324">
        <v>0</v>
      </c>
      <c r="AF1324">
        <f t="shared" si="875"/>
        <v>1.5574796670035222E-10</v>
      </c>
      <c r="AG1324">
        <f t="shared" si="876"/>
        <v>4.440153050252379E-9</v>
      </c>
      <c r="AH1324">
        <f t="shared" si="877"/>
        <v>6.7309460587382228E-5</v>
      </c>
      <c r="AJ1324">
        <f t="shared" si="878"/>
        <v>1.7856790701730013E-4</v>
      </c>
      <c r="AK1324">
        <f t="shared" si="879"/>
        <v>6.306294911797149E-9</v>
      </c>
      <c r="AL1324">
        <v>0</v>
      </c>
      <c r="AM1324">
        <f t="shared" si="880"/>
        <v>1.1770848538463428E-9</v>
      </c>
      <c r="AN1324">
        <f t="shared" si="881"/>
        <v>7.4833797656434919E-9</v>
      </c>
      <c r="AO1324">
        <f t="shared" si="882"/>
        <v>3.4560319234025282E-4</v>
      </c>
      <c r="AQ1324">
        <f t="shared" si="883"/>
        <v>0</v>
      </c>
      <c r="AR1324">
        <f t="shared" si="884"/>
        <v>0</v>
      </c>
      <c r="AS1324">
        <v>377</v>
      </c>
      <c r="AT1324">
        <f t="shared" si="885"/>
        <v>0</v>
      </c>
      <c r="AU1324">
        <f t="shared" si="886"/>
        <v>0</v>
      </c>
      <c r="AV1324">
        <f t="shared" si="887"/>
        <v>1.4192811879122996E-4</v>
      </c>
      <c r="AX1324">
        <f t="shared" si="888"/>
        <v>96.492283825858237</v>
      </c>
      <c r="AY1324">
        <f t="shared" si="889"/>
        <v>84.27067861435566</v>
      </c>
      <c r="AZ1324" t="e">
        <f t="shared" si="890"/>
        <v>#DIV/0!</v>
      </c>
    </row>
    <row r="1325" spans="6:52" x14ac:dyDescent="0.55000000000000004">
      <c r="F1325" s="87">
        <v>45147.079456018517</v>
      </c>
      <c r="G1325">
        <v>220</v>
      </c>
      <c r="I1325">
        <v>21.8</v>
      </c>
      <c r="J1325">
        <v>29.899000000000001</v>
      </c>
      <c r="K1325">
        <v>122.61942370457201</v>
      </c>
      <c r="L1325">
        <v>180.48579270999997</v>
      </c>
      <c r="N1325" s="36">
        <f t="shared" si="862"/>
        <v>0.23244140261169682</v>
      </c>
      <c r="O1325" s="36">
        <f t="shared" si="863"/>
        <v>0.39155963763896418</v>
      </c>
      <c r="P1325" s="36">
        <f t="shared" si="864"/>
        <v>-19818244502.87289</v>
      </c>
      <c r="Q1325">
        <f t="shared" si="865"/>
        <v>3.7190624417871492</v>
      </c>
      <c r="R1325">
        <f t="shared" si="866"/>
        <v>17.228624056114423</v>
      </c>
      <c r="S1325">
        <f t="shared" si="867"/>
        <v>-3.8657559702188621E-2</v>
      </c>
      <c r="T1325">
        <f t="shared" si="868"/>
        <v>-6.5120670839704756E-2</v>
      </c>
      <c r="U1325">
        <f t="shared" si="869"/>
        <v>-6.512067083970477E-2</v>
      </c>
      <c r="W1325">
        <f t="shared" si="870"/>
        <v>0.98937375810083039</v>
      </c>
      <c r="X1325">
        <v>691.15</v>
      </c>
      <c r="Y1325">
        <f t="shared" si="871"/>
        <v>1.9073334166666699E-2</v>
      </c>
      <c r="Z1325">
        <v>2E-3</v>
      </c>
      <c r="AA1325">
        <f t="shared" si="872"/>
        <v>341.99928339780342</v>
      </c>
      <c r="AC1325">
        <f t="shared" si="873"/>
        <v>1.2131644004675046E-4</v>
      </c>
      <c r="AD1325">
        <f t="shared" si="874"/>
        <v>4.2782061324074812E-9</v>
      </c>
      <c r="AE1325">
        <v>0</v>
      </c>
      <c r="AF1325">
        <f t="shared" si="875"/>
        <v>1.552264137741259E-10</v>
      </c>
      <c r="AG1325">
        <f t="shared" si="876"/>
        <v>4.4334325461816074E-9</v>
      </c>
      <c r="AH1325">
        <f t="shared" si="877"/>
        <v>6.7084061521983156E-5</v>
      </c>
      <c r="AJ1325">
        <f t="shared" si="878"/>
        <v>1.7856790701730013E-4</v>
      </c>
      <c r="AK1325">
        <f t="shared" si="879"/>
        <v>6.2971705612049512E-9</v>
      </c>
      <c r="AL1325">
        <v>0</v>
      </c>
      <c r="AM1325">
        <f t="shared" si="880"/>
        <v>1.1711772536619356E-9</v>
      </c>
      <c r="AN1325">
        <f t="shared" si="881"/>
        <v>7.4683478148668868E-9</v>
      </c>
      <c r="AO1325">
        <f t="shared" si="882"/>
        <v>3.4386866532112642E-4</v>
      </c>
      <c r="AQ1325">
        <f t="shared" si="883"/>
        <v>0</v>
      </c>
      <c r="AR1325">
        <f t="shared" si="884"/>
        <v>0</v>
      </c>
      <c r="AS1325">
        <v>378</v>
      </c>
      <c r="AT1325">
        <f t="shared" si="885"/>
        <v>0</v>
      </c>
      <c r="AU1325">
        <f t="shared" si="886"/>
        <v>0</v>
      </c>
      <c r="AV1325">
        <f t="shared" si="887"/>
        <v>1.41127016741318E-4</v>
      </c>
      <c r="AX1325">
        <f t="shared" si="888"/>
        <v>96.498730675223229</v>
      </c>
      <c r="AY1325">
        <f t="shared" si="889"/>
        <v>84.318121186984243</v>
      </c>
      <c r="AZ1325" t="e">
        <f t="shared" si="890"/>
        <v>#DIV/0!</v>
      </c>
    </row>
    <row r="1326" spans="6:52" x14ac:dyDescent="0.55000000000000004">
      <c r="F1326" s="87">
        <v>45147.100775462961</v>
      </c>
      <c r="G1326">
        <v>149</v>
      </c>
      <c r="I1326">
        <v>21.8</v>
      </c>
      <c r="J1326">
        <v>29.899000000000001</v>
      </c>
      <c r="K1326">
        <v>4.5920743400000017</v>
      </c>
      <c r="L1326">
        <v>35022.311182279103</v>
      </c>
      <c r="N1326" s="36">
        <f t="shared" si="862"/>
        <v>8.691732854024534E-3</v>
      </c>
      <c r="O1326" s="36">
        <f t="shared" si="863"/>
        <v>75.827884726640107</v>
      </c>
      <c r="P1326" s="36">
        <f t="shared" si="864"/>
        <v>-19870673721.13446</v>
      </c>
      <c r="Q1326">
        <f t="shared" si="865"/>
        <v>0.13906772566439254</v>
      </c>
      <c r="R1326">
        <f t="shared" si="866"/>
        <v>3336.4269279721648</v>
      </c>
      <c r="S1326">
        <f t="shared" si="867"/>
        <v>-1.4340750975001643E-3</v>
      </c>
      <c r="T1326">
        <f t="shared" si="868"/>
        <v>-12.511070347984338</v>
      </c>
      <c r="U1326">
        <f t="shared" si="869"/>
        <v>-12.511070347984337</v>
      </c>
      <c r="W1326">
        <f t="shared" si="870"/>
        <v>0.98937375810083039</v>
      </c>
      <c r="X1326">
        <v>692.15</v>
      </c>
      <c r="Y1326">
        <f t="shared" si="871"/>
        <v>1.9073334166666699E-2</v>
      </c>
      <c r="Z1326">
        <v>2E-3</v>
      </c>
      <c r="AA1326">
        <f t="shared" si="872"/>
        <v>345.2206551382771</v>
      </c>
      <c r="AC1326">
        <f t="shared" si="873"/>
        <v>4.543277847244192E-6</v>
      </c>
      <c r="AD1326">
        <f t="shared" si="874"/>
        <v>1.5998653572710489E-10</v>
      </c>
      <c r="AE1326">
        <v>0</v>
      </c>
      <c r="AF1326">
        <f t="shared" si="875"/>
        <v>5.7937894851007107E-12</v>
      </c>
      <c r="AG1326">
        <f t="shared" si="876"/>
        <v>1.6578032521220561E-10</v>
      </c>
      <c r="AH1326">
        <f t="shared" si="877"/>
        <v>6.6860065285282788E-5</v>
      </c>
      <c r="AJ1326">
        <f t="shared" si="878"/>
        <v>3.4650155631788214E-2</v>
      </c>
      <c r="AK1326">
        <f t="shared" si="879"/>
        <v>1.2201671454668739E-6</v>
      </c>
      <c r="AL1326">
        <v>0</v>
      </c>
      <c r="AM1326">
        <f t="shared" si="880"/>
        <v>2.2612343907581474E-7</v>
      </c>
      <c r="AN1326">
        <f t="shared" si="881"/>
        <v>1.4462905845426887E-6</v>
      </c>
      <c r="AO1326">
        <f t="shared" si="882"/>
        <v>3.421478179591814E-4</v>
      </c>
      <c r="AQ1326">
        <f t="shared" si="883"/>
        <v>0</v>
      </c>
      <c r="AR1326">
        <f t="shared" si="884"/>
        <v>0</v>
      </c>
      <c r="AS1326">
        <v>379</v>
      </c>
      <c r="AT1326">
        <f t="shared" si="885"/>
        <v>0</v>
      </c>
      <c r="AU1326">
        <f t="shared" si="886"/>
        <v>0</v>
      </c>
      <c r="AV1326">
        <f t="shared" si="887"/>
        <v>1.4033273171533455E-4</v>
      </c>
      <c r="AX1326">
        <f t="shared" si="888"/>
        <v>96.505140475696123</v>
      </c>
      <c r="AY1326">
        <f t="shared" si="889"/>
        <v>84.365283056356603</v>
      </c>
      <c r="AZ1326" t="e">
        <f t="shared" si="890"/>
        <v>#DIV/0!</v>
      </c>
    </row>
    <row r="1327" spans="6:52" x14ac:dyDescent="0.55000000000000004">
      <c r="F1327" s="87">
        <v>45147.100775462961</v>
      </c>
      <c r="G1327">
        <v>149</v>
      </c>
      <c r="I1327">
        <v>21.8</v>
      </c>
      <c r="J1327">
        <v>29.899000000000001</v>
      </c>
      <c r="K1327">
        <v>4.5920743400000017</v>
      </c>
      <c r="L1327">
        <v>35022.311182279103</v>
      </c>
      <c r="N1327" s="36">
        <f t="shared" si="862"/>
        <v>8.6786202645914145E-3</v>
      </c>
      <c r="O1327" s="36">
        <f t="shared" si="863"/>
        <v>75.676433953475424</v>
      </c>
      <c r="P1327" s="36">
        <f t="shared" si="864"/>
        <v>-19923102939.396027</v>
      </c>
      <c r="Q1327">
        <f t="shared" si="865"/>
        <v>0.13885792423346263</v>
      </c>
      <c r="R1327">
        <f t="shared" si="866"/>
        <v>3329.7630939529186</v>
      </c>
      <c r="S1327">
        <f t="shared" si="867"/>
        <v>-1.4206022185541199E-3</v>
      </c>
      <c r="T1327">
        <f t="shared" si="868"/>
        <v>-12.387465598096751</v>
      </c>
      <c r="U1327">
        <f t="shared" si="869"/>
        <v>-12.387465598096755</v>
      </c>
      <c r="W1327">
        <f t="shared" si="870"/>
        <v>0.98937375810083039</v>
      </c>
      <c r="X1327">
        <v>693.15</v>
      </c>
      <c r="Y1327">
        <f t="shared" si="871"/>
        <v>1.9073334166666699E-2</v>
      </c>
      <c r="Z1327">
        <v>2E-3</v>
      </c>
      <c r="AA1327">
        <f t="shared" si="872"/>
        <v>348.46237085689847</v>
      </c>
      <c r="AC1327">
        <f t="shared" si="873"/>
        <v>4.543277847244192E-6</v>
      </c>
      <c r="AD1327">
        <f t="shared" si="874"/>
        <v>1.5975572488424678E-10</v>
      </c>
      <c r="AE1327">
        <v>0</v>
      </c>
      <c r="AF1327">
        <f t="shared" si="875"/>
        <v>5.7744995279106339E-12</v>
      </c>
      <c r="AG1327">
        <f t="shared" si="876"/>
        <v>1.6553022441215742E-10</v>
      </c>
      <c r="AH1327">
        <f t="shared" si="877"/>
        <v>6.6637460062846671E-5</v>
      </c>
      <c r="AJ1327">
        <f t="shared" si="878"/>
        <v>3.4650155631788214E-2</v>
      </c>
      <c r="AK1327">
        <f t="shared" si="879"/>
        <v>1.218406823537325E-6</v>
      </c>
      <c r="AL1327">
        <v>0</v>
      </c>
      <c r="AM1327">
        <f t="shared" si="880"/>
        <v>2.2499508979899357E-7</v>
      </c>
      <c r="AN1327">
        <f t="shared" si="881"/>
        <v>1.4434019133363185E-6</v>
      </c>
      <c r="AO1327">
        <f t="shared" si="882"/>
        <v>3.4044051046139143E-4</v>
      </c>
      <c r="AQ1327">
        <f t="shared" si="883"/>
        <v>0</v>
      </c>
      <c r="AR1327">
        <f t="shared" si="884"/>
        <v>0</v>
      </c>
      <c r="AS1327">
        <v>380</v>
      </c>
      <c r="AT1327">
        <f t="shared" si="885"/>
        <v>0</v>
      </c>
      <c r="AU1327">
        <f t="shared" si="886"/>
        <v>0</v>
      </c>
      <c r="AV1327">
        <f t="shared" si="887"/>
        <v>1.3954518955781268E-4</v>
      </c>
      <c r="AX1327">
        <f t="shared" si="888"/>
        <v>96.511513502493301</v>
      </c>
      <c r="AY1327">
        <f t="shared" si="889"/>
        <v>84.412166305160724</v>
      </c>
      <c r="AZ1327" t="e">
        <f t="shared" si="890"/>
        <v>#DIV/0!</v>
      </c>
    </row>
    <row r="1328" spans="6:52" x14ac:dyDescent="0.55000000000000004">
      <c r="F1328" s="87">
        <v>45147.122060185182</v>
      </c>
      <c r="G1328">
        <v>276</v>
      </c>
      <c r="I1328">
        <v>21.8</v>
      </c>
      <c r="J1328">
        <v>29.899000000000001</v>
      </c>
      <c r="K1328">
        <v>67.051532201968001</v>
      </c>
      <c r="L1328">
        <v>321.65594093189998</v>
      </c>
      <c r="N1328" s="36">
        <f t="shared" si="862"/>
        <v>0.12653068786267202</v>
      </c>
      <c r="O1328" s="36">
        <f t="shared" si="863"/>
        <v>0.69365194958487297</v>
      </c>
      <c r="P1328" s="36">
        <f t="shared" si="864"/>
        <v>-19975532157.657597</v>
      </c>
      <c r="Q1328">
        <f t="shared" si="865"/>
        <v>2.0244910058027523</v>
      </c>
      <c r="R1328">
        <f t="shared" si="866"/>
        <v>30.520685781734411</v>
      </c>
      <c r="S1328">
        <f t="shared" si="867"/>
        <v>-2.0548758728258423E-2</v>
      </c>
      <c r="T1328">
        <f t="shared" si="868"/>
        <v>-0.11265003608354385</v>
      </c>
      <c r="U1328">
        <f t="shared" si="869"/>
        <v>-0.11265003608354388</v>
      </c>
      <c r="W1328">
        <f t="shared" si="870"/>
        <v>0.98937375810083039</v>
      </c>
      <c r="X1328">
        <v>694.15</v>
      </c>
      <c r="Y1328">
        <f t="shared" si="871"/>
        <v>1.9073334166666699E-2</v>
      </c>
      <c r="Z1328">
        <v>2E-3</v>
      </c>
      <c r="AA1328">
        <f t="shared" si="872"/>
        <v>351.72448094617067</v>
      </c>
      <c r="AC1328">
        <f t="shared" si="873"/>
        <v>6.6339026401079934E-5</v>
      </c>
      <c r="AD1328">
        <f t="shared" si="874"/>
        <v>2.3293252045401756E-9</v>
      </c>
      <c r="AE1328">
        <v>0</v>
      </c>
      <c r="AF1328">
        <f t="shared" si="875"/>
        <v>8.4036887402765932E-11</v>
      </c>
      <c r="AG1328">
        <f t="shared" si="876"/>
        <v>2.4133620919429414E-9</v>
      </c>
      <c r="AH1328">
        <f t="shared" si="877"/>
        <v>6.6416234163948264E-5</v>
      </c>
      <c r="AJ1328">
        <f t="shared" si="878"/>
        <v>3.1823794709525256E-4</v>
      </c>
      <c r="AK1328">
        <f t="shared" si="879"/>
        <v>1.117411140055603E-8</v>
      </c>
      <c r="AL1328">
        <v>0</v>
      </c>
      <c r="AM1328">
        <f t="shared" si="880"/>
        <v>2.0561440292360928E-9</v>
      </c>
      <c r="AN1328">
        <f t="shared" si="881"/>
        <v>1.3230255429792123E-8</v>
      </c>
      <c r="AO1328">
        <f t="shared" si="882"/>
        <v>3.3874660476543832E-4</v>
      </c>
      <c r="AQ1328">
        <f t="shared" si="883"/>
        <v>0</v>
      </c>
      <c r="AR1328">
        <f t="shared" si="884"/>
        <v>0</v>
      </c>
      <c r="AS1328">
        <v>381</v>
      </c>
      <c r="AT1328">
        <f t="shared" si="885"/>
        <v>0</v>
      </c>
      <c r="AU1328">
        <f t="shared" si="886"/>
        <v>0</v>
      </c>
      <c r="AV1328">
        <f t="shared" si="887"/>
        <v>1.3876431708265426E-4</v>
      </c>
      <c r="AX1328">
        <f t="shared" si="888"/>
        <v>96.517850028252099</v>
      </c>
      <c r="AY1328">
        <f t="shared" si="889"/>
        <v>84.458772998395546</v>
      </c>
      <c r="AZ1328" t="e">
        <f t="shared" si="890"/>
        <v>#DIV/0!</v>
      </c>
    </row>
    <row r="1329" spans="6:52" x14ac:dyDescent="0.55000000000000004">
      <c r="F1329" s="87">
        <v>45147.122060185182</v>
      </c>
      <c r="G1329">
        <v>276</v>
      </c>
      <c r="I1329">
        <v>21.8</v>
      </c>
      <c r="J1329">
        <v>29.899000000000001</v>
      </c>
      <c r="K1329">
        <v>67.051532201968001</v>
      </c>
      <c r="L1329">
        <v>321.65594093189998</v>
      </c>
      <c r="N1329" s="36">
        <f t="shared" si="862"/>
        <v>0.12634042161207737</v>
      </c>
      <c r="O1329" s="36">
        <f t="shared" si="863"/>
        <v>0.69227433844088471</v>
      </c>
      <c r="P1329" s="36">
        <f t="shared" si="864"/>
        <v>-20027961375.919167</v>
      </c>
      <c r="Q1329">
        <f t="shared" si="865"/>
        <v>2.0214467457932379</v>
      </c>
      <c r="R1329">
        <f t="shared" si="866"/>
        <v>30.460070891398928</v>
      </c>
      <c r="S1329">
        <f t="shared" si="867"/>
        <v>-2.0356895853762016E-2</v>
      </c>
      <c r="T1329">
        <f t="shared" si="868"/>
        <v>-0.11154432152477418</v>
      </c>
      <c r="U1329">
        <f t="shared" si="869"/>
        <v>-0.11154432152477417</v>
      </c>
      <c r="W1329">
        <f t="shared" si="870"/>
        <v>0.98937375810083039</v>
      </c>
      <c r="X1329">
        <v>695.15</v>
      </c>
      <c r="Y1329">
        <f t="shared" si="871"/>
        <v>1.9073334166666699E-2</v>
      </c>
      <c r="Z1329">
        <v>2E-3</v>
      </c>
      <c r="AA1329">
        <f t="shared" si="872"/>
        <v>355.00703551958526</v>
      </c>
      <c r="AC1329">
        <f t="shared" si="873"/>
        <v>6.6339026401079934E-5</v>
      </c>
      <c r="AD1329">
        <f t="shared" si="874"/>
        <v>2.3259743806826772E-9</v>
      </c>
      <c r="AE1329">
        <v>0</v>
      </c>
      <c r="AF1329">
        <f t="shared" si="875"/>
        <v>8.3758699482033914E-11</v>
      </c>
      <c r="AG1329">
        <f t="shared" si="876"/>
        <v>2.4097330801647113E-9</v>
      </c>
      <c r="AH1329">
        <f t="shared" si="877"/>
        <v>6.6196376020031438E-5</v>
      </c>
      <c r="AJ1329">
        <f t="shared" si="878"/>
        <v>3.1823794709525256E-4</v>
      </c>
      <c r="AK1329">
        <f t="shared" si="879"/>
        <v>1.1158037011718289E-8</v>
      </c>
      <c r="AL1329">
        <v>0</v>
      </c>
      <c r="AM1329">
        <f t="shared" si="880"/>
        <v>2.0459427803728232E-9</v>
      </c>
      <c r="AN1329">
        <f t="shared" si="881"/>
        <v>1.3203979792091112E-8</v>
      </c>
      <c r="AO1329">
        <f t="shared" si="882"/>
        <v>3.3706596451472406E-4</v>
      </c>
      <c r="AQ1329">
        <f t="shared" si="883"/>
        <v>0</v>
      </c>
      <c r="AR1329">
        <f t="shared" si="884"/>
        <v>0</v>
      </c>
      <c r="AS1329">
        <v>382</v>
      </c>
      <c r="AT1329">
        <f t="shared" si="885"/>
        <v>0</v>
      </c>
      <c r="AU1329">
        <f t="shared" si="886"/>
        <v>0</v>
      </c>
      <c r="AV1329">
        <f t="shared" si="887"/>
        <v>1.3799004205843513E-4</v>
      </c>
      <c r="AX1329">
        <f t="shared" si="888"/>
        <v>96.524150323059473</v>
      </c>
      <c r="AY1329">
        <f t="shared" si="889"/>
        <v>84.505105183527334</v>
      </c>
      <c r="AZ1329" t="e">
        <f t="shared" si="890"/>
        <v>#DIV/0!</v>
      </c>
    </row>
    <row r="1330" spans="6:52" x14ac:dyDescent="0.55000000000000004">
      <c r="F1330" s="87">
        <v>45147.122060185182</v>
      </c>
      <c r="G1330">
        <v>276</v>
      </c>
      <c r="I1330">
        <v>21.8</v>
      </c>
      <c r="J1330">
        <v>29.899000000000001</v>
      </c>
      <c r="K1330">
        <v>67.051532201968001</v>
      </c>
      <c r="L1330">
        <v>321.65594093189998</v>
      </c>
      <c r="N1330" s="36">
        <f t="shared" si="862"/>
        <v>0.12615075005947404</v>
      </c>
      <c r="O1330" s="36">
        <f t="shared" si="863"/>
        <v>0.69090332723039583</v>
      </c>
      <c r="P1330" s="36">
        <f t="shared" si="864"/>
        <v>-20080390594.180733</v>
      </c>
      <c r="Q1330">
        <f t="shared" si="865"/>
        <v>2.0184120009515847</v>
      </c>
      <c r="R1330">
        <f t="shared" si="866"/>
        <v>30.399746398137417</v>
      </c>
      <c r="S1330">
        <f t="shared" si="867"/>
        <v>-2.0167409215092833E-2</v>
      </c>
      <c r="T1330">
        <f t="shared" si="868"/>
        <v>-0.1104530105588393</v>
      </c>
      <c r="U1330">
        <f t="shared" si="869"/>
        <v>-0.11045301055883928</v>
      </c>
      <c r="W1330">
        <f t="shared" si="870"/>
        <v>0.98937375810083039</v>
      </c>
      <c r="X1330">
        <v>696.15</v>
      </c>
      <c r="Y1330">
        <f t="shared" si="871"/>
        <v>1.9073334166666699E-2</v>
      </c>
      <c r="Z1330">
        <v>2E-3</v>
      </c>
      <c r="AA1330">
        <f t="shared" si="872"/>
        <v>358.31008441102523</v>
      </c>
      <c r="AC1330">
        <f t="shared" si="873"/>
        <v>6.6339026401079934E-5</v>
      </c>
      <c r="AD1330">
        <f t="shared" si="874"/>
        <v>2.3226331835546407E-9</v>
      </c>
      <c r="AE1330">
        <v>0</v>
      </c>
      <c r="AF1330">
        <f t="shared" si="875"/>
        <v>8.3482227705356675E-11</v>
      </c>
      <c r="AG1330">
        <f t="shared" si="876"/>
        <v>2.4061154112599975E-9</v>
      </c>
      <c r="AH1330">
        <f t="shared" si="877"/>
        <v>6.5977874183195039E-5</v>
      </c>
      <c r="AJ1330">
        <f t="shared" si="878"/>
        <v>3.1823794709525256E-4</v>
      </c>
      <c r="AK1330">
        <f t="shared" si="879"/>
        <v>1.1142008803700307E-8</v>
      </c>
      <c r="AL1330">
        <v>0</v>
      </c>
      <c r="AM1330">
        <f t="shared" si="880"/>
        <v>2.0358212334269026E-9</v>
      </c>
      <c r="AN1330">
        <f t="shared" si="881"/>
        <v>1.317783003712721E-8</v>
      </c>
      <c r="AO1330">
        <f t="shared" si="882"/>
        <v>3.3539845503379611E-4</v>
      </c>
      <c r="AQ1330">
        <f t="shared" si="883"/>
        <v>0</v>
      </c>
      <c r="AR1330">
        <f t="shared" si="884"/>
        <v>0</v>
      </c>
      <c r="AS1330">
        <v>383</v>
      </c>
      <c r="AT1330">
        <f t="shared" si="885"/>
        <v>0</v>
      </c>
      <c r="AU1330">
        <f t="shared" si="886"/>
        <v>0</v>
      </c>
      <c r="AV1330">
        <f t="shared" si="887"/>
        <v>1.3722229319396295E-4</v>
      </c>
      <c r="AX1330">
        <f t="shared" si="888"/>
        <v>96.530414654480765</v>
      </c>
      <c r="AY1330">
        <f t="shared" si="889"/>
        <v>84.5511648906445</v>
      </c>
      <c r="AZ1330" t="e">
        <f t="shared" si="890"/>
        <v>#DIV/0!</v>
      </c>
    </row>
    <row r="1331" spans="6:52" x14ac:dyDescent="0.55000000000000004">
      <c r="F1331" s="87">
        <v>45147.122060185182</v>
      </c>
      <c r="G1331">
        <v>276</v>
      </c>
      <c r="I1331">
        <v>21.8</v>
      </c>
      <c r="J1331">
        <v>29.899000000000001</v>
      </c>
      <c r="N1331" s="36">
        <f t="shared" si="862"/>
        <v>0</v>
      </c>
      <c r="O1331" s="36">
        <f t="shared" si="863"/>
        <v>0</v>
      </c>
      <c r="P1331" s="36">
        <f t="shared" si="864"/>
        <v>-20132819812.442303</v>
      </c>
      <c r="Q1331">
        <f t="shared" si="865"/>
        <v>0</v>
      </c>
      <c r="R1331">
        <f t="shared" si="866"/>
        <v>0</v>
      </c>
      <c r="S1331">
        <f t="shared" si="867"/>
        <v>0</v>
      </c>
      <c r="T1331">
        <f t="shared" si="868"/>
        <v>0</v>
      </c>
      <c r="U1331">
        <f t="shared" si="869"/>
        <v>0</v>
      </c>
      <c r="W1331">
        <f t="shared" si="870"/>
        <v>0.98937375810083039</v>
      </c>
      <c r="X1331">
        <v>697.15</v>
      </c>
      <c r="Y1331">
        <f t="shared" si="871"/>
        <v>1.9073334166666699E-2</v>
      </c>
      <c r="Z1331">
        <v>2E-3</v>
      </c>
      <c r="AA1331">
        <f t="shared" si="872"/>
        <v>361.63367717420073</v>
      </c>
      <c r="AC1331">
        <f t="shared" si="873"/>
        <v>0</v>
      </c>
      <c r="AD1331">
        <f t="shared" si="874"/>
        <v>0</v>
      </c>
      <c r="AE1331">
        <v>0</v>
      </c>
      <c r="AF1331">
        <f t="shared" si="875"/>
        <v>0</v>
      </c>
      <c r="AG1331">
        <f t="shared" si="876"/>
        <v>0</v>
      </c>
      <c r="AH1331">
        <f t="shared" si="877"/>
        <v>6.576071732469901E-5</v>
      </c>
      <c r="AJ1331">
        <f t="shared" si="878"/>
        <v>0</v>
      </c>
      <c r="AK1331">
        <f t="shared" si="879"/>
        <v>0</v>
      </c>
      <c r="AL1331">
        <v>0</v>
      </c>
      <c r="AM1331">
        <f t="shared" si="880"/>
        <v>0</v>
      </c>
      <c r="AN1331">
        <f t="shared" si="881"/>
        <v>0</v>
      </c>
      <c r="AO1331">
        <f t="shared" si="882"/>
        <v>3.3374394330417111E-4</v>
      </c>
      <c r="AQ1331">
        <f t="shared" si="883"/>
        <v>0</v>
      </c>
      <c r="AR1331">
        <f t="shared" si="884"/>
        <v>0</v>
      </c>
      <c r="AS1331">
        <v>384</v>
      </c>
      <c r="AT1331">
        <f t="shared" si="885"/>
        <v>0</v>
      </c>
      <c r="AU1331">
        <f t="shared" si="886"/>
        <v>0</v>
      </c>
      <c r="AV1331">
        <f t="shared" si="887"/>
        <v>1.3646100012408205E-4</v>
      </c>
      <c r="AX1331" t="e">
        <f t="shared" si="888"/>
        <v>#DIV/0!</v>
      </c>
      <c r="AY1331" t="e">
        <f t="shared" si="889"/>
        <v>#DIV/0!</v>
      </c>
      <c r="AZ1331" t="e">
        <f t="shared" si="890"/>
        <v>#DIV/0!</v>
      </c>
    </row>
    <row r="1332" spans="6:52" x14ac:dyDescent="0.55000000000000004">
      <c r="F1332" s="87">
        <v>45153.520520833335</v>
      </c>
      <c r="G1332">
        <v>69</v>
      </c>
      <c r="H1332" t="s">
        <v>947</v>
      </c>
      <c r="I1332">
        <v>22.5</v>
      </c>
      <c r="J1332">
        <v>29.831</v>
      </c>
      <c r="K1332">
        <v>20.316027439868002</v>
      </c>
      <c r="L1332">
        <v>2574.3277484400005</v>
      </c>
      <c r="N1332" s="36">
        <f t="shared" ref="N1332:N1395" si="891">1000000*(AG1332-AE1332)/Y1332</f>
        <v>3.7925213002555434E-2</v>
      </c>
      <c r="O1332" s="36">
        <f t="shared" ref="O1332:O1395" si="892">1000000*(AN1332-AL1332)/Y1332</f>
        <v>5.4813152029353862</v>
      </c>
      <c r="P1332" s="36">
        <f t="shared" ref="P1332:P1395" si="893">1000000*(AU1332-AS1332)/Y1332</f>
        <v>-20185249030.703873</v>
      </c>
      <c r="Q1332">
        <f t="shared" ref="Q1332:Q1395" si="894">(N1332*16)</f>
        <v>0.60680340804088695</v>
      </c>
      <c r="R1332">
        <f t="shared" ref="R1332:R1395" si="895">(O1332*44)</f>
        <v>241.177868929157</v>
      </c>
      <c r="S1332">
        <f t="shared" ref="S1332:S1395" si="896">1000000*(((AG1332-AE1332)*0.082057*X1332)/(W1332-AA1332))/Y1332</f>
        <v>-5.9689657755745461E-3</v>
      </c>
      <c r="T1332">
        <f t="shared" ref="T1332:T1395" si="897">1000000*(((AN1332-AL1332)*0.082057*X1332)/(W1332-AA1332))/Y1332</f>
        <v>-0.86269213172918024</v>
      </c>
      <c r="U1332">
        <f t="shared" ref="U1332:U1395" si="898">O1332*((1*0.082057*X1332)/(W1332-AA1332))</f>
        <v>-0.86269213172918024</v>
      </c>
      <c r="W1332">
        <f t="shared" ref="W1332:W1395" si="899">((0.001316*((J1332*25.4)-(2.5*2053/100)))*(273.15+40))/(273.15+I1332)</f>
        <v>0.98462371555880246</v>
      </c>
      <c r="X1332">
        <v>698.15</v>
      </c>
      <c r="Y1332">
        <f t="shared" ref="Y1332:Y1395" si="900">(21.0733341666667/1000)-Z1332</f>
        <v>1.9073334166666699E-2</v>
      </c>
      <c r="Z1332">
        <v>2E-3</v>
      </c>
      <c r="AA1332">
        <f t="shared" ref="AA1332:AA1395" si="901">(0.001316*10^(8.07131-(1730.63/(233.46+(X1332-273.15)))))</f>
        <v>364.97786308208111</v>
      </c>
      <c r="AC1332">
        <f t="shared" ref="AC1332:AC1395" si="902">W1332*(K1332/10^6)</f>
        <v>2.0003642423237418E-5</v>
      </c>
      <c r="AD1332">
        <f t="shared" ref="AD1332:AD1395" si="903">(AC1332*Z1332)/(0.082057*X1332)</f>
        <v>6.9835251391643352E-10</v>
      </c>
      <c r="AE1332">
        <v>0</v>
      </c>
      <c r="AF1332">
        <f t="shared" ref="AF1332:AF1395" si="904">AC1332*AH1332*Y1332</f>
        <v>2.500774702331914E-11</v>
      </c>
      <c r="AG1332">
        <f t="shared" ref="AG1332:AG1395" si="905">AD1332+AF1332</f>
        <v>7.2336026093975265E-10</v>
      </c>
      <c r="AH1332">
        <f t="shared" ref="AH1332:AH1395" si="906">101.325*(0.000014*EXP(1600*((1/X1332)-(1/298.15))))</f>
        <v>6.554489423349195E-5</v>
      </c>
      <c r="AJ1332">
        <f t="shared" ref="AJ1332:AJ1395" si="907">W1332*(L1332/10^6)</f>
        <v>2.5347441527351195E-3</v>
      </c>
      <c r="AK1332">
        <f t="shared" ref="AK1332:AK1395" si="908">(AJ1332*Z1332)/(0.082057*X1332)</f>
        <v>8.8491131452202217E-8</v>
      </c>
      <c r="AL1332">
        <v>0</v>
      </c>
      <c r="AM1332">
        <f t="shared" ref="AM1332:AM1395" si="909">AJ1332*AO1332*Y1332</f>
        <v>1.6055825086214893E-8</v>
      </c>
      <c r="AN1332">
        <f t="shared" ref="AN1332:AN1395" si="910">AK1332+AM1332</f>
        <v>1.0454695653841712E-7</v>
      </c>
      <c r="AO1332">
        <f t="shared" ref="AO1332:AO1395" si="911">101.325*(0.00033*EXP(2400*((1/X1332)-(1/298.15))))</f>
        <v>3.3210229794055864E-4</v>
      </c>
      <c r="AQ1332">
        <f t="shared" ref="AQ1332:AQ1395" si="912">W1332*(M1332/10^6)</f>
        <v>0</v>
      </c>
      <c r="AR1332">
        <f t="shared" ref="AR1332:AR1395" si="913">(AQ1332*Z1332)/(0.082057*X1332)</f>
        <v>0</v>
      </c>
      <c r="AS1332">
        <v>385</v>
      </c>
      <c r="AT1332">
        <f t="shared" ref="AT1332:AT1395" si="914">AQ1332*AV1332*Y1332</f>
        <v>0</v>
      </c>
      <c r="AU1332">
        <f t="shared" ref="AU1332:AU1395" si="915">AR1332+AT1332</f>
        <v>0</v>
      </c>
      <c r="AV1332">
        <f t="shared" ref="AV1332:AV1395" si="916">101.325*((2.4*10^-4)*EXP(2700*((1/X1332)-(1/298.15))))</f>
        <v>1.3570609339572258E-4</v>
      </c>
      <c r="AX1332">
        <f t="shared" ref="AX1332:AX1395" si="917">100*(AG1332-AF1332)/AG1332</f>
        <v>96.542836484986012</v>
      </c>
      <c r="AY1332">
        <f t="shared" ref="AY1332:AY1395" si="918">100*(AN1332-AM1332)/AN1332</f>
        <v>84.642474905221192</v>
      </c>
      <c r="AZ1332" t="e">
        <f t="shared" ref="AZ1332:AZ1395" si="919">100*(AU1332-AT1332)/AU1332</f>
        <v>#DIV/0!</v>
      </c>
    </row>
    <row r="1333" spans="6:52" x14ac:dyDescent="0.55000000000000004">
      <c r="F1333" s="87">
        <v>45153.541851851849</v>
      </c>
      <c r="G1333">
        <v>104</v>
      </c>
      <c r="I1333">
        <v>22.5</v>
      </c>
      <c r="J1333">
        <v>29.831</v>
      </c>
      <c r="K1333">
        <v>65892.758791979999</v>
      </c>
      <c r="L1333">
        <v>22765.0537441776</v>
      </c>
      <c r="N1333" s="36">
        <f t="shared" si="891"/>
        <v>122.82240820500218</v>
      </c>
      <c r="O1333" s="36">
        <f t="shared" si="892"/>
        <v>48.376658232009284</v>
      </c>
      <c r="P1333" s="36">
        <f t="shared" si="893"/>
        <v>-20237678248.965439</v>
      </c>
      <c r="Q1333">
        <f t="shared" si="894"/>
        <v>1965.1585312800348</v>
      </c>
      <c r="R1333">
        <f t="shared" si="895"/>
        <v>2128.5729622084086</v>
      </c>
      <c r="S1333">
        <f t="shared" si="896"/>
        <v>-19.181122718008645</v>
      </c>
      <c r="T1333">
        <f t="shared" si="897"/>
        <v>-7.5549619307785392</v>
      </c>
      <c r="U1333">
        <f t="shared" si="898"/>
        <v>-7.5549619307785401</v>
      </c>
      <c r="W1333">
        <f t="shared" si="899"/>
        <v>0.98462371555880246</v>
      </c>
      <c r="X1333">
        <v>699.15</v>
      </c>
      <c r="Y1333">
        <f t="shared" si="900"/>
        <v>1.9073334166666699E-2</v>
      </c>
      <c r="Z1333">
        <v>2E-3</v>
      </c>
      <c r="AA1333">
        <f t="shared" si="901"/>
        <v>368.34269112635315</v>
      </c>
      <c r="AC1333">
        <f t="shared" si="902"/>
        <v>6.4879572990179296E-2</v>
      </c>
      <c r="AD1333">
        <f t="shared" si="903"/>
        <v>2.2617884470336317E-6</v>
      </c>
      <c r="AE1333">
        <v>0</v>
      </c>
      <c r="AF1333">
        <f t="shared" si="904"/>
        <v>8.0844387815120697E-8</v>
      </c>
      <c r="AG1333">
        <f t="shared" si="905"/>
        <v>2.3426328348487525E-6</v>
      </c>
      <c r="AH1333">
        <f t="shared" si="906"/>
        <v>6.533039381475957E-5</v>
      </c>
      <c r="AJ1333">
        <f t="shared" si="907"/>
        <v>2.2415011802487974E-2</v>
      </c>
      <c r="AK1333">
        <f t="shared" si="908"/>
        <v>7.8141720727206179E-7</v>
      </c>
      <c r="AL1333">
        <v>0</v>
      </c>
      <c r="AM1333">
        <f t="shared" si="909"/>
        <v>1.4128696105367871E-7</v>
      </c>
      <c r="AN1333">
        <f t="shared" si="910"/>
        <v>9.2270416832574045E-7</v>
      </c>
      <c r="AO1333">
        <f t="shared" si="911"/>
        <v>3.304733891674703E-4</v>
      </c>
      <c r="AQ1333">
        <f t="shared" si="912"/>
        <v>0</v>
      </c>
      <c r="AR1333">
        <f t="shared" si="913"/>
        <v>0</v>
      </c>
      <c r="AS1333">
        <v>386</v>
      </c>
      <c r="AT1333">
        <f t="shared" si="914"/>
        <v>0</v>
      </c>
      <c r="AU1333">
        <f t="shared" si="915"/>
        <v>0</v>
      </c>
      <c r="AV1333">
        <f t="shared" si="916"/>
        <v>1.3495750445418567E-4</v>
      </c>
      <c r="AX1333">
        <f t="shared" si="917"/>
        <v>96.548994506843385</v>
      </c>
      <c r="AY1333">
        <f t="shared" si="918"/>
        <v>84.687729187346605</v>
      </c>
      <c r="AZ1333" t="e">
        <f t="shared" si="919"/>
        <v>#DIV/0!</v>
      </c>
    </row>
    <row r="1334" spans="6:52" x14ac:dyDescent="0.55000000000000004">
      <c r="F1334" s="87">
        <v>45153.563159722224</v>
      </c>
      <c r="G1334">
        <v>147</v>
      </c>
      <c r="I1334">
        <v>22.5</v>
      </c>
      <c r="J1334">
        <v>29.831</v>
      </c>
      <c r="K1334">
        <v>815.67043355458168</v>
      </c>
      <c r="L1334">
        <v>962.12271533909995</v>
      </c>
      <c r="N1334" s="36">
        <f t="shared" si="891"/>
        <v>1.5181209190011251</v>
      </c>
      <c r="O1334" s="36">
        <f t="shared" si="892"/>
        <v>2.0405454263536091</v>
      </c>
      <c r="P1334" s="36">
        <f t="shared" si="893"/>
        <v>-20290107467.227009</v>
      </c>
      <c r="Q1334">
        <f t="shared" si="894"/>
        <v>24.289934704018002</v>
      </c>
      <c r="R1334">
        <f t="shared" si="895"/>
        <v>89.783998759558798</v>
      </c>
      <c r="S1334">
        <f t="shared" si="896"/>
        <v>-0.23525531624889093</v>
      </c>
      <c r="T1334">
        <f t="shared" si="897"/>
        <v>-0.3162127295583958</v>
      </c>
      <c r="U1334">
        <f t="shared" si="898"/>
        <v>-0.31621272955839586</v>
      </c>
      <c r="W1334">
        <f t="shared" si="899"/>
        <v>0.98462371555880246</v>
      </c>
      <c r="X1334">
        <v>700.15</v>
      </c>
      <c r="Y1334">
        <f t="shared" si="900"/>
        <v>1.9073334166666699E-2</v>
      </c>
      <c r="Z1334">
        <v>2E-3</v>
      </c>
      <c r="AA1334">
        <f t="shared" si="901"/>
        <v>371.72821001690136</v>
      </c>
      <c r="AC1334">
        <f t="shared" si="902"/>
        <v>8.0312845295797154E-4</v>
      </c>
      <c r="AD1334">
        <f t="shared" si="903"/>
        <v>2.7958140277897864E-8</v>
      </c>
      <c r="AE1334">
        <v>0</v>
      </c>
      <c r="AF1334">
        <f t="shared" si="904"/>
        <v>9.9748731561774693E-10</v>
      </c>
      <c r="AG1334">
        <f t="shared" si="905"/>
        <v>2.895562759351561E-8</v>
      </c>
      <c r="AH1334">
        <f t="shared" si="906"/>
        <v>6.5117205088493721E-5</v>
      </c>
      <c r="AJ1334">
        <f t="shared" si="907"/>
        <v>9.4732884280070867E-4</v>
      </c>
      <c r="AK1334">
        <f t="shared" si="908"/>
        <v>3.2977978278285302E-8</v>
      </c>
      <c r="AL1334">
        <v>0</v>
      </c>
      <c r="AM1334">
        <f t="shared" si="909"/>
        <v>5.9420265208204542E-9</v>
      </c>
      <c r="AN1334">
        <f t="shared" si="910"/>
        <v>3.8920004799105754E-8</v>
      </c>
      <c r="AO1334">
        <f t="shared" si="911"/>
        <v>3.2885708879621056E-4</v>
      </c>
      <c r="AQ1334">
        <f t="shared" si="912"/>
        <v>0</v>
      </c>
      <c r="AR1334">
        <f t="shared" si="913"/>
        <v>0</v>
      </c>
      <c r="AS1334">
        <v>387</v>
      </c>
      <c r="AT1334">
        <f t="shared" si="914"/>
        <v>0</v>
      </c>
      <c r="AU1334">
        <f t="shared" si="915"/>
        <v>0</v>
      </c>
      <c r="AV1334">
        <f t="shared" si="916"/>
        <v>1.3421516562966374E-4</v>
      </c>
      <c r="AX1334">
        <f t="shared" si="917"/>
        <v>96.555117610916071</v>
      </c>
      <c r="AY1334">
        <f t="shared" si="918"/>
        <v>84.732718941090724</v>
      </c>
      <c r="AZ1334" t="e">
        <f t="shared" si="919"/>
        <v>#DIV/0!</v>
      </c>
    </row>
    <row r="1335" spans="6:52" x14ac:dyDescent="0.55000000000000004">
      <c r="F1335" s="87">
        <v>45153.584513888891</v>
      </c>
      <c r="G1335">
        <v>240</v>
      </c>
      <c r="I1335">
        <v>22.5</v>
      </c>
      <c r="J1335">
        <v>29.831</v>
      </c>
      <c r="K1335">
        <v>3.0386753600000009</v>
      </c>
      <c r="L1335">
        <v>37050.036024518398</v>
      </c>
      <c r="N1335" s="36">
        <f t="shared" si="891"/>
        <v>5.6471421397844843E-3</v>
      </c>
      <c r="O1335" s="36">
        <f t="shared" si="892"/>
        <v>78.425157848689295</v>
      </c>
      <c r="P1335" s="36">
        <f t="shared" si="893"/>
        <v>-20342536685.488575</v>
      </c>
      <c r="Q1335">
        <f t="shared" si="894"/>
        <v>9.0354274236551749E-2</v>
      </c>
      <c r="R1335">
        <f t="shared" si="895"/>
        <v>3450.7069453423292</v>
      </c>
      <c r="S1335">
        <f t="shared" si="896"/>
        <v>-8.6837982234872955E-4</v>
      </c>
      <c r="T1335">
        <f t="shared" si="897"/>
        <v>-12.059697268911837</v>
      </c>
      <c r="U1335">
        <f t="shared" si="898"/>
        <v>-12.059697268911833</v>
      </c>
      <c r="W1335">
        <f t="shared" si="899"/>
        <v>0.98462371555880246</v>
      </c>
      <c r="X1335">
        <v>701.15</v>
      </c>
      <c r="Y1335">
        <f t="shared" si="900"/>
        <v>1.9073334166666699E-2</v>
      </c>
      <c r="Z1335">
        <v>2E-3</v>
      </c>
      <c r="AA1335">
        <f t="shared" si="901"/>
        <v>375.13446818128926</v>
      </c>
      <c r="AC1335">
        <f t="shared" si="902"/>
        <v>2.9919518233401826E-6</v>
      </c>
      <c r="AD1335">
        <f t="shared" si="903"/>
        <v>1.0400591003425723E-10</v>
      </c>
      <c r="AE1335">
        <v>0</v>
      </c>
      <c r="AF1335">
        <f t="shared" si="904"/>
        <v>3.7039190845174574E-12</v>
      </c>
      <c r="AG1335">
        <f t="shared" si="905"/>
        <v>1.0770982911877469E-10</v>
      </c>
      <c r="AH1335">
        <f t="shared" si="906"/>
        <v>6.4905317188081968E-5</v>
      </c>
      <c r="AJ1335">
        <f t="shared" si="907"/>
        <v>3.6480344132048786E-2</v>
      </c>
      <c r="AK1335">
        <f t="shared" si="908"/>
        <v>1.2681258301749117E-6</v>
      </c>
      <c r="AL1335">
        <v>0</v>
      </c>
      <c r="AM1335">
        <f t="shared" si="909"/>
        <v>2.2770341254672294E-7</v>
      </c>
      <c r="AN1335">
        <f t="shared" si="910"/>
        <v>1.4958292427216347E-6</v>
      </c>
      <c r="AO1335">
        <f t="shared" si="911"/>
        <v>3.2725327020224134E-4</v>
      </c>
      <c r="AQ1335">
        <f t="shared" si="912"/>
        <v>0</v>
      </c>
      <c r="AR1335">
        <f t="shared" si="913"/>
        <v>0</v>
      </c>
      <c r="AS1335">
        <v>388</v>
      </c>
      <c r="AT1335">
        <f t="shared" si="914"/>
        <v>0</v>
      </c>
      <c r="AU1335">
        <f t="shared" si="915"/>
        <v>0</v>
      </c>
      <c r="AV1335">
        <f t="shared" si="916"/>
        <v>1.3347901012398939E-4</v>
      </c>
      <c r="AX1335">
        <f t="shared" si="917"/>
        <v>96.561206052575727</v>
      </c>
      <c r="AY1335">
        <f t="shared" si="918"/>
        <v>84.777446111935845</v>
      </c>
      <c r="AZ1335" t="e">
        <f t="shared" si="919"/>
        <v>#DIV/0!</v>
      </c>
    </row>
    <row r="1336" spans="6:52" x14ac:dyDescent="0.55000000000000004">
      <c r="F1336" s="87">
        <v>45153.605856481481</v>
      </c>
      <c r="G1336">
        <v>273</v>
      </c>
      <c r="I1336">
        <v>22.5</v>
      </c>
      <c r="J1336">
        <v>29.831</v>
      </c>
      <c r="K1336">
        <v>83.560621218575008</v>
      </c>
      <c r="L1336">
        <v>196.0514684604</v>
      </c>
      <c r="N1336" s="36">
        <f t="shared" si="891"/>
        <v>0.15506003772346721</v>
      </c>
      <c r="O1336" s="36">
        <f t="shared" si="892"/>
        <v>0.41418100074573749</v>
      </c>
      <c r="P1336" s="36">
        <f t="shared" si="893"/>
        <v>-20394965903.750145</v>
      </c>
      <c r="Q1336">
        <f t="shared" si="894"/>
        <v>2.4809606035754754</v>
      </c>
      <c r="R1336">
        <f t="shared" si="895"/>
        <v>18.22396403281245</v>
      </c>
      <c r="S1336">
        <f t="shared" si="896"/>
        <v>-2.3661377016315464E-2</v>
      </c>
      <c r="T1336">
        <f t="shared" si="897"/>
        <v>-6.3201924593344533E-2</v>
      </c>
      <c r="U1336">
        <f t="shared" si="898"/>
        <v>-6.3201924593344533E-2</v>
      </c>
      <c r="W1336">
        <f t="shared" si="899"/>
        <v>0.98462371555880246</v>
      </c>
      <c r="X1336">
        <v>702.15</v>
      </c>
      <c r="Y1336">
        <f t="shared" si="900"/>
        <v>1.9073334166666699E-2</v>
      </c>
      <c r="Z1336">
        <v>2E-3</v>
      </c>
      <c r="AA1336">
        <f t="shared" si="901"/>
        <v>378.56151376427033</v>
      </c>
      <c r="AC1336">
        <f t="shared" si="902"/>
        <v>8.2275769338635042E-5</v>
      </c>
      <c r="AD1336">
        <f t="shared" si="903"/>
        <v>2.855988223380114E-9</v>
      </c>
      <c r="AE1336">
        <v>0</v>
      </c>
      <c r="AF1336">
        <f t="shared" si="904"/>
        <v>1.0152369201552014E-10</v>
      </c>
      <c r="AG1336">
        <f t="shared" si="905"/>
        <v>2.9575119153956343E-9</v>
      </c>
      <c r="AH1336">
        <f t="shared" si="906"/>
        <v>6.4694719358916782E-5</v>
      </c>
      <c r="AJ1336">
        <f t="shared" si="907"/>
        <v>1.9303692531623843E-4</v>
      </c>
      <c r="AK1336">
        <f t="shared" si="908"/>
        <v>6.7007721691615819E-9</v>
      </c>
      <c r="AL1336">
        <v>0</v>
      </c>
      <c r="AM1336">
        <f t="shared" si="909"/>
        <v>1.199040463546298E-9</v>
      </c>
      <c r="AN1336">
        <f t="shared" si="910"/>
        <v>7.8998126327078805E-9</v>
      </c>
      <c r="AO1336">
        <f t="shared" si="911"/>
        <v>3.2566180830291585E-4</v>
      </c>
      <c r="AQ1336">
        <f t="shared" si="912"/>
        <v>0</v>
      </c>
      <c r="AR1336">
        <f t="shared" si="913"/>
        <v>0</v>
      </c>
      <c r="AS1336">
        <v>389</v>
      </c>
      <c r="AT1336">
        <f t="shared" si="914"/>
        <v>0</v>
      </c>
      <c r="AU1336">
        <f t="shared" si="915"/>
        <v>0</v>
      </c>
      <c r="AV1336">
        <f t="shared" si="916"/>
        <v>1.3274897199760873E-4</v>
      </c>
      <c r="AX1336">
        <f t="shared" si="917"/>
        <v>96.567260084835894</v>
      </c>
      <c r="AY1336">
        <f t="shared" si="918"/>
        <v>84.821912628891127</v>
      </c>
      <c r="AZ1336" t="e">
        <f t="shared" si="919"/>
        <v>#DIV/0!</v>
      </c>
    </row>
    <row r="1337" spans="6:52" x14ac:dyDescent="0.55000000000000004">
      <c r="F1337" s="87">
        <v>45153.627152777779</v>
      </c>
      <c r="G1337">
        <v>72</v>
      </c>
      <c r="I1337">
        <v>22.5</v>
      </c>
      <c r="J1337">
        <v>29.831</v>
      </c>
      <c r="K1337">
        <v>76.683732046011997</v>
      </c>
      <c r="L1337" t="e">
        <v>#VALUE!</v>
      </c>
      <c r="N1337" s="36">
        <f t="shared" si="891"/>
        <v>0.14208764390203815</v>
      </c>
      <c r="O1337" s="36" t="e">
        <f t="shared" si="892"/>
        <v>#VALUE!</v>
      </c>
      <c r="P1337" s="36">
        <f t="shared" si="893"/>
        <v>-20447395122.011715</v>
      </c>
      <c r="Q1337">
        <f t="shared" si="894"/>
        <v>2.2734023024326104</v>
      </c>
      <c r="R1337" t="e">
        <f t="shared" si="895"/>
        <v>#VALUE!</v>
      </c>
      <c r="S1337">
        <f t="shared" si="896"/>
        <v>-2.1516256771462933E-2</v>
      </c>
      <c r="T1337" t="e">
        <f t="shared" si="897"/>
        <v>#VALUE!</v>
      </c>
      <c r="U1337" t="e">
        <f t="shared" si="898"/>
        <v>#VALUE!</v>
      </c>
      <c r="W1337">
        <f t="shared" si="899"/>
        <v>0.98462371555880246</v>
      </c>
      <c r="X1337">
        <v>703.15</v>
      </c>
      <c r="Y1337">
        <f t="shared" si="900"/>
        <v>1.9073334166666699E-2</v>
      </c>
      <c r="Z1337">
        <v>2E-3</v>
      </c>
      <c r="AA1337">
        <f t="shared" si="901"/>
        <v>382.00939462730821</v>
      </c>
      <c r="AC1337">
        <f t="shared" si="902"/>
        <v>7.5504621170059943E-5</v>
      </c>
      <c r="AD1337">
        <f t="shared" si="903"/>
        <v>2.6172180833823762E-9</v>
      </c>
      <c r="AE1337">
        <v>0</v>
      </c>
      <c r="AF1337">
        <f t="shared" si="904"/>
        <v>9.2867029715539233E-11</v>
      </c>
      <c r="AG1337">
        <f t="shared" si="905"/>
        <v>2.7100851130979155E-9</v>
      </c>
      <c r="AH1337">
        <f t="shared" si="906"/>
        <v>6.4485400957024733E-5</v>
      </c>
      <c r="AJ1337" t="e">
        <f t="shared" si="907"/>
        <v>#VALUE!</v>
      </c>
      <c r="AK1337" t="e">
        <f t="shared" si="908"/>
        <v>#VALUE!</v>
      </c>
      <c r="AL1337">
        <v>0</v>
      </c>
      <c r="AM1337" t="e">
        <f t="shared" si="909"/>
        <v>#VALUE!</v>
      </c>
      <c r="AN1337" t="e">
        <f t="shared" si="910"/>
        <v>#VALUE!</v>
      </c>
      <c r="AO1337">
        <f t="shared" si="911"/>
        <v>3.2408257953556998E-4</v>
      </c>
      <c r="AQ1337">
        <f t="shared" si="912"/>
        <v>0</v>
      </c>
      <c r="AR1337">
        <f t="shared" si="913"/>
        <v>0</v>
      </c>
      <c r="AS1337">
        <v>390</v>
      </c>
      <c r="AT1337">
        <f t="shared" si="914"/>
        <v>0</v>
      </c>
      <c r="AU1337">
        <f t="shared" si="915"/>
        <v>0</v>
      </c>
      <c r="AV1337">
        <f t="shared" si="916"/>
        <v>1.320249861567765E-4</v>
      </c>
      <c r="AX1337">
        <f t="shared" si="917"/>
        <v>96.573279958378038</v>
      </c>
      <c r="AY1337" t="e">
        <f t="shared" si="918"/>
        <v>#VALUE!</v>
      </c>
      <c r="AZ1337" t="e">
        <f t="shared" si="919"/>
        <v>#DIV/0!</v>
      </c>
    </row>
    <row r="1338" spans="6:52" x14ac:dyDescent="0.55000000000000004">
      <c r="F1338" s="87">
        <v>45154.409386574072</v>
      </c>
      <c r="G1338">
        <v>72</v>
      </c>
      <c r="H1338" t="s">
        <v>948</v>
      </c>
      <c r="I1338">
        <v>22.5</v>
      </c>
      <c r="J1338">
        <v>29.831</v>
      </c>
      <c r="K1338">
        <v>73.461944721742995</v>
      </c>
      <c r="L1338">
        <v>532.47092948789998</v>
      </c>
      <c r="N1338" s="36">
        <f t="shared" si="891"/>
        <v>0.13591624638078209</v>
      </c>
      <c r="O1338" s="36">
        <f t="shared" si="892"/>
        <v>1.1205456335533539</v>
      </c>
      <c r="P1338" s="36">
        <f t="shared" si="893"/>
        <v>-20499824340.273281</v>
      </c>
      <c r="Q1338">
        <f t="shared" si="894"/>
        <v>2.1746599420925135</v>
      </c>
      <c r="R1338">
        <f t="shared" si="895"/>
        <v>49.304007876347569</v>
      </c>
      <c r="S1338">
        <f t="shared" si="896"/>
        <v>-2.0425050989801491E-2</v>
      </c>
      <c r="T1338">
        <f t="shared" si="897"/>
        <v>-0.1683919495363787</v>
      </c>
      <c r="U1338">
        <f t="shared" si="898"/>
        <v>-0.1683919495363787</v>
      </c>
      <c r="W1338">
        <f t="shared" si="899"/>
        <v>0.98462371555880246</v>
      </c>
      <c r="X1338">
        <v>704.15</v>
      </c>
      <c r="Y1338">
        <f t="shared" si="900"/>
        <v>1.9073334166666699E-2</v>
      </c>
      <c r="Z1338">
        <v>2E-3</v>
      </c>
      <c r="AA1338">
        <f t="shared" si="901"/>
        <v>385.47815834811411</v>
      </c>
      <c r="AC1338">
        <f t="shared" si="902"/>
        <v>7.2332372964097944E-5</v>
      </c>
      <c r="AD1338">
        <f t="shared" si="903"/>
        <v>2.5036976971091415E-9</v>
      </c>
      <c r="AE1338">
        <v>0</v>
      </c>
      <c r="AF1338">
        <f t="shared" si="904"/>
        <v>8.8678288790518654E-11</v>
      </c>
      <c r="AG1338">
        <f t="shared" si="905"/>
        <v>2.5923759858996601E-9</v>
      </c>
      <c r="AH1338">
        <f t="shared" si="906"/>
        <v>6.427735144771477E-5</v>
      </c>
      <c r="AJ1338">
        <f t="shared" si="907"/>
        <v>5.2428350501942521E-4</v>
      </c>
      <c r="AK1338">
        <f t="shared" si="908"/>
        <v>1.8147440079160329E-8</v>
      </c>
      <c r="AL1338">
        <v>0</v>
      </c>
      <c r="AM1338">
        <f t="shared" si="909"/>
        <v>3.2251012386020363E-9</v>
      </c>
      <c r="AN1338">
        <f t="shared" si="910"/>
        <v>2.1372541317762367E-8</v>
      </c>
      <c r="AO1338">
        <f t="shared" si="911"/>
        <v>3.2251546183597007E-4</v>
      </c>
      <c r="AQ1338">
        <f t="shared" si="912"/>
        <v>0</v>
      </c>
      <c r="AR1338">
        <f t="shared" si="913"/>
        <v>0</v>
      </c>
      <c r="AS1338">
        <v>391</v>
      </c>
      <c r="AT1338">
        <f t="shared" si="914"/>
        <v>0</v>
      </c>
      <c r="AU1338">
        <f t="shared" si="915"/>
        <v>0</v>
      </c>
      <c r="AV1338">
        <f t="shared" si="916"/>
        <v>1.3130698834096612E-4</v>
      </c>
      <c r="AX1338">
        <f t="shared" si="917"/>
        <v>96.579265921577203</v>
      </c>
      <c r="AY1338">
        <f t="shared" si="918"/>
        <v>84.9100713356829</v>
      </c>
      <c r="AZ1338" t="e">
        <f t="shared" si="919"/>
        <v>#DIV/0!</v>
      </c>
    </row>
    <row r="1339" spans="6:52" x14ac:dyDescent="0.55000000000000004">
      <c r="F1339" s="87">
        <v>45154.43068287037</v>
      </c>
      <c r="G1339">
        <v>314</v>
      </c>
      <c r="I1339">
        <v>22.5</v>
      </c>
      <c r="J1339">
        <v>29.831</v>
      </c>
      <c r="K1339">
        <v>18.578760959999997</v>
      </c>
      <c r="L1339">
        <v>36441.396266380405</v>
      </c>
      <c r="N1339" s="36">
        <f t="shared" si="891"/>
        <v>3.4322791815802389E-2</v>
      </c>
      <c r="O1339" s="36">
        <f t="shared" si="892"/>
        <v>76.540076282474232</v>
      </c>
      <c r="P1339" s="36">
        <f t="shared" si="893"/>
        <v>-20552253558.534851</v>
      </c>
      <c r="Q1339">
        <f t="shared" si="894"/>
        <v>0.54916466905283823</v>
      </c>
      <c r="R1339">
        <f t="shared" si="895"/>
        <v>3367.7633564288662</v>
      </c>
      <c r="S1339">
        <f t="shared" si="896"/>
        <v>-5.118783942579916E-3</v>
      </c>
      <c r="T1339">
        <f t="shared" si="897"/>
        <v>-11.414925555624174</v>
      </c>
      <c r="U1339">
        <f t="shared" si="898"/>
        <v>-11.414925555624174</v>
      </c>
      <c r="W1339">
        <f t="shared" si="899"/>
        <v>0.98462371555880246</v>
      </c>
      <c r="X1339">
        <v>705.15</v>
      </c>
      <c r="Y1339">
        <f t="shared" si="900"/>
        <v>1.9073334166666699E-2</v>
      </c>
      <c r="Z1339">
        <v>2E-3</v>
      </c>
      <c r="AA1339">
        <f t="shared" si="901"/>
        <v>388.96785222019753</v>
      </c>
      <c r="AC1339">
        <f t="shared" si="902"/>
        <v>1.829308864691402E-5</v>
      </c>
      <c r="AD1339">
        <f t="shared" si="903"/>
        <v>6.3229520625849421E-10</v>
      </c>
      <c r="AE1339">
        <v>0</v>
      </c>
      <c r="AF1339">
        <f t="shared" si="904"/>
        <v>2.2354871577237657E-11</v>
      </c>
      <c r="AG1339">
        <f t="shared" si="905"/>
        <v>6.5465007783573192E-10</v>
      </c>
      <c r="AH1339">
        <f t="shared" si="906"/>
        <v>6.4070560404245756E-5</v>
      </c>
      <c r="AJ1339">
        <f t="shared" si="907"/>
        <v>3.5881062991954142E-2</v>
      </c>
      <c r="AK1339">
        <f t="shared" si="908"/>
        <v>1.2402183449266211E-6</v>
      </c>
      <c r="AL1339">
        <v>0</v>
      </c>
      <c r="AM1339">
        <f t="shared" si="909"/>
        <v>2.1965610715117038E-7</v>
      </c>
      <c r="AN1339">
        <f t="shared" si="910"/>
        <v>1.4598744520777914E-6</v>
      </c>
      <c r="AO1339">
        <f t="shared" si="911"/>
        <v>3.2096033461710954E-4</v>
      </c>
      <c r="AQ1339">
        <f t="shared" si="912"/>
        <v>0</v>
      </c>
      <c r="AR1339">
        <f t="shared" si="913"/>
        <v>0</v>
      </c>
      <c r="AS1339">
        <v>392</v>
      </c>
      <c r="AT1339">
        <f t="shared" si="914"/>
        <v>0</v>
      </c>
      <c r="AU1339">
        <f t="shared" si="915"/>
        <v>0</v>
      </c>
      <c r="AV1339">
        <f t="shared" si="916"/>
        <v>1.3059491511049348E-4</v>
      </c>
      <c r="AX1339">
        <f t="shared" si="917"/>
        <v>96.585218220527423</v>
      </c>
      <c r="AY1339">
        <f t="shared" si="918"/>
        <v>84.953767302486796</v>
      </c>
      <c r="AZ1339" t="e">
        <f t="shared" si="919"/>
        <v>#DIV/0!</v>
      </c>
    </row>
    <row r="1340" spans="6:52" x14ac:dyDescent="0.55000000000000004">
      <c r="F1340" s="87">
        <v>45154.451990740738</v>
      </c>
      <c r="G1340">
        <v>62</v>
      </c>
      <c r="I1340">
        <v>22.5</v>
      </c>
      <c r="J1340">
        <v>29.831</v>
      </c>
      <c r="K1340">
        <v>45.225337504087001</v>
      </c>
      <c r="L1340">
        <v>572.37519201239991</v>
      </c>
      <c r="N1340" s="36">
        <f t="shared" si="891"/>
        <v>8.3426804502720803E-2</v>
      </c>
      <c r="O1340" s="36">
        <f t="shared" si="892"/>
        <v>1.1998783086678622</v>
      </c>
      <c r="P1340" s="36">
        <f t="shared" si="893"/>
        <v>-20604682776.796417</v>
      </c>
      <c r="Q1340">
        <f t="shared" si="894"/>
        <v>1.3348288720435328</v>
      </c>
      <c r="R1340">
        <f t="shared" si="895"/>
        <v>52.794645581385936</v>
      </c>
      <c r="S1340">
        <f t="shared" si="896"/>
        <v>-1.2347902985081975E-2</v>
      </c>
      <c r="T1340">
        <f t="shared" si="897"/>
        <v>-0.17759257396526335</v>
      </c>
      <c r="U1340">
        <f t="shared" si="898"/>
        <v>-0.17759257396526335</v>
      </c>
      <c r="W1340">
        <f t="shared" si="899"/>
        <v>0.98462371555880246</v>
      </c>
      <c r="X1340">
        <v>706.15</v>
      </c>
      <c r="Y1340">
        <f t="shared" si="900"/>
        <v>1.9073334166666699E-2</v>
      </c>
      <c r="Z1340">
        <v>2E-3</v>
      </c>
      <c r="AA1340">
        <f t="shared" si="901"/>
        <v>392.47852325244281</v>
      </c>
      <c r="AC1340">
        <f t="shared" si="902"/>
        <v>4.4529939850675001E-5</v>
      </c>
      <c r="AD1340">
        <f t="shared" si="903"/>
        <v>1.5369845629314318E-9</v>
      </c>
      <c r="AE1340">
        <v>0</v>
      </c>
      <c r="AF1340">
        <f t="shared" si="904"/>
        <v>5.4242757806136065E-11</v>
      </c>
      <c r="AG1340">
        <f t="shared" si="905"/>
        <v>1.5912273207375677E-9</v>
      </c>
      <c r="AH1340">
        <f t="shared" si="906"/>
        <v>6.3865017506512461E-5</v>
      </c>
      <c r="AJ1340">
        <f t="shared" si="907"/>
        <v>5.6357418825293219E-4</v>
      </c>
      <c r="AK1340">
        <f t="shared" si="908"/>
        <v>1.9452189477822504E-8</v>
      </c>
      <c r="AL1340">
        <v>0</v>
      </c>
      <c r="AM1340">
        <f t="shared" si="909"/>
        <v>3.4334904627344816E-9</v>
      </c>
      <c r="AN1340">
        <f t="shared" si="910"/>
        <v>2.2885679940556986E-8</v>
      </c>
      <c r="AO1340">
        <f t="shared" si="911"/>
        <v>3.1941707874834233E-4</v>
      </c>
      <c r="AQ1340">
        <f t="shared" si="912"/>
        <v>0</v>
      </c>
      <c r="AR1340">
        <f t="shared" si="913"/>
        <v>0</v>
      </c>
      <c r="AS1340">
        <v>393</v>
      </c>
      <c r="AT1340">
        <f t="shared" si="914"/>
        <v>0</v>
      </c>
      <c r="AU1340">
        <f t="shared" si="915"/>
        <v>0</v>
      </c>
      <c r="AV1340">
        <f t="shared" si="916"/>
        <v>1.2988870383434778E-4</v>
      </c>
      <c r="AX1340">
        <f t="shared" si="917"/>
        <v>96.591137099066813</v>
      </c>
      <c r="AY1340">
        <f t="shared" si="918"/>
        <v>84.997210169623131</v>
      </c>
      <c r="AZ1340" t="e">
        <f t="shared" si="919"/>
        <v>#DIV/0!</v>
      </c>
    </row>
    <row r="1341" spans="6:52" x14ac:dyDescent="0.55000000000000004">
      <c r="F1341" s="87">
        <v>45154.473368055558</v>
      </c>
      <c r="G1341">
        <v>364</v>
      </c>
      <c r="I1341">
        <v>22.5</v>
      </c>
      <c r="J1341">
        <v>29.831</v>
      </c>
      <c r="K1341">
        <v>4.5716960000000011</v>
      </c>
      <c r="L1341">
        <v>36999.141613197498</v>
      </c>
      <c r="N1341" s="36">
        <f t="shared" si="891"/>
        <v>8.4209306646650037E-3</v>
      </c>
      <c r="O1341" s="36">
        <f t="shared" si="892"/>
        <v>77.412810346470778</v>
      </c>
      <c r="P1341" s="36">
        <f t="shared" si="893"/>
        <v>-20657111995.057987</v>
      </c>
      <c r="Q1341">
        <f t="shared" si="894"/>
        <v>0.13473489063464006</v>
      </c>
      <c r="R1341">
        <f t="shared" si="895"/>
        <v>3406.1636552447144</v>
      </c>
      <c r="S1341">
        <f t="shared" si="896"/>
        <v>-1.2369781749477617E-3</v>
      </c>
      <c r="T1341">
        <f t="shared" si="897"/>
        <v>-11.371422075918966</v>
      </c>
      <c r="U1341">
        <f t="shared" si="898"/>
        <v>-11.371422075918968</v>
      </c>
      <c r="W1341">
        <f t="shared" si="899"/>
        <v>0.98462371555880246</v>
      </c>
      <c r="X1341">
        <v>707.15</v>
      </c>
      <c r="Y1341">
        <f t="shared" si="900"/>
        <v>1.9073334166666699E-2</v>
      </c>
      <c r="Z1341">
        <v>2E-3</v>
      </c>
      <c r="AA1341">
        <f t="shared" si="901"/>
        <v>396.01021816868035</v>
      </c>
      <c r="AC1341">
        <f t="shared" si="902"/>
        <v>4.5014003019253165E-6</v>
      </c>
      <c r="AD1341">
        <f t="shared" si="903"/>
        <v>1.5514952508800652E-10</v>
      </c>
      <c r="AE1341">
        <v>0</v>
      </c>
      <c r="AF1341">
        <f t="shared" si="904"/>
        <v>5.465699473479813E-12</v>
      </c>
      <c r="AG1341">
        <f t="shared" si="905"/>
        <v>1.6061522456148634E-10</v>
      </c>
      <c r="AH1341">
        <f t="shared" si="906"/>
        <v>6.3660712539750371E-5</v>
      </c>
      <c r="AJ1341">
        <f t="shared" si="907"/>
        <v>3.6430232287672823E-2</v>
      </c>
      <c r="AK1341">
        <f t="shared" si="908"/>
        <v>1.2556388810523466E-6</v>
      </c>
      <c r="AL1341">
        <v>0</v>
      </c>
      <c r="AM1341">
        <f t="shared" si="909"/>
        <v>2.2088151946668379E-7</v>
      </c>
      <c r="AN1341">
        <f t="shared" si="910"/>
        <v>1.4765204005190305E-6</v>
      </c>
      <c r="AO1341">
        <f t="shared" si="911"/>
        <v>3.1788557653485746E-4</v>
      </c>
      <c r="AQ1341">
        <f t="shared" si="912"/>
        <v>0</v>
      </c>
      <c r="AR1341">
        <f t="shared" si="913"/>
        <v>0</v>
      </c>
      <c r="AS1341">
        <v>394</v>
      </c>
      <c r="AT1341">
        <f t="shared" si="914"/>
        <v>0</v>
      </c>
      <c r="AU1341">
        <f t="shared" si="915"/>
        <v>0</v>
      </c>
      <c r="AV1341">
        <f t="shared" si="916"/>
        <v>1.2918829267822771E-4</v>
      </c>
      <c r="AX1341">
        <f t="shared" si="917"/>
        <v>96.597022798802328</v>
      </c>
      <c r="AY1341">
        <f t="shared" si="918"/>
        <v>85.040401785912408</v>
      </c>
      <c r="AZ1341" t="e">
        <f t="shared" si="919"/>
        <v>#DIV/0!</v>
      </c>
    </row>
    <row r="1342" spans="6:52" x14ac:dyDescent="0.55000000000000004">
      <c r="F1342" s="87">
        <v>45154.494652777779</v>
      </c>
      <c r="G1342">
        <v>349</v>
      </c>
      <c r="I1342">
        <v>22.5</v>
      </c>
      <c r="J1342">
        <v>29.831</v>
      </c>
      <c r="K1342">
        <v>46.735226190502999</v>
      </c>
      <c r="L1342">
        <v>401.21669841189998</v>
      </c>
      <c r="N1342" s="36">
        <f t="shared" si="891"/>
        <v>8.5958151987503756E-2</v>
      </c>
      <c r="O1342" s="36">
        <f t="shared" si="892"/>
        <v>0.83785183405415375</v>
      </c>
      <c r="P1342" s="36">
        <f t="shared" si="893"/>
        <v>-20709541213.319557</v>
      </c>
      <c r="Q1342">
        <f t="shared" si="894"/>
        <v>1.3753304318000601</v>
      </c>
      <c r="R1342">
        <f t="shared" si="895"/>
        <v>36.865480698382768</v>
      </c>
      <c r="S1342">
        <f t="shared" si="896"/>
        <v>-1.2531822909409428E-2</v>
      </c>
      <c r="T1342">
        <f t="shared" si="897"/>
        <v>-0.12215026226037258</v>
      </c>
      <c r="U1342">
        <f t="shared" si="898"/>
        <v>-0.12215026226037258</v>
      </c>
      <c r="W1342">
        <f t="shared" si="899"/>
        <v>0.98462371555880246</v>
      </c>
      <c r="X1342">
        <v>708.15</v>
      </c>
      <c r="Y1342">
        <f t="shared" si="900"/>
        <v>1.9073334166666699E-2</v>
      </c>
      <c r="Z1342">
        <v>2E-3</v>
      </c>
      <c r="AA1342">
        <f t="shared" si="901"/>
        <v>399.56298340729825</v>
      </c>
      <c r="AC1342">
        <f t="shared" si="902"/>
        <v>4.6016612059174117E-5</v>
      </c>
      <c r="AD1342">
        <f t="shared" si="903"/>
        <v>1.5838124112998262E-9</v>
      </c>
      <c r="AE1342">
        <v>0</v>
      </c>
      <c r="AF1342">
        <f t="shared" si="904"/>
        <v>5.5696145906958295E-11</v>
      </c>
      <c r="AG1342">
        <f t="shared" si="905"/>
        <v>1.6395085572067844E-9</v>
      </c>
      <c r="AH1342">
        <f t="shared" si="906"/>
        <v>6.3457635393258244E-5</v>
      </c>
      <c r="AJ1342">
        <f t="shared" si="907"/>
        <v>3.9504747633456043E-4</v>
      </c>
      <c r="AK1342">
        <f t="shared" si="908"/>
        <v>1.3596852703253543E-8</v>
      </c>
      <c r="AL1342">
        <v>0</v>
      </c>
      <c r="AM1342">
        <f t="shared" si="909"/>
        <v>2.383775309815905E-9</v>
      </c>
      <c r="AN1342">
        <f t="shared" si="910"/>
        <v>1.5980628013069447E-8</v>
      </c>
      <c r="AO1342">
        <f t="shared" si="911"/>
        <v>3.1636571169747882E-4</v>
      </c>
      <c r="AQ1342">
        <f t="shared" si="912"/>
        <v>0</v>
      </c>
      <c r="AR1342">
        <f t="shared" si="913"/>
        <v>0</v>
      </c>
      <c r="AS1342">
        <v>395</v>
      </c>
      <c r="AT1342">
        <f t="shared" si="914"/>
        <v>0</v>
      </c>
      <c r="AU1342">
        <f t="shared" si="915"/>
        <v>0</v>
      </c>
      <c r="AV1342">
        <f t="shared" si="916"/>
        <v>1.2849362059277813E-4</v>
      </c>
      <c r="AX1342">
        <f t="shared" si="917"/>
        <v>96.602875559134191</v>
      </c>
      <c r="AY1342">
        <f t="shared" si="918"/>
        <v>85.083343984564422</v>
      </c>
      <c r="AZ1342" t="e">
        <f t="shared" si="919"/>
        <v>#DIV/0!</v>
      </c>
    </row>
    <row r="1343" spans="6:52" x14ac:dyDescent="0.55000000000000004">
      <c r="F1343" s="87">
        <v>45154.515972222223</v>
      </c>
      <c r="G1343">
        <v>243</v>
      </c>
      <c r="I1343">
        <v>22.5</v>
      </c>
      <c r="J1343">
        <v>29.831</v>
      </c>
      <c r="K1343">
        <v>429.02506576313203</v>
      </c>
      <c r="L1343">
        <v>15302.7879028959</v>
      </c>
      <c r="N1343" s="36">
        <f t="shared" si="891"/>
        <v>0.78792771278343443</v>
      </c>
      <c r="O1343" s="36">
        <f t="shared" si="892"/>
        <v>31.895400726186104</v>
      </c>
      <c r="P1343" s="36">
        <f t="shared" si="893"/>
        <v>-20761970431.581123</v>
      </c>
      <c r="Q1343">
        <f t="shared" si="894"/>
        <v>12.606843404534951</v>
      </c>
      <c r="R1343">
        <f t="shared" si="895"/>
        <v>1403.3976319521885</v>
      </c>
      <c r="S1343">
        <f t="shared" si="896"/>
        <v>-0.1140117532999184</v>
      </c>
      <c r="T1343">
        <f t="shared" si="897"/>
        <v>-4.615208349697256</v>
      </c>
      <c r="U1343">
        <f t="shared" si="898"/>
        <v>-4.6152083496972569</v>
      </c>
      <c r="W1343">
        <f t="shared" si="899"/>
        <v>0.98462371555880246</v>
      </c>
      <c r="X1343">
        <v>709.15</v>
      </c>
      <c r="Y1343">
        <f t="shared" si="900"/>
        <v>1.9073334166666699E-2</v>
      </c>
      <c r="Z1343">
        <v>2E-3</v>
      </c>
      <c r="AA1343">
        <f t="shared" si="901"/>
        <v>403.13686512084928</v>
      </c>
      <c r="AC1343">
        <f t="shared" si="902"/>
        <v>4.2242825431955459E-4</v>
      </c>
      <c r="AD1343">
        <f t="shared" si="903"/>
        <v>1.4518749486774651E-8</v>
      </c>
      <c r="AE1343">
        <v>0</v>
      </c>
      <c r="AF1343">
        <f t="shared" si="904"/>
        <v>5.0965907832117358E-10</v>
      </c>
      <c r="AG1343">
        <f t="shared" si="905"/>
        <v>1.5028408565095825E-8</v>
      </c>
      <c r="AH1343">
        <f t="shared" si="906"/>
        <v>6.3255776059138708E-5</v>
      </c>
      <c r="AJ1343">
        <f t="shared" si="907"/>
        <v>1.5067487883357657E-2</v>
      </c>
      <c r="AK1343">
        <f t="shared" si="908"/>
        <v>5.1786564874989622E-7</v>
      </c>
      <c r="AL1343">
        <v>0</v>
      </c>
      <c r="AM1343">
        <f t="shared" si="909"/>
        <v>9.048598768039503E-8</v>
      </c>
      <c r="AN1343">
        <f t="shared" si="910"/>
        <v>6.0835163643029123E-7</v>
      </c>
      <c r="AO1343">
        <f t="shared" si="911"/>
        <v>3.1485736935278998E-4</v>
      </c>
      <c r="AQ1343">
        <f t="shared" si="912"/>
        <v>0</v>
      </c>
      <c r="AR1343">
        <f t="shared" si="913"/>
        <v>0</v>
      </c>
      <c r="AS1343">
        <v>396</v>
      </c>
      <c r="AT1343">
        <f t="shared" si="914"/>
        <v>0</v>
      </c>
      <c r="AU1343">
        <f t="shared" si="915"/>
        <v>0</v>
      </c>
      <c r="AV1343">
        <f t="shared" si="916"/>
        <v>1.2780462730202318E-4</v>
      </c>
      <c r="AX1343">
        <f t="shared" si="917"/>
        <v>96.608695617279935</v>
      </c>
      <c r="AY1343">
        <f t="shared" si="918"/>
        <v>85.126038583318007</v>
      </c>
      <c r="AZ1343" t="e">
        <f t="shared" si="919"/>
        <v>#DIV/0!</v>
      </c>
    </row>
    <row r="1344" spans="6:52" x14ac:dyDescent="0.55000000000000004">
      <c r="F1344" s="87">
        <v>45154.537256944444</v>
      </c>
      <c r="G1344">
        <v>259</v>
      </c>
      <c r="I1344">
        <v>22.5</v>
      </c>
      <c r="J1344">
        <v>29.831</v>
      </c>
      <c r="K1344">
        <v>809.73811268504005</v>
      </c>
      <c r="L1344">
        <v>1609.7312612976</v>
      </c>
      <c r="N1344" s="36">
        <f t="shared" si="891"/>
        <v>1.4849447295641616</v>
      </c>
      <c r="O1344" s="36">
        <f t="shared" si="892"/>
        <v>3.3487473848005518</v>
      </c>
      <c r="P1344" s="36">
        <f t="shared" si="893"/>
        <v>-20814399649.842693</v>
      </c>
      <c r="Q1344">
        <f t="shared" si="894"/>
        <v>23.759115673026585</v>
      </c>
      <c r="R1344">
        <f t="shared" si="895"/>
        <v>147.34488493122427</v>
      </c>
      <c r="S1344">
        <f t="shared" si="896"/>
        <v>-0.21326539569267408</v>
      </c>
      <c r="T1344">
        <f t="shared" si="897"/>
        <v>-0.48094176293275925</v>
      </c>
      <c r="U1344">
        <f t="shared" si="898"/>
        <v>-0.48094176293275925</v>
      </c>
      <c r="W1344">
        <f t="shared" si="899"/>
        <v>0.98462371555880246</v>
      </c>
      <c r="X1344">
        <v>710.15</v>
      </c>
      <c r="Y1344">
        <f t="shared" si="900"/>
        <v>1.9073334166666699E-2</v>
      </c>
      <c r="Z1344">
        <v>2E-3</v>
      </c>
      <c r="AA1344">
        <f t="shared" si="901"/>
        <v>406.73190917568411</v>
      </c>
      <c r="AC1344">
        <f t="shared" si="902"/>
        <v>7.9728734914151641E-4</v>
      </c>
      <c r="AD1344">
        <f t="shared" si="903"/>
        <v>2.7363972303377199E-8</v>
      </c>
      <c r="AE1344">
        <v>0</v>
      </c>
      <c r="AF1344">
        <f t="shared" si="904"/>
        <v>9.5887474263056219E-10</v>
      </c>
      <c r="AG1344">
        <f t="shared" si="905"/>
        <v>2.8322847046007762E-8</v>
      </c>
      <c r="AH1344">
        <f t="shared" si="906"/>
        <v>6.3055124631056613E-5</v>
      </c>
      <c r="AJ1344">
        <f t="shared" si="907"/>
        <v>1.5849795755500005E-3</v>
      </c>
      <c r="AK1344">
        <f t="shared" si="908"/>
        <v>5.4398627111629314E-8</v>
      </c>
      <c r="AL1344">
        <v>0</v>
      </c>
      <c r="AM1344">
        <f t="shared" si="909"/>
        <v>9.4731507984228114E-9</v>
      </c>
      <c r="AN1344">
        <f t="shared" si="910"/>
        <v>6.3871777910052122E-8</v>
      </c>
      <c r="AO1344">
        <f t="shared" si="911"/>
        <v>3.1336043599357614E-4</v>
      </c>
      <c r="AQ1344">
        <f t="shared" si="912"/>
        <v>0</v>
      </c>
      <c r="AR1344">
        <f t="shared" si="913"/>
        <v>0</v>
      </c>
      <c r="AS1344">
        <v>397</v>
      </c>
      <c r="AT1344">
        <f t="shared" si="914"/>
        <v>0</v>
      </c>
      <c r="AU1344">
        <f t="shared" si="915"/>
        <v>0</v>
      </c>
      <c r="AV1344">
        <f t="shared" si="916"/>
        <v>1.2712125329199304E-4</v>
      </c>
      <c r="AX1344">
        <f t="shared" si="917"/>
        <v>96.614483208298367</v>
      </c>
      <c r="AY1344">
        <f t="shared" si="918"/>
        <v>85.168487384579393</v>
      </c>
      <c r="AZ1344" t="e">
        <f t="shared" si="919"/>
        <v>#DIV/0!</v>
      </c>
    </row>
    <row r="1345" spans="6:52" x14ac:dyDescent="0.55000000000000004">
      <c r="F1345" s="87">
        <v>45154.558553240742</v>
      </c>
      <c r="G1345">
        <v>410</v>
      </c>
      <c r="I1345">
        <v>22.5</v>
      </c>
      <c r="J1345">
        <v>29.831</v>
      </c>
      <c r="K1345">
        <v>780.62068873833505</v>
      </c>
      <c r="L1345">
        <v>11924.119887614401</v>
      </c>
      <c r="N1345" s="36">
        <f t="shared" si="891"/>
        <v>1.4294493518576497</v>
      </c>
      <c r="O1345" s="36">
        <f t="shared" si="892"/>
        <v>24.758769754316059</v>
      </c>
      <c r="P1345" s="36">
        <f t="shared" si="893"/>
        <v>-20866828868.104259</v>
      </c>
      <c r="Q1345">
        <f t="shared" si="894"/>
        <v>22.871189629722394</v>
      </c>
      <c r="R1345">
        <f t="shared" si="895"/>
        <v>1089.3858691899065</v>
      </c>
      <c r="S1345">
        <f t="shared" si="896"/>
        <v>-0.20376822610328529</v>
      </c>
      <c r="T1345">
        <f t="shared" si="897"/>
        <v>-3.5293664562373825</v>
      </c>
      <c r="U1345">
        <f t="shared" si="898"/>
        <v>-3.529366456237383</v>
      </c>
      <c r="W1345">
        <f t="shared" si="899"/>
        <v>0.98462371555880246</v>
      </c>
      <c r="X1345">
        <v>711.15</v>
      </c>
      <c r="Y1345">
        <f t="shared" si="900"/>
        <v>1.9073334166666699E-2</v>
      </c>
      <c r="Z1345">
        <v>2E-3</v>
      </c>
      <c r="AA1345">
        <f t="shared" si="901"/>
        <v>410.34816115159657</v>
      </c>
      <c r="AC1345">
        <f t="shared" si="902"/>
        <v>7.6861764298761083E-4</v>
      </c>
      <c r="AD1345">
        <f t="shared" si="903"/>
        <v>2.6342894663083694E-8</v>
      </c>
      <c r="AE1345">
        <v>0</v>
      </c>
      <c r="AF1345">
        <f t="shared" si="904"/>
        <v>9.2147049922238361E-10</v>
      </c>
      <c r="AG1345">
        <f t="shared" si="905"/>
        <v>2.7264365162306077E-8</v>
      </c>
      <c r="AH1345">
        <f t="shared" si="906"/>
        <v>6.2855671303014269E-5</v>
      </c>
      <c r="AJ1345">
        <f t="shared" si="907"/>
        <v>1.1740771228511502E-2</v>
      </c>
      <c r="AK1345">
        <f t="shared" si="908"/>
        <v>4.0239240220124314E-7</v>
      </c>
      <c r="AL1345">
        <v>0</v>
      </c>
      <c r="AM1345">
        <f t="shared" si="909"/>
        <v>6.9839886878387426E-8</v>
      </c>
      <c r="AN1345">
        <f t="shared" si="910"/>
        <v>4.7223228907963055E-7</v>
      </c>
      <c r="AO1345">
        <f t="shared" si="911"/>
        <v>3.1187479946957904E-4</v>
      </c>
      <c r="AQ1345">
        <f t="shared" si="912"/>
        <v>0</v>
      </c>
      <c r="AR1345">
        <f t="shared" si="913"/>
        <v>0</v>
      </c>
      <c r="AS1345">
        <v>398</v>
      </c>
      <c r="AT1345">
        <f t="shared" si="914"/>
        <v>0</v>
      </c>
      <c r="AU1345">
        <f t="shared" si="915"/>
        <v>0</v>
      </c>
      <c r="AV1345">
        <f t="shared" si="916"/>
        <v>1.2644343979954008E-4</v>
      </c>
      <c r="AX1345">
        <f t="shared" si="917"/>
        <v>96.620238565113027</v>
      </c>
      <c r="AY1345">
        <f t="shared" si="918"/>
        <v>85.210692175559686</v>
      </c>
      <c r="AZ1345" t="e">
        <f t="shared" si="919"/>
        <v>#DIV/0!</v>
      </c>
    </row>
    <row r="1346" spans="6:52" x14ac:dyDescent="0.55000000000000004">
      <c r="F1346" s="87">
        <v>45154.579837962963</v>
      </c>
      <c r="G1346">
        <v>291</v>
      </c>
      <c r="I1346">
        <v>22.5</v>
      </c>
      <c r="J1346">
        <v>29.831</v>
      </c>
      <c r="K1346">
        <v>3.4347484999999995</v>
      </c>
      <c r="L1346">
        <v>35335.099737463104</v>
      </c>
      <c r="N1346" s="36">
        <f t="shared" si="891"/>
        <v>6.2804052545523282E-3</v>
      </c>
      <c r="O1346" s="36">
        <f t="shared" si="892"/>
        <v>73.229314043339343</v>
      </c>
      <c r="P1346" s="36">
        <f t="shared" si="893"/>
        <v>-20919258086.365829</v>
      </c>
      <c r="Q1346">
        <f t="shared" si="894"/>
        <v>0.10048648407283725</v>
      </c>
      <c r="R1346">
        <f t="shared" si="895"/>
        <v>3222.0898179069309</v>
      </c>
      <c r="S1346">
        <f t="shared" si="896"/>
        <v>-8.8863544919219768E-4</v>
      </c>
      <c r="T1346">
        <f t="shared" si="897"/>
        <v>-10.361459450689209</v>
      </c>
      <c r="U1346">
        <f t="shared" si="898"/>
        <v>-10.361459450689207</v>
      </c>
      <c r="W1346">
        <f t="shared" si="899"/>
        <v>0.98462371555880246</v>
      </c>
      <c r="X1346">
        <v>712.15</v>
      </c>
      <c r="Y1346">
        <f t="shared" si="900"/>
        <v>1.9073334166666699E-2</v>
      </c>
      <c r="Z1346">
        <v>2E-3</v>
      </c>
      <c r="AA1346">
        <f t="shared" si="901"/>
        <v>413.98566634147812</v>
      </c>
      <c r="AC1346">
        <f t="shared" si="902"/>
        <v>3.3819348300800231E-6</v>
      </c>
      <c r="AD1346">
        <f t="shared" si="903"/>
        <v>1.157465663385971E-10</v>
      </c>
      <c r="AE1346">
        <v>0</v>
      </c>
      <c r="AF1346">
        <f t="shared" si="904"/>
        <v>4.0417017835688963E-12</v>
      </c>
      <c r="AG1346">
        <f t="shared" si="905"/>
        <v>1.1978826812216598E-10</v>
      </c>
      <c r="AH1346">
        <f t="shared" si="906"/>
        <v>6.2657406368144084E-5</v>
      </c>
      <c r="AJ1346">
        <f t="shared" si="907"/>
        <v>3.479177719314179E-2</v>
      </c>
      <c r="AK1346">
        <f t="shared" si="908"/>
        <v>1.1907469981697989E-6</v>
      </c>
      <c r="AL1346">
        <v>0</v>
      </c>
      <c r="AM1346">
        <f t="shared" si="909"/>
        <v>2.0598017937459099E-7</v>
      </c>
      <c r="AN1346">
        <f t="shared" si="910"/>
        <v>1.3967271775443899E-6</v>
      </c>
      <c r="AO1346">
        <f t="shared" si="911"/>
        <v>3.1040034896855605E-4</v>
      </c>
      <c r="AQ1346">
        <f t="shared" si="912"/>
        <v>0</v>
      </c>
      <c r="AR1346">
        <f t="shared" si="913"/>
        <v>0</v>
      </c>
      <c r="AS1346">
        <v>399</v>
      </c>
      <c r="AT1346">
        <f t="shared" si="914"/>
        <v>0</v>
      </c>
      <c r="AU1346">
        <f t="shared" si="915"/>
        <v>0</v>
      </c>
      <c r="AV1346">
        <f t="shared" si="916"/>
        <v>1.257711288013412E-4</v>
      </c>
      <c r="AX1346">
        <f t="shared" si="917"/>
        <v>96.625961918535324</v>
      </c>
      <c r="AY1346">
        <f t="shared" si="918"/>
        <v>85.252654728411002</v>
      </c>
      <c r="AZ1346" t="e">
        <f t="shared" si="919"/>
        <v>#DIV/0!</v>
      </c>
    </row>
    <row r="1347" spans="6:52" x14ac:dyDescent="0.55000000000000004">
      <c r="F1347" s="87">
        <v>45154.601157407407</v>
      </c>
      <c r="G1347">
        <v>367</v>
      </c>
      <c r="I1347">
        <v>22.5</v>
      </c>
      <c r="J1347">
        <v>29.831</v>
      </c>
      <c r="K1347">
        <v>4.8339034600000002</v>
      </c>
      <c r="L1347">
        <v>37420.9562984636</v>
      </c>
      <c r="N1347" s="36">
        <f t="shared" si="891"/>
        <v>8.8258330878566195E-3</v>
      </c>
      <c r="O1347" s="36">
        <f t="shared" si="892"/>
        <v>77.405466006291704</v>
      </c>
      <c r="P1347" s="36">
        <f t="shared" si="893"/>
        <v>-20971687304.627399</v>
      </c>
      <c r="Q1347">
        <f t="shared" si="894"/>
        <v>0.14121332940570591</v>
      </c>
      <c r="R1347">
        <f t="shared" si="895"/>
        <v>3405.840504276835</v>
      </c>
      <c r="S1347">
        <f t="shared" si="896"/>
        <v>-1.2395686460294803E-3</v>
      </c>
      <c r="T1347">
        <f t="shared" si="897"/>
        <v>-10.871425704244942</v>
      </c>
      <c r="U1347">
        <f t="shared" si="898"/>
        <v>-10.871425704244944</v>
      </c>
      <c r="W1347">
        <f t="shared" si="899"/>
        <v>0.98462371555880246</v>
      </c>
      <c r="X1347">
        <v>713.15</v>
      </c>
      <c r="Y1347">
        <f t="shared" si="900"/>
        <v>1.9073334166666699E-2</v>
      </c>
      <c r="Z1347">
        <v>2E-3</v>
      </c>
      <c r="AA1347">
        <f t="shared" si="901"/>
        <v>417.64446975099895</v>
      </c>
      <c r="AC1347">
        <f t="shared" si="902"/>
        <v>4.7595759854377506E-6</v>
      </c>
      <c r="AD1347">
        <f t="shared" si="903"/>
        <v>1.6266785449971396E-10</v>
      </c>
      <c r="AE1347">
        <v>0</v>
      </c>
      <c r="AF1347">
        <f t="shared" si="904"/>
        <v>5.6702092841991583E-12</v>
      </c>
      <c r="AG1347">
        <f t="shared" si="905"/>
        <v>1.6833806378391311E-10</v>
      </c>
      <c r="AH1347">
        <f t="shared" si="906"/>
        <v>6.2460320217517807E-5</v>
      </c>
      <c r="AJ1347">
        <f t="shared" si="907"/>
        <v>3.6845561030356799E-2</v>
      </c>
      <c r="AK1347">
        <f t="shared" si="908"/>
        <v>1.2592693926904844E-6</v>
      </c>
      <c r="AL1347">
        <v>0</v>
      </c>
      <c r="AM1347">
        <f t="shared" si="909"/>
        <v>2.1711092677407674E-7</v>
      </c>
      <c r="AN1347">
        <f t="shared" si="910"/>
        <v>1.4763803194645612E-6</v>
      </c>
      <c r="AO1347">
        <f t="shared" si="911"/>
        <v>3.0893697499764349E-4</v>
      </c>
      <c r="AQ1347">
        <f t="shared" si="912"/>
        <v>0</v>
      </c>
      <c r="AR1347">
        <f t="shared" si="913"/>
        <v>0</v>
      </c>
      <c r="AS1347">
        <v>400</v>
      </c>
      <c r="AT1347">
        <f t="shared" si="914"/>
        <v>0</v>
      </c>
      <c r="AU1347">
        <f t="shared" si="915"/>
        <v>0</v>
      </c>
      <c r="AV1347">
        <f t="shared" si="916"/>
        <v>1.2510426300308265E-4</v>
      </c>
      <c r="AX1347">
        <f t="shared" si="917"/>
        <v>96.63165349728763</v>
      </c>
      <c r="AY1347">
        <f t="shared" si="918"/>
        <v>85.294376800361547</v>
      </c>
      <c r="AZ1347" t="e">
        <f t="shared" si="919"/>
        <v>#DIV/0!</v>
      </c>
    </row>
    <row r="1348" spans="6:52" x14ac:dyDescent="0.55000000000000004">
      <c r="F1348" s="87">
        <v>45154.622476851851</v>
      </c>
      <c r="G1348">
        <v>285</v>
      </c>
      <c r="I1348">
        <v>22.5</v>
      </c>
      <c r="J1348">
        <v>29.831</v>
      </c>
      <c r="K1348">
        <v>27.743512802048002</v>
      </c>
      <c r="L1348">
        <v>2979.8045496156001</v>
      </c>
      <c r="N1348" s="36">
        <f t="shared" si="891"/>
        <v>5.0580741915488496E-2</v>
      </c>
      <c r="O1348" s="36">
        <f t="shared" si="892"/>
        <v>6.1521200687740683</v>
      </c>
      <c r="P1348" s="36">
        <f t="shared" si="893"/>
        <v>-21024116522.888966</v>
      </c>
      <c r="Q1348">
        <f t="shared" si="894"/>
        <v>0.80929187064781594</v>
      </c>
      <c r="R1348">
        <f t="shared" si="895"/>
        <v>270.69328302605902</v>
      </c>
      <c r="S1348">
        <f t="shared" si="896"/>
        <v>-7.0516306847018132E-3</v>
      </c>
      <c r="T1348">
        <f t="shared" si="897"/>
        <v>-0.85768766945770636</v>
      </c>
      <c r="U1348">
        <f t="shared" si="898"/>
        <v>-0.85768766945770647</v>
      </c>
      <c r="W1348">
        <f t="shared" si="899"/>
        <v>0.98462371555880246</v>
      </c>
      <c r="X1348">
        <v>714.15</v>
      </c>
      <c r="Y1348">
        <f t="shared" si="900"/>
        <v>1.9073334166666699E-2</v>
      </c>
      <c r="Z1348">
        <v>2E-3</v>
      </c>
      <c r="AA1348">
        <f t="shared" si="901"/>
        <v>421.32461609829102</v>
      </c>
      <c r="AC1348">
        <f t="shared" si="902"/>
        <v>2.7316920657805706E-5</v>
      </c>
      <c r="AD1348">
        <f t="shared" si="903"/>
        <v>9.3230209738797417E-10</v>
      </c>
      <c r="AE1348">
        <v>0</v>
      </c>
      <c r="AF1348">
        <f t="shared" si="904"/>
        <v>3.2441295564063027E-11</v>
      </c>
      <c r="AG1348">
        <f t="shared" si="905"/>
        <v>9.6474339295203713E-10</v>
      </c>
      <c r="AH1348">
        <f t="shared" si="906"/>
        <v>6.2264403338972124E-5</v>
      </c>
      <c r="AJ1348">
        <f t="shared" si="907"/>
        <v>2.933986227281536E-3</v>
      </c>
      <c r="AK1348">
        <f t="shared" si="908"/>
        <v>1.0013432874325045E-7</v>
      </c>
      <c r="AL1348">
        <v>0</v>
      </c>
      <c r="AM1348">
        <f t="shared" si="909"/>
        <v>1.7207113161933869E-8</v>
      </c>
      <c r="AN1348">
        <f t="shared" si="910"/>
        <v>1.1734144190518432E-7</v>
      </c>
      <c r="AO1348">
        <f t="shared" si="911"/>
        <v>3.074845693650118E-4</v>
      </c>
      <c r="AQ1348">
        <f t="shared" si="912"/>
        <v>0</v>
      </c>
      <c r="AR1348">
        <f t="shared" si="913"/>
        <v>0</v>
      </c>
      <c r="AS1348">
        <v>401</v>
      </c>
      <c r="AT1348">
        <f t="shared" si="914"/>
        <v>0</v>
      </c>
      <c r="AU1348">
        <f t="shared" si="915"/>
        <v>0</v>
      </c>
      <c r="AV1348">
        <f t="shared" si="916"/>
        <v>1.2444278582882399E-4</v>
      </c>
      <c r="AX1348">
        <f t="shared" si="917"/>
        <v>96.637313528025814</v>
      </c>
      <c r="AY1348">
        <f t="shared" si="918"/>
        <v>85.335860133849579</v>
      </c>
      <c r="AZ1348" t="e">
        <f t="shared" si="919"/>
        <v>#DIV/0!</v>
      </c>
    </row>
    <row r="1349" spans="6:52" x14ac:dyDescent="0.55000000000000004">
      <c r="F1349" s="87">
        <v>45154.643819444442</v>
      </c>
      <c r="G1349">
        <v>89</v>
      </c>
      <c r="I1349">
        <v>22.5</v>
      </c>
      <c r="J1349">
        <v>29.831</v>
      </c>
      <c r="K1349">
        <v>315.378084950767</v>
      </c>
      <c r="L1349">
        <v>19543.6781929596</v>
      </c>
      <c r="N1349" s="36">
        <f t="shared" si="891"/>
        <v>0.57414588983584836</v>
      </c>
      <c r="O1349" s="36">
        <f t="shared" si="892"/>
        <v>40.274092460871664</v>
      </c>
      <c r="P1349" s="36">
        <f t="shared" si="893"/>
        <v>-21076545741.150536</v>
      </c>
      <c r="Q1349">
        <f t="shared" si="894"/>
        <v>9.1863342373735737</v>
      </c>
      <c r="R1349">
        <f t="shared" si="895"/>
        <v>1772.0600682783531</v>
      </c>
      <c r="S1349">
        <f t="shared" si="896"/>
        <v>-7.9455991138975696E-2</v>
      </c>
      <c r="T1349">
        <f t="shared" si="897"/>
        <v>-5.5735275482268287</v>
      </c>
      <c r="U1349">
        <f t="shared" si="898"/>
        <v>-5.5735275482268278</v>
      </c>
      <c r="W1349">
        <f t="shared" si="899"/>
        <v>0.98462371555880246</v>
      </c>
      <c r="X1349">
        <v>715.15</v>
      </c>
      <c r="Y1349">
        <f t="shared" si="900"/>
        <v>1.9073334166666699E-2</v>
      </c>
      <c r="Z1349">
        <v>2E-3</v>
      </c>
      <c r="AA1349">
        <f t="shared" si="901"/>
        <v>425.02614981365917</v>
      </c>
      <c r="AC1349">
        <f t="shared" si="902"/>
        <v>3.1052874181004386E-4</v>
      </c>
      <c r="AD1349">
        <f t="shared" si="903"/>
        <v>1.0583249170195848E-8</v>
      </c>
      <c r="AE1349">
        <v>0</v>
      </c>
      <c r="AF1349">
        <f t="shared" si="904"/>
        <v>3.6762724706149418E-10</v>
      </c>
      <c r="AG1349">
        <f t="shared" si="905"/>
        <v>1.0950876417257342E-8</v>
      </c>
      <c r="AH1349">
        <f t="shared" si="906"/>
        <v>6.206964631595085E-5</v>
      </c>
      <c r="AJ1349">
        <f t="shared" si="907"/>
        <v>1.9243169038037425E-2</v>
      </c>
      <c r="AK1349">
        <f t="shared" si="908"/>
        <v>6.5583382577297042E-7</v>
      </c>
      <c r="AL1349">
        <v>0</v>
      </c>
      <c r="AM1349">
        <f t="shared" si="909"/>
        <v>1.1232739799246687E-7</v>
      </c>
      <c r="AN1349">
        <f t="shared" si="910"/>
        <v>7.6816122376543726E-7</v>
      </c>
      <c r="AO1349">
        <f t="shared" si="911"/>
        <v>3.0604302516181343E-4</v>
      </c>
      <c r="AQ1349">
        <f t="shared" si="912"/>
        <v>0</v>
      </c>
      <c r="AR1349">
        <f t="shared" si="913"/>
        <v>0</v>
      </c>
      <c r="AS1349">
        <v>402</v>
      </c>
      <c r="AT1349">
        <f t="shared" si="914"/>
        <v>0</v>
      </c>
      <c r="AU1349">
        <f t="shared" si="915"/>
        <v>0</v>
      </c>
      <c r="AV1349">
        <f t="shared" si="916"/>
        <v>1.2378664141053839E-4</v>
      </c>
      <c r="AX1349">
        <f t="shared" si="917"/>
        <v>96.642942235361602</v>
      </c>
      <c r="AY1349">
        <f t="shared" si="918"/>
        <v>85.377106456656207</v>
      </c>
      <c r="AZ1349" t="e">
        <f t="shared" si="919"/>
        <v>#DIV/0!</v>
      </c>
    </row>
    <row r="1350" spans="6:52" x14ac:dyDescent="0.55000000000000004">
      <c r="F1350" s="87">
        <v>45154.665127314816</v>
      </c>
      <c r="G1350">
        <v>204</v>
      </c>
      <c r="I1350">
        <v>22.5</v>
      </c>
      <c r="J1350">
        <v>29.831</v>
      </c>
      <c r="K1350">
        <v>11.697500640000003</v>
      </c>
      <c r="L1350">
        <v>36896.872073083105</v>
      </c>
      <c r="N1350" s="36">
        <f t="shared" si="891"/>
        <v>2.1264335657068721E-2</v>
      </c>
      <c r="O1350" s="36">
        <f t="shared" si="892"/>
        <v>75.891579744870512</v>
      </c>
      <c r="P1350" s="36">
        <f t="shared" si="893"/>
        <v>-21128974959.412106</v>
      </c>
      <c r="Q1350">
        <f t="shared" si="894"/>
        <v>0.34022937051309954</v>
      </c>
      <c r="R1350">
        <f t="shared" si="895"/>
        <v>3339.2295087743023</v>
      </c>
      <c r="S1350">
        <f t="shared" si="896"/>
        <v>-2.921236506649663E-3</v>
      </c>
      <c r="T1350">
        <f t="shared" si="897"/>
        <v>-10.425778490019884</v>
      </c>
      <c r="U1350">
        <f t="shared" si="898"/>
        <v>-10.425778490019882</v>
      </c>
      <c r="W1350">
        <f t="shared" si="899"/>
        <v>0.98462371555880246</v>
      </c>
      <c r="X1350">
        <v>716.15</v>
      </c>
      <c r="Y1350">
        <f t="shared" si="900"/>
        <v>1.9073334166666699E-2</v>
      </c>
      <c r="Z1350">
        <v>2E-3</v>
      </c>
      <c r="AA1350">
        <f t="shared" si="901"/>
        <v>428.74911503929013</v>
      </c>
      <c r="AC1350">
        <f t="shared" si="902"/>
        <v>1.1517636542908273E-5</v>
      </c>
      <c r="AD1350">
        <f t="shared" si="903"/>
        <v>3.9198886806021446E-10</v>
      </c>
      <c r="AE1350">
        <v>0</v>
      </c>
      <c r="AF1350">
        <f t="shared" si="904"/>
        <v>1.3592911759223384E-11</v>
      </c>
      <c r="AG1350">
        <f t="shared" si="905"/>
        <v>4.0558177981943782E-10</v>
      </c>
      <c r="AH1350">
        <f t="shared" si="906"/>
        <v>6.1876039826362791E-5</v>
      </c>
      <c r="AJ1350">
        <f t="shared" si="907"/>
        <v>3.6329535273096902E-2</v>
      </c>
      <c r="AK1350">
        <f t="shared" si="908"/>
        <v>1.2364319151591327E-6</v>
      </c>
      <c r="AL1350">
        <v>0</v>
      </c>
      <c r="AM1350">
        <f t="shared" si="909"/>
        <v>2.1107354575101649E-7</v>
      </c>
      <c r="AN1350">
        <f t="shared" si="910"/>
        <v>1.4475054609101492E-6</v>
      </c>
      <c r="AO1350">
        <f t="shared" si="911"/>
        <v>3.0461223674441601E-4</v>
      </c>
      <c r="AQ1350">
        <f t="shared" si="912"/>
        <v>0</v>
      </c>
      <c r="AR1350">
        <f t="shared" si="913"/>
        <v>0</v>
      </c>
      <c r="AS1350">
        <v>403</v>
      </c>
      <c r="AT1350">
        <f t="shared" si="914"/>
        <v>0</v>
      </c>
      <c r="AU1350">
        <f t="shared" si="915"/>
        <v>0</v>
      </c>
      <c r="AV1350">
        <f t="shared" si="916"/>
        <v>1.2313577457782575E-4</v>
      </c>
      <c r="AX1350">
        <f t="shared" si="917"/>
        <v>96.648539841884713</v>
      </c>
      <c r="AY1350">
        <f t="shared" si="918"/>
        <v>85.418117482037005</v>
      </c>
      <c r="AZ1350" t="e">
        <f t="shared" si="919"/>
        <v>#DIV/0!</v>
      </c>
    </row>
    <row r="1351" spans="6:52" x14ac:dyDescent="0.55000000000000004">
      <c r="F1351" s="87">
        <v>45154.68645833333</v>
      </c>
      <c r="G1351">
        <v>374</v>
      </c>
      <c r="I1351">
        <v>22.5</v>
      </c>
      <c r="J1351">
        <v>29.831</v>
      </c>
      <c r="K1351">
        <v>62.258478701887014</v>
      </c>
      <c r="L1351">
        <v>1432.3002911030999</v>
      </c>
      <c r="N1351" s="36">
        <f t="shared" si="891"/>
        <v>0.11301243322944203</v>
      </c>
      <c r="O1351" s="36">
        <f t="shared" si="892"/>
        <v>2.9405247533133774</v>
      </c>
      <c r="P1351" s="36">
        <f t="shared" si="893"/>
        <v>-21181404177.673672</v>
      </c>
      <c r="Q1351">
        <f t="shared" si="894"/>
        <v>1.8081989316710725</v>
      </c>
      <c r="R1351">
        <f t="shared" si="895"/>
        <v>129.3830891457886</v>
      </c>
      <c r="S1351">
        <f t="shared" si="896"/>
        <v>-1.5412109070652243E-2</v>
      </c>
      <c r="T1351">
        <f t="shared" si="897"/>
        <v>-0.40101506469654419</v>
      </c>
      <c r="U1351">
        <f t="shared" si="898"/>
        <v>-0.40101506469654413</v>
      </c>
      <c r="W1351">
        <f t="shared" si="899"/>
        <v>0.98462371555880246</v>
      </c>
      <c r="X1351">
        <v>717.15</v>
      </c>
      <c r="Y1351">
        <f t="shared" si="900"/>
        <v>1.9073334166666699E-2</v>
      </c>
      <c r="Z1351">
        <v>2E-3</v>
      </c>
      <c r="AA1351">
        <f t="shared" si="901"/>
        <v>432.49355562899257</v>
      </c>
      <c r="AC1351">
        <f t="shared" si="902"/>
        <v>6.1301174624490555E-5</v>
      </c>
      <c r="AD1351">
        <f t="shared" si="903"/>
        <v>2.0834023712490035E-9</v>
      </c>
      <c r="AE1351">
        <v>0</v>
      </c>
      <c r="AF1351">
        <f t="shared" si="904"/>
        <v>7.2121532724251787E-11</v>
      </c>
      <c r="AG1351">
        <f t="shared" si="905"/>
        <v>2.1555239039732554E-9</v>
      </c>
      <c r="AH1351">
        <f t="shared" si="906"/>
        <v>6.168357464145535E-5</v>
      </c>
      <c r="AJ1351">
        <f t="shared" si="907"/>
        <v>1.4102768344218886E-3</v>
      </c>
      <c r="AK1351">
        <f t="shared" si="908"/>
        <v>4.7930143573109681E-8</v>
      </c>
      <c r="AL1351">
        <v>0</v>
      </c>
      <c r="AM1351">
        <f t="shared" si="909"/>
        <v>8.1554676721915256E-9</v>
      </c>
      <c r="AN1351">
        <f t="shared" si="910"/>
        <v>5.6085611245301207E-8</v>
      </c>
      <c r="AO1351">
        <f t="shared" si="911"/>
        <v>3.0319209971691428E-4</v>
      </c>
      <c r="AQ1351">
        <f t="shared" si="912"/>
        <v>0</v>
      </c>
      <c r="AR1351">
        <f t="shared" si="913"/>
        <v>0</v>
      </c>
      <c r="AS1351">
        <v>404</v>
      </c>
      <c r="AT1351">
        <f t="shared" si="914"/>
        <v>0</v>
      </c>
      <c r="AU1351">
        <f t="shared" si="915"/>
        <v>0</v>
      </c>
      <c r="AV1351">
        <f t="shared" si="916"/>
        <v>1.2249013084779362E-4</v>
      </c>
      <c r="AX1351">
        <f t="shared" si="917"/>
        <v>96.654106568184602</v>
      </c>
      <c r="AY1351">
        <f t="shared" si="918"/>
        <v>85.458894908852784</v>
      </c>
      <c r="AZ1351" t="e">
        <f t="shared" si="919"/>
        <v>#DIV/0!</v>
      </c>
    </row>
    <row r="1352" spans="6:52" x14ac:dyDescent="0.55000000000000004">
      <c r="F1352" s="87">
        <v>45154.707731481481</v>
      </c>
      <c r="G1352">
        <v>301</v>
      </c>
      <c r="I1352">
        <v>22.5</v>
      </c>
      <c r="J1352">
        <v>29.831</v>
      </c>
      <c r="K1352">
        <v>54921.605695500002</v>
      </c>
      <c r="L1352">
        <v>36047.857522060396</v>
      </c>
      <c r="N1352" s="36">
        <f t="shared" si="891"/>
        <v>99.549918916625785</v>
      </c>
      <c r="O1352" s="36">
        <f t="shared" si="892"/>
        <v>73.868461772777664</v>
      </c>
      <c r="P1352" s="36">
        <f t="shared" si="893"/>
        <v>-21233833395.935242</v>
      </c>
      <c r="Q1352">
        <f t="shared" si="894"/>
        <v>1592.7987026660126</v>
      </c>
      <c r="R1352">
        <f t="shared" si="895"/>
        <v>3250.2123180022172</v>
      </c>
      <c r="S1352">
        <f t="shared" si="896"/>
        <v>-13.477461339353816</v>
      </c>
      <c r="T1352">
        <f t="shared" si="897"/>
        <v>-10.000604205151976</v>
      </c>
      <c r="U1352">
        <f t="shared" si="898"/>
        <v>-10.000604205151978</v>
      </c>
      <c r="W1352">
        <f t="shared" si="899"/>
        <v>0.98462371555880246</v>
      </c>
      <c r="X1352">
        <v>718.15</v>
      </c>
      <c r="Y1352">
        <f t="shared" si="900"/>
        <v>1.9073334166666699E-2</v>
      </c>
      <c r="Z1352">
        <v>2E-3</v>
      </c>
      <c r="AA1352">
        <f t="shared" si="901"/>
        <v>436.25951514793826</v>
      </c>
      <c r="AC1352">
        <f t="shared" si="902"/>
        <v>5.4077115464358699E-2</v>
      </c>
      <c r="AD1352">
        <f t="shared" si="903"/>
        <v>1.8353238720070461E-6</v>
      </c>
      <c r="AE1352">
        <v>0</v>
      </c>
      <c r="AF1352">
        <f t="shared" si="904"/>
        <v>6.3424997754332023E-8</v>
      </c>
      <c r="AG1352">
        <f t="shared" si="905"/>
        <v>1.8987488697613781E-6</v>
      </c>
      <c r="AH1352">
        <f t="shared" si="906"/>
        <v>6.149224162470405E-5</v>
      </c>
      <c r="AJ1352">
        <f t="shared" si="907"/>
        <v>3.5493575411305434E-2</v>
      </c>
      <c r="AK1352">
        <f t="shared" si="908"/>
        <v>1.2046168826846041E-6</v>
      </c>
      <c r="AL1352">
        <v>0</v>
      </c>
      <c r="AM1352">
        <f t="shared" si="909"/>
        <v>2.0430097308522907E-7</v>
      </c>
      <c r="AN1352">
        <f t="shared" si="910"/>
        <v>1.4089178557698331E-6</v>
      </c>
      <c r="AO1352">
        <f t="shared" si="911"/>
        <v>3.0178251091391947E-4</v>
      </c>
      <c r="AQ1352">
        <f t="shared" si="912"/>
        <v>0</v>
      </c>
      <c r="AR1352">
        <f t="shared" si="913"/>
        <v>0</v>
      </c>
      <c r="AS1352">
        <v>405</v>
      </c>
      <c r="AT1352">
        <f t="shared" si="914"/>
        <v>0</v>
      </c>
      <c r="AU1352">
        <f t="shared" si="915"/>
        <v>0</v>
      </c>
      <c r="AV1352">
        <f t="shared" si="916"/>
        <v>1.2184965641510824E-4</v>
      </c>
      <c r="AX1352">
        <f t="shared" si="917"/>
        <v>96.659642632872092</v>
      </c>
      <c r="AY1352">
        <f t="shared" si="918"/>
        <v>85.49944042169875</v>
      </c>
      <c r="AZ1352" t="e">
        <f t="shared" si="919"/>
        <v>#DIV/0!</v>
      </c>
    </row>
    <row r="1353" spans="6:52" x14ac:dyDescent="0.55000000000000004">
      <c r="F1353" s="87">
        <v>45154.729039351849</v>
      </c>
      <c r="G1353">
        <v>168</v>
      </c>
      <c r="I1353">
        <v>22.5</v>
      </c>
      <c r="J1353">
        <v>29.831</v>
      </c>
      <c r="K1353">
        <v>549.25406203361661</v>
      </c>
      <c r="L1353">
        <v>12119.815665419899</v>
      </c>
      <c r="N1353" s="36">
        <f t="shared" si="891"/>
        <v>0.9941270844172807</v>
      </c>
      <c r="O1353" s="36">
        <f t="shared" si="892"/>
        <v>24.789431033109803</v>
      </c>
      <c r="P1353" s="36">
        <f t="shared" si="893"/>
        <v>-21286262614.196808</v>
      </c>
      <c r="Q1353">
        <f t="shared" si="894"/>
        <v>15.906033350676491</v>
      </c>
      <c r="R1353">
        <f t="shared" si="895"/>
        <v>1090.7349654568313</v>
      </c>
      <c r="S1353">
        <f t="shared" si="896"/>
        <v>-0.13361363090613732</v>
      </c>
      <c r="T1353">
        <f t="shared" si="897"/>
        <v>-3.3317731106507051</v>
      </c>
      <c r="U1353">
        <f t="shared" si="898"/>
        <v>-3.3317731106507047</v>
      </c>
      <c r="W1353">
        <f t="shared" si="899"/>
        <v>0.98462371555880246</v>
      </c>
      <c r="X1353">
        <v>719.15</v>
      </c>
      <c r="Y1353">
        <f t="shared" si="900"/>
        <v>1.9073334166666699E-2</v>
      </c>
      <c r="Z1353">
        <v>2E-3</v>
      </c>
      <c r="AA1353">
        <f t="shared" si="901"/>
        <v>440.04703687242602</v>
      </c>
      <c r="AC1353">
        <f t="shared" si="902"/>
        <v>5.4080857534530454E-4</v>
      </c>
      <c r="AD1353">
        <f t="shared" si="903"/>
        <v>1.832898623772977E-8</v>
      </c>
      <c r="AE1353">
        <v>0</v>
      </c>
      <c r="AF1353">
        <f t="shared" si="904"/>
        <v>6.3233184749510013E-10</v>
      </c>
      <c r="AG1353">
        <f t="shared" si="905"/>
        <v>1.8961318085224871E-8</v>
      </c>
      <c r="AH1353">
        <f t="shared" si="906"/>
        <v>6.1302031730716514E-5</v>
      </c>
      <c r="AJ1353">
        <f t="shared" si="907"/>
        <v>1.193345793237352E-2</v>
      </c>
      <c r="AK1353">
        <f t="shared" si="908"/>
        <v>4.0444659382729674E-7</v>
      </c>
      <c r="AL1353">
        <v>0</v>
      </c>
      <c r="AM1353">
        <f t="shared" si="909"/>
        <v>6.8370508068744267E-8</v>
      </c>
      <c r="AN1353">
        <f t="shared" si="910"/>
        <v>4.7281710189604099E-7</v>
      </c>
      <c r="AO1353">
        <f t="shared" si="911"/>
        <v>3.0038336838361462E-4</v>
      </c>
      <c r="AQ1353">
        <f t="shared" si="912"/>
        <v>0</v>
      </c>
      <c r="AR1353">
        <f t="shared" si="913"/>
        <v>0</v>
      </c>
      <c r="AS1353">
        <v>406</v>
      </c>
      <c r="AT1353">
        <f t="shared" si="914"/>
        <v>0</v>
      </c>
      <c r="AU1353">
        <f t="shared" si="915"/>
        <v>0</v>
      </c>
      <c r="AV1353">
        <f t="shared" si="916"/>
        <v>1.2121429814220401E-4</v>
      </c>
      <c r="AX1353">
        <f t="shared" si="917"/>
        <v>96.665148252600488</v>
      </c>
      <c r="AY1353">
        <f t="shared" si="918"/>
        <v>85.53975569103315</v>
      </c>
      <c r="AZ1353" t="e">
        <f t="shared" si="919"/>
        <v>#DIV/0!</v>
      </c>
    </row>
    <row r="1354" spans="6:52" x14ac:dyDescent="0.55000000000000004">
      <c r="F1354" s="87">
        <v>45154.750347222223</v>
      </c>
      <c r="G1354">
        <v>234</v>
      </c>
      <c r="I1354">
        <v>22.5</v>
      </c>
      <c r="J1354">
        <v>29.831</v>
      </c>
      <c r="K1354">
        <v>4.5920743400000017</v>
      </c>
      <c r="L1354">
        <v>34852.215792881601</v>
      </c>
      <c r="N1354" s="36">
        <f t="shared" si="891"/>
        <v>8.2994528026893565E-3</v>
      </c>
      <c r="O1354" s="36">
        <f t="shared" si="892"/>
        <v>71.153125504478751</v>
      </c>
      <c r="P1354" s="36">
        <f t="shared" si="893"/>
        <v>-21338691832.458378</v>
      </c>
      <c r="Q1354">
        <f t="shared" si="894"/>
        <v>0.1327912448430297</v>
      </c>
      <c r="R1354">
        <f t="shared" si="895"/>
        <v>3130.7375221970651</v>
      </c>
      <c r="S1354">
        <f t="shared" si="896"/>
        <v>-1.1074147080246764E-3</v>
      </c>
      <c r="T1354">
        <f t="shared" si="897"/>
        <v>-9.4941220317624335</v>
      </c>
      <c r="U1354">
        <f t="shared" si="898"/>
        <v>-9.4941220317624317</v>
      </c>
      <c r="W1354">
        <f t="shared" si="899"/>
        <v>0.98462371555880246</v>
      </c>
      <c r="X1354">
        <v>720.15</v>
      </c>
      <c r="Y1354">
        <f t="shared" si="900"/>
        <v>1.9073334166666699E-2</v>
      </c>
      <c r="Z1354">
        <v>2E-3</v>
      </c>
      <c r="AA1354">
        <f t="shared" si="901"/>
        <v>443.85616378965733</v>
      </c>
      <c r="AC1354">
        <f t="shared" si="902"/>
        <v>4.5214652987730369E-6</v>
      </c>
      <c r="AD1354">
        <f t="shared" si="903"/>
        <v>1.5302789263828364E-10</v>
      </c>
      <c r="AE1354">
        <v>0</v>
      </c>
      <c r="AF1354">
        <f t="shared" si="904"/>
        <v>5.2703440678889422E-12</v>
      </c>
      <c r="AG1354">
        <f t="shared" si="905"/>
        <v>1.5829823670617259E-10</v>
      </c>
      <c r="AH1354">
        <f t="shared" si="906"/>
        <v>6.1112936004152339E-5</v>
      </c>
      <c r="AJ1354">
        <f t="shared" si="907"/>
        <v>3.4316318209444252E-2</v>
      </c>
      <c r="AK1354">
        <f t="shared" si="908"/>
        <v>1.1614274381628101E-6</v>
      </c>
      <c r="AL1354">
        <v>0</v>
      </c>
      <c r="AM1354">
        <f t="shared" si="909"/>
        <v>1.9569990158688814E-7</v>
      </c>
      <c r="AN1354">
        <f t="shared" si="910"/>
        <v>1.3571273397496983E-6</v>
      </c>
      <c r="AO1354">
        <f t="shared" si="911"/>
        <v>2.9899457137108181E-4</v>
      </c>
      <c r="AQ1354">
        <f t="shared" si="912"/>
        <v>0</v>
      </c>
      <c r="AR1354">
        <f t="shared" si="913"/>
        <v>0</v>
      </c>
      <c r="AS1354">
        <v>407</v>
      </c>
      <c r="AT1354">
        <f t="shared" si="914"/>
        <v>0</v>
      </c>
      <c r="AU1354">
        <f t="shared" si="915"/>
        <v>0</v>
      </c>
      <c r="AV1354">
        <f t="shared" si="916"/>
        <v>1.2058400354965762E-4</v>
      </c>
      <c r="AX1354">
        <f t="shared" si="917"/>
        <v>96.670623642086696</v>
      </c>
      <c r="AY1354">
        <f t="shared" si="918"/>
        <v>85.579842373304331</v>
      </c>
      <c r="AZ1354" t="e">
        <f t="shared" si="919"/>
        <v>#DIV/0!</v>
      </c>
    </row>
    <row r="1355" spans="6:52" x14ac:dyDescent="0.55000000000000004">
      <c r="F1355" s="87">
        <v>45154.771666666667</v>
      </c>
      <c r="G1355">
        <v>188</v>
      </c>
      <c r="I1355">
        <v>22.5</v>
      </c>
      <c r="J1355">
        <v>29.831</v>
      </c>
      <c r="K1355">
        <v>330.80252113438297</v>
      </c>
      <c r="L1355">
        <v>16455.684896937499</v>
      </c>
      <c r="N1355" s="36">
        <f t="shared" si="891"/>
        <v>0.59701089204062074</v>
      </c>
      <c r="O1355" s="36">
        <f t="shared" si="892"/>
        <v>33.53317512646381</v>
      </c>
      <c r="P1355" s="36">
        <f t="shared" si="893"/>
        <v>-21391121050.719948</v>
      </c>
      <c r="Q1355">
        <f t="shared" si="894"/>
        <v>9.5521742726499319</v>
      </c>
      <c r="R1355">
        <f t="shared" si="895"/>
        <v>1475.4597055644076</v>
      </c>
      <c r="S1355">
        <f t="shared" si="896"/>
        <v>-7.9087035095411373E-2</v>
      </c>
      <c r="T1355">
        <f t="shared" si="897"/>
        <v>-4.4421960025258196</v>
      </c>
      <c r="U1355">
        <f t="shared" si="898"/>
        <v>-4.4421960025258196</v>
      </c>
      <c r="W1355">
        <f t="shared" si="899"/>
        <v>0.98462371555880246</v>
      </c>
      <c r="X1355">
        <v>721.15</v>
      </c>
      <c r="Y1355">
        <f t="shared" si="900"/>
        <v>1.9073334166666699E-2</v>
      </c>
      <c r="Z1355">
        <v>2E-3</v>
      </c>
      <c r="AA1355">
        <f t="shared" si="901"/>
        <v>447.68693859751789</v>
      </c>
      <c r="AC1355">
        <f t="shared" si="902"/>
        <v>3.2571600747555548E-4</v>
      </c>
      <c r="AD1355">
        <f t="shared" si="903"/>
        <v>1.1008492614396809E-8</v>
      </c>
      <c r="AE1355">
        <v>0</v>
      </c>
      <c r="AF1355">
        <f t="shared" si="904"/>
        <v>3.7849563063372644E-10</v>
      </c>
      <c r="AG1355">
        <f t="shared" si="905"/>
        <v>1.1386988245030536E-8</v>
      </c>
      <c r="AH1355">
        <f t="shared" si="906"/>
        <v>6.0924945578656995E-5</v>
      </c>
      <c r="AJ1355">
        <f t="shared" si="907"/>
        <v>1.6202657605287468E-2</v>
      </c>
      <c r="AK1355">
        <f t="shared" si="908"/>
        <v>5.4761458598191122E-7</v>
      </c>
      <c r="AL1355">
        <v>0</v>
      </c>
      <c r="AM1355">
        <f t="shared" si="909"/>
        <v>9.1974868874488805E-8</v>
      </c>
      <c r="AN1355">
        <f t="shared" si="910"/>
        <v>6.3958945485640002E-7</v>
      </c>
      <c r="AO1355">
        <f t="shared" si="911"/>
        <v>2.9761602030188436E-4</v>
      </c>
      <c r="AQ1355">
        <f t="shared" si="912"/>
        <v>0</v>
      </c>
      <c r="AR1355">
        <f t="shared" si="913"/>
        <v>0</v>
      </c>
      <c r="AS1355">
        <v>408</v>
      </c>
      <c r="AT1355">
        <f t="shared" si="914"/>
        <v>0</v>
      </c>
      <c r="AU1355">
        <f t="shared" si="915"/>
        <v>0</v>
      </c>
      <c r="AV1355">
        <f t="shared" si="916"/>
        <v>1.1995872080671707E-4</v>
      </c>
      <c r="AX1355">
        <f t="shared" si="917"/>
        <v>96.676069014131912</v>
      </c>
      <c r="AY1355">
        <f t="shared" si="918"/>
        <v>85.619702111077032</v>
      </c>
      <c r="AZ1355" t="e">
        <f t="shared" si="919"/>
        <v>#DIV/0!</v>
      </c>
    </row>
    <row r="1356" spans="6:52" x14ac:dyDescent="0.55000000000000004">
      <c r="F1356" s="87">
        <v>45154.792986111112</v>
      </c>
      <c r="G1356">
        <v>395</v>
      </c>
      <c r="I1356">
        <v>22.5</v>
      </c>
      <c r="J1356">
        <v>29.831</v>
      </c>
      <c r="K1356">
        <v>335.32745878041197</v>
      </c>
      <c r="L1356">
        <v>20583.558375960001</v>
      </c>
      <c r="N1356" s="36">
        <f t="shared" si="891"/>
        <v>0.60430533220726479</v>
      </c>
      <c r="O1356" s="36">
        <f t="shared" si="892"/>
        <v>41.86743630811727</v>
      </c>
      <c r="P1356" s="36">
        <f t="shared" si="893"/>
        <v>-21443550268.981514</v>
      </c>
      <c r="Q1356">
        <f t="shared" si="894"/>
        <v>9.6688853153162366</v>
      </c>
      <c r="R1356">
        <f t="shared" si="895"/>
        <v>1842.1671975571599</v>
      </c>
      <c r="S1356">
        <f t="shared" si="896"/>
        <v>-7.9478905079920961E-2</v>
      </c>
      <c r="T1356">
        <f t="shared" si="897"/>
        <v>-5.5064514888827665</v>
      </c>
      <c r="U1356">
        <f t="shared" si="898"/>
        <v>-5.5064514888827665</v>
      </c>
      <c r="W1356">
        <f t="shared" si="899"/>
        <v>0.98462371555880246</v>
      </c>
      <c r="X1356">
        <v>722.15</v>
      </c>
      <c r="Y1356">
        <f t="shared" si="900"/>
        <v>1.9073334166666699E-2</v>
      </c>
      <c r="Z1356">
        <v>2E-3</v>
      </c>
      <c r="AA1356">
        <f t="shared" si="901"/>
        <v>451.53940370439409</v>
      </c>
      <c r="AC1356">
        <f t="shared" si="902"/>
        <v>3.3017136839326043E-4</v>
      </c>
      <c r="AD1356">
        <f t="shared" si="903"/>
        <v>1.1143621551957946E-8</v>
      </c>
      <c r="AE1356">
        <v>0</v>
      </c>
      <c r="AF1356">
        <f t="shared" si="904"/>
        <v>3.8249598792974808E-10</v>
      </c>
      <c r="AG1356">
        <f t="shared" si="905"/>
        <v>1.1526117539887694E-8</v>
      </c>
      <c r="AH1356">
        <f t="shared" si="906"/>
        <v>6.0738051675810841E-5</v>
      </c>
      <c r="AJ1356">
        <f t="shared" si="907"/>
        <v>2.0267059727559246E-2</v>
      </c>
      <c r="AK1356">
        <f t="shared" si="908"/>
        <v>6.840340053527738E-7</v>
      </c>
      <c r="AL1356">
        <v>0</v>
      </c>
      <c r="AM1356">
        <f t="shared" si="909"/>
        <v>1.1451759805358122E-7</v>
      </c>
      <c r="AN1356">
        <f t="shared" si="910"/>
        <v>7.9855160340635501E-7</v>
      </c>
      <c r="AO1356">
        <f t="shared" si="911"/>
        <v>2.9624761676591007E-4</v>
      </c>
      <c r="AQ1356">
        <f t="shared" si="912"/>
        <v>0</v>
      </c>
      <c r="AR1356">
        <f t="shared" si="913"/>
        <v>0</v>
      </c>
      <c r="AS1356">
        <v>409</v>
      </c>
      <c r="AT1356">
        <f t="shared" si="914"/>
        <v>0</v>
      </c>
      <c r="AU1356">
        <f t="shared" si="915"/>
        <v>0</v>
      </c>
      <c r="AV1356">
        <f t="shared" si="916"/>
        <v>1.1933839872198611E-4</v>
      </c>
      <c r="AX1356">
        <f t="shared" si="917"/>
        <v>96.681484579642103</v>
      </c>
      <c r="AY1356">
        <f t="shared" si="918"/>
        <v>85.659336533157372</v>
      </c>
      <c r="AZ1356" t="e">
        <f t="shared" si="919"/>
        <v>#DIV/0!</v>
      </c>
    </row>
    <row r="1357" spans="6:52" x14ac:dyDescent="0.55000000000000004">
      <c r="F1357" s="87">
        <v>45154.814317129632</v>
      </c>
      <c r="G1357">
        <v>347</v>
      </c>
      <c r="I1357">
        <v>22.5</v>
      </c>
      <c r="J1357">
        <v>29.831</v>
      </c>
      <c r="K1357">
        <v>8.9027990600000013</v>
      </c>
      <c r="L1357">
        <v>440.96027535509995</v>
      </c>
      <c r="N1357" s="36">
        <f t="shared" si="891"/>
        <v>1.6020966480468551E-2</v>
      </c>
      <c r="O1357" s="36">
        <f t="shared" si="892"/>
        <v>0.89527124938013281</v>
      </c>
      <c r="P1357" s="36">
        <f t="shared" si="893"/>
        <v>-21495979487.243084</v>
      </c>
      <c r="Q1357">
        <f t="shared" si="894"/>
        <v>0.25633546368749682</v>
      </c>
      <c r="R1357">
        <f t="shared" si="895"/>
        <v>39.391934972725842</v>
      </c>
      <c r="S1357">
        <f t="shared" si="896"/>
        <v>-2.0920242782043966E-3</v>
      </c>
      <c r="T1357">
        <f t="shared" si="897"/>
        <v>-0.116904881585324</v>
      </c>
      <c r="U1357">
        <f t="shared" si="898"/>
        <v>-0.11690488158532396</v>
      </c>
      <c r="W1357">
        <f t="shared" si="899"/>
        <v>0.98462371555880246</v>
      </c>
      <c r="X1357">
        <v>723.15</v>
      </c>
      <c r="Y1357">
        <f t="shared" si="900"/>
        <v>1.9073334166666699E-2</v>
      </c>
      <c r="Z1357">
        <v>2E-3</v>
      </c>
      <c r="AA1357">
        <f t="shared" si="901"/>
        <v>455.41360122897117</v>
      </c>
      <c r="AC1357">
        <f t="shared" si="902"/>
        <v>8.7659070893306164E-6</v>
      </c>
      <c r="AD1357">
        <f t="shared" si="903"/>
        <v>2.9544921009831858E-10</v>
      </c>
      <c r="AE1357">
        <v>0</v>
      </c>
      <c r="AF1357">
        <f t="shared" si="904"/>
        <v>1.0124037256624181E-11</v>
      </c>
      <c r="AG1357">
        <f t="shared" si="905"/>
        <v>3.0557324735494277E-10</v>
      </c>
      <c r="AH1357">
        <f t="shared" si="906"/>
        <v>6.0552245604092184E-5</v>
      </c>
      <c r="AJ1357">
        <f t="shared" si="907"/>
        <v>4.3417994473397115E-4</v>
      </c>
      <c r="AK1357">
        <f t="shared" si="908"/>
        <v>1.4633753290440019E-8</v>
      </c>
      <c r="AL1357">
        <v>0</v>
      </c>
      <c r="AM1357">
        <f t="shared" si="909"/>
        <v>2.4420544187964519E-9</v>
      </c>
      <c r="AN1357">
        <f t="shared" si="910"/>
        <v>1.7075807709236471E-8</v>
      </c>
      <c r="AO1357">
        <f t="shared" si="911"/>
        <v>2.9488926350146376E-4</v>
      </c>
      <c r="AQ1357">
        <f t="shared" si="912"/>
        <v>0</v>
      </c>
      <c r="AR1357">
        <f t="shared" si="913"/>
        <v>0</v>
      </c>
      <c r="AS1357">
        <v>410</v>
      </c>
      <c r="AT1357">
        <f t="shared" si="914"/>
        <v>0</v>
      </c>
      <c r="AU1357">
        <f t="shared" si="915"/>
        <v>0</v>
      </c>
      <c r="AV1357">
        <f t="shared" si="916"/>
        <v>1.1872298673426106E-4</v>
      </c>
      <c r="AX1357">
        <f t="shared" si="917"/>
        <v>96.686870547648283</v>
      </c>
      <c r="AY1357">
        <f t="shared" si="918"/>
        <v>85.698747254716849</v>
      </c>
      <c r="AZ1357" t="e">
        <f t="shared" si="919"/>
        <v>#DIV/0!</v>
      </c>
    </row>
    <row r="1358" spans="6:52" x14ac:dyDescent="0.55000000000000004">
      <c r="F1358" s="87">
        <v>45154.835659722223</v>
      </c>
      <c r="G1358">
        <v>167</v>
      </c>
      <c r="I1358">
        <v>22.5</v>
      </c>
      <c r="J1358">
        <v>29.831</v>
      </c>
      <c r="K1358">
        <v>59.774234117500001</v>
      </c>
      <c r="L1358">
        <v>1861.0738677278998</v>
      </c>
      <c r="N1358" s="36">
        <f t="shared" si="891"/>
        <v>0.10741179058596606</v>
      </c>
      <c r="O1358" s="36">
        <f t="shared" si="892"/>
        <v>3.7715518879522598</v>
      </c>
      <c r="P1358" s="36">
        <f t="shared" si="893"/>
        <v>-21548408705.50465</v>
      </c>
      <c r="Q1358">
        <f t="shared" si="894"/>
        <v>1.718588649375457</v>
      </c>
      <c r="R1358">
        <f t="shared" si="895"/>
        <v>165.94828306989945</v>
      </c>
      <c r="S1358">
        <f t="shared" si="896"/>
        <v>-1.3925879327844243E-2</v>
      </c>
      <c r="T1358">
        <f t="shared" si="897"/>
        <v>-0.48897961931181705</v>
      </c>
      <c r="U1358">
        <f t="shared" si="898"/>
        <v>-0.48897961931181705</v>
      </c>
      <c r="W1358">
        <f t="shared" si="899"/>
        <v>0.98462371555880246</v>
      </c>
      <c r="X1358">
        <v>724.15</v>
      </c>
      <c r="Y1358">
        <f t="shared" si="900"/>
        <v>1.9073334166666699E-2</v>
      </c>
      <c r="Z1358">
        <v>2E-3</v>
      </c>
      <c r="AA1358">
        <f t="shared" si="901"/>
        <v>459.30957300007839</v>
      </c>
      <c r="AC1358">
        <f t="shared" si="902"/>
        <v>5.8855128491454582E-5</v>
      </c>
      <c r="AD1358">
        <f t="shared" si="903"/>
        <v>1.9809346001424656E-9</v>
      </c>
      <c r="AE1358">
        <v>0</v>
      </c>
      <c r="AF1358">
        <f t="shared" si="904"/>
        <v>6.7766375143689296E-11</v>
      </c>
      <c r="AG1358">
        <f t="shared" si="905"/>
        <v>2.0487009752861549E-9</v>
      </c>
      <c r="AH1358">
        <f t="shared" si="906"/>
        <v>6.0367518757854415E-5</v>
      </c>
      <c r="AJ1358">
        <f t="shared" si="907"/>
        <v>1.8324574665716362E-3</v>
      </c>
      <c r="AK1358">
        <f t="shared" si="908"/>
        <v>6.1676501128499127E-8</v>
      </c>
      <c r="AL1358">
        <v>0</v>
      </c>
      <c r="AM1358">
        <f t="shared" si="909"/>
        <v>1.0259568357336999E-8</v>
      </c>
      <c r="AN1358">
        <f t="shared" si="910"/>
        <v>7.1936069485836131E-8</v>
      </c>
      <c r="AO1358">
        <f t="shared" si="911"/>
        <v>2.9354086437960724E-4</v>
      </c>
      <c r="AQ1358">
        <f t="shared" si="912"/>
        <v>0</v>
      </c>
      <c r="AR1358">
        <f t="shared" si="913"/>
        <v>0</v>
      </c>
      <c r="AS1358">
        <v>411</v>
      </c>
      <c r="AT1358">
        <f t="shared" si="914"/>
        <v>0</v>
      </c>
      <c r="AU1358">
        <f t="shared" si="915"/>
        <v>0</v>
      </c>
      <c r="AV1358">
        <f t="shared" si="916"/>
        <v>1.1811243490351482E-4</v>
      </c>
      <c r="AX1358">
        <f t="shared" si="917"/>
        <v>96.692227125326383</v>
      </c>
      <c r="AY1358">
        <f t="shared" si="918"/>
        <v>85.737935877415339</v>
      </c>
      <c r="AZ1358" t="e">
        <f t="shared" si="919"/>
        <v>#DIV/0!</v>
      </c>
    </row>
    <row r="1359" spans="6:52" x14ac:dyDescent="0.55000000000000004">
      <c r="F1359" s="87">
        <v>45154.85701388889</v>
      </c>
      <c r="G1359">
        <v>137</v>
      </c>
      <c r="I1359">
        <v>22.5</v>
      </c>
      <c r="J1359">
        <v>29.831</v>
      </c>
      <c r="K1359">
        <v>821.22853264299772</v>
      </c>
      <c r="L1359">
        <v>18274.088784211097</v>
      </c>
      <c r="N1359" s="36">
        <f t="shared" si="891"/>
        <v>1.4735969791276098</v>
      </c>
      <c r="O1359" s="36">
        <f t="shared" si="892"/>
        <v>36.96541167197028</v>
      </c>
      <c r="P1359" s="36">
        <f t="shared" si="893"/>
        <v>-21600837923.76622</v>
      </c>
      <c r="Q1359">
        <f t="shared" si="894"/>
        <v>23.577551666041757</v>
      </c>
      <c r="R1359">
        <f t="shared" si="895"/>
        <v>1626.4781135666924</v>
      </c>
      <c r="S1359">
        <f t="shared" si="896"/>
        <v>-0.18969335298948031</v>
      </c>
      <c r="T1359">
        <f t="shared" si="897"/>
        <v>-4.7584875539333504</v>
      </c>
      <c r="U1359">
        <f t="shared" si="898"/>
        <v>-4.7584875539333504</v>
      </c>
      <c r="W1359">
        <f t="shared" si="899"/>
        <v>0.98462371555880246</v>
      </c>
      <c r="X1359">
        <v>725.15</v>
      </c>
      <c r="Y1359">
        <f t="shared" si="900"/>
        <v>1.9073334166666699E-2</v>
      </c>
      <c r="Z1359">
        <v>2E-3</v>
      </c>
      <c r="AA1359">
        <f t="shared" si="901"/>
        <v>463.22736055652206</v>
      </c>
      <c r="AC1359">
        <f t="shared" si="902"/>
        <v>8.0860108913385171E-4</v>
      </c>
      <c r="AD1359">
        <f t="shared" si="903"/>
        <v>2.7178208821630916E-8</v>
      </c>
      <c r="AE1359">
        <v>0</v>
      </c>
      <c r="AF1359">
        <f t="shared" si="904"/>
        <v>9.2819878826055823E-10</v>
      </c>
      <c r="AG1359">
        <f t="shared" si="905"/>
        <v>2.8106407609891473E-8</v>
      </c>
      <c r="AH1359">
        <f t="shared" si="906"/>
        <v>6.0183862616317226E-5</v>
      </c>
      <c r="AJ1359">
        <f t="shared" si="907"/>
        <v>1.7993101197161368E-2</v>
      </c>
      <c r="AK1359">
        <f t="shared" si="908"/>
        <v>6.0477319194438897E-7</v>
      </c>
      <c r="AL1359">
        <v>0</v>
      </c>
      <c r="AM1359">
        <f t="shared" si="909"/>
        <v>1.002804574835017E-7</v>
      </c>
      <c r="AN1359">
        <f t="shared" si="910"/>
        <v>7.0505364942789069E-7</v>
      </c>
      <c r="AO1359">
        <f t="shared" si="911"/>
        <v>2.9220232438874436E-4</v>
      </c>
      <c r="AQ1359">
        <f t="shared" si="912"/>
        <v>0</v>
      </c>
      <c r="AR1359">
        <f t="shared" si="913"/>
        <v>0</v>
      </c>
      <c r="AS1359">
        <v>412</v>
      </c>
      <c r="AT1359">
        <f t="shared" si="914"/>
        <v>0</v>
      </c>
      <c r="AU1359">
        <f t="shared" si="915"/>
        <v>0</v>
      </c>
      <c r="AV1359">
        <f t="shared" si="916"/>
        <v>1.1750669390202928E-4</v>
      </c>
      <c r="AX1359">
        <f t="shared" si="917"/>
        <v>96.697554518017114</v>
      </c>
      <c r="AY1359">
        <f t="shared" si="918"/>
        <v>85.776903989522864</v>
      </c>
      <c r="AZ1359" t="e">
        <f t="shared" si="919"/>
        <v>#DIV/0!</v>
      </c>
    </row>
    <row r="1360" spans="6:52" x14ac:dyDescent="0.55000000000000004">
      <c r="F1360" s="87">
        <v>45154.878344907411</v>
      </c>
      <c r="G1360">
        <v>255</v>
      </c>
      <c r="I1360">
        <v>22.5</v>
      </c>
      <c r="J1360">
        <v>29.831</v>
      </c>
      <c r="K1360">
        <v>5.3162262600000005</v>
      </c>
      <c r="L1360">
        <v>36318.146613227902</v>
      </c>
      <c r="N1360" s="36">
        <f t="shared" si="891"/>
        <v>9.5256772489432217E-3</v>
      </c>
      <c r="O1360" s="36">
        <f t="shared" si="892"/>
        <v>73.331211193783034</v>
      </c>
      <c r="P1360" s="36">
        <f t="shared" si="893"/>
        <v>-21653267142.02779</v>
      </c>
      <c r="Q1360">
        <f t="shared" si="894"/>
        <v>0.15241083598309155</v>
      </c>
      <c r="R1360">
        <f t="shared" si="895"/>
        <v>3226.5732925264533</v>
      </c>
      <c r="S1360">
        <f t="shared" si="896"/>
        <v>-1.2175364823782872E-3</v>
      </c>
      <c r="T1360">
        <f t="shared" si="897"/>
        <v>-9.3729214828607574</v>
      </c>
      <c r="U1360">
        <f t="shared" si="898"/>
        <v>-9.3729214828607574</v>
      </c>
      <c r="W1360">
        <f t="shared" si="899"/>
        <v>0.98462371555880246</v>
      </c>
      <c r="X1360">
        <v>726.15</v>
      </c>
      <c r="Y1360">
        <f t="shared" si="900"/>
        <v>1.9073334166666699E-2</v>
      </c>
      <c r="Z1360">
        <v>2E-3</v>
      </c>
      <c r="AA1360">
        <f t="shared" si="901"/>
        <v>467.16700514694764</v>
      </c>
      <c r="AC1360">
        <f t="shared" si="902"/>
        <v>5.2344824528724769E-6</v>
      </c>
      <c r="AD1360">
        <f t="shared" si="903"/>
        <v>1.7569595668208555E-10</v>
      </c>
      <c r="AE1360">
        <v>0</v>
      </c>
      <c r="AF1360">
        <f t="shared" si="904"/>
        <v>5.9904686508228549E-12</v>
      </c>
      <c r="AG1360">
        <f t="shared" si="905"/>
        <v>1.8168642533290839E-10</v>
      </c>
      <c r="AH1360">
        <f t="shared" si="906"/>
        <v>6.0001268742571291E-5</v>
      </c>
      <c r="AJ1360">
        <f t="shared" si="907"/>
        <v>3.5759708460525792E-2</v>
      </c>
      <c r="AK1360">
        <f t="shared" si="908"/>
        <v>1.2002783933675766E-6</v>
      </c>
      <c r="AL1360">
        <v>0</v>
      </c>
      <c r="AM1360">
        <f t="shared" si="909"/>
        <v>1.9839230257785673E-7</v>
      </c>
      <c r="AN1360">
        <f t="shared" si="910"/>
        <v>1.3986706959454333E-6</v>
      </c>
      <c r="AO1360">
        <f t="shared" si="911"/>
        <v>2.9087354961944369E-4</v>
      </c>
      <c r="AQ1360">
        <f t="shared" si="912"/>
        <v>0</v>
      </c>
      <c r="AR1360">
        <f t="shared" si="913"/>
        <v>0</v>
      </c>
      <c r="AS1360">
        <v>413</v>
      </c>
      <c r="AT1360">
        <f t="shared" si="914"/>
        <v>0</v>
      </c>
      <c r="AU1360">
        <f t="shared" si="915"/>
        <v>0</v>
      </c>
      <c r="AV1360">
        <f t="shared" si="916"/>
        <v>1.1690571500566979E-4</v>
      </c>
      <c r="AX1360">
        <f t="shared" si="917"/>
        <v>96.702852929245324</v>
      </c>
      <c r="AY1360">
        <f t="shared" si="918"/>
        <v>85.815653166040406</v>
      </c>
      <c r="AZ1360" t="e">
        <f t="shared" si="919"/>
        <v>#DIV/0!</v>
      </c>
    </row>
    <row r="1361" spans="6:52" x14ac:dyDescent="0.55000000000000004">
      <c r="F1361" s="87">
        <v>45161.481469907405</v>
      </c>
      <c r="G1361">
        <v>82</v>
      </c>
      <c r="I1361">
        <v>21.3</v>
      </c>
      <c r="J1361">
        <v>30.126999999999999</v>
      </c>
      <c r="K1361">
        <v>51.674011931548002</v>
      </c>
      <c r="L1361">
        <v>27540.710788198401</v>
      </c>
      <c r="N1361" s="36">
        <f t="shared" si="891"/>
        <v>9.3822624776385657E-2</v>
      </c>
      <c r="O1361" s="36">
        <f t="shared" si="892"/>
        <v>56.326403832062709</v>
      </c>
      <c r="P1361" s="36">
        <f t="shared" si="893"/>
        <v>-21705696360.289356</v>
      </c>
      <c r="Q1361">
        <f t="shared" si="894"/>
        <v>1.5011619964221705</v>
      </c>
      <c r="R1361">
        <f t="shared" si="895"/>
        <v>2478.3617686107591</v>
      </c>
      <c r="S1361">
        <f t="shared" si="896"/>
        <v>-1.1907753108251876E-2</v>
      </c>
      <c r="T1361">
        <f t="shared" si="897"/>
        <v>-7.1488184423157364</v>
      </c>
      <c r="U1361">
        <f t="shared" si="898"/>
        <v>-7.1488184423157355</v>
      </c>
      <c r="W1361">
        <f t="shared" si="899"/>
        <v>0.99915902443307836</v>
      </c>
      <c r="X1361">
        <v>727.15</v>
      </c>
      <c r="Y1361">
        <f t="shared" si="900"/>
        <v>1.9073334166666699E-2</v>
      </c>
      <c r="Z1361">
        <v>2E-3</v>
      </c>
      <c r="AA1361">
        <f t="shared" si="901"/>
        <v>471.12854772970491</v>
      </c>
      <c r="AC1361">
        <f t="shared" si="902"/>
        <v>5.1630555350068753E-5</v>
      </c>
      <c r="AD1361">
        <f t="shared" si="903"/>
        <v>1.7306017897459161E-9</v>
      </c>
      <c r="AE1361">
        <v>0</v>
      </c>
      <c r="AF1361">
        <f t="shared" si="904"/>
        <v>5.8908485007870163E-11</v>
      </c>
      <c r="AG1361">
        <f t="shared" si="905"/>
        <v>1.7895102747537862E-9</v>
      </c>
      <c r="AH1361">
        <f t="shared" si="906"/>
        <v>5.9819728782596707E-5</v>
      </c>
      <c r="AJ1361">
        <f t="shared" si="907"/>
        <v>2.751754972332987E-2</v>
      </c>
      <c r="AK1361">
        <f t="shared" si="908"/>
        <v>9.2235925950685125E-7</v>
      </c>
      <c r="AL1361">
        <v>0</v>
      </c>
      <c r="AM1361">
        <f t="shared" si="909"/>
        <v>1.5197306318869639E-7</v>
      </c>
      <c r="AN1361">
        <f t="shared" si="910"/>
        <v>1.0743323226955476E-6</v>
      </c>
      <c r="AO1361">
        <f t="shared" si="911"/>
        <v>2.8955444724949604E-4</v>
      </c>
      <c r="AQ1361">
        <f t="shared" si="912"/>
        <v>0</v>
      </c>
      <c r="AR1361">
        <f t="shared" si="913"/>
        <v>0</v>
      </c>
      <c r="AS1361">
        <v>414</v>
      </c>
      <c r="AT1361">
        <f t="shared" si="914"/>
        <v>0</v>
      </c>
      <c r="AU1361">
        <f t="shared" si="915"/>
        <v>0</v>
      </c>
      <c r="AV1361">
        <f t="shared" si="916"/>
        <v>1.1630945008530152E-4</v>
      </c>
      <c r="AX1361">
        <f t="shared" si="917"/>
        <v>96.708122560739412</v>
      </c>
      <c r="AY1361">
        <f t="shared" si="918"/>
        <v>85.854184968819581</v>
      </c>
      <c r="AZ1361" t="e">
        <f t="shared" si="919"/>
        <v>#DIV/0!</v>
      </c>
    </row>
    <row r="1362" spans="6:52" x14ac:dyDescent="0.55000000000000004">
      <c r="F1362" s="87">
        <v>45161.502766203703</v>
      </c>
      <c r="G1362">
        <v>327</v>
      </c>
      <c r="I1362">
        <v>21.3</v>
      </c>
      <c r="J1362">
        <v>30.126999999999999</v>
      </c>
      <c r="K1362">
        <v>3.8376625000000004</v>
      </c>
      <c r="L1362">
        <v>36735.930261215901</v>
      </c>
      <c r="N1362" s="36">
        <f t="shared" si="891"/>
        <v>6.957957868489093E-3</v>
      </c>
      <c r="O1362" s="36">
        <f t="shared" si="892"/>
        <v>74.99586140657064</v>
      </c>
      <c r="P1362" s="36">
        <f t="shared" si="893"/>
        <v>-21758125578.550926</v>
      </c>
      <c r="Q1362">
        <f t="shared" si="894"/>
        <v>0.11132732589582549</v>
      </c>
      <c r="R1362">
        <f t="shared" si="895"/>
        <v>3299.8179018891083</v>
      </c>
      <c r="S1362">
        <f t="shared" si="896"/>
        <v>-8.7687267961042707E-4</v>
      </c>
      <c r="T1362">
        <f t="shared" si="897"/>
        <v>-9.4513107429251892</v>
      </c>
      <c r="U1362">
        <f t="shared" si="898"/>
        <v>-9.4513107429251892</v>
      </c>
      <c r="W1362">
        <f t="shared" si="899"/>
        <v>0.99915902443307836</v>
      </c>
      <c r="X1362">
        <v>728.15</v>
      </c>
      <c r="Y1362">
        <f t="shared" si="900"/>
        <v>1.9073334166666699E-2</v>
      </c>
      <c r="Z1362">
        <v>2E-3</v>
      </c>
      <c r="AA1362">
        <f t="shared" si="901"/>
        <v>475.11202897273552</v>
      </c>
      <c r="AC1362">
        <f t="shared" si="902"/>
        <v>3.8344351196034094E-6</v>
      </c>
      <c r="AD1362">
        <f t="shared" si="903"/>
        <v>1.2834971255494789E-10</v>
      </c>
      <c r="AE1362">
        <v>0</v>
      </c>
      <c r="AF1362">
        <f t="shared" si="904"/>
        <v>4.3617429883325218E-12</v>
      </c>
      <c r="AG1362">
        <f t="shared" si="905"/>
        <v>1.3271145554328041E-10</v>
      </c>
      <c r="AH1362">
        <f t="shared" si="906"/>
        <v>5.9639234464294221E-5</v>
      </c>
      <c r="AJ1362">
        <f t="shared" si="907"/>
        <v>3.6705036241438081E-2</v>
      </c>
      <c r="AK1362">
        <f t="shared" si="908"/>
        <v>1.2286244789544865E-6</v>
      </c>
      <c r="AL1362">
        <v>0</v>
      </c>
      <c r="AM1362">
        <f t="shared" si="909"/>
        <v>2.0179664677005788E-7</v>
      </c>
      <c r="AN1362">
        <f t="shared" si="910"/>
        <v>1.4304211257245443E-6</v>
      </c>
      <c r="AO1362">
        <f t="shared" si="911"/>
        <v>2.882449255292027E-4</v>
      </c>
      <c r="AQ1362">
        <f t="shared" si="912"/>
        <v>0</v>
      </c>
      <c r="AR1362">
        <f t="shared" si="913"/>
        <v>0</v>
      </c>
      <c r="AS1362">
        <v>415</v>
      </c>
      <c r="AT1362">
        <f t="shared" si="914"/>
        <v>0</v>
      </c>
      <c r="AU1362">
        <f t="shared" si="915"/>
        <v>0</v>
      </c>
      <c r="AV1362">
        <f t="shared" si="916"/>
        <v>1.1571785159834367E-4</v>
      </c>
      <c r="AX1362">
        <f t="shared" si="917"/>
        <v>96.713363612450138</v>
      </c>
      <c r="AY1362">
        <f t="shared" si="918"/>
        <v>85.892500946681508</v>
      </c>
      <c r="AZ1362" t="e">
        <f t="shared" si="919"/>
        <v>#DIV/0!</v>
      </c>
    </row>
    <row r="1363" spans="6:52" x14ac:dyDescent="0.55000000000000004">
      <c r="F1363" s="87">
        <v>45161.524050925924</v>
      </c>
      <c r="G1363">
        <v>173</v>
      </c>
      <c r="I1363">
        <v>21.3</v>
      </c>
      <c r="J1363">
        <v>30.126999999999999</v>
      </c>
      <c r="K1363">
        <v>1041.5989455367258</v>
      </c>
      <c r="L1363">
        <v>617.32840191359992</v>
      </c>
      <c r="N1363" s="36">
        <f t="shared" si="891"/>
        <v>1.8858020978724983</v>
      </c>
      <c r="O1363" s="36">
        <f t="shared" si="892"/>
        <v>1.2579804120590599</v>
      </c>
      <c r="P1363" s="36">
        <f t="shared" si="893"/>
        <v>-21810554796.812492</v>
      </c>
      <c r="Q1363">
        <f t="shared" si="894"/>
        <v>30.172833565959973</v>
      </c>
      <c r="R1363">
        <f t="shared" si="895"/>
        <v>55.351138130598635</v>
      </c>
      <c r="S1363">
        <f t="shared" si="896"/>
        <v>-0.23598980188974847</v>
      </c>
      <c r="T1363">
        <f t="shared" si="897"/>
        <v>-0.15742402055757687</v>
      </c>
      <c r="U1363">
        <f t="shared" si="898"/>
        <v>-0.15742402055757684</v>
      </c>
      <c r="W1363">
        <f t="shared" si="899"/>
        <v>0.99915902443307836</v>
      </c>
      <c r="X1363">
        <v>729.15</v>
      </c>
      <c r="Y1363">
        <f t="shared" si="900"/>
        <v>1.9073334166666699E-2</v>
      </c>
      <c r="Z1363">
        <v>2E-3</v>
      </c>
      <c r="AA1363">
        <f t="shared" si="901"/>
        <v>479.11748925346615</v>
      </c>
      <c r="AC1363">
        <f t="shared" si="902"/>
        <v>1.040722986272998E-3</v>
      </c>
      <c r="AD1363">
        <f t="shared" si="903"/>
        <v>3.4788253593055648E-8</v>
      </c>
      <c r="AE1363">
        <v>0</v>
      </c>
      <c r="AF1363">
        <f t="shared" si="904"/>
        <v>1.1802799918676081E-9</v>
      </c>
      <c r="AG1363">
        <f t="shared" si="905"/>
        <v>3.5968533584923256E-8</v>
      </c>
      <c r="AH1363">
        <f t="shared" si="906"/>
        <v>5.9459777596530109E-5</v>
      </c>
      <c r="AJ1363">
        <f t="shared" si="907"/>
        <v>6.1680924381082381E-4</v>
      </c>
      <c r="AK1363">
        <f t="shared" si="908"/>
        <v>2.0618086345027781E-8</v>
      </c>
      <c r="AL1363">
        <v>0</v>
      </c>
      <c r="AM1363">
        <f t="shared" si="909"/>
        <v>3.3757944292957402E-9</v>
      </c>
      <c r="AN1363">
        <f t="shared" si="910"/>
        <v>2.3993880774323521E-8</v>
      </c>
      <c r="AO1363">
        <f t="shared" si="911"/>
        <v>2.8694489376689136E-4</v>
      </c>
      <c r="AQ1363">
        <f t="shared" si="912"/>
        <v>0</v>
      </c>
      <c r="AR1363">
        <f t="shared" si="913"/>
        <v>0</v>
      </c>
      <c r="AS1363">
        <v>416</v>
      </c>
      <c r="AT1363">
        <f t="shared" si="914"/>
        <v>0</v>
      </c>
      <c r="AU1363">
        <f t="shared" si="915"/>
        <v>0</v>
      </c>
      <c r="AV1363">
        <f t="shared" si="916"/>
        <v>1.1513087258046069E-4</v>
      </c>
      <c r="AX1363">
        <f t="shared" si="917"/>
        <v>96.718576282569558</v>
      </c>
      <c r="AY1363">
        <f t="shared" si="918"/>
        <v>85.9306026355342</v>
      </c>
      <c r="AZ1363" t="e">
        <f t="shared" si="919"/>
        <v>#DIV/0!</v>
      </c>
    </row>
    <row r="1364" spans="6:52" x14ac:dyDescent="0.55000000000000004">
      <c r="F1364" s="87">
        <v>45161.545381944445</v>
      </c>
      <c r="G1364">
        <v>17</v>
      </c>
      <c r="I1364">
        <v>21.3</v>
      </c>
      <c r="J1364">
        <v>30.126999999999999</v>
      </c>
      <c r="K1364">
        <v>90.857865169566992</v>
      </c>
      <c r="L1364">
        <v>23429.713642559902</v>
      </c>
      <c r="N1364" s="36">
        <f t="shared" si="891"/>
        <v>0.16426295171243704</v>
      </c>
      <c r="O1364" s="36">
        <f t="shared" si="892"/>
        <v>47.658233720600954</v>
      </c>
      <c r="P1364" s="36">
        <f t="shared" si="893"/>
        <v>-21862984015.074062</v>
      </c>
      <c r="Q1364">
        <f t="shared" si="894"/>
        <v>2.6282072273989927</v>
      </c>
      <c r="R1364">
        <f t="shared" si="895"/>
        <v>2096.9622837064421</v>
      </c>
      <c r="S1364">
        <f t="shared" si="896"/>
        <v>-2.0412159377982811E-2</v>
      </c>
      <c r="T1364">
        <f t="shared" si="897"/>
        <v>-5.9222572846559052</v>
      </c>
      <c r="U1364">
        <f t="shared" si="898"/>
        <v>-5.9222572846559052</v>
      </c>
      <c r="W1364">
        <f t="shared" si="899"/>
        <v>0.99915902443307836</v>
      </c>
      <c r="X1364">
        <v>730.15</v>
      </c>
      <c r="Y1364">
        <f t="shared" si="900"/>
        <v>1.9073334166666699E-2</v>
      </c>
      <c r="Z1364">
        <v>2E-3</v>
      </c>
      <c r="AA1364">
        <f t="shared" si="901"/>
        <v>483.14496865871564</v>
      </c>
      <c r="AC1364">
        <f t="shared" si="902"/>
        <v>9.0781455924896737E-5</v>
      </c>
      <c r="AD1364">
        <f t="shared" si="903"/>
        <v>3.0303962124973291E-9</v>
      </c>
      <c r="AE1364">
        <v>0</v>
      </c>
      <c r="AF1364">
        <f t="shared" si="904"/>
        <v>1.0264595671701832E-10</v>
      </c>
      <c r="AG1364">
        <f t="shared" si="905"/>
        <v>3.1330421692143473E-9</v>
      </c>
      <c r="AH1364">
        <f t="shared" si="906"/>
        <v>5.9281350068193323E-5</v>
      </c>
      <c r="AJ1364">
        <f t="shared" si="907"/>
        <v>2.3410009825846539E-2</v>
      </c>
      <c r="AK1364">
        <f t="shared" si="908"/>
        <v>7.8145480690968905E-7</v>
      </c>
      <c r="AL1364">
        <v>0</v>
      </c>
      <c r="AM1364">
        <f t="shared" si="909"/>
        <v>1.2754661063643616E-7</v>
      </c>
      <c r="AN1364">
        <f t="shared" si="910"/>
        <v>9.0900141754612519E-7</v>
      </c>
      <c r="AO1364">
        <f t="shared" si="911"/>
        <v>2.8565426231465447E-4</v>
      </c>
      <c r="AQ1364">
        <f t="shared" si="912"/>
        <v>0</v>
      </c>
      <c r="AR1364">
        <f t="shared" si="913"/>
        <v>0</v>
      </c>
      <c r="AS1364">
        <v>417</v>
      </c>
      <c r="AT1364">
        <f t="shared" si="914"/>
        <v>0</v>
      </c>
      <c r="AU1364">
        <f t="shared" si="915"/>
        <v>0</v>
      </c>
      <c r="AV1364">
        <f t="shared" si="916"/>
        <v>1.1454846663738615E-4</v>
      </c>
      <c r="AX1364">
        <f t="shared" si="917"/>
        <v>96.723760767549507</v>
      </c>
      <c r="AY1364">
        <f t="shared" si="918"/>
        <v>85.968491558489333</v>
      </c>
      <c r="AZ1364" t="e">
        <f t="shared" si="919"/>
        <v>#DIV/0!</v>
      </c>
    </row>
    <row r="1365" spans="6:52" x14ac:dyDescent="0.55000000000000004">
      <c r="F1365" s="87">
        <v>45161.566701388889</v>
      </c>
      <c r="G1365">
        <v>300</v>
      </c>
      <c r="I1365">
        <v>21.3</v>
      </c>
      <c r="J1365">
        <v>30.126999999999999</v>
      </c>
      <c r="K1365">
        <v>86.891185965367001</v>
      </c>
      <c r="L1365" t="e">
        <v>#VALUE!</v>
      </c>
      <c r="N1365" s="36">
        <f t="shared" si="891"/>
        <v>0.15686832964121281</v>
      </c>
      <c r="O1365" s="36" t="e">
        <f t="shared" si="892"/>
        <v>#VALUE!</v>
      </c>
      <c r="P1365" s="36">
        <f t="shared" si="893"/>
        <v>-21915413233.335632</v>
      </c>
      <c r="Q1365">
        <f t="shared" si="894"/>
        <v>2.5098932742594049</v>
      </c>
      <c r="R1365" t="e">
        <f t="shared" si="895"/>
        <v>#VALUE!</v>
      </c>
      <c r="S1365">
        <f t="shared" si="896"/>
        <v>-1.9357380750780584E-2</v>
      </c>
      <c r="T1365" t="e">
        <f t="shared" si="897"/>
        <v>#VALUE!</v>
      </c>
      <c r="U1365" t="e">
        <f t="shared" si="898"/>
        <v>#VALUE!</v>
      </c>
      <c r="W1365">
        <f t="shared" si="899"/>
        <v>0.99915902443307836</v>
      </c>
      <c r="X1365">
        <v>731.15</v>
      </c>
      <c r="Y1365">
        <f t="shared" si="900"/>
        <v>1.9073334166666699E-2</v>
      </c>
      <c r="Z1365">
        <v>2E-3</v>
      </c>
      <c r="AA1365">
        <f t="shared" si="901"/>
        <v>487.19450698461759</v>
      </c>
      <c r="AC1365">
        <f t="shared" si="902"/>
        <v>8.6818112600989277E-5</v>
      </c>
      <c r="AD1365">
        <f t="shared" si="903"/>
        <v>2.8941312081386522E-9</v>
      </c>
      <c r="AE1365">
        <v>0</v>
      </c>
      <c r="AF1365">
        <f t="shared" si="904"/>
        <v>9.7870863275026291E-11</v>
      </c>
      <c r="AG1365">
        <f t="shared" si="905"/>
        <v>2.9920020714136785E-9</v>
      </c>
      <c r="AH1365">
        <f t="shared" si="906"/>
        <v>5.9103943847265942E-5</v>
      </c>
      <c r="AJ1365" t="e">
        <f t="shared" si="907"/>
        <v>#VALUE!</v>
      </c>
      <c r="AK1365" t="e">
        <f t="shared" si="908"/>
        <v>#VALUE!</v>
      </c>
      <c r="AL1365">
        <v>0</v>
      </c>
      <c r="AM1365" t="e">
        <f t="shared" si="909"/>
        <v>#VALUE!</v>
      </c>
      <c r="AN1365" t="e">
        <f t="shared" si="910"/>
        <v>#VALUE!</v>
      </c>
      <c r="AO1365">
        <f t="shared" si="911"/>
        <v>2.8437294255430687E-4</v>
      </c>
      <c r="AQ1365">
        <f t="shared" si="912"/>
        <v>0</v>
      </c>
      <c r="AR1365">
        <f t="shared" si="913"/>
        <v>0</v>
      </c>
      <c r="AS1365">
        <v>418</v>
      </c>
      <c r="AT1365">
        <f t="shared" si="914"/>
        <v>0</v>
      </c>
      <c r="AU1365">
        <f t="shared" si="915"/>
        <v>0</v>
      </c>
      <c r="AV1365">
        <f t="shared" si="916"/>
        <v>1.1397058793687825E-4</v>
      </c>
      <c r="AX1365">
        <f t="shared" si="917"/>
        <v>96.728917262119964</v>
      </c>
      <c r="AY1365" t="e">
        <f t="shared" si="918"/>
        <v>#VALUE!</v>
      </c>
      <c r="AZ1365" t="e">
        <f t="shared" si="919"/>
        <v>#DIV/0!</v>
      </c>
    </row>
    <row r="1366" spans="6:52" x14ac:dyDescent="0.55000000000000004">
      <c r="F1366" s="87">
        <v>45161.587997685187</v>
      </c>
      <c r="G1366">
        <v>218</v>
      </c>
      <c r="I1366">
        <v>21.3</v>
      </c>
      <c r="J1366">
        <v>30.126999999999999</v>
      </c>
      <c r="K1366">
        <v>92.357827024111998</v>
      </c>
      <c r="L1366">
        <v>35.107238787099995</v>
      </c>
      <c r="N1366" s="36">
        <f t="shared" si="891"/>
        <v>0.1665009228509137</v>
      </c>
      <c r="O1366" s="36">
        <f t="shared" si="892"/>
        <v>7.1154145003290273E-2</v>
      </c>
      <c r="P1366" s="36">
        <f t="shared" si="893"/>
        <v>-21967842451.597198</v>
      </c>
      <c r="Q1366">
        <f t="shared" si="894"/>
        <v>2.6640147656146191</v>
      </c>
      <c r="R1366">
        <f t="shared" si="895"/>
        <v>3.1307823801447721</v>
      </c>
      <c r="S1366">
        <f t="shared" si="896"/>
        <v>-2.0403266331539317E-2</v>
      </c>
      <c r="T1366">
        <f t="shared" si="897"/>
        <v>-8.7193328795842906E-3</v>
      </c>
      <c r="U1366">
        <f t="shared" si="898"/>
        <v>-8.7193328795842889E-3</v>
      </c>
      <c r="W1366">
        <f t="shared" si="899"/>
        <v>0.99915902443307836</v>
      </c>
      <c r="X1366">
        <v>732.15</v>
      </c>
      <c r="Y1366">
        <f t="shared" si="900"/>
        <v>1.9073334166666699E-2</v>
      </c>
      <c r="Z1366">
        <v>2E-3</v>
      </c>
      <c r="AA1366">
        <f t="shared" si="901"/>
        <v>491.26614373655963</v>
      </c>
      <c r="AC1366">
        <f t="shared" si="902"/>
        <v>9.2280156348170742E-5</v>
      </c>
      <c r="AD1366">
        <f t="shared" si="903"/>
        <v>3.0720099321285362E-9</v>
      </c>
      <c r="AE1366">
        <v>0</v>
      </c>
      <c r="AF1366">
        <f t="shared" si="904"/>
        <v>1.0371780846533219E-10</v>
      </c>
      <c r="AG1366">
        <f t="shared" si="905"/>
        <v>3.1757277405938685E-9</v>
      </c>
      <c r="AH1366">
        <f t="shared" si="906"/>
        <v>5.8927550979905242E-5</v>
      </c>
      <c r="AJ1366">
        <f t="shared" si="907"/>
        <v>3.5077714457057958E-5</v>
      </c>
      <c r="AK1366">
        <f t="shared" si="908"/>
        <v>1.1677384550788841E-9</v>
      </c>
      <c r="AL1366">
        <v>0</v>
      </c>
      <c r="AM1366">
        <f t="shared" si="909"/>
        <v>1.8940832991232878E-10</v>
      </c>
      <c r="AN1366">
        <f t="shared" si="910"/>
        <v>1.3571467849912129E-9</v>
      </c>
      <c r="AO1366">
        <f t="shared" si="911"/>
        <v>2.8310084688355585E-4</v>
      </c>
      <c r="AQ1366">
        <f t="shared" si="912"/>
        <v>0</v>
      </c>
      <c r="AR1366">
        <f t="shared" si="913"/>
        <v>0</v>
      </c>
      <c r="AS1366">
        <v>419</v>
      </c>
      <c r="AT1366">
        <f t="shared" si="914"/>
        <v>0</v>
      </c>
      <c r="AU1366">
        <f t="shared" si="915"/>
        <v>0</v>
      </c>
      <c r="AV1366">
        <f t="shared" si="916"/>
        <v>1.1339719120080313E-4</v>
      </c>
      <c r="AX1366">
        <f t="shared" si="917"/>
        <v>96.734045959307053</v>
      </c>
      <c r="AY1366">
        <f t="shared" si="918"/>
        <v>86.043637135864032</v>
      </c>
      <c r="AZ1366" t="e">
        <f t="shared" si="919"/>
        <v>#DIV/0!</v>
      </c>
    </row>
    <row r="1367" spans="6:52" x14ac:dyDescent="0.55000000000000004">
      <c r="F1367" s="87">
        <v>45161.609305555554</v>
      </c>
      <c r="G1367">
        <v>396</v>
      </c>
      <c r="I1367">
        <v>21.3</v>
      </c>
      <c r="J1367">
        <v>30.126999999999999</v>
      </c>
      <c r="K1367">
        <v>1266.6428905385344</v>
      </c>
      <c r="L1367">
        <v>16921.827988677502</v>
      </c>
      <c r="N1367" s="36">
        <f t="shared" si="891"/>
        <v>2.2802447008939439</v>
      </c>
      <c r="O1367" s="36">
        <f t="shared" si="892"/>
        <v>34.234974802592447</v>
      </c>
      <c r="P1367" s="36">
        <f t="shared" si="893"/>
        <v>-22020271669.858768</v>
      </c>
      <c r="Q1367">
        <f t="shared" si="894"/>
        <v>36.483915214303103</v>
      </c>
      <c r="R1367">
        <f t="shared" si="895"/>
        <v>1506.3388913140677</v>
      </c>
      <c r="S1367">
        <f t="shared" si="896"/>
        <v>-0.27748910663971876</v>
      </c>
      <c r="T1367">
        <f t="shared" si="897"/>
        <v>-4.1661461026881712</v>
      </c>
      <c r="U1367">
        <f t="shared" si="898"/>
        <v>-4.1661461026881712</v>
      </c>
      <c r="W1367">
        <f t="shared" si="899"/>
        <v>0.99915902443307836</v>
      </c>
      <c r="X1367">
        <v>733.15</v>
      </c>
      <c r="Y1367">
        <f t="shared" si="900"/>
        <v>1.9073334166666699E-2</v>
      </c>
      <c r="Z1367">
        <v>2E-3</v>
      </c>
      <c r="AA1367">
        <f t="shared" si="901"/>
        <v>495.35991812911954</v>
      </c>
      <c r="AC1367">
        <f t="shared" si="902"/>
        <v>1.2655776748155764E-3</v>
      </c>
      <c r="AD1367">
        <f t="shared" si="903"/>
        <v>4.2073663263540681E-8</v>
      </c>
      <c r="AE1367">
        <v>0</v>
      </c>
      <c r="AF1367">
        <f t="shared" si="904"/>
        <v>1.4182058983804669E-9</v>
      </c>
      <c r="AG1367">
        <f t="shared" si="905"/>
        <v>4.3491869161921145E-8</v>
      </c>
      <c r="AH1367">
        <f t="shared" si="906"/>
        <v>5.8752163589539148E-5</v>
      </c>
      <c r="AJ1367">
        <f t="shared" si="907"/>
        <v>1.6907597144791373E-2</v>
      </c>
      <c r="AK1367">
        <f t="shared" si="908"/>
        <v>5.6208683435350282E-7</v>
      </c>
      <c r="AL1367">
        <v>0</v>
      </c>
      <c r="AM1367">
        <f t="shared" si="909"/>
        <v>9.0888280243757272E-8</v>
      </c>
      <c r="AN1367">
        <f t="shared" si="910"/>
        <v>6.5297511459726006E-7</v>
      </c>
      <c r="AO1367">
        <f t="shared" si="911"/>
        <v>2.8183788870238973E-4</v>
      </c>
      <c r="AQ1367">
        <f t="shared" si="912"/>
        <v>0</v>
      </c>
      <c r="AR1367">
        <f t="shared" si="913"/>
        <v>0</v>
      </c>
      <c r="AS1367">
        <v>420</v>
      </c>
      <c r="AT1367">
        <f t="shared" si="914"/>
        <v>0</v>
      </c>
      <c r="AU1367">
        <f t="shared" si="915"/>
        <v>0</v>
      </c>
      <c r="AV1367">
        <f t="shared" si="916"/>
        <v>1.1282823169734754E-4</v>
      </c>
      <c r="AX1367">
        <f t="shared" si="917"/>
        <v>96.739147050451081</v>
      </c>
      <c r="AY1367">
        <f t="shared" si="918"/>
        <v>86.080896773560042</v>
      </c>
      <c r="AZ1367" t="e">
        <f t="shared" si="919"/>
        <v>#DIV/0!</v>
      </c>
    </row>
    <row r="1368" spans="6:52" x14ac:dyDescent="0.55000000000000004">
      <c r="F1368" s="87">
        <v>45161.630601851852</v>
      </c>
      <c r="G1368">
        <v>76</v>
      </c>
      <c r="I1368">
        <v>21.3</v>
      </c>
      <c r="J1368">
        <v>30.126999999999999</v>
      </c>
      <c r="K1368">
        <v>1568.3356057091351</v>
      </c>
      <c r="L1368">
        <v>17699.3423449439</v>
      </c>
      <c r="N1368" s="36">
        <f t="shared" si="891"/>
        <v>2.819366444401052</v>
      </c>
      <c r="O1368" s="36">
        <f t="shared" si="892"/>
        <v>35.743823209840421</v>
      </c>
      <c r="P1368" s="36">
        <f t="shared" si="893"/>
        <v>-22072700888.120338</v>
      </c>
      <c r="Q1368">
        <f t="shared" si="894"/>
        <v>45.109863110416832</v>
      </c>
      <c r="R1368">
        <f t="shared" si="895"/>
        <v>1572.7282212329785</v>
      </c>
      <c r="S1368">
        <f t="shared" si="896"/>
        <v>-0.34072742636415665</v>
      </c>
      <c r="T1368">
        <f t="shared" si="897"/>
        <v>-4.3197296736258872</v>
      </c>
      <c r="U1368">
        <f t="shared" si="898"/>
        <v>-4.3197296736258872</v>
      </c>
      <c r="W1368">
        <f t="shared" si="899"/>
        <v>0.99915902443307836</v>
      </c>
      <c r="X1368">
        <v>734.15</v>
      </c>
      <c r="Y1368">
        <f t="shared" si="900"/>
        <v>1.9073334166666699E-2</v>
      </c>
      <c r="Z1368">
        <v>2E-3</v>
      </c>
      <c r="AA1368">
        <f t="shared" si="901"/>
        <v>499.47586908603233</v>
      </c>
      <c r="AC1368">
        <f t="shared" si="902"/>
        <v>1.5670166737840005E-3</v>
      </c>
      <c r="AD1368">
        <f t="shared" si="903"/>
        <v>5.2023932197814441E-8</v>
      </c>
      <c r="AE1368">
        <v>0</v>
      </c>
      <c r="AF1368">
        <f t="shared" si="904"/>
        <v>1.7507861345337544E-9</v>
      </c>
      <c r="AG1368">
        <f t="shared" si="905"/>
        <v>5.3774718332348193E-8</v>
      </c>
      <c r="AH1368">
        <f t="shared" si="906"/>
        <v>5.8577773875972688E-5</v>
      </c>
      <c r="AJ1368">
        <f t="shared" si="907"/>
        <v>1.768445763048122E-2</v>
      </c>
      <c r="AK1368">
        <f t="shared" si="908"/>
        <v>5.8711246671143797E-7</v>
      </c>
      <c r="AL1368">
        <v>0</v>
      </c>
      <c r="AM1368">
        <f t="shared" si="909"/>
        <v>9.4641417764105494E-8</v>
      </c>
      <c r="AN1368">
        <f t="shared" si="910"/>
        <v>6.8175388447554344E-7</v>
      </c>
      <c r="AO1368">
        <f t="shared" si="911"/>
        <v>2.8058398239966552E-4</v>
      </c>
      <c r="AQ1368">
        <f t="shared" si="912"/>
        <v>0</v>
      </c>
      <c r="AR1368">
        <f t="shared" si="913"/>
        <v>0</v>
      </c>
      <c r="AS1368">
        <v>421</v>
      </c>
      <c r="AT1368">
        <f t="shared" si="914"/>
        <v>0</v>
      </c>
      <c r="AU1368">
        <f t="shared" si="915"/>
        <v>0</v>
      </c>
      <c r="AV1368">
        <f t="shared" si="916"/>
        <v>1.12263665233352E-4</v>
      </c>
      <c r="AX1368">
        <f t="shared" si="917"/>
        <v>96.744220725224025</v>
      </c>
      <c r="AY1368">
        <f t="shared" si="918"/>
        <v>86.117949612137409</v>
      </c>
      <c r="AZ1368" t="e">
        <f t="shared" si="919"/>
        <v>#DIV/0!</v>
      </c>
    </row>
    <row r="1369" spans="6:52" x14ac:dyDescent="0.55000000000000004">
      <c r="F1369" s="87">
        <v>45161.651921296296</v>
      </c>
      <c r="G1369">
        <v>312</v>
      </c>
      <c r="I1369">
        <v>21.3</v>
      </c>
      <c r="J1369">
        <v>30.126999999999999</v>
      </c>
      <c r="K1369">
        <v>2.8918042599999989</v>
      </c>
      <c r="L1369">
        <v>37454.240014577605</v>
      </c>
      <c r="N1369" s="36">
        <f t="shared" si="891"/>
        <v>5.191198140083517E-3</v>
      </c>
      <c r="O1369" s="36">
        <f t="shared" si="892"/>
        <v>75.503645632831081</v>
      </c>
      <c r="P1369" s="36">
        <f t="shared" si="893"/>
        <v>-22125130106.381905</v>
      </c>
      <c r="Q1369">
        <f t="shared" si="894"/>
        <v>8.3059170241336272E-2</v>
      </c>
      <c r="R1369">
        <f t="shared" si="895"/>
        <v>3322.1604078445675</v>
      </c>
      <c r="S1369">
        <f t="shared" si="896"/>
        <v>-6.230513820613022E-4</v>
      </c>
      <c r="T1369">
        <f t="shared" si="897"/>
        <v>-9.0620025459951687</v>
      </c>
      <c r="U1369">
        <f t="shared" si="898"/>
        <v>-9.0620025459951687</v>
      </c>
      <c r="W1369">
        <f t="shared" si="899"/>
        <v>0.99915902443307836</v>
      </c>
      <c r="X1369">
        <v>735.15</v>
      </c>
      <c r="Y1369">
        <f t="shared" si="900"/>
        <v>1.9073334166666699E-2</v>
      </c>
      <c r="Z1369">
        <v>2E-3</v>
      </c>
      <c r="AA1369">
        <f t="shared" si="901"/>
        <v>503.61403524016077</v>
      </c>
      <c r="AC1369">
        <f t="shared" si="902"/>
        <v>2.8893723232730189E-6</v>
      </c>
      <c r="AD1369">
        <f t="shared" si="903"/>
        <v>9.5794793904842837E-11</v>
      </c>
      <c r="AE1369">
        <v>0</v>
      </c>
      <c r="AF1369">
        <f t="shared" si="904"/>
        <v>3.2186629463487129E-12</v>
      </c>
      <c r="AG1369">
        <f t="shared" si="905"/>
        <v>9.9013456851191553E-11</v>
      </c>
      <c r="AH1369">
        <f t="shared" si="906"/>
        <v>5.8404374114507045E-5</v>
      </c>
      <c r="AJ1369">
        <f t="shared" si="907"/>
        <v>3.7422741913847722E-2</v>
      </c>
      <c r="AK1369">
        <f t="shared" si="908"/>
        <v>1.240720629915311E-6</v>
      </c>
      <c r="AL1369">
        <v>0</v>
      </c>
      <c r="AM1369">
        <f t="shared" si="909"/>
        <v>1.9938563404126094E-7</v>
      </c>
      <c r="AN1369">
        <f t="shared" si="910"/>
        <v>1.440106263956572E-6</v>
      </c>
      <c r="AO1369">
        <f t="shared" si="911"/>
        <v>2.7933904333990776E-4</v>
      </c>
      <c r="AQ1369">
        <f t="shared" si="912"/>
        <v>0</v>
      </c>
      <c r="AR1369">
        <f t="shared" si="913"/>
        <v>0</v>
      </c>
      <c r="AS1369">
        <v>422</v>
      </c>
      <c r="AT1369">
        <f t="shared" si="914"/>
        <v>0</v>
      </c>
      <c r="AU1369">
        <f t="shared" si="915"/>
        <v>0</v>
      </c>
      <c r="AV1369">
        <f t="shared" si="916"/>
        <v>1.1170344814676808E-4</v>
      </c>
      <c r="AX1369">
        <f t="shared" si="917"/>
        <v>96.749267171647091</v>
      </c>
      <c r="AY1369">
        <f t="shared" si="918"/>
        <v>86.154797112439084</v>
      </c>
      <c r="AZ1369" t="e">
        <f t="shared" si="919"/>
        <v>#DIV/0!</v>
      </c>
    </row>
    <row r="1370" spans="6:52" x14ac:dyDescent="0.55000000000000004">
      <c r="F1370" s="87">
        <v>45161.673206018517</v>
      </c>
      <c r="G1370">
        <v>166</v>
      </c>
      <c r="I1370">
        <v>21.3</v>
      </c>
      <c r="J1370">
        <v>30.126999999999999</v>
      </c>
      <c r="K1370">
        <v>77.356555234299989</v>
      </c>
      <c r="L1370">
        <v>178.78307024309998</v>
      </c>
      <c r="N1370" s="36">
        <f t="shared" si="891"/>
        <v>0.13867013827827493</v>
      </c>
      <c r="O1370" s="36">
        <f t="shared" si="892"/>
        <v>0.35976448825291674</v>
      </c>
      <c r="P1370" s="36">
        <f t="shared" si="893"/>
        <v>-22177559324.643475</v>
      </c>
      <c r="Q1370">
        <f t="shared" si="894"/>
        <v>2.2187222124523989</v>
      </c>
      <c r="R1370">
        <f t="shared" si="895"/>
        <v>15.829637483128337</v>
      </c>
      <c r="S1370">
        <f t="shared" si="896"/>
        <v>-1.6529109786846102E-2</v>
      </c>
      <c r="T1370">
        <f t="shared" si="897"/>
        <v>-4.2882965269766385E-2</v>
      </c>
      <c r="U1370">
        <f t="shared" si="898"/>
        <v>-4.2882965269766378E-2</v>
      </c>
      <c r="W1370">
        <f t="shared" si="899"/>
        <v>0.99915902443307836</v>
      </c>
      <c r="X1370">
        <v>736.15</v>
      </c>
      <c r="Y1370">
        <f t="shared" si="900"/>
        <v>1.9073334166666699E-2</v>
      </c>
      <c r="Z1370">
        <v>2E-3</v>
      </c>
      <c r="AA1370">
        <f t="shared" si="901"/>
        <v>507.77445493347687</v>
      </c>
      <c r="AC1370">
        <f t="shared" si="902"/>
        <v>7.7291500261406724E-5</v>
      </c>
      <c r="AD1370">
        <f t="shared" si="903"/>
        <v>2.5590559507463746E-9</v>
      </c>
      <c r="AE1370">
        <v>0</v>
      </c>
      <c r="AF1370">
        <f t="shared" si="904"/>
        <v>8.5845935573042403E-11</v>
      </c>
      <c r="AG1370">
        <f t="shared" si="905"/>
        <v>2.644901886319417E-9</v>
      </c>
      <c r="AH1370">
        <f t="shared" si="906"/>
        <v>5.823195665507025E-5</v>
      </c>
      <c r="AJ1370">
        <f t="shared" si="907"/>
        <v>1.786327180492463E-4</v>
      </c>
      <c r="AK1370">
        <f t="shared" si="908"/>
        <v>5.9143776298281822E-9</v>
      </c>
      <c r="AL1370">
        <v>0</v>
      </c>
      <c r="AM1370">
        <f t="shared" si="909"/>
        <v>9.4753067591953506E-10</v>
      </c>
      <c r="AN1370">
        <f t="shared" si="910"/>
        <v>6.8619083057477168E-9</v>
      </c>
      <c r="AO1370">
        <f t="shared" si="911"/>
        <v>2.7810298785030683E-4</v>
      </c>
      <c r="AQ1370">
        <f t="shared" si="912"/>
        <v>0</v>
      </c>
      <c r="AR1370">
        <f t="shared" si="913"/>
        <v>0</v>
      </c>
      <c r="AS1370">
        <v>423</v>
      </c>
      <c r="AT1370">
        <f t="shared" si="914"/>
        <v>0</v>
      </c>
      <c r="AU1370">
        <f t="shared" si="915"/>
        <v>0</v>
      </c>
      <c r="AV1370">
        <f t="shared" si="916"/>
        <v>1.1114753729923669E-4</v>
      </c>
      <c r="AX1370">
        <f t="shared" si="917"/>
        <v>96.754286576107987</v>
      </c>
      <c r="AY1370">
        <f t="shared" si="918"/>
        <v>86.1914407231898</v>
      </c>
      <c r="AZ1370" t="e">
        <f t="shared" si="919"/>
        <v>#DIV/0!</v>
      </c>
    </row>
    <row r="1371" spans="6:52" x14ac:dyDescent="0.55000000000000004">
      <c r="F1371" s="87">
        <v>45161.694513888891</v>
      </c>
      <c r="G1371">
        <v>238</v>
      </c>
      <c r="I1371">
        <v>21.3</v>
      </c>
      <c r="J1371">
        <v>30.126999999999999</v>
      </c>
      <c r="K1371">
        <v>77129.644421999998</v>
      </c>
      <c r="L1371">
        <v>11931.656979667101</v>
      </c>
      <c r="N1371" s="36">
        <f t="shared" si="891"/>
        <v>138.06868651702706</v>
      </c>
      <c r="O1371" s="36">
        <f t="shared" si="892"/>
        <v>23.967323042067076</v>
      </c>
      <c r="P1371" s="36">
        <f t="shared" si="893"/>
        <v>-22229988542.905041</v>
      </c>
      <c r="Q1371">
        <f t="shared" si="894"/>
        <v>2209.098984272433</v>
      </c>
      <c r="R1371">
        <f t="shared" si="895"/>
        <v>1054.5622138509514</v>
      </c>
      <c r="S1371">
        <f t="shared" si="896"/>
        <v>-16.344870686418133</v>
      </c>
      <c r="T1371">
        <f t="shared" si="897"/>
        <v>-2.8373037051662333</v>
      </c>
      <c r="U1371">
        <f t="shared" si="898"/>
        <v>-2.8373037051662338</v>
      </c>
      <c r="W1371">
        <f t="shared" si="899"/>
        <v>0.99915902443307836</v>
      </c>
      <c r="X1371">
        <v>737.15</v>
      </c>
      <c r="Y1371">
        <f t="shared" si="900"/>
        <v>1.9073334166666699E-2</v>
      </c>
      <c r="Z1371">
        <v>2E-3</v>
      </c>
      <c r="AA1371">
        <f t="shared" si="901"/>
        <v>511.95716621705645</v>
      </c>
      <c r="AC1371">
        <f t="shared" si="902"/>
        <v>7.7064780275555744E-2</v>
      </c>
      <c r="AD1371">
        <f t="shared" si="903"/>
        <v>2.5480880737624597E-6</v>
      </c>
      <c r="AE1371">
        <v>0</v>
      </c>
      <c r="AF1371">
        <f t="shared" si="904"/>
        <v>8.5342122129545871E-8</v>
      </c>
      <c r="AG1371">
        <f t="shared" si="905"/>
        <v>2.6334301958920057E-6</v>
      </c>
      <c r="AH1371">
        <f t="shared" si="906"/>
        <v>5.8060513921359241E-5</v>
      </c>
      <c r="AJ1371">
        <f t="shared" si="907"/>
        <v>1.1921622747674311E-2</v>
      </c>
      <c r="AK1371">
        <f t="shared" si="908"/>
        <v>3.9417934670838965E-7</v>
      </c>
      <c r="AL1371">
        <v>0</v>
      </c>
      <c r="AM1371">
        <f t="shared" si="909"/>
        <v>6.2957414753406364E-8</v>
      </c>
      <c r="AN1371">
        <f t="shared" si="910"/>
        <v>4.5713676146179599E-7</v>
      </c>
      <c r="AO1371">
        <f t="shared" si="911"/>
        <v>2.7687573320791094E-4</v>
      </c>
      <c r="AQ1371">
        <f t="shared" si="912"/>
        <v>0</v>
      </c>
      <c r="AR1371">
        <f t="shared" si="913"/>
        <v>0</v>
      </c>
      <c r="AS1371">
        <v>424</v>
      </c>
      <c r="AT1371">
        <f t="shared" si="914"/>
        <v>0</v>
      </c>
      <c r="AU1371">
        <f t="shared" si="915"/>
        <v>0</v>
      </c>
      <c r="AV1371">
        <f t="shared" si="916"/>
        <v>1.105958900687813E-4</v>
      </c>
      <c r="AX1371">
        <f t="shared" si="917"/>
        <v>96.759279123377766</v>
      </c>
      <c r="AY1371">
        <f t="shared" si="918"/>
        <v>86.227881881105773</v>
      </c>
      <c r="AZ1371" t="e">
        <f t="shared" si="919"/>
        <v>#DIV/0!</v>
      </c>
    </row>
    <row r="1372" spans="6:52" x14ac:dyDescent="0.55000000000000004">
      <c r="F1372" s="87">
        <v>45161.715810185182</v>
      </c>
      <c r="G1372">
        <v>97</v>
      </c>
      <c r="I1372">
        <v>21.3</v>
      </c>
      <c r="J1372">
        <v>30.126999999999999</v>
      </c>
      <c r="K1372">
        <v>77923.674655499999</v>
      </c>
      <c r="L1372">
        <v>15288.994118999999</v>
      </c>
      <c r="N1372" s="36">
        <f t="shared" si="891"/>
        <v>139.29394745816361</v>
      </c>
      <c r="O1372" s="36">
        <f t="shared" si="892"/>
        <v>30.656773213444858</v>
      </c>
      <c r="P1372" s="36">
        <f t="shared" si="893"/>
        <v>-22282417761.166611</v>
      </c>
      <c r="Q1372">
        <f t="shared" si="894"/>
        <v>2228.7031593306178</v>
      </c>
      <c r="R1372">
        <f t="shared" si="895"/>
        <v>1348.8980213915738</v>
      </c>
      <c r="S1372">
        <f t="shared" si="896"/>
        <v>-16.377507287610911</v>
      </c>
      <c r="T1372">
        <f t="shared" si="897"/>
        <v>-3.6044748237795927</v>
      </c>
      <c r="U1372">
        <f t="shared" si="898"/>
        <v>-3.6044748237795927</v>
      </c>
      <c r="W1372">
        <f t="shared" si="899"/>
        <v>0.99915902443307836</v>
      </c>
      <c r="X1372">
        <v>738.15</v>
      </c>
      <c r="Y1372">
        <f t="shared" si="900"/>
        <v>1.9073334166666699E-2</v>
      </c>
      <c r="Z1372">
        <v>2E-3</v>
      </c>
      <c r="AA1372">
        <f t="shared" si="901"/>
        <v>516.1622068510942</v>
      </c>
      <c r="AC1372">
        <f t="shared" si="902"/>
        <v>7.7858142749029968E-2</v>
      </c>
      <c r="AD1372">
        <f t="shared" si="903"/>
        <v>2.5708324680990428E-6</v>
      </c>
      <c r="AE1372">
        <v>0</v>
      </c>
      <c r="AF1372">
        <f t="shared" si="904"/>
        <v>8.5967539164625434E-8</v>
      </c>
      <c r="AG1372">
        <f t="shared" si="905"/>
        <v>2.6568000072636681E-6</v>
      </c>
      <c r="AH1372">
        <f t="shared" si="906"/>
        <v>5.7890038409993288E-5</v>
      </c>
      <c r="AJ1372">
        <f t="shared" si="907"/>
        <v>1.5276136448503112E-2</v>
      </c>
      <c r="AK1372">
        <f t="shared" si="908"/>
        <v>5.0440950916996136E-7</v>
      </c>
      <c r="AL1372">
        <v>0</v>
      </c>
      <c r="AM1372">
        <f t="shared" si="909"/>
        <v>8.0317370801788917E-8</v>
      </c>
      <c r="AN1372">
        <f t="shared" si="910"/>
        <v>5.8472687997175027E-7</v>
      </c>
      <c r="AO1372">
        <f t="shared" si="911"/>
        <v>2.7565719762701827E-4</v>
      </c>
      <c r="AQ1372">
        <f t="shared" si="912"/>
        <v>0</v>
      </c>
      <c r="AR1372">
        <f t="shared" si="913"/>
        <v>0</v>
      </c>
      <c r="AS1372">
        <v>425</v>
      </c>
      <c r="AT1372">
        <f t="shared" si="914"/>
        <v>0</v>
      </c>
      <c r="AU1372">
        <f t="shared" si="915"/>
        <v>0</v>
      </c>
      <c r="AV1372">
        <f t="shared" si="916"/>
        <v>1.1004846434261894E-4</v>
      </c>
      <c r="AX1372">
        <f t="shared" si="917"/>
        <v>96.76424499662788</v>
      </c>
      <c r="AY1372">
        <f t="shared" si="918"/>
        <v>86.264122011002939</v>
      </c>
      <c r="AZ1372" t="e">
        <f t="shared" si="919"/>
        <v>#DIV/0!</v>
      </c>
    </row>
    <row r="1373" spans="6:52" x14ac:dyDescent="0.55000000000000004">
      <c r="F1373" s="87">
        <v>45161.737129629626</v>
      </c>
      <c r="G1373">
        <v>337</v>
      </c>
      <c r="I1373">
        <v>21.3</v>
      </c>
      <c r="J1373">
        <v>30.126999999999999</v>
      </c>
      <c r="K1373">
        <v>71.880686330608015</v>
      </c>
      <c r="L1373">
        <v>24099.239788239898</v>
      </c>
      <c r="N1373" s="36">
        <f t="shared" si="891"/>
        <v>0.12831130187307144</v>
      </c>
      <c r="O1373" s="36">
        <f t="shared" si="892"/>
        <v>48.237135090949515</v>
      </c>
      <c r="P1373" s="36">
        <f t="shared" si="893"/>
        <v>-22334846979.428181</v>
      </c>
      <c r="Q1373">
        <f t="shared" si="894"/>
        <v>2.052980829969143</v>
      </c>
      <c r="R1373">
        <f t="shared" si="895"/>
        <v>2122.4339440017789</v>
      </c>
      <c r="S1373">
        <f t="shared" si="896"/>
        <v>-1.4983703252200137E-2</v>
      </c>
      <c r="T1373">
        <f t="shared" si="897"/>
        <v>-5.6329482078987834</v>
      </c>
      <c r="U1373">
        <f t="shared" si="898"/>
        <v>-5.6329482078987834</v>
      </c>
      <c r="W1373">
        <f t="shared" si="899"/>
        <v>0.99915902443307836</v>
      </c>
      <c r="X1373">
        <v>739.15</v>
      </c>
      <c r="Y1373">
        <f t="shared" si="900"/>
        <v>1.9073334166666699E-2</v>
      </c>
      <c r="Z1373">
        <v>2E-3</v>
      </c>
      <c r="AA1373">
        <f t="shared" si="901"/>
        <v>520.38961430491406</v>
      </c>
      <c r="AC1373">
        <f t="shared" si="902"/>
        <v>7.1820236429670411E-5</v>
      </c>
      <c r="AD1373">
        <f t="shared" si="903"/>
        <v>2.3682558009389618E-9</v>
      </c>
      <c r="AE1373">
        <v>0</v>
      </c>
      <c r="AF1373">
        <f t="shared" si="904"/>
        <v>7.906853704617655E-11</v>
      </c>
      <c r="AG1373">
        <f t="shared" si="905"/>
        <v>2.4473243379851382E-9</v>
      </c>
      <c r="AH1373">
        <f t="shared" si="906"/>
        <v>5.7720522689679045E-5</v>
      </c>
      <c r="AJ1373">
        <f t="shared" si="907"/>
        <v>2.4078972916396602E-2</v>
      </c>
      <c r="AK1373">
        <f t="shared" si="908"/>
        <v>7.9399860157450195E-7</v>
      </c>
      <c r="AL1373">
        <v>0</v>
      </c>
      <c r="AM1373">
        <f t="shared" si="909"/>
        <v>1.2604439525782258E-7</v>
      </c>
      <c r="AN1373">
        <f t="shared" si="910"/>
        <v>9.2004299683232453E-7</v>
      </c>
      <c r="AO1373">
        <f t="shared" si="911"/>
        <v>2.7444730024675539E-4</v>
      </c>
      <c r="AQ1373">
        <f t="shared" si="912"/>
        <v>0</v>
      </c>
      <c r="AR1373">
        <f t="shared" si="913"/>
        <v>0</v>
      </c>
      <c r="AS1373">
        <v>426</v>
      </c>
      <c r="AT1373">
        <f t="shared" si="914"/>
        <v>0</v>
      </c>
      <c r="AU1373">
        <f t="shared" si="915"/>
        <v>0</v>
      </c>
      <c r="AV1373">
        <f t="shared" si="916"/>
        <v>1.0950521851008449E-4</v>
      </c>
      <c r="AX1373">
        <f t="shared" si="917"/>
        <v>96.769184377446564</v>
      </c>
      <c r="AY1373">
        <f t="shared" si="918"/>
        <v>86.300162525904881</v>
      </c>
      <c r="AZ1373" t="e">
        <f t="shared" si="919"/>
        <v>#DIV/0!</v>
      </c>
    </row>
    <row r="1374" spans="6:52" x14ac:dyDescent="0.55000000000000004">
      <c r="F1374" s="87">
        <v>45161.758414351854</v>
      </c>
      <c r="G1374">
        <v>121</v>
      </c>
      <c r="I1374">
        <v>21.3</v>
      </c>
      <c r="J1374">
        <v>30.126999999999999</v>
      </c>
      <c r="K1374">
        <v>114.912670672828</v>
      </c>
      <c r="L1374">
        <v>23.404389977500003</v>
      </c>
      <c r="N1374" s="36">
        <f t="shared" si="891"/>
        <v>0.20483841334080286</v>
      </c>
      <c r="O1374" s="36">
        <f t="shared" si="892"/>
        <v>4.6763605986688876E-2</v>
      </c>
      <c r="P1374" s="36">
        <f t="shared" si="893"/>
        <v>-22387276197.689747</v>
      </c>
      <c r="Q1374">
        <f t="shared" si="894"/>
        <v>3.2774146134528457</v>
      </c>
      <c r="R1374">
        <f t="shared" si="895"/>
        <v>2.0575986634143106</v>
      </c>
      <c r="S1374">
        <f t="shared" si="896"/>
        <v>-2.3758211619735455E-2</v>
      </c>
      <c r="T1374">
        <f t="shared" si="897"/>
        <v>-5.423883289337959E-3</v>
      </c>
      <c r="U1374">
        <f t="shared" si="898"/>
        <v>-5.4238832893379581E-3</v>
      </c>
      <c r="W1374">
        <f t="shared" si="899"/>
        <v>0.99915902443307836</v>
      </c>
      <c r="X1374">
        <v>740.15</v>
      </c>
      <c r="Y1374">
        <f t="shared" si="900"/>
        <v>1.9073334166666699E-2</v>
      </c>
      <c r="Z1374">
        <v>2E-3</v>
      </c>
      <c r="AA1374">
        <f t="shared" si="901"/>
        <v>524.6394257570048</v>
      </c>
      <c r="AC1374">
        <f t="shared" si="902"/>
        <v>1.1481603192446243E-4</v>
      </c>
      <c r="AD1374">
        <f t="shared" si="903"/>
        <v>3.7809170593390115E-9</v>
      </c>
      <c r="AE1374">
        <v>0</v>
      </c>
      <c r="AF1374">
        <f t="shared" si="904"/>
        <v>1.2603444847991911E-10</v>
      </c>
      <c r="AG1374">
        <f t="shared" si="905"/>
        <v>3.9069515078189306E-9</v>
      </c>
      <c r="AH1374">
        <f t="shared" si="906"/>
        <v>5.7551959400386032E-5</v>
      </c>
      <c r="AJ1374">
        <f t="shared" si="907"/>
        <v>2.3384707457370218E-5</v>
      </c>
      <c r="AK1374">
        <f t="shared" si="908"/>
        <v>7.7006353443212516E-10</v>
      </c>
      <c r="AL1374">
        <v>0</v>
      </c>
      <c r="AM1374">
        <f t="shared" si="909"/>
        <v>1.2187434939032723E-10</v>
      </c>
      <c r="AN1374">
        <f t="shared" si="910"/>
        <v>8.9193788382245237E-10</v>
      </c>
      <c r="AO1374">
        <f t="shared" si="911"/>
        <v>2.7324596111884399E-4</v>
      </c>
      <c r="AQ1374">
        <f t="shared" si="912"/>
        <v>0</v>
      </c>
      <c r="AR1374">
        <f t="shared" si="913"/>
        <v>0</v>
      </c>
      <c r="AS1374">
        <v>427</v>
      </c>
      <c r="AT1374">
        <f t="shared" si="914"/>
        <v>0</v>
      </c>
      <c r="AU1374">
        <f t="shared" si="915"/>
        <v>0</v>
      </c>
      <c r="AV1374">
        <f t="shared" si="916"/>
        <v>1.0896611145566547E-4</v>
      </c>
      <c r="AX1374">
        <f t="shared" si="917"/>
        <v>96.774097445855475</v>
      </c>
      <c r="AY1374">
        <f t="shared" si="918"/>
        <v>86.336004827149239</v>
      </c>
      <c r="AZ1374" t="e">
        <f t="shared" si="919"/>
        <v>#DIV/0!</v>
      </c>
    </row>
    <row r="1375" spans="6:52" x14ac:dyDescent="0.55000000000000004">
      <c r="F1375" s="87">
        <v>45161.779756944445</v>
      </c>
      <c r="G1375">
        <v>282</v>
      </c>
      <c r="I1375">
        <v>21.3</v>
      </c>
      <c r="J1375">
        <v>30.126999999999999</v>
      </c>
      <c r="K1375">
        <v>5280.1486310491237</v>
      </c>
      <c r="L1375">
        <v>16532.752364657601</v>
      </c>
      <c r="N1375" s="36">
        <f t="shared" si="891"/>
        <v>9.3989931396047144</v>
      </c>
      <c r="O1375" s="36">
        <f t="shared" si="892"/>
        <v>32.975408790613812</v>
      </c>
      <c r="P1375" s="36">
        <f t="shared" si="893"/>
        <v>-22439705415.951317</v>
      </c>
      <c r="Q1375">
        <f t="shared" si="894"/>
        <v>150.38389023367543</v>
      </c>
      <c r="R1375">
        <f t="shared" si="895"/>
        <v>1450.9179867870077</v>
      </c>
      <c r="S1375">
        <f t="shared" si="896"/>
        <v>-1.0827822295353149</v>
      </c>
      <c r="T1375">
        <f t="shared" si="897"/>
        <v>-3.7988310151741289</v>
      </c>
      <c r="U1375">
        <f t="shared" si="898"/>
        <v>-3.7988310151741289</v>
      </c>
      <c r="W1375">
        <f t="shared" si="899"/>
        <v>0.99915902443307836</v>
      </c>
      <c r="X1375">
        <v>741.15</v>
      </c>
      <c r="Y1375">
        <f t="shared" si="900"/>
        <v>1.9073334166666699E-2</v>
      </c>
      <c r="Z1375">
        <v>2E-3</v>
      </c>
      <c r="AA1375">
        <f t="shared" si="901"/>
        <v>528.91167809506896</v>
      </c>
      <c r="AC1375">
        <f t="shared" si="902"/>
        <v>5.2757081550606965E-3</v>
      </c>
      <c r="AD1375">
        <f t="shared" si="903"/>
        <v>1.7349581786829051E-7</v>
      </c>
      <c r="AE1375">
        <v>0</v>
      </c>
      <c r="AF1375">
        <f t="shared" si="904"/>
        <v>5.7743191135980106E-9</v>
      </c>
      <c r="AG1375">
        <f t="shared" si="905"/>
        <v>1.7927013698188851E-7</v>
      </c>
      <c r="AH1375">
        <f t="shared" si="906"/>
        <v>5.7384341252533479E-5</v>
      </c>
      <c r="AJ1375">
        <f t="shared" si="907"/>
        <v>1.6518848723864957E-2</v>
      </c>
      <c r="AK1375">
        <f t="shared" si="908"/>
        <v>5.4323535065910879E-7</v>
      </c>
      <c r="AL1375">
        <v>0</v>
      </c>
      <c r="AM1375">
        <f t="shared" si="909"/>
        <v>8.5715640486707013E-8</v>
      </c>
      <c r="AN1375">
        <f t="shared" si="910"/>
        <v>6.2895099114581579E-7</v>
      </c>
      <c r="AO1375">
        <f t="shared" si="911"/>
        <v>2.720531011955551E-4</v>
      </c>
      <c r="AQ1375">
        <f t="shared" si="912"/>
        <v>0</v>
      </c>
      <c r="AR1375">
        <f t="shared" si="913"/>
        <v>0</v>
      </c>
      <c r="AS1375">
        <v>428</v>
      </c>
      <c r="AT1375">
        <f t="shared" si="914"/>
        <v>0</v>
      </c>
      <c r="AU1375">
        <f t="shared" si="915"/>
        <v>0</v>
      </c>
      <c r="AV1375">
        <f t="shared" si="916"/>
        <v>1.0843110255214822E-4</v>
      </c>
      <c r="AX1375">
        <f t="shared" si="917"/>
        <v>96.778984380325781</v>
      </c>
      <c r="AY1375">
        <f t="shared" si="918"/>
        <v>86.371650304493329</v>
      </c>
      <c r="AZ1375" t="e">
        <f t="shared" si="919"/>
        <v>#DIV/0!</v>
      </c>
    </row>
    <row r="1376" spans="6:52" x14ac:dyDescent="0.55000000000000004">
      <c r="F1376" s="87">
        <v>45161.801087962966</v>
      </c>
      <c r="G1376">
        <v>389</v>
      </c>
      <c r="I1376">
        <v>21.3</v>
      </c>
      <c r="J1376">
        <v>30.126999999999999</v>
      </c>
      <c r="K1376">
        <v>2.9501039999999996</v>
      </c>
      <c r="L1376">
        <v>32179.915812107101</v>
      </c>
      <c r="N1376" s="36">
        <f t="shared" si="891"/>
        <v>5.2440294199278623E-3</v>
      </c>
      <c r="O1376" s="36">
        <f t="shared" si="892"/>
        <v>64.071683985768956</v>
      </c>
      <c r="P1376" s="36">
        <f t="shared" si="893"/>
        <v>-22492134634.212883</v>
      </c>
      <c r="Q1376">
        <f t="shared" si="894"/>
        <v>8.3904470718845797E-2</v>
      </c>
      <c r="R1376">
        <f t="shared" si="895"/>
        <v>2819.154095373834</v>
      </c>
      <c r="S1376">
        <f t="shared" si="896"/>
        <v>-6.0005583176436913E-4</v>
      </c>
      <c r="T1376">
        <f t="shared" si="897"/>
        <v>-7.3314973177921789</v>
      </c>
      <c r="U1376">
        <f t="shared" si="898"/>
        <v>-7.3314973177921781</v>
      </c>
      <c r="W1376">
        <f t="shared" si="899"/>
        <v>0.99915902443307836</v>
      </c>
      <c r="X1376">
        <v>742.15</v>
      </c>
      <c r="Y1376">
        <f t="shared" si="900"/>
        <v>1.9073334166666699E-2</v>
      </c>
      <c r="Z1376">
        <v>2E-3</v>
      </c>
      <c r="AA1376">
        <f t="shared" si="901"/>
        <v>533.20640791606365</v>
      </c>
      <c r="AC1376">
        <f t="shared" si="902"/>
        <v>2.9476230346161219E-6</v>
      </c>
      <c r="AD1376">
        <f t="shared" si="903"/>
        <v>9.6804291434964026E-11</v>
      </c>
      <c r="AE1376">
        <v>0</v>
      </c>
      <c r="AF1376">
        <f t="shared" si="904"/>
        <v>3.2168340711514284E-12</v>
      </c>
      <c r="AG1376">
        <f t="shared" si="905"/>
        <v>1.0002112550611545E-10</v>
      </c>
      <c r="AH1376">
        <f t="shared" si="906"/>
        <v>5.7217661026187771E-5</v>
      </c>
      <c r="AJ1376">
        <f t="shared" si="907"/>
        <v>3.2152853289163522E-2</v>
      </c>
      <c r="AK1376">
        <f t="shared" si="908"/>
        <v>1.0559471627535244E-6</v>
      </c>
      <c r="AL1376">
        <v>0</v>
      </c>
      <c r="AM1376">
        <f t="shared" si="909"/>
        <v>1.6611347652811409E-7</v>
      </c>
      <c r="AN1376">
        <f t="shared" si="910"/>
        <v>1.2220606392816386E-6</v>
      </c>
      <c r="AO1376">
        <f t="shared" si="911"/>
        <v>2.7086864231784031E-4</v>
      </c>
      <c r="AQ1376">
        <f t="shared" si="912"/>
        <v>0</v>
      </c>
      <c r="AR1376">
        <f t="shared" si="913"/>
        <v>0</v>
      </c>
      <c r="AS1376">
        <v>429</v>
      </c>
      <c r="AT1376">
        <f t="shared" si="914"/>
        <v>0</v>
      </c>
      <c r="AU1376">
        <f t="shared" si="915"/>
        <v>0</v>
      </c>
      <c r="AV1376">
        <f t="shared" si="916"/>
        <v>1.0790015165387078E-4</v>
      </c>
      <c r="AX1376">
        <f t="shared" si="917"/>
        <v>96.783845357794206</v>
      </c>
      <c r="AY1376">
        <f t="shared" si="918"/>
        <v>86.407100336218974</v>
      </c>
      <c r="AZ1376" t="e">
        <f t="shared" si="919"/>
        <v>#DIV/0!</v>
      </c>
    </row>
    <row r="1377" spans="6:52" x14ac:dyDescent="0.55000000000000004">
      <c r="F1377" s="87">
        <v>45161.82240740741</v>
      </c>
      <c r="G1377">
        <v>27</v>
      </c>
      <c r="I1377">
        <v>21.3</v>
      </c>
      <c r="J1377">
        <v>30.126999999999999</v>
      </c>
      <c r="K1377">
        <v>4514.2158780402142</v>
      </c>
      <c r="L1377">
        <v>15570.866907597501</v>
      </c>
      <c r="N1377" s="36">
        <f t="shared" si="891"/>
        <v>8.013156605268497</v>
      </c>
      <c r="O1377" s="36">
        <f t="shared" si="892"/>
        <v>30.94796321292845</v>
      </c>
      <c r="P1377" s="36">
        <f t="shared" si="893"/>
        <v>-22544563852.474453</v>
      </c>
      <c r="Q1377">
        <f t="shared" si="894"/>
        <v>128.21050568429595</v>
      </c>
      <c r="R1377">
        <f t="shared" si="895"/>
        <v>1361.7103813688518</v>
      </c>
      <c r="S1377">
        <f t="shared" si="896"/>
        <v>-0.91076471194840325</v>
      </c>
      <c r="T1377">
        <f t="shared" si="897"/>
        <v>-3.5175042981788969</v>
      </c>
      <c r="U1377">
        <f t="shared" si="898"/>
        <v>-3.5175042981788969</v>
      </c>
      <c r="W1377">
        <f t="shared" si="899"/>
        <v>0.99915902443307836</v>
      </c>
      <c r="X1377">
        <v>743.15</v>
      </c>
      <c r="Y1377">
        <f t="shared" si="900"/>
        <v>1.9073334166666699E-2</v>
      </c>
      <c r="Z1377">
        <v>2E-3</v>
      </c>
      <c r="AA1377">
        <f t="shared" si="901"/>
        <v>537.52365152628454</v>
      </c>
      <c r="AC1377">
        <f t="shared" si="902"/>
        <v>4.510419532782973E-3</v>
      </c>
      <c r="AD1377">
        <f t="shared" si="903"/>
        <v>1.4792950965329377E-7</v>
      </c>
      <c r="AE1377">
        <v>0</v>
      </c>
      <c r="AF1377">
        <f t="shared" si="904"/>
        <v>4.9081040088247955E-9</v>
      </c>
      <c r="AG1377">
        <f t="shared" si="905"/>
        <v>1.5283761366211857E-7</v>
      </c>
      <c r="AH1377">
        <f t="shared" si="906"/>
        <v>5.7051911570270399E-5</v>
      </c>
      <c r="AJ1377">
        <f t="shared" si="907"/>
        <v>1.5557772188972424E-2</v>
      </c>
      <c r="AK1377">
        <f t="shared" si="908"/>
        <v>5.1025267039678724E-7</v>
      </c>
      <c r="AL1377">
        <v>0</v>
      </c>
      <c r="AM1377">
        <f t="shared" si="909"/>
        <v>8.0028173741105058E-8</v>
      </c>
      <c r="AN1377">
        <f t="shared" si="910"/>
        <v>5.9028084413789226E-7</v>
      </c>
      <c r="AO1377">
        <f t="shared" si="911"/>
        <v>2.6969250720364554E-4</v>
      </c>
      <c r="AQ1377">
        <f t="shared" si="912"/>
        <v>0</v>
      </c>
      <c r="AR1377">
        <f t="shared" si="913"/>
        <v>0</v>
      </c>
      <c r="AS1377">
        <v>430</v>
      </c>
      <c r="AT1377">
        <f t="shared" si="914"/>
        <v>0</v>
      </c>
      <c r="AU1377">
        <f t="shared" si="915"/>
        <v>0</v>
      </c>
      <c r="AV1377">
        <f t="shared" si="916"/>
        <v>1.0737321909008173E-4</v>
      </c>
      <c r="AX1377">
        <f t="shared" si="917"/>
        <v>96.788680553678859</v>
      </c>
      <c r="AY1377">
        <f t="shared" si="918"/>
        <v>86.442356289236102</v>
      </c>
      <c r="AZ1377" t="e">
        <f t="shared" si="919"/>
        <v>#DIV/0!</v>
      </c>
    </row>
    <row r="1378" spans="6:52" x14ac:dyDescent="0.55000000000000004">
      <c r="F1378" s="87">
        <v>45161.8437037037</v>
      </c>
      <c r="G1378">
        <v>286</v>
      </c>
      <c r="I1378">
        <v>21.3</v>
      </c>
      <c r="J1378">
        <v>30.126999999999999</v>
      </c>
      <c r="K1378">
        <v>116.51280235212801</v>
      </c>
      <c r="L1378">
        <v>29.987501041600005</v>
      </c>
      <c r="N1378" s="36">
        <f t="shared" si="891"/>
        <v>0.20653296042620381</v>
      </c>
      <c r="O1378" s="36">
        <f t="shared" si="892"/>
        <v>5.9497597072430658E-2</v>
      </c>
      <c r="P1378" s="36">
        <f t="shared" si="893"/>
        <v>-22596993070.736023</v>
      </c>
      <c r="Q1378">
        <f t="shared" si="894"/>
        <v>3.304527366819261</v>
      </c>
      <c r="R1378">
        <f t="shared" si="895"/>
        <v>2.6178942711869491</v>
      </c>
      <c r="S1378">
        <f t="shared" si="896"/>
        <v>-2.3317242326983977E-2</v>
      </c>
      <c r="T1378">
        <f t="shared" si="897"/>
        <v>-6.7171839591522271E-3</v>
      </c>
      <c r="U1378">
        <f t="shared" si="898"/>
        <v>-6.7171839591522271E-3</v>
      </c>
      <c r="W1378">
        <f t="shared" si="899"/>
        <v>0.99915902443307836</v>
      </c>
      <c r="X1378">
        <v>744.15</v>
      </c>
      <c r="Y1378">
        <f t="shared" si="900"/>
        <v>1.9073334166666699E-2</v>
      </c>
      <c r="Z1378">
        <v>2E-3</v>
      </c>
      <c r="AA1378">
        <f t="shared" si="901"/>
        <v>541.8634449414252</v>
      </c>
      <c r="AC1378">
        <f t="shared" si="902"/>
        <v>1.1641481793211628E-4</v>
      </c>
      <c r="AD1378">
        <f t="shared" si="903"/>
        <v>3.8129590201507758E-9</v>
      </c>
      <c r="AE1378">
        <v>0</v>
      </c>
      <c r="AF1378">
        <f t="shared" si="904"/>
        <v>1.2631315048915834E-10</v>
      </c>
      <c r="AG1378">
        <f t="shared" si="905"/>
        <v>3.9392721706399344E-9</v>
      </c>
      <c r="AH1378">
        <f t="shared" si="906"/>
        <v>5.6887085801775996E-5</v>
      </c>
      <c r="AJ1378">
        <f t="shared" si="907"/>
        <v>2.9962282285910981E-5</v>
      </c>
      <c r="AK1378">
        <f t="shared" si="908"/>
        <v>9.8136093442147974E-10</v>
      </c>
      <c r="AL1378">
        <v>0</v>
      </c>
      <c r="AM1378">
        <f t="shared" si="909"/>
        <v>1.5345661665468051E-10</v>
      </c>
      <c r="AN1378">
        <f t="shared" si="910"/>
        <v>1.1348175510761602E-9</v>
      </c>
      <c r="AO1378">
        <f t="shared" si="911"/>
        <v>2.6852461943639521E-4</v>
      </c>
      <c r="AQ1378">
        <f t="shared" si="912"/>
        <v>0</v>
      </c>
      <c r="AR1378">
        <f t="shared" si="913"/>
        <v>0</v>
      </c>
      <c r="AS1378">
        <v>431</v>
      </c>
      <c r="AT1378">
        <f t="shared" si="914"/>
        <v>0</v>
      </c>
      <c r="AU1378">
        <f t="shared" si="915"/>
        <v>0</v>
      </c>
      <c r="AV1378">
        <f t="shared" si="916"/>
        <v>1.0685026565840278E-4</v>
      </c>
      <c r="AX1378">
        <f t="shared" si="917"/>
        <v>96.793490141894935</v>
      </c>
      <c r="AY1378">
        <f t="shared" si="918"/>
        <v>86.477419519185631</v>
      </c>
      <c r="AZ1378" t="e">
        <f t="shared" si="919"/>
        <v>#DIV/0!</v>
      </c>
    </row>
    <row r="1379" spans="6:52" x14ac:dyDescent="0.55000000000000004">
      <c r="F1379" s="87">
        <v>45161.864976851852</v>
      </c>
      <c r="G1379">
        <v>198</v>
      </c>
      <c r="I1379">
        <v>21.3</v>
      </c>
      <c r="J1379">
        <v>30.126999999999999</v>
      </c>
      <c r="K1379">
        <v>85.585333112046996</v>
      </c>
      <c r="L1379">
        <v>343.25377500000002</v>
      </c>
      <c r="N1379" s="36">
        <f t="shared" si="891"/>
        <v>0.15149921510091455</v>
      </c>
      <c r="O1379" s="36">
        <f t="shared" si="892"/>
        <v>0.67985478653196341</v>
      </c>
      <c r="P1379" s="36">
        <f t="shared" si="893"/>
        <v>-22649422288.997589</v>
      </c>
      <c r="Q1379">
        <f t="shared" si="894"/>
        <v>2.4239874416146328</v>
      </c>
      <c r="R1379">
        <f t="shared" si="895"/>
        <v>29.91361060740639</v>
      </c>
      <c r="S1379">
        <f t="shared" si="896"/>
        <v>-1.6989970955819798E-2</v>
      </c>
      <c r="T1379">
        <f t="shared" si="897"/>
        <v>-7.6242725545865891E-2</v>
      </c>
      <c r="U1379">
        <f t="shared" si="898"/>
        <v>-7.6242725545865891E-2</v>
      </c>
      <c r="W1379">
        <f t="shared" si="899"/>
        <v>0.99915902443307836</v>
      </c>
      <c r="X1379">
        <v>745.15</v>
      </c>
      <c r="Y1379">
        <f t="shared" si="900"/>
        <v>1.9073334166666699E-2</v>
      </c>
      <c r="Z1379">
        <v>2E-3</v>
      </c>
      <c r="AA1379">
        <f t="shared" si="901"/>
        <v>546.22582388668525</v>
      </c>
      <c r="AC1379">
        <f t="shared" si="902"/>
        <v>8.5513357938012908E-5</v>
      </c>
      <c r="AD1379">
        <f t="shared" si="903"/>
        <v>2.7970782447361897E-9</v>
      </c>
      <c r="AE1379">
        <v>0</v>
      </c>
      <c r="AF1379">
        <f t="shared" si="904"/>
        <v>9.2516910871270962E-11</v>
      </c>
      <c r="AG1379">
        <f t="shared" si="905"/>
        <v>2.8895951556074608E-9</v>
      </c>
      <c r="AH1379">
        <f t="shared" si="906"/>
        <v>5.6723176705001447E-5</v>
      </c>
      <c r="AJ1379">
        <f t="shared" si="907"/>
        <v>3.4296510696197138E-4</v>
      </c>
      <c r="AK1379">
        <f t="shared" si="908"/>
        <v>1.1218133196012838E-8</v>
      </c>
      <c r="AL1379">
        <v>0</v>
      </c>
      <c r="AM1379">
        <f t="shared" si="909"/>
        <v>1.7489643323191539E-9</v>
      </c>
      <c r="AN1379">
        <f t="shared" si="910"/>
        <v>1.2967097528331992E-8</v>
      </c>
      <c r="AO1379">
        <f t="shared" si="911"/>
        <v>2.6736490345365322E-4</v>
      </c>
      <c r="AQ1379">
        <f t="shared" si="912"/>
        <v>0</v>
      </c>
      <c r="AR1379">
        <f t="shared" si="913"/>
        <v>0</v>
      </c>
      <c r="AS1379">
        <v>432</v>
      </c>
      <c r="AT1379">
        <f t="shared" si="914"/>
        <v>0</v>
      </c>
      <c r="AU1379">
        <f t="shared" si="915"/>
        <v>0</v>
      </c>
      <c r="AV1379">
        <f t="shared" si="916"/>
        <v>1.0633125261839409E-4</v>
      </c>
      <c r="AX1379">
        <f t="shared" si="917"/>
        <v>96.79827429487014</v>
      </c>
      <c r="AY1379">
        <f t="shared" si="918"/>
        <v>86.512291370541348</v>
      </c>
      <c r="AZ1379" t="e">
        <f t="shared" si="919"/>
        <v>#DIV/0!</v>
      </c>
    </row>
    <row r="1380" spans="6:52" x14ac:dyDescent="0.55000000000000004">
      <c r="F1380" s="87">
        <v>45161.886307870373</v>
      </c>
      <c r="G1380">
        <v>129</v>
      </c>
      <c r="I1380">
        <v>21.3</v>
      </c>
      <c r="J1380">
        <v>30.126999999999999</v>
      </c>
      <c r="K1380">
        <v>27.998772040063002</v>
      </c>
      <c r="L1380">
        <v>28241.452169969602</v>
      </c>
      <c r="N1380" s="36">
        <f t="shared" si="891"/>
        <v>4.949327974068278E-2</v>
      </c>
      <c r="O1380" s="36">
        <f t="shared" si="892"/>
        <v>55.838192969994466</v>
      </c>
      <c r="P1380" s="36">
        <f t="shared" si="893"/>
        <v>-22701851507.259159</v>
      </c>
      <c r="Q1380">
        <f t="shared" si="894"/>
        <v>0.79189247585092448</v>
      </c>
      <c r="R1380">
        <f t="shared" si="895"/>
        <v>2456.8804906797563</v>
      </c>
      <c r="S1380">
        <f t="shared" si="896"/>
        <v>-5.5135595662827138E-3</v>
      </c>
      <c r="T1380">
        <f t="shared" si="897"/>
        <v>-6.2203839516537567</v>
      </c>
      <c r="U1380">
        <f t="shared" si="898"/>
        <v>-6.2203839516537567</v>
      </c>
      <c r="W1380">
        <f t="shared" si="899"/>
        <v>0.99915902443307836</v>
      </c>
      <c r="X1380">
        <v>746.15</v>
      </c>
      <c r="Y1380">
        <f t="shared" si="900"/>
        <v>1.9073334166666699E-2</v>
      </c>
      <c r="Z1380">
        <v>2E-3</v>
      </c>
      <c r="AA1380">
        <f t="shared" si="901"/>
        <v>550.61082379685092</v>
      </c>
      <c r="AC1380">
        <f t="shared" si="902"/>
        <v>2.7975225756873501E-5</v>
      </c>
      <c r="AD1380">
        <f t="shared" si="903"/>
        <v>9.1382243717573921E-10</v>
      </c>
      <c r="AE1380">
        <v>0</v>
      </c>
      <c r="AF1380">
        <f t="shared" si="904"/>
        <v>3.0179426322618479E-11</v>
      </c>
      <c r="AG1380">
        <f t="shared" si="905"/>
        <v>9.440018634983576E-10</v>
      </c>
      <c r="AH1380">
        <f t="shared" si="906"/>
        <v>5.6560177330784301E-5</v>
      </c>
      <c r="AJ1380">
        <f t="shared" si="907"/>
        <v>2.8217701798720272E-2</v>
      </c>
      <c r="AK1380">
        <f t="shared" si="908"/>
        <v>9.2174301838723126E-7</v>
      </c>
      <c r="AL1380">
        <v>0</v>
      </c>
      <c r="AM1380">
        <f t="shared" si="909"/>
        <v>1.4327749539229237E-7</v>
      </c>
      <c r="AN1380">
        <f t="shared" si="910"/>
        <v>1.0650205137795237E-6</v>
      </c>
      <c r="AO1380">
        <f t="shared" si="911"/>
        <v>2.6621328453595226E-4</v>
      </c>
      <c r="AQ1380">
        <f t="shared" si="912"/>
        <v>0</v>
      </c>
      <c r="AR1380">
        <f t="shared" si="913"/>
        <v>0</v>
      </c>
      <c r="AS1380">
        <v>433</v>
      </c>
      <c r="AT1380">
        <f t="shared" si="914"/>
        <v>0</v>
      </c>
      <c r="AU1380">
        <f t="shared" si="915"/>
        <v>0</v>
      </c>
      <c r="AV1380">
        <f t="shared" si="916"/>
        <v>1.0581614168522043E-4</v>
      </c>
      <c r="AX1380">
        <f t="shared" si="917"/>
        <v>96.803033183559918</v>
      </c>
      <c r="AY1380">
        <f t="shared" si="918"/>
        <v>86.54697317671075</v>
      </c>
      <c r="AZ1380" t="e">
        <f t="shared" si="919"/>
        <v>#DIV/0!</v>
      </c>
    </row>
    <row r="1381" spans="6:52" x14ac:dyDescent="0.55000000000000004">
      <c r="F1381" s="87">
        <v>45161.90761574074</v>
      </c>
      <c r="G1381">
        <v>57</v>
      </c>
      <c r="I1381">
        <v>21.3</v>
      </c>
      <c r="J1381">
        <v>30.126999999999999</v>
      </c>
      <c r="K1381">
        <v>63.794813511575001</v>
      </c>
      <c r="L1381">
        <v>335.48909355360001</v>
      </c>
      <c r="N1381" s="36">
        <f t="shared" si="891"/>
        <v>0.11261331084413737</v>
      </c>
      <c r="O1381" s="36">
        <f t="shared" si="892"/>
        <v>0.66216775303976116</v>
      </c>
      <c r="P1381" s="36">
        <f t="shared" si="893"/>
        <v>-22754280725.520725</v>
      </c>
      <c r="Q1381">
        <f t="shared" si="894"/>
        <v>1.8018129735061978</v>
      </c>
      <c r="R1381">
        <f t="shared" si="895"/>
        <v>29.13538113374949</v>
      </c>
      <c r="S1381">
        <f t="shared" si="896"/>
        <v>-1.2462014503946604E-2</v>
      </c>
      <c r="T1381">
        <f t="shared" si="897"/>
        <v>-7.3276809646848531E-2</v>
      </c>
      <c r="U1381">
        <f t="shared" si="898"/>
        <v>-7.3276809646848531E-2</v>
      </c>
      <c r="W1381">
        <f t="shared" si="899"/>
        <v>0.99915902443307836</v>
      </c>
      <c r="X1381">
        <v>747.15</v>
      </c>
      <c r="Y1381">
        <f t="shared" si="900"/>
        <v>1.9073334166666699E-2</v>
      </c>
      <c r="Z1381">
        <v>2E-3</v>
      </c>
      <c r="AA1381">
        <f t="shared" si="901"/>
        <v>555.01847981642209</v>
      </c>
      <c r="AC1381">
        <f t="shared" si="902"/>
        <v>6.3741163632115451E-5</v>
      </c>
      <c r="AD1381">
        <f t="shared" si="903"/>
        <v>2.0793449752332177E-9</v>
      </c>
      <c r="AE1381">
        <v>0</v>
      </c>
      <c r="AF1381">
        <f t="shared" si="904"/>
        <v>6.8566334111724964E-11</v>
      </c>
      <c r="AG1381">
        <f t="shared" si="905"/>
        <v>2.1479113093449426E-9</v>
      </c>
      <c r="AH1381">
        <f t="shared" si="906"/>
        <v>5.6398080795751387E-5</v>
      </c>
      <c r="AJ1381">
        <f t="shared" si="907"/>
        <v>3.3520695542295272E-4</v>
      </c>
      <c r="AK1381">
        <f t="shared" si="908"/>
        <v>1.0935019988727646E-8</v>
      </c>
      <c r="AL1381">
        <v>0</v>
      </c>
      <c r="AM1381">
        <f t="shared" si="909"/>
        <v>1.6947268393905482E-9</v>
      </c>
      <c r="AN1381">
        <f t="shared" si="910"/>
        <v>1.2629746828118193E-8</v>
      </c>
      <c r="AO1381">
        <f t="shared" si="911"/>
        <v>2.6506968879578657E-4</v>
      </c>
      <c r="AQ1381">
        <f t="shared" si="912"/>
        <v>0</v>
      </c>
      <c r="AR1381">
        <f t="shared" si="913"/>
        <v>0</v>
      </c>
      <c r="AS1381">
        <v>434</v>
      </c>
      <c r="AT1381">
        <f t="shared" si="914"/>
        <v>0</v>
      </c>
      <c r="AU1381">
        <f t="shared" si="915"/>
        <v>0</v>
      </c>
      <c r="AV1381">
        <f t="shared" si="916"/>
        <v>1.0530489502341413E-4</v>
      </c>
      <c r="AX1381">
        <f t="shared" si="917"/>
        <v>96.807766977462592</v>
      </c>
      <c r="AY1381">
        <f t="shared" si="918"/>
        <v>86.581466260135173</v>
      </c>
      <c r="AZ1381" t="e">
        <f t="shared" si="919"/>
        <v>#DIV/0!</v>
      </c>
    </row>
    <row r="1382" spans="6:52" x14ac:dyDescent="0.55000000000000004">
      <c r="F1382" s="87">
        <v>45161.928888888891</v>
      </c>
      <c r="G1382">
        <v>127</v>
      </c>
      <c r="I1382">
        <v>21.3</v>
      </c>
      <c r="J1382">
        <v>30.126999999999999</v>
      </c>
      <c r="K1382">
        <v>87.088186345628003</v>
      </c>
      <c r="L1382">
        <v>246.37111512390001</v>
      </c>
      <c r="N1382" s="36">
        <f t="shared" si="891"/>
        <v>0.15351881071307907</v>
      </c>
      <c r="O1382" s="36">
        <f t="shared" si="892"/>
        <v>0.48542985938672117</v>
      </c>
      <c r="P1382" s="36">
        <f t="shared" si="893"/>
        <v>-22806709943.782295</v>
      </c>
      <c r="Q1382">
        <f t="shared" si="894"/>
        <v>2.4563009714092652</v>
      </c>
      <c r="R1382">
        <f t="shared" si="895"/>
        <v>21.358913813015732</v>
      </c>
      <c r="S1382">
        <f t="shared" si="896"/>
        <v>-1.6876480262605981E-2</v>
      </c>
      <c r="T1382">
        <f t="shared" si="897"/>
        <v>-5.3363802147547837E-2</v>
      </c>
      <c r="U1382">
        <f t="shared" si="898"/>
        <v>-5.336380214754783E-2</v>
      </c>
      <c r="W1382">
        <f t="shared" si="899"/>
        <v>0.99915902443307836</v>
      </c>
      <c r="X1382">
        <v>748.15</v>
      </c>
      <c r="Y1382">
        <f t="shared" si="900"/>
        <v>1.9073334166666699E-2</v>
      </c>
      <c r="Z1382">
        <v>2E-3</v>
      </c>
      <c r="AA1382">
        <f t="shared" si="901"/>
        <v>559.448826799725</v>
      </c>
      <c r="AC1382">
        <f t="shared" si="902"/>
        <v>8.7014947308743809E-5</v>
      </c>
      <c r="AD1382">
        <f t="shared" si="903"/>
        <v>2.834781186266788E-9</v>
      </c>
      <c r="AE1382">
        <v>0</v>
      </c>
      <c r="AF1382">
        <f t="shared" si="904"/>
        <v>9.3334391333020702E-11</v>
      </c>
      <c r="AG1382">
        <f t="shared" si="905"/>
        <v>2.9281155775998087E-9</v>
      </c>
      <c r="AH1382">
        <f t="shared" si="906"/>
        <v>5.6236880281577383E-5</v>
      </c>
      <c r="AJ1382">
        <f t="shared" si="907"/>
        <v>2.4616392303568557E-4</v>
      </c>
      <c r="AK1382">
        <f t="shared" si="908"/>
        <v>8.0195515752391385E-9</v>
      </c>
      <c r="AL1382">
        <v>0</v>
      </c>
      <c r="AM1382">
        <f t="shared" si="909"/>
        <v>1.2392143473218231E-9</v>
      </c>
      <c r="AN1382">
        <f t="shared" si="910"/>
        <v>9.258765922560961E-9</v>
      </c>
      <c r="AO1382">
        <f t="shared" si="911"/>
        <v>2.6393404316677377E-4</v>
      </c>
      <c r="AQ1382">
        <f t="shared" si="912"/>
        <v>0</v>
      </c>
      <c r="AR1382">
        <f t="shared" si="913"/>
        <v>0</v>
      </c>
      <c r="AS1382">
        <v>435</v>
      </c>
      <c r="AT1382">
        <f t="shared" si="914"/>
        <v>0</v>
      </c>
      <c r="AU1382">
        <f t="shared" si="915"/>
        <v>0</v>
      </c>
      <c r="AV1382">
        <f t="shared" si="916"/>
        <v>1.0479747524073695E-4</v>
      </c>
      <c r="AX1382">
        <f t="shared" si="917"/>
        <v>96.812475844634278</v>
      </c>
      <c r="AY1382">
        <f t="shared" si="918"/>
        <v>86.615771932388839</v>
      </c>
      <c r="AZ1382" t="e">
        <f t="shared" si="919"/>
        <v>#DIV/0!</v>
      </c>
    </row>
    <row r="1383" spans="6:52" x14ac:dyDescent="0.55000000000000004">
      <c r="F1383" s="87">
        <v>45161.950208333335</v>
      </c>
      <c r="G1383">
        <v>92</v>
      </c>
      <c r="I1383">
        <v>21.3</v>
      </c>
      <c r="J1383">
        <v>30.126999999999999</v>
      </c>
      <c r="K1383">
        <v>1366.0753546812246</v>
      </c>
      <c r="L1383">
        <v>923.66404215509999</v>
      </c>
      <c r="N1383" s="36">
        <f t="shared" si="891"/>
        <v>2.4047829922433523</v>
      </c>
      <c r="O1383" s="36">
        <f t="shared" si="892"/>
        <v>1.8167684866527403</v>
      </c>
      <c r="P1383" s="36">
        <f t="shared" si="893"/>
        <v>-22859139162.043865</v>
      </c>
      <c r="Q1383">
        <f t="shared" si="894"/>
        <v>38.476527875893638</v>
      </c>
      <c r="R1383">
        <f t="shared" si="895"/>
        <v>79.937813412720573</v>
      </c>
      <c r="S1383">
        <f t="shared" si="896"/>
        <v>-0.26261948651079259</v>
      </c>
      <c r="T1383">
        <f t="shared" si="897"/>
        <v>-0.19840410074949921</v>
      </c>
      <c r="U1383">
        <f t="shared" si="898"/>
        <v>-0.19840410074949924</v>
      </c>
      <c r="W1383">
        <f t="shared" si="899"/>
        <v>0.99915902443307836</v>
      </c>
      <c r="X1383">
        <v>749.15</v>
      </c>
      <c r="Y1383">
        <f t="shared" si="900"/>
        <v>1.9073334166666699E-2</v>
      </c>
      <c r="Z1383">
        <v>2E-3</v>
      </c>
      <c r="AA1383">
        <f t="shared" si="901"/>
        <v>563.90189931104953</v>
      </c>
      <c r="AC1383">
        <f t="shared" si="902"/>
        <v>1.3649265186853638E-3</v>
      </c>
      <c r="AD1383">
        <f t="shared" si="903"/>
        <v>4.4407349056322884E-8</v>
      </c>
      <c r="AE1383">
        <v>0</v>
      </c>
      <c r="AF1383">
        <f t="shared" si="904"/>
        <v>1.4598805530512291E-9</v>
      </c>
      <c r="AG1383">
        <f t="shared" si="905"/>
        <v>4.586722960937411E-8</v>
      </c>
      <c r="AH1383">
        <f t="shared" si="906"/>
        <v>5.6076569034252846E-5</v>
      </c>
      <c r="AJ1383">
        <f t="shared" si="907"/>
        <v>9.2288726326360346E-4</v>
      </c>
      <c r="AK1383">
        <f t="shared" si="908"/>
        <v>3.0025775218181239E-8</v>
      </c>
      <c r="AL1383">
        <v>0</v>
      </c>
      <c r="AM1383">
        <f t="shared" si="909"/>
        <v>4.6260572312158181E-9</v>
      </c>
      <c r="AN1383">
        <f t="shared" si="910"/>
        <v>3.465183244939706E-8</v>
      </c>
      <c r="AO1383">
        <f t="shared" si="911"/>
        <v>2.6280627539297262E-4</v>
      </c>
      <c r="AQ1383">
        <f t="shared" si="912"/>
        <v>0</v>
      </c>
      <c r="AR1383">
        <f t="shared" si="913"/>
        <v>0</v>
      </c>
      <c r="AS1383">
        <v>436</v>
      </c>
      <c r="AT1383">
        <f t="shared" si="914"/>
        <v>0</v>
      </c>
      <c r="AU1383">
        <f t="shared" si="915"/>
        <v>0</v>
      </c>
      <c r="AV1383">
        <f t="shared" si="916"/>
        <v>1.0429384538213615E-4</v>
      </c>
      <c r="AX1383">
        <f t="shared" si="917"/>
        <v>96.817159951703601</v>
      </c>
      <c r="AY1383">
        <f t="shared" si="918"/>
        <v>86.649891494277057</v>
      </c>
      <c r="AZ1383" t="e">
        <f t="shared" si="919"/>
        <v>#DIV/0!</v>
      </c>
    </row>
    <row r="1384" spans="6:52" x14ac:dyDescent="0.55000000000000004">
      <c r="F1384" s="87">
        <v>45161.97148148148</v>
      </c>
      <c r="G1384">
        <v>192</v>
      </c>
      <c r="I1384">
        <v>21.3</v>
      </c>
      <c r="J1384">
        <v>30.126999999999999</v>
      </c>
      <c r="K1384">
        <v>4.1271386600000017</v>
      </c>
      <c r="L1384">
        <v>35133.097210789994</v>
      </c>
      <c r="N1384" s="36">
        <f t="shared" si="891"/>
        <v>7.2552112960827244E-3</v>
      </c>
      <c r="O1384" s="36">
        <f t="shared" si="892"/>
        <v>68.984672835351901</v>
      </c>
      <c r="P1384" s="36">
        <f t="shared" si="893"/>
        <v>-22911568380.305431</v>
      </c>
      <c r="Q1384">
        <f t="shared" si="894"/>
        <v>0.11608338073732359</v>
      </c>
      <c r="R1384">
        <f t="shared" si="895"/>
        <v>3035.3256047554837</v>
      </c>
      <c r="S1384">
        <f t="shared" si="896"/>
        <v>-7.8711988377742567E-4</v>
      </c>
      <c r="T1384">
        <f t="shared" si="897"/>
        <v>-7.4841662700993234</v>
      </c>
      <c r="U1384">
        <f t="shared" si="898"/>
        <v>-7.4841662700993243</v>
      </c>
      <c r="W1384">
        <f t="shared" si="899"/>
        <v>0.99915902443307836</v>
      </c>
      <c r="X1384">
        <v>750.15</v>
      </c>
      <c r="Y1384">
        <f t="shared" si="900"/>
        <v>1.9073334166666699E-2</v>
      </c>
      <c r="Z1384">
        <v>2E-3</v>
      </c>
      <c r="AA1384">
        <f t="shared" si="901"/>
        <v>568.37773162478857</v>
      </c>
      <c r="AC1384">
        <f t="shared" si="902"/>
        <v>4.1236678372256438E-6</v>
      </c>
      <c r="AD1384">
        <f t="shared" si="903"/>
        <v>1.33983069283447E-10</v>
      </c>
      <c r="AE1384">
        <v>0</v>
      </c>
      <c r="AF1384">
        <f t="shared" si="904"/>
        <v>4.3980002165137939E-12</v>
      </c>
      <c r="AG1384">
        <f t="shared" si="905"/>
        <v>1.3838106949996079E-10</v>
      </c>
      <c r="AH1384">
        <f t="shared" si="906"/>
        <v>5.5917140363361877E-5</v>
      </c>
      <c r="AJ1384">
        <f t="shared" si="907"/>
        <v>3.5103551134445438E-2</v>
      </c>
      <c r="AK1384">
        <f t="shared" si="908"/>
        <v>1.140557801790782E-6</v>
      </c>
      <c r="AL1384">
        <v>0</v>
      </c>
      <c r="AM1384">
        <f t="shared" si="909"/>
        <v>1.7520991557605927E-7</v>
      </c>
      <c r="AN1384">
        <f t="shared" si="910"/>
        <v>1.3157677173668414E-6</v>
      </c>
      <c r="AO1384">
        <f t="shared" si="911"/>
        <v>2.6168631401836444E-4</v>
      </c>
      <c r="AQ1384">
        <f t="shared" si="912"/>
        <v>0</v>
      </c>
      <c r="AR1384">
        <f t="shared" si="913"/>
        <v>0</v>
      </c>
      <c r="AS1384">
        <v>437</v>
      </c>
      <c r="AT1384">
        <f t="shared" si="914"/>
        <v>0</v>
      </c>
      <c r="AU1384">
        <f t="shared" si="915"/>
        <v>0</v>
      </c>
      <c r="AV1384">
        <f t="shared" si="916"/>
        <v>1.0379396892379482E-4</v>
      </c>
      <c r="AX1384">
        <f t="shared" si="917"/>
        <v>96.821819463886257</v>
      </c>
      <c r="AY1384">
        <f t="shared" si="918"/>
        <v>86.683826235933566</v>
      </c>
      <c r="AZ1384" t="e">
        <f t="shared" si="919"/>
        <v>#DIV/0!</v>
      </c>
    </row>
    <row r="1385" spans="6:52" x14ac:dyDescent="0.55000000000000004">
      <c r="F1385" s="87">
        <v>45168.513101851851</v>
      </c>
      <c r="G1385">
        <v>366</v>
      </c>
      <c r="H1385" t="s">
        <v>949</v>
      </c>
      <c r="I1385">
        <v>21.5</v>
      </c>
      <c r="J1385">
        <v>29.817</v>
      </c>
      <c r="K1385">
        <v>27.485227322812001</v>
      </c>
      <c r="L1385">
        <v>1662.7430155974998</v>
      </c>
      <c r="N1385" s="36">
        <f t="shared" si="891"/>
        <v>4.7685838247367739E-2</v>
      </c>
      <c r="O1385" s="36">
        <f t="shared" si="892"/>
        <v>3.2210844648128276</v>
      </c>
      <c r="P1385" s="36">
        <f t="shared" si="893"/>
        <v>-22963997598.567001</v>
      </c>
      <c r="Q1385">
        <f t="shared" si="894"/>
        <v>0.76297341195788382</v>
      </c>
      <c r="R1385">
        <f t="shared" si="895"/>
        <v>141.72771645176442</v>
      </c>
      <c r="S1385">
        <f t="shared" si="896"/>
        <v>-5.1394905114299722E-3</v>
      </c>
      <c r="T1385">
        <f t="shared" si="897"/>
        <v>-0.34716246273250412</v>
      </c>
      <c r="U1385">
        <f t="shared" si="898"/>
        <v>-0.34716246273250406</v>
      </c>
      <c r="W1385">
        <f t="shared" si="899"/>
        <v>0.98746803605878131</v>
      </c>
      <c r="X1385">
        <v>751.15</v>
      </c>
      <c r="Y1385">
        <f t="shared" si="900"/>
        <v>1.9073334166666699E-2</v>
      </c>
      <c r="Z1385">
        <v>2E-3</v>
      </c>
      <c r="AA1385">
        <f t="shared" si="901"/>
        <v>572.87635772559906</v>
      </c>
      <c r="AC1385">
        <f t="shared" si="902"/>
        <v>2.7140783445086323E-5</v>
      </c>
      <c r="AD1385">
        <f t="shared" si="903"/>
        <v>8.8066364569152272E-10</v>
      </c>
      <c r="AE1385">
        <v>0</v>
      </c>
      <c r="AF1385">
        <f t="shared" si="904"/>
        <v>2.8864282218137933E-11</v>
      </c>
      <c r="AG1385">
        <f t="shared" si="905"/>
        <v>9.0952792790966066E-10</v>
      </c>
      <c r="AH1385">
        <f t="shared" si="906"/>
        <v>5.5758587641369054E-5</v>
      </c>
      <c r="AJ1385">
        <f t="shared" si="907"/>
        <v>1.6419055800825186E-3</v>
      </c>
      <c r="AK1385">
        <f t="shared" si="908"/>
        <v>5.3276522284713516E-8</v>
      </c>
      <c r="AL1385">
        <v>0</v>
      </c>
      <c r="AM1385">
        <f t="shared" si="909"/>
        <v>8.1602980917203016E-9</v>
      </c>
      <c r="AN1385">
        <f t="shared" si="910"/>
        <v>6.1436820376433821E-8</v>
      </c>
      <c r="AO1385">
        <f t="shared" si="911"/>
        <v>2.605740883764841E-4</v>
      </c>
      <c r="AQ1385">
        <f t="shared" si="912"/>
        <v>0</v>
      </c>
      <c r="AR1385">
        <f t="shared" si="913"/>
        <v>0</v>
      </c>
      <c r="AS1385">
        <v>438</v>
      </c>
      <c r="AT1385">
        <f t="shared" si="914"/>
        <v>0</v>
      </c>
      <c r="AU1385">
        <f t="shared" si="915"/>
        <v>0</v>
      </c>
      <c r="AV1385">
        <f t="shared" si="916"/>
        <v>1.0329780976727299E-4</v>
      </c>
      <c r="AX1385">
        <f t="shared" si="917"/>
        <v>96.826454544999422</v>
      </c>
      <c r="AY1385">
        <f t="shared" si="918"/>
        <v>86.717577436916869</v>
      </c>
      <c r="AZ1385" t="e">
        <f t="shared" si="919"/>
        <v>#DIV/0!</v>
      </c>
    </row>
    <row r="1386" spans="6:52" x14ac:dyDescent="0.55000000000000004">
      <c r="F1386" s="87">
        <v>45168.534363425926</v>
      </c>
      <c r="G1386">
        <v>358</v>
      </c>
      <c r="I1386">
        <v>21.5</v>
      </c>
      <c r="J1386">
        <v>29.817</v>
      </c>
      <c r="K1386">
        <v>3.6308163400000009</v>
      </c>
      <c r="L1386">
        <v>41174.608826003903</v>
      </c>
      <c r="N1386" s="36">
        <f t="shared" si="891"/>
        <v>6.2906554781665984E-3</v>
      </c>
      <c r="O1386" s="36">
        <f t="shared" si="892"/>
        <v>79.627043141995131</v>
      </c>
      <c r="P1386" s="36">
        <f t="shared" si="893"/>
        <v>-23016426816.828571</v>
      </c>
      <c r="Q1386">
        <f t="shared" si="894"/>
        <v>0.10065048765066557</v>
      </c>
      <c r="R1386">
        <f t="shared" si="895"/>
        <v>3503.5898982477856</v>
      </c>
      <c r="S1386">
        <f t="shared" si="896"/>
        <v>-6.7357231777850988E-4</v>
      </c>
      <c r="T1386">
        <f t="shared" si="897"/>
        <v>-8.526070485525107</v>
      </c>
      <c r="U1386">
        <f t="shared" si="898"/>
        <v>-8.5260704855251053</v>
      </c>
      <c r="W1386">
        <f t="shared" si="899"/>
        <v>0.98746803605878131</v>
      </c>
      <c r="X1386">
        <v>752.15</v>
      </c>
      <c r="Y1386">
        <f t="shared" si="900"/>
        <v>1.9073334166666699E-2</v>
      </c>
      <c r="Z1386">
        <v>2E-3</v>
      </c>
      <c r="AA1386">
        <f t="shared" si="901"/>
        <v>577.39781130856284</v>
      </c>
      <c r="AC1386">
        <f t="shared" si="902"/>
        <v>3.585315080549933E-6</v>
      </c>
      <c r="AD1386">
        <f t="shared" si="903"/>
        <v>1.1618156668077148E-10</v>
      </c>
      <c r="AE1386">
        <v>0</v>
      </c>
      <c r="AF1386">
        <f t="shared" si="904"/>
        <v>3.8022073816725464E-12</v>
      </c>
      <c r="AG1386">
        <f t="shared" si="905"/>
        <v>1.1998377406244402E-10</v>
      </c>
      <c r="AH1386">
        <f t="shared" si="906"/>
        <v>5.5600904302915559E-5</v>
      </c>
      <c r="AJ1386">
        <f t="shared" si="907"/>
        <v>4.0658610112902636E-2</v>
      </c>
      <c r="AK1386">
        <f t="shared" si="908"/>
        <v>1.3175358136878533E-6</v>
      </c>
      <c r="AL1386">
        <v>0</v>
      </c>
      <c r="AM1386">
        <f t="shared" si="909"/>
        <v>2.0121738886300571E-7</v>
      </c>
      <c r="AN1386">
        <f t="shared" si="910"/>
        <v>1.518753202550859E-6</v>
      </c>
      <c r="AO1386">
        <f t="shared" si="911"/>
        <v>2.5946952858021055E-4</v>
      </c>
      <c r="AQ1386">
        <f t="shared" si="912"/>
        <v>0</v>
      </c>
      <c r="AR1386">
        <f t="shared" si="913"/>
        <v>0</v>
      </c>
      <c r="AS1386">
        <v>439</v>
      </c>
      <c r="AT1386">
        <f t="shared" si="914"/>
        <v>0</v>
      </c>
      <c r="AU1386">
        <f t="shared" si="915"/>
        <v>0</v>
      </c>
      <c r="AV1386">
        <f t="shared" si="916"/>
        <v>1.0280533223374055E-4</v>
      </c>
      <c r="AX1386">
        <f t="shared" si="917"/>
        <v>96.831065357475964</v>
      </c>
      <c r="AY1386">
        <f t="shared" si="918"/>
        <v>86.751146366305846</v>
      </c>
      <c r="AZ1386" t="e">
        <f t="shared" si="919"/>
        <v>#DIV/0!</v>
      </c>
    </row>
    <row r="1387" spans="6:52" x14ac:dyDescent="0.55000000000000004">
      <c r="F1387" s="87">
        <v>45168.555625000001</v>
      </c>
      <c r="G1387">
        <v>213</v>
      </c>
      <c r="I1387">
        <v>21.5</v>
      </c>
      <c r="J1387">
        <v>29.817</v>
      </c>
      <c r="K1387">
        <v>4.006932260000001</v>
      </c>
      <c r="L1387">
        <v>41232.877406903906</v>
      </c>
      <c r="N1387" s="36">
        <f t="shared" si="891"/>
        <v>6.9327577994668854E-3</v>
      </c>
      <c r="O1387" s="36">
        <f t="shared" si="892"/>
        <v>79.603216141667559</v>
      </c>
      <c r="P1387" s="36">
        <f t="shared" si="893"/>
        <v>-23068856035.090137</v>
      </c>
      <c r="Q1387">
        <f t="shared" si="894"/>
        <v>0.11092412479147017</v>
      </c>
      <c r="R1387">
        <f t="shared" si="895"/>
        <v>3502.5415102333727</v>
      </c>
      <c r="S1387">
        <f t="shared" si="896"/>
        <v>-7.3749809984090329E-4</v>
      </c>
      <c r="T1387">
        <f t="shared" si="897"/>
        <v>-8.4680905267192514</v>
      </c>
      <c r="U1387">
        <f t="shared" si="898"/>
        <v>-8.4680905267192532</v>
      </c>
      <c r="W1387">
        <f t="shared" si="899"/>
        <v>0.98746803605878131</v>
      </c>
      <c r="X1387">
        <v>753.15</v>
      </c>
      <c r="Y1387">
        <f t="shared" si="900"/>
        <v>1.9073334166666699E-2</v>
      </c>
      <c r="Z1387">
        <v>2E-3</v>
      </c>
      <c r="AA1387">
        <f t="shared" si="901"/>
        <v>581.94212577935843</v>
      </c>
      <c r="AC1387">
        <f t="shared" si="902"/>
        <v>3.9567175294027753E-6</v>
      </c>
      <c r="AD1387">
        <f t="shared" si="903"/>
        <v>1.2804656341672333E-10</v>
      </c>
      <c r="AE1387">
        <v>0</v>
      </c>
      <c r="AF1387">
        <f t="shared" si="904"/>
        <v>4.1842427890734396E-12</v>
      </c>
      <c r="AG1387">
        <f t="shared" si="905"/>
        <v>1.3223080620579678E-10</v>
      </c>
      <c r="AH1387">
        <f t="shared" si="906"/>
        <v>5.5444083844124717E-5</v>
      </c>
      <c r="AJ1387">
        <f t="shared" si="907"/>
        <v>4.0716148474047899E-2</v>
      </c>
      <c r="AK1387">
        <f t="shared" si="908"/>
        <v>1.3176484924497072E-6</v>
      </c>
      <c r="AL1387">
        <v>0</v>
      </c>
      <c r="AM1387">
        <f t="shared" si="909"/>
        <v>2.0065024976171467E-7</v>
      </c>
      <c r="AN1387">
        <f t="shared" si="910"/>
        <v>1.5182987422114218E-6</v>
      </c>
      <c r="AO1387">
        <f t="shared" si="911"/>
        <v>2.583725655117031E-4</v>
      </c>
      <c r="AQ1387">
        <f t="shared" si="912"/>
        <v>0</v>
      </c>
      <c r="AR1387">
        <f t="shared" si="913"/>
        <v>0</v>
      </c>
      <c r="AS1387">
        <v>440</v>
      </c>
      <c r="AT1387">
        <f t="shared" si="914"/>
        <v>0</v>
      </c>
      <c r="AU1387">
        <f t="shared" si="915"/>
        <v>0</v>
      </c>
      <c r="AV1387">
        <f t="shared" si="916"/>
        <v>1.0231650105829853E-4</v>
      </c>
      <c r="AX1387">
        <f t="shared" si="917"/>
        <v>96.835652062378472</v>
      </c>
      <c r="AY1387">
        <f t="shared" si="918"/>
        <v>86.784534282794382</v>
      </c>
      <c r="AZ1387" t="e">
        <f t="shared" si="919"/>
        <v>#DIV/0!</v>
      </c>
    </row>
    <row r="1388" spans="6:52" x14ac:dyDescent="0.55000000000000004">
      <c r="F1388" s="87">
        <v>45168.576967592591</v>
      </c>
      <c r="G1388">
        <v>165</v>
      </c>
      <c r="I1388">
        <v>21.5</v>
      </c>
      <c r="J1388">
        <v>29.817</v>
      </c>
      <c r="K1388">
        <v>486.72266756762298</v>
      </c>
      <c r="L1388">
        <v>18406.137602567098</v>
      </c>
      <c r="N1388" s="36">
        <f t="shared" si="891"/>
        <v>0.84096686110710661</v>
      </c>
      <c r="O1388" s="36">
        <f t="shared" si="892"/>
        <v>35.473760533684789</v>
      </c>
      <c r="P1388" s="36">
        <f t="shared" si="893"/>
        <v>-23121285253.351707</v>
      </c>
      <c r="Q1388">
        <f t="shared" si="894"/>
        <v>13.455469777713706</v>
      </c>
      <c r="R1388">
        <f t="shared" si="895"/>
        <v>1560.8454634821308</v>
      </c>
      <c r="S1388">
        <f t="shared" si="896"/>
        <v>-8.8881041422172999E-2</v>
      </c>
      <c r="T1388">
        <f t="shared" si="897"/>
        <v>-3.7491902775383208</v>
      </c>
      <c r="U1388">
        <f t="shared" si="898"/>
        <v>-3.7491902775383208</v>
      </c>
      <c r="W1388">
        <f t="shared" si="899"/>
        <v>0.98746803605878131</v>
      </c>
      <c r="X1388">
        <v>754.15</v>
      </c>
      <c r="Y1388">
        <f t="shared" si="900"/>
        <v>1.9073334166666699E-2</v>
      </c>
      <c r="Z1388">
        <v>2E-3</v>
      </c>
      <c r="AA1388">
        <f t="shared" si="901"/>
        <v>586.50933425445294</v>
      </c>
      <c r="AC1388">
        <f t="shared" si="902"/>
        <v>4.8062307664829173E-4</v>
      </c>
      <c r="AD1388">
        <f t="shared" si="903"/>
        <v>1.5533211096019002E-8</v>
      </c>
      <c r="AE1388">
        <v>0</v>
      </c>
      <c r="AF1388">
        <f t="shared" si="904"/>
        <v>5.0683086896962272E-10</v>
      </c>
      <c r="AG1388">
        <f t="shared" si="905"/>
        <v>1.6040041964988625E-8</v>
      </c>
      <c r="AH1388">
        <f t="shared" si="906"/>
        <v>5.528811982191622E-5</v>
      </c>
      <c r="AJ1388">
        <f t="shared" si="907"/>
        <v>1.8175472549834617E-2</v>
      </c>
      <c r="AK1388">
        <f t="shared" si="908"/>
        <v>5.8741135331102147E-7</v>
      </c>
      <c r="AL1388">
        <v>0</v>
      </c>
      <c r="AM1388">
        <f t="shared" si="909"/>
        <v>8.9191535496261267E-8</v>
      </c>
      <c r="AN1388">
        <f t="shared" si="910"/>
        <v>6.7660288880728275E-7</v>
      </c>
      <c r="AO1388">
        <f t="shared" si="911"/>
        <v>2.5728313081248972E-4</v>
      </c>
      <c r="AQ1388">
        <f t="shared" si="912"/>
        <v>0</v>
      </c>
      <c r="AR1388">
        <f t="shared" si="913"/>
        <v>0</v>
      </c>
      <c r="AS1388">
        <v>441</v>
      </c>
      <c r="AT1388">
        <f t="shared" si="914"/>
        <v>0</v>
      </c>
      <c r="AU1388">
        <f t="shared" si="915"/>
        <v>0</v>
      </c>
      <c r="AV1388">
        <f t="shared" si="916"/>
        <v>1.0183128138438729E-4</v>
      </c>
      <c r="AX1388">
        <f t="shared" si="917"/>
        <v>96.840214819413148</v>
      </c>
      <c r="AY1388">
        <f t="shared" si="918"/>
        <v>86.817742434784989</v>
      </c>
      <c r="AZ1388" t="e">
        <f t="shared" si="919"/>
        <v>#DIV/0!</v>
      </c>
    </row>
    <row r="1389" spans="6:52" x14ac:dyDescent="0.55000000000000004">
      <c r="F1389" s="87">
        <v>45168.598287037035</v>
      </c>
      <c r="G1389">
        <v>49</v>
      </c>
      <c r="I1389">
        <v>21.5</v>
      </c>
      <c r="J1389">
        <v>29.817</v>
      </c>
      <c r="K1389">
        <v>828.66133204647747</v>
      </c>
      <c r="L1389">
        <v>34966.323230231101</v>
      </c>
      <c r="N1389" s="36">
        <f t="shared" si="891"/>
        <v>1.4298106811476947</v>
      </c>
      <c r="O1389" s="36">
        <f t="shared" si="892"/>
        <v>67.275021787854598</v>
      </c>
      <c r="P1389" s="36">
        <f t="shared" si="893"/>
        <v>-23173714471.613274</v>
      </c>
      <c r="Q1389">
        <f t="shared" si="894"/>
        <v>22.876970898363115</v>
      </c>
      <c r="R1389">
        <f t="shared" si="895"/>
        <v>2960.1009586656023</v>
      </c>
      <c r="S1389">
        <f t="shared" si="896"/>
        <v>-0.15013880388770184</v>
      </c>
      <c r="T1389">
        <f t="shared" si="897"/>
        <v>-7.0642858078524959</v>
      </c>
      <c r="U1389">
        <f t="shared" si="898"/>
        <v>-7.0642858078524959</v>
      </c>
      <c r="W1389">
        <f t="shared" si="899"/>
        <v>0.98746803605878131</v>
      </c>
      <c r="X1389">
        <v>755.15</v>
      </c>
      <c r="Y1389">
        <f t="shared" si="900"/>
        <v>1.9073334166666699E-2</v>
      </c>
      <c r="Z1389">
        <v>2E-3</v>
      </c>
      <c r="AA1389">
        <f t="shared" si="901"/>
        <v>591.0994695612934</v>
      </c>
      <c r="AC1389">
        <f t="shared" si="902"/>
        <v>8.1827657811378877E-4</v>
      </c>
      <c r="AD1389">
        <f t="shared" si="903"/>
        <v>2.6410781615485414E-8</v>
      </c>
      <c r="AE1389">
        <v>0</v>
      </c>
      <c r="AF1389">
        <f t="shared" si="904"/>
        <v>8.6047530111389947E-10</v>
      </c>
      <c r="AG1389">
        <f t="shared" si="905"/>
        <v>2.7271256916599312E-8</v>
      </c>
      <c r="AH1389">
        <f t="shared" si="906"/>
        <v>5.5133005853328959E-5</v>
      </c>
      <c r="AJ1389">
        <f t="shared" si="907"/>
        <v>3.4528126528352847E-2</v>
      </c>
      <c r="AK1389">
        <f t="shared" si="908"/>
        <v>1.1144334736235914E-6</v>
      </c>
      <c r="AL1389">
        <v>0</v>
      </c>
      <c r="AM1389">
        <f t="shared" si="909"/>
        <v>1.6872549800594223E-7</v>
      </c>
      <c r="AN1389">
        <f t="shared" si="910"/>
        <v>1.2831589716295337E-6</v>
      </c>
      <c r="AO1389">
        <f t="shared" si="911"/>
        <v>2.5620115687369698E-4</v>
      </c>
      <c r="AQ1389">
        <f t="shared" si="912"/>
        <v>0</v>
      </c>
      <c r="AR1389">
        <f t="shared" si="913"/>
        <v>0</v>
      </c>
      <c r="AS1389">
        <v>442</v>
      </c>
      <c r="AT1389">
        <f t="shared" si="914"/>
        <v>0</v>
      </c>
      <c r="AU1389">
        <f t="shared" si="915"/>
        <v>0</v>
      </c>
      <c r="AV1389">
        <f t="shared" si="916"/>
        <v>1.0134963875828044E-4</v>
      </c>
      <c r="AX1389">
        <f t="shared" si="917"/>
        <v>96.844753786943542</v>
      </c>
      <c r="AY1389">
        <f t="shared" si="918"/>
        <v>86.850772060482015</v>
      </c>
      <c r="AZ1389" t="e">
        <f t="shared" si="919"/>
        <v>#DIV/0!</v>
      </c>
    </row>
    <row r="1390" spans="6:52" x14ac:dyDescent="0.55000000000000004">
      <c r="F1390" s="87">
        <v>45168.619618055556</v>
      </c>
      <c r="G1390">
        <v>128</v>
      </c>
      <c r="I1390">
        <v>21.5</v>
      </c>
      <c r="J1390">
        <v>29.817</v>
      </c>
      <c r="K1390">
        <v>125.03845575827201</v>
      </c>
      <c r="L1390">
        <v>1877.6515921639</v>
      </c>
      <c r="N1390" s="36">
        <f t="shared" si="891"/>
        <v>0.2154517801252894</v>
      </c>
      <c r="O1390" s="36">
        <f t="shared" si="892"/>
        <v>3.6064499821851719</v>
      </c>
      <c r="P1390" s="36">
        <f t="shared" si="893"/>
        <v>-23226143689.874844</v>
      </c>
      <c r="Q1390">
        <f t="shared" si="894"/>
        <v>3.4472284820046304</v>
      </c>
      <c r="R1390">
        <f t="shared" si="895"/>
        <v>158.68379921614758</v>
      </c>
      <c r="S1390">
        <f t="shared" si="896"/>
        <v>-2.2477986864864827E-2</v>
      </c>
      <c r="T1390">
        <f t="shared" si="897"/>
        <v>-0.37625929700468941</v>
      </c>
      <c r="U1390">
        <f t="shared" si="898"/>
        <v>-0.37625929700468924</v>
      </c>
      <c r="W1390">
        <f t="shared" si="899"/>
        <v>0.98746803605878131</v>
      </c>
      <c r="X1390">
        <v>756.15</v>
      </c>
      <c r="Y1390">
        <f t="shared" si="900"/>
        <v>1.9073334166666699E-2</v>
      </c>
      <c r="Z1390">
        <v>2E-3</v>
      </c>
      <c r="AA1390">
        <f t="shared" si="901"/>
        <v>595.71256423851855</v>
      </c>
      <c r="AC1390">
        <f t="shared" si="902"/>
        <v>1.2347147833944365E-4</v>
      </c>
      <c r="AD1390">
        <f t="shared" si="903"/>
        <v>3.9799081748782034E-9</v>
      </c>
      <c r="AE1390">
        <v>0</v>
      </c>
      <c r="AF1390">
        <f t="shared" si="904"/>
        <v>1.2947562425464006E-10</v>
      </c>
      <c r="AG1390">
        <f t="shared" si="905"/>
        <v>4.1093837991328439E-9</v>
      </c>
      <c r="AH1390">
        <f t="shared" si="906"/>
        <v>5.497873561485328E-5</v>
      </c>
      <c r="AJ1390">
        <f t="shared" si="907"/>
        <v>1.8541209301167301E-3</v>
      </c>
      <c r="AK1390">
        <f t="shared" si="908"/>
        <v>5.9764661006954307E-8</v>
      </c>
      <c r="AL1390">
        <v>0</v>
      </c>
      <c r="AM1390">
        <f t="shared" si="909"/>
        <v>9.0223646586326447E-9</v>
      </c>
      <c r="AN1390">
        <f t="shared" si="910"/>
        <v>6.8787025665586953E-8</v>
      </c>
      <c r="AO1390">
        <f t="shared" si="911"/>
        <v>2.5512657682642733E-4</v>
      </c>
      <c r="AQ1390">
        <f t="shared" si="912"/>
        <v>0</v>
      </c>
      <c r="AR1390">
        <f t="shared" si="913"/>
        <v>0</v>
      </c>
      <c r="AS1390">
        <v>443</v>
      </c>
      <c r="AT1390">
        <f t="shared" si="914"/>
        <v>0</v>
      </c>
      <c r="AU1390">
        <f t="shared" si="915"/>
        <v>0</v>
      </c>
      <c r="AV1390">
        <f t="shared" si="916"/>
        <v>1.0087153912366442E-4</v>
      </c>
      <c r="AX1390">
        <f t="shared" si="917"/>
        <v>96.849269122004102</v>
      </c>
      <c r="AY1390">
        <f t="shared" si="918"/>
        <v>86.883624387983403</v>
      </c>
      <c r="AZ1390" t="e">
        <f t="shared" si="919"/>
        <v>#DIV/0!</v>
      </c>
    </row>
    <row r="1391" spans="6:52" x14ac:dyDescent="0.55000000000000004">
      <c r="F1391" s="87">
        <v>45168.640972222223</v>
      </c>
      <c r="G1391">
        <v>297</v>
      </c>
      <c r="I1391">
        <v>21.5</v>
      </c>
      <c r="J1391">
        <v>29.817</v>
      </c>
      <c r="K1391">
        <v>49.362176517500004</v>
      </c>
      <c r="L1391">
        <v>1155.5031638679</v>
      </c>
      <c r="N1391" s="36">
        <f t="shared" si="891"/>
        <v>8.4938908087659248E-2</v>
      </c>
      <c r="O1391" s="36">
        <f t="shared" si="892"/>
        <v>2.215637812168791</v>
      </c>
      <c r="P1391" s="36">
        <f t="shared" si="893"/>
        <v>-23278572908.136414</v>
      </c>
      <c r="Q1391">
        <f t="shared" si="894"/>
        <v>1.359022529402548</v>
      </c>
      <c r="R1391">
        <f t="shared" si="895"/>
        <v>97.488063735426806</v>
      </c>
      <c r="S1391">
        <f t="shared" si="896"/>
        <v>-8.80472149090945E-3</v>
      </c>
      <c r="T1391">
        <f t="shared" si="897"/>
        <v>-0.22967182296176084</v>
      </c>
      <c r="U1391">
        <f t="shared" si="898"/>
        <v>-0.22967182296176084</v>
      </c>
      <c r="W1391">
        <f t="shared" si="899"/>
        <v>0.98746803605878131</v>
      </c>
      <c r="X1391">
        <v>757.15</v>
      </c>
      <c r="Y1391">
        <f t="shared" si="900"/>
        <v>1.9073334166666699E-2</v>
      </c>
      <c r="Z1391">
        <v>2E-3</v>
      </c>
      <c r="AA1391">
        <f t="shared" si="901"/>
        <v>600.34865053616397</v>
      </c>
      <c r="AC1391">
        <f t="shared" si="902"/>
        <v>4.8743571501322622E-5</v>
      </c>
      <c r="AD1391">
        <f t="shared" si="903"/>
        <v>1.5690969605551505E-9</v>
      </c>
      <c r="AE1391">
        <v>0</v>
      </c>
      <c r="AF1391">
        <f t="shared" si="904"/>
        <v>5.0971217152563122E-11</v>
      </c>
      <c r="AG1391">
        <f t="shared" si="905"/>
        <v>1.6200681777077135E-9</v>
      </c>
      <c r="AH1391">
        <f t="shared" si="906"/>
        <v>5.4825302841771094E-5</v>
      </c>
      <c r="AJ1391">
        <f t="shared" si="907"/>
        <v>1.1410224398843434E-3</v>
      </c>
      <c r="AK1391">
        <f t="shared" si="908"/>
        <v>3.6730481316888409E-8</v>
      </c>
      <c r="AL1391">
        <v>0</v>
      </c>
      <c r="AM1391">
        <f t="shared" si="909"/>
        <v>5.5291190669092477E-9</v>
      </c>
      <c r="AN1391">
        <f t="shared" si="910"/>
        <v>4.2259600383797657E-8</v>
      </c>
      <c r="AO1391">
        <f t="shared" si="911"/>
        <v>2.5405932453227524E-4</v>
      </c>
      <c r="AQ1391">
        <f t="shared" si="912"/>
        <v>0</v>
      </c>
      <c r="AR1391">
        <f t="shared" si="913"/>
        <v>0</v>
      </c>
      <c r="AS1391">
        <v>444</v>
      </c>
      <c r="AT1391">
        <f t="shared" si="914"/>
        <v>0</v>
      </c>
      <c r="AU1391">
        <f t="shared" si="915"/>
        <v>0</v>
      </c>
      <c r="AV1391">
        <f t="shared" si="916"/>
        <v>1.00396948816299E-4</v>
      </c>
      <c r="AX1391">
        <f t="shared" si="917"/>
        <v>96.853760980313567</v>
      </c>
      <c r="AY1391">
        <f t="shared" si="918"/>
        <v>86.916300635372053</v>
      </c>
      <c r="AZ1391" t="e">
        <f t="shared" si="919"/>
        <v>#DIV/0!</v>
      </c>
    </row>
    <row r="1392" spans="6:52" x14ac:dyDescent="0.55000000000000004">
      <c r="F1392" s="87">
        <v>45168.662326388891</v>
      </c>
      <c r="G1392">
        <v>378</v>
      </c>
      <c r="I1392">
        <v>21.5</v>
      </c>
      <c r="J1392">
        <v>29.817</v>
      </c>
      <c r="K1392">
        <v>383.59791701719996</v>
      </c>
      <c r="L1392">
        <v>19078.289756000002</v>
      </c>
      <c r="N1392" s="36">
        <f t="shared" si="891"/>
        <v>0.65916685883014803</v>
      </c>
      <c r="O1392" s="36">
        <f t="shared" si="892"/>
        <v>36.520060464803741</v>
      </c>
      <c r="P1392" s="36">
        <f t="shared" si="893"/>
        <v>-23331002126.39798</v>
      </c>
      <c r="Q1392">
        <f t="shared" si="894"/>
        <v>10.546669741282368</v>
      </c>
      <c r="R1392">
        <f t="shared" si="895"/>
        <v>1606.8826604513647</v>
      </c>
      <c r="S1392">
        <f t="shared" si="896"/>
        <v>-6.7891375747359123E-2</v>
      </c>
      <c r="T1392">
        <f t="shared" si="897"/>
        <v>-3.7614105049707134</v>
      </c>
      <c r="U1392">
        <f t="shared" si="898"/>
        <v>-3.7614105049707129</v>
      </c>
      <c r="W1392">
        <f t="shared" si="899"/>
        <v>0.98746803605878131</v>
      </c>
      <c r="X1392">
        <v>758.15</v>
      </c>
      <c r="Y1392">
        <f t="shared" si="900"/>
        <v>1.9073334166666699E-2</v>
      </c>
      <c r="Z1392">
        <v>2E-3</v>
      </c>
      <c r="AA1392">
        <f t="shared" si="901"/>
        <v>605.00776041590041</v>
      </c>
      <c r="AC1392">
        <f t="shared" si="902"/>
        <v>3.7879068175321383E-4</v>
      </c>
      <c r="AD1392">
        <f t="shared" si="903"/>
        <v>1.2177510369041926E-8</v>
      </c>
      <c r="AE1392">
        <v>0</v>
      </c>
      <c r="AF1392">
        <f t="shared" si="904"/>
        <v>3.9499940101750132E-10</v>
      </c>
      <c r="AG1392">
        <f t="shared" si="905"/>
        <v>1.2572509770059427E-8</v>
      </c>
      <c r="AH1392">
        <f t="shared" si="906"/>
        <v>5.467270132750484E-5</v>
      </c>
      <c r="AJ1392">
        <f t="shared" si="907"/>
        <v>1.8839201316717687E-2</v>
      </c>
      <c r="AK1392">
        <f t="shared" si="908"/>
        <v>6.0564998145404218E-7</v>
      </c>
      <c r="AL1392">
        <v>0</v>
      </c>
      <c r="AM1392">
        <f t="shared" si="909"/>
        <v>9.0909335578032801E-8</v>
      </c>
      <c r="AN1392">
        <f t="shared" si="910"/>
        <v>6.9655931703207496E-7</v>
      </c>
      <c r="AO1392">
        <f t="shared" si="911"/>
        <v>2.5299933457398175E-4</v>
      </c>
      <c r="AQ1392">
        <f t="shared" si="912"/>
        <v>0</v>
      </c>
      <c r="AR1392">
        <f t="shared" si="913"/>
        <v>0</v>
      </c>
      <c r="AS1392">
        <v>445</v>
      </c>
      <c r="AT1392">
        <f t="shared" si="914"/>
        <v>0</v>
      </c>
      <c r="AU1392">
        <f t="shared" si="915"/>
        <v>0</v>
      </c>
      <c r="AV1392">
        <f t="shared" si="916"/>
        <v>9.9925834558761212E-5</v>
      </c>
      <c r="AX1392">
        <f t="shared" si="917"/>
        <v>96.858229516288276</v>
      </c>
      <c r="AY1392">
        <f t="shared" si="918"/>
        <v>86.948802010806119</v>
      </c>
      <c r="AZ1392" t="e">
        <f t="shared" si="919"/>
        <v>#DIV/0!</v>
      </c>
    </row>
    <row r="1393" spans="6:52" x14ac:dyDescent="0.55000000000000004">
      <c r="F1393" s="87">
        <v>45168.683634259258</v>
      </c>
      <c r="G1393">
        <v>289</v>
      </c>
      <c r="I1393">
        <v>21.5</v>
      </c>
      <c r="J1393">
        <v>29.817</v>
      </c>
      <c r="K1393">
        <v>31.303070710300005</v>
      </c>
      <c r="L1393">
        <v>1869.3632886683997</v>
      </c>
      <c r="N1393" s="36">
        <f t="shared" si="891"/>
        <v>5.3717238368971867E-2</v>
      </c>
      <c r="O1393" s="36">
        <f t="shared" si="892"/>
        <v>3.5723323678698731</v>
      </c>
      <c r="P1393" s="36">
        <f t="shared" si="893"/>
        <v>-23383431344.65955</v>
      </c>
      <c r="Q1393">
        <f t="shared" si="894"/>
        <v>0.85947581390354988</v>
      </c>
      <c r="R1393">
        <f t="shared" si="895"/>
        <v>157.18262418627441</v>
      </c>
      <c r="S1393">
        <f t="shared" si="896"/>
        <v>-5.4973305766921159E-3</v>
      </c>
      <c r="T1393">
        <f t="shared" si="897"/>
        <v>-0.36558640302963641</v>
      </c>
      <c r="U1393">
        <f t="shared" si="898"/>
        <v>-0.36558640302963641</v>
      </c>
      <c r="W1393">
        <f t="shared" si="899"/>
        <v>0.98746803605878131</v>
      </c>
      <c r="X1393">
        <v>759.15</v>
      </c>
      <c r="Y1393">
        <f t="shared" si="900"/>
        <v>1.9073334166666699E-2</v>
      </c>
      <c r="Z1393">
        <v>2E-3</v>
      </c>
      <c r="AA1393">
        <f t="shared" si="901"/>
        <v>609.68992555126101</v>
      </c>
      <c r="AC1393">
        <f t="shared" si="902"/>
        <v>3.0910781756909106E-5</v>
      </c>
      <c r="AD1393">
        <f t="shared" si="903"/>
        <v>9.9242284517587941E-10</v>
      </c>
      <c r="AE1393">
        <v>0</v>
      </c>
      <c r="AF1393">
        <f t="shared" si="904"/>
        <v>3.2143992746011236E-11</v>
      </c>
      <c r="AG1393">
        <f t="shared" si="905"/>
        <v>1.0245668379218906E-9</v>
      </c>
      <c r="AH1393">
        <f t="shared" si="906"/>
        <v>5.4520924922974703E-5</v>
      </c>
      <c r="AJ1393">
        <f t="shared" si="907"/>
        <v>1.8459364953417694E-3</v>
      </c>
      <c r="AK1393">
        <f t="shared" si="908"/>
        <v>5.9265713922346757E-8</v>
      </c>
      <c r="AL1393">
        <v>0</v>
      </c>
      <c r="AM1393">
        <f t="shared" si="909"/>
        <v>8.8705750844350341E-9</v>
      </c>
      <c r="AN1393">
        <f t="shared" si="910"/>
        <v>6.8136289006781794E-8</v>
      </c>
      <c r="AO1393">
        <f t="shared" si="911"/>
        <v>2.5194654224622618E-4</v>
      </c>
      <c r="AQ1393">
        <f t="shared" si="912"/>
        <v>0</v>
      </c>
      <c r="AR1393">
        <f t="shared" si="913"/>
        <v>0</v>
      </c>
      <c r="AS1393">
        <v>446</v>
      </c>
      <c r="AT1393">
        <f t="shared" si="914"/>
        <v>0</v>
      </c>
      <c r="AU1393">
        <f t="shared" si="915"/>
        <v>0</v>
      </c>
      <c r="AV1393">
        <f t="shared" si="916"/>
        <v>9.9458163455267844E-5</v>
      </c>
      <c r="AX1393">
        <f t="shared" si="917"/>
        <v>96.862674883055149</v>
      </c>
      <c r="AY1393">
        <f t="shared" si="918"/>
        <v>86.98112971260862</v>
      </c>
      <c r="AZ1393" t="e">
        <f t="shared" si="919"/>
        <v>#DIV/0!</v>
      </c>
    </row>
    <row r="1394" spans="6:52" x14ac:dyDescent="0.55000000000000004">
      <c r="F1394" s="87">
        <v>45168.704953703702</v>
      </c>
      <c r="G1394">
        <v>323</v>
      </c>
      <c r="I1394">
        <v>21.5</v>
      </c>
      <c r="J1394">
        <v>29.817</v>
      </c>
      <c r="K1394">
        <v>4.2998334400000022</v>
      </c>
      <c r="L1394">
        <v>43768.416752643905</v>
      </c>
      <c r="N1394" s="36">
        <f t="shared" si="891"/>
        <v>7.3686314746315307E-3</v>
      </c>
      <c r="O1394" s="36">
        <f t="shared" si="892"/>
        <v>83.500055111163576</v>
      </c>
      <c r="P1394" s="36">
        <f t="shared" si="893"/>
        <v>-23435860562.921116</v>
      </c>
      <c r="Q1394">
        <f t="shared" si="894"/>
        <v>0.11789810359410449</v>
      </c>
      <c r="R1394">
        <f t="shared" si="895"/>
        <v>3674.0024248911973</v>
      </c>
      <c r="S1394">
        <f t="shared" si="896"/>
        <v>-7.4929449503346437E-4</v>
      </c>
      <c r="T1394">
        <f t="shared" si="897"/>
        <v>-8.4908753878092948</v>
      </c>
      <c r="U1394">
        <f t="shared" si="898"/>
        <v>-8.4908753878092931</v>
      </c>
      <c r="W1394">
        <f t="shared" si="899"/>
        <v>0.98746803605878131</v>
      </c>
      <c r="X1394">
        <v>760.15</v>
      </c>
      <c r="Y1394">
        <f t="shared" si="900"/>
        <v>1.9073334166666699E-2</v>
      </c>
      <c r="Z1394">
        <v>2E-3</v>
      </c>
      <c r="AA1394">
        <f t="shared" si="901"/>
        <v>614.39517732788772</v>
      </c>
      <c r="AC1394">
        <f t="shared" si="902"/>
        <v>4.2459480823766764E-6</v>
      </c>
      <c r="AD1394">
        <f t="shared" si="903"/>
        <v>1.361412519947E-10</v>
      </c>
      <c r="AE1394">
        <v>0</v>
      </c>
      <c r="AF1394">
        <f t="shared" si="904"/>
        <v>4.4031184719652119E-12</v>
      </c>
      <c r="AG1394">
        <f t="shared" si="905"/>
        <v>1.405443704666652E-10</v>
      </c>
      <c r="AH1394">
        <f t="shared" si="906"/>
        <v>5.4369967535963898E-5</v>
      </c>
      <c r="AJ1394">
        <f t="shared" si="907"/>
        <v>4.3219912532135536E-2</v>
      </c>
      <c r="AK1394">
        <f t="shared" si="908"/>
        <v>1.3857948540747982E-6</v>
      </c>
      <c r="AL1394">
        <v>0</v>
      </c>
      <c r="AM1394">
        <f t="shared" si="909"/>
        <v>2.0682959999551029E-7</v>
      </c>
      <c r="AN1394">
        <f t="shared" si="910"/>
        <v>1.5926244540703086E-6</v>
      </c>
      <c r="AO1394">
        <f t="shared" si="911"/>
        <v>2.509008835465523E-4</v>
      </c>
      <c r="AQ1394">
        <f t="shared" si="912"/>
        <v>0</v>
      </c>
      <c r="AR1394">
        <f t="shared" si="913"/>
        <v>0</v>
      </c>
      <c r="AS1394">
        <v>447</v>
      </c>
      <c r="AT1394">
        <f t="shared" si="914"/>
        <v>0</v>
      </c>
      <c r="AU1394">
        <f t="shared" si="915"/>
        <v>0</v>
      </c>
      <c r="AV1394">
        <f t="shared" si="916"/>
        <v>9.8993902986577309E-5</v>
      </c>
      <c r="AX1394">
        <f t="shared" si="917"/>
        <v>96.867097232464701</v>
      </c>
      <c r="AY1394">
        <f t="shared" si="918"/>
        <v>87.013284929356004</v>
      </c>
      <c r="AZ1394" t="e">
        <f t="shared" si="919"/>
        <v>#DIV/0!</v>
      </c>
    </row>
    <row r="1395" spans="6:52" x14ac:dyDescent="0.55000000000000004">
      <c r="F1395" s="87">
        <v>45168.726273148146</v>
      </c>
      <c r="G1395">
        <v>15</v>
      </c>
      <c r="I1395">
        <v>21.5</v>
      </c>
      <c r="J1395">
        <v>29.817</v>
      </c>
      <c r="K1395">
        <v>579.51680483749999</v>
      </c>
      <c r="L1395">
        <v>33642.201135340401</v>
      </c>
      <c r="N1395" s="36">
        <f t="shared" si="891"/>
        <v>0.99176907460657882</v>
      </c>
      <c r="O1395" s="36">
        <f t="shared" si="892"/>
        <v>64.073695018868065</v>
      </c>
      <c r="P1395" s="36">
        <f t="shared" si="893"/>
        <v>-23488289781.182686</v>
      </c>
      <c r="Q1395">
        <f t="shared" si="894"/>
        <v>15.868305193705261</v>
      </c>
      <c r="R1395">
        <f t="shared" si="895"/>
        <v>2819.242580830195</v>
      </c>
      <c r="S1395">
        <f t="shared" si="896"/>
        <v>-0.10021029854699597</v>
      </c>
      <c r="T1395">
        <f t="shared" si="897"/>
        <v>-6.4741322060248709</v>
      </c>
      <c r="U1395">
        <f t="shared" si="898"/>
        <v>-6.4741322060248718</v>
      </c>
      <c r="W1395">
        <f t="shared" si="899"/>
        <v>0.98746803605878131</v>
      </c>
      <c r="X1395">
        <v>761.15</v>
      </c>
      <c r="Y1395">
        <f t="shared" si="900"/>
        <v>1.9073334166666699E-2</v>
      </c>
      <c r="Z1395">
        <v>2E-3</v>
      </c>
      <c r="AA1395">
        <f t="shared" si="901"/>
        <v>619.12354684379034</v>
      </c>
      <c r="AC1395">
        <f t="shared" si="902"/>
        <v>5.7225432113594619E-4</v>
      </c>
      <c r="AD1395">
        <f t="shared" si="903"/>
        <v>1.83245445647464E-8</v>
      </c>
      <c r="AE1395">
        <v>0</v>
      </c>
      <c r="AF1395">
        <f t="shared" si="904"/>
        <v>5.9179841139067085E-10</v>
      </c>
      <c r="AG1395">
        <f t="shared" si="905"/>
        <v>1.8916342976137072E-8</v>
      </c>
      <c r="AH1395">
        <f t="shared" si="906"/>
        <v>5.4219823130492366E-5</v>
      </c>
      <c r="AJ1395">
        <f t="shared" si="907"/>
        <v>3.3220598283809091E-2</v>
      </c>
      <c r="AK1395">
        <f t="shared" si="908"/>
        <v>1.0637793568964259E-6</v>
      </c>
      <c r="AL1395">
        <v>0</v>
      </c>
      <c r="AM1395">
        <f t="shared" si="909"/>
        <v>1.5831963949153218E-7</v>
      </c>
      <c r="AN1395">
        <f t="shared" si="910"/>
        <v>1.2220989963879581E-6</v>
      </c>
      <c r="AO1395">
        <f t="shared" si="911"/>
        <v>2.4986229516642624E-4</v>
      </c>
      <c r="AQ1395">
        <f t="shared" si="912"/>
        <v>0</v>
      </c>
      <c r="AR1395">
        <f t="shared" si="913"/>
        <v>0</v>
      </c>
      <c r="AS1395">
        <v>448</v>
      </c>
      <c r="AT1395">
        <f t="shared" si="914"/>
        <v>0</v>
      </c>
      <c r="AU1395">
        <f t="shared" si="915"/>
        <v>0</v>
      </c>
      <c r="AV1395">
        <f t="shared" si="916"/>
        <v>9.8533021004969506E-5</v>
      </c>
      <c r="AX1395">
        <f t="shared" si="917"/>
        <v>96.871496715103845</v>
      </c>
      <c r="AY1395">
        <f t="shared" si="918"/>
        <v>87.045268839966113</v>
      </c>
      <c r="AZ1395" t="e">
        <f t="shared" si="919"/>
        <v>#DIV/0!</v>
      </c>
    </row>
    <row r="1396" spans="6:52" x14ac:dyDescent="0.55000000000000004">
      <c r="F1396" s="87">
        <v>45168.74759259259</v>
      </c>
      <c r="G1396">
        <v>388</v>
      </c>
      <c r="I1396">
        <v>21.5</v>
      </c>
      <c r="J1396">
        <v>29.817</v>
      </c>
      <c r="K1396">
        <v>3.2547160000000002</v>
      </c>
      <c r="L1396">
        <v>46152.909566950402</v>
      </c>
      <c r="N1396" s="36">
        <f t="shared" ref="N1396:N1459" si="920">1000000*(AG1396-AE1396)/Y1396</f>
        <v>5.5624715530277714E-3</v>
      </c>
      <c r="O1396" s="36">
        <f t="shared" ref="O1396:O1459" si="921">1000000*(AN1396-AL1396)/Y1396</f>
        <v>87.753722890299017</v>
      </c>
      <c r="P1396" s="36">
        <f t="shared" ref="P1396:P1459" si="922">1000000*(AU1396-AS1396)/Y1396</f>
        <v>-23540718999.444256</v>
      </c>
      <c r="Q1396">
        <f t="shared" ref="Q1396:Q1459" si="923">(N1396*16)</f>
        <v>8.8999544848444342E-2</v>
      </c>
      <c r="R1396">
        <f t="shared" ref="R1396:R1459" si="924">(O1396*44)</f>
        <v>3861.1638071731568</v>
      </c>
      <c r="S1396">
        <f t="shared" ref="S1396:S1459" si="925">1000000*(((AG1396-AE1396)*0.082057*X1396)/(W1396-AA1396))/Y1396</f>
        <v>-5.5848846664172406E-4</v>
      </c>
      <c r="T1396">
        <f t="shared" ref="T1396:T1459" si="926">1000000*(((AN1396-AL1396)*0.082057*X1396)/(W1396-AA1396))/Y1396</f>
        <v>-8.8107312858847742</v>
      </c>
      <c r="U1396">
        <f t="shared" ref="U1396:U1459" si="927">O1396*((1*0.082057*X1396)/(W1396-AA1396))</f>
        <v>-8.8107312858847742</v>
      </c>
      <c r="W1396">
        <f t="shared" ref="W1396:W1459" si="928">((0.001316*((J1396*25.4)-(2.5*2053/100)))*(273.15+40))/(273.15+I1396)</f>
        <v>0.98746803605878131</v>
      </c>
      <c r="X1396">
        <v>762.15</v>
      </c>
      <c r="Y1396">
        <f t="shared" ref="Y1396:Y1459" si="929">(21.0733341666667/1000)-Z1396</f>
        <v>1.9073334166666699E-2</v>
      </c>
      <c r="Z1396">
        <v>2E-3</v>
      </c>
      <c r="AA1396">
        <f t="shared" ref="AA1396:AA1459" si="930">(0.001316*10^(8.07131-(1730.63/(233.46+(X1396-273.15)))))</f>
        <v>623.87506490960561</v>
      </c>
      <c r="AC1396">
        <f t="shared" ref="AC1396:AC1459" si="931">W1396*(K1396/10^6)</f>
        <v>3.2139280164490925E-6</v>
      </c>
      <c r="AD1396">
        <f t="shared" ref="AD1396:AD1459" si="932">(AC1396*Z1396)/(0.082057*X1396)</f>
        <v>1.0278034048124147E-10</v>
      </c>
      <c r="AE1396">
        <v>0</v>
      </c>
      <c r="AF1396">
        <f t="shared" ref="AF1396:AF1459" si="933">AC1396*AH1396*Y1396</f>
        <v>3.3145382422346957E-12</v>
      </c>
      <c r="AG1396">
        <f t="shared" ref="AG1396:AG1459" si="934">AD1396+AF1396</f>
        <v>1.0609487872347617E-10</v>
      </c>
      <c r="AH1396">
        <f t="shared" ref="AH1396:AH1459" si="935">101.325*(0.000014*EXP(1600*((1/X1396)-(1/298.15))))</f>
        <v>5.4070485726197987E-5</v>
      </c>
      <c r="AJ1396">
        <f t="shared" ref="AJ1396:AJ1459" si="936">W1396*(L1396/10^6)</f>
        <v>4.5574522968475049E-2</v>
      </c>
      <c r="AK1396">
        <f t="shared" ref="AK1396:AK1459" si="937">(AJ1396*Z1396)/(0.082057*X1396)</f>
        <v>1.4574579654541622E-6</v>
      </c>
      <c r="AL1396">
        <v>0</v>
      </c>
      <c r="AM1396">
        <f t="shared" ref="AM1396:AM1459" si="938">AJ1396*AO1396*Y1396</f>
        <v>2.162981156015796E-7</v>
      </c>
      <c r="AN1396">
        <f t="shared" ref="AN1396:AN1459" si="939">AK1396+AM1396</f>
        <v>1.6737560810557418E-6</v>
      </c>
      <c r="AO1396">
        <f t="shared" ref="AO1396:AO1459" si="940">101.325*(0.00033*EXP(2400*((1/X1396)-(1/298.15))))</f>
        <v>2.4883071448242181E-4</v>
      </c>
      <c r="AQ1396">
        <f t="shared" ref="AQ1396:AQ1459" si="941">W1396*(M1396/10^6)</f>
        <v>0</v>
      </c>
      <c r="AR1396">
        <f t="shared" ref="AR1396:AR1459" si="942">(AQ1396*Z1396)/(0.082057*X1396)</f>
        <v>0</v>
      </c>
      <c r="AS1396">
        <v>449</v>
      </c>
      <c r="AT1396">
        <f t="shared" ref="AT1396:AT1459" si="943">AQ1396*AV1396*Y1396</f>
        <v>0</v>
      </c>
      <c r="AU1396">
        <f t="shared" ref="AU1396:AU1459" si="944">AR1396+AT1396</f>
        <v>0</v>
      </c>
      <c r="AV1396">
        <f t="shared" ref="AV1396:AV1459" si="945">101.325*((2.4*10^-4)*EXP(2700*((1/X1396)-(1/298.15))))</f>
        <v>9.8075485729300164E-5</v>
      </c>
      <c r="AX1396">
        <f t="shared" ref="AX1396:AX1459" si="946">100*(AG1396-AF1396)/AG1396</f>
        <v>96.875873480308456</v>
      </c>
      <c r="AY1396">
        <f t="shared" ref="AY1396:AY1459" si="947">100*(AN1396-AM1396)/AN1396</f>
        <v>87.077082613785237</v>
      </c>
      <c r="AZ1396" t="e">
        <f t="shared" ref="AZ1396:AZ1459" si="948">100*(AU1396-AT1396)/AU1396</f>
        <v>#DIV/0!</v>
      </c>
    </row>
    <row r="1397" spans="6:52" x14ac:dyDescent="0.55000000000000004">
      <c r="F1397" s="87">
        <v>45168.768923611111</v>
      </c>
      <c r="G1397">
        <v>267</v>
      </c>
      <c r="I1397">
        <v>21.5</v>
      </c>
      <c r="J1397">
        <v>29.817</v>
      </c>
      <c r="K1397">
        <v>2.8347265000000004</v>
      </c>
      <c r="L1397">
        <v>41120.297905760002</v>
      </c>
      <c r="N1397" s="36">
        <f t="shared" si="920"/>
        <v>4.838122871500641E-3</v>
      </c>
      <c r="O1397" s="36">
        <f t="shared" si="921"/>
        <v>78.054053921966201</v>
      </c>
      <c r="P1397" s="36">
        <f t="shared" si="922"/>
        <v>-23593148217.705822</v>
      </c>
      <c r="Q1397">
        <f t="shared" si="923"/>
        <v>7.7409965944010256E-2</v>
      </c>
      <c r="R1397">
        <f t="shared" si="924"/>
        <v>3434.378372566513</v>
      </c>
      <c r="S1397">
        <f t="shared" si="925"/>
        <v>-4.826989984062941E-4</v>
      </c>
      <c r="T1397">
        <f t="shared" si="926"/>
        <v>-7.7874445627706441</v>
      </c>
      <c r="U1397">
        <f t="shared" si="927"/>
        <v>-7.7874445627706432</v>
      </c>
      <c r="W1397">
        <f t="shared" si="928"/>
        <v>0.98746803605878131</v>
      </c>
      <c r="X1397">
        <v>763.15</v>
      </c>
      <c r="Y1397">
        <f t="shared" si="929"/>
        <v>1.9073334166666699E-2</v>
      </c>
      <c r="Z1397">
        <v>2E-3</v>
      </c>
      <c r="AA1397">
        <f t="shared" si="930"/>
        <v>628.64976204887557</v>
      </c>
      <c r="AC1397">
        <f t="shared" si="931"/>
        <v>2.7992018097187836E-6</v>
      </c>
      <c r="AD1397">
        <f t="shared" si="932"/>
        <v>8.9400235375982071E-11</v>
      </c>
      <c r="AE1397">
        <v>0</v>
      </c>
      <c r="AF1397">
        <f t="shared" si="933"/>
        <v>2.878898891542703E-12</v>
      </c>
      <c r="AG1397">
        <f t="shared" si="934"/>
        <v>9.2279134267524771E-11</v>
      </c>
      <c r="AH1397">
        <f t="shared" si="935"/>
        <v>5.3921949397726248E-5</v>
      </c>
      <c r="AJ1397">
        <f t="shared" si="936"/>
        <v>4.0604979815152847E-2</v>
      </c>
      <c r="AK1397">
        <f t="shared" si="937"/>
        <v>1.2968320970313875E-6</v>
      </c>
      <c r="AL1397">
        <v>0</v>
      </c>
      <c r="AM1397">
        <f t="shared" si="938"/>
        <v>1.9191895648529528E-7</v>
      </c>
      <c r="AN1397">
        <f t="shared" si="939"/>
        <v>1.4887510535166827E-6</v>
      </c>
      <c r="AO1397">
        <f t="shared" si="940"/>
        <v>2.4780607954753977E-4</v>
      </c>
      <c r="AQ1397">
        <f t="shared" si="941"/>
        <v>0</v>
      </c>
      <c r="AR1397">
        <f t="shared" si="942"/>
        <v>0</v>
      </c>
      <c r="AS1397">
        <v>450</v>
      </c>
      <c r="AT1397">
        <f t="shared" si="943"/>
        <v>0</v>
      </c>
      <c r="AU1397">
        <f t="shared" si="944"/>
        <v>0</v>
      </c>
      <c r="AV1397">
        <f t="shared" si="945"/>
        <v>9.7621265740131918E-5</v>
      </c>
      <c r="AX1397">
        <f t="shared" si="946"/>
        <v>96.880227676175934</v>
      </c>
      <c r="AY1397">
        <f t="shared" si="947"/>
        <v>87.108727410674206</v>
      </c>
      <c r="AZ1397" t="e">
        <f t="shared" si="948"/>
        <v>#DIV/0!</v>
      </c>
    </row>
    <row r="1398" spans="6:52" x14ac:dyDescent="0.55000000000000004">
      <c r="F1398" s="87">
        <v>45168.790231481478</v>
      </c>
      <c r="G1398">
        <v>150</v>
      </c>
      <c r="I1398">
        <v>21.5</v>
      </c>
      <c r="J1398">
        <v>29.817</v>
      </c>
      <c r="K1398">
        <v>2.217452960000001</v>
      </c>
      <c r="L1398">
        <v>39648.252900158404</v>
      </c>
      <c r="N1398" s="36">
        <f t="shared" si="920"/>
        <v>3.7794797156255893E-3</v>
      </c>
      <c r="O1398" s="36">
        <f t="shared" si="921"/>
        <v>75.134197588712354</v>
      </c>
      <c r="P1398" s="36">
        <f t="shared" si="922"/>
        <v>-23645577435.967392</v>
      </c>
      <c r="Q1398">
        <f t="shared" si="923"/>
        <v>6.0471675450009428E-2</v>
      </c>
      <c r="R1398">
        <f t="shared" si="924"/>
        <v>3305.9046939033437</v>
      </c>
      <c r="S1398">
        <f t="shared" si="925"/>
        <v>-3.747080903256928E-4</v>
      </c>
      <c r="T1398">
        <f t="shared" si="926"/>
        <v>-7.4490125136072196</v>
      </c>
      <c r="U1398">
        <f t="shared" si="927"/>
        <v>-7.4490125136072214</v>
      </c>
      <c r="W1398">
        <f t="shared" si="928"/>
        <v>0.98746803605878131</v>
      </c>
      <c r="X1398">
        <v>764.15</v>
      </c>
      <c r="Y1398">
        <f t="shared" si="929"/>
        <v>1.9073334166666699E-2</v>
      </c>
      <c r="Z1398">
        <v>2E-3</v>
      </c>
      <c r="AA1398">
        <f t="shared" si="930"/>
        <v>633.44766849832808</v>
      </c>
      <c r="AC1398">
        <f t="shared" si="931"/>
        <v>2.1896639194639323E-6</v>
      </c>
      <c r="AD1398">
        <f t="shared" si="932"/>
        <v>6.9841443252151367E-11</v>
      </c>
      <c r="AE1398">
        <v>0</v>
      </c>
      <c r="AF1398">
        <f t="shared" si="933"/>
        <v>2.2458363401139194E-12</v>
      </c>
      <c r="AG1398">
        <f t="shared" si="934"/>
        <v>7.2087279592265293E-11</v>
      </c>
      <c r="AH1398">
        <f t="shared" si="935"/>
        <v>5.3774208274127048E-5</v>
      </c>
      <c r="AJ1398">
        <f t="shared" si="936"/>
        <v>3.9151382424481296E-2</v>
      </c>
      <c r="AK1398">
        <f t="shared" si="937"/>
        <v>1.2487711148440133E-6</v>
      </c>
      <c r="AL1398">
        <v>0</v>
      </c>
      <c r="AM1398">
        <f t="shared" si="938"/>
        <v>1.8428854310986041E-7</v>
      </c>
      <c r="AN1398">
        <f t="shared" si="939"/>
        <v>1.4330596579538738E-6</v>
      </c>
      <c r="AO1398">
        <f t="shared" si="940"/>
        <v>2.4678832908264428E-4</v>
      </c>
      <c r="AQ1398">
        <f t="shared" si="941"/>
        <v>0</v>
      </c>
      <c r="AR1398">
        <f t="shared" si="942"/>
        <v>0</v>
      </c>
      <c r="AS1398">
        <v>451</v>
      </c>
      <c r="AT1398">
        <f t="shared" si="943"/>
        <v>0</v>
      </c>
      <c r="AU1398">
        <f t="shared" si="944"/>
        <v>0</v>
      </c>
      <c r="AV1398">
        <f t="shared" si="945"/>
        <v>9.7170329974937599E-5</v>
      </c>
      <c r="AX1398">
        <f t="shared" si="946"/>
        <v>96.884559449577452</v>
      </c>
      <c r="AY1398">
        <f t="shared" si="947"/>
        <v>87.14020438109408</v>
      </c>
      <c r="AZ1398" t="e">
        <f t="shared" si="948"/>
        <v>#DIV/0!</v>
      </c>
    </row>
    <row r="1399" spans="6:52" x14ac:dyDescent="0.55000000000000004">
      <c r="F1399" s="87">
        <v>45168.811539351853</v>
      </c>
      <c r="G1399">
        <v>357</v>
      </c>
      <c r="I1399">
        <v>21.5</v>
      </c>
      <c r="J1399">
        <v>29.817</v>
      </c>
      <c r="K1399">
        <v>1199.4171662491744</v>
      </c>
      <c r="L1399">
        <v>2288.2900153759001</v>
      </c>
      <c r="N1399" s="36">
        <f t="shared" si="920"/>
        <v>2.0415526332345522</v>
      </c>
      <c r="O1399" s="36">
        <f t="shared" si="921"/>
        <v>4.3291305253991537</v>
      </c>
      <c r="P1399" s="36">
        <f t="shared" si="922"/>
        <v>-23698006654.228958</v>
      </c>
      <c r="Q1399">
        <f t="shared" si="923"/>
        <v>32.664842131752835</v>
      </c>
      <c r="R1399">
        <f t="shared" si="924"/>
        <v>190.48174311756276</v>
      </c>
      <c r="S1399">
        <f t="shared" si="925"/>
        <v>-0.2011368258430424</v>
      </c>
      <c r="T1399">
        <f t="shared" si="926"/>
        <v>-0.42651242900332753</v>
      </c>
      <c r="U1399">
        <f t="shared" si="927"/>
        <v>-0.42651242900332759</v>
      </c>
      <c r="W1399">
        <f t="shared" si="928"/>
        <v>0.98746803605878131</v>
      </c>
      <c r="X1399">
        <v>765.15</v>
      </c>
      <c r="Y1399">
        <f t="shared" si="929"/>
        <v>1.9073334166666699E-2</v>
      </c>
      <c r="Z1399">
        <v>2E-3</v>
      </c>
      <c r="AA1399">
        <f t="shared" si="930"/>
        <v>638.26881420816937</v>
      </c>
      <c r="AC1399">
        <f t="shared" si="931"/>
        <v>1.1843861135712611E-3</v>
      </c>
      <c r="AD1399">
        <f t="shared" si="932"/>
        <v>3.7727765564104335E-8</v>
      </c>
      <c r="AE1399">
        <v>0</v>
      </c>
      <c r="AF1399">
        <f t="shared" si="933"/>
        <v>1.211450028416616E-9</v>
      </c>
      <c r="AG1399">
        <f t="shared" si="934"/>
        <v>3.8939215592520949E-8</v>
      </c>
      <c r="AH1399">
        <f t="shared" si="935"/>
        <v>5.3627256538259447E-5</v>
      </c>
      <c r="AJ1399">
        <f t="shared" si="936"/>
        <v>2.2596132474161589E-3</v>
      </c>
      <c r="AK1399">
        <f t="shared" si="937"/>
        <v>7.1978350545674556E-8</v>
      </c>
      <c r="AL1399">
        <v>0</v>
      </c>
      <c r="AM1399">
        <f t="shared" si="938"/>
        <v>1.0592602616380884E-8</v>
      </c>
      <c r="AN1399">
        <f t="shared" si="939"/>
        <v>8.2570953162055436E-8</v>
      </c>
      <c r="AO1399">
        <f t="shared" si="940"/>
        <v>2.4577740246803061E-4</v>
      </c>
      <c r="AQ1399">
        <f t="shared" si="941"/>
        <v>0</v>
      </c>
      <c r="AR1399">
        <f t="shared" si="942"/>
        <v>0</v>
      </c>
      <c r="AS1399">
        <v>452</v>
      </c>
      <c r="AT1399">
        <f t="shared" si="943"/>
        <v>0</v>
      </c>
      <c r="AU1399">
        <f t="shared" si="944"/>
        <v>0</v>
      </c>
      <c r="AV1399">
        <f t="shared" si="945"/>
        <v>9.6722647723375681E-5</v>
      </c>
      <c r="AX1399">
        <f t="shared" si="946"/>
        <v>96.888868946170305</v>
      </c>
      <c r="AY1399">
        <f t="shared" si="947"/>
        <v>87.171514666190632</v>
      </c>
      <c r="AZ1399" t="e">
        <f t="shared" si="948"/>
        <v>#DIV/0!</v>
      </c>
    </row>
    <row r="1400" spans="6:52" x14ac:dyDescent="0.55000000000000004">
      <c r="F1400" s="87">
        <v>45168.832881944443</v>
      </c>
      <c r="G1400">
        <v>242</v>
      </c>
      <c r="I1400">
        <v>21.5</v>
      </c>
      <c r="J1400">
        <v>29.817</v>
      </c>
      <c r="K1400">
        <v>504.92417856586297</v>
      </c>
      <c r="L1400">
        <v>19643.2613994864</v>
      </c>
      <c r="N1400" s="36">
        <f t="shared" si="920"/>
        <v>0.85828208537894246</v>
      </c>
      <c r="O1400" s="36">
        <f t="shared" si="921"/>
        <v>37.100592872605787</v>
      </c>
      <c r="P1400" s="36">
        <f t="shared" si="922"/>
        <v>-23750435872.490528</v>
      </c>
      <c r="Q1400">
        <f t="shared" si="923"/>
        <v>13.732513366063079</v>
      </c>
      <c r="R1400">
        <f t="shared" si="924"/>
        <v>1632.4260863946547</v>
      </c>
      <c r="S1400">
        <f t="shared" si="925"/>
        <v>-8.4030973620244379E-2</v>
      </c>
      <c r="T1400">
        <f t="shared" si="926"/>
        <v>-3.632370981618362</v>
      </c>
      <c r="U1400">
        <f t="shared" si="927"/>
        <v>-3.632370981618362</v>
      </c>
      <c r="W1400">
        <f t="shared" si="928"/>
        <v>0.98746803605878131</v>
      </c>
      <c r="X1400">
        <v>766.15</v>
      </c>
      <c r="Y1400">
        <f t="shared" si="929"/>
        <v>1.9073334166666699E-2</v>
      </c>
      <c r="Z1400">
        <v>2E-3</v>
      </c>
      <c r="AA1400">
        <f t="shared" si="930"/>
        <v>643.11322884238723</v>
      </c>
      <c r="AC1400">
        <f t="shared" si="931"/>
        <v>4.9859648696702608E-4</v>
      </c>
      <c r="AD1400">
        <f t="shared" si="932"/>
        <v>1.5861701359374517E-8</v>
      </c>
      <c r="AE1400">
        <v>0</v>
      </c>
      <c r="AF1400">
        <f t="shared" si="933"/>
        <v>5.0859966432161174E-10</v>
      </c>
      <c r="AG1400">
        <f t="shared" si="934"/>
        <v>1.6370301023696128E-8</v>
      </c>
      <c r="AH1400">
        <f t="shared" si="935"/>
        <v>5.3481088426204122E-5</v>
      </c>
      <c r="AJ1400">
        <f t="shared" si="936"/>
        <v>1.9397092755940103E-2</v>
      </c>
      <c r="AK1400">
        <f t="shared" si="937"/>
        <v>6.1707392766920173E-7</v>
      </c>
      <c r="AL1400">
        <v>0</v>
      </c>
      <c r="AM1400">
        <f t="shared" si="938"/>
        <v>9.0558077971461238E-8</v>
      </c>
      <c r="AN1400">
        <f t="shared" si="939"/>
        <v>7.0763200564066296E-7</v>
      </c>
      <c r="AO1400">
        <f t="shared" si="940"/>
        <v>2.4477323973510931E-4</v>
      </c>
      <c r="AQ1400">
        <f t="shared" si="941"/>
        <v>0</v>
      </c>
      <c r="AR1400">
        <f t="shared" si="942"/>
        <v>0</v>
      </c>
      <c r="AS1400">
        <v>453</v>
      </c>
      <c r="AT1400">
        <f t="shared" si="943"/>
        <v>0</v>
      </c>
      <c r="AU1400">
        <f t="shared" si="944"/>
        <v>0</v>
      </c>
      <c r="AV1400">
        <f t="shared" si="945"/>
        <v>9.6278188622638398E-5</v>
      </c>
      <c r="AX1400">
        <f t="shared" si="946"/>
        <v>96.893156310409879</v>
      </c>
      <c r="AY1400">
        <f t="shared" si="947"/>
        <v>87.202659397878207</v>
      </c>
      <c r="AZ1400" t="e">
        <f t="shared" si="948"/>
        <v>#DIV/0!</v>
      </c>
    </row>
    <row r="1401" spans="6:52" x14ac:dyDescent="0.55000000000000004">
      <c r="F1401" s="87">
        <v>45168.854166666664</v>
      </c>
      <c r="G1401">
        <v>22</v>
      </c>
      <c r="I1401">
        <v>21.5</v>
      </c>
      <c r="J1401">
        <v>29.817</v>
      </c>
      <c r="K1401">
        <v>52.617862214327005</v>
      </c>
      <c r="L1401">
        <v>1324.8819540831</v>
      </c>
      <c r="N1401" s="36">
        <f t="shared" si="920"/>
        <v>8.9320568422313423E-2</v>
      </c>
      <c r="O1401" s="36">
        <f t="shared" si="921"/>
        <v>2.4981797952465827</v>
      </c>
      <c r="P1401" s="36">
        <f t="shared" si="922"/>
        <v>-23802865090.752098</v>
      </c>
      <c r="Q1401">
        <f t="shared" si="923"/>
        <v>1.4291290947570148</v>
      </c>
      <c r="R1401">
        <f t="shared" si="924"/>
        <v>109.91991099084964</v>
      </c>
      <c r="S1401">
        <f t="shared" si="925"/>
        <v>-8.6905548064303475E-3</v>
      </c>
      <c r="T1401">
        <f t="shared" si="926"/>
        <v>-0.24306348258173188</v>
      </c>
      <c r="U1401">
        <f t="shared" si="927"/>
        <v>-0.24306348258173191</v>
      </c>
      <c r="W1401">
        <f t="shared" si="928"/>
        <v>0.98746803605878131</v>
      </c>
      <c r="X1401">
        <v>767.15</v>
      </c>
      <c r="Y1401">
        <f t="shared" si="929"/>
        <v>1.9073334166666699E-2</v>
      </c>
      <c r="Z1401">
        <v>2E-3</v>
      </c>
      <c r="AA1401">
        <f t="shared" si="930"/>
        <v>647.98094177905818</v>
      </c>
      <c r="AC1401">
        <f t="shared" si="931"/>
        <v>5.195845706239304E-5</v>
      </c>
      <c r="AD1401">
        <f t="shared" si="932"/>
        <v>1.6507842517185058E-9</v>
      </c>
      <c r="AE1401">
        <v>0</v>
      </c>
      <c r="AF1401">
        <f t="shared" si="933"/>
        <v>5.2856797756895423E-11</v>
      </c>
      <c r="AG1401">
        <f t="shared" si="934"/>
        <v>1.7036410494754013E-9</v>
      </c>
      <c r="AH1401">
        <f t="shared" si="935"/>
        <v>5.3335698226682869E-5</v>
      </c>
      <c r="AJ1401">
        <f t="shared" si="936"/>
        <v>1.3082785812081592E-3</v>
      </c>
      <c r="AK1401">
        <f t="shared" si="937"/>
        <v>4.1565623785280115E-8</v>
      </c>
      <c r="AL1401">
        <v>0</v>
      </c>
      <c r="AM1401">
        <f t="shared" si="938"/>
        <v>6.0829942578729483E-9</v>
      </c>
      <c r="AN1401">
        <f t="shared" si="939"/>
        <v>4.7648618043153062E-8</v>
      </c>
      <c r="AO1401">
        <f t="shared" si="940"/>
        <v>2.4377578155821271E-4</v>
      </c>
      <c r="AQ1401">
        <f t="shared" si="941"/>
        <v>0</v>
      </c>
      <c r="AR1401">
        <f t="shared" si="942"/>
        <v>0</v>
      </c>
      <c r="AS1401">
        <v>454</v>
      </c>
      <c r="AT1401">
        <f t="shared" si="943"/>
        <v>0</v>
      </c>
      <c r="AU1401">
        <f t="shared" si="944"/>
        <v>0</v>
      </c>
      <c r="AV1401">
        <f t="shared" si="945"/>
        <v>9.5836922652867501E-5</v>
      </c>
      <c r="AX1401">
        <f t="shared" si="946"/>
        <v>96.897421685561554</v>
      </c>
      <c r="AY1401">
        <f t="shared" si="947"/>
        <v>87.233639698922914</v>
      </c>
      <c r="AZ1401" t="e">
        <f t="shared" si="948"/>
        <v>#DIV/0!</v>
      </c>
    </row>
    <row r="1402" spans="6:52" x14ac:dyDescent="0.55000000000000004">
      <c r="F1402" s="87">
        <v>45168.875451388885</v>
      </c>
      <c r="G1402">
        <v>377</v>
      </c>
      <c r="I1402">
        <v>21.5</v>
      </c>
      <c r="J1402">
        <v>29.817</v>
      </c>
      <c r="K1402">
        <v>51.900326688092001</v>
      </c>
      <c r="L1402">
        <v>1226.1332287344001</v>
      </c>
      <c r="N1402" s="36">
        <f t="shared" si="920"/>
        <v>8.7983980434083259E-2</v>
      </c>
      <c r="O1402" s="36">
        <f t="shared" si="921"/>
        <v>2.3081553075160652</v>
      </c>
      <c r="P1402" s="36">
        <f t="shared" si="922"/>
        <v>-23855294309.013664</v>
      </c>
      <c r="Q1402">
        <f t="shared" si="923"/>
        <v>1.4077436869453321</v>
      </c>
      <c r="R1402">
        <f t="shared" si="924"/>
        <v>101.55883353070686</v>
      </c>
      <c r="S1402">
        <f t="shared" si="925"/>
        <v>-8.5073560945672869E-3</v>
      </c>
      <c r="T1402">
        <f t="shared" si="926"/>
        <v>-0.22318039063163267</v>
      </c>
      <c r="U1402">
        <f t="shared" si="927"/>
        <v>-0.22318039063163272</v>
      </c>
      <c r="W1402">
        <f t="shared" si="928"/>
        <v>0.98746803605878131</v>
      </c>
      <c r="X1402">
        <v>768.15</v>
      </c>
      <c r="Y1402">
        <f t="shared" si="929"/>
        <v>1.9073334166666699E-2</v>
      </c>
      <c r="Z1402">
        <v>2E-3</v>
      </c>
      <c r="AA1402">
        <f t="shared" si="930"/>
        <v>652.87198211067027</v>
      </c>
      <c r="AC1402">
        <f t="shared" si="931"/>
        <v>5.1249913665499361E-5</v>
      </c>
      <c r="AD1402">
        <f t="shared" si="932"/>
        <v>1.6261532212169035E-9</v>
      </c>
      <c r="AE1402">
        <v>0</v>
      </c>
      <c r="AF1402">
        <f t="shared" si="933"/>
        <v>5.1994638915830762E-11</v>
      </c>
      <c r="AG1402">
        <f t="shared" si="934"/>
        <v>1.6781478601327344E-9</v>
      </c>
      <c r="AH1402">
        <f t="shared" si="935"/>
        <v>5.3191080280485628E-5</v>
      </c>
      <c r="AJ1402">
        <f t="shared" si="936"/>
        <v>1.2107673713247706E-3</v>
      </c>
      <c r="AK1402">
        <f t="shared" si="937"/>
        <v>3.8417494200571246E-8</v>
      </c>
      <c r="AL1402">
        <v>0</v>
      </c>
      <c r="AM1402">
        <f t="shared" si="938"/>
        <v>5.6067232882479974E-9</v>
      </c>
      <c r="AN1402">
        <f t="shared" si="939"/>
        <v>4.4024217488819244E-8</v>
      </c>
      <c r="AO1402">
        <f t="shared" si="940"/>
        <v>2.4278496924651916E-4</v>
      </c>
      <c r="AQ1402">
        <f t="shared" si="941"/>
        <v>0</v>
      </c>
      <c r="AR1402">
        <f t="shared" si="942"/>
        <v>0</v>
      </c>
      <c r="AS1402">
        <v>455</v>
      </c>
      <c r="AT1402">
        <f t="shared" si="943"/>
        <v>0</v>
      </c>
      <c r="AU1402">
        <f t="shared" si="944"/>
        <v>0</v>
      </c>
      <c r="AV1402">
        <f t="shared" si="945"/>
        <v>9.5398820132640928E-5</v>
      </c>
      <c r="AX1402">
        <f t="shared" si="946"/>
        <v>96.901665213712548</v>
      </c>
      <c r="AY1402">
        <f t="shared" si="947"/>
        <v>87.26445668302469</v>
      </c>
      <c r="AZ1402" t="e">
        <f t="shared" si="948"/>
        <v>#DIV/0!</v>
      </c>
    </row>
    <row r="1403" spans="6:52" x14ac:dyDescent="0.55000000000000004">
      <c r="F1403" s="87">
        <v>45168.896793981483</v>
      </c>
      <c r="G1403">
        <v>106</v>
      </c>
      <c r="I1403">
        <v>21.5</v>
      </c>
      <c r="J1403">
        <v>29.817</v>
      </c>
      <c r="K1403">
        <v>9538.7296848730148</v>
      </c>
      <c r="L1403">
        <v>19610.309088571099</v>
      </c>
      <c r="N1403" s="36">
        <f t="shared" si="920"/>
        <v>16.148795146509705</v>
      </c>
      <c r="O1403" s="36">
        <f t="shared" si="921"/>
        <v>36.854817084865878</v>
      </c>
      <c r="P1403" s="36">
        <f t="shared" si="922"/>
        <v>-23907723527.275234</v>
      </c>
      <c r="Q1403">
        <f t="shared" si="923"/>
        <v>258.38072234415529</v>
      </c>
      <c r="R1403">
        <f t="shared" si="924"/>
        <v>1621.6119517340987</v>
      </c>
      <c r="S1403">
        <f t="shared" si="925"/>
        <v>-1.5517951176177578</v>
      </c>
      <c r="T1403">
        <f t="shared" si="926"/>
        <v>-3.5415103538143096</v>
      </c>
      <c r="U1403">
        <f t="shared" si="927"/>
        <v>-3.5415103538143096</v>
      </c>
      <c r="W1403">
        <f t="shared" si="928"/>
        <v>0.98746803605878131</v>
      </c>
      <c r="X1403">
        <v>769.15</v>
      </c>
      <c r="Y1403">
        <f t="shared" si="929"/>
        <v>1.9073334166666699E-2</v>
      </c>
      <c r="Z1403">
        <v>2E-3</v>
      </c>
      <c r="AA1403">
        <f t="shared" si="930"/>
        <v>657.78637864445182</v>
      </c>
      <c r="AC1403">
        <f t="shared" si="931"/>
        <v>9.4191906684171541E-3</v>
      </c>
      <c r="AD1403">
        <f t="shared" si="932"/>
        <v>2.9848114660500057E-7</v>
      </c>
      <c r="AE1403">
        <v>0</v>
      </c>
      <c r="AF1403">
        <f t="shared" si="933"/>
        <v>9.5302196134243527E-9</v>
      </c>
      <c r="AG1403">
        <f t="shared" si="934"/>
        <v>3.0801136621842491E-7</v>
      </c>
      <c r="AH1403">
        <f t="shared" si="935"/>
        <v>5.3047228979904694E-5</v>
      </c>
      <c r="AJ1403">
        <f t="shared" si="936"/>
        <v>1.936455340219697E-2</v>
      </c>
      <c r="AK1403">
        <f t="shared" si="937"/>
        <v>6.1363595944202376E-7</v>
      </c>
      <c r="AL1403">
        <v>0</v>
      </c>
      <c r="AM1403">
        <f t="shared" si="938"/>
        <v>8.9308282469000117E-8</v>
      </c>
      <c r="AN1403">
        <f t="shared" si="939"/>
        <v>7.029442419110239E-7</v>
      </c>
      <c r="AO1403">
        <f t="shared" si="940"/>
        <v>2.4180074473609031E-4</v>
      </c>
      <c r="AQ1403">
        <f t="shared" si="941"/>
        <v>0</v>
      </c>
      <c r="AR1403">
        <f t="shared" si="942"/>
        <v>0</v>
      </c>
      <c r="AS1403">
        <v>456</v>
      </c>
      <c r="AT1403">
        <f t="shared" si="943"/>
        <v>0</v>
      </c>
      <c r="AU1403">
        <f t="shared" si="944"/>
        <v>0</v>
      </c>
      <c r="AV1403">
        <f t="shared" si="945"/>
        <v>9.4963851714525261E-5</v>
      </c>
      <c r="AX1403">
        <f t="shared" si="946"/>
        <v>96.905887035783607</v>
      </c>
      <c r="AY1403">
        <f t="shared" si="947"/>
        <v>87.295111454899086</v>
      </c>
      <c r="AZ1403" t="e">
        <f t="shared" si="948"/>
        <v>#DIV/0!</v>
      </c>
    </row>
    <row r="1404" spans="6:52" x14ac:dyDescent="0.55000000000000004">
      <c r="F1404" s="87">
        <v>45168.918067129627</v>
      </c>
      <c r="G1404">
        <v>68</v>
      </c>
      <c r="I1404">
        <v>21.5</v>
      </c>
      <c r="J1404">
        <v>29.817</v>
      </c>
      <c r="K1404">
        <v>145.865482169968</v>
      </c>
      <c r="L1404">
        <v>79.461448177499989</v>
      </c>
      <c r="N1404" s="36">
        <f t="shared" si="920"/>
        <v>0.24661473221626387</v>
      </c>
      <c r="O1404" s="36">
        <f t="shared" si="921"/>
        <v>0.14909062718308155</v>
      </c>
      <c r="P1404" s="36">
        <f t="shared" si="922"/>
        <v>-23960152745.536804</v>
      </c>
      <c r="Q1404">
        <f t="shared" si="923"/>
        <v>3.9458357154602219</v>
      </c>
      <c r="R1404">
        <f t="shared" si="924"/>
        <v>6.5599875960555885</v>
      </c>
      <c r="S1404">
        <f t="shared" si="925"/>
        <v>-2.3551835305567263E-2</v>
      </c>
      <c r="T1404">
        <f t="shared" si="926"/>
        <v>-1.4238232507295842E-2</v>
      </c>
      <c r="U1404">
        <f t="shared" si="927"/>
        <v>-1.4238232507295841E-2</v>
      </c>
      <c r="W1404">
        <f t="shared" si="928"/>
        <v>0.98746803605878131</v>
      </c>
      <c r="X1404">
        <v>770.15</v>
      </c>
      <c r="Y1404">
        <f t="shared" si="929"/>
        <v>1.9073334166666699E-2</v>
      </c>
      <c r="Z1404">
        <v>2E-3</v>
      </c>
      <c r="AA1404">
        <f t="shared" si="930"/>
        <v>662.7241599027019</v>
      </c>
      <c r="AC1404">
        <f t="shared" si="931"/>
        <v>1.4403750120714549E-4</v>
      </c>
      <c r="AD1404">
        <f t="shared" si="932"/>
        <v>4.5584229593552185E-9</v>
      </c>
      <c r="AE1404">
        <v>0</v>
      </c>
      <c r="AF1404">
        <f t="shared" si="933"/>
        <v>1.4534223862860564E-10</v>
      </c>
      <c r="AG1404">
        <f t="shared" si="934"/>
        <v>4.7037651979838241E-9</v>
      </c>
      <c r="AH1404">
        <f t="shared" si="935"/>
        <v>5.2904138768175953E-5</v>
      </c>
      <c r="AJ1404">
        <f t="shared" si="936"/>
        <v>7.846564017422254E-5</v>
      </c>
      <c r="AK1404">
        <f t="shared" si="937"/>
        <v>2.4832392445929023E-9</v>
      </c>
      <c r="AL1404">
        <v>0</v>
      </c>
      <c r="AM1404">
        <f t="shared" si="938"/>
        <v>3.6041610878793403E-10</v>
      </c>
      <c r="AN1404">
        <f t="shared" si="939"/>
        <v>2.8436553533808363E-9</v>
      </c>
      <c r="AO1404">
        <f t="shared" si="940"/>
        <v>2.4082305058202553E-4</v>
      </c>
      <c r="AQ1404">
        <f t="shared" si="941"/>
        <v>0</v>
      </c>
      <c r="AR1404">
        <f t="shared" si="942"/>
        <v>0</v>
      </c>
      <c r="AS1404">
        <v>457</v>
      </c>
      <c r="AT1404">
        <f t="shared" si="943"/>
        <v>0</v>
      </c>
      <c r="AU1404">
        <f t="shared" si="944"/>
        <v>0</v>
      </c>
      <c r="AV1404">
        <f t="shared" si="945"/>
        <v>9.4531988380695505E-5</v>
      </c>
      <c r="AX1404">
        <f t="shared" si="946"/>
        <v>96.910087291540322</v>
      </c>
      <c r="AY1404">
        <f t="shared" si="947"/>
        <v>87.325605110357913</v>
      </c>
      <c r="AZ1404" t="e">
        <f t="shared" si="948"/>
        <v>#DIV/0!</v>
      </c>
    </row>
    <row r="1405" spans="6:52" x14ac:dyDescent="0.55000000000000004">
      <c r="F1405" s="87">
        <v>45168.939351851855</v>
      </c>
      <c r="G1405">
        <v>21</v>
      </c>
      <c r="I1405">
        <v>21.5</v>
      </c>
      <c r="J1405">
        <v>29.817</v>
      </c>
      <c r="K1405">
        <v>83.010041780672012</v>
      </c>
      <c r="L1405">
        <v>1974.4235127899999</v>
      </c>
      <c r="N1405" s="36">
        <f t="shared" si="920"/>
        <v>0.14015701757436724</v>
      </c>
      <c r="O1405" s="36">
        <f t="shared" si="921"/>
        <v>3.6984504590595328</v>
      </c>
      <c r="P1405" s="36">
        <f t="shared" si="922"/>
        <v>-24012581963.79837</v>
      </c>
      <c r="Q1405">
        <f t="shared" si="923"/>
        <v>2.2425122811898759</v>
      </c>
      <c r="R1405">
        <f t="shared" si="924"/>
        <v>162.73182019861946</v>
      </c>
      <c r="S1405">
        <f t="shared" si="925"/>
        <v>-1.3302714408244281E-2</v>
      </c>
      <c r="T1405">
        <f t="shared" si="926"/>
        <v>-0.35103080146382054</v>
      </c>
      <c r="U1405">
        <f t="shared" si="927"/>
        <v>-0.35103080146382049</v>
      </c>
      <c r="W1405">
        <f t="shared" si="928"/>
        <v>0.98746803605878131</v>
      </c>
      <c r="X1405">
        <v>771.15</v>
      </c>
      <c r="Y1405">
        <f t="shared" si="929"/>
        <v>1.9073334166666699E-2</v>
      </c>
      <c r="Z1405">
        <v>2E-3</v>
      </c>
      <c r="AA1405">
        <f t="shared" si="930"/>
        <v>667.68535412314259</v>
      </c>
      <c r="AC1405">
        <f t="shared" si="931"/>
        <v>8.1969762930317569E-5</v>
      </c>
      <c r="AD1405">
        <f t="shared" si="932"/>
        <v>2.5907718921090761E-9</v>
      </c>
      <c r="AE1405">
        <v>0</v>
      </c>
      <c r="AF1405">
        <f t="shared" si="933"/>
        <v>8.2489739890207848E-11</v>
      </c>
      <c r="AG1405">
        <f t="shared" si="934"/>
        <v>2.6732616319992839E-9</v>
      </c>
      <c r="AH1405">
        <f t="shared" si="935"/>
        <v>5.276180413892732E-5</v>
      </c>
      <c r="AJ1405">
        <f t="shared" si="936"/>
        <v>1.9496801085230214E-3</v>
      </c>
      <c r="AK1405">
        <f t="shared" si="937"/>
        <v>6.1622435434632362E-8</v>
      </c>
      <c r="AL1405">
        <v>0</v>
      </c>
      <c r="AM1405">
        <f t="shared" si="938"/>
        <v>8.919346069871956E-9</v>
      </c>
      <c r="AN1405">
        <f t="shared" si="939"/>
        <v>7.0541781504504321E-8</v>
      </c>
      <c r="AO1405">
        <f t="shared" si="940"/>
        <v>2.3985182995072763E-4</v>
      </c>
      <c r="AQ1405">
        <f t="shared" si="941"/>
        <v>0</v>
      </c>
      <c r="AR1405">
        <f t="shared" si="942"/>
        <v>0</v>
      </c>
      <c r="AS1405">
        <v>458</v>
      </c>
      <c r="AT1405">
        <f t="shared" si="943"/>
        <v>0</v>
      </c>
      <c r="AU1405">
        <f t="shared" si="944"/>
        <v>0</v>
      </c>
      <c r="AV1405">
        <f t="shared" si="945"/>
        <v>9.410320143862044E-5</v>
      </c>
      <c r="AX1405">
        <f t="shared" si="946"/>
        <v>96.914266119604804</v>
      </c>
      <c r="AY1405">
        <f t="shared" si="947"/>
        <v>87.355938736389263</v>
      </c>
      <c r="AZ1405" t="e">
        <f t="shared" si="948"/>
        <v>#DIV/0!</v>
      </c>
    </row>
    <row r="1406" spans="6:52" x14ac:dyDescent="0.55000000000000004">
      <c r="F1406" s="87">
        <v>45168.9606712963</v>
      </c>
      <c r="G1406">
        <v>391</v>
      </c>
      <c r="I1406">
        <v>21.5</v>
      </c>
      <c r="J1406">
        <v>29.817</v>
      </c>
      <c r="K1406">
        <v>158.48563349609202</v>
      </c>
      <c r="L1406">
        <v>75.807023999999998</v>
      </c>
      <c r="N1406" s="36">
        <f t="shared" si="920"/>
        <v>0.26723459044640191</v>
      </c>
      <c r="O1406" s="36">
        <f t="shared" si="921"/>
        <v>0.14176732252019292</v>
      </c>
      <c r="P1406" s="36">
        <f t="shared" si="922"/>
        <v>-24065011182.05994</v>
      </c>
      <c r="Q1406">
        <f t="shared" si="923"/>
        <v>4.2757534471424306</v>
      </c>
      <c r="R1406">
        <f t="shared" si="924"/>
        <v>6.2377621908884882</v>
      </c>
      <c r="S1406">
        <f t="shared" si="925"/>
        <v>-2.5208437974565671E-2</v>
      </c>
      <c r="T1406">
        <f t="shared" si="926"/>
        <v>-1.3373017133002091E-2</v>
      </c>
      <c r="U1406">
        <f t="shared" si="927"/>
        <v>-1.3373017133002093E-2</v>
      </c>
      <c r="W1406">
        <f t="shared" si="928"/>
        <v>0.98746803605878131</v>
      </c>
      <c r="X1406">
        <v>772.15</v>
      </c>
      <c r="Y1406">
        <f t="shared" si="929"/>
        <v>1.9073334166666699E-2</v>
      </c>
      <c r="Z1406">
        <v>2E-3</v>
      </c>
      <c r="AA1406">
        <f t="shared" si="930"/>
        <v>672.66998925927237</v>
      </c>
      <c r="AC1406">
        <f t="shared" si="931"/>
        <v>1.564994972519178E-4</v>
      </c>
      <c r="AD1406">
        <f t="shared" si="932"/>
        <v>4.9399850143863534E-9</v>
      </c>
      <c r="AE1406">
        <v>0</v>
      </c>
      <c r="AF1406">
        <f t="shared" si="933"/>
        <v>1.5706963009018591E-10</v>
      </c>
      <c r="AG1406">
        <f t="shared" si="934"/>
        <v>5.0970546444765396E-9</v>
      </c>
      <c r="AH1406">
        <f t="shared" si="935"/>
        <v>5.2620219635633798E-5</v>
      </c>
      <c r="AJ1406">
        <f t="shared" si="936"/>
        <v>7.4857013108740905E-5</v>
      </c>
      <c r="AK1406">
        <f t="shared" si="937"/>
        <v>2.362899111322042E-9</v>
      </c>
      <c r="AL1406">
        <v>0</v>
      </c>
      <c r="AM1406">
        <f t="shared" si="938"/>
        <v>3.4107640501921064E-10</v>
      </c>
      <c r="AN1406">
        <f t="shared" si="939"/>
        <v>2.7039755163412527E-9</v>
      </c>
      <c r="AO1406">
        <f t="shared" si="940"/>
        <v>2.3888702661227666E-4</v>
      </c>
      <c r="AQ1406">
        <f t="shared" si="941"/>
        <v>0</v>
      </c>
      <c r="AR1406">
        <f t="shared" si="942"/>
        <v>0</v>
      </c>
      <c r="AS1406">
        <v>459</v>
      </c>
      <c r="AT1406">
        <f t="shared" si="943"/>
        <v>0</v>
      </c>
      <c r="AU1406">
        <f t="shared" si="944"/>
        <v>0</v>
      </c>
      <c r="AV1406">
        <f t="shared" si="945"/>
        <v>9.3677462516810798E-5</v>
      </c>
      <c r="AX1406">
        <f t="shared" si="946"/>
        <v>96.918423657466661</v>
      </c>
      <c r="AY1406">
        <f t="shared" si="947"/>
        <v>87.386113411236764</v>
      </c>
      <c r="AZ1406" t="e">
        <f t="shared" si="948"/>
        <v>#DIV/0!</v>
      </c>
    </row>
    <row r="1407" spans="6:52" x14ac:dyDescent="0.55000000000000004">
      <c r="F1407" s="87">
        <v>45168.981979166667</v>
      </c>
      <c r="G1407">
        <v>152</v>
      </c>
      <c r="I1407">
        <v>21.5</v>
      </c>
      <c r="J1407">
        <v>29.817</v>
      </c>
      <c r="K1407">
        <v>93086.147518319995</v>
      </c>
      <c r="L1407">
        <v>19270.353706156402</v>
      </c>
      <c r="N1407" s="36">
        <f t="shared" si="920"/>
        <v>156.74987720944196</v>
      </c>
      <c r="O1407" s="36">
        <f t="shared" si="921"/>
        <v>35.978672765437267</v>
      </c>
      <c r="P1407" s="36">
        <f t="shared" si="922"/>
        <v>-24117440400.321507</v>
      </c>
      <c r="Q1407">
        <f t="shared" si="923"/>
        <v>2507.9980353510714</v>
      </c>
      <c r="R1407">
        <f t="shared" si="924"/>
        <v>1583.0616016792396</v>
      </c>
      <c r="S1407">
        <f t="shared" si="925"/>
        <v>-14.695908691880797</v>
      </c>
      <c r="T1407">
        <f t="shared" si="926"/>
        <v>-3.3731400574524693</v>
      </c>
      <c r="U1407">
        <f t="shared" si="927"/>
        <v>-3.3731400574524693</v>
      </c>
      <c r="W1407">
        <f t="shared" si="928"/>
        <v>0.98746803605878131</v>
      </c>
      <c r="X1407">
        <v>773.15</v>
      </c>
      <c r="Y1407">
        <f t="shared" si="929"/>
        <v>1.9073334166666699E-2</v>
      </c>
      <c r="Z1407">
        <v>2E-3</v>
      </c>
      <c r="AA1407">
        <f t="shared" si="930"/>
        <v>677.67809298072291</v>
      </c>
      <c r="AC1407">
        <f t="shared" si="931"/>
        <v>9.1919595274193439E-2</v>
      </c>
      <c r="AD1407">
        <f t="shared" si="932"/>
        <v>2.8977352493667518E-6</v>
      </c>
      <c r="AE1407">
        <v>0</v>
      </c>
      <c r="AF1407">
        <f t="shared" si="933"/>
        <v>9.200753923290699E-8</v>
      </c>
      <c r="AG1407">
        <f t="shared" si="934"/>
        <v>2.9897427885996588E-6</v>
      </c>
      <c r="AH1407">
        <f t="shared" si="935"/>
        <v>5.2479379851079691E-5</v>
      </c>
      <c r="AJ1407">
        <f t="shared" si="936"/>
        <v>1.9028858328376318E-2</v>
      </c>
      <c r="AK1407">
        <f t="shared" si="937"/>
        <v>5.9987855003994933E-7</v>
      </c>
      <c r="AL1407">
        <v>0</v>
      </c>
      <c r="AM1407">
        <f t="shared" si="938"/>
        <v>8.6354698488385894E-8</v>
      </c>
      <c r="AN1407">
        <f t="shared" si="939"/>
        <v>6.8623324852833521E-7</v>
      </c>
      <c r="AO1407">
        <f t="shared" si="940"/>
        <v>2.3792858493291663E-4</v>
      </c>
      <c r="AQ1407">
        <f t="shared" si="941"/>
        <v>0</v>
      </c>
      <c r="AR1407">
        <f t="shared" si="942"/>
        <v>0</v>
      </c>
      <c r="AS1407">
        <v>460</v>
      </c>
      <c r="AT1407">
        <f t="shared" si="943"/>
        <v>0</v>
      </c>
      <c r="AU1407">
        <f t="shared" si="944"/>
        <v>0</v>
      </c>
      <c r="AV1407">
        <f t="shared" si="945"/>
        <v>9.3254743560632918E-5</v>
      </c>
      <c r="AX1407">
        <f t="shared" si="946"/>
        <v>96.92256004149435</v>
      </c>
      <c r="AY1407">
        <f t="shared" si="947"/>
        <v>87.416130204478108</v>
      </c>
      <c r="AZ1407" t="e">
        <f t="shared" si="948"/>
        <v>#DIV/0!</v>
      </c>
    </row>
    <row r="1408" spans="6:52" x14ac:dyDescent="0.55000000000000004">
      <c r="F1408" s="87">
        <v>45169.003263888888</v>
      </c>
      <c r="G1408">
        <v>99</v>
      </c>
      <c r="I1408">
        <v>21.5</v>
      </c>
      <c r="J1408">
        <v>29.817</v>
      </c>
      <c r="K1408">
        <v>370.47134840979197</v>
      </c>
      <c r="L1408">
        <v>18336.742746023101</v>
      </c>
      <c r="N1408" s="36">
        <f t="shared" si="920"/>
        <v>0.62301281606261361</v>
      </c>
      <c r="O1408" s="36">
        <f t="shared" si="921"/>
        <v>34.179677734815698</v>
      </c>
      <c r="P1408" s="36">
        <f t="shared" si="922"/>
        <v>-24169869618.583076</v>
      </c>
      <c r="Q1408">
        <f t="shared" si="923"/>
        <v>9.9682050570018177</v>
      </c>
      <c r="R1408">
        <f t="shared" si="924"/>
        <v>1503.9058203318907</v>
      </c>
      <c r="S1408">
        <f t="shared" si="925"/>
        <v>-5.8053750403572267E-2</v>
      </c>
      <c r="T1408">
        <f t="shared" si="926"/>
        <v>-3.1849400669345229</v>
      </c>
      <c r="U1408">
        <f t="shared" si="927"/>
        <v>-3.1849400669345238</v>
      </c>
      <c r="W1408">
        <f t="shared" si="928"/>
        <v>0.98746803605878131</v>
      </c>
      <c r="X1408">
        <v>774.15</v>
      </c>
      <c r="Y1408">
        <f t="shared" si="929"/>
        <v>1.9073334166666699E-2</v>
      </c>
      <c r="Z1408">
        <v>2E-3</v>
      </c>
      <c r="AA1408">
        <f t="shared" si="930"/>
        <v>682.70969267363989</v>
      </c>
      <c r="AC1408">
        <f t="shared" si="931"/>
        <v>3.6582861483026581E-4</v>
      </c>
      <c r="AD1408">
        <f t="shared" si="932"/>
        <v>1.1517730570690711E-8</v>
      </c>
      <c r="AE1408">
        <v>0</v>
      </c>
      <c r="AF1408">
        <f t="shared" si="933"/>
        <v>3.6520106018757195E-10</v>
      </c>
      <c r="AG1408">
        <f t="shared" si="934"/>
        <v>1.1882931630878283E-8</v>
      </c>
      <c r="AH1408">
        <f t="shared" si="935"/>
        <v>5.2339279426827198E-5</v>
      </c>
      <c r="AJ1408">
        <f t="shared" si="936"/>
        <v>1.8106947347130534E-2</v>
      </c>
      <c r="AK1408">
        <f t="shared" si="937"/>
        <v>5.7007826219032701E-7</v>
      </c>
      <c r="AL1408">
        <v>0</v>
      </c>
      <c r="AM1408">
        <f t="shared" si="938"/>
        <v>8.1842152954790118E-8</v>
      </c>
      <c r="AN1408">
        <f t="shared" si="939"/>
        <v>6.5192041514511718E-7</v>
      </c>
      <c r="AO1408">
        <f t="shared" si="940"/>
        <v>2.3697644986764486E-4</v>
      </c>
      <c r="AQ1408">
        <f t="shared" si="941"/>
        <v>0</v>
      </c>
      <c r="AR1408">
        <f t="shared" si="942"/>
        <v>0</v>
      </c>
      <c r="AS1408">
        <v>461</v>
      </c>
      <c r="AT1408">
        <f t="shared" si="943"/>
        <v>0</v>
      </c>
      <c r="AU1408">
        <f t="shared" si="944"/>
        <v>0</v>
      </c>
      <c r="AV1408">
        <f t="shared" si="945"/>
        <v>9.2835016828182173E-5</v>
      </c>
      <c r="AX1408">
        <f t="shared" si="946"/>
        <v>96.926675406946018</v>
      </c>
      <c r="AY1408">
        <f t="shared" si="947"/>
        <v>87.445990177102814</v>
      </c>
      <c r="AZ1408" t="e">
        <f t="shared" si="948"/>
        <v>#DIV/0!</v>
      </c>
    </row>
    <row r="1409" spans="6:52" x14ac:dyDescent="0.55000000000000004">
      <c r="F1409" s="87">
        <v>45169.024571759262</v>
      </c>
      <c r="G1409">
        <v>245</v>
      </c>
      <c r="I1409">
        <v>21.5</v>
      </c>
      <c r="J1409">
        <v>29.817</v>
      </c>
      <c r="K1409">
        <v>1299.5731242279653</v>
      </c>
      <c r="L1409">
        <v>3084.3408363456001</v>
      </c>
      <c r="N1409" s="36">
        <f t="shared" si="920"/>
        <v>2.1825494745299228</v>
      </c>
      <c r="O1409" s="36">
        <f t="shared" si="921"/>
        <v>5.7398428664999894</v>
      </c>
      <c r="P1409" s="36">
        <f t="shared" si="922"/>
        <v>-24222298836.844646</v>
      </c>
      <c r="Q1409">
        <f t="shared" si="923"/>
        <v>34.920791592478764</v>
      </c>
      <c r="R1409">
        <f t="shared" si="924"/>
        <v>252.55308612599953</v>
      </c>
      <c r="S1409">
        <f t="shared" si="925"/>
        <v>-0.20213872483316669</v>
      </c>
      <c r="T1409">
        <f t="shared" si="926"/>
        <v>-0.53160055765835479</v>
      </c>
      <c r="U1409">
        <f t="shared" si="927"/>
        <v>-0.53160055765835479</v>
      </c>
      <c r="W1409">
        <f t="shared" si="928"/>
        <v>0.98746803605878131</v>
      </c>
      <c r="X1409">
        <v>775.15</v>
      </c>
      <c r="Y1409">
        <f t="shared" si="929"/>
        <v>1.9073334166666699E-2</v>
      </c>
      <c r="Z1409">
        <v>2E-3</v>
      </c>
      <c r="AA1409">
        <f t="shared" si="930"/>
        <v>687.76481544104513</v>
      </c>
      <c r="AC1409">
        <f t="shared" si="931"/>
        <v>1.2832869206961634E-3</v>
      </c>
      <c r="AD1409">
        <f t="shared" si="932"/>
        <v>4.0350821145061196E-8</v>
      </c>
      <c r="AE1409">
        <v>0</v>
      </c>
      <c r="AF1409">
        <f t="shared" si="933"/>
        <v>1.2776743179308305E-9</v>
      </c>
      <c r="AG1409">
        <f t="shared" si="934"/>
        <v>4.1628495462992023E-8</v>
      </c>
      <c r="AH1409">
        <f t="shared" si="935"/>
        <v>5.219991305269168E-5</v>
      </c>
      <c r="AJ1409">
        <f t="shared" si="936"/>
        <v>3.0456879882020888E-3</v>
      </c>
      <c r="AK1409">
        <f t="shared" si="937"/>
        <v>9.5766589134201205E-8</v>
      </c>
      <c r="AL1409">
        <v>0</v>
      </c>
      <c r="AM1409">
        <f t="shared" si="938"/>
        <v>1.3711351922711169E-8</v>
      </c>
      <c r="AN1409">
        <f t="shared" si="939"/>
        <v>1.0947794105691238E-7</v>
      </c>
      <c r="AO1409">
        <f t="shared" si="940"/>
        <v>2.3603056695290799E-4</v>
      </c>
      <c r="AQ1409">
        <f t="shared" si="941"/>
        <v>0</v>
      </c>
      <c r="AR1409">
        <f t="shared" si="942"/>
        <v>0</v>
      </c>
      <c r="AS1409">
        <v>462</v>
      </c>
      <c r="AT1409">
        <f t="shared" si="943"/>
        <v>0</v>
      </c>
      <c r="AU1409">
        <f t="shared" si="944"/>
        <v>0</v>
      </c>
      <c r="AV1409">
        <f t="shared" si="945"/>
        <v>9.2418254886218775E-5</v>
      </c>
      <c r="AX1409">
        <f t="shared" si="946"/>
        <v>96.930769887980489</v>
      </c>
      <c r="AY1409">
        <f t="shared" si="947"/>
        <v>87.475694381589364</v>
      </c>
      <c r="AZ1409" t="e">
        <f t="shared" si="948"/>
        <v>#DIV/0!</v>
      </c>
    </row>
    <row r="1410" spans="6:52" x14ac:dyDescent="0.55000000000000004">
      <c r="F1410" s="87">
        <v>45169.045868055553</v>
      </c>
      <c r="G1410">
        <v>90</v>
      </c>
      <c r="I1410">
        <v>21.5</v>
      </c>
      <c r="J1410">
        <v>29.817</v>
      </c>
      <c r="K1410">
        <v>9029.2292575117608</v>
      </c>
      <c r="L1410">
        <v>19703.148894831898</v>
      </c>
      <c r="N1410" s="36">
        <f t="shared" si="920"/>
        <v>15.143835858145708</v>
      </c>
      <c r="O1410" s="36">
        <f t="shared" si="921"/>
        <v>36.607214787228088</v>
      </c>
      <c r="P1410" s="36">
        <f t="shared" si="922"/>
        <v>-24274728055.106213</v>
      </c>
      <c r="Q1410">
        <f t="shared" si="923"/>
        <v>242.30137373033133</v>
      </c>
      <c r="R1410">
        <f t="shared" si="924"/>
        <v>1610.7174506380359</v>
      </c>
      <c r="S1410">
        <f t="shared" si="925"/>
        <v>-1.394060001155139</v>
      </c>
      <c r="T1410">
        <f t="shared" si="926"/>
        <v>-3.3698631156992955</v>
      </c>
      <c r="U1410">
        <f t="shared" si="927"/>
        <v>-3.369863115699296</v>
      </c>
      <c r="W1410">
        <f t="shared" si="928"/>
        <v>0.98746803605878131</v>
      </c>
      <c r="X1410">
        <v>776.15</v>
      </c>
      <c r="Y1410">
        <f t="shared" si="929"/>
        <v>1.9073334166666699E-2</v>
      </c>
      <c r="Z1410">
        <v>2E-3</v>
      </c>
      <c r="AA1410">
        <f t="shared" si="930"/>
        <v>692.84348810324889</v>
      </c>
      <c r="AC1410">
        <f t="shared" si="931"/>
        <v>8.9160752820396268E-3</v>
      </c>
      <c r="AD1410">
        <f t="shared" si="932"/>
        <v>2.7998993869359838E-7</v>
      </c>
      <c r="AE1410">
        <v>0</v>
      </c>
      <c r="AF1410">
        <f t="shared" si="933"/>
        <v>8.8535031939644385E-9</v>
      </c>
      <c r="AG1410">
        <f t="shared" si="934"/>
        <v>2.8884344188756281E-7</v>
      </c>
      <c r="AH1410">
        <f t="shared" si="935"/>
        <v>5.2061275466223943E-5</v>
      </c>
      <c r="AJ1410">
        <f t="shared" si="936"/>
        <v>1.9456229743353405E-2</v>
      </c>
      <c r="AK1410">
        <f t="shared" si="937"/>
        <v>6.109805492584303E-7</v>
      </c>
      <c r="AL1410">
        <v>0</v>
      </c>
      <c r="AM1410">
        <f t="shared" si="938"/>
        <v>8.7241091289313638E-8</v>
      </c>
      <c r="AN1410">
        <f t="shared" si="939"/>
        <v>6.982216405477439E-7</v>
      </c>
      <c r="AO1410">
        <f t="shared" si="940"/>
        <v>2.3509088229940341E-4</v>
      </c>
      <c r="AQ1410">
        <f t="shared" si="941"/>
        <v>0</v>
      </c>
      <c r="AR1410">
        <f t="shared" si="942"/>
        <v>0</v>
      </c>
      <c r="AS1410">
        <v>463</v>
      </c>
      <c r="AT1410">
        <f t="shared" si="943"/>
        <v>0</v>
      </c>
      <c r="AU1410">
        <f t="shared" si="944"/>
        <v>0</v>
      </c>
      <c r="AV1410">
        <f t="shared" si="945"/>
        <v>9.2004430606163867E-5</v>
      </c>
      <c r="AX1410">
        <f t="shared" si="946"/>
        <v>96.934843617667866</v>
      </c>
      <c r="AY1410">
        <f t="shared" si="947"/>
        <v>87.50524386198137</v>
      </c>
      <c r="AZ1410" t="e">
        <f t="shared" si="948"/>
        <v>#DIV/0!</v>
      </c>
    </row>
    <row r="1411" spans="6:52" x14ac:dyDescent="0.55000000000000004">
      <c r="F1411" s="87">
        <v>45169.067164351851</v>
      </c>
      <c r="G1411">
        <v>295</v>
      </c>
      <c r="I1411">
        <v>21.5</v>
      </c>
      <c r="J1411">
        <v>29.817</v>
      </c>
      <c r="K1411">
        <v>96227.651791020005</v>
      </c>
      <c r="L1411">
        <v>16273.734003454403</v>
      </c>
      <c r="N1411" s="36">
        <f t="shared" si="920"/>
        <v>161.17873888140878</v>
      </c>
      <c r="O1411" s="36">
        <f t="shared" si="921"/>
        <v>30.18653069484699</v>
      </c>
      <c r="P1411" s="36">
        <f t="shared" si="922"/>
        <v>-24327157273.367783</v>
      </c>
      <c r="Q1411">
        <f t="shared" si="923"/>
        <v>2578.8598221025404</v>
      </c>
      <c r="R1411">
        <f t="shared" si="924"/>
        <v>1328.2073505732676</v>
      </c>
      <c r="S1411">
        <f t="shared" si="925"/>
        <v>-14.747603903428811</v>
      </c>
      <c r="T1411">
        <f t="shared" si="926"/>
        <v>-2.7620206051733081</v>
      </c>
      <c r="U1411">
        <f t="shared" si="927"/>
        <v>-2.7620206051733076</v>
      </c>
      <c r="W1411">
        <f t="shared" si="928"/>
        <v>0.98746803605878131</v>
      </c>
      <c r="X1411">
        <v>777.15</v>
      </c>
      <c r="Y1411">
        <f t="shared" si="929"/>
        <v>1.9073334166666699E-2</v>
      </c>
      <c r="Z1411">
        <v>2E-3</v>
      </c>
      <c r="AA1411">
        <f t="shared" si="930"/>
        <v>697.94573719821847</v>
      </c>
      <c r="AC1411">
        <f t="shared" si="931"/>
        <v>9.5021730328626805E-2</v>
      </c>
      <c r="AD1411">
        <f t="shared" si="932"/>
        <v>2.9801110222975102E-6</v>
      </c>
      <c r="AE1411">
        <v>0</v>
      </c>
      <c r="AF1411">
        <f t="shared" si="933"/>
        <v>9.410492494951378E-8</v>
      </c>
      <c r="AG1411">
        <f t="shared" si="934"/>
        <v>3.0742159472470241E-6</v>
      </c>
      <c r="AH1411">
        <f t="shared" si="935"/>
        <v>5.1923361452198065E-5</v>
      </c>
      <c r="AJ1411">
        <f t="shared" si="936"/>
        <v>1.6069792155734126E-2</v>
      </c>
      <c r="AK1411">
        <f t="shared" si="937"/>
        <v>5.0398750437094267E-7</v>
      </c>
      <c r="AL1411">
        <v>0</v>
      </c>
      <c r="AM1411">
        <f t="shared" si="938"/>
        <v>7.177028290421551E-8</v>
      </c>
      <c r="AN1411">
        <f t="shared" si="939"/>
        <v>5.7575778727515816E-7</v>
      </c>
      <c r="AO1411">
        <f t="shared" si="940"/>
        <v>2.3415734258497832E-4</v>
      </c>
      <c r="AQ1411">
        <f t="shared" si="941"/>
        <v>0</v>
      </c>
      <c r="AR1411">
        <f t="shared" si="942"/>
        <v>0</v>
      </c>
      <c r="AS1411">
        <v>464</v>
      </c>
      <c r="AT1411">
        <f t="shared" si="943"/>
        <v>0</v>
      </c>
      <c r="AU1411">
        <f t="shared" si="944"/>
        <v>0</v>
      </c>
      <c r="AV1411">
        <f t="shared" si="945"/>
        <v>9.1593517160153598E-5</v>
      </c>
      <c r="AX1411">
        <f t="shared" si="946"/>
        <v>96.938896728000344</v>
      </c>
      <c r="AY1411">
        <f t="shared" si="947"/>
        <v>87.534639653963382</v>
      </c>
      <c r="AZ1411" t="e">
        <f t="shared" si="948"/>
        <v>#DIV/0!</v>
      </c>
    </row>
    <row r="1412" spans="6:52" x14ac:dyDescent="0.55000000000000004">
      <c r="F1412" s="87">
        <v>45169.088472222225</v>
      </c>
      <c r="G1412">
        <v>116</v>
      </c>
      <c r="I1412">
        <v>21.5</v>
      </c>
      <c r="J1412">
        <v>29.817</v>
      </c>
      <c r="K1412">
        <v>56.538737305183005</v>
      </c>
      <c r="L1412">
        <v>1354.5001110038997</v>
      </c>
      <c r="N1412" s="36">
        <f t="shared" si="920"/>
        <v>9.4575236040447153E-2</v>
      </c>
      <c r="O1412" s="36">
        <f t="shared" si="921"/>
        <v>2.5084272014045661</v>
      </c>
      <c r="P1412" s="36">
        <f t="shared" si="922"/>
        <v>-24379586491.629349</v>
      </c>
      <c r="Q1412">
        <f t="shared" si="923"/>
        <v>1.5132037766471544</v>
      </c>
      <c r="R1412">
        <f t="shared" si="924"/>
        <v>110.37079686180091</v>
      </c>
      <c r="S1412">
        <f t="shared" si="925"/>
        <v>-8.6013622808318226E-3</v>
      </c>
      <c r="T1412">
        <f t="shared" si="926"/>
        <v>-0.22813467898876152</v>
      </c>
      <c r="U1412">
        <f t="shared" si="927"/>
        <v>-0.22813467898876155</v>
      </c>
      <c r="W1412">
        <f t="shared" si="928"/>
        <v>0.98746803605878131</v>
      </c>
      <c r="X1412">
        <v>778.15</v>
      </c>
      <c r="Y1412">
        <f t="shared" si="929"/>
        <v>1.9073334166666699E-2</v>
      </c>
      <c r="Z1412">
        <v>2E-3</v>
      </c>
      <c r="AA1412">
        <f t="shared" si="930"/>
        <v>703.07158898199953</v>
      </c>
      <c r="AC1412">
        <f t="shared" si="931"/>
        <v>5.5830195887992417E-5</v>
      </c>
      <c r="AD1412">
        <f t="shared" si="932"/>
        <v>1.7487196509355591E-9</v>
      </c>
      <c r="AE1412">
        <v>0</v>
      </c>
      <c r="AF1412">
        <f t="shared" si="933"/>
        <v>5.5145429955269397E-11</v>
      </c>
      <c r="AG1412">
        <f t="shared" si="934"/>
        <v>1.8038650808908285E-9</v>
      </c>
      <c r="AH1412">
        <f t="shared" si="935"/>
        <v>5.1786165842106299E-5</v>
      </c>
      <c r="AJ1412">
        <f t="shared" si="936"/>
        <v>1.337525564454422E-3</v>
      </c>
      <c r="AK1412">
        <f t="shared" si="937"/>
        <v>4.1894125589001752E-8</v>
      </c>
      <c r="AL1412">
        <v>0</v>
      </c>
      <c r="AM1412">
        <f t="shared" si="938"/>
        <v>5.9499446561440851E-9</v>
      </c>
      <c r="AN1412">
        <f t="shared" si="939"/>
        <v>4.7844070245145838E-8</v>
      </c>
      <c r="AO1412">
        <f t="shared" si="940"/>
        <v>2.3322989504763328E-4</v>
      </c>
      <c r="AQ1412">
        <f t="shared" si="941"/>
        <v>0</v>
      </c>
      <c r="AR1412">
        <f t="shared" si="942"/>
        <v>0</v>
      </c>
      <c r="AS1412">
        <v>465</v>
      </c>
      <c r="AT1412">
        <f t="shared" si="943"/>
        <v>0</v>
      </c>
      <c r="AU1412">
        <f t="shared" si="944"/>
        <v>0</v>
      </c>
      <c r="AV1412">
        <f t="shared" si="945"/>
        <v>9.1185488017151852E-5</v>
      </c>
      <c r="AX1412">
        <f t="shared" si="946"/>
        <v>96.942929349902585</v>
      </c>
      <c r="AY1412">
        <f t="shared" si="947"/>
        <v>87.563882784935601</v>
      </c>
      <c r="AZ1412" t="e">
        <f t="shared" si="948"/>
        <v>#DIV/0!</v>
      </c>
    </row>
    <row r="1413" spans="6:52" x14ac:dyDescent="0.55000000000000004">
      <c r="F1413" s="87">
        <v>45175.583402777775</v>
      </c>
      <c r="G1413">
        <v>135</v>
      </c>
      <c r="I1413">
        <v>21.6</v>
      </c>
      <c r="J1413">
        <v>30.13</v>
      </c>
      <c r="K1413">
        <v>2.4767434599999998</v>
      </c>
      <c r="L1413">
        <v>42120.4906664796</v>
      </c>
      <c r="N1413" s="36">
        <f t="shared" si="920"/>
        <v>4.1826573984580411E-3</v>
      </c>
      <c r="O1413" s="36">
        <f t="shared" si="921"/>
        <v>78.72805630106879</v>
      </c>
      <c r="P1413" s="36">
        <f t="shared" si="922"/>
        <v>-24432015709.890919</v>
      </c>
      <c r="Q1413">
        <f t="shared" si="923"/>
        <v>6.6922518375328657E-2</v>
      </c>
      <c r="R1413">
        <f t="shared" si="924"/>
        <v>3464.0344772470266</v>
      </c>
      <c r="S1413">
        <f t="shared" si="925"/>
        <v>-3.7812268836625202E-4</v>
      </c>
      <c r="T1413">
        <f t="shared" si="926"/>
        <v>-7.1172131643830605</v>
      </c>
      <c r="U1413">
        <f t="shared" si="927"/>
        <v>-7.1172131643830614</v>
      </c>
      <c r="W1413">
        <f t="shared" si="928"/>
        <v>0.99824860789075454</v>
      </c>
      <c r="X1413">
        <v>779.15</v>
      </c>
      <c r="Y1413">
        <f t="shared" si="929"/>
        <v>1.9073334166666699E-2</v>
      </c>
      <c r="Z1413">
        <v>2E-3</v>
      </c>
      <c r="AA1413">
        <f t="shared" si="930"/>
        <v>708.22106942912251</v>
      </c>
      <c r="AC1413">
        <f t="shared" si="931"/>
        <v>2.4724057110475303E-6</v>
      </c>
      <c r="AD1413">
        <f t="shared" si="932"/>
        <v>7.7341577090372597E-11</v>
      </c>
      <c r="AE1413">
        <v>0</v>
      </c>
      <c r="AF1413">
        <f t="shared" si="933"/>
        <v>2.4356451750984067E-12</v>
      </c>
      <c r="AG1413">
        <f t="shared" si="934"/>
        <v>7.977722226547101E-11</v>
      </c>
      <c r="AH1413">
        <f t="shared" si="935"/>
        <v>5.1649683513660052E-5</v>
      </c>
      <c r="AJ1413">
        <f t="shared" si="936"/>
        <v>4.2046721171488777E-2</v>
      </c>
      <c r="AK1413">
        <f t="shared" si="937"/>
        <v>1.3153018181244543E-6</v>
      </c>
      <c r="AL1413">
        <v>0</v>
      </c>
      <c r="AM1413">
        <f t="shared" si="938"/>
        <v>1.8630470799798033E-7</v>
      </c>
      <c r="AN1413">
        <f t="shared" si="939"/>
        <v>1.5016065261224347E-6</v>
      </c>
      <c r="AO1413">
        <f t="shared" si="940"/>
        <v>2.3230848747862165E-4</v>
      </c>
      <c r="AQ1413">
        <f t="shared" si="941"/>
        <v>0</v>
      </c>
      <c r="AR1413">
        <f t="shared" si="942"/>
        <v>0</v>
      </c>
      <c r="AS1413">
        <v>466</v>
      </c>
      <c r="AT1413">
        <f t="shared" si="943"/>
        <v>0</v>
      </c>
      <c r="AU1413">
        <f t="shared" si="944"/>
        <v>0</v>
      </c>
      <c r="AV1413">
        <f t="shared" si="945"/>
        <v>9.0780316939121074E-5</v>
      </c>
      <c r="AX1413">
        <f t="shared" si="946"/>
        <v>96.946941613242146</v>
      </c>
      <c r="AY1413">
        <f t="shared" si="947"/>
        <v>87.592974274088235</v>
      </c>
      <c r="AZ1413" t="e">
        <f t="shared" si="948"/>
        <v>#DIV/0!</v>
      </c>
    </row>
    <row r="1414" spans="6:52" x14ac:dyDescent="0.55000000000000004">
      <c r="F1414" s="87">
        <v>45175.604733796295</v>
      </c>
      <c r="G1414">
        <v>148</v>
      </c>
      <c r="I1414">
        <v>21.6</v>
      </c>
      <c r="J1414">
        <v>30.13</v>
      </c>
      <c r="K1414">
        <v>31.576006987823</v>
      </c>
      <c r="L1414">
        <v>1533.5813305455999</v>
      </c>
      <c r="N1414" s="36">
        <f t="shared" si="920"/>
        <v>5.3254162230685693E-2</v>
      </c>
      <c r="O1414" s="36">
        <f t="shared" si="921"/>
        <v>2.861820661789408</v>
      </c>
      <c r="P1414" s="36">
        <f t="shared" si="922"/>
        <v>-24484444928.152489</v>
      </c>
      <c r="Q1414">
        <f t="shared" si="923"/>
        <v>0.8520665956909711</v>
      </c>
      <c r="R1414">
        <f t="shared" si="924"/>
        <v>125.92010911873395</v>
      </c>
      <c r="S1414">
        <f t="shared" si="925"/>
        <v>-4.7854839024941446E-3</v>
      </c>
      <c r="T1414">
        <f t="shared" si="926"/>
        <v>-0.25716669148776916</v>
      </c>
      <c r="U1414">
        <f t="shared" si="927"/>
        <v>-0.25716669148776916</v>
      </c>
      <c r="W1414">
        <f t="shared" si="928"/>
        <v>0.99824860789075454</v>
      </c>
      <c r="X1414">
        <v>780.15</v>
      </c>
      <c r="Y1414">
        <f t="shared" si="929"/>
        <v>1.9073334166666699E-2</v>
      </c>
      <c r="Z1414">
        <v>2E-3</v>
      </c>
      <c r="AA1414">
        <f t="shared" si="930"/>
        <v>713.3942042330134</v>
      </c>
      <c r="AC1414">
        <f t="shared" si="931"/>
        <v>3.1520705018343052E-5</v>
      </c>
      <c r="AD1414">
        <f t="shared" si="932"/>
        <v>9.8476401518842514E-10</v>
      </c>
      <c r="AE1414">
        <v>0</v>
      </c>
      <c r="AF1414">
        <f t="shared" si="933"/>
        <v>3.0970416803323475E-11</v>
      </c>
      <c r="AG1414">
        <f t="shared" si="934"/>
        <v>1.0157344319917486E-9</v>
      </c>
      <c r="AH1414">
        <f t="shared" si="935"/>
        <v>5.1513909390296715E-5</v>
      </c>
      <c r="AJ1414">
        <f t="shared" si="936"/>
        <v>1.5308954283043963E-3</v>
      </c>
      <c r="AK1414">
        <f t="shared" si="937"/>
        <v>4.7827950800381225E-8</v>
      </c>
      <c r="AL1414">
        <v>0</v>
      </c>
      <c r="AM1414">
        <f t="shared" si="938"/>
        <v>6.7565110069993941E-9</v>
      </c>
      <c r="AN1414">
        <f t="shared" si="939"/>
        <v>5.4584461807380621E-8</v>
      </c>
      <c r="AO1414">
        <f t="shared" si="940"/>
        <v>2.313930682156469E-4</v>
      </c>
      <c r="AQ1414">
        <f t="shared" si="941"/>
        <v>0</v>
      </c>
      <c r="AR1414">
        <f t="shared" si="942"/>
        <v>0</v>
      </c>
      <c r="AS1414">
        <v>467</v>
      </c>
      <c r="AT1414">
        <f t="shared" si="943"/>
        <v>0</v>
      </c>
      <c r="AU1414">
        <f t="shared" si="944"/>
        <v>0</v>
      </c>
      <c r="AV1414">
        <f t="shared" si="945"/>
        <v>9.0377977977247327E-5</v>
      </c>
      <c r="AX1414">
        <f t="shared" si="946"/>
        <v>96.950933646839786</v>
      </c>
      <c r="AY1414">
        <f t="shared" si="947"/>
        <v>87.621915132474911</v>
      </c>
      <c r="AZ1414" t="e">
        <f t="shared" si="948"/>
        <v>#DIV/0!</v>
      </c>
    </row>
    <row r="1415" spans="6:52" x14ac:dyDescent="0.55000000000000004">
      <c r="F1415" s="87">
        <v>45175.62604166667</v>
      </c>
      <c r="G1415">
        <v>80</v>
      </c>
      <c r="I1415">
        <v>21.6</v>
      </c>
      <c r="J1415">
        <v>30.13</v>
      </c>
      <c r="K1415">
        <v>4.5898057599999991</v>
      </c>
      <c r="L1415">
        <v>46880.964804451098</v>
      </c>
      <c r="N1415" s="36">
        <f t="shared" si="920"/>
        <v>7.730659371768288E-3</v>
      </c>
      <c r="O1415" s="36">
        <f t="shared" si="921"/>
        <v>87.344012557164646</v>
      </c>
      <c r="P1415" s="36">
        <f t="shared" si="922"/>
        <v>-24536874146.414055</v>
      </c>
      <c r="Q1415">
        <f t="shared" si="923"/>
        <v>0.12369054994829261</v>
      </c>
      <c r="R1415">
        <f t="shared" si="924"/>
        <v>3843.1365525152446</v>
      </c>
      <c r="S1415">
        <f t="shared" si="925"/>
        <v>-6.9053954699173641E-4</v>
      </c>
      <c r="T1415">
        <f t="shared" si="926"/>
        <v>-7.8019858285217456</v>
      </c>
      <c r="U1415">
        <f t="shared" si="927"/>
        <v>-7.8019858285217456</v>
      </c>
      <c r="W1415">
        <f t="shared" si="928"/>
        <v>0.99824860789075454</v>
      </c>
      <c r="X1415">
        <v>781.15</v>
      </c>
      <c r="Y1415">
        <f t="shared" si="929"/>
        <v>1.9073334166666699E-2</v>
      </c>
      <c r="Z1415">
        <v>2E-3</v>
      </c>
      <c r="AA1415">
        <f t="shared" si="930"/>
        <v>718.59101880643527</v>
      </c>
      <c r="AC1415">
        <f t="shared" si="931"/>
        <v>4.5817672104089663E-6</v>
      </c>
      <c r="AD1415">
        <f t="shared" si="932"/>
        <v>1.4295947456431881E-10</v>
      </c>
      <c r="AE1415">
        <v>0</v>
      </c>
      <c r="AF1415">
        <f t="shared" si="933"/>
        <v>4.489974962091398E-12</v>
      </c>
      <c r="AG1415">
        <f t="shared" si="934"/>
        <v>1.474494495264102E-10</v>
      </c>
      <c r="AH1415">
        <f t="shared" si="935"/>
        <v>5.1378838440693151E-5</v>
      </c>
      <c r="AJ1415">
        <f t="shared" si="936"/>
        <v>4.6798857852618773E-2</v>
      </c>
      <c r="AK1415">
        <f t="shared" si="937"/>
        <v>1.4602095264947884E-6</v>
      </c>
      <c r="AL1415">
        <v>0</v>
      </c>
      <c r="AM1415">
        <f t="shared" si="938"/>
        <v>2.0573201246554532E-7</v>
      </c>
      <c r="AN1415">
        <f t="shared" si="939"/>
        <v>1.6659415389603337E-6</v>
      </c>
      <c r="AO1415">
        <f t="shared" si="940"/>
        <v>2.3048358613615656E-4</v>
      </c>
      <c r="AQ1415">
        <f t="shared" si="941"/>
        <v>0</v>
      </c>
      <c r="AR1415">
        <f t="shared" si="942"/>
        <v>0</v>
      </c>
      <c r="AS1415">
        <v>468</v>
      </c>
      <c r="AT1415">
        <f t="shared" si="943"/>
        <v>0</v>
      </c>
      <c r="AU1415">
        <f t="shared" si="944"/>
        <v>0</v>
      </c>
      <c r="AV1415">
        <f t="shared" si="945"/>
        <v>8.9978445468223003E-5</v>
      </c>
      <c r="AX1415">
        <f t="shared" si="946"/>
        <v>96.954905578479512</v>
      </c>
      <c r="AY1415">
        <f t="shared" si="947"/>
        <v>87.650706363085433</v>
      </c>
      <c r="AZ1415" t="e">
        <f t="shared" si="948"/>
        <v>#DIV/0!</v>
      </c>
    </row>
    <row r="1416" spans="6:52" x14ac:dyDescent="0.55000000000000004">
      <c r="F1416" s="87">
        <v>45175.647372685184</v>
      </c>
      <c r="G1416">
        <v>321</v>
      </c>
      <c r="I1416">
        <v>21.6</v>
      </c>
      <c r="J1416">
        <v>30.13</v>
      </c>
      <c r="K1416">
        <v>34.723382403622999</v>
      </c>
      <c r="L1416">
        <v>730.29687899999999</v>
      </c>
      <c r="N1416" s="36">
        <f t="shared" si="920"/>
        <v>5.8407812329001663E-2</v>
      </c>
      <c r="O1416" s="36">
        <f t="shared" si="921"/>
        <v>1.3584339740273006</v>
      </c>
      <c r="P1416" s="36">
        <f t="shared" si="922"/>
        <v>-24589303364.675625</v>
      </c>
      <c r="Q1416">
        <f t="shared" si="923"/>
        <v>0.9345249972640266</v>
      </c>
      <c r="R1416">
        <f t="shared" si="924"/>
        <v>59.771094857201227</v>
      </c>
      <c r="S1416">
        <f t="shared" si="925"/>
        <v>-5.1862147481830717E-3</v>
      </c>
      <c r="T1416">
        <f t="shared" si="926"/>
        <v>-0.12061965736448506</v>
      </c>
      <c r="U1416">
        <f t="shared" si="927"/>
        <v>-0.12061965736448504</v>
      </c>
      <c r="W1416">
        <f t="shared" si="928"/>
        <v>0.99824860789075454</v>
      </c>
      <c r="X1416">
        <v>782.15</v>
      </c>
      <c r="Y1416">
        <f t="shared" si="929"/>
        <v>1.9073334166666699E-2</v>
      </c>
      <c r="Z1416">
        <v>2E-3</v>
      </c>
      <c r="AA1416">
        <f t="shared" si="930"/>
        <v>723.81153828190554</v>
      </c>
      <c r="AC1416">
        <f t="shared" si="931"/>
        <v>3.4662568145674984E-5</v>
      </c>
      <c r="AD1416">
        <f t="shared" si="932"/>
        <v>1.0801524307077321E-9</v>
      </c>
      <c r="AE1416">
        <v>0</v>
      </c>
      <c r="AF1416">
        <f t="shared" si="933"/>
        <v>3.3879291787271818E-11</v>
      </c>
      <c r="AG1416">
        <f t="shared" si="934"/>
        <v>1.1140317224950039E-9</v>
      </c>
      <c r="AH1416">
        <f t="shared" si="935"/>
        <v>5.1244465678284494E-5</v>
      </c>
      <c r="AJ1416">
        <f t="shared" si="936"/>
        <v>7.2901784280871278E-4</v>
      </c>
      <c r="AK1416">
        <f t="shared" si="937"/>
        <v>2.2717601062614641E-8</v>
      </c>
      <c r="AL1416">
        <v>0</v>
      </c>
      <c r="AM1416">
        <f t="shared" si="938"/>
        <v>3.1922640673610954E-9</v>
      </c>
      <c r="AN1416">
        <f t="shared" si="939"/>
        <v>2.5909865129975735E-8</v>
      </c>
      <c r="AO1416">
        <f t="shared" si="940"/>
        <v>2.2957999065072675E-4</v>
      </c>
      <c r="AQ1416">
        <f t="shared" si="941"/>
        <v>0</v>
      </c>
      <c r="AR1416">
        <f t="shared" si="942"/>
        <v>0</v>
      </c>
      <c r="AS1416">
        <v>469</v>
      </c>
      <c r="AT1416">
        <f t="shared" si="943"/>
        <v>0</v>
      </c>
      <c r="AU1416">
        <f t="shared" si="944"/>
        <v>0</v>
      </c>
      <c r="AV1416">
        <f t="shared" si="945"/>
        <v>8.9581694030581427E-5</v>
      </c>
      <c r="AX1416">
        <f t="shared" si="946"/>
        <v>96.958857534918735</v>
      </c>
      <c r="AY1416">
        <f t="shared" si="947"/>
        <v>87.67934896091802</v>
      </c>
      <c r="AZ1416" t="e">
        <f t="shared" si="948"/>
        <v>#DIV/0!</v>
      </c>
    </row>
    <row r="1417" spans="6:52" x14ac:dyDescent="0.55000000000000004">
      <c r="F1417" s="87">
        <v>45175.66878472222</v>
      </c>
      <c r="G1417">
        <v>197</v>
      </c>
      <c r="I1417">
        <v>21.6</v>
      </c>
      <c r="J1417">
        <v>30.13</v>
      </c>
      <c r="K1417">
        <v>4.4866185600000001</v>
      </c>
      <c r="L1417">
        <v>42967.864707323904</v>
      </c>
      <c r="N1417" s="36">
        <f t="shared" si="920"/>
        <v>7.5369485491982077E-3</v>
      </c>
      <c r="O1417" s="36">
        <f t="shared" si="921"/>
        <v>79.797050791484693</v>
      </c>
      <c r="P1417" s="36">
        <f t="shared" si="922"/>
        <v>-24641732582.937195</v>
      </c>
      <c r="Q1417">
        <f t="shared" si="923"/>
        <v>0.12059117678717132</v>
      </c>
      <c r="R1417">
        <f t="shared" si="924"/>
        <v>3511.0702348253267</v>
      </c>
      <c r="S1417">
        <f t="shared" si="925"/>
        <v>-6.6525850379563678E-4</v>
      </c>
      <c r="T1417">
        <f t="shared" si="926"/>
        <v>-7.0433898109195505</v>
      </c>
      <c r="U1417">
        <f t="shared" si="927"/>
        <v>-7.0433898109195496</v>
      </c>
      <c r="W1417">
        <f t="shared" si="928"/>
        <v>0.99824860789075454</v>
      </c>
      <c r="X1417">
        <v>783.15</v>
      </c>
      <c r="Y1417">
        <f t="shared" si="929"/>
        <v>1.9073334166666699E-2</v>
      </c>
      <c r="Z1417">
        <v>2E-3</v>
      </c>
      <c r="AA1417">
        <f t="shared" si="930"/>
        <v>729.05578751215535</v>
      </c>
      <c r="AC1417">
        <f t="shared" si="931"/>
        <v>4.4787607316568217E-6</v>
      </c>
      <c r="AD1417">
        <f t="shared" si="932"/>
        <v>1.3938860447465549E-10</v>
      </c>
      <c r="AE1417">
        <v>0</v>
      </c>
      <c r="AF1417">
        <f t="shared" si="933"/>
        <v>4.3661338011756994E-12</v>
      </c>
      <c r="AG1417">
        <f t="shared" si="934"/>
        <v>1.4375473827583118E-10</v>
      </c>
      <c r="AH1417">
        <f t="shared" si="935"/>
        <v>5.1110786160789385E-5</v>
      </c>
      <c r="AJ1417">
        <f t="shared" si="936"/>
        <v>4.2892611128124369E-2</v>
      </c>
      <c r="AK1417">
        <f t="shared" si="937"/>
        <v>1.3349097140118102E-6</v>
      </c>
      <c r="AL1417">
        <v>0</v>
      </c>
      <c r="AM1417">
        <f t="shared" si="938"/>
        <v>1.8708610124865254E-7</v>
      </c>
      <c r="AN1417">
        <f t="shared" si="939"/>
        <v>1.5219958152604628E-6</v>
      </c>
      <c r="AO1417">
        <f t="shared" si="940"/>
        <v>2.2868223169654416E-4</v>
      </c>
      <c r="AQ1417">
        <f t="shared" si="941"/>
        <v>0</v>
      </c>
      <c r="AR1417">
        <f t="shared" si="942"/>
        <v>0</v>
      </c>
      <c r="AS1417">
        <v>470</v>
      </c>
      <c r="AT1417">
        <f t="shared" si="943"/>
        <v>0</v>
      </c>
      <c r="AU1417">
        <f t="shared" si="944"/>
        <v>0</v>
      </c>
      <c r="AV1417">
        <f t="shared" si="945"/>
        <v>8.918769856108685E-5</v>
      </c>
      <c r="AX1417">
        <f t="shared" si="946"/>
        <v>96.962789641898183</v>
      </c>
      <c r="AY1417">
        <f t="shared" si="947"/>
        <v>87.707843913050695</v>
      </c>
      <c r="AZ1417" t="e">
        <f t="shared" si="948"/>
        <v>#DIV/0!</v>
      </c>
    </row>
    <row r="1418" spans="6:52" x14ac:dyDescent="0.55000000000000004">
      <c r="F1418" s="87">
        <v>45175.690069444441</v>
      </c>
      <c r="G1418">
        <v>311</v>
      </c>
      <c r="I1418">
        <v>21.6</v>
      </c>
      <c r="J1418">
        <v>30.13</v>
      </c>
      <c r="K1418">
        <v>78985.377928000002</v>
      </c>
      <c r="L1418">
        <v>11650.299969916401</v>
      </c>
      <c r="N1418" s="36">
        <f t="shared" si="920"/>
        <v>132.51083323070472</v>
      </c>
      <c r="O1418" s="36">
        <f t="shared" si="921"/>
        <v>21.601585829651814</v>
      </c>
      <c r="P1418" s="36">
        <f t="shared" si="922"/>
        <v>-24694161801.198761</v>
      </c>
      <c r="Q1418">
        <f t="shared" si="923"/>
        <v>2120.1733316912755</v>
      </c>
      <c r="R1418">
        <f t="shared" si="924"/>
        <v>950.46977650467977</v>
      </c>
      <c r="S1418">
        <f t="shared" si="925"/>
        <v>-11.627045034370106</v>
      </c>
      <c r="T1418">
        <f t="shared" si="926"/>
        <v>-1.8954119080806953</v>
      </c>
      <c r="U1418">
        <f t="shared" si="927"/>
        <v>-1.8954119080806953</v>
      </c>
      <c r="W1418">
        <f t="shared" si="928"/>
        <v>0.99824860789075454</v>
      </c>
      <c r="X1418">
        <v>784.15</v>
      </c>
      <c r="Y1418">
        <f t="shared" si="929"/>
        <v>1.9073334166666699E-2</v>
      </c>
      <c r="Z1418">
        <v>2E-3</v>
      </c>
      <c r="AA1418">
        <f t="shared" si="930"/>
        <v>734.32379107055806</v>
      </c>
      <c r="AC1418">
        <f t="shared" si="931"/>
        <v>7.8847043560351132E-2</v>
      </c>
      <c r="AD1418">
        <f t="shared" si="932"/>
        <v>2.4507591199910052E-6</v>
      </c>
      <c r="AE1418">
        <v>0</v>
      </c>
      <c r="AF1418">
        <f t="shared" si="933"/>
        <v>7.6664282921667662E-8</v>
      </c>
      <c r="AG1418">
        <f t="shared" si="934"/>
        <v>2.527423402912673E-6</v>
      </c>
      <c r="AH1418">
        <f t="shared" si="935"/>
        <v>5.0977794989740918E-5</v>
      </c>
      <c r="AJ1418">
        <f t="shared" si="936"/>
        <v>1.1629895726478748E-2</v>
      </c>
      <c r="AK1418">
        <f t="shared" si="937"/>
        <v>3.6148562747817097E-7</v>
      </c>
      <c r="AL1418">
        <v>0</v>
      </c>
      <c r="AM1418">
        <f t="shared" si="938"/>
        <v>5.0528637580710233E-8</v>
      </c>
      <c r="AN1418">
        <f t="shared" si="939"/>
        <v>4.1201426505888119E-7</v>
      </c>
      <c r="AO1418">
        <f t="shared" si="940"/>
        <v>2.2779025973097491E-4</v>
      </c>
      <c r="AQ1418">
        <f t="shared" si="941"/>
        <v>0</v>
      </c>
      <c r="AR1418">
        <f t="shared" si="942"/>
        <v>0</v>
      </c>
      <c r="AS1418">
        <v>471</v>
      </c>
      <c r="AT1418">
        <f t="shared" si="943"/>
        <v>0</v>
      </c>
      <c r="AU1418">
        <f t="shared" si="944"/>
        <v>0</v>
      </c>
      <c r="AV1418">
        <f t="shared" si="945"/>
        <v>8.8796434231176523E-5</v>
      </c>
      <c r="AX1418">
        <f t="shared" si="946"/>
        <v>96.966702024151644</v>
      </c>
      <c r="AY1418">
        <f t="shared" si="947"/>
        <v>87.736192198712061</v>
      </c>
      <c r="AZ1418" t="e">
        <f t="shared" si="948"/>
        <v>#DIV/0!</v>
      </c>
    </row>
    <row r="1419" spans="6:52" x14ac:dyDescent="0.55000000000000004">
      <c r="F1419" s="87">
        <v>45175.711377314816</v>
      </c>
      <c r="G1419">
        <v>319</v>
      </c>
      <c r="I1419">
        <v>21.6</v>
      </c>
      <c r="J1419">
        <v>30.13</v>
      </c>
      <c r="K1419">
        <v>9073.0397032910623</v>
      </c>
      <c r="L1419">
        <v>18941.550849638399</v>
      </c>
      <c r="N1419" s="36">
        <f t="shared" si="920"/>
        <v>15.201504514456776</v>
      </c>
      <c r="O1419" s="36">
        <f t="shared" si="921"/>
        <v>35.064769862097826</v>
      </c>
      <c r="P1419" s="36">
        <f t="shared" si="922"/>
        <v>-24746591019.460331</v>
      </c>
      <c r="Q1419">
        <f t="shared" si="923"/>
        <v>243.22407223130841</v>
      </c>
      <c r="R1419">
        <f t="shared" si="924"/>
        <v>1542.8498739323043</v>
      </c>
      <c r="S1419">
        <f t="shared" si="925"/>
        <v>-1.3259750519200124</v>
      </c>
      <c r="T1419">
        <f t="shared" si="926"/>
        <v>-3.0585794974596925</v>
      </c>
      <c r="U1419">
        <f t="shared" si="927"/>
        <v>-3.058579497459692</v>
      </c>
      <c r="W1419">
        <f t="shared" si="928"/>
        <v>0.99824860789075454</v>
      </c>
      <c r="X1419">
        <v>785.15</v>
      </c>
      <c r="Y1419">
        <f t="shared" si="929"/>
        <v>1.9073334166666699E-2</v>
      </c>
      <c r="Z1419">
        <v>2E-3</v>
      </c>
      <c r="AA1419">
        <f t="shared" si="930"/>
        <v>739.61557325160788</v>
      </c>
      <c r="AC1419">
        <f t="shared" si="931"/>
        <v>9.0571492531478469E-3</v>
      </c>
      <c r="AD1419">
        <f t="shared" si="932"/>
        <v>2.8115981576338429E-7</v>
      </c>
      <c r="AE1419">
        <v>0</v>
      </c>
      <c r="AF1419">
        <f t="shared" si="933"/>
        <v>8.7835596769422045E-9</v>
      </c>
      <c r="AG1419">
        <f t="shared" si="934"/>
        <v>2.8994337544032651E-7</v>
      </c>
      <c r="AH1419">
        <f t="shared" si="935"/>
        <v>5.0845487310023197E-5</v>
      </c>
      <c r="AJ1419">
        <f t="shared" si="936"/>
        <v>1.8908376766943472E-2</v>
      </c>
      <c r="AK1419">
        <f t="shared" si="937"/>
        <v>5.8697009175715977E-7</v>
      </c>
      <c r="AL1419">
        <v>0</v>
      </c>
      <c r="AM1419">
        <f t="shared" si="938"/>
        <v>8.1831981299895415E-8</v>
      </c>
      <c r="AN1419">
        <f t="shared" si="939"/>
        <v>6.6880207305705514E-7</v>
      </c>
      <c r="AO1419">
        <f t="shared" si="940"/>
        <v>2.2690402572522606E-4</v>
      </c>
      <c r="AQ1419">
        <f t="shared" si="941"/>
        <v>0</v>
      </c>
      <c r="AR1419">
        <f t="shared" si="942"/>
        <v>0</v>
      </c>
      <c r="AS1419">
        <v>472</v>
      </c>
      <c r="AT1419">
        <f t="shared" si="943"/>
        <v>0</v>
      </c>
      <c r="AU1419">
        <f t="shared" si="944"/>
        <v>0</v>
      </c>
      <c r="AV1419">
        <f t="shared" si="945"/>
        <v>8.8407876483454225E-5</v>
      </c>
      <c r="AX1419">
        <f t="shared" si="946"/>
        <v>96.970594805415743</v>
      </c>
      <c r="AY1419">
        <f t="shared" si="947"/>
        <v>87.764394789351329</v>
      </c>
      <c r="AZ1419" t="e">
        <f t="shared" si="948"/>
        <v>#DIV/0!</v>
      </c>
    </row>
    <row r="1420" spans="6:52" x14ac:dyDescent="0.55000000000000004">
      <c r="F1420" s="87">
        <v>45175.732719907406</v>
      </c>
      <c r="G1420">
        <v>382</v>
      </c>
      <c r="I1420">
        <v>21.6</v>
      </c>
      <c r="J1420">
        <v>30.13</v>
      </c>
      <c r="K1420">
        <v>39.739988107567001</v>
      </c>
      <c r="L1420">
        <v>713.89506175359998</v>
      </c>
      <c r="N1420" s="36">
        <f t="shared" si="920"/>
        <v>6.6495363406464406E-2</v>
      </c>
      <c r="O1420" s="36">
        <f t="shared" si="921"/>
        <v>1.3194660888463832</v>
      </c>
      <c r="P1420" s="36">
        <f t="shared" si="922"/>
        <v>-24799020237.721897</v>
      </c>
      <c r="Q1420">
        <f t="shared" si="923"/>
        <v>1.0639258145034305</v>
      </c>
      <c r="R1420">
        <f t="shared" si="924"/>
        <v>58.056507909240857</v>
      </c>
      <c r="S1420">
        <f t="shared" si="925"/>
        <v>-5.7660532213095568E-3</v>
      </c>
      <c r="T1420">
        <f t="shared" si="926"/>
        <v>-0.11441567204461324</v>
      </c>
      <c r="U1420">
        <f t="shared" si="927"/>
        <v>-0.11441567204461325</v>
      </c>
      <c r="W1420">
        <f t="shared" si="928"/>
        <v>0.99824860789075454</v>
      </c>
      <c r="X1420">
        <v>786.15</v>
      </c>
      <c r="Y1420">
        <f t="shared" si="929"/>
        <v>1.9073334166666699E-2</v>
      </c>
      <c r="Z1420">
        <v>2E-3</v>
      </c>
      <c r="AA1420">
        <f t="shared" si="930"/>
        <v>744.93115807136178</v>
      </c>
      <c r="AC1420">
        <f t="shared" si="931"/>
        <v>3.9670387805973896E-5</v>
      </c>
      <c r="AD1420">
        <f t="shared" si="932"/>
        <v>1.2299158201918162E-9</v>
      </c>
      <c r="AE1420">
        <v>0</v>
      </c>
      <c r="AF1420">
        <f t="shared" si="933"/>
        <v>3.8372466593620048E-11</v>
      </c>
      <c r="AG1420">
        <f t="shared" si="934"/>
        <v>1.2682882867854361E-9</v>
      </c>
      <c r="AH1420">
        <f t="shared" si="935"/>
        <v>5.0713858309413649E-5</v>
      </c>
      <c r="AJ1420">
        <f t="shared" si="936"/>
        <v>7.1264475157561534E-4</v>
      </c>
      <c r="AK1420">
        <f t="shared" si="937"/>
        <v>2.2094390869744069E-8</v>
      </c>
      <c r="AL1420">
        <v>0</v>
      </c>
      <c r="AM1420">
        <f t="shared" si="938"/>
        <v>3.0722267644077265E-9</v>
      </c>
      <c r="AN1420">
        <f t="shared" si="939"/>
        <v>2.5166617634151796E-8</v>
      </c>
      <c r="AO1420">
        <f t="shared" si="940"/>
        <v>2.2602348115809316E-4</v>
      </c>
      <c r="AQ1420">
        <f t="shared" si="941"/>
        <v>0</v>
      </c>
      <c r="AR1420">
        <f t="shared" si="942"/>
        <v>0</v>
      </c>
      <c r="AS1420">
        <v>473</v>
      </c>
      <c r="AT1420">
        <f t="shared" si="943"/>
        <v>0</v>
      </c>
      <c r="AU1420">
        <f t="shared" si="944"/>
        <v>0</v>
      </c>
      <c r="AV1420">
        <f t="shared" si="945"/>
        <v>8.8022001028235025E-5</v>
      </c>
      <c r="AX1420">
        <f t="shared" si="946"/>
        <v>96.974468108439481</v>
      </c>
      <c r="AY1420">
        <f t="shared" si="947"/>
        <v>87.792452648707823</v>
      </c>
      <c r="AZ1420" t="e">
        <f t="shared" si="948"/>
        <v>#DIV/0!</v>
      </c>
    </row>
    <row r="1421" spans="6:52" x14ac:dyDescent="0.55000000000000004">
      <c r="F1421" s="87">
        <v>45175.754062499997</v>
      </c>
      <c r="G1421">
        <v>299</v>
      </c>
      <c r="I1421">
        <v>21.6</v>
      </c>
      <c r="J1421">
        <v>30.13</v>
      </c>
      <c r="K1421">
        <v>21.845195409211996</v>
      </c>
      <c r="L1421">
        <v>45892.147763797497</v>
      </c>
      <c r="N1421" s="36">
        <f t="shared" si="920"/>
        <v>3.650482111297524E-2</v>
      </c>
      <c r="O1421" s="36">
        <f t="shared" si="921"/>
        <v>84.686092223886476</v>
      </c>
      <c r="P1421" s="36">
        <f t="shared" si="922"/>
        <v>-24851449455.983467</v>
      </c>
      <c r="Q1421">
        <f t="shared" si="923"/>
        <v>0.58407713780760384</v>
      </c>
      <c r="R1421">
        <f t="shared" si="924"/>
        <v>3726.1880578510049</v>
      </c>
      <c r="S1421">
        <f t="shared" si="925"/>
        <v>-3.1469052731240518E-3</v>
      </c>
      <c r="T1421">
        <f t="shared" si="926"/>
        <v>-7.3003812114256306</v>
      </c>
      <c r="U1421">
        <f t="shared" si="927"/>
        <v>-7.3003812114256315</v>
      </c>
      <c r="W1421">
        <f t="shared" si="928"/>
        <v>0.99824860789075454</v>
      </c>
      <c r="X1421">
        <v>787.15</v>
      </c>
      <c r="Y1421">
        <f t="shared" si="929"/>
        <v>1.9073334166666699E-2</v>
      </c>
      <c r="Z1421">
        <v>2E-3</v>
      </c>
      <c r="AA1421">
        <f t="shared" si="930"/>
        <v>750.27056926792636</v>
      </c>
      <c r="AC1421">
        <f t="shared" si="931"/>
        <v>2.1806935906347377E-5</v>
      </c>
      <c r="AD1421">
        <f t="shared" si="932"/>
        <v>6.7522965549327258E-10</v>
      </c>
      <c r="AE1421">
        <v>0</v>
      </c>
      <c r="AF1421">
        <f t="shared" si="933"/>
        <v>2.1038996288893984E-11</v>
      </c>
      <c r="AG1421">
        <f t="shared" si="934"/>
        <v>6.9626865178216652E-10</v>
      </c>
      <c r="AH1421">
        <f t="shared" si="935"/>
        <v>5.0582903218130867E-5</v>
      </c>
      <c r="AJ1421">
        <f t="shared" si="936"/>
        <v>4.5811772618327654E-2</v>
      </c>
      <c r="AK1421">
        <f t="shared" si="937"/>
        <v>1.418515080498112E-6</v>
      </c>
      <c r="AL1421">
        <v>0</v>
      </c>
      <c r="AM1421">
        <f t="shared" si="938"/>
        <v>1.9673105575722885E-7</v>
      </c>
      <c r="AN1421">
        <f t="shared" si="939"/>
        <v>1.6152461362553409E-6</v>
      </c>
      <c r="AO1421">
        <f t="shared" si="940"/>
        <v>2.251485780097954E-4</v>
      </c>
      <c r="AQ1421">
        <f t="shared" si="941"/>
        <v>0</v>
      </c>
      <c r="AR1421">
        <f t="shared" si="942"/>
        <v>0</v>
      </c>
      <c r="AS1421">
        <v>474</v>
      </c>
      <c r="AT1421">
        <f t="shared" si="943"/>
        <v>0</v>
      </c>
      <c r="AU1421">
        <f t="shared" si="944"/>
        <v>0</v>
      </c>
      <c r="AV1421">
        <f t="shared" si="945"/>
        <v>8.7638783840139921E-5</v>
      </c>
      <c r="AX1421">
        <f t="shared" si="946"/>
        <v>96.978322054993782</v>
      </c>
      <c r="AY1421">
        <f t="shared" si="947"/>
        <v>87.820366732879819</v>
      </c>
      <c r="AZ1421" t="e">
        <f t="shared" si="948"/>
        <v>#DIV/0!</v>
      </c>
    </row>
    <row r="1422" spans="6:52" x14ac:dyDescent="0.55000000000000004">
      <c r="F1422" s="87">
        <v>45175.775405092594</v>
      </c>
      <c r="G1422">
        <v>237</v>
      </c>
      <c r="I1422">
        <v>21.6</v>
      </c>
      <c r="J1422">
        <v>30.13</v>
      </c>
      <c r="K1422">
        <v>9986.0907317063939</v>
      </c>
      <c r="L1422">
        <v>18385.416237863901</v>
      </c>
      <c r="N1422" s="36">
        <f t="shared" si="920"/>
        <v>16.665611198890829</v>
      </c>
      <c r="O1422" s="36">
        <f t="shared" si="921"/>
        <v>33.873375928209455</v>
      </c>
      <c r="P1422" s="36">
        <f t="shared" si="922"/>
        <v>-24903878674.245037</v>
      </c>
      <c r="Q1422">
        <f t="shared" si="923"/>
        <v>266.64977918225327</v>
      </c>
      <c r="R1422">
        <f t="shared" si="924"/>
        <v>1490.4285408412161</v>
      </c>
      <c r="S1422">
        <f t="shared" si="925"/>
        <v>-1.4282639746582446</v>
      </c>
      <c r="T1422">
        <f t="shared" si="926"/>
        <v>-2.9029911931185124</v>
      </c>
      <c r="U1422">
        <f t="shared" si="927"/>
        <v>-2.9029911931185137</v>
      </c>
      <c r="W1422">
        <f t="shared" si="928"/>
        <v>0.99824860789075454</v>
      </c>
      <c r="X1422">
        <v>788.15</v>
      </c>
      <c r="Y1422">
        <f t="shared" si="929"/>
        <v>1.9073334166666699E-2</v>
      </c>
      <c r="Z1422">
        <v>2E-3</v>
      </c>
      <c r="AA1422">
        <f t="shared" si="930"/>
        <v>755.63383030192745</v>
      </c>
      <c r="AC1422">
        <f t="shared" si="931"/>
        <v>9.9686011711966754E-3</v>
      </c>
      <c r="AD1422">
        <f t="shared" si="932"/>
        <v>3.0827599027445357E-7</v>
      </c>
      <c r="AE1422">
        <v>0</v>
      </c>
      <c r="AF1422">
        <f t="shared" si="933"/>
        <v>9.592781213734042E-9</v>
      </c>
      <c r="AG1422">
        <f t="shared" si="934"/>
        <v>3.1786877148818761E-7</v>
      </c>
      <c r="AH1422">
        <f t="shared" si="935"/>
        <v>5.0452617308388174E-5</v>
      </c>
      <c r="AJ1422">
        <f t="shared" si="936"/>
        <v>1.8353216164939713E-2</v>
      </c>
      <c r="AK1422">
        <f t="shared" si="937"/>
        <v>5.6756768485389249E-7</v>
      </c>
      <c r="AL1422">
        <v>0</v>
      </c>
      <c r="AM1422">
        <f t="shared" si="938"/>
        <v>7.8510533577970133E-8</v>
      </c>
      <c r="AN1422">
        <f t="shared" si="939"/>
        <v>6.4607821843186263E-7</v>
      </c>
      <c r="AO1422">
        <f t="shared" si="940"/>
        <v>2.2427926875589764E-4</v>
      </c>
      <c r="AQ1422">
        <f t="shared" si="941"/>
        <v>0</v>
      </c>
      <c r="AR1422">
        <f t="shared" si="942"/>
        <v>0</v>
      </c>
      <c r="AS1422">
        <v>475</v>
      </c>
      <c r="AT1422">
        <f t="shared" si="943"/>
        <v>0</v>
      </c>
      <c r="AU1422">
        <f t="shared" si="944"/>
        <v>0</v>
      </c>
      <c r="AV1422">
        <f t="shared" si="945"/>
        <v>8.7258201154740092E-5</v>
      </c>
      <c r="AX1422">
        <f t="shared" si="946"/>
        <v>96.982156765880816</v>
      </c>
      <c r="AY1422">
        <f t="shared" si="947"/>
        <v>87.848137990392544</v>
      </c>
      <c r="AZ1422" t="e">
        <f t="shared" si="948"/>
        <v>#DIV/0!</v>
      </c>
    </row>
    <row r="1423" spans="6:52" x14ac:dyDescent="0.55000000000000004">
      <c r="F1423" s="87">
        <v>45175.796747685185</v>
      </c>
      <c r="G1423">
        <v>284</v>
      </c>
      <c r="I1423">
        <v>21.6</v>
      </c>
      <c r="J1423">
        <v>30.13</v>
      </c>
      <c r="K1423">
        <v>20.794732482886999</v>
      </c>
      <c r="L1423">
        <v>1460.1988015104</v>
      </c>
      <c r="N1423" s="36">
        <f t="shared" si="920"/>
        <v>3.4658623360750769E-2</v>
      </c>
      <c r="O1423" s="36">
        <f t="shared" si="921"/>
        <v>2.6860231559663008</v>
      </c>
      <c r="P1423" s="36">
        <f t="shared" si="922"/>
        <v>-24956307892.506603</v>
      </c>
      <c r="Q1423">
        <f t="shared" si="923"/>
        <v>0.5545379737720123</v>
      </c>
      <c r="R1423">
        <f t="shared" si="924"/>
        <v>118.18501886251724</v>
      </c>
      <c r="S1423">
        <f t="shared" si="925"/>
        <v>-2.9529760984166528E-3</v>
      </c>
      <c r="T1423">
        <f t="shared" si="926"/>
        <v>-0.22885393042888405</v>
      </c>
      <c r="U1423">
        <f t="shared" si="927"/>
        <v>-0.22885393042888405</v>
      </c>
      <c r="W1423">
        <f t="shared" si="928"/>
        <v>0.99824860789075454</v>
      </c>
      <c r="X1423">
        <v>789.15</v>
      </c>
      <c r="Y1423">
        <f t="shared" si="929"/>
        <v>1.9073334166666699E-2</v>
      </c>
      <c r="Z1423">
        <v>2E-3</v>
      </c>
      <c r="AA1423">
        <f t="shared" si="930"/>
        <v>761.02096435699661</v>
      </c>
      <c r="AC1423">
        <f t="shared" si="931"/>
        <v>2.07583127525026E-5</v>
      </c>
      <c r="AD1423">
        <f t="shared" si="932"/>
        <v>6.4113110948253144E-10</v>
      </c>
      <c r="AE1423">
        <v>0</v>
      </c>
      <c r="AF1423">
        <f t="shared" si="933"/>
        <v>1.9924395633708888E-11</v>
      </c>
      <c r="AG1423">
        <f t="shared" si="934"/>
        <v>6.610555051162403E-10</v>
      </c>
      <c r="AH1423">
        <f t="shared" si="935"/>
        <v>5.0322995893952283E-5</v>
      </c>
      <c r="AJ1423">
        <f t="shared" si="936"/>
        <v>1.4576414208515049E-3</v>
      </c>
      <c r="AK1423">
        <f t="shared" si="937"/>
        <v>4.5020001024194602E-8</v>
      </c>
      <c r="AL1423">
        <v>0</v>
      </c>
      <c r="AM1423">
        <f t="shared" si="938"/>
        <v>6.2114162089553614E-9</v>
      </c>
      <c r="AN1423">
        <f t="shared" si="939"/>
        <v>5.1231417233149962E-8</v>
      </c>
      <c r="AO1423">
        <f t="shared" si="940"/>
        <v>2.2341550636131456E-4</v>
      </c>
      <c r="AQ1423">
        <f t="shared" si="941"/>
        <v>0</v>
      </c>
      <c r="AR1423">
        <f t="shared" si="942"/>
        <v>0</v>
      </c>
      <c r="AS1423">
        <v>476</v>
      </c>
      <c r="AT1423">
        <f t="shared" si="943"/>
        <v>0</v>
      </c>
      <c r="AU1423">
        <f t="shared" si="944"/>
        <v>0</v>
      </c>
      <c r="AV1423">
        <f t="shared" si="945"/>
        <v>8.6880229465249368E-5</v>
      </c>
      <c r="AX1423">
        <f t="shared" si="946"/>
        <v>96.985972360943379</v>
      </c>
      <c r="AY1423">
        <f t="shared" si="947"/>
        <v>87.875767362265776</v>
      </c>
      <c r="AZ1423" t="e">
        <f t="shared" si="948"/>
        <v>#DIV/0!</v>
      </c>
    </row>
    <row r="1424" spans="6:52" x14ac:dyDescent="0.55000000000000004">
      <c r="F1424" s="87">
        <v>45175.818043981482</v>
      </c>
      <c r="G1424">
        <v>141</v>
      </c>
      <c r="I1424">
        <v>21.6</v>
      </c>
      <c r="J1424">
        <v>30.13</v>
      </c>
      <c r="K1424">
        <v>362.24646621904697</v>
      </c>
      <c r="L1424">
        <v>18927.3458234639</v>
      </c>
      <c r="N1424" s="36">
        <f t="shared" si="920"/>
        <v>0.60296922169855638</v>
      </c>
      <c r="O1424" s="36">
        <f t="shared" si="921"/>
        <v>34.761752886779462</v>
      </c>
      <c r="P1424" s="36">
        <f t="shared" si="922"/>
        <v>-25008737110.768173</v>
      </c>
      <c r="Q1424">
        <f t="shared" si="923"/>
        <v>9.6475075471769021</v>
      </c>
      <c r="R1424">
        <f t="shared" si="924"/>
        <v>1529.5171270182964</v>
      </c>
      <c r="S1424">
        <f t="shared" si="925"/>
        <v>-5.1075510820460218E-2</v>
      </c>
      <c r="T1424">
        <f t="shared" si="926"/>
        <v>-2.9445520962170861</v>
      </c>
      <c r="U1424">
        <f t="shared" si="927"/>
        <v>-2.9445520962170857</v>
      </c>
      <c r="W1424">
        <f t="shared" si="928"/>
        <v>0.99824860789075454</v>
      </c>
      <c r="X1424">
        <v>790.15</v>
      </c>
      <c r="Y1424">
        <f t="shared" si="929"/>
        <v>1.9073334166666699E-2</v>
      </c>
      <c r="Z1424">
        <v>2E-3</v>
      </c>
      <c r="AA1424">
        <f t="shared" si="930"/>
        <v>766.43199434026553</v>
      </c>
      <c r="AC1424">
        <f t="shared" si="931"/>
        <v>3.6161203061650887E-4</v>
      </c>
      <c r="AD1424">
        <f t="shared" si="932"/>
        <v>1.1154437819425545E-8</v>
      </c>
      <c r="AE1424">
        <v>0</v>
      </c>
      <c r="AF1424">
        <f t="shared" si="933"/>
        <v>3.4619563824595753E-10</v>
      </c>
      <c r="AG1424">
        <f t="shared" si="934"/>
        <v>1.1500633457671503E-8</v>
      </c>
      <c r="AH1424">
        <f t="shared" si="935"/>
        <v>5.0194034329707589E-5</v>
      </c>
      <c r="AJ1424">
        <f t="shared" si="936"/>
        <v>1.8894196619339724E-2</v>
      </c>
      <c r="AK1424">
        <f t="shared" si="937"/>
        <v>5.8281838958486138E-7</v>
      </c>
      <c r="AL1424">
        <v>0</v>
      </c>
      <c r="AM1424">
        <f t="shared" si="938"/>
        <v>8.020413944377407E-8</v>
      </c>
      <c r="AN1424">
        <f t="shared" si="939"/>
        <v>6.6302252902863546E-7</v>
      </c>
      <c r="AO1424">
        <f t="shared" si="940"/>
        <v>2.2255724427439852E-4</v>
      </c>
      <c r="AQ1424">
        <f t="shared" si="941"/>
        <v>0</v>
      </c>
      <c r="AR1424">
        <f t="shared" si="942"/>
        <v>0</v>
      </c>
      <c r="AS1424">
        <v>477</v>
      </c>
      <c r="AT1424">
        <f t="shared" si="943"/>
        <v>0</v>
      </c>
      <c r="AU1424">
        <f t="shared" si="944"/>
        <v>0</v>
      </c>
      <c r="AV1424">
        <f t="shared" si="945"/>
        <v>8.6504845519264165E-5</v>
      </c>
      <c r="AX1424">
        <f t="shared" si="946"/>
        <v>96.989768959073928</v>
      </c>
      <c r="AY1424">
        <f t="shared" si="947"/>
        <v>87.903255782080649</v>
      </c>
      <c r="AZ1424" t="e">
        <f t="shared" si="948"/>
        <v>#DIV/0!</v>
      </c>
    </row>
    <row r="1425" spans="6:52" x14ac:dyDescent="0.55000000000000004">
      <c r="F1425" s="87">
        <v>45175.839363425926</v>
      </c>
      <c r="G1425">
        <v>125</v>
      </c>
      <c r="I1425">
        <v>21.6</v>
      </c>
      <c r="J1425">
        <v>30.13</v>
      </c>
      <c r="K1425">
        <v>31.132097320806999</v>
      </c>
      <c r="L1425">
        <v>714.61876027749997</v>
      </c>
      <c r="N1425" s="36">
        <f t="shared" si="920"/>
        <v>5.1752717939958053E-2</v>
      </c>
      <c r="O1425" s="36">
        <f t="shared" si="921"/>
        <v>1.3103942524621417</v>
      </c>
      <c r="P1425" s="36">
        <f t="shared" si="922"/>
        <v>-25061166329.029739</v>
      </c>
      <c r="Q1425">
        <f t="shared" si="923"/>
        <v>0.82804348703932884</v>
      </c>
      <c r="R1425">
        <f t="shared" si="924"/>
        <v>57.657347108334235</v>
      </c>
      <c r="S1425">
        <f t="shared" si="925"/>
        <v>-4.3584013615856048E-3</v>
      </c>
      <c r="T1425">
        <f t="shared" si="926"/>
        <v>-0.11035602228217155</v>
      </c>
      <c r="U1425">
        <f t="shared" si="927"/>
        <v>-0.11035602228217155</v>
      </c>
      <c r="W1425">
        <f t="shared" si="928"/>
        <v>0.99824860789075454</v>
      </c>
      <c r="X1425">
        <v>791.15</v>
      </c>
      <c r="Y1425">
        <f t="shared" si="929"/>
        <v>1.9073334166666699E-2</v>
      </c>
      <c r="Z1425">
        <v>2E-3</v>
      </c>
      <c r="AA1425">
        <f t="shared" si="930"/>
        <v>771.86694288285412</v>
      </c>
      <c r="AC1425">
        <f t="shared" si="931"/>
        <v>3.1077572811215074E-5</v>
      </c>
      <c r="AD1425">
        <f t="shared" si="932"/>
        <v>9.5742027626488186E-10</v>
      </c>
      <c r="AE1425">
        <v>0</v>
      </c>
      <c r="AF1425">
        <f t="shared" si="933"/>
        <v>2.9676607037184748E-11</v>
      </c>
      <c r="AG1425">
        <f t="shared" si="934"/>
        <v>9.8709688330206653E-10</v>
      </c>
      <c r="AH1425">
        <f t="shared" si="935"/>
        <v>5.0065728011225762E-5</v>
      </c>
      <c r="AJ1425">
        <f t="shared" si="936"/>
        <v>7.1336718261963124E-4</v>
      </c>
      <c r="AK1425">
        <f t="shared" si="937"/>
        <v>2.1977012465256424E-8</v>
      </c>
      <c r="AL1425">
        <v>0</v>
      </c>
      <c r="AM1425">
        <f t="shared" si="938"/>
        <v>3.0165750020334089E-9</v>
      </c>
      <c r="AN1425">
        <f t="shared" si="939"/>
        <v>2.4993587467289832E-8</v>
      </c>
      <c r="AO1425">
        <f t="shared" si="940"/>
        <v>2.2170443642111087E-4</v>
      </c>
      <c r="AQ1425">
        <f t="shared" si="941"/>
        <v>0</v>
      </c>
      <c r="AR1425">
        <f t="shared" si="942"/>
        <v>0</v>
      </c>
      <c r="AS1425">
        <v>478</v>
      </c>
      <c r="AT1425">
        <f t="shared" si="943"/>
        <v>0</v>
      </c>
      <c r="AU1425">
        <f t="shared" si="944"/>
        <v>0</v>
      </c>
      <c r="AV1425">
        <f t="shared" si="945"/>
        <v>8.6132026315551661E-5</v>
      </c>
      <c r="AX1425">
        <f t="shared" si="946"/>
        <v>96.993546678223765</v>
      </c>
      <c r="AY1425">
        <f t="shared" si="947"/>
        <v>87.930604176045833</v>
      </c>
      <c r="AZ1425" t="e">
        <f t="shared" si="948"/>
        <v>#DIV/0!</v>
      </c>
    </row>
    <row r="1426" spans="6:52" x14ac:dyDescent="0.55000000000000004">
      <c r="F1426" s="87">
        <v>45175.860694444447</v>
      </c>
      <c r="G1426">
        <v>414</v>
      </c>
      <c r="I1426">
        <v>21.6</v>
      </c>
      <c r="J1426">
        <v>30.13</v>
      </c>
      <c r="K1426">
        <v>6.029039359999997</v>
      </c>
      <c r="L1426">
        <v>1546.2001170975</v>
      </c>
      <c r="N1426" s="36">
        <f t="shared" si="920"/>
        <v>1.0009386927980379E-2</v>
      </c>
      <c r="O1426" s="36">
        <f t="shared" si="921"/>
        <v>2.8308072980276888</v>
      </c>
      <c r="P1426" s="36">
        <f t="shared" si="922"/>
        <v>-25113595547.291309</v>
      </c>
      <c r="Q1426">
        <f t="shared" si="923"/>
        <v>0.16015019084768606</v>
      </c>
      <c r="R1426">
        <f t="shared" si="924"/>
        <v>124.5555211132183</v>
      </c>
      <c r="S1426">
        <f t="shared" si="925"/>
        <v>-8.3808008769387619E-4</v>
      </c>
      <c r="T1426">
        <f t="shared" si="926"/>
        <v>-0.23702183217071468</v>
      </c>
      <c r="U1426">
        <f t="shared" si="927"/>
        <v>-0.2370218321707146</v>
      </c>
      <c r="W1426">
        <f t="shared" si="928"/>
        <v>0.99824860789075454</v>
      </c>
      <c r="X1426">
        <v>792.15</v>
      </c>
      <c r="Y1426">
        <f t="shared" si="929"/>
        <v>1.9073334166666699E-2</v>
      </c>
      <c r="Z1426">
        <v>2E-3</v>
      </c>
      <c r="AA1426">
        <f t="shared" si="930"/>
        <v>777.32583234038873</v>
      </c>
      <c r="AC1426">
        <f t="shared" si="931"/>
        <v>6.0184801480385633E-6</v>
      </c>
      <c r="AD1426">
        <f t="shared" si="932"/>
        <v>1.8517986635480391E-10</v>
      </c>
      <c r="AE1426">
        <v>0</v>
      </c>
      <c r="AF1426">
        <f t="shared" si="933"/>
        <v>5.7325153260312669E-12</v>
      </c>
      <c r="AG1426">
        <f t="shared" si="934"/>
        <v>1.9091238168083519E-10</v>
      </c>
      <c r="AH1426">
        <f t="shared" si="935"/>
        <v>4.9938072374340247E-5</v>
      </c>
      <c r="AJ1426">
        <f t="shared" si="936"/>
        <v>1.543492114413101E-3</v>
      </c>
      <c r="AK1426">
        <f t="shared" si="937"/>
        <v>4.7491003781056309E-8</v>
      </c>
      <c r="AL1426">
        <v>0</v>
      </c>
      <c r="AM1426">
        <f t="shared" si="938"/>
        <v>6.5019297756646558E-9</v>
      </c>
      <c r="AN1426">
        <f t="shared" si="939"/>
        <v>5.3992933556720962E-8</v>
      </c>
      <c r="AO1426">
        <f t="shared" si="940"/>
        <v>2.2085703719926947E-4</v>
      </c>
      <c r="AQ1426">
        <f t="shared" si="941"/>
        <v>0</v>
      </c>
      <c r="AR1426">
        <f t="shared" si="942"/>
        <v>0</v>
      </c>
      <c r="AS1426">
        <v>479</v>
      </c>
      <c r="AT1426">
        <f t="shared" si="943"/>
        <v>0</v>
      </c>
      <c r="AU1426">
        <f t="shared" si="944"/>
        <v>0</v>
      </c>
      <c r="AV1426">
        <f t="shared" si="945"/>
        <v>8.576174910088177E-5</v>
      </c>
      <c r="AX1426">
        <f t="shared" si="946"/>
        <v>96.997305635411948</v>
      </c>
      <c r="AY1426">
        <f t="shared" si="947"/>
        <v>87.957813463063246</v>
      </c>
      <c r="AZ1426" t="e">
        <f t="shared" si="948"/>
        <v>#DIV/0!</v>
      </c>
    </row>
    <row r="1427" spans="6:52" x14ac:dyDescent="0.55000000000000004">
      <c r="F1427" s="87">
        <v>45175.882037037038</v>
      </c>
      <c r="G1427">
        <v>69</v>
      </c>
      <c r="I1427">
        <v>21.6</v>
      </c>
      <c r="J1427">
        <v>30.13</v>
      </c>
      <c r="K1427">
        <v>21.655598710823</v>
      </c>
      <c r="L1427">
        <v>9954.0340675350999</v>
      </c>
      <c r="N1427" s="36">
        <f t="shared" si="920"/>
        <v>3.5905824629143969E-2</v>
      </c>
      <c r="O1427" s="36">
        <f t="shared" si="921"/>
        <v>18.195424062249518</v>
      </c>
      <c r="P1427" s="36">
        <f t="shared" si="922"/>
        <v>-25166024765.552879</v>
      </c>
      <c r="Q1427">
        <f t="shared" si="923"/>
        <v>0.5744931940663035</v>
      </c>
      <c r="R1427">
        <f t="shared" si="924"/>
        <v>800.59865873897877</v>
      </c>
      <c r="S1427">
        <f t="shared" si="925"/>
        <v>-2.9890584366626515E-3</v>
      </c>
      <c r="T1427">
        <f t="shared" si="926"/>
        <v>-1.5147176360287979</v>
      </c>
      <c r="U1427">
        <f t="shared" si="927"/>
        <v>-1.5147176360287979</v>
      </c>
      <c r="W1427">
        <f t="shared" si="928"/>
        <v>0.99824860789075454</v>
      </c>
      <c r="X1427">
        <v>793.15</v>
      </c>
      <c r="Y1427">
        <f t="shared" si="929"/>
        <v>1.9073334166666699E-2</v>
      </c>
      <c r="Z1427">
        <v>2E-3</v>
      </c>
      <c r="AA1427">
        <f t="shared" si="930"/>
        <v>782.80868479350465</v>
      </c>
      <c r="AC1427">
        <f t="shared" si="931"/>
        <v>2.1617671266119878E-5</v>
      </c>
      <c r="AD1427">
        <f t="shared" si="932"/>
        <v>6.6430564103222604E-10</v>
      </c>
      <c r="AE1427">
        <v>0</v>
      </c>
      <c r="AF1427">
        <f t="shared" si="933"/>
        <v>2.0538150649168184E-11</v>
      </c>
      <c r="AG1427">
        <f t="shared" si="934"/>
        <v>6.8484379168139422E-10</v>
      </c>
      <c r="AH1427">
        <f t="shared" si="935"/>
        <v>4.9811062894726233E-5</v>
      </c>
      <c r="AJ1427">
        <f t="shared" si="936"/>
        <v>9.9366006508140575E-3</v>
      </c>
      <c r="AK1427">
        <f t="shared" si="937"/>
        <v>3.0534925727016383E-7</v>
      </c>
      <c r="AL1427">
        <v>0</v>
      </c>
      <c r="AM1427">
        <f t="shared" si="938"/>
        <v>4.1698146173329279E-8</v>
      </c>
      <c r="AN1427">
        <f t="shared" si="939"/>
        <v>3.4704740344349309E-7</v>
      </c>
      <c r="AO1427">
        <f t="shared" si="940"/>
        <v>2.2001500147287927E-4</v>
      </c>
      <c r="AQ1427">
        <f t="shared" si="941"/>
        <v>0</v>
      </c>
      <c r="AR1427">
        <f t="shared" si="942"/>
        <v>0</v>
      </c>
      <c r="AS1427">
        <v>480</v>
      </c>
      <c r="AT1427">
        <f t="shared" si="943"/>
        <v>0</v>
      </c>
      <c r="AU1427">
        <f t="shared" si="944"/>
        <v>0</v>
      </c>
      <c r="AV1427">
        <f t="shared" si="945"/>
        <v>8.5393991366906983E-5</v>
      </c>
      <c r="AX1427">
        <f t="shared" si="946"/>
        <v>97.001045946734223</v>
      </c>
      <c r="AY1427">
        <f t="shared" si="947"/>
        <v>87.984884554792913</v>
      </c>
      <c r="AZ1427" t="e">
        <f t="shared" si="948"/>
        <v>#DIV/0!</v>
      </c>
    </row>
    <row r="1428" spans="6:52" x14ac:dyDescent="0.55000000000000004">
      <c r="F1428" s="87">
        <v>45175.903344907405</v>
      </c>
      <c r="G1428">
        <v>223</v>
      </c>
      <c r="I1428">
        <v>21.6</v>
      </c>
      <c r="J1428">
        <v>30.13</v>
      </c>
      <c r="K1428">
        <v>95197.628075519999</v>
      </c>
      <c r="L1428">
        <v>13938.3386063216</v>
      </c>
      <c r="N1428" s="36">
        <f t="shared" si="920"/>
        <v>157.63656523989812</v>
      </c>
      <c r="O1428" s="36">
        <f t="shared" si="921"/>
        <v>25.438642540284992</v>
      </c>
      <c r="P1428" s="36">
        <f t="shared" si="922"/>
        <v>-25218453983.814445</v>
      </c>
      <c r="Q1428">
        <f t="shared" si="923"/>
        <v>2522.1850438383699</v>
      </c>
      <c r="R1428">
        <f t="shared" si="924"/>
        <v>1119.3002717725396</v>
      </c>
      <c r="S1428">
        <f t="shared" si="925"/>
        <v>-13.047441519940866</v>
      </c>
      <c r="T1428">
        <f t="shared" si="926"/>
        <v>-2.1055343370742361</v>
      </c>
      <c r="U1428">
        <f t="shared" si="927"/>
        <v>-2.1055343370742361</v>
      </c>
      <c r="W1428">
        <f t="shared" si="928"/>
        <v>0.99824860789075454</v>
      </c>
      <c r="X1428">
        <v>794.15</v>
      </c>
      <c r="Y1428">
        <f t="shared" si="929"/>
        <v>1.9073334166666699E-2</v>
      </c>
      <c r="Z1428">
        <v>2E-3</v>
      </c>
      <c r="AA1428">
        <f t="shared" si="930"/>
        <v>788.31552204837396</v>
      </c>
      <c r="AC1428">
        <f t="shared" si="931"/>
        <v>9.5030899700889654E-2</v>
      </c>
      <c r="AD1428">
        <f t="shared" si="932"/>
        <v>2.916598588242908E-6</v>
      </c>
      <c r="AE1428">
        <v>0</v>
      </c>
      <c r="AF1428">
        <f t="shared" si="933"/>
        <v>9.0056297463224334E-8</v>
      </c>
      <c r="AG1428">
        <f t="shared" si="934"/>
        <v>3.0066548857061325E-6</v>
      </c>
      <c r="AH1428">
        <f t="shared" si="935"/>
        <v>4.9684695087485563E-5</v>
      </c>
      <c r="AJ1428">
        <f t="shared" si="936"/>
        <v>1.3913927110070497E-2</v>
      </c>
      <c r="AK1428">
        <f t="shared" si="937"/>
        <v>4.270331049571914E-7</v>
      </c>
      <c r="AL1428">
        <v>0</v>
      </c>
      <c r="AM1428">
        <f t="shared" si="938"/>
        <v>5.816662496004724E-8</v>
      </c>
      <c r="AN1428">
        <f t="shared" si="939"/>
        <v>4.8519972991723864E-7</v>
      </c>
      <c r="AO1428">
        <f t="shared" si="940"/>
        <v>2.1917828456653911E-4</v>
      </c>
      <c r="AQ1428">
        <f t="shared" si="941"/>
        <v>0</v>
      </c>
      <c r="AR1428">
        <f t="shared" si="942"/>
        <v>0</v>
      </c>
      <c r="AS1428">
        <v>481</v>
      </c>
      <c r="AT1428">
        <f t="shared" si="943"/>
        <v>0</v>
      </c>
      <c r="AU1428">
        <f t="shared" si="944"/>
        <v>0</v>
      </c>
      <c r="AV1428">
        <f t="shared" si="945"/>
        <v>8.5028730847085636E-5</v>
      </c>
      <c r="AX1428">
        <f t="shared" si="946"/>
        <v>97.004767727371743</v>
      </c>
      <c r="AY1428">
        <f t="shared" si="947"/>
        <v>88.011818355717395</v>
      </c>
      <c r="AZ1428" t="e">
        <f t="shared" si="948"/>
        <v>#DIV/0!</v>
      </c>
    </row>
    <row r="1429" spans="6:52" x14ac:dyDescent="0.55000000000000004">
      <c r="F1429" s="87">
        <v>45175.924641203703</v>
      </c>
      <c r="G1429">
        <v>172</v>
      </c>
      <c r="I1429">
        <v>21.6</v>
      </c>
      <c r="J1429">
        <v>30.13</v>
      </c>
      <c r="K1429">
        <v>43.021720039375005</v>
      </c>
      <c r="L1429">
        <v>752.48085912959993</v>
      </c>
      <c r="N1429" s="36">
        <f t="shared" si="920"/>
        <v>7.1146821497267587E-2</v>
      </c>
      <c r="O1429" s="36">
        <f t="shared" si="921"/>
        <v>1.3711963372711946</v>
      </c>
      <c r="P1429" s="36">
        <f t="shared" si="922"/>
        <v>-25270883202.076015</v>
      </c>
      <c r="Q1429">
        <f t="shared" si="923"/>
        <v>1.1383491439562814</v>
      </c>
      <c r="R1429">
        <f t="shared" si="924"/>
        <v>60.332638839932564</v>
      </c>
      <c r="S1429">
        <f t="shared" si="925"/>
        <v>-5.8550445238190613E-3</v>
      </c>
      <c r="T1429">
        <f t="shared" si="926"/>
        <v>-0.11284292729688278</v>
      </c>
      <c r="U1429">
        <f t="shared" si="927"/>
        <v>-0.11284292729688276</v>
      </c>
      <c r="W1429">
        <f t="shared" si="928"/>
        <v>0.99824860789075454</v>
      </c>
      <c r="X1429">
        <v>795.15</v>
      </c>
      <c r="Y1429">
        <f t="shared" si="929"/>
        <v>1.9073334166666699E-2</v>
      </c>
      <c r="Z1429">
        <v>2E-3</v>
      </c>
      <c r="AA1429">
        <f t="shared" si="930"/>
        <v>793.84636563720892</v>
      </c>
      <c r="AC1429">
        <f t="shared" si="931"/>
        <v>4.2946372138371881E-5</v>
      </c>
      <c r="AD1429">
        <f t="shared" si="932"/>
        <v>1.3164118415887312E-9</v>
      </c>
      <c r="AE1429">
        <v>0</v>
      </c>
      <c r="AF1429">
        <f t="shared" si="933"/>
        <v>4.0595259724839634E-11</v>
      </c>
      <c r="AG1429">
        <f t="shared" si="934"/>
        <v>1.3570071013135708E-9</v>
      </c>
      <c r="AH1429">
        <f t="shared" si="935"/>
        <v>4.9558964506736701E-5</v>
      </c>
      <c r="AJ1429">
        <f t="shared" si="936"/>
        <v>7.5116297009056212E-4</v>
      </c>
      <c r="AK1429">
        <f t="shared" si="937"/>
        <v>2.3024990925989431E-8</v>
      </c>
      <c r="AL1429">
        <v>0</v>
      </c>
      <c r="AM1429">
        <f t="shared" si="938"/>
        <v>3.1282950228934825E-9</v>
      </c>
      <c r="AN1429">
        <f t="shared" si="939"/>
        <v>2.6153285948882913E-8</v>
      </c>
      <c r="AO1429">
        <f t="shared" si="940"/>
        <v>2.1834684225992509E-4</v>
      </c>
      <c r="AQ1429">
        <f t="shared" si="941"/>
        <v>0</v>
      </c>
      <c r="AR1429">
        <f t="shared" si="942"/>
        <v>0</v>
      </c>
      <c r="AS1429">
        <v>482</v>
      </c>
      <c r="AT1429">
        <f t="shared" si="943"/>
        <v>0</v>
      </c>
      <c r="AU1429">
        <f t="shared" si="944"/>
        <v>0</v>
      </c>
      <c r="AV1429">
        <f t="shared" si="945"/>
        <v>8.466594551364938E-5</v>
      </c>
      <c r="AX1429">
        <f t="shared" si="946"/>
        <v>97.008471091599759</v>
      </c>
      <c r="AY1429">
        <f t="shared" si="947"/>
        <v>88.038615763205456</v>
      </c>
      <c r="AZ1429" t="e">
        <f t="shared" si="948"/>
        <v>#DIV/0!</v>
      </c>
    </row>
    <row r="1430" spans="6:52" x14ac:dyDescent="0.55000000000000004">
      <c r="F1430" s="87">
        <v>45175.945937500001</v>
      </c>
      <c r="G1430">
        <v>400</v>
      </c>
      <c r="I1430">
        <v>21.6</v>
      </c>
      <c r="J1430">
        <v>30.13</v>
      </c>
      <c r="K1430">
        <v>413.62654300322299</v>
      </c>
      <c r="L1430">
        <v>18124.660867927101</v>
      </c>
      <c r="N1430" s="36">
        <f t="shared" si="920"/>
        <v>0.6831464246218788</v>
      </c>
      <c r="O1430" s="36">
        <f t="shared" si="921"/>
        <v>32.975906043734177</v>
      </c>
      <c r="P1430" s="36">
        <f t="shared" si="922"/>
        <v>-25323312420.337582</v>
      </c>
      <c r="Q1430">
        <f t="shared" si="923"/>
        <v>10.930342793950061</v>
      </c>
      <c r="R1430">
        <f t="shared" si="924"/>
        <v>1450.9398659243038</v>
      </c>
      <c r="S1430">
        <f t="shared" si="925"/>
        <v>-5.5898760836840956E-2</v>
      </c>
      <c r="T1430">
        <f t="shared" si="926"/>
        <v>-2.698268217296325</v>
      </c>
      <c r="U1430">
        <f t="shared" si="927"/>
        <v>-2.698268217296325</v>
      </c>
      <c r="W1430">
        <f t="shared" si="928"/>
        <v>0.99824860789075454</v>
      </c>
      <c r="X1430">
        <v>796.15</v>
      </c>
      <c r="Y1430">
        <f t="shared" si="929"/>
        <v>1.9073334166666699E-2</v>
      </c>
      <c r="Z1430">
        <v>2E-3</v>
      </c>
      <c r="AA1430">
        <f t="shared" si="930"/>
        <v>799.40123681882199</v>
      </c>
      <c r="AC1430">
        <f t="shared" si="931"/>
        <v>4.1290212073963269E-4</v>
      </c>
      <c r="AD1430">
        <f t="shared" si="932"/>
        <v>1.2640567572456394E-8</v>
      </c>
      <c r="AE1430">
        <v>0</v>
      </c>
      <c r="AF1430">
        <f t="shared" si="933"/>
        <v>3.8931246912028232E-10</v>
      </c>
      <c r="AG1430">
        <f t="shared" si="934"/>
        <v>1.3029880041576676E-8</v>
      </c>
      <c r="AH1430">
        <f t="shared" si="935"/>
        <v>4.9433866745209553E-5</v>
      </c>
      <c r="AJ1430">
        <f t="shared" si="936"/>
        <v>1.8092917479900265E-2</v>
      </c>
      <c r="AK1430">
        <f t="shared" si="937"/>
        <v>5.538957890985819E-7</v>
      </c>
      <c r="AL1430">
        <v>0</v>
      </c>
      <c r="AM1430">
        <f t="shared" si="938"/>
        <v>7.5064686322164035E-8</v>
      </c>
      <c r="AN1430">
        <f t="shared" si="939"/>
        <v>6.2896047542074595E-7</v>
      </c>
      <c r="AO1430">
        <f t="shared" si="940"/>
        <v>2.1752063078235009E-4</v>
      </c>
      <c r="AQ1430">
        <f t="shared" si="941"/>
        <v>0</v>
      </c>
      <c r="AR1430">
        <f t="shared" si="942"/>
        <v>0</v>
      </c>
      <c r="AS1430">
        <v>483</v>
      </c>
      <c r="AT1430">
        <f t="shared" si="943"/>
        <v>0</v>
      </c>
      <c r="AU1430">
        <f t="shared" si="944"/>
        <v>0</v>
      </c>
      <c r="AV1430">
        <f t="shared" si="945"/>
        <v>8.4305613574613887E-5</v>
      </c>
      <c r="AX1430">
        <f t="shared" si="946"/>
        <v>97.012156152796223</v>
      </c>
      <c r="AY1430">
        <f t="shared" si="947"/>
        <v>88.065277667575344</v>
      </c>
      <c r="AZ1430" t="e">
        <f t="shared" si="948"/>
        <v>#DIV/0!</v>
      </c>
    </row>
    <row r="1431" spans="6:52" x14ac:dyDescent="0.55000000000000004">
      <c r="F1431" s="87">
        <v>45175.967256944445</v>
      </c>
      <c r="G1431">
        <v>392</v>
      </c>
      <c r="I1431">
        <v>21.6</v>
      </c>
      <c r="J1431">
        <v>30.13</v>
      </c>
      <c r="K1431">
        <v>41.832606286967</v>
      </c>
      <c r="L1431">
        <v>1665.5943798510998</v>
      </c>
      <c r="N1431" s="36">
        <f t="shared" si="920"/>
        <v>6.9001535688146654E-2</v>
      </c>
      <c r="O1431" s="36">
        <f t="shared" si="921"/>
        <v>3.0256601392997928</v>
      </c>
      <c r="P1431" s="36">
        <f t="shared" si="922"/>
        <v>-25375741638.599152</v>
      </c>
      <c r="Q1431">
        <f t="shared" si="923"/>
        <v>1.1040245710103465</v>
      </c>
      <c r="R1431">
        <f t="shared" si="924"/>
        <v>133.1290461291909</v>
      </c>
      <c r="S1431">
        <f t="shared" si="925"/>
        <v>-5.613945162484194E-3</v>
      </c>
      <c r="T1431">
        <f t="shared" si="926"/>
        <v>-0.24616684154844434</v>
      </c>
      <c r="U1431">
        <f t="shared" si="927"/>
        <v>-0.24616684154844432</v>
      </c>
      <c r="W1431">
        <f t="shared" si="928"/>
        <v>0.99824860789075454</v>
      </c>
      <c r="X1431">
        <v>797.15</v>
      </c>
      <c r="Y1431">
        <f t="shared" si="929"/>
        <v>1.9073334166666699E-2</v>
      </c>
      <c r="Z1431">
        <v>2E-3</v>
      </c>
      <c r="AA1431">
        <f t="shared" si="930"/>
        <v>804.98015657914016</v>
      </c>
      <c r="AC1431">
        <f t="shared" si="931"/>
        <v>4.1759340990406827E-5</v>
      </c>
      <c r="AD1431">
        <f t="shared" si="932"/>
        <v>1.276814912873594E-9</v>
      </c>
      <c r="AE1431">
        <v>0</v>
      </c>
      <c r="AF1431">
        <f t="shared" si="933"/>
        <v>3.9274435319605145E-11</v>
      </c>
      <c r="AG1431">
        <f t="shared" si="934"/>
        <v>1.3160893481931993E-9</v>
      </c>
      <c r="AH1431">
        <f t="shared" si="935"/>
        <v>4.9309397433845191E-5</v>
      </c>
      <c r="AJ1431">
        <f t="shared" si="936"/>
        <v>1.6626772709970249E-3</v>
      </c>
      <c r="AK1431">
        <f t="shared" si="937"/>
        <v>5.08372757939993E-8</v>
      </c>
      <c r="AL1431">
        <v>0</v>
      </c>
      <c r="AM1431">
        <f t="shared" si="938"/>
        <v>6.8721511176289613E-9</v>
      </c>
      <c r="AN1431">
        <f t="shared" si="939"/>
        <v>5.7709426911628263E-8</v>
      </c>
      <c r="AO1431">
        <f t="shared" si="940"/>
        <v>2.1669960680739672E-4</v>
      </c>
      <c r="AQ1431">
        <f t="shared" si="941"/>
        <v>0</v>
      </c>
      <c r="AR1431">
        <f t="shared" si="942"/>
        <v>0</v>
      </c>
      <c r="AS1431">
        <v>484</v>
      </c>
      <c r="AT1431">
        <f t="shared" si="943"/>
        <v>0</v>
      </c>
      <c r="AU1431">
        <f t="shared" si="944"/>
        <v>0</v>
      </c>
      <c r="AV1431">
        <f t="shared" si="945"/>
        <v>8.3947713470832613E-5</v>
      </c>
      <c r="AX1431">
        <f t="shared" si="946"/>
        <v>97.015823023450238</v>
      </c>
      <c r="AY1431">
        <f t="shared" si="947"/>
        <v>88.091804952157233</v>
      </c>
      <c r="AZ1431" t="e">
        <f t="shared" si="948"/>
        <v>#DIV/0!</v>
      </c>
    </row>
    <row r="1432" spans="6:52" x14ac:dyDescent="0.55000000000000004">
      <c r="F1432" s="87">
        <v>45175.988587962966</v>
      </c>
      <c r="G1432">
        <v>393</v>
      </c>
      <c r="I1432">
        <v>21.6</v>
      </c>
      <c r="J1432">
        <v>30.13</v>
      </c>
      <c r="K1432">
        <v>4336.4518636439352</v>
      </c>
      <c r="L1432">
        <v>26264.814235622402</v>
      </c>
      <c r="N1432" s="36">
        <f t="shared" si="920"/>
        <v>7.1436071289911531</v>
      </c>
      <c r="O1432" s="36">
        <f t="shared" si="921"/>
        <v>47.637686471880151</v>
      </c>
      <c r="P1432" s="36">
        <f t="shared" si="922"/>
        <v>-25428170856.860722</v>
      </c>
      <c r="Q1432">
        <f t="shared" si="923"/>
        <v>114.29771406385845</v>
      </c>
      <c r="R1432">
        <f t="shared" si="924"/>
        <v>2096.0582047627267</v>
      </c>
      <c r="S1432">
        <f t="shared" si="925"/>
        <v>-0.57790349026023136</v>
      </c>
      <c r="T1432">
        <f t="shared" si="926"/>
        <v>-3.8537932983879029</v>
      </c>
      <c r="U1432">
        <f t="shared" si="927"/>
        <v>-3.8537932983879029</v>
      </c>
      <c r="W1432">
        <f t="shared" si="928"/>
        <v>0.99824860789075454</v>
      </c>
      <c r="X1432">
        <v>798.15</v>
      </c>
      <c r="Y1432">
        <f t="shared" si="929"/>
        <v>1.9073334166666699E-2</v>
      </c>
      <c r="Z1432">
        <v>2E-3</v>
      </c>
      <c r="AA1432">
        <f t="shared" si="930"/>
        <v>810.58314563175634</v>
      </c>
      <c r="AC1432">
        <f t="shared" si="931"/>
        <v>4.328857036067826E-3</v>
      </c>
      <c r="AD1432">
        <f t="shared" si="932"/>
        <v>1.3219136456547929E-7</v>
      </c>
      <c r="AE1432">
        <v>0</v>
      </c>
      <c r="AF1432">
        <f t="shared" si="933"/>
        <v>4.0610413611514748E-9</v>
      </c>
      <c r="AG1432">
        <f t="shared" si="934"/>
        <v>1.3625240592663076E-7</v>
      </c>
      <c r="AH1432">
        <f t="shared" si="935"/>
        <v>4.9185552241400434E-5</v>
      </c>
      <c r="AJ1432">
        <f t="shared" si="936"/>
        <v>2.6218814247219335E-2</v>
      </c>
      <c r="AK1432">
        <f t="shared" si="937"/>
        <v>8.0065033419931337E-7</v>
      </c>
      <c r="AL1432">
        <v>0</v>
      </c>
      <c r="AM1432">
        <f t="shared" si="938"/>
        <v>1.0795917880575431E-7</v>
      </c>
      <c r="AN1432">
        <f t="shared" si="939"/>
        <v>9.0860951300506765E-7</v>
      </c>
      <c r="AO1432">
        <f t="shared" si="940"/>
        <v>2.1588372744762446E-4</v>
      </c>
      <c r="AQ1432">
        <f t="shared" si="941"/>
        <v>0</v>
      </c>
      <c r="AR1432">
        <f t="shared" si="942"/>
        <v>0</v>
      </c>
      <c r="AS1432">
        <v>485</v>
      </c>
      <c r="AT1432">
        <f t="shared" si="943"/>
        <v>0</v>
      </c>
      <c r="AU1432">
        <f t="shared" si="944"/>
        <v>0</v>
      </c>
      <c r="AV1432">
        <f t="shared" si="945"/>
        <v>8.3592223873091582E-5</v>
      </c>
      <c r="AX1432">
        <f t="shared" si="946"/>
        <v>97.019471815170547</v>
      </c>
      <c r="AY1432">
        <f t="shared" si="947"/>
        <v>88.11819849335518</v>
      </c>
      <c r="AZ1432" t="e">
        <f t="shared" si="948"/>
        <v>#DIV/0!</v>
      </c>
    </row>
    <row r="1433" spans="6:52" x14ac:dyDescent="0.55000000000000004">
      <c r="F1433" s="87">
        <v>45176.009942129633</v>
      </c>
      <c r="G1433">
        <v>293</v>
      </c>
      <c r="I1433">
        <v>21.6</v>
      </c>
      <c r="J1433">
        <v>30.13</v>
      </c>
      <c r="K1433">
        <v>2.4536577600000005</v>
      </c>
      <c r="L1433">
        <v>45726.427908835096</v>
      </c>
      <c r="N1433" s="36">
        <f t="shared" si="920"/>
        <v>4.0367976490121226E-3</v>
      </c>
      <c r="O1433" s="36">
        <f t="shared" si="921"/>
        <v>82.807640672006784</v>
      </c>
      <c r="P1433" s="36">
        <f t="shared" si="922"/>
        <v>-25480600075.122288</v>
      </c>
      <c r="Q1433">
        <f t="shared" si="923"/>
        <v>6.4588762384193962E-2</v>
      </c>
      <c r="R1433">
        <f t="shared" si="924"/>
        <v>3643.5361895682986</v>
      </c>
      <c r="S1433">
        <f t="shared" si="925"/>
        <v>-3.2472099432272449E-4</v>
      </c>
      <c r="T1433">
        <f t="shared" si="926"/>
        <v>-6.6610669531858351</v>
      </c>
      <c r="U1433">
        <f t="shared" si="927"/>
        <v>-6.661066953185836</v>
      </c>
      <c r="W1433">
        <f t="shared" si="928"/>
        <v>0.99824860789075454</v>
      </c>
      <c r="X1433">
        <v>799.15</v>
      </c>
      <c r="Y1433">
        <f t="shared" si="929"/>
        <v>1.9073334166666699E-2</v>
      </c>
      <c r="Z1433">
        <v>2E-3</v>
      </c>
      <c r="AA1433">
        <f t="shared" si="930"/>
        <v>816.21022441848186</v>
      </c>
      <c r="AC1433">
        <f t="shared" si="931"/>
        <v>2.4493604431603475E-6</v>
      </c>
      <c r="AD1433">
        <f t="shared" si="932"/>
        <v>7.4703122727816036E-11</v>
      </c>
      <c r="AE1433">
        <v>0</v>
      </c>
      <c r="AF1433">
        <f t="shared" si="933"/>
        <v>2.2920677950066942E-12</v>
      </c>
      <c r="AG1433">
        <f t="shared" si="934"/>
        <v>7.6995190522822732E-11</v>
      </c>
      <c r="AH1433">
        <f t="shared" si="935"/>
        <v>4.9062326874056968E-5</v>
      </c>
      <c r="AJ1433">
        <f t="shared" si="936"/>
        <v>4.5646343003811582E-2</v>
      </c>
      <c r="AK1433">
        <f t="shared" si="937"/>
        <v>1.3921692795405746E-6</v>
      </c>
      <c r="AL1433">
        <v>0</v>
      </c>
      <c r="AM1433">
        <f t="shared" si="938"/>
        <v>1.8724852254987129E-7</v>
      </c>
      <c r="AN1433">
        <f t="shared" si="939"/>
        <v>1.5794178020904458E-6</v>
      </c>
      <c r="AO1433">
        <f t="shared" si="940"/>
        <v>2.1507295024934779E-4</v>
      </c>
      <c r="AQ1433">
        <f t="shared" si="941"/>
        <v>0</v>
      </c>
      <c r="AR1433">
        <f t="shared" si="942"/>
        <v>0</v>
      </c>
      <c r="AS1433">
        <v>486</v>
      </c>
      <c r="AT1433">
        <f t="shared" si="943"/>
        <v>0</v>
      </c>
      <c r="AU1433">
        <f t="shared" si="944"/>
        <v>0</v>
      </c>
      <c r="AV1433">
        <f t="shared" si="945"/>
        <v>8.3239123679246498E-5</v>
      </c>
      <c r="AX1433">
        <f t="shared" si="946"/>
        <v>97.023102638693672</v>
      </c>
      <c r="AY1433">
        <f t="shared" si="947"/>
        <v>88.144459160708607</v>
      </c>
      <c r="AZ1433" t="e">
        <f t="shared" si="948"/>
        <v>#DIV/0!</v>
      </c>
    </row>
    <row r="1434" spans="6:52" x14ac:dyDescent="0.55000000000000004">
      <c r="F1434" s="87">
        <v>45176.031273148146</v>
      </c>
      <c r="G1434">
        <v>257</v>
      </c>
      <c r="I1434">
        <v>21.6</v>
      </c>
      <c r="J1434">
        <v>30.13</v>
      </c>
      <c r="K1434">
        <v>696.57692880400543</v>
      </c>
      <c r="L1434">
        <v>38619.300846035097</v>
      </c>
      <c r="N1434" s="36">
        <f t="shared" si="920"/>
        <v>1.144544814402682</v>
      </c>
      <c r="O1434" s="36">
        <f t="shared" si="921"/>
        <v>69.828983078822191</v>
      </c>
      <c r="P1434" s="36">
        <f t="shared" si="922"/>
        <v>-25533029293.383858</v>
      </c>
      <c r="Q1434">
        <f t="shared" si="923"/>
        <v>18.312717030442911</v>
      </c>
      <c r="R1434">
        <f t="shared" si="924"/>
        <v>3072.4752554681763</v>
      </c>
      <c r="S1434">
        <f t="shared" si="925"/>
        <v>-9.1548046014488418E-2</v>
      </c>
      <c r="T1434">
        <f t="shared" si="926"/>
        <v>-5.5853705993864384</v>
      </c>
      <c r="U1434">
        <f t="shared" si="927"/>
        <v>-5.5853705993864384</v>
      </c>
      <c r="W1434">
        <f t="shared" si="928"/>
        <v>0.99824860789075454</v>
      </c>
      <c r="X1434">
        <v>800.15</v>
      </c>
      <c r="Y1434">
        <f t="shared" si="929"/>
        <v>1.9073334166666699E-2</v>
      </c>
      <c r="Z1434">
        <v>2E-3</v>
      </c>
      <c r="AA1434">
        <f t="shared" si="930"/>
        <v>821.86141310989444</v>
      </c>
      <c r="AC1434">
        <f t="shared" si="931"/>
        <v>6.9535694946741566E-4</v>
      </c>
      <c r="AD1434">
        <f t="shared" si="932"/>
        <v>2.1181209235072891E-8</v>
      </c>
      <c r="AE1434">
        <v>0</v>
      </c>
      <c r="AF1434">
        <f t="shared" si="933"/>
        <v>6.4907647875497813E-10</v>
      </c>
      <c r="AG1434">
        <f t="shared" si="934"/>
        <v>2.183028571382787E-8</v>
      </c>
      <c r="AH1434">
        <f t="shared" si="935"/>
        <v>4.8939717075035493E-5</v>
      </c>
      <c r="AJ1434">
        <f t="shared" si="936"/>
        <v>3.8551663307268773E-2</v>
      </c>
      <c r="AK1434">
        <f t="shared" si="937"/>
        <v>1.1743189558927483E-6</v>
      </c>
      <c r="AL1434">
        <v>0</v>
      </c>
      <c r="AM1434">
        <f t="shared" si="938"/>
        <v>1.5755257288814162E-7</v>
      </c>
      <c r="AN1434">
        <f t="shared" si="939"/>
        <v>1.33187152878089E-6</v>
      </c>
      <c r="AO1434">
        <f t="shared" si="940"/>
        <v>2.142672331874873E-4</v>
      </c>
      <c r="AQ1434">
        <f t="shared" si="941"/>
        <v>0</v>
      </c>
      <c r="AR1434">
        <f t="shared" si="942"/>
        <v>0</v>
      </c>
      <c r="AS1434">
        <v>487</v>
      </c>
      <c r="AT1434">
        <f t="shared" si="943"/>
        <v>0</v>
      </c>
      <c r="AU1434">
        <f t="shared" si="944"/>
        <v>0</v>
      </c>
      <c r="AV1434">
        <f t="shared" si="945"/>
        <v>8.2888392011399575E-5</v>
      </c>
      <c r="AX1434">
        <f t="shared" si="946"/>
        <v>97.026715603892271</v>
      </c>
      <c r="AY1434">
        <f t="shared" si="947"/>
        <v>88.170587816952946</v>
      </c>
      <c r="AZ1434" t="e">
        <f t="shared" si="948"/>
        <v>#DIV/0!</v>
      </c>
    </row>
    <row r="1435" spans="6:52" x14ac:dyDescent="0.55000000000000004">
      <c r="F1435" s="87">
        <v>45176.05259259259</v>
      </c>
      <c r="G1435">
        <v>153</v>
      </c>
      <c r="I1435">
        <v>21.6</v>
      </c>
      <c r="J1435">
        <v>30.13</v>
      </c>
      <c r="K1435">
        <v>28.320065977087999</v>
      </c>
      <c r="L1435">
        <v>762.3647109870999</v>
      </c>
      <c r="N1435" s="36">
        <f t="shared" si="920"/>
        <v>4.6472866086144746E-2</v>
      </c>
      <c r="O1435" s="36">
        <f t="shared" si="921"/>
        <v>1.3763333489586702</v>
      </c>
      <c r="P1435" s="36">
        <f t="shared" si="922"/>
        <v>-25585458511.645428</v>
      </c>
      <c r="Q1435">
        <f t="shared" si="923"/>
        <v>0.74356585737831593</v>
      </c>
      <c r="R1435">
        <f t="shared" si="924"/>
        <v>60.558667354181487</v>
      </c>
      <c r="S1435">
        <f t="shared" si="925"/>
        <v>-3.6962884104698762E-3</v>
      </c>
      <c r="T1435">
        <f t="shared" si="926"/>
        <v>-0.10946871658978315</v>
      </c>
      <c r="U1435">
        <f t="shared" si="927"/>
        <v>-0.10946871658978316</v>
      </c>
      <c r="W1435">
        <f t="shared" si="928"/>
        <v>0.99824860789075454</v>
      </c>
      <c r="X1435">
        <v>801.15</v>
      </c>
      <c r="Y1435">
        <f t="shared" si="929"/>
        <v>1.9073334166666699E-2</v>
      </c>
      <c r="Z1435">
        <v>2E-3</v>
      </c>
      <c r="AA1435">
        <f t="shared" si="930"/>
        <v>827.53673160590677</v>
      </c>
      <c r="AC1435">
        <f t="shared" si="931"/>
        <v>2.8270466437002417E-5</v>
      </c>
      <c r="AD1435">
        <f t="shared" si="932"/>
        <v>8.600694022421012E-10</v>
      </c>
      <c r="AE1435">
        <v>0</v>
      </c>
      <c r="AF1435">
        <f t="shared" si="933"/>
        <v>2.6323102301689484E-11</v>
      </c>
      <c r="AG1435">
        <f t="shared" si="934"/>
        <v>8.8639250454379073E-10</v>
      </c>
      <c r="AH1435">
        <f t="shared" si="935"/>
        <v>4.8817718624214155E-5</v>
      </c>
      <c r="AJ1435">
        <f t="shared" si="936"/>
        <v>7.6102951144790994E-4</v>
      </c>
      <c r="AK1435">
        <f t="shared" si="937"/>
        <v>2.3152720117234984E-8</v>
      </c>
      <c r="AL1435">
        <v>0</v>
      </c>
      <c r="AM1435">
        <f t="shared" si="938"/>
        <v>3.0985457721812184E-9</v>
      </c>
      <c r="AN1435">
        <f t="shared" si="939"/>
        <v>2.6251265889416203E-8</v>
      </c>
      <c r="AO1435">
        <f t="shared" si="940"/>
        <v>2.1346653466048783E-4</v>
      </c>
      <c r="AQ1435">
        <f t="shared" si="941"/>
        <v>0</v>
      </c>
      <c r="AR1435">
        <f t="shared" si="942"/>
        <v>0</v>
      </c>
      <c r="AS1435">
        <v>488</v>
      </c>
      <c r="AT1435">
        <f t="shared" si="943"/>
        <v>0</v>
      </c>
      <c r="AU1435">
        <f t="shared" si="944"/>
        <v>0</v>
      </c>
      <c r="AV1435">
        <f t="shared" si="945"/>
        <v>8.2540008213116838E-5</v>
      </c>
      <c r="AX1435">
        <f t="shared" si="946"/>
        <v>97.03031081978321</v>
      </c>
      <c r="AY1435">
        <f t="shared" si="947"/>
        <v>88.196585318079954</v>
      </c>
      <c r="AZ1435" t="e">
        <f t="shared" si="948"/>
        <v>#DIV/0!</v>
      </c>
    </row>
    <row r="1436" spans="6:52" x14ac:dyDescent="0.55000000000000004">
      <c r="F1436" s="87">
        <v>45176.073935185188</v>
      </c>
      <c r="G1436">
        <v>315</v>
      </c>
      <c r="I1436">
        <v>21.6</v>
      </c>
      <c r="J1436">
        <v>30.13</v>
      </c>
      <c r="K1436">
        <v>893.82733755000868</v>
      </c>
      <c r="L1436">
        <v>2129.5543267071002</v>
      </c>
      <c r="N1436" s="36">
        <f t="shared" si="920"/>
        <v>1.4648766839908836</v>
      </c>
      <c r="O1436" s="36">
        <f t="shared" si="921"/>
        <v>3.8386672307537038</v>
      </c>
      <c r="P1436" s="36">
        <f t="shared" si="922"/>
        <v>-25637887729.906994</v>
      </c>
      <c r="Q1436">
        <f t="shared" si="923"/>
        <v>23.438026943854137</v>
      </c>
      <c r="R1436">
        <f t="shared" si="924"/>
        <v>168.90135815316296</v>
      </c>
      <c r="S1436">
        <f t="shared" si="925"/>
        <v>-0.11585766548984004</v>
      </c>
      <c r="T1436">
        <f t="shared" si="926"/>
        <v>-0.30360168115710207</v>
      </c>
      <c r="U1436">
        <f t="shared" si="927"/>
        <v>-0.30360168115710212</v>
      </c>
      <c r="W1436">
        <f t="shared" si="928"/>
        <v>0.99824860789075454</v>
      </c>
      <c r="X1436">
        <v>802.15</v>
      </c>
      <c r="Y1436">
        <f t="shared" si="929"/>
        <v>1.9073334166666699E-2</v>
      </c>
      <c r="Z1436">
        <v>2E-3</v>
      </c>
      <c r="AA1436">
        <f t="shared" si="930"/>
        <v>833.23619953633113</v>
      </c>
      <c r="AC1436">
        <f t="shared" si="931"/>
        <v>8.9226189540399573E-4</v>
      </c>
      <c r="AD1436">
        <f t="shared" si="932"/>
        <v>2.7111348476908681E-8</v>
      </c>
      <c r="AE1436">
        <v>0</v>
      </c>
      <c r="AF1436">
        <f t="shared" si="933"/>
        <v>8.2873402980805486E-10</v>
      </c>
      <c r="AG1436">
        <f t="shared" si="934"/>
        <v>2.7940082506716735E-8</v>
      </c>
      <c r="AH1436">
        <f t="shared" si="935"/>
        <v>4.8696327337751674E-5</v>
      </c>
      <c r="AJ1436">
        <f t="shared" si="936"/>
        <v>2.1258246420630959E-3</v>
      </c>
      <c r="AK1436">
        <f t="shared" si="937"/>
        <v>6.4593112144138946E-8</v>
      </c>
      <c r="AL1436">
        <v>0</v>
      </c>
      <c r="AM1436">
        <f t="shared" si="938"/>
        <v>8.623070702659508E-9</v>
      </c>
      <c r="AN1436">
        <f t="shared" si="939"/>
        <v>7.3216182846798449E-8</v>
      </c>
      <c r="AO1436">
        <f t="shared" si="940"/>
        <v>2.1267081348530793E-4</v>
      </c>
      <c r="AQ1436">
        <f t="shared" si="941"/>
        <v>0</v>
      </c>
      <c r="AR1436">
        <f t="shared" si="942"/>
        <v>0</v>
      </c>
      <c r="AS1436">
        <v>489</v>
      </c>
      <c r="AT1436">
        <f t="shared" si="943"/>
        <v>0</v>
      </c>
      <c r="AU1436">
        <f t="shared" si="944"/>
        <v>0</v>
      </c>
      <c r="AV1436">
        <f t="shared" si="945"/>
        <v>8.21939518466847E-5</v>
      </c>
      <c r="AX1436">
        <f t="shared" si="946"/>
        <v>97.033888394535595</v>
      </c>
      <c r="AY1436">
        <f t="shared" si="947"/>
        <v>88.222452513397357</v>
      </c>
      <c r="AZ1436" t="e">
        <f t="shared" si="948"/>
        <v>#DIV/0!</v>
      </c>
    </row>
    <row r="1437" spans="6:52" x14ac:dyDescent="0.55000000000000004">
      <c r="F1437" s="87">
        <v>45176.095254629632</v>
      </c>
      <c r="G1437">
        <v>387</v>
      </c>
      <c r="I1437">
        <v>21.6</v>
      </c>
      <c r="J1437">
        <v>30.13</v>
      </c>
      <c r="K1437">
        <v>674.0099957061766</v>
      </c>
      <c r="L1437">
        <v>40236.014326079101</v>
      </c>
      <c r="N1437" s="36">
        <f t="shared" si="920"/>
        <v>1.1032063709408295</v>
      </c>
      <c r="O1437" s="36">
        <f t="shared" si="921"/>
        <v>72.416734732499236</v>
      </c>
      <c r="P1437" s="36">
        <f t="shared" si="922"/>
        <v>-25690316948.168564</v>
      </c>
      <c r="Q1437">
        <f t="shared" si="923"/>
        <v>17.651301935053272</v>
      </c>
      <c r="R1437">
        <f t="shared" si="924"/>
        <v>3186.3363282299665</v>
      </c>
      <c r="S1437">
        <f t="shared" si="925"/>
        <v>-8.6765075513950726E-2</v>
      </c>
      <c r="T1437">
        <f t="shared" si="926"/>
        <v>-5.6954379733871523</v>
      </c>
      <c r="U1437">
        <f t="shared" si="927"/>
        <v>-5.6954379733871523</v>
      </c>
      <c r="W1437">
        <f t="shared" si="928"/>
        <v>0.99824860789075454</v>
      </c>
      <c r="X1437">
        <v>803.15</v>
      </c>
      <c r="Y1437">
        <f t="shared" si="929"/>
        <v>1.9073334166666699E-2</v>
      </c>
      <c r="Z1437">
        <v>2E-3</v>
      </c>
      <c r="AA1437">
        <f t="shared" si="930"/>
        <v>838.95983626145176</v>
      </c>
      <c r="AC1437">
        <f t="shared" si="931"/>
        <v>6.7282953991814427E-4</v>
      </c>
      <c r="AD1437">
        <f t="shared" si="932"/>
        <v>2.0418448888514799E-8</v>
      </c>
      <c r="AE1437">
        <v>0</v>
      </c>
      <c r="AF1437">
        <f t="shared" si="933"/>
        <v>6.233748792353008E-10</v>
      </c>
      <c r="AG1437">
        <f t="shared" si="934"/>
        <v>2.1041823767750101E-8</v>
      </c>
      <c r="AH1437">
        <f t="shared" si="935"/>
        <v>4.857553906771494E-5</v>
      </c>
      <c r="AJ1437">
        <f t="shared" si="936"/>
        <v>4.0165545288080917E-2</v>
      </c>
      <c r="AK1437">
        <f t="shared" si="937"/>
        <v>1.2189092257212447E-6</v>
      </c>
      <c r="AL1437">
        <v>0</v>
      </c>
      <c r="AM1437">
        <f t="shared" si="938"/>
        <v>1.6231935509057218E-7</v>
      </c>
      <c r="AN1437">
        <f t="shared" si="939"/>
        <v>1.3812285808118168E-6</v>
      </c>
      <c r="AO1437">
        <f t="shared" si="940"/>
        <v>2.1188002889247623E-4</v>
      </c>
      <c r="AQ1437">
        <f t="shared" si="941"/>
        <v>0</v>
      </c>
      <c r="AR1437">
        <f t="shared" si="942"/>
        <v>0</v>
      </c>
      <c r="AS1437">
        <v>490</v>
      </c>
      <c r="AT1437">
        <f t="shared" si="943"/>
        <v>0</v>
      </c>
      <c r="AU1437">
        <f t="shared" si="944"/>
        <v>0</v>
      </c>
      <c r="AV1437">
        <f t="shared" si="945"/>
        <v>8.1850202690404809E-5</v>
      </c>
      <c r="AX1437">
        <f t="shared" si="946"/>
        <v>97.037448435478652</v>
      </c>
      <c r="AY1437">
        <f t="shared" si="947"/>
        <v>88.248190245587821</v>
      </c>
      <c r="AZ1437" t="e">
        <f t="shared" si="948"/>
        <v>#DIV/0!</v>
      </c>
    </row>
    <row r="1438" spans="6:52" x14ac:dyDescent="0.55000000000000004">
      <c r="F1438" s="87">
        <v>45176.116562499999</v>
      </c>
      <c r="G1438">
        <v>341</v>
      </c>
      <c r="I1438">
        <v>21.6</v>
      </c>
      <c r="J1438">
        <v>30.13</v>
      </c>
      <c r="K1438">
        <v>4750.7020448562225</v>
      </c>
      <c r="L1438">
        <v>26616.1582003199</v>
      </c>
      <c r="N1438" s="36">
        <f t="shared" si="920"/>
        <v>7.7659029641710955</v>
      </c>
      <c r="O1438" s="36">
        <f t="shared" si="921"/>
        <v>47.830281811993977</v>
      </c>
      <c r="P1438" s="36">
        <f t="shared" si="922"/>
        <v>-25742746166.43013</v>
      </c>
      <c r="Q1438">
        <f t="shared" si="923"/>
        <v>124.25444742673753</v>
      </c>
      <c r="R1438">
        <f t="shared" si="924"/>
        <v>2104.5323997277351</v>
      </c>
      <c r="S1438">
        <f t="shared" si="925"/>
        <v>-0.6073678045766181</v>
      </c>
      <c r="T1438">
        <f t="shared" si="926"/>
        <v>-3.7407849918367457</v>
      </c>
      <c r="U1438">
        <f t="shared" si="927"/>
        <v>-3.7407849918367453</v>
      </c>
      <c r="W1438">
        <f t="shared" si="928"/>
        <v>0.99824860789075454</v>
      </c>
      <c r="X1438">
        <v>804.15</v>
      </c>
      <c r="Y1438">
        <f t="shared" si="929"/>
        <v>1.9073334166666699E-2</v>
      </c>
      <c r="Z1438">
        <v>2E-3</v>
      </c>
      <c r="AA1438">
        <f t="shared" si="930"/>
        <v>844.70766087259744</v>
      </c>
      <c r="AC1438">
        <f t="shared" si="931"/>
        <v>4.7423817027814853E-3</v>
      </c>
      <c r="AD1438">
        <f t="shared" si="932"/>
        <v>1.4373872909464909E-7</v>
      </c>
      <c r="AE1438">
        <v>0</v>
      </c>
      <c r="AF1438">
        <f t="shared" si="933"/>
        <v>4.3829332468936519E-9</v>
      </c>
      <c r="AG1438">
        <f t="shared" si="934"/>
        <v>1.4812166234154274E-7</v>
      </c>
      <c r="AH1438">
        <f t="shared" si="935"/>
        <v>4.8455349701710965E-5</v>
      </c>
      <c r="AJ1438">
        <f t="shared" si="936"/>
        <v>2.656954287086943E-2</v>
      </c>
      <c r="AK1438">
        <f t="shared" si="937"/>
        <v>8.05306819281252E-7</v>
      </c>
      <c r="AL1438">
        <v>0</v>
      </c>
      <c r="AM1438">
        <f t="shared" si="938"/>
        <v>1.0697612900474956E-7</v>
      </c>
      <c r="AN1438">
        <f t="shared" si="939"/>
        <v>9.1228294828600154E-7</v>
      </c>
      <c r="AO1438">
        <f t="shared" si="940"/>
        <v>2.1109414052121369E-4</v>
      </c>
      <c r="AQ1438">
        <f t="shared" si="941"/>
        <v>0</v>
      </c>
      <c r="AR1438">
        <f t="shared" si="942"/>
        <v>0</v>
      </c>
      <c r="AS1438">
        <v>491</v>
      </c>
      <c r="AT1438">
        <f t="shared" si="943"/>
        <v>0</v>
      </c>
      <c r="AU1438">
        <f t="shared" si="944"/>
        <v>0</v>
      </c>
      <c r="AV1438">
        <f t="shared" si="945"/>
        <v>8.1508740735927653E-5</v>
      </c>
      <c r="AX1438">
        <f t="shared" si="946"/>
        <v>97.040991049109763</v>
      </c>
      <c r="AY1438">
        <f t="shared" si="947"/>
        <v>88.273799350767618</v>
      </c>
      <c r="AZ1438" t="e">
        <f t="shared" si="948"/>
        <v>#DIV/0!</v>
      </c>
    </row>
    <row r="1439" spans="6:52" x14ac:dyDescent="0.55000000000000004">
      <c r="F1439" s="87">
        <v>45176.137870370374</v>
      </c>
      <c r="G1439">
        <v>230</v>
      </c>
      <c r="I1439">
        <v>21.6</v>
      </c>
      <c r="J1439">
        <v>30.13</v>
      </c>
      <c r="K1439">
        <v>3.3546019400000002</v>
      </c>
      <c r="L1439">
        <v>41881.643691902405</v>
      </c>
      <c r="N1439" s="36">
        <f t="shared" si="920"/>
        <v>5.4767088355923707E-3</v>
      </c>
      <c r="O1439" s="36">
        <f t="shared" si="921"/>
        <v>75.147789627543062</v>
      </c>
      <c r="P1439" s="36">
        <f t="shared" si="922"/>
        <v>-25795175384.6917</v>
      </c>
      <c r="Q1439">
        <f t="shared" si="923"/>
        <v>8.7627341369477932E-2</v>
      </c>
      <c r="R1439">
        <f t="shared" si="924"/>
        <v>3306.5027436118949</v>
      </c>
      <c r="S1439">
        <f t="shared" si="925"/>
        <v>-4.2594957441324013E-4</v>
      </c>
      <c r="T1439">
        <f t="shared" si="926"/>
        <v>-5.8445993699581997</v>
      </c>
      <c r="U1439">
        <f t="shared" si="927"/>
        <v>-5.8445993699581997</v>
      </c>
      <c r="W1439">
        <f t="shared" si="928"/>
        <v>0.99824860789075454</v>
      </c>
      <c r="X1439">
        <v>805.15</v>
      </c>
      <c r="Y1439">
        <f t="shared" si="929"/>
        <v>1.9073334166666699E-2</v>
      </c>
      <c r="Z1439">
        <v>2E-3</v>
      </c>
      <c r="AA1439">
        <f t="shared" si="930"/>
        <v>850.47969219274114</v>
      </c>
      <c r="AC1439">
        <f t="shared" si="931"/>
        <v>3.3487267166326249E-6</v>
      </c>
      <c r="AD1439">
        <f t="shared" si="932"/>
        <v>1.0137182619041428E-10</v>
      </c>
      <c r="AE1439">
        <v>0</v>
      </c>
      <c r="AF1439">
        <f t="shared" si="933"/>
        <v>3.0872715643750796E-12</v>
      </c>
      <c r="AG1439">
        <f t="shared" si="934"/>
        <v>1.0445909775478935E-10</v>
      </c>
      <c r="AH1439">
        <f t="shared" si="935"/>
        <v>4.8335755162523291E-5</v>
      </c>
      <c r="AJ1439">
        <f t="shared" si="936"/>
        <v>4.1808292511618175E-2</v>
      </c>
      <c r="AK1439">
        <f t="shared" si="937"/>
        <v>1.2656102812914936E-6</v>
      </c>
      <c r="AL1439">
        <v>0</v>
      </c>
      <c r="AM1439">
        <f t="shared" si="938"/>
        <v>1.6770862216100481E-7</v>
      </c>
      <c r="AN1439">
        <f t="shared" si="939"/>
        <v>1.4333189034524985E-6</v>
      </c>
      <c r="AO1439">
        <f t="shared" si="940"/>
        <v>2.1031310841462345E-4</v>
      </c>
      <c r="AQ1439">
        <f t="shared" si="941"/>
        <v>0</v>
      </c>
      <c r="AR1439">
        <f t="shared" si="942"/>
        <v>0</v>
      </c>
      <c r="AS1439">
        <v>492</v>
      </c>
      <c r="AT1439">
        <f t="shared" si="943"/>
        <v>0</v>
      </c>
      <c r="AU1439">
        <f t="shared" si="944"/>
        <v>0</v>
      </c>
      <c r="AV1439">
        <f t="shared" si="945"/>
        <v>8.1169546185623078E-5</v>
      </c>
      <c r="AX1439">
        <f t="shared" si="946"/>
        <v>97.04451634110201</v>
      </c>
      <c r="AY1439">
        <f t="shared" si="947"/>
        <v>88.299280658544475</v>
      </c>
      <c r="AZ1439" t="e">
        <f t="shared" si="948"/>
        <v>#DIV/0!</v>
      </c>
    </row>
    <row r="1440" spans="6:52" x14ac:dyDescent="0.55000000000000004">
      <c r="F1440" s="87">
        <v>45176.159201388888</v>
      </c>
      <c r="G1440">
        <v>111</v>
      </c>
      <c r="I1440">
        <v>21.6</v>
      </c>
      <c r="J1440">
        <v>30.13</v>
      </c>
      <c r="K1440">
        <v>1013.2224081494886</v>
      </c>
      <c r="L1440">
        <v>3111.9539936271003</v>
      </c>
      <c r="N1440" s="36">
        <f t="shared" si="920"/>
        <v>1.6520709121300363</v>
      </c>
      <c r="O1440" s="36">
        <f t="shared" si="921"/>
        <v>5.5752187772066533</v>
      </c>
      <c r="P1440" s="36">
        <f t="shared" si="922"/>
        <v>-25847604602.95327</v>
      </c>
      <c r="Q1440">
        <f t="shared" si="923"/>
        <v>26.433134594080581</v>
      </c>
      <c r="R1440">
        <f t="shared" si="924"/>
        <v>245.30962619709274</v>
      </c>
      <c r="S1440">
        <f t="shared" si="925"/>
        <v>-0.12777710063310591</v>
      </c>
      <c r="T1440">
        <f t="shared" si="926"/>
        <v>-0.43120745333396654</v>
      </c>
      <c r="U1440">
        <f t="shared" si="927"/>
        <v>-0.43120745333396648</v>
      </c>
      <c r="W1440">
        <f t="shared" si="928"/>
        <v>0.99824860789075454</v>
      </c>
      <c r="X1440">
        <v>806.15</v>
      </c>
      <c r="Y1440">
        <f t="shared" si="929"/>
        <v>1.9073334166666699E-2</v>
      </c>
      <c r="Z1440">
        <v>2E-3</v>
      </c>
      <c r="AA1440">
        <f t="shared" si="930"/>
        <v>856.2759487770727</v>
      </c>
      <c r="AC1440">
        <f t="shared" si="931"/>
        <v>1.011447858418945E-3</v>
      </c>
      <c r="AD1440">
        <f t="shared" si="932"/>
        <v>3.0580318290841152E-8</v>
      </c>
      <c r="AE1440">
        <v>0</v>
      </c>
      <c r="AF1440">
        <f t="shared" si="933"/>
        <v>9.3018228324488376E-10</v>
      </c>
      <c r="AG1440">
        <f t="shared" si="934"/>
        <v>3.1510500574086039E-8</v>
      </c>
      <c r="AH1440">
        <f t="shared" si="935"/>
        <v>4.8216751407752718E-5</v>
      </c>
      <c r="AJ1440">
        <f t="shared" si="936"/>
        <v>3.1065037419583273E-3</v>
      </c>
      <c r="AK1440">
        <f t="shared" si="937"/>
        <v>9.3922659888045654E-8</v>
      </c>
      <c r="AL1440">
        <v>0</v>
      </c>
      <c r="AM1440">
        <f t="shared" si="938"/>
        <v>1.2415350901891737E-8</v>
      </c>
      <c r="AN1440">
        <f t="shared" si="939"/>
        <v>1.0633801078993739E-7</v>
      </c>
      <c r="AO1440">
        <f t="shared" si="940"/>
        <v>2.0953689301494335E-4</v>
      </c>
      <c r="AQ1440">
        <f t="shared" si="941"/>
        <v>0</v>
      </c>
      <c r="AR1440">
        <f t="shared" si="942"/>
        <v>0</v>
      </c>
      <c r="AS1440">
        <v>493</v>
      </c>
      <c r="AT1440">
        <f t="shared" si="943"/>
        <v>0</v>
      </c>
      <c r="AU1440">
        <f t="shared" si="944"/>
        <v>0</v>
      </c>
      <c r="AV1440">
        <f t="shared" si="945"/>
        <v>8.0832599449987805E-5</v>
      </c>
      <c r="AX1440">
        <f t="shared" si="946"/>
        <v>97.048024416312003</v>
      </c>
      <c r="AY1440">
        <f t="shared" si="947"/>
        <v>88.324634992075119</v>
      </c>
      <c r="AZ1440" t="e">
        <f t="shared" si="948"/>
        <v>#DIV/0!</v>
      </c>
    </row>
    <row r="1441" spans="6:52" x14ac:dyDescent="0.55000000000000004">
      <c r="F1441" s="87">
        <v>45182.511736111112</v>
      </c>
      <c r="G1441">
        <v>302</v>
      </c>
      <c r="I1441">
        <v>20.9</v>
      </c>
      <c r="J1441">
        <v>29.97</v>
      </c>
      <c r="K1441">
        <v>499.00975358345198</v>
      </c>
      <c r="L1441">
        <v>41335.883748097498</v>
      </c>
      <c r="N1441" s="36">
        <f t="shared" si="920"/>
        <v>0.80990197089005633</v>
      </c>
      <c r="O1441" s="36">
        <f t="shared" si="921"/>
        <v>73.696538262644665</v>
      </c>
      <c r="P1441" s="36">
        <f t="shared" si="922"/>
        <v>-25900033821.214836</v>
      </c>
      <c r="Q1441">
        <f t="shared" si="923"/>
        <v>12.958431534240901</v>
      </c>
      <c r="R1441">
        <f t="shared" si="924"/>
        <v>3242.6476835563653</v>
      </c>
      <c r="S1441">
        <f t="shared" si="925"/>
        <v>-6.2294253585434729E-2</v>
      </c>
      <c r="T1441">
        <f t="shared" si="926"/>
        <v>-5.6684277948560364</v>
      </c>
      <c r="U1441">
        <f t="shared" si="927"/>
        <v>-5.6684277948560364</v>
      </c>
      <c r="W1441">
        <f t="shared" si="928"/>
        <v>0.99492936857745262</v>
      </c>
      <c r="X1441">
        <v>807.15</v>
      </c>
      <c r="Y1441">
        <f t="shared" si="929"/>
        <v>1.9073334166666699E-2</v>
      </c>
      <c r="Z1441">
        <v>2E-3</v>
      </c>
      <c r="AA1441">
        <f t="shared" si="930"/>
        <v>862.09644891360881</v>
      </c>
      <c r="AC1441">
        <f t="shared" si="931"/>
        <v>4.9647945904677409E-4</v>
      </c>
      <c r="AD1441">
        <f t="shared" si="932"/>
        <v>1.4992062859110637E-8</v>
      </c>
      <c r="AE1441">
        <v>0</v>
      </c>
      <c r="AF1441">
        <f t="shared" si="933"/>
        <v>4.5546807391737339E-10</v>
      </c>
      <c r="AG1441">
        <f t="shared" si="934"/>
        <v>1.544753093302801E-8</v>
      </c>
      <c r="AH1441">
        <f t="shared" si="935"/>
        <v>4.8098334429462116E-5</v>
      </c>
      <c r="AJ1441">
        <f t="shared" si="936"/>
        <v>4.1126284717085626E-2</v>
      </c>
      <c r="AK1441">
        <f t="shared" si="937"/>
        <v>1.2418798691571672E-6</v>
      </c>
      <c r="AL1441">
        <v>0</v>
      </c>
      <c r="AM1441">
        <f t="shared" si="938"/>
        <v>1.6375883205279305E-7</v>
      </c>
      <c r="AN1441">
        <f t="shared" si="939"/>
        <v>1.4056387012099602E-6</v>
      </c>
      <c r="AO1441">
        <f t="shared" si="940"/>
        <v>2.0876545515886429E-4</v>
      </c>
      <c r="AQ1441">
        <f t="shared" si="941"/>
        <v>0</v>
      </c>
      <c r="AR1441">
        <f t="shared" si="942"/>
        <v>0</v>
      </c>
      <c r="AS1441">
        <v>494</v>
      </c>
      <c r="AT1441">
        <f t="shared" si="943"/>
        <v>0</v>
      </c>
      <c r="AU1441">
        <f t="shared" si="944"/>
        <v>0</v>
      </c>
      <c r="AV1441">
        <f t="shared" si="945"/>
        <v>8.0497881145089942E-5</v>
      </c>
      <c r="AX1441">
        <f t="shared" si="946"/>
        <v>97.051515378787514</v>
      </c>
      <c r="AY1441">
        <f t="shared" si="947"/>
        <v>88.349863168122013</v>
      </c>
      <c r="AZ1441" t="e">
        <f t="shared" si="948"/>
        <v>#DIV/0!</v>
      </c>
    </row>
    <row r="1442" spans="6:52" x14ac:dyDescent="0.55000000000000004">
      <c r="F1442" s="87">
        <v>45182.533032407409</v>
      </c>
      <c r="G1442">
        <v>360</v>
      </c>
      <c r="I1442">
        <v>20.9</v>
      </c>
      <c r="J1442">
        <v>29.97</v>
      </c>
      <c r="K1442">
        <v>8038.1106102712101</v>
      </c>
      <c r="L1442">
        <v>14322.76881231</v>
      </c>
      <c r="N1442" s="36">
        <f t="shared" si="920"/>
        <v>13.029391332040236</v>
      </c>
      <c r="O1442" s="36">
        <f t="shared" si="921"/>
        <v>25.496803587085733</v>
      </c>
      <c r="P1442" s="36">
        <f t="shared" si="922"/>
        <v>-25952463039.476406</v>
      </c>
      <c r="Q1442">
        <f t="shared" si="923"/>
        <v>208.47026131264377</v>
      </c>
      <c r="R1442">
        <f t="shared" si="924"/>
        <v>1121.8593578317723</v>
      </c>
      <c r="S1442">
        <f t="shared" si="925"/>
        <v>-0.99664284320654051</v>
      </c>
      <c r="T1442">
        <f t="shared" si="926"/>
        <v>-1.9502988414526941</v>
      </c>
      <c r="U1442">
        <f t="shared" si="927"/>
        <v>-1.9502988414526943</v>
      </c>
      <c r="W1442">
        <f t="shared" si="928"/>
        <v>0.99492936857745262</v>
      </c>
      <c r="X1442">
        <v>808.15</v>
      </c>
      <c r="Y1442">
        <f t="shared" si="929"/>
        <v>1.9073334166666699E-2</v>
      </c>
      <c r="Z1442">
        <v>2E-3</v>
      </c>
      <c r="AA1442">
        <f t="shared" si="930"/>
        <v>867.94121062378417</v>
      </c>
      <c r="AC1442">
        <f t="shared" si="931"/>
        <v>7.9973523140328562E-3</v>
      </c>
      <c r="AD1442">
        <f t="shared" si="932"/>
        <v>2.4119517297049501E-7</v>
      </c>
      <c r="AE1442">
        <v>0</v>
      </c>
      <c r="AF1442">
        <f t="shared" si="933"/>
        <v>7.3187618937789511E-9</v>
      </c>
      <c r="AG1442">
        <f t="shared" si="934"/>
        <v>2.4851393486427396E-7</v>
      </c>
      <c r="AH1442">
        <f t="shared" si="935"/>
        <v>4.79805002538257E-5</v>
      </c>
      <c r="AJ1442">
        <f t="shared" si="936"/>
        <v>1.4250143330712419E-2</v>
      </c>
      <c r="AK1442">
        <f t="shared" si="937"/>
        <v>4.2977546199565952E-7</v>
      </c>
      <c r="AL1442">
        <v>0</v>
      </c>
      <c r="AM1442">
        <f t="shared" si="938"/>
        <v>5.6533593002692798E-8</v>
      </c>
      <c r="AN1442">
        <f t="shared" si="939"/>
        <v>4.8630905499835234E-7</v>
      </c>
      <c r="AO1442">
        <f t="shared" si="940"/>
        <v>2.0799875607291032E-4</v>
      </c>
      <c r="AQ1442">
        <f t="shared" si="941"/>
        <v>0</v>
      </c>
      <c r="AR1442">
        <f t="shared" si="942"/>
        <v>0</v>
      </c>
      <c r="AS1442">
        <v>495</v>
      </c>
      <c r="AT1442">
        <f t="shared" si="943"/>
        <v>0</v>
      </c>
      <c r="AU1442">
        <f t="shared" si="944"/>
        <v>0</v>
      </c>
      <c r="AV1442">
        <f t="shared" si="945"/>
        <v>8.0165372090048215E-5</v>
      </c>
      <c r="AX1442">
        <f t="shared" si="946"/>
        <v>97.054989331774863</v>
      </c>
      <c r="AY1442">
        <f t="shared" si="947"/>
        <v>88.374965997109726</v>
      </c>
      <c r="AZ1442" t="e">
        <f t="shared" si="948"/>
        <v>#DIV/0!</v>
      </c>
    </row>
    <row r="1443" spans="6:52" x14ac:dyDescent="0.55000000000000004">
      <c r="F1443" s="87">
        <v>45182.554328703707</v>
      </c>
      <c r="G1443">
        <v>356</v>
      </c>
      <c r="I1443">
        <v>20.9</v>
      </c>
      <c r="J1443">
        <v>29.97</v>
      </c>
      <c r="K1443">
        <v>1056.8771875876703</v>
      </c>
      <c r="L1443">
        <v>2065.3774602975</v>
      </c>
      <c r="N1443" s="36">
        <f t="shared" si="920"/>
        <v>1.7109690107751794</v>
      </c>
      <c r="O1443" s="36">
        <f t="shared" si="921"/>
        <v>3.6711184459876813</v>
      </c>
      <c r="P1443" s="36">
        <f t="shared" si="922"/>
        <v>-26004892257.737972</v>
      </c>
      <c r="Q1443">
        <f t="shared" si="923"/>
        <v>27.37550417240287</v>
      </c>
      <c r="R1443">
        <f t="shared" si="924"/>
        <v>161.52921162345797</v>
      </c>
      <c r="S1443">
        <f t="shared" si="925"/>
        <v>-0.13015607860752795</v>
      </c>
      <c r="T1443">
        <f t="shared" si="926"/>
        <v>-0.27926770036415555</v>
      </c>
      <c r="U1443">
        <f t="shared" si="927"/>
        <v>-0.27926770036415549</v>
      </c>
      <c r="W1443">
        <f t="shared" si="928"/>
        <v>0.99492936857745262</v>
      </c>
      <c r="X1443">
        <v>809.15</v>
      </c>
      <c r="Y1443">
        <f t="shared" si="929"/>
        <v>1.9073334166666699E-2</v>
      </c>
      <c r="Z1443">
        <v>2E-3</v>
      </c>
      <c r="AA1443">
        <f t="shared" si="930"/>
        <v>873.81025166305858</v>
      </c>
      <c r="AC1443">
        <f t="shared" si="931"/>
        <v>1.0515181529105147E-3</v>
      </c>
      <c r="AD1443">
        <f t="shared" si="932"/>
        <v>3.1673940503515424E-8</v>
      </c>
      <c r="AE1443">
        <v>0</v>
      </c>
      <c r="AF1443">
        <f t="shared" si="933"/>
        <v>9.5994318781073234E-10</v>
      </c>
      <c r="AG1443">
        <f t="shared" si="934"/>
        <v>3.2633883691326155E-8</v>
      </c>
      <c r="AH1443">
        <f t="shared" si="935"/>
        <v>4.7863244940782093E-5</v>
      </c>
      <c r="AJ1443">
        <f t="shared" si="936"/>
        <v>2.0549046924478944E-3</v>
      </c>
      <c r="AK1443">
        <f t="shared" si="937"/>
        <v>6.1898055481813679E-8</v>
      </c>
      <c r="AL1443">
        <v>0</v>
      </c>
      <c r="AM1443">
        <f t="shared" si="938"/>
        <v>8.1224134039235138E-9</v>
      </c>
      <c r="AN1443">
        <f t="shared" si="939"/>
        <v>7.0020468885737196E-8</v>
      </c>
      <c r="AO1443">
        <f t="shared" si="940"/>
        <v>2.0723675736887908E-4</v>
      </c>
      <c r="AQ1443">
        <f t="shared" si="941"/>
        <v>0</v>
      </c>
      <c r="AR1443">
        <f t="shared" si="942"/>
        <v>0</v>
      </c>
      <c r="AS1443">
        <v>496</v>
      </c>
      <c r="AT1443">
        <f t="shared" si="943"/>
        <v>0</v>
      </c>
      <c r="AU1443">
        <f t="shared" si="944"/>
        <v>0</v>
      </c>
      <c r="AV1443">
        <f t="shared" si="945"/>
        <v>7.9835053304546795E-5</v>
      </c>
      <c r="AX1443">
        <f t="shared" si="946"/>
        <v>97.058446377726483</v>
      </c>
      <c r="AY1443">
        <f t="shared" si="947"/>
        <v>88.399944283180872</v>
      </c>
      <c r="AZ1443" t="e">
        <f t="shared" si="948"/>
        <v>#DIV/0!</v>
      </c>
    </row>
    <row r="1444" spans="6:52" x14ac:dyDescent="0.55000000000000004">
      <c r="F1444" s="87">
        <v>45182.575636574074</v>
      </c>
      <c r="G1444">
        <v>229</v>
      </c>
      <c r="I1444">
        <v>20.9</v>
      </c>
      <c r="J1444">
        <v>29.97</v>
      </c>
      <c r="K1444">
        <v>58.203004489343002</v>
      </c>
      <c r="L1444">
        <v>1156.7009449564</v>
      </c>
      <c r="N1444" s="36">
        <f t="shared" si="920"/>
        <v>9.4104682215978508E-2</v>
      </c>
      <c r="O1444" s="36">
        <f t="shared" si="921"/>
        <v>2.0528705623647379</v>
      </c>
      <c r="P1444" s="36">
        <f t="shared" si="922"/>
        <v>-26057321475.999542</v>
      </c>
      <c r="Q1444">
        <f t="shared" si="923"/>
        <v>1.5056749154556561</v>
      </c>
      <c r="R1444">
        <f t="shared" si="924"/>
        <v>90.326304744048471</v>
      </c>
      <c r="S1444">
        <f t="shared" si="925"/>
        <v>-7.1194656224971373E-3</v>
      </c>
      <c r="T1444">
        <f t="shared" si="926"/>
        <v>-0.15530939642991015</v>
      </c>
      <c r="U1444">
        <f t="shared" si="927"/>
        <v>-0.15530939642991015</v>
      </c>
      <c r="W1444">
        <f t="shared" si="928"/>
        <v>0.99492936857745262</v>
      </c>
      <c r="X1444">
        <v>810.15</v>
      </c>
      <c r="Y1444">
        <f t="shared" si="929"/>
        <v>1.9073334166666699E-2</v>
      </c>
      <c r="Z1444">
        <v>2E-3</v>
      </c>
      <c r="AA1444">
        <f t="shared" si="930"/>
        <v>879.70358952153379</v>
      </c>
      <c r="AC1444">
        <f t="shared" si="931"/>
        <v>5.7907878505892679E-5</v>
      </c>
      <c r="AD1444">
        <f t="shared" si="932"/>
        <v>1.742154145791373E-9</v>
      </c>
      <c r="AE1444">
        <v>0</v>
      </c>
      <c r="AF1444">
        <f t="shared" si="933"/>
        <v>5.2735904761961762E-11</v>
      </c>
      <c r="AG1444">
        <f t="shared" si="934"/>
        <v>1.7948900505533348E-9</v>
      </c>
      <c r="AH1444">
        <f t="shared" si="935"/>
        <v>4.7746564583691789E-5</v>
      </c>
      <c r="AJ1444">
        <f t="shared" si="936"/>
        <v>1.1508357407984139E-3</v>
      </c>
      <c r="AK1444">
        <f t="shared" si="937"/>
        <v>3.4622806234437024E-8</v>
      </c>
      <c r="AL1444">
        <v>0</v>
      </c>
      <c r="AM1444">
        <f t="shared" si="938"/>
        <v>4.5322800024586111E-9</v>
      </c>
      <c r="AN1444">
        <f t="shared" si="939"/>
        <v>3.9155086236895637E-8</v>
      </c>
      <c r="AO1444">
        <f t="shared" si="940"/>
        <v>2.0647942103934716E-4</v>
      </c>
      <c r="AQ1444">
        <f t="shared" si="941"/>
        <v>0</v>
      </c>
      <c r="AR1444">
        <f t="shared" si="942"/>
        <v>0</v>
      </c>
      <c r="AS1444">
        <v>497</v>
      </c>
      <c r="AT1444">
        <f t="shared" si="943"/>
        <v>0</v>
      </c>
      <c r="AU1444">
        <f t="shared" si="944"/>
        <v>0</v>
      </c>
      <c r="AV1444">
        <f t="shared" si="945"/>
        <v>7.9506906006385238E-5</v>
      </c>
      <c r="AX1444">
        <f t="shared" si="946"/>
        <v>97.061886618308222</v>
      </c>
      <c r="AY1444">
        <f t="shared" si="947"/>
        <v>88.42479882425117</v>
      </c>
      <c r="AZ1444" t="e">
        <f t="shared" si="948"/>
        <v>#DIV/0!</v>
      </c>
    </row>
    <row r="1445" spans="6:52" x14ac:dyDescent="0.55000000000000004">
      <c r="F1445" s="87">
        <v>45182.596898148149</v>
      </c>
      <c r="G1445">
        <v>407</v>
      </c>
      <c r="I1445">
        <v>20.9</v>
      </c>
      <c r="J1445">
        <v>29.97</v>
      </c>
      <c r="K1445">
        <v>2.8797078600000017</v>
      </c>
      <c r="L1445">
        <v>45796.331620523102</v>
      </c>
      <c r="N1445" s="36">
        <f t="shared" si="920"/>
        <v>4.6501097830888259E-3</v>
      </c>
      <c r="O1445" s="36">
        <f t="shared" si="921"/>
        <v>81.154756860233121</v>
      </c>
      <c r="P1445" s="36">
        <f t="shared" si="922"/>
        <v>-26109750694.261112</v>
      </c>
      <c r="Q1445">
        <f t="shared" si="923"/>
        <v>7.4401756529421215E-2</v>
      </c>
      <c r="R1445">
        <f t="shared" si="924"/>
        <v>3570.8093018502573</v>
      </c>
      <c r="S1445">
        <f t="shared" si="925"/>
        <v>-3.4988084043005428E-4</v>
      </c>
      <c r="T1445">
        <f t="shared" si="926"/>
        <v>-6.1061987479130195</v>
      </c>
      <c r="U1445">
        <f t="shared" si="927"/>
        <v>-6.1061987479130195</v>
      </c>
      <c r="W1445">
        <f t="shared" si="928"/>
        <v>0.99492936857745262</v>
      </c>
      <c r="X1445">
        <v>811.15</v>
      </c>
      <c r="Y1445">
        <f t="shared" si="929"/>
        <v>1.9073334166666699E-2</v>
      </c>
      <c r="Z1445">
        <v>2E-3</v>
      </c>
      <c r="AA1445">
        <f t="shared" si="930"/>
        <v>885.62124142455991</v>
      </c>
      <c r="AC1445">
        <f t="shared" si="931"/>
        <v>2.8651059228373289E-6</v>
      </c>
      <c r="AD1445">
        <f t="shared" si="932"/>
        <v>8.6090230469527194E-11</v>
      </c>
      <c r="AE1445">
        <v>0</v>
      </c>
      <c r="AF1445">
        <f t="shared" si="933"/>
        <v>2.602867335011986E-12</v>
      </c>
      <c r="AG1445">
        <f t="shared" si="934"/>
        <v>8.8693097804539184E-11</v>
      </c>
      <c r="AH1445">
        <f t="shared" si="935"/>
        <v>4.7630455308998589E-5</v>
      </c>
      <c r="AJ1445">
        <f t="shared" si="936"/>
        <v>4.5564115302370679E-2</v>
      </c>
      <c r="AK1445">
        <f t="shared" si="937"/>
        <v>1.3691030255651444E-6</v>
      </c>
      <c r="AL1445">
        <v>0</v>
      </c>
      <c r="AM1445">
        <f t="shared" si="938"/>
        <v>1.7878877124466847E-7</v>
      </c>
      <c r="AN1445">
        <f t="shared" si="939"/>
        <v>1.547891796809813E-6</v>
      </c>
      <c r="AO1445">
        <f t="shared" si="940"/>
        <v>2.0572670945323177E-4</v>
      </c>
      <c r="AQ1445">
        <f t="shared" si="941"/>
        <v>0</v>
      </c>
      <c r="AR1445">
        <f t="shared" si="942"/>
        <v>0</v>
      </c>
      <c r="AS1445">
        <v>498</v>
      </c>
      <c r="AT1445">
        <f t="shared" si="943"/>
        <v>0</v>
      </c>
      <c r="AU1445">
        <f t="shared" si="944"/>
        <v>0</v>
      </c>
      <c r="AV1445">
        <f t="shared" si="945"/>
        <v>7.9180911609062269E-5</v>
      </c>
      <c r="AX1445">
        <f t="shared" si="946"/>
        <v>97.065310154406646</v>
      </c>
      <c r="AY1445">
        <f t="shared" si="947"/>
        <v>88.44953041206432</v>
      </c>
      <c r="AZ1445" t="e">
        <f t="shared" si="948"/>
        <v>#DIV/0!</v>
      </c>
    </row>
    <row r="1446" spans="6:52" x14ac:dyDescent="0.55000000000000004">
      <c r="F1446" s="87">
        <v>45182.618171296293</v>
      </c>
      <c r="G1446">
        <v>178</v>
      </c>
      <c r="I1446">
        <v>20.9</v>
      </c>
      <c r="J1446">
        <v>29.97</v>
      </c>
      <c r="K1446">
        <v>3.2293142600000007</v>
      </c>
      <c r="L1446">
        <v>45377.955467633597</v>
      </c>
      <c r="N1446" s="36">
        <f t="shared" si="920"/>
        <v>5.2080454472858842E-3</v>
      </c>
      <c r="O1446" s="36">
        <f t="shared" si="921"/>
        <v>80.292008221441023</v>
      </c>
      <c r="P1446" s="36">
        <f t="shared" si="922"/>
        <v>-26162179912.522678</v>
      </c>
      <c r="Q1446">
        <f t="shared" si="923"/>
        <v>8.3328727156574148E-2</v>
      </c>
      <c r="R1446">
        <f t="shared" si="924"/>
        <v>3532.8483617434049</v>
      </c>
      <c r="S1446">
        <f t="shared" si="925"/>
        <v>-3.8972603526052807E-4</v>
      </c>
      <c r="T1446">
        <f t="shared" si="926"/>
        <v>-6.0083742248361833</v>
      </c>
      <c r="U1446">
        <f t="shared" si="927"/>
        <v>-6.0083742248361824</v>
      </c>
      <c r="W1446">
        <f t="shared" si="928"/>
        <v>0.99492936857745262</v>
      </c>
      <c r="X1446">
        <v>812.15</v>
      </c>
      <c r="Y1446">
        <f t="shared" si="929"/>
        <v>1.9073334166666699E-2</v>
      </c>
      <c r="Z1446">
        <v>2E-3</v>
      </c>
      <c r="AA1446">
        <f t="shared" si="930"/>
        <v>891.56322433336641</v>
      </c>
      <c r="AC1446">
        <f t="shared" si="931"/>
        <v>3.2129395976399645E-6</v>
      </c>
      <c r="AD1446">
        <f t="shared" si="932"/>
        <v>9.6423007410145072E-11</v>
      </c>
      <c r="AE1446">
        <v>0</v>
      </c>
      <c r="AF1446">
        <f t="shared" si="933"/>
        <v>2.9117837611257199E-12</v>
      </c>
      <c r="AG1446">
        <f t="shared" si="934"/>
        <v>9.9334791171270797E-11</v>
      </c>
      <c r="AH1446">
        <f t="shared" si="935"/>
        <v>4.7514913275894782E-5</v>
      </c>
      <c r="AJ1446">
        <f t="shared" si="936"/>
        <v>4.5147860580748454E-2</v>
      </c>
      <c r="AK1446">
        <f t="shared" si="937"/>
        <v>1.3549250967952762E-6</v>
      </c>
      <c r="AL1446">
        <v>0</v>
      </c>
      <c r="AM1446">
        <f t="shared" si="938"/>
        <v>1.7651120692501826E-7</v>
      </c>
      <c r="AN1446">
        <f t="shared" si="939"/>
        <v>1.5314363037202945E-6</v>
      </c>
      <c r="AO1446">
        <f t="shared" si="940"/>
        <v>2.0497858535141345E-4</v>
      </c>
      <c r="AQ1446">
        <f t="shared" si="941"/>
        <v>0</v>
      </c>
      <c r="AR1446">
        <f t="shared" si="942"/>
        <v>0</v>
      </c>
      <c r="AS1446">
        <v>499</v>
      </c>
      <c r="AT1446">
        <f t="shared" si="943"/>
        <v>0</v>
      </c>
      <c r="AU1446">
        <f t="shared" si="944"/>
        <v>0</v>
      </c>
      <c r="AV1446">
        <f t="shared" si="945"/>
        <v>7.8857051719392353E-5</v>
      </c>
      <c r="AX1446">
        <f t="shared" si="946"/>
        <v>97.068717086136232</v>
      </c>
      <c r="AY1446">
        <f t="shared" si="947"/>
        <v>88.474139832246209</v>
      </c>
      <c r="AZ1446" t="e">
        <f t="shared" si="948"/>
        <v>#DIV/0!</v>
      </c>
    </row>
    <row r="1447" spans="6:52" x14ac:dyDescent="0.55000000000000004">
      <c r="F1447" s="87">
        <v>45182.639432870368</v>
      </c>
      <c r="G1447">
        <v>181</v>
      </c>
      <c r="I1447">
        <v>20.9</v>
      </c>
      <c r="J1447">
        <v>29.97</v>
      </c>
      <c r="K1447">
        <v>505.2575313637671</v>
      </c>
      <c r="L1447">
        <v>42631.882754878403</v>
      </c>
      <c r="N1447" s="36">
        <f t="shared" si="920"/>
        <v>0.81381869899965531</v>
      </c>
      <c r="O1447" s="36">
        <f t="shared" si="921"/>
        <v>75.319478227319948</v>
      </c>
      <c r="P1447" s="36">
        <f t="shared" si="922"/>
        <v>-26214609130.784248</v>
      </c>
      <c r="Q1447">
        <f t="shared" si="923"/>
        <v>13.021099183994485</v>
      </c>
      <c r="R1447">
        <f t="shared" si="924"/>
        <v>3314.0570420020777</v>
      </c>
      <c r="S1447">
        <f t="shared" si="925"/>
        <v>-6.0568511174941407E-2</v>
      </c>
      <c r="T1447">
        <f t="shared" si="926"/>
        <v>-5.6056572112557426</v>
      </c>
      <c r="U1447">
        <f t="shared" si="927"/>
        <v>-5.6056572112557417</v>
      </c>
      <c r="W1447">
        <f t="shared" si="928"/>
        <v>0.99492936857745262</v>
      </c>
      <c r="X1447">
        <v>813.15</v>
      </c>
      <c r="Y1447">
        <f t="shared" si="929"/>
        <v>1.9073334166666699E-2</v>
      </c>
      <c r="Z1447">
        <v>2E-3</v>
      </c>
      <c r="AA1447">
        <f t="shared" si="930"/>
        <v>897.52955494568482</v>
      </c>
      <c r="AC1447">
        <f t="shared" si="931"/>
        <v>5.0269555664875524E-4</v>
      </c>
      <c r="AD1447">
        <f t="shared" si="932"/>
        <v>1.5067761615504964E-8</v>
      </c>
      <c r="AE1447">
        <v>0</v>
      </c>
      <c r="AF1447">
        <f t="shared" si="933"/>
        <v>4.5447438159740354E-10</v>
      </c>
      <c r="AG1447">
        <f t="shared" si="934"/>
        <v>1.5522235997102367E-8</v>
      </c>
      <c r="AH1447">
        <f t="shared" si="935"/>
        <v>4.7399934675990412E-5</v>
      </c>
      <c r="AJ1447">
        <f t="shared" si="936"/>
        <v>4.2415712190579165E-2</v>
      </c>
      <c r="AK1447">
        <f t="shared" si="937"/>
        <v>1.2713656040649574E-6</v>
      </c>
      <c r="AL1447">
        <v>0</v>
      </c>
      <c r="AM1447">
        <f t="shared" si="938"/>
        <v>1.6522797342369251E-7</v>
      </c>
      <c r="AN1447">
        <f t="shared" si="939"/>
        <v>1.43659357748865E-6</v>
      </c>
      <c r="AO1447">
        <f t="shared" si="940"/>
        <v>2.0423501184241524E-4</v>
      </c>
      <c r="AQ1447">
        <f t="shared" si="941"/>
        <v>0</v>
      </c>
      <c r="AR1447">
        <f t="shared" si="942"/>
        <v>0</v>
      </c>
      <c r="AS1447">
        <v>500</v>
      </c>
      <c r="AT1447">
        <f t="shared" si="943"/>
        <v>0</v>
      </c>
      <c r="AU1447">
        <f t="shared" si="944"/>
        <v>0</v>
      </c>
      <c r="AV1447">
        <f t="shared" si="945"/>
        <v>7.8535308135156489E-5</v>
      </c>
      <c r="AX1447">
        <f t="shared" si="946"/>
        <v>97.072107512846458</v>
      </c>
      <c r="AY1447">
        <f t="shared" si="947"/>
        <v>88.498627864358681</v>
      </c>
      <c r="AZ1447" t="e">
        <f t="shared" si="948"/>
        <v>#DIV/0!</v>
      </c>
    </row>
    <row r="1448" spans="6:52" x14ac:dyDescent="0.55000000000000004">
      <c r="F1448" s="87">
        <v>45182.660752314812</v>
      </c>
      <c r="G1448">
        <v>405</v>
      </c>
      <c r="I1448">
        <v>20.9</v>
      </c>
      <c r="J1448">
        <v>29.97</v>
      </c>
      <c r="K1448">
        <v>1177.8952178766806</v>
      </c>
      <c r="L1448">
        <v>2558.1731248958999</v>
      </c>
      <c r="N1448" s="36">
        <f t="shared" si="920"/>
        <v>1.8948405552842496</v>
      </c>
      <c r="O1448" s="36">
        <f t="shared" si="921"/>
        <v>4.5128344078953138</v>
      </c>
      <c r="P1448" s="36">
        <f t="shared" si="922"/>
        <v>-26267038349.045815</v>
      </c>
      <c r="Q1448">
        <f t="shared" si="923"/>
        <v>30.317448884547993</v>
      </c>
      <c r="R1448">
        <f t="shared" si="924"/>
        <v>198.56471394739381</v>
      </c>
      <c r="S1448">
        <f t="shared" si="925"/>
        <v>-0.14025983990115284</v>
      </c>
      <c r="T1448">
        <f t="shared" si="926"/>
        <v>-0.33404891497947559</v>
      </c>
      <c r="U1448">
        <f t="shared" si="927"/>
        <v>-0.33404891497947564</v>
      </c>
      <c r="W1448">
        <f t="shared" si="928"/>
        <v>0.99492936857745262</v>
      </c>
      <c r="X1448">
        <v>814.15</v>
      </c>
      <c r="Y1448">
        <f t="shared" si="929"/>
        <v>1.9073334166666699E-2</v>
      </c>
      <c r="Z1448">
        <v>2E-3</v>
      </c>
      <c r="AA1448">
        <f t="shared" si="930"/>
        <v>903.52024969637739</v>
      </c>
      <c r="AC1448">
        <f t="shared" si="931"/>
        <v>1.1719225453724468E-3</v>
      </c>
      <c r="AD1448">
        <f t="shared" si="932"/>
        <v>3.5083979016248833E-8</v>
      </c>
      <c r="AE1448">
        <v>0</v>
      </c>
      <c r="AF1448">
        <f t="shared" si="933"/>
        <v>1.0569480872399453E-9</v>
      </c>
      <c r="AG1448">
        <f t="shared" si="934"/>
        <v>3.6140927103488777E-8</v>
      </c>
      <c r="AH1448">
        <f t="shared" si="935"/>
        <v>4.7285515732986514E-5</v>
      </c>
      <c r="AJ1448">
        <f t="shared" si="936"/>
        <v>2.5452015718644867E-3</v>
      </c>
      <c r="AK1448">
        <f t="shared" si="937"/>
        <v>7.6195989992698913E-8</v>
      </c>
      <c r="AL1448">
        <v>0</v>
      </c>
      <c r="AM1448">
        <f t="shared" si="938"/>
        <v>9.8788087079198546E-9</v>
      </c>
      <c r="AN1448">
        <f t="shared" si="939"/>
        <v>8.6074798700618766E-8</v>
      </c>
      <c r="AO1448">
        <f t="shared" si="940"/>
        <v>2.0349595239814265E-4</v>
      </c>
      <c r="AQ1448">
        <f t="shared" si="941"/>
        <v>0</v>
      </c>
      <c r="AR1448">
        <f t="shared" si="942"/>
        <v>0</v>
      </c>
      <c r="AS1448">
        <v>501</v>
      </c>
      <c r="AT1448">
        <f t="shared" si="943"/>
        <v>0</v>
      </c>
      <c r="AU1448">
        <f t="shared" si="944"/>
        <v>0</v>
      </c>
      <c r="AV1448">
        <f t="shared" si="945"/>
        <v>7.8215662842785185E-5</v>
      </c>
      <c r="AX1448">
        <f t="shared" si="946"/>
        <v>97.075481533128922</v>
      </c>
      <c r="AY1448">
        <f t="shared" si="947"/>
        <v>88.522995281952561</v>
      </c>
      <c r="AZ1448" t="e">
        <f t="shared" si="948"/>
        <v>#DIV/0!</v>
      </c>
    </row>
    <row r="1449" spans="6:52" x14ac:dyDescent="0.55000000000000004">
      <c r="F1449" s="87">
        <v>45182.682060185187</v>
      </c>
      <c r="G1449">
        <v>386</v>
      </c>
      <c r="I1449">
        <v>20.9</v>
      </c>
      <c r="J1449">
        <v>29.97</v>
      </c>
      <c r="K1449">
        <v>8830.2982191459741</v>
      </c>
      <c r="L1449">
        <v>15117.638650982401</v>
      </c>
      <c r="N1449" s="36">
        <f t="shared" si="920"/>
        <v>14.187087804645781</v>
      </c>
      <c r="O1449" s="36">
        <f t="shared" si="921"/>
        <v>26.628786652430712</v>
      </c>
      <c r="P1449" s="36">
        <f t="shared" si="922"/>
        <v>-26319467567.307384</v>
      </c>
      <c r="Q1449">
        <f t="shared" si="923"/>
        <v>226.9934048743325</v>
      </c>
      <c r="R1449">
        <f t="shared" si="924"/>
        <v>1171.6666127069514</v>
      </c>
      <c r="S1449">
        <f t="shared" si="925"/>
        <v>-1.0444849413891057</v>
      </c>
      <c r="T1449">
        <f t="shared" si="926"/>
        <v>-1.9604704678587501</v>
      </c>
      <c r="U1449">
        <f t="shared" si="927"/>
        <v>-1.9604704678587503</v>
      </c>
      <c r="W1449">
        <f t="shared" si="928"/>
        <v>0.99492936857745262</v>
      </c>
      <c r="X1449">
        <v>815.15</v>
      </c>
      <c r="Y1449">
        <f t="shared" si="929"/>
        <v>1.9073334166666699E-2</v>
      </c>
      <c r="Z1449">
        <v>2E-3</v>
      </c>
      <c r="AA1449">
        <f t="shared" si="930"/>
        <v>909.53532475808095</v>
      </c>
      <c r="AC1449">
        <f t="shared" si="931"/>
        <v>8.7855230315255078E-3</v>
      </c>
      <c r="AD1449">
        <f t="shared" si="932"/>
        <v>2.6269054966035494E-7</v>
      </c>
      <c r="AE1449">
        <v>0</v>
      </c>
      <c r="AF1449">
        <f t="shared" si="933"/>
        <v>7.9045168894959098E-9</v>
      </c>
      <c r="AG1449">
        <f t="shared" si="934"/>
        <v>2.7059506654985085E-7</v>
      </c>
      <c r="AH1449">
        <f t="shared" si="935"/>
        <v>4.7171652702351957E-5</v>
      </c>
      <c r="AJ1449">
        <f t="shared" si="936"/>
        <v>1.5040982677404013E-2</v>
      </c>
      <c r="AK1449">
        <f t="shared" si="937"/>
        <v>4.4973122178168925E-7</v>
      </c>
      <c r="AL1449">
        <v>0</v>
      </c>
      <c r="AM1449">
        <f t="shared" si="938"/>
        <v>5.8168524492995532E-8</v>
      </c>
      <c r="AN1449">
        <f t="shared" si="939"/>
        <v>5.0789974627468481E-7</v>
      </c>
      <c r="AO1449">
        <f t="shared" si="940"/>
        <v>2.0276137084967519E-4</v>
      </c>
      <c r="AQ1449">
        <f t="shared" si="941"/>
        <v>0</v>
      </c>
      <c r="AR1449">
        <f t="shared" si="942"/>
        <v>0</v>
      </c>
      <c r="AS1449">
        <v>502</v>
      </c>
      <c r="AT1449">
        <f t="shared" si="943"/>
        <v>0</v>
      </c>
      <c r="AU1449">
        <f t="shared" si="944"/>
        <v>0</v>
      </c>
      <c r="AV1449">
        <f t="shared" si="945"/>
        <v>7.7898098015072463E-5</v>
      </c>
      <c r="AX1449">
        <f t="shared" si="946"/>
        <v>97.078839244824266</v>
      </c>
      <c r="AY1449">
        <f t="shared" si="947"/>
        <v>88.54724285262067</v>
      </c>
      <c r="AZ1449" t="e">
        <f t="shared" si="948"/>
        <v>#DIV/0!</v>
      </c>
    </row>
    <row r="1450" spans="6:52" x14ac:dyDescent="0.55000000000000004">
      <c r="F1450" s="87">
        <v>45182.703368055554</v>
      </c>
      <c r="G1450">
        <v>66</v>
      </c>
      <c r="I1450">
        <v>20.9</v>
      </c>
      <c r="J1450">
        <v>29.97</v>
      </c>
      <c r="K1450">
        <v>58.832790396646999</v>
      </c>
      <c r="L1450">
        <v>1472.8324788150999</v>
      </c>
      <c r="N1450" s="36">
        <f t="shared" si="920"/>
        <v>9.4403899176072226E-2</v>
      </c>
      <c r="O1450" s="36">
        <f t="shared" si="921"/>
        <v>2.5904188535676997</v>
      </c>
      <c r="P1450" s="36">
        <f t="shared" si="922"/>
        <v>-26371896785.568954</v>
      </c>
      <c r="Q1450">
        <f t="shared" si="923"/>
        <v>1.5104623868171556</v>
      </c>
      <c r="R1450">
        <f t="shared" si="924"/>
        <v>113.9784295569788</v>
      </c>
      <c r="S1450">
        <f t="shared" si="925"/>
        <v>-6.9127987847995478E-3</v>
      </c>
      <c r="T1450">
        <f t="shared" si="926"/>
        <v>-0.18968543099757246</v>
      </c>
      <c r="U1450">
        <f t="shared" si="927"/>
        <v>-0.18968543099757246</v>
      </c>
      <c r="W1450">
        <f t="shared" si="928"/>
        <v>0.99492936857745262</v>
      </c>
      <c r="X1450">
        <v>816.15</v>
      </c>
      <c r="Y1450">
        <f t="shared" si="929"/>
        <v>1.9073334166666699E-2</v>
      </c>
      <c r="Z1450">
        <v>2E-3</v>
      </c>
      <c r="AA1450">
        <f t="shared" si="930"/>
        <v>915.5747960418347</v>
      </c>
      <c r="AC1450">
        <f t="shared" si="931"/>
        <v>5.8534471000985615E-5</v>
      </c>
      <c r="AD1450">
        <f t="shared" si="932"/>
        <v>1.7480589462774804E-9</v>
      </c>
      <c r="AE1450">
        <v>0</v>
      </c>
      <c r="AF1450">
        <f t="shared" si="933"/>
        <v>5.2538169344056111E-11</v>
      </c>
      <c r="AG1450">
        <f t="shared" si="934"/>
        <v>1.8005971156215365E-9</v>
      </c>
      <c r="AH1450">
        <f t="shared" si="935"/>
        <v>4.7058341871004239E-5</v>
      </c>
      <c r="AJ1450">
        <f t="shared" si="936"/>
        <v>1.4653642881678718E-3</v>
      </c>
      <c r="AK1450">
        <f t="shared" si="937"/>
        <v>4.3761276213536608E-8</v>
      </c>
      <c r="AL1450">
        <v>0</v>
      </c>
      <c r="AM1450">
        <f t="shared" si="938"/>
        <v>5.6466482121937833E-9</v>
      </c>
      <c r="AN1450">
        <f t="shared" si="939"/>
        <v>4.940792442573039E-8</v>
      </c>
      <c r="AO1450">
        <f t="shared" si="940"/>
        <v>2.0203123138311943E-4</v>
      </c>
      <c r="AQ1450">
        <f t="shared" si="941"/>
        <v>0</v>
      </c>
      <c r="AR1450">
        <f t="shared" si="942"/>
        <v>0</v>
      </c>
      <c r="AS1450">
        <v>503</v>
      </c>
      <c r="AT1450">
        <f t="shared" si="943"/>
        <v>0</v>
      </c>
      <c r="AU1450">
        <f t="shared" si="944"/>
        <v>0</v>
      </c>
      <c r="AV1450">
        <f t="shared" si="945"/>
        <v>7.7582596008923316E-5</v>
      </c>
      <c r="AX1450">
        <f t="shared" si="946"/>
        <v>97.082180745029078</v>
      </c>
      <c r="AY1450">
        <f t="shared" si="947"/>
        <v>88.571371338049659</v>
      </c>
      <c r="AZ1450" t="e">
        <f t="shared" si="948"/>
        <v>#DIV/0!</v>
      </c>
    </row>
    <row r="1451" spans="6:52" x14ac:dyDescent="0.55000000000000004">
      <c r="F1451" s="87">
        <v>45182.724629629629</v>
      </c>
      <c r="G1451">
        <v>79</v>
      </c>
      <c r="I1451">
        <v>20.9</v>
      </c>
      <c r="J1451">
        <v>29.97</v>
      </c>
      <c r="K1451">
        <v>67713.349553580003</v>
      </c>
      <c r="L1451">
        <v>16473.321760396397</v>
      </c>
      <c r="N1451" s="36">
        <f t="shared" si="920"/>
        <v>108.51708191424161</v>
      </c>
      <c r="O1451" s="36">
        <f t="shared" si="921"/>
        <v>28.929991570764454</v>
      </c>
      <c r="P1451" s="36">
        <f t="shared" si="922"/>
        <v>-26424326003.830521</v>
      </c>
      <c r="Q1451">
        <f t="shared" si="923"/>
        <v>1736.2733106278658</v>
      </c>
      <c r="R1451">
        <f t="shared" si="924"/>
        <v>1272.9196291136359</v>
      </c>
      <c r="S1451">
        <f t="shared" si="925"/>
        <v>-7.9035811702726217</v>
      </c>
      <c r="T1451">
        <f t="shared" si="926"/>
        <v>-2.107046490759275</v>
      </c>
      <c r="U1451">
        <f t="shared" si="927"/>
        <v>-2.1070464907592754</v>
      </c>
      <c r="W1451">
        <f t="shared" si="928"/>
        <v>0.99492936857745262</v>
      </c>
      <c r="X1451">
        <v>817.15</v>
      </c>
      <c r="Y1451">
        <f t="shared" si="929"/>
        <v>1.9073334166666699E-2</v>
      </c>
      <c r="Z1451">
        <v>2E-3</v>
      </c>
      <c r="AA1451">
        <f t="shared" si="930"/>
        <v>921.63867919774191</v>
      </c>
      <c r="AC1451">
        <f t="shared" si="931"/>
        <v>6.7370000115607689E-2</v>
      </c>
      <c r="AD1451">
        <f t="shared" si="932"/>
        <v>2.009458880131467E-6</v>
      </c>
      <c r="AE1451">
        <v>0</v>
      </c>
      <c r="AF1451">
        <f t="shared" si="933"/>
        <v>6.0323686010406624E-8</v>
      </c>
      <c r="AG1451">
        <f t="shared" si="934"/>
        <v>2.0697825661418735E-6</v>
      </c>
      <c r="AH1451">
        <f t="shared" si="935"/>
        <v>4.694557955699369E-5</v>
      </c>
      <c r="AJ1451">
        <f t="shared" si="936"/>
        <v>1.6389791617444398E-2</v>
      </c>
      <c r="AK1451">
        <f t="shared" si="937"/>
        <v>4.8886169292951982E-7</v>
      </c>
      <c r="AL1451">
        <v>0</v>
      </c>
      <c r="AM1451">
        <f t="shared" si="938"/>
        <v>6.2929703738521399E-8</v>
      </c>
      <c r="AN1451">
        <f t="shared" si="939"/>
        <v>5.517913966680412E-7</v>
      </c>
      <c r="AO1451">
        <f t="shared" si="940"/>
        <v>2.0130549853551087E-4</v>
      </c>
      <c r="AQ1451">
        <f t="shared" si="941"/>
        <v>0</v>
      </c>
      <c r="AR1451">
        <f t="shared" si="942"/>
        <v>0</v>
      </c>
      <c r="AS1451">
        <v>504</v>
      </c>
      <c r="AT1451">
        <f t="shared" si="943"/>
        <v>0</v>
      </c>
      <c r="AU1451">
        <f t="shared" si="944"/>
        <v>0</v>
      </c>
      <c r="AV1451">
        <f t="shared" si="945"/>
        <v>7.7269139363130474E-5</v>
      </c>
      <c r="AX1451">
        <f t="shared" si="946"/>
        <v>97.085506130102772</v>
      </c>
      <c r="AY1451">
        <f t="shared" si="947"/>
        <v>88.595381494072114</v>
      </c>
      <c r="AZ1451" t="e">
        <f t="shared" si="948"/>
        <v>#DIV/0!</v>
      </c>
    </row>
    <row r="1452" spans="6:52" x14ac:dyDescent="0.55000000000000004">
      <c r="F1452" s="87">
        <v>45182.745949074073</v>
      </c>
      <c r="G1452">
        <v>14</v>
      </c>
      <c r="I1452">
        <v>20.9</v>
      </c>
      <c r="J1452">
        <v>29.97</v>
      </c>
      <c r="K1452">
        <v>70505.313028720004</v>
      </c>
      <c r="L1452">
        <v>15566.270731215598</v>
      </c>
      <c r="N1452" s="36">
        <f t="shared" si="920"/>
        <v>112.84951611682997</v>
      </c>
      <c r="O1452" s="36">
        <f t="shared" si="921"/>
        <v>27.296279099184581</v>
      </c>
      <c r="P1452" s="36">
        <f t="shared" si="922"/>
        <v>-26476755222.092091</v>
      </c>
      <c r="Q1452">
        <f t="shared" si="923"/>
        <v>1805.5922578692796</v>
      </c>
      <c r="R1452">
        <f t="shared" si="924"/>
        <v>1201.0362803641215</v>
      </c>
      <c r="S1452">
        <f t="shared" si="925"/>
        <v>-8.1751190052527836</v>
      </c>
      <c r="T1452">
        <f t="shared" si="926"/>
        <v>-1.9774150365466061</v>
      </c>
      <c r="U1452">
        <f t="shared" si="927"/>
        <v>-1.9774150365466063</v>
      </c>
      <c r="W1452">
        <f t="shared" si="928"/>
        <v>0.99492936857745262</v>
      </c>
      <c r="X1452">
        <v>818.15</v>
      </c>
      <c r="Y1452">
        <f t="shared" si="929"/>
        <v>1.9073334166666699E-2</v>
      </c>
      <c r="Z1452">
        <v>2E-3</v>
      </c>
      <c r="AA1452">
        <f t="shared" si="930"/>
        <v>927.72698961560604</v>
      </c>
      <c r="AC1452">
        <f t="shared" si="931"/>
        <v>7.0147806573020027E-2</v>
      </c>
      <c r="AD1452">
        <f t="shared" si="932"/>
        <v>2.0897557149110241E-6</v>
      </c>
      <c r="AE1452">
        <v>0</v>
      </c>
      <c r="AF1452">
        <f t="shared" si="933"/>
        <v>6.2660816531913585E-8</v>
      </c>
      <c r="AG1452">
        <f t="shared" si="934"/>
        <v>2.1524165314429375E-6</v>
      </c>
      <c r="AH1452">
        <f t="shared" si="935"/>
        <v>4.6833362109191878E-5</v>
      </c>
      <c r="AJ1452">
        <f t="shared" si="936"/>
        <v>1.5487339909714017E-2</v>
      </c>
      <c r="AK1452">
        <f t="shared" si="937"/>
        <v>4.6137945954738463E-7</v>
      </c>
      <c r="AL1452">
        <v>0</v>
      </c>
      <c r="AM1452">
        <f t="shared" si="938"/>
        <v>5.9251593217962686E-8</v>
      </c>
      <c r="AN1452">
        <f t="shared" si="939"/>
        <v>5.2063105276534734E-7</v>
      </c>
      <c r="AO1452">
        <f t="shared" si="940"/>
        <v>2.0058413719077473E-4</v>
      </c>
      <c r="AQ1452">
        <f t="shared" si="941"/>
        <v>0</v>
      </c>
      <c r="AR1452">
        <f t="shared" si="942"/>
        <v>0</v>
      </c>
      <c r="AS1452">
        <v>505</v>
      </c>
      <c r="AT1452">
        <f t="shared" si="943"/>
        <v>0</v>
      </c>
      <c r="AU1452">
        <f t="shared" si="944"/>
        <v>0</v>
      </c>
      <c r="AV1452">
        <f t="shared" si="945"/>
        <v>7.6957710796182535E-5</v>
      </c>
      <c r="AX1452">
        <f t="shared" si="946"/>
        <v>97.088815495674211</v>
      </c>
      <c r="AY1452">
        <f t="shared" si="947"/>
        <v>88.619274070717438</v>
      </c>
      <c r="AZ1452" t="e">
        <f t="shared" si="948"/>
        <v>#DIV/0!</v>
      </c>
    </row>
    <row r="1453" spans="6:52" x14ac:dyDescent="0.55000000000000004">
      <c r="F1453" s="87">
        <v>45182.767222222225</v>
      </c>
      <c r="G1453">
        <v>287</v>
      </c>
      <c r="I1453">
        <v>20.9</v>
      </c>
      <c r="J1453">
        <v>29.97</v>
      </c>
      <c r="K1453">
        <v>3.1924177599999997</v>
      </c>
      <c r="L1453">
        <v>45225.773522135903</v>
      </c>
      <c r="N1453" s="36">
        <f t="shared" si="920"/>
        <v>5.1033145979174329E-3</v>
      </c>
      <c r="O1453" s="36">
        <f t="shared" si="921"/>
        <v>79.187725997875916</v>
      </c>
      <c r="P1453" s="36">
        <f t="shared" si="922"/>
        <v>-26529184440.353661</v>
      </c>
      <c r="Q1453">
        <f t="shared" si="923"/>
        <v>8.1653033566678926E-2</v>
      </c>
      <c r="R1453">
        <f t="shared" si="924"/>
        <v>3484.2599439065402</v>
      </c>
      <c r="S1453">
        <f t="shared" si="925"/>
        <v>-3.6772403019648007E-4</v>
      </c>
      <c r="T1453">
        <f t="shared" si="926"/>
        <v>-5.7059444773239187</v>
      </c>
      <c r="U1453">
        <f t="shared" si="927"/>
        <v>-5.7059444773239196</v>
      </c>
      <c r="W1453">
        <f t="shared" si="928"/>
        <v>0.99492936857745262</v>
      </c>
      <c r="X1453">
        <v>819.15</v>
      </c>
      <c r="Y1453">
        <f t="shared" si="929"/>
        <v>1.9073334166666699E-2</v>
      </c>
      <c r="Z1453">
        <v>2E-3</v>
      </c>
      <c r="AA1453">
        <f t="shared" si="930"/>
        <v>933.83974242559293</v>
      </c>
      <c r="AC1453">
        <f t="shared" si="931"/>
        <v>3.1762301861922453E-6</v>
      </c>
      <c r="AD1453">
        <f t="shared" si="932"/>
        <v>9.4506764225815614E-11</v>
      </c>
      <c r="AE1453">
        <v>0</v>
      </c>
      <c r="AF1453">
        <f t="shared" si="933"/>
        <v>2.8304604578918813E-12</v>
      </c>
      <c r="AG1453">
        <f t="shared" si="934"/>
        <v>9.7337224683707489E-11</v>
      </c>
      <c r="AH1453">
        <f t="shared" si="935"/>
        <v>4.6721685906983103E-5</v>
      </c>
      <c r="AJ1453">
        <f t="shared" si="936"/>
        <v>4.499645029380555E-2</v>
      </c>
      <c r="AK1453">
        <f t="shared" si="937"/>
        <v>1.3388415415865352E-6</v>
      </c>
      <c r="AL1453">
        <v>0</v>
      </c>
      <c r="AM1453">
        <f t="shared" si="938"/>
        <v>1.7153241826939201E-7</v>
      </c>
      <c r="AN1453">
        <f t="shared" si="939"/>
        <v>1.5103739598559273E-6</v>
      </c>
      <c r="AO1453">
        <f t="shared" si="940"/>
        <v>1.9986711257573755E-4</v>
      </c>
      <c r="AQ1453">
        <f t="shared" si="941"/>
        <v>0</v>
      </c>
      <c r="AR1453">
        <f t="shared" si="942"/>
        <v>0</v>
      </c>
      <c r="AS1453">
        <v>506</v>
      </c>
      <c r="AT1453">
        <f t="shared" si="943"/>
        <v>0</v>
      </c>
      <c r="AU1453">
        <f t="shared" si="944"/>
        <v>0</v>
      </c>
      <c r="AV1453">
        <f t="shared" si="945"/>
        <v>7.6648293204102425E-5</v>
      </c>
      <c r="AX1453">
        <f t="shared" si="946"/>
        <v>97.092108936648529</v>
      </c>
      <c r="AY1453">
        <f t="shared" si="947"/>
        <v>88.643049812262774</v>
      </c>
      <c r="AZ1453" t="e">
        <f t="shared" si="948"/>
        <v>#DIV/0!</v>
      </c>
    </row>
    <row r="1454" spans="6:52" x14ac:dyDescent="0.55000000000000004">
      <c r="F1454" s="87">
        <v>45182.788506944446</v>
      </c>
      <c r="G1454">
        <v>304</v>
      </c>
      <c r="I1454">
        <v>20.9</v>
      </c>
      <c r="J1454">
        <v>29.97</v>
      </c>
      <c r="K1454">
        <v>76.668975314327</v>
      </c>
      <c r="L1454">
        <v>1328.2266419359</v>
      </c>
      <c r="N1454" s="36">
        <f t="shared" si="920"/>
        <v>0.1224074267007375</v>
      </c>
      <c r="O1454" s="36">
        <f t="shared" si="921"/>
        <v>2.3221929376368902</v>
      </c>
      <c r="P1454" s="36">
        <f t="shared" si="922"/>
        <v>-26581613658.615227</v>
      </c>
      <c r="Q1454">
        <f t="shared" si="923"/>
        <v>1.9585188272117999</v>
      </c>
      <c r="R1454">
        <f t="shared" si="924"/>
        <v>102.17648925602316</v>
      </c>
      <c r="S1454">
        <f t="shared" si="925"/>
        <v>-8.7732279740037541E-3</v>
      </c>
      <c r="T1454">
        <f t="shared" si="926"/>
        <v>-0.16643702584581146</v>
      </c>
      <c r="U1454">
        <f t="shared" si="927"/>
        <v>-0.16643702584581149</v>
      </c>
      <c r="W1454">
        <f t="shared" si="928"/>
        <v>0.99492936857745262</v>
      </c>
      <c r="X1454">
        <v>820.15</v>
      </c>
      <c r="Y1454">
        <f t="shared" si="929"/>
        <v>1.9073334166666699E-2</v>
      </c>
      <c r="Z1454">
        <v>2E-3</v>
      </c>
      <c r="AA1454">
        <f t="shared" si="930"/>
        <v>939.97695249889011</v>
      </c>
      <c r="AC1454">
        <f t="shared" si="931"/>
        <v>7.6280215198963665E-5</v>
      </c>
      <c r="AD1454">
        <f t="shared" si="932"/>
        <v>2.2669032279792505E-9</v>
      </c>
      <c r="AE1454">
        <v>0</v>
      </c>
      <c r="AF1454">
        <f t="shared" si="933"/>
        <v>6.781452596567579E-11</v>
      </c>
      <c r="AG1454">
        <f t="shared" si="934"/>
        <v>2.3347177539449262E-9</v>
      </c>
      <c r="AH1454">
        <f t="shared" si="935"/>
        <v>4.6610547359959782E-5</v>
      </c>
      <c r="AJ1454">
        <f t="shared" si="936"/>
        <v>1.3214916941890354E-3</v>
      </c>
      <c r="AK1454">
        <f t="shared" si="937"/>
        <v>3.9272225169936235E-8</v>
      </c>
      <c r="AL1454">
        <v>0</v>
      </c>
      <c r="AM1454">
        <f t="shared" si="938"/>
        <v>5.019736729085568E-9</v>
      </c>
      <c r="AN1454">
        <f t="shared" si="939"/>
        <v>4.4291961899021806E-8</v>
      </c>
      <c r="AO1454">
        <f t="shared" si="940"/>
        <v>1.9915439025619175E-4</v>
      </c>
      <c r="AQ1454">
        <f t="shared" si="941"/>
        <v>0</v>
      </c>
      <c r="AR1454">
        <f t="shared" si="942"/>
        <v>0</v>
      </c>
      <c r="AS1454">
        <v>507</v>
      </c>
      <c r="AT1454">
        <f t="shared" si="943"/>
        <v>0</v>
      </c>
      <c r="AU1454">
        <f t="shared" si="944"/>
        <v>0</v>
      </c>
      <c r="AV1454">
        <f t="shared" si="945"/>
        <v>7.6340869658314604E-5</v>
      </c>
      <c r="AX1454">
        <f t="shared" si="946"/>
        <v>97.09538654721365</v>
      </c>
      <c r="AY1454">
        <f t="shared" si="947"/>
        <v>88.666709457283204</v>
      </c>
      <c r="AZ1454" t="e">
        <f t="shared" si="948"/>
        <v>#DIV/0!</v>
      </c>
    </row>
    <row r="1455" spans="6:52" x14ac:dyDescent="0.55000000000000004">
      <c r="F1455" s="87">
        <v>45182.80982638889</v>
      </c>
      <c r="G1455">
        <v>342</v>
      </c>
      <c r="I1455">
        <v>20.9</v>
      </c>
      <c r="J1455">
        <v>29.97</v>
      </c>
      <c r="K1455">
        <v>36.783776987783</v>
      </c>
      <c r="L1455" t="s">
        <v>950</v>
      </c>
      <c r="N1455" s="36">
        <f t="shared" si="920"/>
        <v>5.8654404842804618E-2</v>
      </c>
      <c r="O1455" s="36" t="e">
        <f t="shared" si="921"/>
        <v>#VALUE!</v>
      </c>
      <c r="P1455" s="36">
        <f t="shared" si="922"/>
        <v>-26634042876.876797</v>
      </c>
      <c r="Q1455">
        <f t="shared" si="923"/>
        <v>0.93847047748487389</v>
      </c>
      <c r="R1455" t="e">
        <f t="shared" si="924"/>
        <v>#VALUE!</v>
      </c>
      <c r="S1455">
        <f t="shared" si="925"/>
        <v>-4.181584898088936E-3</v>
      </c>
      <c r="T1455" t="e">
        <f t="shared" si="926"/>
        <v>#VALUE!</v>
      </c>
      <c r="U1455" t="e">
        <f t="shared" si="927"/>
        <v>#VALUE!</v>
      </c>
      <c r="W1455">
        <f t="shared" si="928"/>
        <v>0.99492936857745262</v>
      </c>
      <c r="X1455">
        <v>821.15</v>
      </c>
      <c r="Y1455">
        <f t="shared" si="929"/>
        <v>1.9073334166666699E-2</v>
      </c>
      <c r="Z1455">
        <v>2E-3</v>
      </c>
      <c r="AA1455">
        <f t="shared" si="930"/>
        <v>946.1386344483617</v>
      </c>
      <c r="AC1455">
        <f t="shared" si="931"/>
        <v>3.6597260012348771E-5</v>
      </c>
      <c r="AD1455">
        <f t="shared" si="932"/>
        <v>1.0862766264703643E-9</v>
      </c>
      <c r="AE1455">
        <v>0</v>
      </c>
      <c r="AF1455">
        <f t="shared" si="933"/>
        <v>3.2458437443401856E-11</v>
      </c>
      <c r="AG1455">
        <f t="shared" si="934"/>
        <v>1.1187350639137661E-9</v>
      </c>
      <c r="AH1455">
        <f t="shared" si="935"/>
        <v>4.6499942907621119E-5</v>
      </c>
      <c r="AJ1455" t="e">
        <f t="shared" si="936"/>
        <v>#VALUE!</v>
      </c>
      <c r="AK1455" t="e">
        <f t="shared" si="937"/>
        <v>#VALUE!</v>
      </c>
      <c r="AL1455">
        <v>0</v>
      </c>
      <c r="AM1455" t="e">
        <f t="shared" si="938"/>
        <v>#VALUE!</v>
      </c>
      <c r="AN1455" t="e">
        <f t="shared" si="939"/>
        <v>#VALUE!</v>
      </c>
      <c r="AO1455">
        <f t="shared" si="940"/>
        <v>1.9844593613301155E-4</v>
      </c>
      <c r="AQ1455">
        <f t="shared" si="941"/>
        <v>0</v>
      </c>
      <c r="AR1455">
        <f t="shared" si="942"/>
        <v>0</v>
      </c>
      <c r="AS1455">
        <v>508</v>
      </c>
      <c r="AT1455">
        <f t="shared" si="943"/>
        <v>0</v>
      </c>
      <c r="AU1455">
        <f t="shared" si="944"/>
        <v>0</v>
      </c>
      <c r="AV1455">
        <f t="shared" si="945"/>
        <v>7.6035423403542505E-5</v>
      </c>
      <c r="AX1455">
        <f t="shared" si="946"/>
        <v>97.098648420846871</v>
      </c>
      <c r="AY1455" t="e">
        <f t="shared" si="947"/>
        <v>#VALUE!</v>
      </c>
      <c r="AZ1455" t="e">
        <f t="shared" si="948"/>
        <v>#DIV/0!</v>
      </c>
    </row>
    <row r="1456" spans="6:52" x14ac:dyDescent="0.55000000000000004">
      <c r="F1456" s="87">
        <v>45182.831145833334</v>
      </c>
      <c r="G1456">
        <v>233</v>
      </c>
      <c r="I1456">
        <v>20.9</v>
      </c>
      <c r="J1456">
        <v>29.97</v>
      </c>
      <c r="K1456">
        <v>61.673974802299995</v>
      </c>
      <c r="L1456">
        <v>1404.3892935899999</v>
      </c>
      <c r="N1456" s="36">
        <f t="shared" si="920"/>
        <v>9.8220732222600055E-2</v>
      </c>
      <c r="O1456" s="36">
        <f t="shared" si="921"/>
        <v>2.4480812679364088</v>
      </c>
      <c r="P1456" s="36">
        <f t="shared" si="922"/>
        <v>-26686472095.138363</v>
      </c>
      <c r="Q1456">
        <f t="shared" si="923"/>
        <v>1.5715317155616009</v>
      </c>
      <c r="R1456">
        <f t="shared" si="924"/>
        <v>107.71557578920199</v>
      </c>
      <c r="S1456">
        <f t="shared" si="925"/>
        <v>-6.9652824009424777E-3</v>
      </c>
      <c r="T1456">
        <f t="shared" si="926"/>
        <v>-0.17360466559127255</v>
      </c>
      <c r="U1456">
        <f t="shared" si="927"/>
        <v>-0.17360466559127258</v>
      </c>
      <c r="W1456">
        <f t="shared" si="928"/>
        <v>0.99492936857745262</v>
      </c>
      <c r="X1456">
        <v>822.15</v>
      </c>
      <c r="Y1456">
        <f t="shared" si="929"/>
        <v>1.9073334166666699E-2</v>
      </c>
      <c r="Z1456">
        <v>2E-3</v>
      </c>
      <c r="AA1456">
        <f t="shared" si="930"/>
        <v>952.32480262923434</v>
      </c>
      <c r="AC1456">
        <f t="shared" si="931"/>
        <v>6.1361248807714067E-5</v>
      </c>
      <c r="AD1456">
        <f t="shared" si="932"/>
        <v>1.8191038335102201E-9</v>
      </c>
      <c r="AE1456">
        <v>0</v>
      </c>
      <c r="AF1456">
        <f t="shared" si="933"/>
        <v>5.4293014266118093E-11</v>
      </c>
      <c r="AG1456">
        <f t="shared" si="934"/>
        <v>1.8733968477763383E-9</v>
      </c>
      <c r="AH1456">
        <f t="shared" si="935"/>
        <v>4.638986901907549E-5</v>
      </c>
      <c r="AJ1456">
        <f t="shared" si="936"/>
        <v>1.3972681531084332E-3</v>
      </c>
      <c r="AK1456">
        <f t="shared" si="937"/>
        <v>4.142314413656059E-8</v>
      </c>
      <c r="AL1456">
        <v>0</v>
      </c>
      <c r="AM1456">
        <f t="shared" si="938"/>
        <v>5.2699279539476512E-9</v>
      </c>
      <c r="AN1456">
        <f t="shared" si="939"/>
        <v>4.669307209050824E-8</v>
      </c>
      <c r="AO1456">
        <f t="shared" si="940"/>
        <v>1.977417164383197E-4</v>
      </c>
      <c r="AQ1456">
        <f t="shared" si="941"/>
        <v>0</v>
      </c>
      <c r="AR1456">
        <f t="shared" si="942"/>
        <v>0</v>
      </c>
      <c r="AS1456">
        <v>509</v>
      </c>
      <c r="AT1456">
        <f t="shared" si="943"/>
        <v>0</v>
      </c>
      <c r="AU1456">
        <f t="shared" si="944"/>
        <v>0</v>
      </c>
      <c r="AV1456">
        <f t="shared" si="945"/>
        <v>7.573193785573369E-5</v>
      </c>
      <c r="AX1456">
        <f t="shared" si="946"/>
        <v>97.101894650321313</v>
      </c>
      <c r="AY1456">
        <f t="shared" si="947"/>
        <v>88.713683383837747</v>
      </c>
      <c r="AZ1456" t="e">
        <f t="shared" si="948"/>
        <v>#DIV/0!</v>
      </c>
    </row>
    <row r="1457" spans="6:52" x14ac:dyDescent="0.55000000000000004">
      <c r="F1457" s="87">
        <v>45182.852488425924</v>
      </c>
      <c r="G1457">
        <v>133</v>
      </c>
      <c r="I1457">
        <v>20.9</v>
      </c>
      <c r="J1457">
        <v>29.97</v>
      </c>
      <c r="K1457">
        <v>977.93420454400007</v>
      </c>
      <c r="L1457">
        <v>16486.3679268464</v>
      </c>
      <c r="N1457" s="36">
        <f t="shared" si="920"/>
        <v>1.5554945516291612</v>
      </c>
      <c r="O1457" s="36">
        <f t="shared" si="921"/>
        <v>28.695993213880122</v>
      </c>
      <c r="P1457" s="36">
        <f t="shared" si="922"/>
        <v>-26738901313.399933</v>
      </c>
      <c r="Q1457">
        <f t="shared" si="923"/>
        <v>24.887912826066579</v>
      </c>
      <c r="R1457">
        <f t="shared" si="924"/>
        <v>1262.6237014107253</v>
      </c>
      <c r="S1457">
        <f t="shared" si="925"/>
        <v>-0.10972508882420642</v>
      </c>
      <c r="T1457">
        <f t="shared" si="926"/>
        <v>-2.0242246435347733</v>
      </c>
      <c r="U1457">
        <f t="shared" si="927"/>
        <v>-2.0242246435347737</v>
      </c>
      <c r="W1457">
        <f t="shared" si="928"/>
        <v>0.99492936857745262</v>
      </c>
      <c r="X1457">
        <v>823.15</v>
      </c>
      <c r="Y1457">
        <f t="shared" si="929"/>
        <v>1.9073334166666699E-2</v>
      </c>
      <c r="Z1457">
        <v>2E-3</v>
      </c>
      <c r="AA1457">
        <f t="shared" si="930"/>
        <v>958.53547113974867</v>
      </c>
      <c r="AC1457">
        <f t="shared" si="931"/>
        <v>9.7297546063725528E-4</v>
      </c>
      <c r="AD1457">
        <f t="shared" si="932"/>
        <v>2.8809602429880778E-8</v>
      </c>
      <c r="AE1457">
        <v>0</v>
      </c>
      <c r="AF1457">
        <f t="shared" si="933"/>
        <v>8.5886494777159952E-10</v>
      </c>
      <c r="AG1457">
        <f t="shared" si="934"/>
        <v>2.9668467377652377E-8</v>
      </c>
      <c r="AH1457">
        <f t="shared" si="935"/>
        <v>4.6280322192746194E-5</v>
      </c>
      <c r="AJ1457">
        <f t="shared" si="936"/>
        <v>1.6402771631592854E-2</v>
      </c>
      <c r="AK1457">
        <f t="shared" si="937"/>
        <v>4.8568268016216268E-7</v>
      </c>
      <c r="AL1457">
        <v>0</v>
      </c>
      <c r="AM1457">
        <f t="shared" si="938"/>
        <v>6.1645587650572766E-8</v>
      </c>
      <c r="AN1457">
        <f t="shared" si="939"/>
        <v>5.473282678127355E-7</v>
      </c>
      <c r="AO1457">
        <f t="shared" si="940"/>
        <v>1.970416977317066E-4</v>
      </c>
      <c r="AQ1457">
        <f t="shared" si="941"/>
        <v>0</v>
      </c>
      <c r="AR1457">
        <f t="shared" si="942"/>
        <v>0</v>
      </c>
      <c r="AS1457">
        <v>510</v>
      </c>
      <c r="AT1457">
        <f t="shared" si="943"/>
        <v>0</v>
      </c>
      <c r="AU1457">
        <f t="shared" si="944"/>
        <v>0</v>
      </c>
      <c r="AV1457">
        <f t="shared" si="945"/>
        <v>7.5430396600014563E-5</v>
      </c>
      <c r="AX1457">
        <f t="shared" si="946"/>
        <v>97.105125327712301</v>
      </c>
      <c r="AY1457">
        <f t="shared" si="947"/>
        <v>88.736999114457504</v>
      </c>
      <c r="AZ1457" t="e">
        <f t="shared" si="948"/>
        <v>#DIV/0!</v>
      </c>
    </row>
    <row r="1458" spans="6:52" x14ac:dyDescent="0.55000000000000004">
      <c r="F1458" s="87">
        <v>45182.873784722222</v>
      </c>
      <c r="G1458">
        <v>298</v>
      </c>
      <c r="I1458">
        <v>20.9</v>
      </c>
      <c r="J1458">
        <v>29.97</v>
      </c>
      <c r="K1458">
        <v>2.2183041599999989</v>
      </c>
      <c r="L1458">
        <v>42150.515040147897</v>
      </c>
      <c r="N1458" s="36">
        <f t="shared" si="920"/>
        <v>3.524019407487975E-3</v>
      </c>
      <c r="O1458" s="36">
        <f t="shared" si="921"/>
        <v>73.258552955144552</v>
      </c>
      <c r="P1458" s="36">
        <f t="shared" si="922"/>
        <v>-26791330531.661503</v>
      </c>
      <c r="Q1458">
        <f t="shared" si="923"/>
        <v>5.63843105198076E-2</v>
      </c>
      <c r="R1458">
        <f t="shared" si="924"/>
        <v>3223.3763300263604</v>
      </c>
      <c r="S1458">
        <f t="shared" si="925"/>
        <v>-2.4727727519070834E-4</v>
      </c>
      <c r="T1458">
        <f t="shared" si="926"/>
        <v>-5.1404868317894392</v>
      </c>
      <c r="U1458">
        <f t="shared" si="927"/>
        <v>-5.1404868317894392</v>
      </c>
      <c r="W1458">
        <f t="shared" si="928"/>
        <v>0.99492936857745262</v>
      </c>
      <c r="X1458">
        <v>824.15</v>
      </c>
      <c r="Y1458">
        <f t="shared" si="929"/>
        <v>1.9073334166666699E-2</v>
      </c>
      <c r="Z1458">
        <v>2E-3</v>
      </c>
      <c r="AA1458">
        <f t="shared" si="930"/>
        <v>964.77065382185128</v>
      </c>
      <c r="AC1458">
        <f t="shared" si="931"/>
        <v>2.2070559572215353E-6</v>
      </c>
      <c r="AD1458">
        <f t="shared" si="932"/>
        <v>6.5271176655761252E-11</v>
      </c>
      <c r="AE1458">
        <v>0</v>
      </c>
      <c r="AF1458">
        <f t="shared" si="933"/>
        <v>1.9436231130756764E-12</v>
      </c>
      <c r="AG1458">
        <f t="shared" si="934"/>
        <v>6.7214799768836931E-11</v>
      </c>
      <c r="AH1458">
        <f t="shared" si="935"/>
        <v>4.6171298956080468E-5</v>
      </c>
      <c r="AJ1458">
        <f t="shared" si="936"/>
        <v>4.1936785314108771E-2</v>
      </c>
      <c r="AK1458">
        <f t="shared" si="937"/>
        <v>1.2402328602750386E-6</v>
      </c>
      <c r="AL1458">
        <v>0</v>
      </c>
      <c r="AM1458">
        <f t="shared" si="938"/>
        <v>1.5705200080488167E-7</v>
      </c>
      <c r="AN1458">
        <f t="shared" si="939"/>
        <v>1.3972848610799203E-6</v>
      </c>
      <c r="AO1458">
        <f t="shared" si="940"/>
        <v>1.9634584689649478E-4</v>
      </c>
      <c r="AQ1458">
        <f t="shared" si="941"/>
        <v>0</v>
      </c>
      <c r="AR1458">
        <f t="shared" si="942"/>
        <v>0</v>
      </c>
      <c r="AS1458">
        <v>511</v>
      </c>
      <c r="AT1458">
        <f t="shared" si="943"/>
        <v>0</v>
      </c>
      <c r="AU1458">
        <f t="shared" si="944"/>
        <v>0</v>
      </c>
      <c r="AV1458">
        <f t="shared" si="945"/>
        <v>7.5130783388671282E-5</v>
      </c>
      <c r="AX1458">
        <f t="shared" si="946"/>
        <v>97.108340544403717</v>
      </c>
      <c r="AY1458">
        <f t="shared" si="947"/>
        <v>88.760201646820903</v>
      </c>
      <c r="AZ1458" t="e">
        <f t="shared" si="948"/>
        <v>#DIV/0!</v>
      </c>
    </row>
    <row r="1459" spans="6:52" x14ac:dyDescent="0.55000000000000004">
      <c r="F1459" s="87">
        <v>45182.89508101852</v>
      </c>
      <c r="G1459">
        <v>318</v>
      </c>
      <c r="I1459">
        <v>20.9</v>
      </c>
      <c r="J1459">
        <v>29.97</v>
      </c>
      <c r="K1459">
        <v>46.762074608732007</v>
      </c>
      <c r="L1459">
        <v>865.45092773189992</v>
      </c>
      <c r="N1459" s="36">
        <f t="shared" si="920"/>
        <v>7.4194210344300682E-2</v>
      </c>
      <c r="O1459" s="36">
        <f t="shared" si="921"/>
        <v>1.5019597503833317</v>
      </c>
      <c r="P1459" s="36">
        <f t="shared" si="922"/>
        <v>-26843759749.923069</v>
      </c>
      <c r="Q1459">
        <f t="shared" si="923"/>
        <v>1.1871073655088109</v>
      </c>
      <c r="R1459">
        <f t="shared" si="924"/>
        <v>66.086229016866596</v>
      </c>
      <c r="S1459">
        <f t="shared" si="925"/>
        <v>-5.1788216749358044E-3</v>
      </c>
      <c r="T1459">
        <f t="shared" si="926"/>
        <v>-0.10483812246360642</v>
      </c>
      <c r="U1459">
        <f t="shared" si="927"/>
        <v>-0.10483812246360641</v>
      </c>
      <c r="W1459">
        <f t="shared" si="928"/>
        <v>0.99492936857745262</v>
      </c>
      <c r="X1459">
        <v>825.15</v>
      </c>
      <c r="Y1459">
        <f t="shared" si="929"/>
        <v>1.9073334166666699E-2</v>
      </c>
      <c r="Z1459">
        <v>2E-3</v>
      </c>
      <c r="AA1459">
        <f t="shared" si="930"/>
        <v>971.03036426186088</v>
      </c>
      <c r="AC1459">
        <f t="shared" si="931"/>
        <v>4.6524961363837466E-5</v>
      </c>
      <c r="AD1459">
        <f t="shared" si="932"/>
        <v>1.3742554807301739E-9</v>
      </c>
      <c r="AE1459">
        <v>0</v>
      </c>
      <c r="AF1459">
        <f t="shared" si="933"/>
        <v>4.0875486398631841E-11</v>
      </c>
      <c r="AG1459">
        <f t="shared" si="934"/>
        <v>1.4151309671288059E-9</v>
      </c>
      <c r="AH1459">
        <f t="shared" si="935"/>
        <v>4.6062795865261918E-5</v>
      </c>
      <c r="AJ1459">
        <f t="shared" si="936"/>
        <v>8.6106254506306977E-4</v>
      </c>
      <c r="AK1459">
        <f t="shared" si="937"/>
        <v>2.5434087146263749E-8</v>
      </c>
      <c r="AL1459">
        <v>0</v>
      </c>
      <c r="AM1459">
        <f t="shared" si="938"/>
        <v>3.2132930776808393E-9</v>
      </c>
      <c r="AN1459">
        <f t="shared" si="939"/>
        <v>2.864738022394459E-8</v>
      </c>
      <c r="AO1459">
        <f t="shared" si="940"/>
        <v>1.9565413113605589E-4</v>
      </c>
      <c r="AQ1459">
        <f t="shared" si="941"/>
        <v>0</v>
      </c>
      <c r="AR1459">
        <f t="shared" si="942"/>
        <v>0</v>
      </c>
      <c r="AS1459">
        <v>512</v>
      </c>
      <c r="AT1459">
        <f t="shared" si="943"/>
        <v>0</v>
      </c>
      <c r="AU1459">
        <f t="shared" si="944"/>
        <v>0</v>
      </c>
      <c r="AV1459">
        <f t="shared" si="945"/>
        <v>7.4833082139159955E-5</v>
      </c>
      <c r="AX1459">
        <f t="shared" si="946"/>
        <v>97.111540391094337</v>
      </c>
      <c r="AY1459">
        <f t="shared" si="947"/>
        <v>88.783291691730184</v>
      </c>
      <c r="AZ1459" t="e">
        <f t="shared" si="948"/>
        <v>#DIV/0!</v>
      </c>
    </row>
    <row r="1460" spans="6:52" x14ac:dyDescent="0.55000000000000004">
      <c r="F1460" s="87">
        <v>45182.916412037041</v>
      </c>
      <c r="G1460">
        <v>151</v>
      </c>
      <c r="I1460">
        <v>20.9</v>
      </c>
      <c r="J1460">
        <v>29.97</v>
      </c>
      <c r="K1460">
        <v>49.973090829575</v>
      </c>
      <c r="L1460">
        <v>709.55269820439992</v>
      </c>
      <c r="N1460" s="36">
        <f t="shared" ref="N1460:N1523" si="949">1000000*(AG1460-AE1460)/Y1460</f>
        <v>7.9190341002080986E-2</v>
      </c>
      <c r="O1460" s="36">
        <f t="shared" ref="O1460:O1523" si="950">1000000*(AN1460-AL1460)/Y1460</f>
        <v>1.2295950692987336</v>
      </c>
      <c r="P1460" s="36">
        <f t="shared" ref="P1460:P1523" si="951">1000000*(AU1460-AS1460)/Y1460</f>
        <v>-26896188968.184639</v>
      </c>
      <c r="Q1460">
        <f t="shared" ref="Q1460:Q1523" si="952">(N1460*16)</f>
        <v>1.2670454560332958</v>
      </c>
      <c r="R1460">
        <f t="shared" ref="R1460:R1523" si="953">(O1460*44)</f>
        <v>54.10218304914428</v>
      </c>
      <c r="S1460">
        <f t="shared" ref="S1460:S1523" si="954">1000000*(((AG1460-AE1460)*0.082057*X1460)/(W1460-AA1460))/Y1460</f>
        <v>-5.4986326807877507E-3</v>
      </c>
      <c r="T1460">
        <f t="shared" ref="T1460:T1523" si="955">1000000*(((AN1460-AL1460)*0.082057*X1460)/(W1460-AA1460))/Y1460</f>
        <v>-8.5377731003883753E-2</v>
      </c>
      <c r="U1460">
        <f t="shared" ref="U1460:U1523" si="956">O1460*((1*0.082057*X1460)/(W1460-AA1460))</f>
        <v>-8.5377731003883753E-2</v>
      </c>
      <c r="W1460">
        <f t="shared" ref="W1460:W1523" si="957">((0.001316*((J1460*25.4)-(2.5*2053/100)))*(273.15+40))/(273.15+I1460)</f>
        <v>0.99492936857745262</v>
      </c>
      <c r="X1460">
        <v>826.15</v>
      </c>
      <c r="Y1460">
        <f t="shared" ref="Y1460:Y1523" si="958">(21.0733341666667/1000)-Z1460</f>
        <v>1.9073334166666699E-2</v>
      </c>
      <c r="Z1460">
        <v>2E-3</v>
      </c>
      <c r="AA1460">
        <f t="shared" ref="AA1460:AA1523" si="959">(0.001316*10^(8.07131-(1730.63/(233.46+(X1460-273.15)))))</f>
        <v>977.31461579117615</v>
      </c>
      <c r="AC1460">
        <f t="shared" ref="AC1460:AC1523" si="960">W1460*(K1460/10^6)</f>
        <v>4.9719695704932739E-5</v>
      </c>
      <c r="AD1460">
        <f t="shared" ref="AD1460:AD1523" si="961">(AC1460*Z1460)/(0.082057*X1460)</f>
        <v>1.4668439547131472E-9</v>
      </c>
      <c r="AE1460">
        <v>0</v>
      </c>
      <c r="AF1460">
        <f t="shared" ref="AF1460:AF1523" si="962">AC1460*AH1460*Y1460</f>
        <v>4.357988199183078E-11</v>
      </c>
      <c r="AG1460">
        <f t="shared" ref="AG1460:AG1523" si="963">AD1460+AF1460</f>
        <v>1.5104238367049779E-9</v>
      </c>
      <c r="AH1460">
        <f t="shared" ref="AH1460:AH1523" si="964">101.325*(0.000014*EXP(1600*((1/X1460)-(1/298.15))))</f>
        <v>4.5954809504926457E-5</v>
      </c>
      <c r="AJ1460">
        <f t="shared" ref="AJ1460:AJ1523" si="965">W1460*(L1460/10^6)</f>
        <v>7.0595481799693143E-4</v>
      </c>
      <c r="AK1460">
        <f t="shared" ref="AK1460:AK1523" si="966">(AJ1460*Z1460)/(0.082057*X1460)</f>
        <v>2.0827270609717015E-8</v>
      </c>
      <c r="AL1460">
        <v>0</v>
      </c>
      <c r="AM1460">
        <f t="shared" ref="AM1460:AM1523" si="967">AJ1460*AO1460*Y1460</f>
        <v>2.6252070367034275E-9</v>
      </c>
      <c r="AN1460">
        <f t="shared" ref="AN1460:AN1523" si="968">AK1460+AM1460</f>
        <v>2.3452477646420443E-8</v>
      </c>
      <c r="AO1460">
        <f t="shared" ref="AO1460:AO1523" si="969">101.325*(0.00033*EXP(2400*((1/X1460)-(1/298.15))))</f>
        <v>1.9496651797017373E-4</v>
      </c>
      <c r="AQ1460">
        <f t="shared" ref="AQ1460:AQ1523" si="970">W1460*(M1460/10^6)</f>
        <v>0</v>
      </c>
      <c r="AR1460">
        <f t="shared" ref="AR1460:AR1523" si="971">(AQ1460*Z1460)/(0.082057*X1460)</f>
        <v>0</v>
      </c>
      <c r="AS1460">
        <v>513</v>
      </c>
      <c r="AT1460">
        <f t="shared" ref="AT1460:AT1523" si="972">AQ1460*AV1460*Y1460</f>
        <v>0</v>
      </c>
      <c r="AU1460">
        <f t="shared" ref="AU1460:AU1523" si="973">AR1460+AT1460</f>
        <v>0</v>
      </c>
      <c r="AV1460">
        <f t="shared" ref="AV1460:AV1523" si="974">101.325*((2.4*10^-4)*EXP(2700*((1/X1460)-(1/298.15))))</f>
        <v>7.4537276932142374E-5</v>
      </c>
      <c r="AX1460">
        <f t="shared" ref="AX1460:AX1523" si="975">100*(AG1460-AF1460)/AG1460</f>
        <v>97.114724957803816</v>
      </c>
      <c r="AY1460">
        <f t="shared" ref="AY1460:AY1523" si="976">100*(AN1460-AM1460)/AN1460</f>
        <v>88.806269954577218</v>
      </c>
      <c r="AZ1460" t="e">
        <f t="shared" ref="AZ1460:AZ1523" si="977">100*(AU1460-AT1460)/AU1460</f>
        <v>#DIV/0!</v>
      </c>
    </row>
    <row r="1461" spans="6:52" x14ac:dyDescent="0.55000000000000004">
      <c r="F1461" s="87">
        <v>45182.937731481485</v>
      </c>
      <c r="G1461">
        <v>201</v>
      </c>
      <c r="I1461">
        <v>20.9</v>
      </c>
      <c r="J1461">
        <v>29.97</v>
      </c>
      <c r="K1461">
        <v>1835.5129459713537</v>
      </c>
      <c r="L1461">
        <v>21262.043188383599</v>
      </c>
      <c r="N1461" s="36">
        <f t="shared" si="949"/>
        <v>2.9050520206385646</v>
      </c>
      <c r="O1461" s="36">
        <f t="shared" si="950"/>
        <v>36.791311708645118</v>
      </c>
      <c r="P1461" s="36">
        <f t="shared" si="951"/>
        <v>-26948618186.446205</v>
      </c>
      <c r="Q1461">
        <f t="shared" si="952"/>
        <v>46.480832330217034</v>
      </c>
      <c r="R1461">
        <f t="shared" si="953"/>
        <v>1618.8177151803852</v>
      </c>
      <c r="S1461">
        <f t="shared" si="954"/>
        <v>-0.20066169211902257</v>
      </c>
      <c r="T1461">
        <f t="shared" si="955"/>
        <v>-2.5412993675453532</v>
      </c>
      <c r="U1461">
        <f t="shared" si="956"/>
        <v>-2.5412993675453537</v>
      </c>
      <c r="W1461">
        <f t="shared" si="957"/>
        <v>0.99492936857745262</v>
      </c>
      <c r="X1461">
        <v>827.15</v>
      </c>
      <c r="Y1461">
        <f t="shared" si="958"/>
        <v>1.9073334166666699E-2</v>
      </c>
      <c r="Z1461">
        <v>2E-3</v>
      </c>
      <c r="AA1461">
        <f t="shared" si="959"/>
        <v>983.6234214869346</v>
      </c>
      <c r="AC1461">
        <f t="shared" si="960"/>
        <v>1.8262057363510188E-3</v>
      </c>
      <c r="AD1461">
        <f t="shared" si="961"/>
        <v>5.3812081226777714E-8</v>
      </c>
      <c r="AE1461">
        <v>0</v>
      </c>
      <c r="AF1461">
        <f t="shared" si="962"/>
        <v>1.5969467344119583E-9</v>
      </c>
      <c r="AG1461">
        <f t="shared" si="963"/>
        <v>5.5409027961189671E-8</v>
      </c>
      <c r="AH1461">
        <f t="shared" si="964"/>
        <v>4.5847336487880978E-5</v>
      </c>
      <c r="AJ1461">
        <f t="shared" si="965"/>
        <v>2.1154231204085022E-2</v>
      </c>
      <c r="AK1461">
        <f t="shared" si="966"/>
        <v>6.2334335348153448E-7</v>
      </c>
      <c r="AL1461">
        <v>0</v>
      </c>
      <c r="AM1461">
        <f t="shared" si="967"/>
        <v>7.8389629167450969E-8</v>
      </c>
      <c r="AN1461">
        <f t="shared" si="968"/>
        <v>7.0173298264898541E-7</v>
      </c>
      <c r="AO1461">
        <f t="shared" si="969"/>
        <v>1.9428297523145404E-4</v>
      </c>
      <c r="AQ1461">
        <f t="shared" si="970"/>
        <v>0</v>
      </c>
      <c r="AR1461">
        <f t="shared" si="971"/>
        <v>0</v>
      </c>
      <c r="AS1461">
        <v>514</v>
      </c>
      <c r="AT1461">
        <f t="shared" si="972"/>
        <v>0</v>
      </c>
      <c r="AU1461">
        <f t="shared" si="973"/>
        <v>0</v>
      </c>
      <c r="AV1461">
        <f t="shared" si="974"/>
        <v>7.4243352009548979E-5</v>
      </c>
      <c r="AX1461">
        <f t="shared" si="975"/>
        <v>97.117894333879107</v>
      </c>
      <c r="AY1461">
        <f t="shared" si="976"/>
        <v>88.829137135390681</v>
      </c>
      <c r="AZ1461" t="e">
        <f t="shared" si="977"/>
        <v>#DIV/0!</v>
      </c>
    </row>
    <row r="1462" spans="6:52" x14ac:dyDescent="0.55000000000000004">
      <c r="F1462" s="87">
        <v>45182.959039351852</v>
      </c>
      <c r="G1462">
        <v>94</v>
      </c>
      <c r="I1462">
        <v>20.9</v>
      </c>
      <c r="J1462">
        <v>29.97</v>
      </c>
      <c r="K1462">
        <v>96.319512557183003</v>
      </c>
      <c r="L1462">
        <v>2217.4518428400002</v>
      </c>
      <c r="N1462" s="36">
        <f t="shared" si="949"/>
        <v>0.15225511812984693</v>
      </c>
      <c r="O1462" s="36">
        <f t="shared" si="950"/>
        <v>3.8314088202341585</v>
      </c>
      <c r="P1462" s="36">
        <f t="shared" si="951"/>
        <v>-27001047404.707775</v>
      </c>
      <c r="Q1462">
        <f t="shared" si="952"/>
        <v>2.4360818900775509</v>
      </c>
      <c r="R1462">
        <f t="shared" si="953"/>
        <v>168.58198809030299</v>
      </c>
      <c r="S1462">
        <f t="shared" si="954"/>
        <v>-1.0462054949795855E-2</v>
      </c>
      <c r="T1462">
        <f t="shared" si="955"/>
        <v>-0.26327134420688114</v>
      </c>
      <c r="U1462">
        <f t="shared" si="956"/>
        <v>-0.26327134420688109</v>
      </c>
      <c r="W1462">
        <f t="shared" si="957"/>
        <v>0.99492936857745262</v>
      </c>
      <c r="X1462">
        <v>828.15</v>
      </c>
      <c r="Y1462">
        <f t="shared" si="958"/>
        <v>1.9073334166666699E-2</v>
      </c>
      <c r="Z1462">
        <v>2E-3</v>
      </c>
      <c r="AA1462">
        <f t="shared" si="959"/>
        <v>989.95679417272788</v>
      </c>
      <c r="AC1462">
        <f t="shared" si="960"/>
        <v>9.5831111810206097E-5</v>
      </c>
      <c r="AD1462">
        <f t="shared" si="961"/>
        <v>2.8204076312816102E-9</v>
      </c>
      <c r="AE1462">
        <v>0</v>
      </c>
      <c r="AF1462">
        <f t="shared" si="962"/>
        <v>8.3605115394273881E-11</v>
      </c>
      <c r="AG1462">
        <f t="shared" si="963"/>
        <v>2.904012746675884E-9</v>
      </c>
      <c r="AH1462">
        <f t="shared" si="964"/>
        <v>4.5740373454825921E-5</v>
      </c>
      <c r="AJ1462">
        <f t="shared" si="965"/>
        <v>2.2062079618477099E-3</v>
      </c>
      <c r="AK1462">
        <f t="shared" si="966"/>
        <v>6.4930956703424546E-8</v>
      </c>
      <c r="AL1462">
        <v>0</v>
      </c>
      <c r="AM1462">
        <f t="shared" si="967"/>
        <v>8.1467840540157831E-9</v>
      </c>
      <c r="AN1462">
        <f t="shared" si="968"/>
        <v>7.3077740757440324E-8</v>
      </c>
      <c r="AO1462">
        <f t="shared" si="969"/>
        <v>1.9360347106178342E-4</v>
      </c>
      <c r="AQ1462">
        <f t="shared" si="970"/>
        <v>0</v>
      </c>
      <c r="AR1462">
        <f t="shared" si="971"/>
        <v>0</v>
      </c>
      <c r="AS1462">
        <v>515</v>
      </c>
      <c r="AT1462">
        <f t="shared" si="972"/>
        <v>0</v>
      </c>
      <c r="AU1462">
        <f t="shared" si="973"/>
        <v>0</v>
      </c>
      <c r="AV1462">
        <f t="shared" si="974"/>
        <v>7.395129177266813E-5</v>
      </c>
      <c r="AX1462">
        <f t="shared" si="975"/>
        <v>97.121048608000308</v>
      </c>
      <c r="AY1462">
        <f t="shared" si="976"/>
        <v>88.851893928882419</v>
      </c>
      <c r="AZ1462" t="e">
        <f t="shared" si="977"/>
        <v>#DIV/0!</v>
      </c>
    </row>
    <row r="1463" spans="6:52" x14ac:dyDescent="0.55000000000000004">
      <c r="F1463" s="87">
        <v>45182.980312500003</v>
      </c>
      <c r="G1463">
        <v>118</v>
      </c>
      <c r="I1463">
        <v>20.9</v>
      </c>
      <c r="J1463">
        <v>29.97</v>
      </c>
      <c r="K1463">
        <v>3.61857264</v>
      </c>
      <c r="L1463">
        <v>44064.370174796401</v>
      </c>
      <c r="N1463" s="36">
        <f t="shared" si="949"/>
        <v>5.7129021191019754E-3</v>
      </c>
      <c r="O1463" s="36">
        <f t="shared" si="950"/>
        <v>76.025114778273476</v>
      </c>
      <c r="P1463" s="36">
        <f t="shared" si="951"/>
        <v>-27053476622.969345</v>
      </c>
      <c r="Q1463">
        <f t="shared" si="952"/>
        <v>9.1406433905631607E-2</v>
      </c>
      <c r="R1463">
        <f t="shared" si="953"/>
        <v>3345.105050244033</v>
      </c>
      <c r="S1463">
        <f t="shared" si="954"/>
        <v>-3.9051963288471673E-4</v>
      </c>
      <c r="T1463">
        <f t="shared" si="955"/>
        <v>-5.1968858023943794</v>
      </c>
      <c r="U1463">
        <f t="shared" si="956"/>
        <v>-5.1968858023943794</v>
      </c>
      <c r="W1463">
        <f t="shared" si="957"/>
        <v>0.99492936857745262</v>
      </c>
      <c r="X1463">
        <v>829.15</v>
      </c>
      <c r="Y1463">
        <f t="shared" si="958"/>
        <v>1.9073334166666699E-2</v>
      </c>
      <c r="Z1463">
        <v>2E-3</v>
      </c>
      <c r="AA1463">
        <f t="shared" si="959"/>
        <v>996.31474641928571</v>
      </c>
      <c r="AC1463">
        <f t="shared" si="960"/>
        <v>3.6002241918668455E-6</v>
      </c>
      <c r="AD1463">
        <f t="shared" si="961"/>
        <v>1.0583048862564198E-10</v>
      </c>
      <c r="AE1463">
        <v>0</v>
      </c>
      <c r="AF1463">
        <f t="shared" si="962"/>
        <v>3.1336025534483073E-12</v>
      </c>
      <c r="AG1463">
        <f t="shared" si="963"/>
        <v>1.0896409117909028E-10</v>
      </c>
      <c r="AH1463">
        <f t="shared" si="964"/>
        <v>4.5633917074080373E-5</v>
      </c>
      <c r="AJ1463">
        <f t="shared" si="965"/>
        <v>4.3840935994773317E-2</v>
      </c>
      <c r="AK1463">
        <f t="shared" si="966"/>
        <v>1.2887274322009654E-6</v>
      </c>
      <c r="AL1463">
        <v>0</v>
      </c>
      <c r="AM1463">
        <f t="shared" si="967"/>
        <v>1.6132498702423549E-7</v>
      </c>
      <c r="AN1463">
        <f t="shared" si="968"/>
        <v>1.4500524192252008E-6</v>
      </c>
      <c r="AO1463">
        <f t="shared" si="969"/>
        <v>1.9292797390883082E-4</v>
      </c>
      <c r="AQ1463">
        <f t="shared" si="970"/>
        <v>0</v>
      </c>
      <c r="AR1463">
        <f t="shared" si="971"/>
        <v>0</v>
      </c>
      <c r="AS1463">
        <v>516</v>
      </c>
      <c r="AT1463">
        <f t="shared" si="972"/>
        <v>0</v>
      </c>
      <c r="AU1463">
        <f t="shared" si="973"/>
        <v>0</v>
      </c>
      <c r="AV1463">
        <f t="shared" si="974"/>
        <v>7.3661080780260992E-5</v>
      </c>
      <c r="AX1463">
        <f t="shared" si="975"/>
        <v>97.12418786818678</v>
      </c>
      <c r="AY1463">
        <f t="shared" si="976"/>
        <v>88.874541024493752</v>
      </c>
      <c r="AZ1463" t="e">
        <f t="shared" si="977"/>
        <v>#DIV/0!</v>
      </c>
    </row>
    <row r="1464" spans="6:52" x14ac:dyDescent="0.55000000000000004">
      <c r="F1464" s="87">
        <v>45183.001620370371</v>
      </c>
      <c r="G1464">
        <v>86</v>
      </c>
      <c r="I1464">
        <v>20.9</v>
      </c>
      <c r="J1464">
        <v>29.97</v>
      </c>
      <c r="K1464">
        <v>52.436262653852005</v>
      </c>
      <c r="L1464">
        <v>932.80009151589991</v>
      </c>
      <c r="N1464" s="36">
        <f t="shared" si="949"/>
        <v>8.2682534492898627E-2</v>
      </c>
      <c r="O1464" s="36">
        <f t="shared" si="950"/>
        <v>1.6070319442940189</v>
      </c>
      <c r="P1464" s="36">
        <f t="shared" si="951"/>
        <v>-27105905841.230911</v>
      </c>
      <c r="Q1464">
        <f t="shared" si="952"/>
        <v>1.322920551886378</v>
      </c>
      <c r="R1464">
        <f t="shared" si="953"/>
        <v>70.709405548936829</v>
      </c>
      <c r="S1464">
        <f t="shared" si="954"/>
        <v>-5.622730791797005E-3</v>
      </c>
      <c r="T1464">
        <f t="shared" si="955"/>
        <v>-0.10928436158859475</v>
      </c>
      <c r="U1464">
        <f t="shared" si="956"/>
        <v>-0.10928436158859473</v>
      </c>
      <c r="W1464">
        <f t="shared" si="957"/>
        <v>0.99492936857745262</v>
      </c>
      <c r="X1464">
        <v>830.15</v>
      </c>
      <c r="Y1464">
        <f t="shared" si="958"/>
        <v>1.9073334166666699E-2</v>
      </c>
      <c r="Z1464">
        <v>2E-3</v>
      </c>
      <c r="AA1464">
        <f t="shared" si="959"/>
        <v>1002.6972905451843</v>
      </c>
      <c r="AC1464">
        <f t="shared" si="960"/>
        <v>5.217037769275844E-5</v>
      </c>
      <c r="AD1464">
        <f t="shared" si="961"/>
        <v>1.5317284154920872E-9</v>
      </c>
      <c r="AE1464">
        <v>0</v>
      </c>
      <c r="AF1464">
        <f t="shared" si="962"/>
        <v>4.5303194637913976E-11</v>
      </c>
      <c r="AG1464">
        <f t="shared" si="963"/>
        <v>1.5770316101300012E-9</v>
      </c>
      <c r="AH1464">
        <f t="shared" si="964"/>
        <v>4.5527964041310837E-5</v>
      </c>
      <c r="AJ1464">
        <f t="shared" si="965"/>
        <v>9.2807020606090437E-4</v>
      </c>
      <c r="AK1464">
        <f t="shared" si="966"/>
        <v>2.7248250234393141E-8</v>
      </c>
      <c r="AL1464">
        <v>0</v>
      </c>
      <c r="AM1464">
        <f t="shared" si="967"/>
        <v>3.4032070556347835E-9</v>
      </c>
      <c r="AN1464">
        <f t="shared" si="968"/>
        <v>3.0651457290027924E-8</v>
      </c>
      <c r="AO1464">
        <f t="shared" si="969"/>
        <v>1.9225645252259792E-4</v>
      </c>
      <c r="AQ1464">
        <f t="shared" si="970"/>
        <v>0</v>
      </c>
      <c r="AR1464">
        <f t="shared" si="971"/>
        <v>0</v>
      </c>
      <c r="AS1464">
        <v>517</v>
      </c>
      <c r="AT1464">
        <f t="shared" si="972"/>
        <v>0</v>
      </c>
      <c r="AU1464">
        <f t="shared" si="973"/>
        <v>0</v>
      </c>
      <c r="AV1464">
        <f t="shared" si="974"/>
        <v>7.3372703746702109E-5</v>
      </c>
      <c r="AX1464">
        <f t="shared" si="975"/>
        <v>97.127312201803022</v>
      </c>
      <c r="AY1464">
        <f t="shared" si="976"/>
        <v>88.897079106441126</v>
      </c>
      <c r="AZ1464" t="e">
        <f t="shared" si="977"/>
        <v>#DIV/0!</v>
      </c>
    </row>
    <row r="1465" spans="6:52" x14ac:dyDescent="0.55000000000000004">
      <c r="F1465" s="87">
        <v>45183.022939814815</v>
      </c>
      <c r="G1465">
        <v>325</v>
      </c>
      <c r="I1465">
        <v>20.9</v>
      </c>
      <c r="J1465">
        <v>29.97</v>
      </c>
      <c r="K1465">
        <v>50.425975867127001</v>
      </c>
      <c r="L1465">
        <v>857.74932673989997</v>
      </c>
      <c r="N1465" s="36">
        <f t="shared" si="949"/>
        <v>7.9414466309520135E-2</v>
      </c>
      <c r="O1465" s="36">
        <f t="shared" si="950"/>
        <v>1.4755839233387715</v>
      </c>
      <c r="P1465" s="36">
        <f t="shared" si="951"/>
        <v>-27158335059.492481</v>
      </c>
      <c r="Q1465">
        <f t="shared" si="952"/>
        <v>1.2706314609523222</v>
      </c>
      <c r="R1465">
        <f t="shared" si="953"/>
        <v>64.925692626905942</v>
      </c>
      <c r="S1465">
        <f t="shared" si="954"/>
        <v>-5.3726302703496522E-3</v>
      </c>
      <c r="T1465">
        <f t="shared" si="955"/>
        <v>-9.9827741989381255E-2</v>
      </c>
      <c r="U1465">
        <f t="shared" si="956"/>
        <v>-9.9827741989381227E-2</v>
      </c>
      <c r="W1465">
        <f t="shared" si="957"/>
        <v>0.99492936857745262</v>
      </c>
      <c r="X1465">
        <v>831.15</v>
      </c>
      <c r="Y1465">
        <f t="shared" si="958"/>
        <v>1.9073334166666699E-2</v>
      </c>
      <c r="Z1465">
        <v>2E-3</v>
      </c>
      <c r="AA1465">
        <f t="shared" si="959"/>
        <v>1009.104438617538</v>
      </c>
      <c r="AC1465">
        <f t="shared" si="960"/>
        <v>5.017028432938253E-5</v>
      </c>
      <c r="AD1465">
        <f t="shared" si="961"/>
        <v>1.4712331896480078E-9</v>
      </c>
      <c r="AE1465">
        <v>0</v>
      </c>
      <c r="AF1465">
        <f t="shared" si="962"/>
        <v>4.3465463940964002E-11</v>
      </c>
      <c r="AG1465">
        <f t="shared" si="963"/>
        <v>1.5146986535889718E-9</v>
      </c>
      <c r="AH1465">
        <f t="shared" si="964"/>
        <v>4.5422511079262678E-5</v>
      </c>
      <c r="AJ1465">
        <f t="shared" si="965"/>
        <v>8.5339999605106381E-4</v>
      </c>
      <c r="AK1465">
        <f t="shared" si="966"/>
        <v>2.5025778008208005E-8</v>
      </c>
      <c r="AL1465">
        <v>0</v>
      </c>
      <c r="AM1465">
        <f t="shared" si="967"/>
        <v>3.1185272525934812E-9</v>
      </c>
      <c r="AN1465">
        <f t="shared" si="968"/>
        <v>2.8144305260801486E-8</v>
      </c>
      <c r="AO1465">
        <f t="shared" si="969"/>
        <v>1.9158887595201009E-4</v>
      </c>
      <c r="AQ1465">
        <f t="shared" si="970"/>
        <v>0</v>
      </c>
      <c r="AR1465">
        <f t="shared" si="971"/>
        <v>0</v>
      </c>
      <c r="AS1465">
        <v>518</v>
      </c>
      <c r="AT1465">
        <f t="shared" si="972"/>
        <v>0</v>
      </c>
      <c r="AU1465">
        <f t="shared" si="973"/>
        <v>0</v>
      </c>
      <c r="AV1465">
        <f t="shared" si="974"/>
        <v>7.3086145540144238E-5</v>
      </c>
      <c r="AX1465">
        <f t="shared" si="975"/>
        <v>97.130421695564621</v>
      </c>
      <c r="AY1465">
        <f t="shared" si="976"/>
        <v>88.919508853761386</v>
      </c>
      <c r="AZ1465" t="e">
        <f t="shared" si="977"/>
        <v>#DIV/0!</v>
      </c>
    </row>
    <row r="1466" spans="6:52" x14ac:dyDescent="0.55000000000000004">
      <c r="F1466" s="87">
        <v>45183.04420138889</v>
      </c>
      <c r="G1466">
        <v>411</v>
      </c>
      <c r="I1466">
        <v>20.9</v>
      </c>
      <c r="J1466">
        <v>29.97</v>
      </c>
      <c r="K1466">
        <v>2.2474074599999998</v>
      </c>
      <c r="L1466">
        <v>43989.6399790016</v>
      </c>
      <c r="N1466" s="36">
        <f t="shared" si="949"/>
        <v>3.5350135489183553E-3</v>
      </c>
      <c r="O1466" s="36">
        <f t="shared" si="950"/>
        <v>75.565353451890104</v>
      </c>
      <c r="P1466" s="36">
        <f t="shared" si="951"/>
        <v>-27210764277.754047</v>
      </c>
      <c r="Q1466">
        <f t="shared" si="952"/>
        <v>5.6560216782693684E-2</v>
      </c>
      <c r="R1466">
        <f t="shared" si="953"/>
        <v>3324.8755518831645</v>
      </c>
      <c r="S1466">
        <f t="shared" si="954"/>
        <v>-2.3792419898421011E-4</v>
      </c>
      <c r="T1466">
        <f t="shared" si="955"/>
        <v>-5.0859285098075055</v>
      </c>
      <c r="U1466">
        <f t="shared" si="956"/>
        <v>-5.0859285098075047</v>
      </c>
      <c r="W1466">
        <f t="shared" si="957"/>
        <v>0.99492936857745262</v>
      </c>
      <c r="X1466">
        <v>832.15</v>
      </c>
      <c r="Y1466">
        <f t="shared" si="958"/>
        <v>1.9073334166666699E-2</v>
      </c>
      <c r="Z1466">
        <v>2E-3</v>
      </c>
      <c r="AA1466">
        <f t="shared" si="959"/>
        <v>1015.5362024527282</v>
      </c>
      <c r="AC1466">
        <f t="shared" si="960"/>
        <v>2.2360116851140566E-6</v>
      </c>
      <c r="AD1466">
        <f t="shared" si="961"/>
        <v>6.5491782643157709E-11</v>
      </c>
      <c r="AE1466">
        <v>0</v>
      </c>
      <c r="AF1466">
        <f t="shared" si="962"/>
        <v>1.9327120590564614E-12</v>
      </c>
      <c r="AG1466">
        <f t="shared" si="963"/>
        <v>6.7424494702214167E-11</v>
      </c>
      <c r="AH1466">
        <f t="shared" si="964"/>
        <v>4.5317554937494842E-5</v>
      </c>
      <c r="AJ1466">
        <f t="shared" si="965"/>
        <v>4.3766584728257528E-2</v>
      </c>
      <c r="AK1466">
        <f t="shared" si="966"/>
        <v>1.2819037007448279E-6</v>
      </c>
      <c r="AL1466">
        <v>0</v>
      </c>
      <c r="AM1466">
        <f t="shared" si="967"/>
        <v>1.5937953706535307E-7</v>
      </c>
      <c r="AN1466">
        <f t="shared" si="968"/>
        <v>1.441283237810181E-6</v>
      </c>
      <c r="AO1466">
        <f t="shared" si="969"/>
        <v>1.9092521354155531E-4</v>
      </c>
      <c r="AQ1466">
        <f t="shared" si="970"/>
        <v>0</v>
      </c>
      <c r="AR1466">
        <f t="shared" si="971"/>
        <v>0</v>
      </c>
      <c r="AS1466">
        <v>519</v>
      </c>
      <c r="AT1466">
        <f t="shared" si="972"/>
        <v>0</v>
      </c>
      <c r="AU1466">
        <f t="shared" si="973"/>
        <v>0</v>
      </c>
      <c r="AV1466">
        <f t="shared" si="974"/>
        <v>7.2801391180708956E-5</v>
      </c>
      <c r="AX1466">
        <f t="shared" si="975"/>
        <v>97.133516435544024</v>
      </c>
      <c r="AY1466">
        <f t="shared" si="976"/>
        <v>88.941830940356525</v>
      </c>
      <c r="AZ1466" t="e">
        <f t="shared" si="977"/>
        <v>#DIV/0!</v>
      </c>
    </row>
    <row r="1467" spans="6:52" x14ac:dyDescent="0.55000000000000004">
      <c r="F1467" s="87">
        <v>45188.509074074071</v>
      </c>
      <c r="G1467">
        <v>283</v>
      </c>
      <c r="I1467">
        <v>21</v>
      </c>
      <c r="J1467">
        <v>30.094000000000001</v>
      </c>
      <c r="K1467">
        <v>1329.3422686019348</v>
      </c>
      <c r="L1467">
        <v>2758.7435944239</v>
      </c>
      <c r="N1467" s="36">
        <f t="shared" si="949"/>
        <v>2.0969379844886462</v>
      </c>
      <c r="O1467" s="36">
        <f t="shared" si="950"/>
        <v>4.7514751989394233</v>
      </c>
      <c r="P1467" s="36">
        <f t="shared" si="951"/>
        <v>-27263193496.015617</v>
      </c>
      <c r="Q1467">
        <f t="shared" si="952"/>
        <v>33.551007751818339</v>
      </c>
      <c r="R1467">
        <f t="shared" si="953"/>
        <v>209.06490875333463</v>
      </c>
      <c r="S1467">
        <f t="shared" si="954"/>
        <v>-0.14041108814718095</v>
      </c>
      <c r="T1467">
        <f t="shared" si="955"/>
        <v>-0.31815905282965207</v>
      </c>
      <c r="U1467">
        <f t="shared" si="956"/>
        <v>-0.31815905282965207</v>
      </c>
      <c r="W1467">
        <f t="shared" si="957"/>
        <v>0.99900373278272969</v>
      </c>
      <c r="X1467">
        <v>833.15</v>
      </c>
      <c r="Y1467">
        <f t="shared" si="958"/>
        <v>1.9073334166666699E-2</v>
      </c>
      <c r="Z1467">
        <v>2E-3</v>
      </c>
      <c r="AA1467">
        <f t="shared" si="959"/>
        <v>1021.9925936170887</v>
      </c>
      <c r="AC1467">
        <f t="shared" si="960"/>
        <v>1.3280178884791949E-3</v>
      </c>
      <c r="AD1467">
        <f t="shared" si="961"/>
        <v>3.8850363528909025E-8</v>
      </c>
      <c r="AE1467">
        <v>0</v>
      </c>
      <c r="AF1467">
        <f t="shared" si="962"/>
        <v>1.1452353760194799E-9</v>
      </c>
      <c r="AG1467">
        <f t="shared" si="963"/>
        <v>3.9995598904928503E-8</v>
      </c>
      <c r="AH1467">
        <f t="shared" si="964"/>
        <v>4.5213092392117613E-5</v>
      </c>
      <c r="AJ1467">
        <f t="shared" si="965"/>
        <v>2.7559951486199209E-3</v>
      </c>
      <c r="AK1467">
        <f t="shared" si="966"/>
        <v>8.0624978275261391E-8</v>
      </c>
      <c r="AL1467">
        <v>0</v>
      </c>
      <c r="AM1467">
        <f t="shared" si="967"/>
        <v>1.000149597873936E-8</v>
      </c>
      <c r="AN1467">
        <f t="shared" si="968"/>
        <v>9.0626474254000755E-8</v>
      </c>
      <c r="AO1467">
        <f t="shared" si="969"/>
        <v>1.9026543492796309E-4</v>
      </c>
      <c r="AQ1467">
        <f t="shared" si="970"/>
        <v>0</v>
      </c>
      <c r="AR1467">
        <f t="shared" si="971"/>
        <v>0</v>
      </c>
      <c r="AS1467">
        <v>520</v>
      </c>
      <c r="AT1467">
        <f t="shared" si="972"/>
        <v>0</v>
      </c>
      <c r="AU1467">
        <f t="shared" si="973"/>
        <v>0</v>
      </c>
      <c r="AV1467">
        <f t="shared" si="974"/>
        <v>7.2518425838700957E-5</v>
      </c>
      <c r="AX1467">
        <f t="shared" si="975"/>
        <v>97.136596507176293</v>
      </c>
      <c r="AY1467">
        <f t="shared" si="976"/>
        <v>88.964046035038322</v>
      </c>
      <c r="AZ1467" t="e">
        <f t="shared" si="977"/>
        <v>#DIV/0!</v>
      </c>
    </row>
    <row r="1468" spans="6:52" x14ac:dyDescent="0.55000000000000004">
      <c r="F1468" s="87">
        <v>45188.530358796299</v>
      </c>
      <c r="G1468">
        <v>26</v>
      </c>
      <c r="I1468">
        <v>21</v>
      </c>
      <c r="J1468">
        <v>30.094000000000001</v>
      </c>
      <c r="K1468">
        <v>236.33053816908804</v>
      </c>
      <c r="L1468">
        <v>20390.649627035902</v>
      </c>
      <c r="N1468" s="36">
        <f t="shared" si="949"/>
        <v>0.37233507989628783</v>
      </c>
      <c r="O1468" s="36">
        <f t="shared" si="950"/>
        <v>35.06867207917341</v>
      </c>
      <c r="P1468" s="36">
        <f t="shared" si="951"/>
        <v>-27315622714.277187</v>
      </c>
      <c r="Q1468">
        <f t="shared" si="952"/>
        <v>5.9573612783406054</v>
      </c>
      <c r="R1468">
        <f t="shared" si="953"/>
        <v>1543.0215714836299</v>
      </c>
      <c r="S1468">
        <f t="shared" si="954"/>
        <v>-2.4804052504471569E-2</v>
      </c>
      <c r="T1468">
        <f t="shared" si="955"/>
        <v>-2.3361891760405835</v>
      </c>
      <c r="U1468">
        <f t="shared" si="956"/>
        <v>-2.3361891760405835</v>
      </c>
      <c r="W1468">
        <f t="shared" si="957"/>
        <v>0.99900373278272969</v>
      </c>
      <c r="X1468">
        <v>834.15</v>
      </c>
      <c r="Y1468">
        <f t="shared" si="958"/>
        <v>1.9073334166666699E-2</v>
      </c>
      <c r="Z1468">
        <v>2E-3</v>
      </c>
      <c r="AA1468">
        <f t="shared" si="959"/>
        <v>1028.4736234276361</v>
      </c>
      <c r="AC1468">
        <f t="shared" si="960"/>
        <v>2.3609508980147035E-4</v>
      </c>
      <c r="AD1468">
        <f t="shared" si="961"/>
        <v>6.8985395947849678E-9</v>
      </c>
      <c r="AE1468">
        <v>0</v>
      </c>
      <c r="AF1468">
        <f t="shared" si="962"/>
        <v>2.0313180604947362E-10</v>
      </c>
      <c r="AG1468">
        <f t="shared" si="963"/>
        <v>7.1016714008344416E-9</v>
      </c>
      <c r="AH1468">
        <f t="shared" si="964"/>
        <v>4.5109120245533058E-5</v>
      </c>
      <c r="AJ1468">
        <f t="shared" si="965"/>
        <v>2.0370335091273641E-2</v>
      </c>
      <c r="AK1468">
        <f t="shared" si="966"/>
        <v>5.9520747892027404E-7</v>
      </c>
      <c r="AL1468">
        <v>0</v>
      </c>
      <c r="AM1468">
        <f t="shared" si="967"/>
        <v>7.3669022427054686E-8</v>
      </c>
      <c r="AN1468">
        <f t="shared" si="968"/>
        <v>6.6887650134732867E-7</v>
      </c>
      <c r="AO1468">
        <f t="shared" si="969"/>
        <v>1.8960951003692796E-4</v>
      </c>
      <c r="AQ1468">
        <f t="shared" si="970"/>
        <v>0</v>
      </c>
      <c r="AR1468">
        <f t="shared" si="971"/>
        <v>0</v>
      </c>
      <c r="AS1468">
        <v>521</v>
      </c>
      <c r="AT1468">
        <f t="shared" si="972"/>
        <v>0</v>
      </c>
      <c r="AU1468">
        <f t="shared" si="973"/>
        <v>0</v>
      </c>
      <c r="AV1468">
        <f t="shared" si="974"/>
        <v>7.2237234832845708E-5</v>
      </c>
      <c r="AX1468">
        <f t="shared" si="975"/>
        <v>97.139661995264859</v>
      </c>
      <c r="AY1468">
        <f t="shared" si="976"/>
        <v>88.986154801572198</v>
      </c>
      <c r="AZ1468" t="e">
        <f t="shared" si="977"/>
        <v>#DIV/0!</v>
      </c>
    </row>
    <row r="1469" spans="6:52" x14ac:dyDescent="0.55000000000000004">
      <c r="F1469" s="87">
        <v>45188.551655092589</v>
      </c>
      <c r="G1469">
        <v>113</v>
      </c>
      <c r="I1469">
        <v>21</v>
      </c>
      <c r="J1469">
        <v>30.094000000000001</v>
      </c>
      <c r="K1469">
        <v>1944.1258668669025</v>
      </c>
      <c r="L1469">
        <v>12280.222346975899</v>
      </c>
      <c r="N1469" s="36">
        <f t="shared" si="949"/>
        <v>3.0591763896527926</v>
      </c>
      <c r="O1469" s="36">
        <f t="shared" si="950"/>
        <v>21.089524384966953</v>
      </c>
      <c r="P1469" s="36">
        <f t="shared" si="951"/>
        <v>-27368051932.538754</v>
      </c>
      <c r="Q1469">
        <f t="shared" si="952"/>
        <v>48.946822234444681</v>
      </c>
      <c r="R1469">
        <f t="shared" si="953"/>
        <v>927.93907293854591</v>
      </c>
      <c r="S1469">
        <f t="shared" si="954"/>
        <v>-0.20275537462705273</v>
      </c>
      <c r="T1469">
        <f t="shared" si="955"/>
        <v>-1.3977665465264828</v>
      </c>
      <c r="U1469">
        <f t="shared" si="956"/>
        <v>-1.3977665465264826</v>
      </c>
      <c r="W1469">
        <f t="shared" si="957"/>
        <v>0.99900373278272969</v>
      </c>
      <c r="X1469">
        <v>835.15</v>
      </c>
      <c r="Y1469">
        <f t="shared" si="958"/>
        <v>1.9073334166666699E-2</v>
      </c>
      <c r="Z1469">
        <v>2E-3</v>
      </c>
      <c r="AA1469">
        <f t="shared" si="959"/>
        <v>1034.9793029527825</v>
      </c>
      <c r="AC1469">
        <f t="shared" si="960"/>
        <v>1.9421889979994956E-3</v>
      </c>
      <c r="AD1469">
        <f t="shared" si="961"/>
        <v>5.6681503909675224E-8</v>
      </c>
      <c r="AE1469">
        <v>0</v>
      </c>
      <c r="AF1469">
        <f t="shared" si="962"/>
        <v>1.6671896449494602E-9</v>
      </c>
      <c r="AG1469">
        <f t="shared" si="963"/>
        <v>5.8348693554624687E-8</v>
      </c>
      <c r="AH1469">
        <f t="shared" si="964"/>
        <v>4.5005635326178914E-5</v>
      </c>
      <c r="AJ1469">
        <f t="shared" si="965"/>
        <v>1.2267987964030818E-2</v>
      </c>
      <c r="AK1469">
        <f t="shared" si="966"/>
        <v>3.5803313089679132E-7</v>
      </c>
      <c r="AL1469">
        <v>0</v>
      </c>
      <c r="AM1469">
        <f t="shared" si="967"/>
        <v>4.4214415113749363E-8</v>
      </c>
      <c r="AN1469">
        <f t="shared" si="968"/>
        <v>4.0224754601054067E-7</v>
      </c>
      <c r="AO1469">
        <f t="shared" si="969"/>
        <v>1.8895740907987535E-4</v>
      </c>
      <c r="AQ1469">
        <f t="shared" si="970"/>
        <v>0</v>
      </c>
      <c r="AR1469">
        <f t="shared" si="971"/>
        <v>0</v>
      </c>
      <c r="AS1469">
        <v>522</v>
      </c>
      <c r="AT1469">
        <f t="shared" si="972"/>
        <v>0</v>
      </c>
      <c r="AU1469">
        <f t="shared" si="973"/>
        <v>0</v>
      </c>
      <c r="AV1469">
        <f t="shared" si="974"/>
        <v>7.1957803628552378E-5</v>
      </c>
      <c r="AX1469">
        <f t="shared" si="975"/>
        <v>97.142712983987082</v>
      </c>
      <c r="AY1469">
        <f t="shared" si="976"/>
        <v>89.008157898720711</v>
      </c>
      <c r="AZ1469" t="e">
        <f t="shared" si="977"/>
        <v>#DIV/0!</v>
      </c>
    </row>
    <row r="1470" spans="6:52" x14ac:dyDescent="0.55000000000000004">
      <c r="F1470" s="87">
        <v>45188.572962962964</v>
      </c>
      <c r="G1470">
        <v>251</v>
      </c>
      <c r="I1470">
        <v>21</v>
      </c>
      <c r="J1470">
        <v>30.094000000000001</v>
      </c>
      <c r="K1470">
        <v>876.32446447680547</v>
      </c>
      <c r="L1470">
        <v>44430.703863143906</v>
      </c>
      <c r="N1470" s="36">
        <f t="shared" si="949"/>
        <v>1.3772468642947486</v>
      </c>
      <c r="O1470" s="36">
        <f t="shared" si="950"/>
        <v>76.193374189265597</v>
      </c>
      <c r="P1470" s="36">
        <f t="shared" si="951"/>
        <v>-27420481150.800323</v>
      </c>
      <c r="Q1470">
        <f t="shared" si="952"/>
        <v>22.035949828715978</v>
      </c>
      <c r="R1470">
        <f t="shared" si="953"/>
        <v>3352.5084643276864</v>
      </c>
      <c r="S1470">
        <f t="shared" si="954"/>
        <v>-9.0816570204380526E-2</v>
      </c>
      <c r="T1470">
        <f t="shared" si="955"/>
        <v>-5.0242415470747339</v>
      </c>
      <c r="U1470">
        <f t="shared" si="956"/>
        <v>-5.0242415470747348</v>
      </c>
      <c r="W1470">
        <f t="shared" si="957"/>
        <v>0.99900373278272969</v>
      </c>
      <c r="X1470">
        <v>836.15</v>
      </c>
      <c r="Y1470">
        <f t="shared" si="958"/>
        <v>1.9073334166666699E-2</v>
      </c>
      <c r="Z1470">
        <v>2E-3</v>
      </c>
      <c r="AA1470">
        <f t="shared" si="959"/>
        <v>1041.5096430130636</v>
      </c>
      <c r="AC1470">
        <f t="shared" si="960"/>
        <v>8.7545141114115526E-4</v>
      </c>
      <c r="AD1470">
        <f t="shared" si="961"/>
        <v>2.5518915481308315E-8</v>
      </c>
      <c r="AE1470">
        <v>0</v>
      </c>
      <c r="AF1470">
        <f t="shared" si="962"/>
        <v>7.4977419137928721E-10</v>
      </c>
      <c r="AG1470">
        <f t="shared" si="963"/>
        <v>2.6268689672687602E-8</v>
      </c>
      <c r="AH1470">
        <f t="shared" si="964"/>
        <v>4.4902634488274798E-5</v>
      </c>
      <c r="AJ1470">
        <f t="shared" si="965"/>
        <v>4.4386439009444813E-2</v>
      </c>
      <c r="AK1470">
        <f t="shared" si="966"/>
        <v>1.2938396936522114E-6</v>
      </c>
      <c r="AL1470">
        <v>0</v>
      </c>
      <c r="AM1470">
        <f t="shared" si="967"/>
        <v>1.5942199354552846E-7</v>
      </c>
      <c r="AN1470">
        <f t="shared" si="968"/>
        <v>1.45326168719774E-6</v>
      </c>
      <c r="AO1470">
        <f t="shared" si="969"/>
        <v>1.8830910255076628E-4</v>
      </c>
      <c r="AQ1470">
        <f t="shared" si="970"/>
        <v>0</v>
      </c>
      <c r="AR1470">
        <f t="shared" si="971"/>
        <v>0</v>
      </c>
      <c r="AS1470">
        <v>523</v>
      </c>
      <c r="AT1470">
        <f t="shared" si="972"/>
        <v>0</v>
      </c>
      <c r="AU1470">
        <f t="shared" si="973"/>
        <v>0</v>
      </c>
      <c r="AV1470">
        <f t="shared" si="974"/>
        <v>7.1680117836197768E-5</v>
      </c>
      <c r="AX1470">
        <f t="shared" si="975"/>
        <v>97.145749556899858</v>
      </c>
      <c r="AY1470">
        <f t="shared" si="976"/>
        <v>89.030055980287017</v>
      </c>
      <c r="AZ1470" t="e">
        <f t="shared" si="977"/>
        <v>#DIV/0!</v>
      </c>
    </row>
    <row r="1471" spans="6:52" x14ac:dyDescent="0.55000000000000004">
      <c r="F1471" s="87">
        <v>45188.594293981485</v>
      </c>
      <c r="G1471">
        <v>292</v>
      </c>
      <c r="I1471">
        <v>21</v>
      </c>
      <c r="J1471">
        <v>30.094000000000001</v>
      </c>
      <c r="K1471">
        <v>906.40948085689354</v>
      </c>
      <c r="L1471">
        <v>43453.051100397497</v>
      </c>
      <c r="N1471" s="36">
        <f t="shared" si="949"/>
        <v>1.4227830979417813</v>
      </c>
      <c r="O1471" s="36">
        <f t="shared" si="950"/>
        <v>74.40958868206387</v>
      </c>
      <c r="P1471" s="36">
        <f t="shared" si="951"/>
        <v>-27472910369.061893</v>
      </c>
      <c r="Q1471">
        <f t="shared" si="952"/>
        <v>22.7645295670685</v>
      </c>
      <c r="R1471">
        <f t="shared" si="953"/>
        <v>3274.0219020108102</v>
      </c>
      <c r="S1471">
        <f t="shared" si="954"/>
        <v>-9.3343418397822758E-2</v>
      </c>
      <c r="T1471">
        <f t="shared" si="955"/>
        <v>-4.8817317124496746</v>
      </c>
      <c r="U1471">
        <f t="shared" si="956"/>
        <v>-4.8817317124496746</v>
      </c>
      <c r="W1471">
        <f t="shared" si="957"/>
        <v>0.99900373278272969</v>
      </c>
      <c r="X1471">
        <v>837.15</v>
      </c>
      <c r="Y1471">
        <f t="shared" si="958"/>
        <v>1.9073334166666699E-2</v>
      </c>
      <c r="Z1471">
        <v>2E-3</v>
      </c>
      <c r="AA1471">
        <f t="shared" si="959"/>
        <v>1048.0646541818539</v>
      </c>
      <c r="AC1471">
        <f t="shared" si="960"/>
        <v>9.0550645480569282E-4</v>
      </c>
      <c r="AD1471">
        <f t="shared" si="961"/>
        <v>2.6363473475593592E-8</v>
      </c>
      <c r="AE1471">
        <v>0</v>
      </c>
      <c r="AF1471">
        <f t="shared" si="962"/>
        <v>7.7374399813527536E-10</v>
      </c>
      <c r="AG1471">
        <f t="shared" si="963"/>
        <v>2.7137217473728868E-8</v>
      </c>
      <c r="AH1471">
        <f t="shared" si="964"/>
        <v>4.4800114611571689E-5</v>
      </c>
      <c r="AJ1471">
        <f t="shared" si="965"/>
        <v>4.3409760250095797E-2</v>
      </c>
      <c r="AK1471">
        <f t="shared" si="966"/>
        <v>1.2638585366913307E-6</v>
      </c>
      <c r="AL1471">
        <v>0</v>
      </c>
      <c r="AM1471">
        <f t="shared" si="967"/>
        <v>1.553804134458937E-7</v>
      </c>
      <c r="AN1471">
        <f t="shared" si="968"/>
        <v>1.4192389501372244E-6</v>
      </c>
      <c r="AO1471">
        <f t="shared" si="969"/>
        <v>1.8766456122294606E-4</v>
      </c>
      <c r="AQ1471">
        <f t="shared" si="970"/>
        <v>0</v>
      </c>
      <c r="AR1471">
        <f t="shared" si="971"/>
        <v>0</v>
      </c>
      <c r="AS1471">
        <v>524</v>
      </c>
      <c r="AT1471">
        <f t="shared" si="972"/>
        <v>0</v>
      </c>
      <c r="AU1471">
        <f t="shared" si="973"/>
        <v>0</v>
      </c>
      <c r="AV1471">
        <f t="shared" si="974"/>
        <v>7.14041632094348E-5</v>
      </c>
      <c r="AX1471">
        <f t="shared" si="975"/>
        <v>97.148771796945198</v>
      </c>
      <c r="AY1471">
        <f t="shared" si="976"/>
        <v>89.051849695157387</v>
      </c>
      <c r="AZ1471" t="e">
        <f t="shared" si="977"/>
        <v>#DIV/0!</v>
      </c>
    </row>
    <row r="1472" spans="6:52" x14ac:dyDescent="0.55000000000000004">
      <c r="F1472" s="87">
        <v>45188.615624999999</v>
      </c>
      <c r="G1472">
        <v>252</v>
      </c>
      <c r="I1472">
        <v>21</v>
      </c>
      <c r="J1472">
        <v>30.094000000000001</v>
      </c>
      <c r="K1472">
        <v>45.771497180668</v>
      </c>
      <c r="L1472">
        <v>3064.8414184943999</v>
      </c>
      <c r="N1472" s="36">
        <f t="shared" si="949"/>
        <v>7.175917906596363E-2</v>
      </c>
      <c r="O1472" s="36">
        <f t="shared" si="950"/>
        <v>5.2407374315501007</v>
      </c>
      <c r="P1472" s="36">
        <f t="shared" si="951"/>
        <v>-27525339587.32346</v>
      </c>
      <c r="Q1472">
        <f t="shared" si="952"/>
        <v>1.1481468650554181</v>
      </c>
      <c r="R1472">
        <f t="shared" si="953"/>
        <v>230.59244698820444</v>
      </c>
      <c r="S1472">
        <f t="shared" si="954"/>
        <v>-4.6840378326787708E-3</v>
      </c>
      <c r="T1472">
        <f t="shared" si="955"/>
        <v>-0.342086026067149</v>
      </c>
      <c r="U1472">
        <f t="shared" si="956"/>
        <v>-0.34208602606714905</v>
      </c>
      <c r="W1472">
        <f t="shared" si="957"/>
        <v>0.99900373278272969</v>
      </c>
      <c r="X1472">
        <v>838.15</v>
      </c>
      <c r="Y1472">
        <f t="shared" si="958"/>
        <v>1.9073334166666699E-2</v>
      </c>
      <c r="Z1472">
        <v>2E-3</v>
      </c>
      <c r="AA1472">
        <f t="shared" si="959"/>
        <v>1054.6443467860943</v>
      </c>
      <c r="AC1472">
        <f t="shared" si="960"/>
        <v>4.572589653854152E-5</v>
      </c>
      <c r="AD1472">
        <f t="shared" si="961"/>
        <v>1.3297035877003688E-9</v>
      </c>
      <c r="AE1472">
        <v>0</v>
      </c>
      <c r="AF1472">
        <f t="shared" si="962"/>
        <v>3.8983214150428964E-11</v>
      </c>
      <c r="AG1472">
        <f t="shared" si="963"/>
        <v>1.3686868018507978E-9</v>
      </c>
      <c r="AH1472">
        <f t="shared" si="964"/>
        <v>4.4698072601104149E-5</v>
      </c>
      <c r="AJ1472">
        <f t="shared" si="965"/>
        <v>3.0617880174630217E-3</v>
      </c>
      <c r="AK1472">
        <f t="shared" si="966"/>
        <v>8.9036428365422661E-8</v>
      </c>
      <c r="AL1472">
        <v>0</v>
      </c>
      <c r="AM1472">
        <f t="shared" si="967"/>
        <v>1.0921907946290963E-8</v>
      </c>
      <c r="AN1472">
        <f t="shared" si="968"/>
        <v>9.9958336311713619E-8</v>
      </c>
      <c r="AO1472">
        <f t="shared" si="969"/>
        <v>1.8702375614603243E-4</v>
      </c>
      <c r="AQ1472">
        <f t="shared" si="970"/>
        <v>0</v>
      </c>
      <c r="AR1472">
        <f t="shared" si="971"/>
        <v>0</v>
      </c>
      <c r="AS1472">
        <v>525</v>
      </c>
      <c r="AT1472">
        <f t="shared" si="972"/>
        <v>0</v>
      </c>
      <c r="AU1472">
        <f t="shared" si="973"/>
        <v>0</v>
      </c>
      <c r="AV1472">
        <f t="shared" si="974"/>
        <v>7.1129925643523124E-5</v>
      </c>
      <c r="AX1472">
        <f t="shared" si="975"/>
        <v>97.151779786455577</v>
      </c>
      <c r="AY1472">
        <f t="shared" si="976"/>
        <v>89.073539687343654</v>
      </c>
      <c r="AZ1472" t="e">
        <f t="shared" si="977"/>
        <v>#DIV/0!</v>
      </c>
    </row>
    <row r="1473" spans="6:52" x14ac:dyDescent="0.55000000000000004">
      <c r="F1473" s="87">
        <v>45188.636921296296</v>
      </c>
      <c r="G1473">
        <v>122</v>
      </c>
      <c r="I1473">
        <v>21</v>
      </c>
      <c r="J1473">
        <v>30.094000000000001</v>
      </c>
      <c r="K1473">
        <v>3.6519286600000012</v>
      </c>
      <c r="L1473">
        <v>46602.230978277505</v>
      </c>
      <c r="N1473" s="36">
        <f t="shared" si="949"/>
        <v>5.7183850552219445E-3</v>
      </c>
      <c r="O1473" s="36">
        <f t="shared" si="950"/>
        <v>79.573418093427435</v>
      </c>
      <c r="P1473" s="36">
        <f t="shared" si="951"/>
        <v>-27577768805.58503</v>
      </c>
      <c r="Q1473">
        <f t="shared" si="952"/>
        <v>9.1494160883551112E-2</v>
      </c>
      <c r="R1473">
        <f t="shared" si="953"/>
        <v>3501.2303961108073</v>
      </c>
      <c r="S1473">
        <f t="shared" si="954"/>
        <v>-3.7138166631313932E-4</v>
      </c>
      <c r="T1473">
        <f t="shared" si="955"/>
        <v>-5.1679116254654174</v>
      </c>
      <c r="U1473">
        <f t="shared" si="956"/>
        <v>-5.1679116254654174</v>
      </c>
      <c r="W1473">
        <f t="shared" si="957"/>
        <v>0.99900373278272969</v>
      </c>
      <c r="X1473">
        <v>839.15</v>
      </c>
      <c r="Y1473">
        <f t="shared" si="958"/>
        <v>1.9073334166666699E-2</v>
      </c>
      <c r="Z1473">
        <v>2E-3</v>
      </c>
      <c r="AA1473">
        <f t="shared" si="959"/>
        <v>1061.2487309070391</v>
      </c>
      <c r="AC1473">
        <f t="shared" si="960"/>
        <v>3.6482903631962331E-6</v>
      </c>
      <c r="AD1473">
        <f t="shared" si="961"/>
        <v>1.0596541849373586E-10</v>
      </c>
      <c r="AE1473">
        <v>0</v>
      </c>
      <c r="AF1473">
        <f t="shared" si="962"/>
        <v>3.1032505581850972E-12</v>
      </c>
      <c r="AG1473">
        <f t="shared" si="963"/>
        <v>1.0906866905192096E-10</v>
      </c>
      <c r="AH1473">
        <f t="shared" si="964"/>
        <v>4.4596505386945107E-5</v>
      </c>
      <c r="AJ1473">
        <f t="shared" si="965"/>
        <v>4.6555802703302188E-2</v>
      </c>
      <c r="AK1473">
        <f t="shared" si="966"/>
        <v>1.3522238159917712E-6</v>
      </c>
      <c r="AL1473">
        <v>0</v>
      </c>
      <c r="AM1473">
        <f t="shared" si="967"/>
        <v>1.6550657808805239E-7</v>
      </c>
      <c r="AN1473">
        <f t="shared" si="968"/>
        <v>1.5177303940798236E-6</v>
      </c>
      <c r="AO1473">
        <f t="shared" si="969"/>
        <v>1.8638665864284079E-4</v>
      </c>
      <c r="AQ1473">
        <f t="shared" si="970"/>
        <v>0</v>
      </c>
      <c r="AR1473">
        <f t="shared" si="971"/>
        <v>0</v>
      </c>
      <c r="AS1473">
        <v>526</v>
      </c>
      <c r="AT1473">
        <f t="shared" si="972"/>
        <v>0</v>
      </c>
      <c r="AU1473">
        <f t="shared" si="973"/>
        <v>0</v>
      </c>
      <c r="AV1473">
        <f t="shared" si="974"/>
        <v>7.0857391173681096E-5</v>
      </c>
      <c r="AX1473">
        <f t="shared" si="975"/>
        <v>97.154773607159527</v>
      </c>
      <c r="AY1473">
        <f t="shared" si="976"/>
        <v>89.09512659602521</v>
      </c>
      <c r="AZ1473" t="e">
        <f t="shared" si="977"/>
        <v>#DIV/0!</v>
      </c>
    </row>
    <row r="1474" spans="6:52" x14ac:dyDescent="0.55000000000000004">
      <c r="F1474" s="87">
        <v>45188.658194444448</v>
      </c>
      <c r="G1474">
        <v>408</v>
      </c>
      <c r="I1474">
        <v>21</v>
      </c>
      <c r="J1474">
        <v>30.094000000000001</v>
      </c>
      <c r="K1474">
        <v>42.896259252847003</v>
      </c>
      <c r="L1474">
        <v>2786.0420833884</v>
      </c>
      <c r="N1474" s="36">
        <f t="shared" si="949"/>
        <v>6.7087248432483995E-2</v>
      </c>
      <c r="O1474" s="36">
        <f t="shared" si="950"/>
        <v>4.7503655588481637</v>
      </c>
      <c r="P1474" s="36">
        <f t="shared" si="951"/>
        <v>-27630198023.846596</v>
      </c>
      <c r="Q1474">
        <f t="shared" si="952"/>
        <v>1.0733959749197439</v>
      </c>
      <c r="R1474">
        <f t="shared" si="953"/>
        <v>209.01608458931921</v>
      </c>
      <c r="S1474">
        <f t="shared" si="954"/>
        <v>-4.3350823930564733E-3</v>
      </c>
      <c r="T1474">
        <f t="shared" si="955"/>
        <v>-0.30696185304826429</v>
      </c>
      <c r="U1474">
        <f t="shared" si="956"/>
        <v>-0.30696185304826429</v>
      </c>
      <c r="W1474">
        <f t="shared" si="957"/>
        <v>0.99900373278272969</v>
      </c>
      <c r="X1474">
        <v>840.15</v>
      </c>
      <c r="Y1474">
        <f t="shared" si="958"/>
        <v>1.9073334166666699E-2</v>
      </c>
      <c r="Z1474">
        <v>2E-3</v>
      </c>
      <c r="AA1474">
        <f t="shared" si="959"/>
        <v>1067.8778163809668</v>
      </c>
      <c r="AC1474">
        <f t="shared" si="960"/>
        <v>4.2853523116009865E-5</v>
      </c>
      <c r="AD1474">
        <f t="shared" si="961"/>
        <v>1.2432087587033404E-9</v>
      </c>
      <c r="AE1474">
        <v>0</v>
      </c>
      <c r="AF1474">
        <f t="shared" si="962"/>
        <v>3.6368748971613483E-11</v>
      </c>
      <c r="AG1474">
        <f t="shared" si="963"/>
        <v>1.2795775076749538E-9</v>
      </c>
      <c r="AH1474">
        <f t="shared" si="964"/>
        <v>4.4495409923963812E-5</v>
      </c>
      <c r="AJ1474">
        <f t="shared" si="965"/>
        <v>2.7832664409947845E-3</v>
      </c>
      <c r="AK1474">
        <f t="shared" si="966"/>
        <v>8.07443814568675E-8</v>
      </c>
      <c r="AL1474">
        <v>0</v>
      </c>
      <c r="AM1474">
        <f t="shared" si="967"/>
        <v>9.8609282608679266E-9</v>
      </c>
      <c r="AN1474">
        <f t="shared" si="968"/>
        <v>9.0605309717735425E-8</v>
      </c>
      <c r="AO1474">
        <f t="shared" si="969"/>
        <v>1.8575324030635352E-4</v>
      </c>
      <c r="AQ1474">
        <f t="shared" si="970"/>
        <v>0</v>
      </c>
      <c r="AR1474">
        <f t="shared" si="971"/>
        <v>0</v>
      </c>
      <c r="AS1474">
        <v>527</v>
      </c>
      <c r="AT1474">
        <f t="shared" si="972"/>
        <v>0</v>
      </c>
      <c r="AU1474">
        <f t="shared" si="973"/>
        <v>0</v>
      </c>
      <c r="AV1474">
        <f t="shared" si="974"/>
        <v>7.0586545973461175E-5</v>
      </c>
      <c r="AX1474">
        <f t="shared" si="975"/>
        <v>97.157753340186716</v>
      </c>
      <c r="AY1474">
        <f t="shared" si="976"/>
        <v>89.116611055590596</v>
      </c>
      <c r="AZ1474" t="e">
        <f t="shared" si="977"/>
        <v>#DIV/0!</v>
      </c>
    </row>
    <row r="1475" spans="6:52" x14ac:dyDescent="0.55000000000000004">
      <c r="F1475" s="87">
        <v>45188.679490740738</v>
      </c>
      <c r="G1475">
        <v>180</v>
      </c>
      <c r="I1475">
        <v>21</v>
      </c>
      <c r="J1475">
        <v>30.094000000000001</v>
      </c>
      <c r="K1475">
        <v>10869.15708441849</v>
      </c>
      <c r="L1475">
        <v>15922.749539840002</v>
      </c>
      <c r="N1475" s="36">
        <f t="shared" si="949"/>
        <v>16.978000795901515</v>
      </c>
      <c r="O1475" s="36">
        <f t="shared" si="950"/>
        <v>27.110442954128178</v>
      </c>
      <c r="P1475" s="36">
        <f t="shared" si="951"/>
        <v>-27682627242.108166</v>
      </c>
      <c r="Q1475">
        <f t="shared" si="952"/>
        <v>271.64801273442424</v>
      </c>
      <c r="R1475">
        <f t="shared" si="953"/>
        <v>1192.8594899816399</v>
      </c>
      <c r="S1475">
        <f t="shared" si="954"/>
        <v>-1.0915921230386301</v>
      </c>
      <c r="T1475">
        <f t="shared" si="955"/>
        <v>-1.7430524557377993</v>
      </c>
      <c r="U1475">
        <f t="shared" si="956"/>
        <v>-1.7430524557377998</v>
      </c>
      <c r="W1475">
        <f t="shared" si="957"/>
        <v>0.99900373278272969</v>
      </c>
      <c r="X1475">
        <v>841.15</v>
      </c>
      <c r="Y1475">
        <f t="shared" si="958"/>
        <v>1.9073334166666699E-2</v>
      </c>
      <c r="Z1475">
        <v>2E-3</v>
      </c>
      <c r="AA1475">
        <f t="shared" si="959"/>
        <v>1074.5316127999324</v>
      </c>
      <c r="AC1475">
        <f t="shared" si="960"/>
        <v>1.0858328499535923E-2</v>
      </c>
      <c r="AD1475">
        <f t="shared" si="961"/>
        <v>3.1463272204524567E-7</v>
      </c>
      <c r="AE1475">
        <v>0</v>
      </c>
      <c r="AF1475">
        <f t="shared" si="962"/>
        <v>9.1943606169171061E-9</v>
      </c>
      <c r="AG1475">
        <f t="shared" si="963"/>
        <v>3.2382708266216278E-7</v>
      </c>
      <c r="AH1475">
        <f t="shared" si="964"/>
        <v>4.4394783191585982E-5</v>
      </c>
      <c r="AJ1475">
        <f t="shared" si="965"/>
        <v>1.5906886226464655E-2</v>
      </c>
      <c r="AK1475">
        <f t="shared" si="966"/>
        <v>4.6092056552815677E-7</v>
      </c>
      <c r="AL1475">
        <v>0</v>
      </c>
      <c r="AM1475">
        <f t="shared" si="967"/>
        <v>5.616597234228467E-8</v>
      </c>
      <c r="AN1475">
        <f t="shared" si="968"/>
        <v>5.1708653787044141E-7</v>
      </c>
      <c r="AO1475">
        <f t="shared" si="969"/>
        <v>1.8512347299672223E-4</v>
      </c>
      <c r="AQ1475">
        <f t="shared" si="970"/>
        <v>0</v>
      </c>
      <c r="AR1475">
        <f t="shared" si="971"/>
        <v>0</v>
      </c>
      <c r="AS1475">
        <v>528</v>
      </c>
      <c r="AT1475">
        <f t="shared" si="972"/>
        <v>0</v>
      </c>
      <c r="AU1475">
        <f t="shared" si="973"/>
        <v>0</v>
      </c>
      <c r="AV1475">
        <f t="shared" si="974"/>
        <v>7.0317376353144786E-5</v>
      </c>
      <c r="AX1475">
        <f t="shared" si="975"/>
        <v>97.160719066073526</v>
      </c>
      <c r="AY1475">
        <f t="shared" si="976"/>
        <v>89.137993695678603</v>
      </c>
      <c r="AZ1475" t="e">
        <f t="shared" si="977"/>
        <v>#DIV/0!</v>
      </c>
    </row>
    <row r="1476" spans="6:52" x14ac:dyDescent="0.55000000000000004">
      <c r="F1476" s="87">
        <v>45188.700787037036</v>
      </c>
      <c r="G1476">
        <v>217</v>
      </c>
      <c r="I1476">
        <v>21</v>
      </c>
      <c r="J1476">
        <v>30.094000000000001</v>
      </c>
      <c r="K1476">
        <v>42.534781598012003</v>
      </c>
      <c r="L1476" t="s">
        <v>950</v>
      </c>
      <c r="N1476" s="36">
        <f t="shared" si="949"/>
        <v>6.6359895553129059E-2</v>
      </c>
      <c r="O1476" s="36" t="e">
        <f t="shared" si="950"/>
        <v>#VALUE!</v>
      </c>
      <c r="P1476" s="36">
        <f t="shared" si="951"/>
        <v>-27735056460.369736</v>
      </c>
      <c r="Q1476">
        <f t="shared" si="952"/>
        <v>1.0617583288500649</v>
      </c>
      <c r="R1476" t="e">
        <f t="shared" si="953"/>
        <v>#VALUE!</v>
      </c>
      <c r="S1476">
        <f t="shared" si="954"/>
        <v>-4.2452389075141898E-3</v>
      </c>
      <c r="T1476" t="e">
        <f t="shared" si="955"/>
        <v>#VALUE!</v>
      </c>
      <c r="U1476" t="e">
        <f t="shared" si="956"/>
        <v>#VALUE!</v>
      </c>
      <c r="W1476">
        <f t="shared" si="957"/>
        <v>0.99900373278272969</v>
      </c>
      <c r="X1476">
        <v>842.15</v>
      </c>
      <c r="Y1476">
        <f t="shared" si="958"/>
        <v>1.9073334166666699E-2</v>
      </c>
      <c r="Z1476">
        <v>2E-3</v>
      </c>
      <c r="AA1476">
        <f t="shared" si="959"/>
        <v>1081.2101295125165</v>
      </c>
      <c r="AC1476">
        <f t="shared" si="960"/>
        <v>4.249240558951215E-5</v>
      </c>
      <c r="AD1476">
        <f t="shared" si="961"/>
        <v>1.2298049186956783E-9</v>
      </c>
      <c r="AE1476">
        <v>0</v>
      </c>
      <c r="AF1476">
        <f t="shared" si="962"/>
        <v>3.5899544454251605E-11</v>
      </c>
      <c r="AG1476">
        <f t="shared" si="963"/>
        <v>1.2657044631499299E-9</v>
      </c>
      <c r="AH1476">
        <f t="shared" si="964"/>
        <v>4.4294622193557187E-5</v>
      </c>
      <c r="AJ1476" t="e">
        <f t="shared" si="965"/>
        <v>#VALUE!</v>
      </c>
      <c r="AK1476" t="e">
        <f t="shared" si="966"/>
        <v>#VALUE!</v>
      </c>
      <c r="AL1476">
        <v>0</v>
      </c>
      <c r="AM1476" t="e">
        <f t="shared" si="967"/>
        <v>#VALUE!</v>
      </c>
      <c r="AN1476" t="e">
        <f t="shared" si="968"/>
        <v>#VALUE!</v>
      </c>
      <c r="AO1476">
        <f t="shared" si="969"/>
        <v>1.8449732883831321E-4</v>
      </c>
      <c r="AQ1476">
        <f t="shared" si="970"/>
        <v>0</v>
      </c>
      <c r="AR1476">
        <f t="shared" si="971"/>
        <v>0</v>
      </c>
      <c r="AS1476">
        <v>529</v>
      </c>
      <c r="AT1476">
        <f t="shared" si="972"/>
        <v>0</v>
      </c>
      <c r="AU1476">
        <f t="shared" si="973"/>
        <v>0</v>
      </c>
      <c r="AV1476">
        <f t="shared" si="974"/>
        <v>7.0049868758160821E-5</v>
      </c>
      <c r="AX1476">
        <f t="shared" si="975"/>
        <v>97.163670864768122</v>
      </c>
      <c r="AY1476" t="e">
        <f t="shared" si="976"/>
        <v>#VALUE!</v>
      </c>
      <c r="AZ1476" t="e">
        <f t="shared" si="977"/>
        <v>#DIV/0!</v>
      </c>
    </row>
    <row r="1477" spans="6:52" x14ac:dyDescent="0.55000000000000004">
      <c r="F1477" s="87">
        <v>45188.722083333334</v>
      </c>
      <c r="G1477">
        <v>368</v>
      </c>
      <c r="I1477">
        <v>21</v>
      </c>
      <c r="J1477">
        <v>30.094000000000001</v>
      </c>
      <c r="K1477">
        <v>4.5898057599999991</v>
      </c>
      <c r="L1477">
        <v>47183.831539774401</v>
      </c>
      <c r="N1477" s="36">
        <f t="shared" si="949"/>
        <v>7.1519961213281818E-3</v>
      </c>
      <c r="O1477" s="36">
        <f t="shared" si="950"/>
        <v>80.107563986170064</v>
      </c>
      <c r="P1477" s="36">
        <f t="shared" si="951"/>
        <v>-27787485678.631302</v>
      </c>
      <c r="Q1477">
        <f t="shared" si="952"/>
        <v>0.11443193794125091</v>
      </c>
      <c r="R1477">
        <f t="shared" si="953"/>
        <v>3524.7328153914827</v>
      </c>
      <c r="S1477">
        <f t="shared" si="954"/>
        <v>-4.5525258285911802E-4</v>
      </c>
      <c r="T1477">
        <f t="shared" si="955"/>
        <v>-5.0991604011780955</v>
      </c>
      <c r="U1477">
        <f t="shared" si="956"/>
        <v>-5.0991604011780947</v>
      </c>
      <c r="W1477">
        <f t="shared" si="957"/>
        <v>0.99900373278272969</v>
      </c>
      <c r="X1477">
        <v>843.15</v>
      </c>
      <c r="Y1477">
        <f t="shared" si="958"/>
        <v>1.9073334166666699E-2</v>
      </c>
      <c r="Z1477">
        <v>2E-3</v>
      </c>
      <c r="AA1477">
        <f t="shared" si="959"/>
        <v>1087.9133756245367</v>
      </c>
      <c r="AC1477">
        <f t="shared" si="960"/>
        <v>4.5852330869876731E-6</v>
      </c>
      <c r="AD1477">
        <f t="shared" si="961"/>
        <v>1.3254731472535391E-10</v>
      </c>
      <c r="AE1477">
        <v>0</v>
      </c>
      <c r="AF1477">
        <f t="shared" si="962"/>
        <v>3.8650972554425833E-12</v>
      </c>
      <c r="AG1477">
        <f t="shared" si="963"/>
        <v>1.364124119807965E-10</v>
      </c>
      <c r="AH1477">
        <f t="shared" si="964"/>
        <v>4.4194923957708355E-5</v>
      </c>
      <c r="AJ1477">
        <f t="shared" si="965"/>
        <v>4.7136823835226119E-2</v>
      </c>
      <c r="AK1477">
        <f t="shared" si="966"/>
        <v>1.36260454060055E-6</v>
      </c>
      <c r="AL1477">
        <v>0</v>
      </c>
      <c r="AM1477">
        <f t="shared" si="967"/>
        <v>1.6531379658530638E-7</v>
      </c>
      <c r="AN1477">
        <f t="shared" si="968"/>
        <v>1.5279183371858563E-6</v>
      </c>
      <c r="AO1477">
        <f t="shared" si="969"/>
        <v>1.8387478021678606E-4</v>
      </c>
      <c r="AQ1477">
        <f t="shared" si="970"/>
        <v>0</v>
      </c>
      <c r="AR1477">
        <f t="shared" si="971"/>
        <v>0</v>
      </c>
      <c r="AS1477">
        <v>530</v>
      </c>
      <c r="AT1477">
        <f t="shared" si="972"/>
        <v>0</v>
      </c>
      <c r="AU1477">
        <f t="shared" si="973"/>
        <v>0</v>
      </c>
      <c r="AV1477">
        <f t="shared" si="974"/>
        <v>6.9784009767522655E-5</v>
      </c>
      <c r="AX1477">
        <f t="shared" si="975"/>
        <v>97.166608815635698</v>
      </c>
      <c r="AY1477">
        <f t="shared" si="976"/>
        <v>89.180456012473556</v>
      </c>
      <c r="AZ1477" t="e">
        <f t="shared" si="977"/>
        <v>#DIV/0!</v>
      </c>
    </row>
    <row r="1478" spans="6:52" x14ac:dyDescent="0.55000000000000004">
      <c r="F1478" s="87">
        <v>45188.743391203701</v>
      </c>
      <c r="G1478">
        <v>362</v>
      </c>
      <c r="I1478">
        <v>21</v>
      </c>
      <c r="J1478">
        <v>30.094000000000001</v>
      </c>
      <c r="K1478">
        <v>443.55312190946802</v>
      </c>
      <c r="L1478">
        <v>38668.20079676</v>
      </c>
      <c r="N1478" s="36">
        <f t="shared" si="949"/>
        <v>0.69032047341621972</v>
      </c>
      <c r="O1478" s="36">
        <f t="shared" si="950"/>
        <v>65.556665729898725</v>
      </c>
      <c r="P1478" s="36">
        <f t="shared" si="951"/>
        <v>-27839914896.892872</v>
      </c>
      <c r="Q1478">
        <f t="shared" si="952"/>
        <v>11.045127574659515</v>
      </c>
      <c r="R1478">
        <f t="shared" si="953"/>
        <v>2884.4932921155441</v>
      </c>
      <c r="S1478">
        <f t="shared" si="954"/>
        <v>-4.3723074395915093E-2</v>
      </c>
      <c r="T1478">
        <f t="shared" si="955"/>
        <v>-4.152185953100477</v>
      </c>
      <c r="U1478">
        <f t="shared" si="956"/>
        <v>-4.152185953100477</v>
      </c>
      <c r="W1478">
        <f t="shared" si="957"/>
        <v>0.99900373278272969</v>
      </c>
      <c r="X1478">
        <v>844.15</v>
      </c>
      <c r="Y1478">
        <f t="shared" si="958"/>
        <v>1.9073334166666699E-2</v>
      </c>
      <c r="Z1478">
        <v>2E-3</v>
      </c>
      <c r="AA1478">
        <f t="shared" si="959"/>
        <v>1094.6413599998284</v>
      </c>
      <c r="AC1478">
        <f t="shared" si="960"/>
        <v>4.431112244749917E-4</v>
      </c>
      <c r="AD1478">
        <f t="shared" si="961"/>
        <v>1.2794033602749989E-8</v>
      </c>
      <c r="AE1478">
        <v>0</v>
      </c>
      <c r="AF1478">
        <f t="shared" si="962"/>
        <v>3.726794688091253E-10</v>
      </c>
      <c r="AG1478">
        <f t="shared" si="963"/>
        <v>1.3166713071559114E-8</v>
      </c>
      <c r="AH1478">
        <f t="shared" si="964"/>
        <v>4.4095685535724444E-5</v>
      </c>
      <c r="AJ1478">
        <f t="shared" si="965"/>
        <v>3.8629676935955364E-2</v>
      </c>
      <c r="AK1478">
        <f t="shared" si="966"/>
        <v>1.1153619170165762E-6</v>
      </c>
      <c r="AL1478">
        <v>0</v>
      </c>
      <c r="AM1478">
        <f t="shared" si="967"/>
        <v>1.3502227530224917E-7</v>
      </c>
      <c r="AN1478">
        <f t="shared" si="968"/>
        <v>1.2503841923188253E-6</v>
      </c>
      <c r="AO1478">
        <f t="shared" si="969"/>
        <v>1.8325579977621252E-4</v>
      </c>
      <c r="AQ1478">
        <f t="shared" si="970"/>
        <v>0</v>
      </c>
      <c r="AR1478">
        <f t="shared" si="971"/>
        <v>0</v>
      </c>
      <c r="AS1478">
        <v>531</v>
      </c>
      <c r="AT1478">
        <f t="shared" si="972"/>
        <v>0</v>
      </c>
      <c r="AU1478">
        <f t="shared" si="973"/>
        <v>0</v>
      </c>
      <c r="AV1478">
        <f t="shared" si="974"/>
        <v>6.9519786092287641E-5</v>
      </c>
      <c r="AX1478">
        <f t="shared" si="975"/>
        <v>97.169532997463619</v>
      </c>
      <c r="AY1478">
        <f t="shared" si="976"/>
        <v>89.201536925074876</v>
      </c>
      <c r="AZ1478" t="e">
        <f t="shared" si="977"/>
        <v>#DIV/0!</v>
      </c>
    </row>
    <row r="1479" spans="6:52" x14ac:dyDescent="0.55000000000000004">
      <c r="F1479" s="87">
        <v>45188.764664351853</v>
      </c>
      <c r="G1479">
        <v>415</v>
      </c>
      <c r="I1479">
        <v>21</v>
      </c>
      <c r="J1479">
        <v>30.094000000000001</v>
      </c>
      <c r="K1479">
        <v>155.89943343862302</v>
      </c>
      <c r="L1479">
        <v>2383.7082584751001</v>
      </c>
      <c r="N1479" s="36">
        <f t="shared" si="949"/>
        <v>0.24233853117531859</v>
      </c>
      <c r="O1479" s="36">
        <f t="shared" si="950"/>
        <v>4.0355216460173375</v>
      </c>
      <c r="P1479" s="36">
        <f t="shared" si="951"/>
        <v>-27892344115.154438</v>
      </c>
      <c r="Q1479">
        <f t="shared" si="952"/>
        <v>3.8774164988050974</v>
      </c>
      <c r="R1479">
        <f t="shared" si="953"/>
        <v>177.56295242476284</v>
      </c>
      <c r="S1479">
        <f t="shared" si="954"/>
        <v>-1.5272961581618533E-2</v>
      </c>
      <c r="T1479">
        <f t="shared" si="955"/>
        <v>-0.25433168535969924</v>
      </c>
      <c r="U1479">
        <f t="shared" si="956"/>
        <v>-0.25433168535969919</v>
      </c>
      <c r="W1479">
        <f t="shared" si="957"/>
        <v>0.99900373278272969</v>
      </c>
      <c r="X1479">
        <v>845.15</v>
      </c>
      <c r="Y1479">
        <f t="shared" si="958"/>
        <v>1.9073334166666699E-2</v>
      </c>
      <c r="Z1479">
        <v>2E-3</v>
      </c>
      <c r="AA1479">
        <f t="shared" si="959"/>
        <v>1101.394091260971</v>
      </c>
      <c r="AC1479">
        <f t="shared" si="960"/>
        <v>1.5574411594389712E-4</v>
      </c>
      <c r="AD1479">
        <f t="shared" si="961"/>
        <v>4.4915083624226276E-9</v>
      </c>
      <c r="AE1479">
        <v>0</v>
      </c>
      <c r="AF1479">
        <f t="shared" si="962"/>
        <v>1.3069542414339855E-10</v>
      </c>
      <c r="AG1479">
        <f t="shared" si="963"/>
        <v>4.6222037865660264E-9</v>
      </c>
      <c r="AH1479">
        <f t="shared" si="964"/>
        <v>4.3996904002915037E-5</v>
      </c>
      <c r="AJ1479">
        <f t="shared" si="965"/>
        <v>2.3813334480816449E-3</v>
      </c>
      <c r="AK1479">
        <f t="shared" si="966"/>
        <v>6.8675333452907473E-8</v>
      </c>
      <c r="AL1479">
        <v>0</v>
      </c>
      <c r="AM1479">
        <f t="shared" si="967"/>
        <v>8.2955194383980443E-9</v>
      </c>
      <c r="AN1479">
        <f t="shared" si="968"/>
        <v>7.697085289130552E-8</v>
      </c>
      <c r="AO1479">
        <f t="shared" si="969"/>
        <v>1.826403604162299E-4</v>
      </c>
      <c r="AQ1479">
        <f t="shared" si="970"/>
        <v>0</v>
      </c>
      <c r="AR1479">
        <f t="shared" si="971"/>
        <v>0</v>
      </c>
      <c r="AS1479">
        <v>532</v>
      </c>
      <c r="AT1479">
        <f t="shared" si="972"/>
        <v>0</v>
      </c>
      <c r="AU1479">
        <f t="shared" si="973"/>
        <v>0</v>
      </c>
      <c r="AV1479">
        <f t="shared" si="974"/>
        <v>6.9257184574035544E-5</v>
      </c>
      <c r="AX1479">
        <f t="shared" si="975"/>
        <v>97.172443488466442</v>
      </c>
      <c r="AY1479">
        <f t="shared" si="976"/>
        <v>89.222518490067174</v>
      </c>
      <c r="AZ1479" t="e">
        <f t="shared" si="977"/>
        <v>#DIV/0!</v>
      </c>
    </row>
    <row r="1480" spans="6:52" x14ac:dyDescent="0.55000000000000004">
      <c r="F1480" s="87">
        <v>45188.785983796297</v>
      </c>
      <c r="G1480">
        <v>253</v>
      </c>
      <c r="I1480">
        <v>21</v>
      </c>
      <c r="J1480">
        <v>30.094000000000001</v>
      </c>
      <c r="K1480">
        <v>11423.95648373071</v>
      </c>
      <c r="L1480">
        <v>15889.140742475101</v>
      </c>
      <c r="N1480" s="36">
        <f t="shared" si="949"/>
        <v>17.736501691081809</v>
      </c>
      <c r="O1480" s="36">
        <f t="shared" si="950"/>
        <v>26.861594752970611</v>
      </c>
      <c r="P1480" s="36">
        <f t="shared" si="951"/>
        <v>-27944773333.416008</v>
      </c>
      <c r="Q1480">
        <f t="shared" si="952"/>
        <v>283.78402705730895</v>
      </c>
      <c r="R1480">
        <f t="shared" si="953"/>
        <v>1181.9101691307069</v>
      </c>
      <c r="S1480">
        <f t="shared" si="954"/>
        <v>-1.1122838700775666</v>
      </c>
      <c r="T1480">
        <f t="shared" si="955"/>
        <v>-1.6845327837852258</v>
      </c>
      <c r="U1480">
        <f t="shared" si="956"/>
        <v>-1.6845327837852258</v>
      </c>
      <c r="W1480">
        <f t="shared" si="957"/>
        <v>0.99900373278272969</v>
      </c>
      <c r="X1480">
        <v>846.15</v>
      </c>
      <c r="Y1480">
        <f t="shared" si="958"/>
        <v>1.9073334166666699E-2</v>
      </c>
      <c r="Z1480">
        <v>2E-3</v>
      </c>
      <c r="AA1480">
        <f t="shared" si="959"/>
        <v>1108.1715777900554</v>
      </c>
      <c r="AC1480">
        <f t="shared" si="960"/>
        <v>1.1412575170394446E-2</v>
      </c>
      <c r="AD1480">
        <f t="shared" si="961"/>
        <v>3.2873856332158262E-7</v>
      </c>
      <c r="AE1480">
        <v>0</v>
      </c>
      <c r="AF1480">
        <f t="shared" si="962"/>
        <v>9.5556603800697306E-9</v>
      </c>
      <c r="AG1480">
        <f t="shared" si="963"/>
        <v>3.3829422370165235E-7</v>
      </c>
      <c r="AH1480">
        <f t="shared" si="964"/>
        <v>4.3898576457988209E-5</v>
      </c>
      <c r="AJ1480">
        <f t="shared" si="965"/>
        <v>1.5873310912442779E-2</v>
      </c>
      <c r="AK1480">
        <f t="shared" si="966"/>
        <v>4.5722979665884528E-7</v>
      </c>
      <c r="AL1480">
        <v>0</v>
      </c>
      <c r="AM1480">
        <f t="shared" si="967"/>
        <v>5.5110376314143936E-8</v>
      </c>
      <c r="AN1480">
        <f t="shared" si="968"/>
        <v>5.1234017297298927E-7</v>
      </c>
      <c r="AO1480">
        <f t="shared" si="969"/>
        <v>1.8202843528923054E-4</v>
      </c>
      <c r="AQ1480">
        <f t="shared" si="970"/>
        <v>0</v>
      </c>
      <c r="AR1480">
        <f t="shared" si="971"/>
        <v>0</v>
      </c>
      <c r="AS1480">
        <v>533</v>
      </c>
      <c r="AT1480">
        <f t="shared" si="972"/>
        <v>0</v>
      </c>
      <c r="AU1480">
        <f t="shared" si="973"/>
        <v>0</v>
      </c>
      <c r="AV1480">
        <f t="shared" si="974"/>
        <v>6.8996192183368098E-5</v>
      </c>
      <c r="AX1480">
        <f t="shared" si="975"/>
        <v>97.17534036629101</v>
      </c>
      <c r="AY1480">
        <f t="shared" si="976"/>
        <v>89.243401313945114</v>
      </c>
      <c r="AZ1480" t="e">
        <f t="shared" si="977"/>
        <v>#DIV/0!</v>
      </c>
    </row>
    <row r="1481" spans="6:52" x14ac:dyDescent="0.55000000000000004">
      <c r="F1481" s="87">
        <v>45188.807314814818</v>
      </c>
      <c r="G1481">
        <v>288</v>
      </c>
      <c r="I1481">
        <v>21</v>
      </c>
      <c r="J1481">
        <v>30.094000000000001</v>
      </c>
      <c r="K1481">
        <v>40.009125593647006</v>
      </c>
      <c r="L1481">
        <v>3008.6285415676002</v>
      </c>
      <c r="N1481" s="36">
        <f t="shared" si="949"/>
        <v>6.2041836094631556E-2</v>
      </c>
      <c r="O1481" s="36">
        <f t="shared" si="950"/>
        <v>5.0790894419624859</v>
      </c>
      <c r="P1481" s="36">
        <f t="shared" si="951"/>
        <v>-27997202551.677578</v>
      </c>
      <c r="Q1481">
        <f t="shared" si="952"/>
        <v>0.99266937751410489</v>
      </c>
      <c r="R1481">
        <f t="shared" si="953"/>
        <v>223.47993544634937</v>
      </c>
      <c r="S1481">
        <f t="shared" si="954"/>
        <v>-3.8715530675009473E-3</v>
      </c>
      <c r="T1481">
        <f t="shared" si="955"/>
        <v>-0.31694684662698192</v>
      </c>
      <c r="U1481">
        <f t="shared" si="956"/>
        <v>-0.31694684662698192</v>
      </c>
      <c r="W1481">
        <f t="shared" si="957"/>
        <v>0.99900373278272969</v>
      </c>
      <c r="X1481">
        <v>847.15</v>
      </c>
      <c r="Y1481">
        <f t="shared" si="958"/>
        <v>1.9073334166666699E-2</v>
      </c>
      <c r="Z1481">
        <v>2E-3</v>
      </c>
      <c r="AA1481">
        <f t="shared" si="959"/>
        <v>1114.9738277294216</v>
      </c>
      <c r="AC1481">
        <f t="shared" si="960"/>
        <v>3.9969265813426401E-5</v>
      </c>
      <c r="AD1481">
        <f t="shared" si="961"/>
        <v>1.149953332735451E-9</v>
      </c>
      <c r="AE1481">
        <v>0</v>
      </c>
      <c r="AF1481">
        <f t="shared" si="962"/>
        <v>3.3391339411020286E-11</v>
      </c>
      <c r="AG1481">
        <f t="shared" si="963"/>
        <v>1.1833446721464713E-9</v>
      </c>
      <c r="AH1481">
        <f t="shared" si="964"/>
        <v>4.3800700022826307E-5</v>
      </c>
      <c r="AJ1481">
        <f t="shared" si="965"/>
        <v>3.005631143582693E-3</v>
      </c>
      <c r="AK1481">
        <f t="shared" si="966"/>
        <v>8.6474832104004712E-8</v>
      </c>
      <c r="AL1481">
        <v>0</v>
      </c>
      <c r="AM1481">
        <f t="shared" si="967"/>
        <v>1.0400338084934463E-8</v>
      </c>
      <c r="AN1481">
        <f t="shared" si="968"/>
        <v>9.6875170188939176E-8</v>
      </c>
      <c r="AO1481">
        <f t="shared" si="969"/>
        <v>1.8141999779758741E-4</v>
      </c>
      <c r="AQ1481">
        <f t="shared" si="970"/>
        <v>0</v>
      </c>
      <c r="AR1481">
        <f t="shared" si="971"/>
        <v>0</v>
      </c>
      <c r="AS1481">
        <v>534</v>
      </c>
      <c r="AT1481">
        <f t="shared" si="972"/>
        <v>0</v>
      </c>
      <c r="AU1481">
        <f t="shared" si="973"/>
        <v>0</v>
      </c>
      <c r="AV1481">
        <f t="shared" si="974"/>
        <v>6.8736796018427389E-5</v>
      </c>
      <c r="AX1481">
        <f t="shared" si="975"/>
        <v>97.178223708021463</v>
      </c>
      <c r="AY1481">
        <f t="shared" si="976"/>
        <v>89.264185998692653</v>
      </c>
      <c r="AZ1481" t="e">
        <f t="shared" si="977"/>
        <v>#DIV/0!</v>
      </c>
    </row>
    <row r="1482" spans="6:52" x14ac:dyDescent="0.55000000000000004">
      <c r="F1482" s="87">
        <v>45188.828622685185</v>
      </c>
      <c r="G1482">
        <v>384</v>
      </c>
      <c r="I1482">
        <v>21</v>
      </c>
      <c r="J1482">
        <v>30.094000000000001</v>
      </c>
      <c r="K1482">
        <v>64.165423924700008</v>
      </c>
      <c r="L1482">
        <v>46371.249430937598</v>
      </c>
      <c r="N1482" s="36">
        <f t="shared" si="949"/>
        <v>9.9380567710594114E-2</v>
      </c>
      <c r="O1482" s="36">
        <f t="shared" si="950"/>
        <v>78.172337643874641</v>
      </c>
      <c r="P1482" s="36">
        <f t="shared" si="951"/>
        <v>-28049631769.939144</v>
      </c>
      <c r="Q1482">
        <f t="shared" si="952"/>
        <v>1.5900890833695058</v>
      </c>
      <c r="R1482">
        <f t="shared" si="953"/>
        <v>3439.582856330484</v>
      </c>
      <c r="S1482">
        <f t="shared" si="954"/>
        <v>-6.1710766050628845E-3</v>
      </c>
      <c r="T1482">
        <f t="shared" si="955"/>
        <v>-4.854142968895176</v>
      </c>
      <c r="U1482">
        <f t="shared" si="956"/>
        <v>-4.8541429688951778</v>
      </c>
      <c r="W1482">
        <f t="shared" si="957"/>
        <v>0.99900373278272969</v>
      </c>
      <c r="X1482">
        <v>848.15</v>
      </c>
      <c r="Y1482">
        <f t="shared" si="958"/>
        <v>1.9073334166666699E-2</v>
      </c>
      <c r="Z1482">
        <v>2E-3</v>
      </c>
      <c r="AA1482">
        <f t="shared" si="959"/>
        <v>1121.8008489824326</v>
      </c>
      <c r="AC1482">
        <f t="shared" si="960"/>
        <v>6.4101498016361577E-5</v>
      </c>
      <c r="AD1482">
        <f t="shared" si="961"/>
        <v>1.842085877295691E-9</v>
      </c>
      <c r="AE1482">
        <v>0</v>
      </c>
      <c r="AF1482">
        <f t="shared" si="962"/>
        <v>5.3432900321516681E-11</v>
      </c>
      <c r="AG1482">
        <f t="shared" si="963"/>
        <v>1.8955187776172078E-9</v>
      </c>
      <c r="AH1482">
        <f t="shared" si="964"/>
        <v>4.3703271842264544E-5</v>
      </c>
      <c r="AJ1482">
        <f t="shared" si="965"/>
        <v>4.6325051275305694E-2</v>
      </c>
      <c r="AK1482">
        <f t="shared" si="966"/>
        <v>1.3312438142624705E-6</v>
      </c>
      <c r="AL1482">
        <v>0</v>
      </c>
      <c r="AM1482">
        <f t="shared" si="967"/>
        <v>1.5976330420864903E-7</v>
      </c>
      <c r="AN1482">
        <f t="shared" si="968"/>
        <v>1.4910071184711195E-6</v>
      </c>
      <c r="AO1482">
        <f t="shared" si="969"/>
        <v>1.8081502159091463E-4</v>
      </c>
      <c r="AQ1482">
        <f t="shared" si="970"/>
        <v>0</v>
      </c>
      <c r="AR1482">
        <f t="shared" si="971"/>
        <v>0</v>
      </c>
      <c r="AS1482">
        <v>535</v>
      </c>
      <c r="AT1482">
        <f t="shared" si="972"/>
        <v>0</v>
      </c>
      <c r="AU1482">
        <f t="shared" si="973"/>
        <v>0</v>
      </c>
      <c r="AV1482">
        <f t="shared" si="974"/>
        <v>6.847898330343373E-5</v>
      </c>
      <c r="AX1482">
        <f t="shared" si="975"/>
        <v>97.181093590184048</v>
      </c>
      <c r="AY1482">
        <f t="shared" si="976"/>
        <v>89.284873141821706</v>
      </c>
      <c r="AZ1482" t="e">
        <f t="shared" si="977"/>
        <v>#DIV/0!</v>
      </c>
    </row>
    <row r="1483" spans="6:52" x14ac:dyDescent="0.55000000000000004">
      <c r="F1483" s="87">
        <v>45188.849918981483</v>
      </c>
      <c r="G1483">
        <v>39</v>
      </c>
      <c r="I1483">
        <v>21</v>
      </c>
      <c r="J1483">
        <v>30.094000000000001</v>
      </c>
      <c r="K1483">
        <v>4.0445769600000006</v>
      </c>
      <c r="L1483">
        <v>45611.834497391603</v>
      </c>
      <c r="N1483" s="36">
        <f t="shared" si="949"/>
        <v>6.2567527937257335E-3</v>
      </c>
      <c r="O1483" s="36">
        <f t="shared" si="950"/>
        <v>76.783861924021679</v>
      </c>
      <c r="P1483" s="36">
        <f t="shared" si="951"/>
        <v>-28102060988.200714</v>
      </c>
      <c r="Q1483">
        <f t="shared" si="952"/>
        <v>0.10010804469961174</v>
      </c>
      <c r="R1483">
        <f t="shared" si="953"/>
        <v>3378.4899246569539</v>
      </c>
      <c r="S1483">
        <f t="shared" si="954"/>
        <v>-3.8661020813710533E-4</v>
      </c>
      <c r="T1483">
        <f t="shared" si="955"/>
        <v>-4.7445417485225407</v>
      </c>
      <c r="U1483">
        <f t="shared" si="956"/>
        <v>-4.744541748522539</v>
      </c>
      <c r="W1483">
        <f t="shared" si="957"/>
        <v>0.99900373278272969</v>
      </c>
      <c r="X1483">
        <v>849.15</v>
      </c>
      <c r="Y1483">
        <f t="shared" si="958"/>
        <v>1.9073334166666699E-2</v>
      </c>
      <c r="Z1483">
        <v>2E-3</v>
      </c>
      <c r="AA1483">
        <f t="shared" si="959"/>
        <v>1128.6526492142202</v>
      </c>
      <c r="AC1483">
        <f t="shared" si="960"/>
        <v>4.0405474805670258E-6</v>
      </c>
      <c r="AD1483">
        <f t="shared" si="961"/>
        <v>1.1597654349708606E-10</v>
      </c>
      <c r="AE1483">
        <v>0</v>
      </c>
      <c r="AF1483">
        <f t="shared" si="962"/>
        <v>3.3605933358702961E-12</v>
      </c>
      <c r="AG1483">
        <f t="shared" si="963"/>
        <v>1.1933713683295635E-10</v>
      </c>
      <c r="AH1483">
        <f t="shared" si="964"/>
        <v>4.3606289083871975E-5</v>
      </c>
      <c r="AJ1483">
        <f t="shared" si="965"/>
        <v>4.5566392921962295E-2</v>
      </c>
      <c r="AK1483">
        <f t="shared" si="966"/>
        <v>1.3079001734630429E-6</v>
      </c>
      <c r="AL1483">
        <v>0</v>
      </c>
      <c r="AM1483">
        <f t="shared" si="967"/>
        <v>1.5662408362101793E-7</v>
      </c>
      <c r="AN1483">
        <f t="shared" si="968"/>
        <v>1.464524257084061E-6</v>
      </c>
      <c r="AO1483">
        <f t="shared" si="969"/>
        <v>1.8021348056336059E-4</v>
      </c>
      <c r="AQ1483">
        <f t="shared" si="970"/>
        <v>0</v>
      </c>
      <c r="AR1483">
        <f t="shared" si="971"/>
        <v>0</v>
      </c>
      <c r="AS1483">
        <v>536</v>
      </c>
      <c r="AT1483">
        <f t="shared" si="972"/>
        <v>0</v>
      </c>
      <c r="AU1483">
        <f t="shared" si="973"/>
        <v>0</v>
      </c>
      <c r="AV1483">
        <f t="shared" si="974"/>
        <v>6.8222741387243303E-5</v>
      </c>
      <c r="AX1483">
        <f t="shared" si="975"/>
        <v>97.18395008875207</v>
      </c>
      <c r="AY1483">
        <f t="shared" si="976"/>
        <v>89.305463336410398</v>
      </c>
      <c r="AZ1483" t="e">
        <f t="shared" si="977"/>
        <v>#DIV/0!</v>
      </c>
    </row>
    <row r="1484" spans="6:52" x14ac:dyDescent="0.55000000000000004">
      <c r="F1484" s="87">
        <v>45188.871192129627</v>
      </c>
      <c r="G1484">
        <v>186</v>
      </c>
      <c r="H1484" t="s">
        <v>951</v>
      </c>
      <c r="I1484">
        <v>21</v>
      </c>
      <c r="J1484">
        <v>30.094000000000001</v>
      </c>
      <c r="K1484">
        <v>1689.9780994000896</v>
      </c>
      <c r="L1484">
        <v>12074.846792806402</v>
      </c>
      <c r="N1484" s="36">
        <f t="shared" si="949"/>
        <v>2.6111578015725505</v>
      </c>
      <c r="O1484" s="36">
        <f t="shared" si="950"/>
        <v>20.298467241461474</v>
      </c>
      <c r="P1484" s="36">
        <f t="shared" si="951"/>
        <v>-28154490206.46228</v>
      </c>
      <c r="Q1484">
        <f t="shared" si="952"/>
        <v>41.778524825160808</v>
      </c>
      <c r="R1484">
        <f t="shared" si="953"/>
        <v>893.13255862430481</v>
      </c>
      <c r="S1484">
        <f t="shared" si="954"/>
        <v>-0.16055662843917617</v>
      </c>
      <c r="T1484">
        <f t="shared" si="955"/>
        <v>-1.2481258163751647</v>
      </c>
      <c r="U1484">
        <f t="shared" si="956"/>
        <v>-1.2481258163751645</v>
      </c>
      <c r="W1484">
        <f t="shared" si="957"/>
        <v>0.99900373278272969</v>
      </c>
      <c r="X1484">
        <v>850.15</v>
      </c>
      <c r="Y1484">
        <f t="shared" si="958"/>
        <v>1.9073334166666699E-2</v>
      </c>
      <c r="Z1484">
        <v>2E-3</v>
      </c>
      <c r="AA1484">
        <f t="shared" si="959"/>
        <v>1135.5292358524612</v>
      </c>
      <c r="AC1484">
        <f t="shared" si="960"/>
        <v>1.6882944296217526E-3</v>
      </c>
      <c r="AD1484">
        <f t="shared" si="961"/>
        <v>4.8402410315297596E-8</v>
      </c>
      <c r="AE1484">
        <v>0</v>
      </c>
      <c r="AF1484">
        <f t="shared" si="962"/>
        <v>1.401074995994439E-9</v>
      </c>
      <c r="AG1484">
        <f t="shared" si="963"/>
        <v>4.9803485311292038E-8</v>
      </c>
      <c r="AH1484">
        <f t="shared" si="964"/>
        <v>4.3509748937734813E-5</v>
      </c>
      <c r="AJ1484">
        <f t="shared" si="965"/>
        <v>1.2062817018793168E-2</v>
      </c>
      <c r="AK1484">
        <f t="shared" si="966"/>
        <v>3.4583388339011021E-7</v>
      </c>
      <c r="AL1484">
        <v>0</v>
      </c>
      <c r="AM1484">
        <f t="shared" si="967"/>
        <v>4.1325565377421721E-8</v>
      </c>
      <c r="AN1484">
        <f t="shared" si="968"/>
        <v>3.8715944876753191E-7</v>
      </c>
      <c r="AO1484">
        <f t="shared" si="969"/>
        <v>1.7961534885093758E-4</v>
      </c>
      <c r="AQ1484">
        <f t="shared" si="970"/>
        <v>0</v>
      </c>
      <c r="AR1484">
        <f t="shared" si="971"/>
        <v>0</v>
      </c>
      <c r="AS1484">
        <v>537</v>
      </c>
      <c r="AT1484">
        <f t="shared" si="972"/>
        <v>0</v>
      </c>
      <c r="AU1484">
        <f t="shared" si="973"/>
        <v>0</v>
      </c>
      <c r="AV1484">
        <f t="shared" si="974"/>
        <v>6.7968057741923937E-5</v>
      </c>
      <c r="AX1484">
        <f t="shared" si="975"/>
        <v>97.186793279150749</v>
      </c>
      <c r="AY1484">
        <f t="shared" si="976"/>
        <v>89.325957171140757</v>
      </c>
      <c r="AZ1484" t="e">
        <f t="shared" si="977"/>
        <v>#DIV/0!</v>
      </c>
    </row>
    <row r="1485" spans="6:52" x14ac:dyDescent="0.55000000000000004">
      <c r="F1485" s="87">
        <v>45188.892523148148</v>
      </c>
      <c r="G1485">
        <v>138</v>
      </c>
      <c r="I1485">
        <v>21</v>
      </c>
      <c r="J1485">
        <v>30.094000000000001</v>
      </c>
      <c r="K1485">
        <v>101574.87058398001</v>
      </c>
      <c r="L1485">
        <v>14907.502833521601</v>
      </c>
      <c r="N1485" s="36">
        <f t="shared" si="949"/>
        <v>156.7527358416998</v>
      </c>
      <c r="O1485" s="36">
        <f t="shared" si="950"/>
        <v>25.025156962781608</v>
      </c>
      <c r="P1485" s="36">
        <f t="shared" si="951"/>
        <v>-28206919424.72385</v>
      </c>
      <c r="Q1485">
        <f t="shared" si="952"/>
        <v>2508.0437734671968</v>
      </c>
      <c r="R1485">
        <f t="shared" si="953"/>
        <v>1101.1069063623909</v>
      </c>
      <c r="S1485">
        <f t="shared" si="954"/>
        <v>-9.5915097302749661</v>
      </c>
      <c r="T1485">
        <f t="shared" si="955"/>
        <v>-1.5312589934798759</v>
      </c>
      <c r="U1485">
        <f t="shared" si="956"/>
        <v>-1.5312589934798757</v>
      </c>
      <c r="W1485">
        <f t="shared" si="957"/>
        <v>0.99900373278272969</v>
      </c>
      <c r="X1485">
        <v>851.15</v>
      </c>
      <c r="Y1485">
        <f t="shared" si="958"/>
        <v>1.9073334166666699E-2</v>
      </c>
      <c r="Z1485">
        <v>2E-3</v>
      </c>
      <c r="AA1485">
        <f t="shared" si="959"/>
        <v>1142.4306160881256</v>
      </c>
      <c r="AC1485">
        <f t="shared" si="960"/>
        <v>0.10147367487031872</v>
      </c>
      <c r="AD1485">
        <f t="shared" si="961"/>
        <v>2.9057727433016904E-6</v>
      </c>
      <c r="AE1485">
        <v>0</v>
      </c>
      <c r="AF1485">
        <f t="shared" si="962"/>
        <v>8.4024568946282108E-8</v>
      </c>
      <c r="AG1485">
        <f t="shared" si="963"/>
        <v>2.9897973122479724E-6</v>
      </c>
      <c r="AH1485">
        <f t="shared" si="964"/>
        <v>4.3413648616242319E-5</v>
      </c>
      <c r="AJ1485">
        <f t="shared" si="965"/>
        <v>1.4892650977157201E-2</v>
      </c>
      <c r="AK1485">
        <f t="shared" si="966"/>
        <v>4.2646193054733467E-7</v>
      </c>
      <c r="AL1485">
        <v>0</v>
      </c>
      <c r="AM1485">
        <f t="shared" si="967"/>
        <v>5.0851250777084844E-8</v>
      </c>
      <c r="AN1485">
        <f t="shared" si="968"/>
        <v>4.7731318132441947E-7</v>
      </c>
      <c r="AO1485">
        <f t="shared" si="969"/>
        <v>1.7902060082888315E-4</v>
      </c>
      <c r="AQ1485">
        <f t="shared" si="970"/>
        <v>0</v>
      </c>
      <c r="AR1485">
        <f t="shared" si="971"/>
        <v>0</v>
      </c>
      <c r="AS1485">
        <v>538</v>
      </c>
      <c r="AT1485">
        <f t="shared" si="972"/>
        <v>0</v>
      </c>
      <c r="AU1485">
        <f t="shared" si="973"/>
        <v>0</v>
      </c>
      <c r="AV1485">
        <f t="shared" si="974"/>
        <v>6.7714919961349743E-5</v>
      </c>
      <c r="AX1485">
        <f t="shared" si="975"/>
        <v>97.189623236261937</v>
      </c>
      <c r="AY1485">
        <f t="shared" si="976"/>
        <v>89.346355230336201</v>
      </c>
      <c r="AZ1485" t="e">
        <f t="shared" si="977"/>
        <v>#DIV/0!</v>
      </c>
    </row>
    <row r="1486" spans="6:52" x14ac:dyDescent="0.55000000000000004">
      <c r="F1486" s="87">
        <v>45188.913807870369</v>
      </c>
      <c r="G1486">
        <v>381</v>
      </c>
      <c r="I1486">
        <v>21</v>
      </c>
      <c r="J1486">
        <v>30.094000000000001</v>
      </c>
      <c r="K1486">
        <v>124.66443235008698</v>
      </c>
      <c r="L1486">
        <v>2286.4083423471002</v>
      </c>
      <c r="N1486" s="36">
        <f t="shared" si="949"/>
        <v>0.19215375865912734</v>
      </c>
      <c r="O1486" s="36">
        <f t="shared" si="950"/>
        <v>3.8328081726121099</v>
      </c>
      <c r="P1486" s="36">
        <f t="shared" si="951"/>
        <v>-28259348642.98542</v>
      </c>
      <c r="Q1486">
        <f t="shared" si="952"/>
        <v>3.0744601385460375</v>
      </c>
      <c r="R1486">
        <f t="shared" si="953"/>
        <v>168.64355959493284</v>
      </c>
      <c r="S1486">
        <f t="shared" si="954"/>
        <v>-1.1700471024333643E-2</v>
      </c>
      <c r="T1486">
        <f t="shared" si="955"/>
        <v>-0.23338425060438955</v>
      </c>
      <c r="U1486">
        <f t="shared" si="956"/>
        <v>-0.23338425060438958</v>
      </c>
      <c r="W1486">
        <f t="shared" si="957"/>
        <v>0.99900373278272969</v>
      </c>
      <c r="X1486">
        <v>852.15</v>
      </c>
      <c r="Y1486">
        <f t="shared" si="958"/>
        <v>1.9073334166666699E-2</v>
      </c>
      <c r="Z1486">
        <v>2E-3</v>
      </c>
      <c r="AA1486">
        <f t="shared" si="959"/>
        <v>1149.3567968762563</v>
      </c>
      <c r="AC1486">
        <f t="shared" si="960"/>
        <v>1.2454023326297699E-4</v>
      </c>
      <c r="AD1486">
        <f t="shared" si="961"/>
        <v>3.5621154167688786E-9</v>
      </c>
      <c r="AE1486">
        <v>0</v>
      </c>
      <c r="AF1486">
        <f t="shared" si="962"/>
        <v>1.0289743351768226E-10</v>
      </c>
      <c r="AG1486">
        <f t="shared" si="963"/>
        <v>3.665012850286561E-9</v>
      </c>
      <c r="AH1486">
        <f t="shared" si="964"/>
        <v>4.3317985353874868E-5</v>
      </c>
      <c r="AJ1486">
        <f t="shared" si="965"/>
        <v>2.2841304686703262E-3</v>
      </c>
      <c r="AK1486">
        <f t="shared" si="966"/>
        <v>6.5330986968536879E-8</v>
      </c>
      <c r="AL1486">
        <v>0</v>
      </c>
      <c r="AM1486">
        <f t="shared" si="967"/>
        <v>7.7734441044250379E-9</v>
      </c>
      <c r="AN1486">
        <f t="shared" si="968"/>
        <v>7.3104431072961915E-8</v>
      </c>
      <c r="AO1486">
        <f t="shared" si="969"/>
        <v>1.7842921110905534E-4</v>
      </c>
      <c r="AQ1486">
        <f t="shared" si="970"/>
        <v>0</v>
      </c>
      <c r="AR1486">
        <f t="shared" si="971"/>
        <v>0</v>
      </c>
      <c r="AS1486">
        <v>539</v>
      </c>
      <c r="AT1486">
        <f t="shared" si="972"/>
        <v>0</v>
      </c>
      <c r="AU1486">
        <f t="shared" si="973"/>
        <v>0</v>
      </c>
      <c r="AV1486">
        <f t="shared" si="974"/>
        <v>6.7463315759814388E-5</v>
      </c>
      <c r="AX1486">
        <f t="shared" si="975"/>
        <v>97.192440034428884</v>
      </c>
      <c r="AY1486">
        <f t="shared" si="976"/>
        <v>89.36665809399878</v>
      </c>
      <c r="AZ1486" t="e">
        <f t="shared" si="977"/>
        <v>#DIV/0!</v>
      </c>
    </row>
    <row r="1487" spans="6:52" x14ac:dyDescent="0.55000000000000004">
      <c r="F1487" s="87">
        <v>45188.93513888889</v>
      </c>
      <c r="G1487">
        <v>373</v>
      </c>
      <c r="I1487">
        <v>21</v>
      </c>
      <c r="J1487">
        <v>30.094000000000001</v>
      </c>
      <c r="K1487">
        <v>880.32489678986246</v>
      </c>
      <c r="L1487">
        <v>38450.346251287097</v>
      </c>
      <c r="N1487" s="36">
        <f t="shared" si="949"/>
        <v>1.3552750083938618</v>
      </c>
      <c r="O1487" s="36">
        <f t="shared" si="950"/>
        <v>64.365922998312925</v>
      </c>
      <c r="P1487" s="36">
        <f t="shared" si="951"/>
        <v>-28311777861.246986</v>
      </c>
      <c r="Q1487">
        <f t="shared" si="952"/>
        <v>21.684400134301789</v>
      </c>
      <c r="R1487">
        <f t="shared" si="953"/>
        <v>2832.1006119257686</v>
      </c>
      <c r="S1487">
        <f t="shared" si="954"/>
        <v>-8.2124055124579778E-2</v>
      </c>
      <c r="T1487">
        <f t="shared" si="955"/>
        <v>-3.9003084803595263</v>
      </c>
      <c r="U1487">
        <f t="shared" si="956"/>
        <v>-3.9003084803595267</v>
      </c>
      <c r="W1487">
        <f t="shared" si="957"/>
        <v>0.99900373278272969</v>
      </c>
      <c r="X1487">
        <v>853.15</v>
      </c>
      <c r="Y1487">
        <f t="shared" si="958"/>
        <v>1.9073334166666699E-2</v>
      </c>
      <c r="Z1487">
        <v>2E-3</v>
      </c>
      <c r="AA1487">
        <f t="shared" si="959"/>
        <v>1156.3077849367385</v>
      </c>
      <c r="AC1487">
        <f t="shared" si="960"/>
        <v>8.7944785795464385E-4</v>
      </c>
      <c r="AD1487">
        <f t="shared" si="961"/>
        <v>2.5124594482508452E-8</v>
      </c>
      <c r="AE1487">
        <v>0</v>
      </c>
      <c r="AF1487">
        <f t="shared" si="962"/>
        <v>7.2501864031968937E-10</v>
      </c>
      <c r="AG1487">
        <f t="shared" si="963"/>
        <v>2.5849613122828141E-8</v>
      </c>
      <c r="AH1487">
        <f t="shared" si="964"/>
        <v>4.3222756406994441E-5</v>
      </c>
      <c r="AJ1487">
        <f t="shared" si="965"/>
        <v>3.8412039431824252E-2</v>
      </c>
      <c r="AK1487">
        <f t="shared" si="966"/>
        <v>1.097378207521294E-6</v>
      </c>
      <c r="AL1487">
        <v>0</v>
      </c>
      <c r="AM1487">
        <f t="shared" si="967"/>
        <v>1.302945507714657E-7</v>
      </c>
      <c r="AN1487">
        <f t="shared" si="968"/>
        <v>1.2276727582927598E-6</v>
      </c>
      <c r="AO1487">
        <f t="shared" si="969"/>
        <v>1.7784115453735923E-4</v>
      </c>
      <c r="AQ1487">
        <f t="shared" si="970"/>
        <v>0</v>
      </c>
      <c r="AR1487">
        <f t="shared" si="971"/>
        <v>0</v>
      </c>
      <c r="AS1487">
        <v>540</v>
      </c>
      <c r="AT1487">
        <f t="shared" si="972"/>
        <v>0</v>
      </c>
      <c r="AU1487">
        <f t="shared" si="973"/>
        <v>0</v>
      </c>
      <c r="AV1487">
        <f t="shared" si="974"/>
        <v>6.7213232970661258E-5</v>
      </c>
      <c r="AX1487">
        <f t="shared" si="975"/>
        <v>97.195243747460907</v>
      </c>
      <c r="AY1487">
        <f t="shared" si="976"/>
        <v>89.386866337845817</v>
      </c>
      <c r="AZ1487" t="e">
        <f t="shared" si="977"/>
        <v>#DIV/0!</v>
      </c>
    </row>
    <row r="1488" spans="6:52" x14ac:dyDescent="0.55000000000000004">
      <c r="F1488" s="87">
        <v>45188.956458333334</v>
      </c>
      <c r="G1488">
        <v>45</v>
      </c>
      <c r="I1488">
        <v>21</v>
      </c>
      <c r="J1488">
        <v>30.094000000000001</v>
      </c>
      <c r="K1488">
        <v>316.591003064375</v>
      </c>
      <c r="L1488">
        <v>22052.06402844</v>
      </c>
      <c r="N1488" s="36">
        <f t="shared" si="949"/>
        <v>0.48681258245998349</v>
      </c>
      <c r="O1488" s="36">
        <f t="shared" si="950"/>
        <v>36.863666232414651</v>
      </c>
      <c r="P1488" s="36">
        <f t="shared" si="951"/>
        <v>-28364207079.508556</v>
      </c>
      <c r="Q1488">
        <f t="shared" si="952"/>
        <v>7.7890013193597358</v>
      </c>
      <c r="R1488">
        <f t="shared" si="953"/>
        <v>1622.0013142262446</v>
      </c>
      <c r="S1488">
        <f t="shared" si="954"/>
        <v>-2.9356149984959997E-2</v>
      </c>
      <c r="T1488">
        <f t="shared" si="955"/>
        <v>-2.2229813975755772</v>
      </c>
      <c r="U1488">
        <f t="shared" si="956"/>
        <v>-2.2229813975755772</v>
      </c>
      <c r="W1488">
        <f t="shared" si="957"/>
        <v>0.99900373278272969</v>
      </c>
      <c r="X1488">
        <v>854.15</v>
      </c>
      <c r="Y1488">
        <f t="shared" si="958"/>
        <v>1.9073334166666699E-2</v>
      </c>
      <c r="Z1488">
        <v>2E-3</v>
      </c>
      <c r="AA1488">
        <f t="shared" si="959"/>
        <v>1163.2835867550559</v>
      </c>
      <c r="AC1488">
        <f t="shared" si="960"/>
        <v>3.1627559382673922E-4</v>
      </c>
      <c r="AD1488">
        <f t="shared" si="961"/>
        <v>9.0249726638896365E-9</v>
      </c>
      <c r="AE1488">
        <v>0</v>
      </c>
      <c r="AF1488">
        <f t="shared" si="962"/>
        <v>2.6016639790761586E-10</v>
      </c>
      <c r="AG1488">
        <f t="shared" si="963"/>
        <v>9.2851390617972521E-9</v>
      </c>
      <c r="AH1488">
        <f t="shared" si="964"/>
        <v>4.3127959053637418E-5</v>
      </c>
      <c r="AJ1488">
        <f t="shared" si="965"/>
        <v>2.2030094279975321E-2</v>
      </c>
      <c r="AK1488">
        <f t="shared" si="966"/>
        <v>6.2863212508457419E-7</v>
      </c>
      <c r="AL1488">
        <v>0</v>
      </c>
      <c r="AM1488">
        <f t="shared" si="967"/>
        <v>7.4480899574737671E-8</v>
      </c>
      <c r="AN1488">
        <f t="shared" si="968"/>
        <v>7.0311302465931182E-7</v>
      </c>
      <c r="AO1488">
        <f t="shared" si="969"/>
        <v>1.7725640619120674E-4</v>
      </c>
      <c r="AQ1488">
        <f t="shared" si="970"/>
        <v>0</v>
      </c>
      <c r="AR1488">
        <f t="shared" si="971"/>
        <v>0</v>
      </c>
      <c r="AS1488">
        <v>541</v>
      </c>
      <c r="AT1488">
        <f t="shared" si="972"/>
        <v>0</v>
      </c>
      <c r="AU1488">
        <f t="shared" si="973"/>
        <v>0</v>
      </c>
      <c r="AV1488">
        <f t="shared" si="974"/>
        <v>6.6964659544933036E-5</v>
      </c>
      <c r="AX1488">
        <f t="shared" si="975"/>
        <v>97.198034448637998</v>
      </c>
      <c r="AY1488">
        <f t="shared" si="976"/>
        <v>89.406980533346427</v>
      </c>
      <c r="AZ1488" t="e">
        <f t="shared" si="977"/>
        <v>#DIV/0!</v>
      </c>
    </row>
    <row r="1489" spans="6:52" x14ac:dyDescent="0.55000000000000004">
      <c r="F1489" s="87">
        <v>45188.977777777778</v>
      </c>
      <c r="G1489">
        <v>326</v>
      </c>
      <c r="I1489">
        <v>21</v>
      </c>
      <c r="J1489">
        <v>30.094000000000001</v>
      </c>
      <c r="K1489">
        <v>1494.4914791773017</v>
      </c>
      <c r="L1489">
        <v>2813.0949244636004</v>
      </c>
      <c r="N1489" s="36">
        <f t="shared" si="949"/>
        <v>2.2952822757837255</v>
      </c>
      <c r="O1489" s="36">
        <f t="shared" si="950"/>
        <v>4.6960019983642702</v>
      </c>
      <c r="P1489" s="36">
        <f t="shared" si="951"/>
        <v>-28416636297.770126</v>
      </c>
      <c r="Q1489">
        <f t="shared" si="952"/>
        <v>36.724516412539607</v>
      </c>
      <c r="R1489">
        <f t="shared" si="953"/>
        <v>206.6240879280279</v>
      </c>
      <c r="S1489">
        <f t="shared" si="954"/>
        <v>-0.13774428331553379</v>
      </c>
      <c r="T1489">
        <f t="shared" si="955"/>
        <v>-0.28181606965624062</v>
      </c>
      <c r="U1489">
        <f t="shared" si="956"/>
        <v>-0.28181606965624068</v>
      </c>
      <c r="W1489">
        <f t="shared" si="957"/>
        <v>0.99900373278272969</v>
      </c>
      <c r="X1489">
        <v>855.15</v>
      </c>
      <c r="Y1489">
        <f t="shared" si="958"/>
        <v>1.9073334166666699E-2</v>
      </c>
      <c r="Z1489">
        <v>2E-3</v>
      </c>
      <c r="AA1489">
        <f t="shared" si="959"/>
        <v>1170.2842085830916</v>
      </c>
      <c r="AC1489">
        <f t="shared" si="960"/>
        <v>1.4930025663101075E-3</v>
      </c>
      <c r="AD1489">
        <f t="shared" si="961"/>
        <v>4.2553238224148013E-8</v>
      </c>
      <c r="AE1489">
        <v>0</v>
      </c>
      <c r="AF1489">
        <f t="shared" si="962"/>
        <v>1.2254476287022108E-9</v>
      </c>
      <c r="AG1489">
        <f t="shared" si="963"/>
        <v>4.3778685852850224E-8</v>
      </c>
      <c r="AH1489">
        <f t="shared" si="964"/>
        <v>4.3033590593309615E-5</v>
      </c>
      <c r="AJ1489">
        <f t="shared" si="965"/>
        <v>2.8102923302112878E-3</v>
      </c>
      <c r="AK1489">
        <f t="shared" si="966"/>
        <v>8.0098347923494368E-8</v>
      </c>
      <c r="AL1489">
        <v>0</v>
      </c>
      <c r="AM1489">
        <f t="shared" si="967"/>
        <v>9.4700674386419621E-9</v>
      </c>
      <c r="AN1489">
        <f t="shared" si="968"/>
        <v>8.9568415362136332E-8</v>
      </c>
      <c r="AO1489">
        <f t="shared" si="969"/>
        <v>1.7667494137700725E-4</v>
      </c>
      <c r="AQ1489">
        <f t="shared" si="970"/>
        <v>0</v>
      </c>
      <c r="AR1489">
        <f t="shared" si="971"/>
        <v>0</v>
      </c>
      <c r="AS1489">
        <v>542</v>
      </c>
      <c r="AT1489">
        <f t="shared" si="972"/>
        <v>0</v>
      </c>
      <c r="AU1489">
        <f t="shared" si="973"/>
        <v>0</v>
      </c>
      <c r="AV1489">
        <f t="shared" si="974"/>
        <v>6.6717583550037128E-5</v>
      </c>
      <c r="AX1489">
        <f t="shared" si="975"/>
        <v>97.200812210715483</v>
      </c>
      <c r="AY1489">
        <f t="shared" si="976"/>
        <v>89.427001247757602</v>
      </c>
      <c r="AZ1489" t="e">
        <f t="shared" si="977"/>
        <v>#DIV/0!</v>
      </c>
    </row>
    <row r="1490" spans="6:52" x14ac:dyDescent="0.55000000000000004">
      <c r="F1490" s="87">
        <v>45188.999039351853</v>
      </c>
      <c r="G1490">
        <v>194</v>
      </c>
      <c r="I1490">
        <v>21</v>
      </c>
      <c r="J1490">
        <v>30.094000000000001</v>
      </c>
      <c r="K1490">
        <v>126.03559491660802</v>
      </c>
      <c r="L1490">
        <v>2769.7111546624001</v>
      </c>
      <c r="N1490" s="36">
        <f t="shared" si="949"/>
        <v>0.19333743883197455</v>
      </c>
      <c r="O1490" s="36">
        <f t="shared" si="950"/>
        <v>4.6171505766445557</v>
      </c>
      <c r="P1490" s="36">
        <f t="shared" si="951"/>
        <v>-28469065516.031693</v>
      </c>
      <c r="Q1490">
        <f t="shared" si="952"/>
        <v>3.0933990213115927</v>
      </c>
      <c r="R1490">
        <f t="shared" si="953"/>
        <v>203.15462537236044</v>
      </c>
      <c r="S1490">
        <f t="shared" si="954"/>
        <v>-1.1546741074803709E-2</v>
      </c>
      <c r="T1490">
        <f t="shared" si="955"/>
        <v>-0.27575125921797566</v>
      </c>
      <c r="U1490">
        <f t="shared" si="956"/>
        <v>-0.27575125921797566</v>
      </c>
      <c r="W1490">
        <f t="shared" si="957"/>
        <v>0.99900373278272969</v>
      </c>
      <c r="X1490">
        <v>856.15</v>
      </c>
      <c r="Y1490">
        <f t="shared" si="958"/>
        <v>1.9073334166666699E-2</v>
      </c>
      <c r="Z1490">
        <v>2E-3</v>
      </c>
      <c r="AA1490">
        <f t="shared" si="959"/>
        <v>1177.3096564398784</v>
      </c>
      <c r="AC1490">
        <f t="shared" si="960"/>
        <v>1.2591002978518343E-4</v>
      </c>
      <c r="AD1490">
        <f t="shared" si="961"/>
        <v>3.5844689785775853E-9</v>
      </c>
      <c r="AE1490">
        <v>0</v>
      </c>
      <c r="AF1490">
        <f t="shared" si="962"/>
        <v>1.0312059919214735E-10</v>
      </c>
      <c r="AG1490">
        <f t="shared" si="963"/>
        <v>3.6875895777697328E-9</v>
      </c>
      <c r="AH1490">
        <f t="shared" si="964"/>
        <v>4.2939648346783538E-5</v>
      </c>
      <c r="AJ1490">
        <f t="shared" si="965"/>
        <v>2.7669517822377018E-3</v>
      </c>
      <c r="AK1490">
        <f t="shared" si="966"/>
        <v>7.8770951333839791E-8</v>
      </c>
      <c r="AL1490">
        <v>0</v>
      </c>
      <c r="AM1490">
        <f t="shared" si="967"/>
        <v>9.293504512319662E-9</v>
      </c>
      <c r="AN1490">
        <f t="shared" si="968"/>
        <v>8.8064455846159454E-8</v>
      </c>
      <c r="AO1490">
        <f t="shared" si="969"/>
        <v>1.7609673562769034E-4</v>
      </c>
      <c r="AQ1490">
        <f t="shared" si="970"/>
        <v>0</v>
      </c>
      <c r="AR1490">
        <f t="shared" si="971"/>
        <v>0</v>
      </c>
      <c r="AS1490">
        <v>543</v>
      </c>
      <c r="AT1490">
        <f t="shared" si="972"/>
        <v>0</v>
      </c>
      <c r="AU1490">
        <f t="shared" si="973"/>
        <v>0</v>
      </c>
      <c r="AV1490">
        <f t="shared" si="974"/>
        <v>6.6471993168429517E-5</v>
      </c>
      <c r="AX1490">
        <f t="shared" si="975"/>
        <v>97.203577105928488</v>
      </c>
      <c r="AY1490">
        <f t="shared" si="976"/>
        <v>89.446929044159916</v>
      </c>
      <c r="AZ1490" t="e">
        <f t="shared" si="977"/>
        <v>#DIV/0!</v>
      </c>
    </row>
    <row r="1491" spans="6:52" x14ac:dyDescent="0.55000000000000004">
      <c r="F1491" s="87">
        <v>45189.020324074074</v>
      </c>
      <c r="G1491">
        <v>413</v>
      </c>
      <c r="I1491">
        <v>21</v>
      </c>
      <c r="J1491">
        <v>30.094000000000001</v>
      </c>
      <c r="K1491">
        <v>122.85446185258299</v>
      </c>
      <c r="L1491">
        <v>2425.0251126030998</v>
      </c>
      <c r="N1491" s="36">
        <f t="shared" si="949"/>
        <v>0.18823241532938334</v>
      </c>
      <c r="O1491" s="36">
        <f t="shared" si="950"/>
        <v>4.0369422160109512</v>
      </c>
      <c r="P1491" s="36">
        <f t="shared" si="951"/>
        <v>-28521494734.293262</v>
      </c>
      <c r="Q1491">
        <f t="shared" si="952"/>
        <v>3.0117186452701334</v>
      </c>
      <c r="R1491">
        <f t="shared" si="953"/>
        <v>177.62545750448186</v>
      </c>
      <c r="S1491">
        <f t="shared" si="954"/>
        <v>-1.1187927728513338E-2</v>
      </c>
      <c r="T1491">
        <f t="shared" si="955"/>
        <v>-0.23994282641425929</v>
      </c>
      <c r="U1491">
        <f t="shared" si="956"/>
        <v>-0.23994282641425935</v>
      </c>
      <c r="W1491">
        <f t="shared" si="957"/>
        <v>0.99900373278272969</v>
      </c>
      <c r="X1491">
        <v>857.15</v>
      </c>
      <c r="Y1491">
        <f t="shared" si="958"/>
        <v>1.9073334166666699E-2</v>
      </c>
      <c r="Z1491">
        <v>2E-3</v>
      </c>
      <c r="AA1491">
        <f t="shared" si="959"/>
        <v>1184.3599361123909</v>
      </c>
      <c r="AC1491">
        <f t="shared" si="960"/>
        <v>1.2273206597974388E-4</v>
      </c>
      <c r="AD1491">
        <f t="shared" si="961"/>
        <v>3.4899208377402397E-9</v>
      </c>
      <c r="AE1491">
        <v>0</v>
      </c>
      <c r="AF1491">
        <f t="shared" si="962"/>
        <v>1.0029892083588403E-10</v>
      </c>
      <c r="AG1491">
        <f t="shared" si="963"/>
        <v>3.5902197585761238E-9</v>
      </c>
      <c r="AH1491">
        <f t="shared" si="964"/>
        <v>4.2846129655898081E-5</v>
      </c>
      <c r="AJ1491">
        <f t="shared" si="965"/>
        <v>2.4226091395823561E-3</v>
      </c>
      <c r="AK1491">
        <f t="shared" si="966"/>
        <v>6.8887572701039775E-8</v>
      </c>
      <c r="AL1491">
        <v>0</v>
      </c>
      <c r="AM1491">
        <f t="shared" si="967"/>
        <v>8.1103751964610732E-9</v>
      </c>
      <c r="AN1491">
        <f t="shared" si="968"/>
        <v>7.6997947897500843E-8</v>
      </c>
      <c r="AO1491">
        <f t="shared" si="969"/>
        <v>1.7552176470025813E-4</v>
      </c>
      <c r="AQ1491">
        <f t="shared" si="970"/>
        <v>0</v>
      </c>
      <c r="AR1491">
        <f t="shared" si="971"/>
        <v>0</v>
      </c>
      <c r="AS1491">
        <v>544</v>
      </c>
      <c r="AT1491">
        <f t="shared" si="972"/>
        <v>0</v>
      </c>
      <c r="AU1491">
        <f t="shared" si="973"/>
        <v>0</v>
      </c>
      <c r="AV1491">
        <f t="shared" si="974"/>
        <v>6.6227876696315426E-5</v>
      </c>
      <c r="AX1491">
        <f t="shared" si="975"/>
        <v>97.206329205996511</v>
      </c>
      <c r="AY1491">
        <f t="shared" si="976"/>
        <v>89.466764481493016</v>
      </c>
      <c r="AZ1491" t="e">
        <f t="shared" si="977"/>
        <v>#DIV/0!</v>
      </c>
    </row>
    <row r="1492" spans="6:52" x14ac:dyDescent="0.55000000000000004">
      <c r="F1492" s="87">
        <v>45189.041643518518</v>
      </c>
      <c r="G1492">
        <v>307</v>
      </c>
      <c r="I1492">
        <v>21</v>
      </c>
      <c r="J1492">
        <v>30.094000000000001</v>
      </c>
      <c r="K1492">
        <v>105882.03738750001</v>
      </c>
      <c r="L1492">
        <v>14219.046253468399</v>
      </c>
      <c r="N1492" s="36">
        <f t="shared" si="949"/>
        <v>162.03437356799898</v>
      </c>
      <c r="O1492" s="36">
        <f t="shared" si="950"/>
        <v>23.637663848566259</v>
      </c>
      <c r="P1492" s="36">
        <f t="shared" si="951"/>
        <v>-28573923952.554829</v>
      </c>
      <c r="Q1492">
        <f t="shared" si="952"/>
        <v>2592.5499770879837</v>
      </c>
      <c r="R1492">
        <f t="shared" si="953"/>
        <v>1040.0572093369153</v>
      </c>
      <c r="S1492">
        <f t="shared" si="954"/>
        <v>-9.5847309509299805</v>
      </c>
      <c r="T1492">
        <f t="shared" si="955"/>
        <v>-1.3982258412715978</v>
      </c>
      <c r="U1492">
        <f t="shared" si="956"/>
        <v>-1.3982258412715975</v>
      </c>
      <c r="W1492">
        <f t="shared" si="957"/>
        <v>0.99900373278272969</v>
      </c>
      <c r="X1492">
        <v>858.15</v>
      </c>
      <c r="Y1492">
        <f t="shared" si="958"/>
        <v>1.9073334166666699E-2</v>
      </c>
      <c r="Z1492">
        <v>2E-3</v>
      </c>
      <c r="AA1492">
        <f t="shared" si="959"/>
        <v>1191.4350531563246</v>
      </c>
      <c r="AC1492">
        <f t="shared" si="960"/>
        <v>0.10577655058475305</v>
      </c>
      <c r="AD1492">
        <f t="shared" si="961"/>
        <v>3.0042810202225773E-6</v>
      </c>
      <c r="AE1492">
        <v>0</v>
      </c>
      <c r="AF1492">
        <f t="shared" si="962"/>
        <v>8.6254733326373042E-8</v>
      </c>
      <c r="AG1492">
        <f t="shared" si="963"/>
        <v>3.0905357535489505E-6</v>
      </c>
      <c r="AH1492">
        <f t="shared" si="964"/>
        <v>4.275303188336009E-5</v>
      </c>
      <c r="AJ1492">
        <f t="shared" si="965"/>
        <v>1.420488028382522E-2</v>
      </c>
      <c r="AK1492">
        <f t="shared" si="966"/>
        <v>4.0344908200647422E-7</v>
      </c>
      <c r="AL1492">
        <v>0</v>
      </c>
      <c r="AM1492">
        <f t="shared" si="967"/>
        <v>4.7399979496566862E-8</v>
      </c>
      <c r="AN1492">
        <f t="shared" si="968"/>
        <v>4.5084906150304109E-7</v>
      </c>
      <c r="AO1492">
        <f t="shared" si="969"/>
        <v>1.7495000457336862E-4</v>
      </c>
      <c r="AQ1492">
        <f t="shared" si="970"/>
        <v>0</v>
      </c>
      <c r="AR1492">
        <f t="shared" si="971"/>
        <v>0</v>
      </c>
      <c r="AS1492">
        <v>545</v>
      </c>
      <c r="AT1492">
        <f t="shared" si="972"/>
        <v>0</v>
      </c>
      <c r="AU1492">
        <f t="shared" si="973"/>
        <v>0</v>
      </c>
      <c r="AV1492">
        <f t="shared" si="974"/>
        <v>6.5985222542365991E-5</v>
      </c>
      <c r="AX1492">
        <f t="shared" si="975"/>
        <v>97.209068582127728</v>
      </c>
      <c r="AY1492">
        <f t="shared" si="976"/>
        <v>89.486508114590563</v>
      </c>
      <c r="AZ1492" t="e">
        <f t="shared" si="977"/>
        <v>#DIV/0!</v>
      </c>
    </row>
    <row r="1493" spans="6:52" x14ac:dyDescent="0.55000000000000004">
      <c r="F1493" s="87">
        <v>45196.562731481485</v>
      </c>
      <c r="G1493">
        <v>378</v>
      </c>
      <c r="I1493">
        <v>20.8</v>
      </c>
      <c r="J1493">
        <v>30.231000000000002</v>
      </c>
      <c r="K1493">
        <v>67225.862812480002</v>
      </c>
      <c r="L1493">
        <v>38994.498902997504</v>
      </c>
      <c r="N1493" s="36">
        <f t="shared" si="949"/>
        <v>103.32678208762448</v>
      </c>
      <c r="O1493" s="36">
        <f t="shared" si="950"/>
        <v>65.094740380252475</v>
      </c>
      <c r="P1493" s="36">
        <f t="shared" si="951"/>
        <v>-28626353170.816399</v>
      </c>
      <c r="Q1493">
        <f t="shared" si="952"/>
        <v>1653.2285134019917</v>
      </c>
      <c r="R1493">
        <f t="shared" si="953"/>
        <v>2864.1685767311087</v>
      </c>
      <c r="S1493">
        <f t="shared" si="954"/>
        <v>-6.0829040824570724</v>
      </c>
      <c r="T1493">
        <f t="shared" si="955"/>
        <v>-3.8321629107710891</v>
      </c>
      <c r="U1493">
        <f t="shared" si="956"/>
        <v>-3.8321629107710886</v>
      </c>
      <c r="W1493">
        <f t="shared" si="957"/>
        <v>1.0045619743798602</v>
      </c>
      <c r="X1493">
        <v>859.15</v>
      </c>
      <c r="Y1493">
        <f t="shared" si="958"/>
        <v>1.9073334166666699E-2</v>
      </c>
      <c r="Z1493">
        <v>2E-3</v>
      </c>
      <c r="AA1493">
        <f t="shared" si="959"/>
        <v>1198.5350128968767</v>
      </c>
      <c r="AC1493">
        <f t="shared" si="960"/>
        <v>6.7532545476294531E-2</v>
      </c>
      <c r="AD1493">
        <f t="shared" si="961"/>
        <v>1.9158366885648914E-6</v>
      </c>
      <c r="AE1493">
        <v>0</v>
      </c>
      <c r="AF1493">
        <f t="shared" si="962"/>
        <v>5.4949554558721192E-8</v>
      </c>
      <c r="AG1493">
        <f t="shared" si="963"/>
        <v>1.9707862431236126E-6</v>
      </c>
      <c r="AH1493">
        <f t="shared" si="964"/>
        <v>4.2660352412548154E-5</v>
      </c>
      <c r="AJ1493">
        <f t="shared" si="965"/>
        <v>3.9172390807948466E-2</v>
      </c>
      <c r="AK1493">
        <f t="shared" si="966"/>
        <v>1.1112849805878161E-6</v>
      </c>
      <c r="AL1493">
        <v>0</v>
      </c>
      <c r="AM1493">
        <f t="shared" si="967"/>
        <v>1.3028875517715199E-7</v>
      </c>
      <c r="AN1493">
        <f t="shared" si="968"/>
        <v>1.241573735764968E-6</v>
      </c>
      <c r="AO1493">
        <f t="shared" si="969"/>
        <v>1.7438143144494768E-4</v>
      </c>
      <c r="AQ1493">
        <f t="shared" si="970"/>
        <v>0</v>
      </c>
      <c r="AR1493">
        <f t="shared" si="971"/>
        <v>0</v>
      </c>
      <c r="AS1493">
        <v>546</v>
      </c>
      <c r="AT1493">
        <f t="shared" si="972"/>
        <v>0</v>
      </c>
      <c r="AU1493">
        <f t="shared" si="973"/>
        <v>0</v>
      </c>
      <c r="AV1493">
        <f t="shared" si="974"/>
        <v>6.5744019226452298E-5</v>
      </c>
      <c r="AX1493">
        <f t="shared" si="975"/>
        <v>97.211795305023614</v>
      </c>
      <c r="AY1493">
        <f t="shared" si="976"/>
        <v>89.506160494215223</v>
      </c>
      <c r="AZ1493" t="e">
        <f t="shared" si="977"/>
        <v>#DIV/0!</v>
      </c>
    </row>
    <row r="1494" spans="6:52" x14ac:dyDescent="0.55000000000000004">
      <c r="F1494" s="87">
        <v>45196.584050925929</v>
      </c>
      <c r="G1494">
        <v>141</v>
      </c>
      <c r="I1494">
        <v>20.8</v>
      </c>
      <c r="J1494">
        <v>30.231000000000002</v>
      </c>
      <c r="K1494">
        <v>204.08012050323202</v>
      </c>
      <c r="L1494">
        <v>42224.290082840002</v>
      </c>
      <c r="N1494" s="36">
        <f t="shared" si="949"/>
        <v>0.31329964080295897</v>
      </c>
      <c r="O1494" s="36">
        <f t="shared" si="950"/>
        <v>70.389001969425408</v>
      </c>
      <c r="P1494" s="36">
        <f t="shared" si="951"/>
        <v>-28678782389.077969</v>
      </c>
      <c r="Q1494">
        <f t="shared" si="952"/>
        <v>5.0127942528473435</v>
      </c>
      <c r="R1494">
        <f t="shared" si="953"/>
        <v>3097.1160866547179</v>
      </c>
      <c r="S1494">
        <f t="shared" si="954"/>
        <v>-1.8356376006251389E-2</v>
      </c>
      <c r="T1494">
        <f t="shared" si="955"/>
        <v>-4.1241253374693922</v>
      </c>
      <c r="U1494">
        <f t="shared" si="956"/>
        <v>-4.1241253374693922</v>
      </c>
      <c r="W1494">
        <f t="shared" si="957"/>
        <v>1.0045619743798602</v>
      </c>
      <c r="X1494">
        <v>860.15</v>
      </c>
      <c r="Y1494">
        <f t="shared" si="958"/>
        <v>1.9073334166666699E-2</v>
      </c>
      <c r="Z1494">
        <v>2E-3</v>
      </c>
      <c r="AA1494">
        <f t="shared" si="959"/>
        <v>1205.6598204295271</v>
      </c>
      <c r="AC1494">
        <f t="shared" si="960"/>
        <v>2.0501112878440654E-4</v>
      </c>
      <c r="AD1494">
        <f t="shared" si="961"/>
        <v>5.8092170548809114E-9</v>
      </c>
      <c r="AE1494">
        <v>0</v>
      </c>
      <c r="AF1494">
        <f t="shared" si="962"/>
        <v>1.6645168845056985E-10</v>
      </c>
      <c r="AG1494">
        <f t="shared" si="963"/>
        <v>5.9756687433314812E-9</v>
      </c>
      <c r="AH1494">
        <f t="shared" si="964"/>
        <v>4.2568088647318886E-5</v>
      </c>
      <c r="AJ1494">
        <f t="shared" si="965"/>
        <v>4.2416916212405703E-2</v>
      </c>
      <c r="AK1494">
        <f t="shared" si="966"/>
        <v>1.2019302295325156E-6</v>
      </c>
      <c r="AL1494">
        <v>0</v>
      </c>
      <c r="AM1494">
        <f t="shared" si="967"/>
        <v>1.4062272668849579E-7</v>
      </c>
      <c r="AN1494">
        <f t="shared" si="968"/>
        <v>1.3425529562210113E-6</v>
      </c>
      <c r="AO1494">
        <f t="shared" si="969"/>
        <v>1.7381602172983354E-4</v>
      </c>
      <c r="AQ1494">
        <f t="shared" si="970"/>
        <v>0</v>
      </c>
      <c r="AR1494">
        <f t="shared" si="971"/>
        <v>0</v>
      </c>
      <c r="AS1494">
        <v>547</v>
      </c>
      <c r="AT1494">
        <f t="shared" si="972"/>
        <v>0</v>
      </c>
      <c r="AU1494">
        <f t="shared" si="973"/>
        <v>0</v>
      </c>
      <c r="AV1494">
        <f t="shared" si="974"/>
        <v>6.5504255378395339E-5</v>
      </c>
      <c r="AX1494">
        <f t="shared" si="975"/>
        <v>97.214509444883134</v>
      </c>
      <c r="AY1494">
        <f t="shared" si="976"/>
        <v>89.525722167092951</v>
      </c>
      <c r="AZ1494" t="e">
        <f t="shared" si="977"/>
        <v>#DIV/0!</v>
      </c>
    </row>
    <row r="1495" spans="6:52" x14ac:dyDescent="0.55000000000000004">
      <c r="F1495" s="87">
        <v>45196.605358796296</v>
      </c>
      <c r="G1495">
        <v>59</v>
      </c>
      <c r="I1495">
        <v>20.8</v>
      </c>
      <c r="J1495">
        <v>30.231000000000002</v>
      </c>
      <c r="K1495">
        <v>911.77576127821771</v>
      </c>
      <c r="L1495">
        <v>5486.4324375470997</v>
      </c>
      <c r="N1495" s="36">
        <f t="shared" si="949"/>
        <v>1.3980752784537545</v>
      </c>
      <c r="O1495" s="36">
        <f t="shared" si="950"/>
        <v>9.1334199561263389</v>
      </c>
      <c r="P1495" s="36">
        <f t="shared" si="951"/>
        <v>-28731211607.339535</v>
      </c>
      <c r="Q1495">
        <f t="shared" si="952"/>
        <v>22.369204455260071</v>
      </c>
      <c r="R1495">
        <f t="shared" si="953"/>
        <v>401.87047806955889</v>
      </c>
      <c r="S1495">
        <f t="shared" si="954"/>
        <v>-8.1525277632681623E-2</v>
      </c>
      <c r="T1495">
        <f t="shared" si="955"/>
        <v>-0.53259263584332417</v>
      </c>
      <c r="U1495">
        <f t="shared" si="956"/>
        <v>-0.53259263584332417</v>
      </c>
      <c r="W1495">
        <f t="shared" si="957"/>
        <v>1.0045619743798602</v>
      </c>
      <c r="X1495">
        <v>861.15</v>
      </c>
      <c r="Y1495">
        <f t="shared" si="958"/>
        <v>1.9073334166666699E-2</v>
      </c>
      <c r="Z1495">
        <v>2E-3</v>
      </c>
      <c r="AA1495">
        <f t="shared" si="959"/>
        <v>1212.809480620833</v>
      </c>
      <c r="AC1495">
        <f t="shared" si="960"/>
        <v>9.1593525894134644E-4</v>
      </c>
      <c r="AD1495">
        <f t="shared" si="961"/>
        <v>2.5923899677669674E-8</v>
      </c>
      <c r="AE1495">
        <v>0</v>
      </c>
      <c r="AF1495">
        <f t="shared" si="962"/>
        <v>7.4205729843437808E-10</v>
      </c>
      <c r="AG1495">
        <f t="shared" si="963"/>
        <v>2.6665956976104054E-8</v>
      </c>
      <c r="AH1495">
        <f t="shared" si="964"/>
        <v>4.2476238011814831E-5</v>
      </c>
      <c r="AJ1495">
        <f t="shared" si="965"/>
        <v>5.5114614017640236E-3</v>
      </c>
      <c r="AK1495">
        <f t="shared" si="966"/>
        <v>1.559919995020398E-7</v>
      </c>
      <c r="AL1495">
        <v>0</v>
      </c>
      <c r="AM1495">
        <f t="shared" si="967"/>
        <v>1.8212771405660135E-8</v>
      </c>
      <c r="AN1495">
        <f t="shared" si="968"/>
        <v>1.7420477090769994E-7</v>
      </c>
      <c r="AO1495">
        <f t="shared" si="969"/>
        <v>1.7325375205744616E-4</v>
      </c>
      <c r="AQ1495">
        <f t="shared" si="970"/>
        <v>0</v>
      </c>
      <c r="AR1495">
        <f t="shared" si="971"/>
        <v>0</v>
      </c>
      <c r="AS1495">
        <v>548</v>
      </c>
      <c r="AT1495">
        <f t="shared" si="972"/>
        <v>0</v>
      </c>
      <c r="AU1495">
        <f t="shared" si="973"/>
        <v>0</v>
      </c>
      <c r="AV1495">
        <f t="shared" si="974"/>
        <v>6.5265919736731958E-5</v>
      </c>
      <c r="AX1495">
        <f t="shared" si="975"/>
        <v>97.21721107140705</v>
      </c>
      <c r="AY1495">
        <f t="shared" si="976"/>
        <v>89.545193675947075</v>
      </c>
      <c r="AZ1495" t="e">
        <f t="shared" si="977"/>
        <v>#DIV/0!</v>
      </c>
    </row>
    <row r="1496" spans="6:52" x14ac:dyDescent="0.55000000000000004">
      <c r="F1496" s="87">
        <v>45196.626666666663</v>
      </c>
      <c r="G1496">
        <v>80</v>
      </c>
      <c r="I1496">
        <v>20.8</v>
      </c>
      <c r="J1496">
        <v>30.231000000000002</v>
      </c>
      <c r="K1496">
        <v>4.8339034600000002</v>
      </c>
      <c r="L1496">
        <v>51729.456688924402</v>
      </c>
      <c r="N1496" s="36">
        <f t="shared" si="949"/>
        <v>7.403284626801454E-3</v>
      </c>
      <c r="O1496" s="36">
        <f t="shared" si="950"/>
        <v>85.996997787452855</v>
      </c>
      <c r="P1496" s="36">
        <f t="shared" si="951"/>
        <v>-28783640825.601105</v>
      </c>
      <c r="Q1496">
        <f t="shared" si="952"/>
        <v>0.11845255402882326</v>
      </c>
      <c r="R1496">
        <f t="shared" si="953"/>
        <v>3783.8679026479258</v>
      </c>
      <c r="S1496">
        <f t="shared" si="954"/>
        <v>-4.2966159372416984E-4</v>
      </c>
      <c r="T1496">
        <f t="shared" si="955"/>
        <v>-4.9909748155684195</v>
      </c>
      <c r="U1496">
        <f t="shared" si="956"/>
        <v>-4.9909748155684204</v>
      </c>
      <c r="W1496">
        <f t="shared" si="957"/>
        <v>1.0045619743798602</v>
      </c>
      <c r="X1496">
        <v>862.15</v>
      </c>
      <c r="Y1496">
        <f t="shared" si="958"/>
        <v>1.9073334166666699E-2</v>
      </c>
      <c r="Z1496">
        <v>2E-3</v>
      </c>
      <c r="AA1496">
        <f t="shared" si="959"/>
        <v>1219.9839981092086</v>
      </c>
      <c r="AC1496">
        <f t="shared" si="960"/>
        <v>4.8559556037392376E-6</v>
      </c>
      <c r="AD1496">
        <f t="shared" si="961"/>
        <v>1.3727967283001291E-10</v>
      </c>
      <c r="AE1496">
        <v>0</v>
      </c>
      <c r="AF1496">
        <f t="shared" si="962"/>
        <v>3.9256487879175756E-12</v>
      </c>
      <c r="AG1496">
        <f t="shared" si="963"/>
        <v>1.4120532161793049E-10</v>
      </c>
      <c r="AH1496">
        <f t="shared" si="964"/>
        <v>4.2384797950274825E-5</v>
      </c>
      <c r="AJ1496">
        <f t="shared" si="965"/>
        <v>5.196544514502336E-2</v>
      </c>
      <c r="AK1496">
        <f t="shared" si="966"/>
        <v>1.4690824814134507E-6</v>
      </c>
      <c r="AL1496">
        <v>0</v>
      </c>
      <c r="AM1496">
        <f t="shared" si="967"/>
        <v>1.7116699471673439E-7</v>
      </c>
      <c r="AN1496">
        <f t="shared" si="968"/>
        <v>1.640249476130185E-6</v>
      </c>
      <c r="AO1496">
        <f t="shared" si="969"/>
        <v>1.7269459926948875E-4</v>
      </c>
      <c r="AQ1496">
        <f t="shared" si="970"/>
        <v>0</v>
      </c>
      <c r="AR1496">
        <f t="shared" si="971"/>
        <v>0</v>
      </c>
      <c r="AS1496">
        <v>549</v>
      </c>
      <c r="AT1496">
        <f t="shared" si="972"/>
        <v>0</v>
      </c>
      <c r="AU1496">
        <f t="shared" si="973"/>
        <v>0</v>
      </c>
      <c r="AV1496">
        <f t="shared" si="974"/>
        <v>6.5029001147496977E-5</v>
      </c>
      <c r="AX1496">
        <f t="shared" si="975"/>
        <v>97.219900253802408</v>
      </c>
      <c r="AY1496">
        <f t="shared" si="976"/>
        <v>89.564575559532202</v>
      </c>
      <c r="AZ1496" t="e">
        <f t="shared" si="977"/>
        <v>#DIV/0!</v>
      </c>
    </row>
    <row r="1497" spans="6:52" x14ac:dyDescent="0.55000000000000004">
      <c r="F1497" s="87">
        <v>45196.647974537038</v>
      </c>
      <c r="G1497">
        <v>15</v>
      </c>
      <c r="I1497">
        <v>20.8</v>
      </c>
      <c r="J1497">
        <v>30.231000000000002</v>
      </c>
      <c r="K1497">
        <v>729.63464667323842</v>
      </c>
      <c r="L1497">
        <v>5212.5679748919001</v>
      </c>
      <c r="N1497" s="36">
        <f t="shared" si="949"/>
        <v>1.1161344739525354</v>
      </c>
      <c r="O1497" s="36">
        <f t="shared" si="950"/>
        <v>8.6536658660608019</v>
      </c>
      <c r="P1497" s="36">
        <f t="shared" si="951"/>
        <v>-28836070043.862671</v>
      </c>
      <c r="Q1497">
        <f t="shared" si="952"/>
        <v>17.858151583240566</v>
      </c>
      <c r="R1497">
        <f t="shared" si="953"/>
        <v>380.76129810667527</v>
      </c>
      <c r="S1497">
        <f t="shared" si="954"/>
        <v>-6.4471032253358984E-2</v>
      </c>
      <c r="T1497">
        <f t="shared" si="955"/>
        <v>-0.49985981454804823</v>
      </c>
      <c r="U1497">
        <f t="shared" si="956"/>
        <v>-0.49985981454804818</v>
      </c>
      <c r="W1497">
        <f t="shared" si="957"/>
        <v>1.0045619743798602</v>
      </c>
      <c r="X1497">
        <v>863.15</v>
      </c>
      <c r="Y1497">
        <f t="shared" si="958"/>
        <v>1.9073334166666699E-2</v>
      </c>
      <c r="Z1497">
        <v>2E-3</v>
      </c>
      <c r="AA1497">
        <f t="shared" si="959"/>
        <v>1227.1833773057253</v>
      </c>
      <c r="AC1497">
        <f t="shared" si="960"/>
        <v>7.3296322123802009E-4</v>
      </c>
      <c r="AD1497">
        <f t="shared" si="961"/>
        <v>2.06971367306449E-8</v>
      </c>
      <c r="AE1497">
        <v>0</v>
      </c>
      <c r="AF1497">
        <f t="shared" si="962"/>
        <v>5.9126906598855811E-10</v>
      </c>
      <c r="AG1497">
        <f t="shared" si="963"/>
        <v>2.1288405796633456E-8</v>
      </c>
      <c r="AH1497">
        <f t="shared" si="964"/>
        <v>4.2293765926845998E-5</v>
      </c>
      <c r="AJ1497">
        <f t="shared" si="965"/>
        <v>5.2363475764466367E-3</v>
      </c>
      <c r="AK1497">
        <f t="shared" si="966"/>
        <v>1.4786199173246507E-7</v>
      </c>
      <c r="AL1497">
        <v>0</v>
      </c>
      <c r="AM1497">
        <f t="shared" si="967"/>
        <v>1.7192269097589788E-8</v>
      </c>
      <c r="AN1497">
        <f t="shared" si="968"/>
        <v>1.6505426083005487E-7</v>
      </c>
      <c r="AO1497">
        <f t="shared" si="969"/>
        <v>1.7213854041767509E-4</v>
      </c>
      <c r="AQ1497">
        <f t="shared" si="970"/>
        <v>0</v>
      </c>
      <c r="AR1497">
        <f t="shared" si="971"/>
        <v>0</v>
      </c>
      <c r="AS1497">
        <v>550</v>
      </c>
      <c r="AT1497">
        <f t="shared" si="972"/>
        <v>0</v>
      </c>
      <c r="AU1497">
        <f t="shared" si="973"/>
        <v>0</v>
      </c>
      <c r="AV1497">
        <f t="shared" si="974"/>
        <v>6.479348856301993E-5</v>
      </c>
      <c r="AX1497">
        <f t="shared" si="975"/>
        <v>97.222577060786492</v>
      </c>
      <c r="AY1497">
        <f t="shared" si="976"/>
        <v>89.583868352667665</v>
      </c>
      <c r="AZ1497" t="e">
        <f t="shared" si="977"/>
        <v>#DIV/0!</v>
      </c>
    </row>
    <row r="1498" spans="6:52" x14ac:dyDescent="0.55000000000000004">
      <c r="F1498" s="87">
        <v>45196.669282407405</v>
      </c>
      <c r="G1498">
        <v>22</v>
      </c>
      <c r="I1498">
        <v>20.8</v>
      </c>
      <c r="J1498">
        <v>30.231000000000002</v>
      </c>
      <c r="K1498">
        <v>7464.4330108466784</v>
      </c>
      <c r="L1498">
        <v>14685.6797657024</v>
      </c>
      <c r="N1498" s="36">
        <f t="shared" si="949"/>
        <v>11.404943479049152</v>
      </c>
      <c r="O1498" s="36">
        <f t="shared" si="950"/>
        <v>24.347058249782929</v>
      </c>
      <c r="P1498" s="36">
        <f t="shared" si="951"/>
        <v>-28888499262.124241</v>
      </c>
      <c r="Q1498">
        <f t="shared" si="952"/>
        <v>182.47909566478643</v>
      </c>
      <c r="R1498">
        <f t="shared" si="953"/>
        <v>1071.270562990449</v>
      </c>
      <c r="S1498">
        <f t="shared" si="954"/>
        <v>-0.6556814317466243</v>
      </c>
      <c r="T1498">
        <f t="shared" si="955"/>
        <v>-1.3997363547975312</v>
      </c>
      <c r="U1498">
        <f t="shared" si="956"/>
        <v>-1.3997363547975314</v>
      </c>
      <c r="W1498">
        <f t="shared" si="957"/>
        <v>1.0045619743798602</v>
      </c>
      <c r="X1498">
        <v>864.15</v>
      </c>
      <c r="Y1498">
        <f t="shared" si="958"/>
        <v>1.9073334166666699E-2</v>
      </c>
      <c r="Z1498">
        <v>2E-3</v>
      </c>
      <c r="AA1498">
        <f t="shared" si="959"/>
        <v>1234.4076223948919</v>
      </c>
      <c r="AC1498">
        <f t="shared" si="960"/>
        <v>7.4984855630023427E-3</v>
      </c>
      <c r="AD1498">
        <f t="shared" si="961"/>
        <v>2.1149435782227698E-7</v>
      </c>
      <c r="AE1498">
        <v>0</v>
      </c>
      <c r="AF1498">
        <f t="shared" si="962"/>
        <v>6.0359403055737748E-9</v>
      </c>
      <c r="AG1498">
        <f t="shared" si="963"/>
        <v>2.1753029812785074E-7</v>
      </c>
      <c r="AH1498">
        <f t="shared" si="964"/>
        <v>4.2203139425398536E-5</v>
      </c>
      <c r="AJ1498">
        <f t="shared" si="965"/>
        <v>1.4752675460544365E-2</v>
      </c>
      <c r="AK1498">
        <f t="shared" si="966"/>
        <v>4.1609837032733111E-7</v>
      </c>
      <c r="AL1498">
        <v>0</v>
      </c>
      <c r="AM1498">
        <f t="shared" si="967"/>
        <v>4.8281207646077978E-8</v>
      </c>
      <c r="AN1498">
        <f t="shared" si="968"/>
        <v>4.6437957797340908E-7</v>
      </c>
      <c r="AO1498">
        <f t="shared" si="969"/>
        <v>1.7158555276148717E-4</v>
      </c>
      <c r="AQ1498">
        <f t="shared" si="970"/>
        <v>0</v>
      </c>
      <c r="AR1498">
        <f t="shared" si="971"/>
        <v>0</v>
      </c>
      <c r="AS1498">
        <v>551</v>
      </c>
      <c r="AT1498">
        <f t="shared" si="972"/>
        <v>0</v>
      </c>
      <c r="AU1498">
        <f t="shared" si="973"/>
        <v>0</v>
      </c>
      <c r="AV1498">
        <f t="shared" si="974"/>
        <v>6.4559371040738935E-5</v>
      </c>
      <c r="AX1498">
        <f t="shared" si="975"/>
        <v>97.225241560591144</v>
      </c>
      <c r="AY1498">
        <f t="shared" si="976"/>
        <v>89.60307258627067</v>
      </c>
      <c r="AZ1498" t="e">
        <f t="shared" si="977"/>
        <v>#DIV/0!</v>
      </c>
    </row>
    <row r="1499" spans="6:52" x14ac:dyDescent="0.55000000000000004">
      <c r="F1499" s="87">
        <v>45196.690555555557</v>
      </c>
      <c r="G1499">
        <v>230</v>
      </c>
      <c r="I1499">
        <v>20.8</v>
      </c>
      <c r="J1499">
        <v>30.231000000000002</v>
      </c>
      <c r="K1499">
        <v>2.2209565000000016</v>
      </c>
      <c r="L1499">
        <v>3328.9273036223999</v>
      </c>
      <c r="N1499" s="36">
        <f t="shared" si="949"/>
        <v>3.3893954329761197E-3</v>
      </c>
      <c r="O1499" s="36">
        <f t="shared" si="950"/>
        <v>5.5113987135677682</v>
      </c>
      <c r="P1499" s="36">
        <f t="shared" si="951"/>
        <v>-28940928480.385811</v>
      </c>
      <c r="Q1499">
        <f t="shared" si="952"/>
        <v>5.4230326927617915E-2</v>
      </c>
      <c r="R1499">
        <f t="shared" si="953"/>
        <v>242.50154339698179</v>
      </c>
      <c r="S1499">
        <f t="shared" si="954"/>
        <v>-1.9394529387412371E-4</v>
      </c>
      <c r="T1499">
        <f t="shared" si="955"/>
        <v>-0.31536888046780448</v>
      </c>
      <c r="U1499">
        <f t="shared" si="956"/>
        <v>-0.31536888046780442</v>
      </c>
      <c r="W1499">
        <f t="shared" si="957"/>
        <v>1.0045619743798602</v>
      </c>
      <c r="X1499">
        <v>865.15</v>
      </c>
      <c r="Y1499">
        <f t="shared" si="958"/>
        <v>1.9073334166666699E-2</v>
      </c>
      <c r="Z1499">
        <v>2E-3</v>
      </c>
      <c r="AA1499">
        <f t="shared" si="959"/>
        <v>1241.6567373354603</v>
      </c>
      <c r="AC1499">
        <f t="shared" si="960"/>
        <v>2.2310884466517854E-6</v>
      </c>
      <c r="AD1499">
        <f t="shared" si="961"/>
        <v>6.2854986246520816E-11</v>
      </c>
      <c r="AE1499">
        <v>0</v>
      </c>
      <c r="AF1499">
        <f t="shared" si="962"/>
        <v>1.7920854696066704E-12</v>
      </c>
      <c r="AG1499">
        <f t="shared" si="963"/>
        <v>6.4647071716127492E-11</v>
      </c>
      <c r="AH1499">
        <f t="shared" si="964"/>
        <v>4.2112915949341533E-5</v>
      </c>
      <c r="AJ1499">
        <f t="shared" si="965"/>
        <v>3.3441137846939423E-3</v>
      </c>
      <c r="AK1499">
        <f t="shared" si="966"/>
        <v>9.4211516472678969E-8</v>
      </c>
      <c r="AL1499">
        <v>0</v>
      </c>
      <c r="AM1499">
        <f t="shared" si="967"/>
        <v>1.0909232916936035E-8</v>
      </c>
      <c r="AN1499">
        <f t="shared" si="968"/>
        <v>1.0512074938961501E-7</v>
      </c>
      <c r="AO1499">
        <f t="shared" si="969"/>
        <v>1.7103561376595732E-4</v>
      </c>
      <c r="AQ1499">
        <f t="shared" si="970"/>
        <v>0</v>
      </c>
      <c r="AR1499">
        <f t="shared" si="971"/>
        <v>0</v>
      </c>
      <c r="AS1499">
        <v>552</v>
      </c>
      <c r="AT1499">
        <f t="shared" si="972"/>
        <v>0</v>
      </c>
      <c r="AU1499">
        <f t="shared" si="973"/>
        <v>0</v>
      </c>
      <c r="AV1499">
        <f t="shared" si="974"/>
        <v>6.4326637742027407E-5</v>
      </c>
      <c r="AX1499">
        <f t="shared" si="975"/>
        <v>97.227893820966983</v>
      </c>
      <c r="AY1499">
        <f t="shared" si="976"/>
        <v>89.622188787389135</v>
      </c>
      <c r="AZ1499" t="e">
        <f t="shared" si="977"/>
        <v>#DIV/0!</v>
      </c>
    </row>
    <row r="1500" spans="6:52" x14ac:dyDescent="0.55000000000000004">
      <c r="F1500" s="87">
        <v>45196.711863425924</v>
      </c>
      <c r="G1500">
        <v>150</v>
      </c>
      <c r="I1500">
        <v>20.8</v>
      </c>
      <c r="J1500">
        <v>30.231000000000002</v>
      </c>
      <c r="K1500">
        <v>6.0580345600000012</v>
      </c>
      <c r="L1500">
        <v>48266.623652633607</v>
      </c>
      <c r="N1500" s="36">
        <f t="shared" si="949"/>
        <v>9.2342248218183383E-3</v>
      </c>
      <c r="O1500" s="36">
        <f t="shared" si="950"/>
        <v>79.801405726421393</v>
      </c>
      <c r="P1500" s="36">
        <f t="shared" si="951"/>
        <v>-28993357698.647377</v>
      </c>
      <c r="Q1500">
        <f t="shared" si="952"/>
        <v>0.14774759714909341</v>
      </c>
      <c r="R1500">
        <f t="shared" si="953"/>
        <v>3511.2618519625412</v>
      </c>
      <c r="S1500">
        <f t="shared" si="954"/>
        <v>-5.259207409566498E-4</v>
      </c>
      <c r="T1500">
        <f t="shared" si="955"/>
        <v>-4.5449634635121985</v>
      </c>
      <c r="U1500">
        <f t="shared" si="956"/>
        <v>-4.5449634635121976</v>
      </c>
      <c r="W1500">
        <f t="shared" si="957"/>
        <v>1.0045619743798602</v>
      </c>
      <c r="X1500">
        <v>866.15</v>
      </c>
      <c r="Y1500">
        <f t="shared" si="958"/>
        <v>1.9073334166666699E-2</v>
      </c>
      <c r="Z1500">
        <v>2E-3</v>
      </c>
      <c r="AA1500">
        <f t="shared" si="959"/>
        <v>1248.9307258612055</v>
      </c>
      <c r="AC1500">
        <f t="shared" si="960"/>
        <v>6.0856711584550284E-6</v>
      </c>
      <c r="AD1500">
        <f t="shared" si="961"/>
        <v>1.712496656317697E-10</v>
      </c>
      <c r="AE1500">
        <v>0</v>
      </c>
      <c r="AF1500">
        <f t="shared" si="962"/>
        <v>4.8777901648997217E-12</v>
      </c>
      <c r="AG1500">
        <f t="shared" si="963"/>
        <v>1.7612745579666941E-10</v>
      </c>
      <c r="AH1500">
        <f t="shared" si="964"/>
        <v>4.2023093021441563E-5</v>
      </c>
      <c r="AJ1500">
        <f t="shared" si="965"/>
        <v>4.8486814753139276E-2</v>
      </c>
      <c r="AK1500">
        <f t="shared" si="966"/>
        <v>1.3644100375828776E-6</v>
      </c>
      <c r="AL1500">
        <v>0</v>
      </c>
      <c r="AM1500">
        <f t="shared" si="967"/>
        <v>1.5766884080690707E-7</v>
      </c>
      <c r="AN1500">
        <f t="shared" si="968"/>
        <v>1.5220788783897847E-6</v>
      </c>
      <c r="AO1500">
        <f t="shared" si="969"/>
        <v>1.704887010994802E-4</v>
      </c>
      <c r="AQ1500">
        <f t="shared" si="970"/>
        <v>0</v>
      </c>
      <c r="AR1500">
        <f t="shared" si="971"/>
        <v>0</v>
      </c>
      <c r="AS1500">
        <v>553</v>
      </c>
      <c r="AT1500">
        <f t="shared" si="972"/>
        <v>0</v>
      </c>
      <c r="AU1500">
        <f t="shared" si="973"/>
        <v>0</v>
      </c>
      <c r="AV1500">
        <f t="shared" si="974"/>
        <v>6.4095277931037982E-5</v>
      </c>
      <c r="AX1500">
        <f t="shared" si="975"/>
        <v>97.230533909187386</v>
      </c>
      <c r="AY1500">
        <f t="shared" si="976"/>
        <v>89.641217479234342</v>
      </c>
      <c r="AZ1500" t="e">
        <f t="shared" si="977"/>
        <v>#DIV/0!</v>
      </c>
    </row>
    <row r="1501" spans="6:52" x14ac:dyDescent="0.55000000000000004">
      <c r="F1501" s="87">
        <v>45196.733171296299</v>
      </c>
      <c r="G1501">
        <v>21</v>
      </c>
      <c r="I1501">
        <v>20.8</v>
      </c>
      <c r="J1501">
        <v>30.231000000000002</v>
      </c>
      <c r="K1501">
        <v>5.5996414400000001</v>
      </c>
      <c r="L1501">
        <v>46595.064610041598</v>
      </c>
      <c r="N1501" s="36">
        <f t="shared" si="949"/>
        <v>8.5254254166019106E-3</v>
      </c>
      <c r="O1501" s="36">
        <f t="shared" si="950"/>
        <v>76.932644617155276</v>
      </c>
      <c r="P1501" s="36">
        <f t="shared" si="951"/>
        <v>-29045786916.908947</v>
      </c>
      <c r="Q1501">
        <f t="shared" si="952"/>
        <v>0.13640680666563057</v>
      </c>
      <c r="R1501">
        <f t="shared" si="953"/>
        <v>3385.0363631548321</v>
      </c>
      <c r="S1501">
        <f t="shared" si="954"/>
        <v>-4.8328613111679064E-4</v>
      </c>
      <c r="T1501">
        <f t="shared" si="955"/>
        <v>-4.3611290178206117</v>
      </c>
      <c r="U1501">
        <f t="shared" si="956"/>
        <v>-4.3611290178206117</v>
      </c>
      <c r="W1501">
        <f t="shared" si="957"/>
        <v>1.0045619743798602</v>
      </c>
      <c r="X1501">
        <v>867.15</v>
      </c>
      <c r="Y1501">
        <f t="shared" si="958"/>
        <v>1.9073334166666699E-2</v>
      </c>
      <c r="Z1501">
        <v>2E-3</v>
      </c>
      <c r="AA1501">
        <f t="shared" si="959"/>
        <v>1256.2295914817385</v>
      </c>
      <c r="AC1501">
        <f t="shared" si="960"/>
        <v>5.6251868607856833E-6</v>
      </c>
      <c r="AD1501">
        <f t="shared" si="961"/>
        <v>1.5810917980799094E-10</v>
      </c>
      <c r="AE1501">
        <v>0</v>
      </c>
      <c r="AF1501">
        <f t="shared" si="962"/>
        <v>4.499108075850943E-12</v>
      </c>
      <c r="AG1501">
        <f t="shared" si="963"/>
        <v>1.6260828788384188E-10</v>
      </c>
      <c r="AH1501">
        <f t="shared" si="964"/>
        <v>4.1933668183642876E-5</v>
      </c>
      <c r="AJ1501">
        <f t="shared" si="965"/>
        <v>4.6807630101020535E-2</v>
      </c>
      <c r="AK1501">
        <f t="shared" si="966"/>
        <v>1.3156391400292985E-6</v>
      </c>
      <c r="AL1501">
        <v>0</v>
      </c>
      <c r="AM1501">
        <f t="shared" si="967"/>
        <v>1.5172289907911602E-7</v>
      </c>
      <c r="AN1501">
        <f t="shared" si="968"/>
        <v>1.4673620391084145E-6</v>
      </c>
      <c r="AO1501">
        <f t="shared" si="969"/>
        <v>1.6994479263164979E-4</v>
      </c>
      <c r="AQ1501">
        <f t="shared" si="970"/>
        <v>0</v>
      </c>
      <c r="AR1501">
        <f t="shared" si="971"/>
        <v>0</v>
      </c>
      <c r="AS1501">
        <v>554</v>
      </c>
      <c r="AT1501">
        <f t="shared" si="972"/>
        <v>0</v>
      </c>
      <c r="AU1501">
        <f t="shared" si="973"/>
        <v>0</v>
      </c>
      <c r="AV1501">
        <f t="shared" si="974"/>
        <v>6.3865280973559251E-5</v>
      </c>
      <c r="AX1501">
        <f t="shared" si="975"/>
        <v>97.233161892052593</v>
      </c>
      <c r="AY1501">
        <f t="shared" si="976"/>
        <v>89.660159181213089</v>
      </c>
      <c r="AZ1501" t="e">
        <f t="shared" si="977"/>
        <v>#DIV/0!</v>
      </c>
    </row>
    <row r="1502" spans="6:52" x14ac:dyDescent="0.55000000000000004">
      <c r="F1502" s="87">
        <v>45196.754467592589</v>
      </c>
      <c r="G1502">
        <v>68</v>
      </c>
      <c r="I1502">
        <v>20.8</v>
      </c>
      <c r="J1502">
        <v>30.231000000000002</v>
      </c>
      <c r="K1502">
        <v>2.5574185600000021</v>
      </c>
      <c r="L1502">
        <v>3462.6011779671003</v>
      </c>
      <c r="N1502" s="36">
        <f t="shared" si="949"/>
        <v>3.8890670257654184E-3</v>
      </c>
      <c r="O1502" s="36">
        <f t="shared" si="950"/>
        <v>5.7092801476359787</v>
      </c>
      <c r="P1502" s="36">
        <f t="shared" si="951"/>
        <v>-29098216135.170517</v>
      </c>
      <c r="Q1502">
        <f t="shared" si="952"/>
        <v>6.2225072412246694E-2</v>
      </c>
      <c r="R1502">
        <f t="shared" si="953"/>
        <v>251.20832649598307</v>
      </c>
      <c r="S1502">
        <f t="shared" si="954"/>
        <v>-2.1943589369077029E-4</v>
      </c>
      <c r="T1502">
        <f t="shared" si="955"/>
        <v>-0.32213921313966098</v>
      </c>
      <c r="U1502">
        <f t="shared" si="956"/>
        <v>-0.32213921313966104</v>
      </c>
      <c r="W1502">
        <f t="shared" si="957"/>
        <v>1.0045619743798602</v>
      </c>
      <c r="X1502">
        <v>868.15</v>
      </c>
      <c r="Y1502">
        <f t="shared" si="958"/>
        <v>1.9073334166666699E-2</v>
      </c>
      <c r="Z1502">
        <v>2E-3</v>
      </c>
      <c r="AA1502">
        <f t="shared" si="959"/>
        <v>1263.5533374832937</v>
      </c>
      <c r="AC1502">
        <f t="shared" si="960"/>
        <v>2.5690854379493008E-6</v>
      </c>
      <c r="AD1502">
        <f t="shared" si="961"/>
        <v>7.2127044774844857E-11</v>
      </c>
      <c r="AE1502">
        <v>0</v>
      </c>
      <c r="AF1502">
        <f t="shared" si="962"/>
        <v>2.0504302041435479E-12</v>
      </c>
      <c r="AG1502">
        <f t="shared" si="963"/>
        <v>7.4177474978988403E-11</v>
      </c>
      <c r="AH1502">
        <f t="shared" si="964"/>
        <v>4.1844638996889603E-5</v>
      </c>
      <c r="AJ1502">
        <f t="shared" si="965"/>
        <v>3.4783974758286597E-3</v>
      </c>
      <c r="AK1502">
        <f t="shared" si="966"/>
        <v>9.7655970010893884E-8</v>
      </c>
      <c r="AL1502">
        <v>0</v>
      </c>
      <c r="AM1502">
        <f t="shared" si="967"/>
        <v>1.1239038096083317E-8</v>
      </c>
      <c r="AN1502">
        <f t="shared" si="968"/>
        <v>1.088950081069772E-7</v>
      </c>
      <c r="AO1502">
        <f t="shared" si="969"/>
        <v>1.6940386643112353E-4</v>
      </c>
      <c r="AQ1502">
        <f t="shared" si="970"/>
        <v>0</v>
      </c>
      <c r="AR1502">
        <f t="shared" si="971"/>
        <v>0</v>
      </c>
      <c r="AS1502">
        <v>555</v>
      </c>
      <c r="AT1502">
        <f t="shared" si="972"/>
        <v>0</v>
      </c>
      <c r="AU1502">
        <f t="shared" si="973"/>
        <v>0</v>
      </c>
      <c r="AV1502">
        <f t="shared" si="974"/>
        <v>6.36366363358884E-5</v>
      </c>
      <c r="AX1502">
        <f t="shared" si="975"/>
        <v>97.235777835893785</v>
      </c>
      <c r="AY1502">
        <f t="shared" si="976"/>
        <v>89.679014408959659</v>
      </c>
      <c r="AZ1502" t="e">
        <f t="shared" si="977"/>
        <v>#DIV/0!</v>
      </c>
    </row>
    <row r="1503" spans="6:52" x14ac:dyDescent="0.55000000000000004">
      <c r="F1503" s="87">
        <v>45196.775752314818</v>
      </c>
      <c r="G1503">
        <v>414</v>
      </c>
      <c r="I1503">
        <v>20.8</v>
      </c>
      <c r="J1503">
        <v>30.231000000000002</v>
      </c>
      <c r="K1503">
        <v>5.8280026600000001</v>
      </c>
      <c r="L1503">
        <v>51267.608478427101</v>
      </c>
      <c r="N1503" s="36">
        <f t="shared" si="949"/>
        <v>8.8522110887968956E-3</v>
      </c>
      <c r="O1503" s="36">
        <f t="shared" si="950"/>
        <v>84.417228523929595</v>
      </c>
      <c r="P1503" s="36">
        <f t="shared" si="951"/>
        <v>-29150645353.432083</v>
      </c>
      <c r="Q1503">
        <f t="shared" si="952"/>
        <v>0.14163537742075033</v>
      </c>
      <c r="R1503">
        <f t="shared" si="953"/>
        <v>3714.3580550529023</v>
      </c>
      <c r="S1503">
        <f t="shared" si="954"/>
        <v>-4.9715692760427281E-4</v>
      </c>
      <c r="T1503">
        <f t="shared" si="955"/>
        <v>-4.7410313139661673</v>
      </c>
      <c r="U1503">
        <f t="shared" si="956"/>
        <v>-4.7410313139661664</v>
      </c>
      <c r="W1503">
        <f t="shared" si="957"/>
        <v>1.0045619743798602</v>
      </c>
      <c r="X1503">
        <v>869.15</v>
      </c>
      <c r="Y1503">
        <f t="shared" si="958"/>
        <v>1.9073334166666699E-2</v>
      </c>
      <c r="Z1503">
        <v>2E-3</v>
      </c>
      <c r="AA1503">
        <f t="shared" si="959"/>
        <v>1270.9019669295424</v>
      </c>
      <c r="AC1503">
        <f t="shared" si="960"/>
        <v>5.8545898588206768E-6</v>
      </c>
      <c r="AD1503">
        <f t="shared" si="961"/>
        <v>1.6417843145981236E-10</v>
      </c>
      <c r="AE1503">
        <v>0</v>
      </c>
      <c r="AF1503">
        <f t="shared" si="962"/>
        <v>4.6627487506832901E-12</v>
      </c>
      <c r="AG1503">
        <f t="shared" si="963"/>
        <v>1.6884118021049564E-10</v>
      </c>
      <c r="AH1503">
        <f t="shared" si="964"/>
        <v>4.1756003040949801E-5</v>
      </c>
      <c r="AJ1503">
        <f t="shared" si="965"/>
        <v>5.1501489994822389E-2</v>
      </c>
      <c r="AK1503">
        <f t="shared" si="966"/>
        <v>1.4442401686693702E-6</v>
      </c>
      <c r="AL1503">
        <v>0</v>
      </c>
      <c r="AM1503">
        <f t="shared" si="967"/>
        <v>1.658778403914068E-7</v>
      </c>
      <c r="AN1503">
        <f t="shared" si="968"/>
        <v>1.610118009060777E-6</v>
      </c>
      <c r="AO1503">
        <f t="shared" si="969"/>
        <v>1.6886590076351212E-4</v>
      </c>
      <c r="AQ1503">
        <f t="shared" si="970"/>
        <v>0</v>
      </c>
      <c r="AR1503">
        <f t="shared" si="971"/>
        <v>0</v>
      </c>
      <c r="AS1503">
        <v>556</v>
      </c>
      <c r="AT1503">
        <f t="shared" si="972"/>
        <v>0</v>
      </c>
      <c r="AU1503">
        <f t="shared" si="973"/>
        <v>0</v>
      </c>
      <c r="AV1503">
        <f t="shared" si="974"/>
        <v>6.3409333583717224E-5</v>
      </c>
      <c r="AX1503">
        <f t="shared" si="975"/>
        <v>97.238381806576925</v>
      </c>
      <c r="AY1503">
        <f t="shared" si="976"/>
        <v>89.697783674367599</v>
      </c>
      <c r="AZ1503" t="e">
        <f t="shared" si="977"/>
        <v>#DIV/0!</v>
      </c>
    </row>
    <row r="1504" spans="6:52" x14ac:dyDescent="0.55000000000000004">
      <c r="F1504" s="87">
        <v>45196.797025462962</v>
      </c>
      <c r="G1504">
        <v>257</v>
      </c>
      <c r="I1504">
        <v>20.8</v>
      </c>
      <c r="J1504">
        <v>30.231000000000002</v>
      </c>
      <c r="K1504">
        <v>199.19954405481201</v>
      </c>
      <c r="L1504">
        <v>47225.173145159104</v>
      </c>
      <c r="N1504" s="36">
        <f t="shared" si="949"/>
        <v>0.30221039150370749</v>
      </c>
      <c r="O1504" s="36">
        <f t="shared" si="950"/>
        <v>77.655415315076709</v>
      </c>
      <c r="P1504" s="36">
        <f t="shared" si="951"/>
        <v>-29203074571.693653</v>
      </c>
      <c r="Q1504">
        <f t="shared" si="952"/>
        <v>4.8353662640593198</v>
      </c>
      <c r="R1504">
        <f t="shared" si="953"/>
        <v>3416.8382738633754</v>
      </c>
      <c r="S1504">
        <f t="shared" si="954"/>
        <v>-1.6894141536770033E-2</v>
      </c>
      <c r="T1504">
        <f t="shared" si="955"/>
        <v>-4.3410869192877195</v>
      </c>
      <c r="U1504">
        <f t="shared" si="956"/>
        <v>-4.3410869192877195</v>
      </c>
      <c r="W1504">
        <f t="shared" si="957"/>
        <v>1.0045619743798602</v>
      </c>
      <c r="X1504">
        <v>870.15</v>
      </c>
      <c r="Y1504">
        <f t="shared" si="958"/>
        <v>1.9073334166666699E-2</v>
      </c>
      <c r="Z1504">
        <v>2E-3</v>
      </c>
      <c r="AA1504">
        <f t="shared" si="959"/>
        <v>1278.2754826623716</v>
      </c>
      <c r="AC1504">
        <f t="shared" si="960"/>
        <v>2.0010828727126987E-4</v>
      </c>
      <c r="AD1504">
        <f t="shared" si="961"/>
        <v>5.6051251110960801E-9</v>
      </c>
      <c r="AE1504">
        <v>0</v>
      </c>
      <c r="AF1504">
        <f t="shared" si="962"/>
        <v>1.5903467469330377E-10</v>
      </c>
      <c r="AG1504">
        <f t="shared" si="963"/>
        <v>5.7641597857893837E-9</v>
      </c>
      <c r="AH1504">
        <f t="shared" si="964"/>
        <v>4.1667757914241498E-5</v>
      </c>
      <c r="AJ1504">
        <f t="shared" si="965"/>
        <v>4.7440613175131777E-2</v>
      </c>
      <c r="AK1504">
        <f t="shared" si="966"/>
        <v>1.3288333822639448E-6</v>
      </c>
      <c r="AL1504">
        <v>0</v>
      </c>
      <c r="AM1504">
        <f t="shared" si="967"/>
        <v>1.5231430389180003E-7</v>
      </c>
      <c r="AN1504">
        <f t="shared" si="968"/>
        <v>1.4811476861557449E-6</v>
      </c>
      <c r="AO1504">
        <f t="shared" si="969"/>
        <v>1.6833087408929496E-4</v>
      </c>
      <c r="AQ1504">
        <f t="shared" si="970"/>
        <v>0</v>
      </c>
      <c r="AR1504">
        <f t="shared" si="971"/>
        <v>0</v>
      </c>
      <c r="AS1504">
        <v>557</v>
      </c>
      <c r="AT1504">
        <f t="shared" si="972"/>
        <v>0</v>
      </c>
      <c r="AU1504">
        <f t="shared" si="973"/>
        <v>0</v>
      </c>
      <c r="AV1504">
        <f t="shared" si="974"/>
        <v>6.3183362381032565E-5</v>
      </c>
      <c r="AX1504">
        <f t="shared" si="975"/>
        <v>97.240973869506917</v>
      </c>
      <c r="AY1504">
        <f t="shared" si="976"/>
        <v>89.716467485620882</v>
      </c>
      <c r="AZ1504" t="e">
        <f t="shared" si="977"/>
        <v>#DIV/0!</v>
      </c>
    </row>
    <row r="1505" spans="6:52" x14ac:dyDescent="0.55000000000000004">
      <c r="F1505" s="87">
        <v>45196.818344907406</v>
      </c>
      <c r="G1505">
        <v>321</v>
      </c>
      <c r="I1505">
        <v>20.8</v>
      </c>
      <c r="J1505">
        <v>30.231000000000002</v>
      </c>
      <c r="K1505">
        <v>3.9174070600000004</v>
      </c>
      <c r="L1505">
        <v>8720.6585265471022</v>
      </c>
      <c r="N1505" s="36">
        <f t="shared" si="949"/>
        <v>5.9362121725957681E-3</v>
      </c>
      <c r="O1505" s="36">
        <f t="shared" si="950"/>
        <v>14.320514772721307</v>
      </c>
      <c r="P1505" s="36">
        <f t="shared" si="951"/>
        <v>-29255503789.955219</v>
      </c>
      <c r="Q1505">
        <f t="shared" si="952"/>
        <v>9.497939476153229E-2</v>
      </c>
      <c r="R1505">
        <f t="shared" si="953"/>
        <v>630.10264999973754</v>
      </c>
      <c r="S1505">
        <f t="shared" si="954"/>
        <v>-3.3031373810747021E-4</v>
      </c>
      <c r="T1505">
        <f t="shared" si="955"/>
        <v>-0.79684866859002268</v>
      </c>
      <c r="U1505">
        <f t="shared" si="956"/>
        <v>-0.79684866859002279</v>
      </c>
      <c r="W1505">
        <f t="shared" si="957"/>
        <v>1.0045619743798602</v>
      </c>
      <c r="X1505">
        <v>871.15</v>
      </c>
      <c r="Y1505">
        <f t="shared" si="958"/>
        <v>1.9073334166666699E-2</v>
      </c>
      <c r="Z1505">
        <v>2E-3</v>
      </c>
      <c r="AA1505">
        <f t="shared" si="959"/>
        <v>1285.673887302717</v>
      </c>
      <c r="AC1505">
        <f t="shared" si="960"/>
        <v>3.9352781706432043E-6</v>
      </c>
      <c r="AD1505">
        <f t="shared" si="961"/>
        <v>1.1010241781851714E-10</v>
      </c>
      <c r="AE1505">
        <v>0</v>
      </c>
      <c r="AF1505">
        <f t="shared" si="962"/>
        <v>3.1209406336364758E-12</v>
      </c>
      <c r="AG1505">
        <f t="shared" si="963"/>
        <v>1.1322335845215362E-10</v>
      </c>
      <c r="AH1505">
        <f t="shared" si="964"/>
        <v>4.1579901233660517E-5</v>
      </c>
      <c r="AJ1505">
        <f t="shared" si="965"/>
        <v>8.7604419473207192E-3</v>
      </c>
      <c r="AK1505">
        <f t="shared" si="966"/>
        <v>2.4510232764590536E-7</v>
      </c>
      <c r="AL1505">
        <v>0</v>
      </c>
      <c r="AM1505">
        <f t="shared" si="967"/>
        <v>2.8037636052895149E-8</v>
      </c>
      <c r="AN1505">
        <f t="shared" si="968"/>
        <v>2.7313996369880048E-7</v>
      </c>
      <c r="AO1505">
        <f t="shared" si="969"/>
        <v>1.6779876506176056E-4</v>
      </c>
      <c r="AQ1505">
        <f t="shared" si="970"/>
        <v>0</v>
      </c>
      <c r="AR1505">
        <f t="shared" si="971"/>
        <v>0</v>
      </c>
      <c r="AS1505">
        <v>558</v>
      </c>
      <c r="AT1505">
        <f t="shared" si="972"/>
        <v>0</v>
      </c>
      <c r="AU1505">
        <f t="shared" si="973"/>
        <v>0</v>
      </c>
      <c r="AV1505">
        <f t="shared" si="974"/>
        <v>6.2958712489030749E-5</v>
      </c>
      <c r="AX1505">
        <f t="shared" si="975"/>
        <v>97.243554089631303</v>
      </c>
      <c r="AY1505">
        <f t="shared" si="976"/>
        <v>89.735066347225171</v>
      </c>
      <c r="AZ1505" t="e">
        <f t="shared" si="977"/>
        <v>#DIV/0!</v>
      </c>
    </row>
    <row r="1506" spans="6:52" x14ac:dyDescent="0.55000000000000004">
      <c r="F1506" s="87">
        <v>45196.839594907404</v>
      </c>
      <c r="G1506">
        <v>153</v>
      </c>
      <c r="I1506">
        <v>20.8</v>
      </c>
      <c r="J1506">
        <v>30.231000000000002</v>
      </c>
      <c r="K1506">
        <v>2.5857590399999975</v>
      </c>
      <c r="L1506">
        <v>3584.0039559900001</v>
      </c>
      <c r="N1506" s="36">
        <f t="shared" si="949"/>
        <v>3.9137136802599422E-3</v>
      </c>
      <c r="O1506" s="36">
        <f t="shared" si="950"/>
        <v>5.877464151114558</v>
      </c>
      <c r="P1506" s="36">
        <f t="shared" si="951"/>
        <v>-29307933008.216789</v>
      </c>
      <c r="Q1506">
        <f t="shared" si="952"/>
        <v>6.2619418884159075E-2</v>
      </c>
      <c r="R1506">
        <f t="shared" si="953"/>
        <v>258.60842264904056</v>
      </c>
      <c r="S1506">
        <f t="shared" si="954"/>
        <v>-2.1677152066837348E-4</v>
      </c>
      <c r="T1506">
        <f t="shared" si="955"/>
        <v>-0.32553910321470736</v>
      </c>
      <c r="U1506">
        <f t="shared" si="956"/>
        <v>-0.3255391032147073</v>
      </c>
      <c r="W1506">
        <f t="shared" si="957"/>
        <v>1.0045619743798602</v>
      </c>
      <c r="X1506">
        <v>872.15</v>
      </c>
      <c r="Y1506">
        <f t="shared" si="958"/>
        <v>1.9073334166666699E-2</v>
      </c>
      <c r="Z1506">
        <v>2E-3</v>
      </c>
      <c r="AA1506">
        <f t="shared" si="959"/>
        <v>1293.0971832513321</v>
      </c>
      <c r="AC1506">
        <f t="shared" si="960"/>
        <v>2.5975552064929692E-6</v>
      </c>
      <c r="AD1506">
        <f t="shared" si="961"/>
        <v>7.2591866276695866E-11</v>
      </c>
      <c r="AE1506">
        <v>0</v>
      </c>
      <c r="AF1506">
        <f t="shared" si="962"/>
        <v>2.055702579556953E-12</v>
      </c>
      <c r="AG1506">
        <f t="shared" si="963"/>
        <v>7.4647568856252819E-11</v>
      </c>
      <c r="AH1506">
        <f t="shared" si="964"/>
        <v>4.1492430634410308E-5</v>
      </c>
      <c r="AJ1506">
        <f t="shared" si="965"/>
        <v>3.6003540902145438E-3</v>
      </c>
      <c r="AK1506">
        <f t="shared" si="966"/>
        <v>1.0061631106523187E-7</v>
      </c>
      <c r="AL1506">
        <v>0</v>
      </c>
      <c r="AM1506">
        <f t="shared" si="967"/>
        <v>1.14865267415801E-8</v>
      </c>
      <c r="AN1506">
        <f t="shared" si="968"/>
        <v>1.1210283780681197E-7</v>
      </c>
      <c r="AO1506">
        <f t="shared" si="969"/>
        <v>1.6726955252497391E-4</v>
      </c>
      <c r="AQ1506">
        <f t="shared" si="970"/>
        <v>0</v>
      </c>
      <c r="AR1506">
        <f t="shared" si="971"/>
        <v>0</v>
      </c>
      <c r="AS1506">
        <v>559</v>
      </c>
      <c r="AT1506">
        <f t="shared" si="972"/>
        <v>0</v>
      </c>
      <c r="AU1506">
        <f t="shared" si="973"/>
        <v>0</v>
      </c>
      <c r="AV1506">
        <f t="shared" si="974"/>
        <v>6.2735373765045798E-5</v>
      </c>
      <c r="AX1506">
        <f t="shared" si="975"/>
        <v>97.2461225314443</v>
      </c>
      <c r="AY1506">
        <f t="shared" si="976"/>
        <v>89.753580760038432</v>
      </c>
      <c r="AZ1506" t="e">
        <f t="shared" si="977"/>
        <v>#DIV/0!</v>
      </c>
    </row>
    <row r="1507" spans="6:52" x14ac:dyDescent="0.55000000000000004">
      <c r="F1507" s="87">
        <v>45196.860937500001</v>
      </c>
      <c r="G1507">
        <v>289</v>
      </c>
      <c r="I1507">
        <v>20.8</v>
      </c>
      <c r="J1507">
        <v>30.231000000000002</v>
      </c>
      <c r="K1507">
        <v>2.97177866</v>
      </c>
      <c r="L1507">
        <v>52437.300898710004</v>
      </c>
      <c r="N1507" s="36">
        <f t="shared" si="949"/>
        <v>4.492709803073475E-3</v>
      </c>
      <c r="O1507" s="36">
        <f t="shared" si="950"/>
        <v>85.876630003833611</v>
      </c>
      <c r="P1507" s="36">
        <f t="shared" si="951"/>
        <v>-29360362226.478359</v>
      </c>
      <c r="Q1507">
        <f t="shared" si="952"/>
        <v>7.18833568491756E-2</v>
      </c>
      <c r="R1507">
        <f t="shared" si="953"/>
        <v>3778.5717201686789</v>
      </c>
      <c r="S1507">
        <f t="shared" si="954"/>
        <v>-2.4769824986212613E-4</v>
      </c>
      <c r="T1507">
        <f t="shared" si="955"/>
        <v>-4.7346683601631803</v>
      </c>
      <c r="U1507">
        <f t="shared" si="956"/>
        <v>-4.7346683601631812</v>
      </c>
      <c r="W1507">
        <f t="shared" si="957"/>
        <v>1.0045619743798602</v>
      </c>
      <c r="X1507">
        <v>873.15</v>
      </c>
      <c r="Y1507">
        <f t="shared" si="958"/>
        <v>1.9073334166666699E-2</v>
      </c>
      <c r="Z1507">
        <v>2E-3</v>
      </c>
      <c r="AA1507">
        <f t="shared" si="959"/>
        <v>1300.5453726896264</v>
      </c>
      <c r="AC1507">
        <f t="shared" si="960"/>
        <v>2.9853358381095351E-6</v>
      </c>
      <c r="AD1507">
        <f t="shared" si="961"/>
        <v>8.3333322359123775E-11</v>
      </c>
      <c r="AE1507">
        <v>0</v>
      </c>
      <c r="AF1507">
        <f t="shared" si="962"/>
        <v>2.3576330287559546E-12</v>
      </c>
      <c r="AG1507">
        <f t="shared" si="963"/>
        <v>8.5690955387879729E-11</v>
      </c>
      <c r="AH1507">
        <f t="shared" si="964"/>
        <v>4.1405343769833306E-5</v>
      </c>
      <c r="AJ1507">
        <f t="shared" si="965"/>
        <v>5.2676518521958933E-2</v>
      </c>
      <c r="AK1507">
        <f t="shared" si="966"/>
        <v>1.4704239445055342E-6</v>
      </c>
      <c r="AL1507">
        <v>0</v>
      </c>
      <c r="AM1507">
        <f t="shared" si="967"/>
        <v>1.6752971666477969E-7</v>
      </c>
      <c r="AN1507">
        <f t="shared" si="968"/>
        <v>1.6379536611703139E-6</v>
      </c>
      <c r="AO1507">
        <f t="shared" si="969"/>
        <v>1.6674321551176472E-4</v>
      </c>
      <c r="AQ1507">
        <f t="shared" si="970"/>
        <v>0</v>
      </c>
      <c r="AR1507">
        <f t="shared" si="971"/>
        <v>0</v>
      </c>
      <c r="AS1507">
        <v>560</v>
      </c>
      <c r="AT1507">
        <f t="shared" si="972"/>
        <v>0</v>
      </c>
      <c r="AU1507">
        <f t="shared" si="973"/>
        <v>0</v>
      </c>
      <c r="AV1507">
        <f t="shared" si="974"/>
        <v>6.251333616149056E-5</v>
      </c>
      <c r="AX1507">
        <f t="shared" si="975"/>
        <v>97.248679258990478</v>
      </c>
      <c r="AY1507">
        <f t="shared" si="976"/>
        <v>89.772011221301568</v>
      </c>
      <c r="AZ1507" t="e">
        <f t="shared" si="977"/>
        <v>#DIV/0!</v>
      </c>
    </row>
    <row r="1508" spans="6:52" x14ac:dyDescent="0.55000000000000004">
      <c r="F1508" s="87">
        <v>45196.882256944446</v>
      </c>
      <c r="G1508">
        <v>393</v>
      </c>
      <c r="I1508">
        <v>20.8</v>
      </c>
      <c r="J1508">
        <v>30.231000000000002</v>
      </c>
      <c r="K1508">
        <v>2.2103950400000016</v>
      </c>
      <c r="L1508">
        <v>51563.844336000002</v>
      </c>
      <c r="N1508" s="36">
        <f t="shared" si="949"/>
        <v>3.3377463952832835E-3</v>
      </c>
      <c r="O1508" s="36">
        <f t="shared" si="950"/>
        <v>84.332330124009744</v>
      </c>
      <c r="P1508" s="36">
        <f t="shared" si="951"/>
        <v>-29412791444.739925</v>
      </c>
      <c r="Q1508">
        <f t="shared" si="952"/>
        <v>5.3403942324532536E-2</v>
      </c>
      <c r="R1508">
        <f t="shared" si="953"/>
        <v>3710.6225254564288</v>
      </c>
      <c r="S1508">
        <f t="shared" si="954"/>
        <v>-1.8317859674663674E-4</v>
      </c>
      <c r="T1508">
        <f t="shared" si="955"/>
        <v>-4.6282359601437388</v>
      </c>
      <c r="U1508">
        <f t="shared" si="956"/>
        <v>-4.6282359601437388</v>
      </c>
      <c r="W1508">
        <f t="shared" si="957"/>
        <v>1.0045619743798602</v>
      </c>
      <c r="X1508">
        <v>874.15</v>
      </c>
      <c r="Y1508">
        <f t="shared" si="958"/>
        <v>1.9073334166666699E-2</v>
      </c>
      <c r="Z1508">
        <v>2E-3</v>
      </c>
      <c r="AA1508">
        <f t="shared" si="959"/>
        <v>1308.0184575804562</v>
      </c>
      <c r="AC1508">
        <f t="shared" si="960"/>
        <v>2.2204788055418515E-6</v>
      </c>
      <c r="AD1508">
        <f t="shared" si="961"/>
        <v>6.1912028107020011E-11</v>
      </c>
      <c r="AE1508">
        <v>0</v>
      </c>
      <c r="AF1508">
        <f t="shared" si="962"/>
        <v>1.7499242538052476E-12</v>
      </c>
      <c r="AG1508">
        <f t="shared" si="963"/>
        <v>6.3661952360825262E-11</v>
      </c>
      <c r="AH1508">
        <f t="shared" si="964"/>
        <v>4.1318638311244383E-5</v>
      </c>
      <c r="AJ1508">
        <f t="shared" si="965"/>
        <v>5.179907727278793E-2</v>
      </c>
      <c r="AK1508">
        <f t="shared" si="966"/>
        <v>1.4442767568988187E-6</v>
      </c>
      <c r="AL1508">
        <v>0</v>
      </c>
      <c r="AM1508">
        <f t="shared" si="967"/>
        <v>1.642219566100718E-7</v>
      </c>
      <c r="AN1508">
        <f t="shared" si="968"/>
        <v>1.6084987135088904E-6</v>
      </c>
      <c r="AO1508">
        <f t="shared" si="969"/>
        <v>1.6621973324174383E-4</v>
      </c>
      <c r="AQ1508">
        <f t="shared" si="970"/>
        <v>0</v>
      </c>
      <c r="AR1508">
        <f t="shared" si="971"/>
        <v>0</v>
      </c>
      <c r="AS1508">
        <v>561</v>
      </c>
      <c r="AT1508">
        <f t="shared" si="972"/>
        <v>0</v>
      </c>
      <c r="AU1508">
        <f t="shared" si="973"/>
        <v>0</v>
      </c>
      <c r="AV1508">
        <f t="shared" si="974"/>
        <v>6.2292589724811958E-5</v>
      </c>
      <c r="AX1508">
        <f t="shared" si="975"/>
        <v>97.251224335868656</v>
      </c>
      <c r="AY1508">
        <f t="shared" si="976"/>
        <v>89.790358224668608</v>
      </c>
      <c r="AZ1508" t="e">
        <f t="shared" si="977"/>
        <v>#DIV/0!</v>
      </c>
    </row>
    <row r="1509" spans="6:52" x14ac:dyDescent="0.55000000000000004">
      <c r="F1509" s="87">
        <v>45196.903611111113</v>
      </c>
      <c r="G1509">
        <v>90</v>
      </c>
      <c r="I1509">
        <v>20.8</v>
      </c>
      <c r="J1509">
        <v>30.231000000000002</v>
      </c>
      <c r="K1509">
        <v>107.90160607</v>
      </c>
      <c r="L1509">
        <v>9320.6170313558996</v>
      </c>
      <c r="N1509" s="36">
        <f t="shared" si="949"/>
        <v>0.16274344248730535</v>
      </c>
      <c r="O1509" s="36">
        <f t="shared" si="950"/>
        <v>15.223293145508947</v>
      </c>
      <c r="P1509" s="36">
        <f t="shared" si="951"/>
        <v>-29465220663.001495</v>
      </c>
      <c r="Q1509">
        <f t="shared" si="952"/>
        <v>2.6038950797968856</v>
      </c>
      <c r="R1509">
        <f t="shared" si="953"/>
        <v>669.82489840239373</v>
      </c>
      <c r="S1509">
        <f t="shared" si="954"/>
        <v>-8.8907237445083383E-3</v>
      </c>
      <c r="T1509">
        <f t="shared" si="955"/>
        <v>-0.83165313311438016</v>
      </c>
      <c r="U1509">
        <f t="shared" si="956"/>
        <v>-0.83165313311438016</v>
      </c>
      <c r="W1509">
        <f t="shared" si="957"/>
        <v>1.0045619743798602</v>
      </c>
      <c r="X1509">
        <v>875.15</v>
      </c>
      <c r="Y1509">
        <f t="shared" si="958"/>
        <v>1.9073334166666699E-2</v>
      </c>
      <c r="Z1509">
        <v>2E-3</v>
      </c>
      <c r="AA1509">
        <f t="shared" si="959"/>
        <v>1315.516439668937</v>
      </c>
      <c r="AC1509">
        <f t="shared" si="960"/>
        <v>1.0839385043243709E-4</v>
      </c>
      <c r="AD1509">
        <f t="shared" si="961"/>
        <v>3.0188150554415806E-9</v>
      </c>
      <c r="AE1509">
        <v>0</v>
      </c>
      <c r="AF1509">
        <f t="shared" si="962"/>
        <v>8.5245006552497366E-11</v>
      </c>
      <c r="AG1509">
        <f t="shared" si="963"/>
        <v>3.1040600619940781E-9</v>
      </c>
      <c r="AH1509">
        <f t="shared" si="964"/>
        <v>4.1232311947765851E-5</v>
      </c>
      <c r="AJ1509">
        <f t="shared" si="965"/>
        <v>9.3631374474574345E-3</v>
      </c>
      <c r="AK1509">
        <f t="shared" si="966"/>
        <v>2.6076737914363095E-7</v>
      </c>
      <c r="AL1509">
        <v>0</v>
      </c>
      <c r="AM1509">
        <f t="shared" si="967"/>
        <v>2.9591578137787795E-8</v>
      </c>
      <c r="AN1509">
        <f t="shared" si="968"/>
        <v>2.9035895728141874E-7</v>
      </c>
      <c r="AO1509">
        <f t="shared" si="969"/>
        <v>1.6569908511934061E-4</v>
      </c>
      <c r="AQ1509">
        <f t="shared" si="970"/>
        <v>0</v>
      </c>
      <c r="AR1509">
        <f t="shared" si="971"/>
        <v>0</v>
      </c>
      <c r="AS1509">
        <v>562</v>
      </c>
      <c r="AT1509">
        <f t="shared" si="972"/>
        <v>0</v>
      </c>
      <c r="AU1509">
        <f t="shared" si="973"/>
        <v>0</v>
      </c>
      <c r="AV1509">
        <f t="shared" si="974"/>
        <v>6.2073124594458516E-5</v>
      </c>
      <c r="AX1509">
        <f t="shared" si="975"/>
        <v>97.253757825235667</v>
      </c>
      <c r="AY1509">
        <f t="shared" si="976"/>
        <v>89.808622260236532</v>
      </c>
      <c r="AZ1509" t="e">
        <f t="shared" si="977"/>
        <v>#DIV/0!</v>
      </c>
    </row>
    <row r="1510" spans="6:52" x14ac:dyDescent="0.55000000000000004">
      <c r="F1510" s="87">
        <v>45196.924907407411</v>
      </c>
      <c r="G1510">
        <v>148</v>
      </c>
      <c r="I1510">
        <v>20.8</v>
      </c>
      <c r="J1510">
        <v>30.231000000000002</v>
      </c>
      <c r="K1510">
        <v>479.33918604336696</v>
      </c>
      <c r="L1510">
        <v>20097.702284300402</v>
      </c>
      <c r="N1510" s="36">
        <f t="shared" si="949"/>
        <v>0.72212319219878085</v>
      </c>
      <c r="O1510" s="36">
        <f t="shared" si="950"/>
        <v>32.781322760947518</v>
      </c>
      <c r="P1510" s="36">
        <f t="shared" si="951"/>
        <v>-29517649881.263062</v>
      </c>
      <c r="Q1510">
        <f t="shared" si="952"/>
        <v>11.553971075180494</v>
      </c>
      <c r="R1510">
        <f t="shared" si="953"/>
        <v>1442.3782014816907</v>
      </c>
      <c r="S1510">
        <f t="shared" si="954"/>
        <v>-3.9270146380440261E-2</v>
      </c>
      <c r="T1510">
        <f t="shared" si="955"/>
        <v>-1.7826976854836993</v>
      </c>
      <c r="U1510">
        <f t="shared" si="956"/>
        <v>-1.7826976854836996</v>
      </c>
      <c r="W1510">
        <f t="shared" si="957"/>
        <v>1.0045619743798602</v>
      </c>
      <c r="X1510">
        <v>876.15</v>
      </c>
      <c r="Y1510">
        <f t="shared" si="958"/>
        <v>1.9073334166666699E-2</v>
      </c>
      <c r="Z1510">
        <v>2E-3</v>
      </c>
      <c r="AA1510">
        <f t="shared" si="959"/>
        <v>1323.0393204832426</v>
      </c>
      <c r="AC1510">
        <f t="shared" si="960"/>
        <v>4.8152591912935987E-4</v>
      </c>
      <c r="AD1510">
        <f t="shared" si="961"/>
        <v>1.3395396222162606E-8</v>
      </c>
      <c r="AE1510">
        <v>0</v>
      </c>
      <c r="AF1510">
        <f t="shared" si="962"/>
        <v>3.7790073214482427E-10</v>
      </c>
      <c r="AG1510">
        <f t="shared" si="963"/>
        <v>1.377329695430743E-8</v>
      </c>
      <c r="AH1510">
        <f t="shared" si="964"/>
        <v>4.1146362386164386E-5</v>
      </c>
      <c r="AJ1510">
        <f t="shared" si="965"/>
        <v>2.0189387487215438E-2</v>
      </c>
      <c r="AK1510">
        <f t="shared" si="966"/>
        <v>5.616413034692092E-7</v>
      </c>
      <c r="AL1510">
        <v>0</v>
      </c>
      <c r="AM1510">
        <f t="shared" si="967"/>
        <v>6.3607819975699821E-8</v>
      </c>
      <c r="AN1510">
        <f t="shared" si="968"/>
        <v>6.2524912344490899E-7</v>
      </c>
      <c r="AO1510">
        <f t="shared" si="969"/>
        <v>1.6518125073186558E-4</v>
      </c>
      <c r="AQ1510">
        <f t="shared" si="970"/>
        <v>0</v>
      </c>
      <c r="AR1510">
        <f t="shared" si="971"/>
        <v>0</v>
      </c>
      <c r="AS1510">
        <v>563</v>
      </c>
      <c r="AT1510">
        <f t="shared" si="972"/>
        <v>0</v>
      </c>
      <c r="AU1510">
        <f t="shared" si="973"/>
        <v>0</v>
      </c>
      <c r="AV1510">
        <f t="shared" si="974"/>
        <v>6.1854931001861563E-5</v>
      </c>
      <c r="AX1510">
        <f t="shared" si="975"/>
        <v>97.256279789809952</v>
      </c>
      <c r="AY1510">
        <f t="shared" si="976"/>
        <v>89.826803814575143</v>
      </c>
      <c r="AZ1510" t="e">
        <f t="shared" si="977"/>
        <v>#DIV/0!</v>
      </c>
    </row>
    <row r="1511" spans="6:52" x14ac:dyDescent="0.55000000000000004">
      <c r="F1511" s="87">
        <v>45196.946192129632</v>
      </c>
      <c r="G1511">
        <v>319</v>
      </c>
      <c r="I1511">
        <v>20.8</v>
      </c>
      <c r="J1511">
        <v>30.231000000000002</v>
      </c>
      <c r="K1511">
        <v>26.818382559088001</v>
      </c>
      <c r="L1511">
        <v>1729.9527095675999</v>
      </c>
      <c r="N1511" s="36">
        <f t="shared" si="949"/>
        <v>4.035471904335039E-2</v>
      </c>
      <c r="O1511" s="36">
        <f t="shared" si="950"/>
        <v>2.8179377515143078</v>
      </c>
      <c r="P1511" s="36">
        <f t="shared" si="951"/>
        <v>-29570079099.524632</v>
      </c>
      <c r="Q1511">
        <f t="shared" si="952"/>
        <v>0.64567550469360624</v>
      </c>
      <c r="R1511">
        <f t="shared" si="953"/>
        <v>123.98926106662954</v>
      </c>
      <c r="S1511">
        <f t="shared" si="954"/>
        <v>-2.1845828893079918E-3</v>
      </c>
      <c r="T1511">
        <f t="shared" si="955"/>
        <v>-0.15254767573725864</v>
      </c>
      <c r="U1511">
        <f t="shared" si="956"/>
        <v>-0.15254767573725864</v>
      </c>
      <c r="W1511">
        <f t="shared" si="957"/>
        <v>1.0045619743798602</v>
      </c>
      <c r="X1511">
        <v>877.15</v>
      </c>
      <c r="Y1511">
        <f t="shared" si="958"/>
        <v>1.9073334166666699E-2</v>
      </c>
      <c r="Z1511">
        <v>2E-3</v>
      </c>
      <c r="AA1511">
        <f t="shared" si="959"/>
        <v>1330.587101335439</v>
      </c>
      <c r="AC1511">
        <f t="shared" si="960"/>
        <v>2.694072733323185E-5</v>
      </c>
      <c r="AD1511">
        <f t="shared" si="961"/>
        <v>7.4859997666639771E-10</v>
      </c>
      <c r="AE1511">
        <v>0</v>
      </c>
      <c r="AF1511">
        <f t="shared" si="962"/>
        <v>2.1099064849372617E-11</v>
      </c>
      <c r="AG1511">
        <f t="shared" si="963"/>
        <v>7.6969904151577032E-10</v>
      </c>
      <c r="AH1511">
        <f t="shared" si="964"/>
        <v>4.1060787350689634E-5</v>
      </c>
      <c r="AJ1511">
        <f t="shared" si="965"/>
        <v>1.7378447095070168E-3</v>
      </c>
      <c r="AK1511">
        <f t="shared" si="966"/>
        <v>4.8289361044162712E-8</v>
      </c>
      <c r="AL1511">
        <v>0</v>
      </c>
      <c r="AM1511">
        <f t="shared" si="967"/>
        <v>5.4581073513350648E-9</v>
      </c>
      <c r="AN1511">
        <f t="shared" si="968"/>
        <v>5.3747468395497777E-8</v>
      </c>
      <c r="AO1511">
        <f t="shared" si="969"/>
        <v>1.6466620984759638E-4</v>
      </c>
      <c r="AQ1511">
        <f t="shared" si="970"/>
        <v>0</v>
      </c>
      <c r="AR1511">
        <f t="shared" si="971"/>
        <v>0</v>
      </c>
      <c r="AS1511">
        <v>564</v>
      </c>
      <c r="AT1511">
        <f t="shared" si="972"/>
        <v>0</v>
      </c>
      <c r="AU1511">
        <f t="shared" si="973"/>
        <v>0</v>
      </c>
      <c r="AV1511">
        <f t="shared" si="974"/>
        <v>6.1637999269428887E-5</v>
      </c>
      <c r="AX1511">
        <f t="shared" si="975"/>
        <v>97.258790291875357</v>
      </c>
      <c r="AY1511">
        <f t="shared" si="976"/>
        <v>89.844903370756214</v>
      </c>
      <c r="AZ1511" t="e">
        <f t="shared" si="977"/>
        <v>#DIV/0!</v>
      </c>
    </row>
    <row r="1512" spans="6:52" x14ac:dyDescent="0.55000000000000004">
      <c r="F1512" s="87">
        <v>45196.967499999999</v>
      </c>
      <c r="G1512">
        <v>245</v>
      </c>
      <c r="I1512">
        <v>20.8</v>
      </c>
      <c r="J1512">
        <v>30.231000000000002</v>
      </c>
      <c r="K1512">
        <v>424.02920211048701</v>
      </c>
      <c r="L1512">
        <v>17180.128361937503</v>
      </c>
      <c r="N1512" s="36">
        <f t="shared" si="949"/>
        <v>0.6373111488698856</v>
      </c>
      <c r="O1512" s="36">
        <f t="shared" si="950"/>
        <v>27.947414943646795</v>
      </c>
      <c r="P1512" s="36">
        <f t="shared" si="951"/>
        <v>-29622508317.786201</v>
      </c>
      <c r="Q1512">
        <f t="shared" si="952"/>
        <v>10.19697838191817</v>
      </c>
      <c r="R1512">
        <f t="shared" si="953"/>
        <v>1229.6862575204589</v>
      </c>
      <c r="S1512">
        <f t="shared" si="954"/>
        <v>-3.4344249635911331E-2</v>
      </c>
      <c r="T1512">
        <f t="shared" si="955"/>
        <v>-1.5060665378363953</v>
      </c>
      <c r="U1512">
        <f t="shared" si="956"/>
        <v>-1.5060665378363953</v>
      </c>
      <c r="W1512">
        <f t="shared" si="957"/>
        <v>1.0045619743798602</v>
      </c>
      <c r="X1512">
        <v>878.15</v>
      </c>
      <c r="Y1512">
        <f t="shared" si="958"/>
        <v>1.9073334166666699E-2</v>
      </c>
      <c r="Z1512">
        <v>2E-3</v>
      </c>
      <c r="AA1512">
        <f t="shared" si="959"/>
        <v>1338.1597833222656</v>
      </c>
      <c r="AC1512">
        <f t="shared" si="960"/>
        <v>4.2596361246682759E-4</v>
      </c>
      <c r="AD1512">
        <f t="shared" si="961"/>
        <v>1.1822740475464481E-8</v>
      </c>
      <c r="AE1512">
        <v>0</v>
      </c>
      <c r="AF1512">
        <f t="shared" si="962"/>
        <v>3.329080350731155E-10</v>
      </c>
      <c r="AG1512">
        <f t="shared" si="963"/>
        <v>1.2155648510537596E-8</v>
      </c>
      <c r="AH1512">
        <f t="shared" si="964"/>
        <v>4.0975584582914417E-5</v>
      </c>
      <c r="AJ1512">
        <f t="shared" si="965"/>
        <v>1.7258503667367371E-2</v>
      </c>
      <c r="AK1512">
        <f t="shared" si="966"/>
        <v>4.7901464792377421E-7</v>
      </c>
      <c r="AL1512">
        <v>0</v>
      </c>
      <c r="AM1512">
        <f t="shared" si="967"/>
        <v>5.403573639089569E-8</v>
      </c>
      <c r="AN1512">
        <f t="shared" si="968"/>
        <v>5.3305038431466992E-7</v>
      </c>
      <c r="AO1512">
        <f t="shared" si="969"/>
        <v>1.6415394241388518E-4</v>
      </c>
      <c r="AQ1512">
        <f t="shared" si="970"/>
        <v>0</v>
      </c>
      <c r="AR1512">
        <f t="shared" si="971"/>
        <v>0</v>
      </c>
      <c r="AS1512">
        <v>565</v>
      </c>
      <c r="AT1512">
        <f t="shared" si="972"/>
        <v>0</v>
      </c>
      <c r="AU1512">
        <f t="shared" si="973"/>
        <v>0</v>
      </c>
      <c r="AV1512">
        <f t="shared" si="974"/>
        <v>6.1422319809550745E-5</v>
      </c>
      <c r="AX1512">
        <f t="shared" si="975"/>
        <v>97.26128939328477</v>
      </c>
      <c r="AY1512">
        <f t="shared" si="976"/>
        <v>89.862921408382775</v>
      </c>
      <c r="AZ1512" t="e">
        <f t="shared" si="977"/>
        <v>#DIV/0!</v>
      </c>
    </row>
    <row r="1513" spans="6:52" x14ac:dyDescent="0.55000000000000004">
      <c r="F1513" s="87">
        <v>45196.988796296297</v>
      </c>
      <c r="G1513">
        <v>293</v>
      </c>
      <c r="I1513">
        <v>20.8</v>
      </c>
      <c r="J1513">
        <v>30.231000000000002</v>
      </c>
      <c r="K1513">
        <v>86501.77767358</v>
      </c>
      <c r="L1513">
        <v>46117.514991247102</v>
      </c>
      <c r="N1513" s="36">
        <f t="shared" si="949"/>
        <v>129.86000007452768</v>
      </c>
      <c r="O1513" s="36">
        <f t="shared" si="950"/>
        <v>74.920416544476296</v>
      </c>
      <c r="P1513" s="36">
        <f t="shared" si="951"/>
        <v>-29674937536.047768</v>
      </c>
      <c r="Q1513">
        <f t="shared" si="952"/>
        <v>2077.7600011924428</v>
      </c>
      <c r="R1513">
        <f t="shared" si="953"/>
        <v>3296.4983279569569</v>
      </c>
      <c r="S1513">
        <f t="shared" si="954"/>
        <v>-6.9664504970562469</v>
      </c>
      <c r="T1513">
        <f t="shared" si="955"/>
        <v>-4.0191696656121101</v>
      </c>
      <c r="U1513">
        <f t="shared" si="956"/>
        <v>-4.0191696656121101</v>
      </c>
      <c r="W1513">
        <f t="shared" si="957"/>
        <v>1.0045619743798602</v>
      </c>
      <c r="X1513">
        <v>879.15</v>
      </c>
      <c r="Y1513">
        <f t="shared" si="958"/>
        <v>1.9073334166666699E-2</v>
      </c>
      <c r="Z1513">
        <v>2E-3</v>
      </c>
      <c r="AA1513">
        <f t="shared" si="959"/>
        <v>1345.7573673259828</v>
      </c>
      <c r="AC1513">
        <f t="shared" si="960"/>
        <v>8.6896396567139225E-2</v>
      </c>
      <c r="AD1513">
        <f t="shared" si="961"/>
        <v>2.4090906802468673E-6</v>
      </c>
      <c r="AE1513">
        <v>0</v>
      </c>
      <c r="AF1513">
        <f t="shared" si="962"/>
        <v>6.7772496057961438E-8</v>
      </c>
      <c r="AG1513">
        <f t="shared" si="963"/>
        <v>2.4768631763048287E-6</v>
      </c>
      <c r="AH1513">
        <f t="shared" si="964"/>
        <v>4.0890751841576968E-5</v>
      </c>
      <c r="AJ1513">
        <f t="shared" si="965"/>
        <v>4.6327901913099989E-2</v>
      </c>
      <c r="AK1513">
        <f t="shared" si="966"/>
        <v>1.2843814144583984E-6</v>
      </c>
      <c r="AL1513">
        <v>0</v>
      </c>
      <c r="AM1513">
        <f t="shared" si="967"/>
        <v>1.4460072620026236E-7</v>
      </c>
      <c r="AN1513">
        <f t="shared" si="968"/>
        <v>1.4289821406586607E-6</v>
      </c>
      <c r="AO1513">
        <f t="shared" si="969"/>
        <v>1.6364442855529187E-4</v>
      </c>
      <c r="AQ1513">
        <f t="shared" si="970"/>
        <v>0</v>
      </c>
      <c r="AR1513">
        <f t="shared" si="971"/>
        <v>0</v>
      </c>
      <c r="AS1513">
        <v>566</v>
      </c>
      <c r="AT1513">
        <f t="shared" si="972"/>
        <v>0</v>
      </c>
      <c r="AU1513">
        <f t="shared" si="973"/>
        <v>0</v>
      </c>
      <c r="AV1513">
        <f t="shared" si="974"/>
        <v>6.1207883123619032E-5</v>
      </c>
      <c r="AX1513">
        <f t="shared" si="975"/>
        <v>97.263777155463643</v>
      </c>
      <c r="AY1513">
        <f t="shared" si="976"/>
        <v>89.880858403617864</v>
      </c>
      <c r="AZ1513" t="e">
        <f t="shared" si="977"/>
        <v>#DIV/0!</v>
      </c>
    </row>
    <row r="1514" spans="6:52" x14ac:dyDescent="0.55000000000000004">
      <c r="F1514" s="87">
        <v>45197.010081018518</v>
      </c>
      <c r="G1514">
        <v>299</v>
      </c>
      <c r="I1514">
        <v>20.8</v>
      </c>
      <c r="J1514">
        <v>30.231000000000002</v>
      </c>
      <c r="K1514">
        <v>40.526395898300002</v>
      </c>
      <c r="L1514">
        <v>2340.4831534591003</v>
      </c>
      <c r="N1514" s="36">
        <f t="shared" si="949"/>
        <v>6.0769208289372878E-2</v>
      </c>
      <c r="O1514" s="36">
        <f t="shared" si="950"/>
        <v>3.7971680725613797</v>
      </c>
      <c r="P1514" s="36">
        <f t="shared" si="951"/>
        <v>-29727366754.309338</v>
      </c>
      <c r="Q1514">
        <f t="shared" si="952"/>
        <v>0.97230733262996605</v>
      </c>
      <c r="R1514">
        <f t="shared" si="953"/>
        <v>167.07539519270071</v>
      </c>
      <c r="S1514">
        <f t="shared" si="954"/>
        <v>-3.2453286157458905E-3</v>
      </c>
      <c r="T1514">
        <f t="shared" si="955"/>
        <v>-0.20278457711674891</v>
      </c>
      <c r="U1514">
        <f t="shared" si="956"/>
        <v>-0.20278457711674894</v>
      </c>
      <c r="W1514">
        <f t="shared" si="957"/>
        <v>1.0045619743798602</v>
      </c>
      <c r="X1514">
        <v>880.15</v>
      </c>
      <c r="Y1514">
        <f t="shared" si="958"/>
        <v>1.9073334166666699E-2</v>
      </c>
      <c r="Z1514">
        <v>2E-3</v>
      </c>
      <c r="AA1514">
        <f t="shared" si="959"/>
        <v>1353.3798540151547</v>
      </c>
      <c r="AC1514">
        <f t="shared" si="960"/>
        <v>4.0711276278096114E-5</v>
      </c>
      <c r="AD1514">
        <f t="shared" si="961"/>
        <v>1.127385344075064E-9</v>
      </c>
      <c r="AE1514">
        <v>0</v>
      </c>
      <c r="AF1514">
        <f t="shared" si="962"/>
        <v>3.1686072671916812E-11</v>
      </c>
      <c r="AG1514">
        <f t="shared" si="963"/>
        <v>1.1590714167469809E-9</v>
      </c>
      <c r="AH1514">
        <f t="shared" si="964"/>
        <v>4.0806286902424224E-5</v>
      </c>
      <c r="AJ1514">
        <f t="shared" si="965"/>
        <v>2.351160377641675E-3</v>
      </c>
      <c r="AK1514">
        <f t="shared" si="966"/>
        <v>6.5108834545414465E-8</v>
      </c>
      <c r="AL1514">
        <v>0</v>
      </c>
      <c r="AM1514">
        <f t="shared" si="967"/>
        <v>7.3158209895464372E-9</v>
      </c>
      <c r="AN1514">
        <f t="shared" si="968"/>
        <v>7.2424655534960897E-8</v>
      </c>
      <c r="AO1514">
        <f t="shared" si="969"/>
        <v>1.6313764857173451E-4</v>
      </c>
      <c r="AQ1514">
        <f t="shared" si="970"/>
        <v>0</v>
      </c>
      <c r="AR1514">
        <f t="shared" si="971"/>
        <v>0</v>
      </c>
      <c r="AS1514">
        <v>567</v>
      </c>
      <c r="AT1514">
        <f t="shared" si="972"/>
        <v>0</v>
      </c>
      <c r="AU1514">
        <f t="shared" si="973"/>
        <v>0</v>
      </c>
      <c r="AV1514">
        <f t="shared" si="974"/>
        <v>6.0994679801057181E-5</v>
      </c>
      <c r="AX1514">
        <f t="shared" si="975"/>
        <v>97.266253639413691</v>
      </c>
      <c r="AY1514">
        <f t="shared" si="976"/>
        <v>89.898714829213191</v>
      </c>
      <c r="AZ1514" t="e">
        <f t="shared" si="977"/>
        <v>#DIV/0!</v>
      </c>
    </row>
    <row r="1515" spans="6:52" x14ac:dyDescent="0.55000000000000004">
      <c r="F1515" s="87">
        <v>45197.031412037039</v>
      </c>
      <c r="G1515">
        <v>106</v>
      </c>
      <c r="I1515">
        <v>20.8</v>
      </c>
      <c r="J1515">
        <v>30.231000000000002</v>
      </c>
      <c r="K1515">
        <v>112.053335816048</v>
      </c>
      <c r="L1515">
        <v>3129.8144472304002</v>
      </c>
      <c r="N1515" s="36">
        <f t="shared" si="949"/>
        <v>0.16782869826672675</v>
      </c>
      <c r="O1515" s="36">
        <f t="shared" si="950"/>
        <v>5.0710030535641932</v>
      </c>
      <c r="P1515" s="36">
        <f t="shared" si="951"/>
        <v>-29779795972.570904</v>
      </c>
      <c r="Q1515">
        <f t="shared" si="952"/>
        <v>2.685259172267628</v>
      </c>
      <c r="R1515">
        <f t="shared" si="953"/>
        <v>223.1241343568245</v>
      </c>
      <c r="S1515">
        <f t="shared" si="954"/>
        <v>-8.9224794289129127E-3</v>
      </c>
      <c r="T1515">
        <f t="shared" si="955"/>
        <v>-0.26959584920019258</v>
      </c>
      <c r="U1515">
        <f t="shared" si="956"/>
        <v>-0.26959584920019258</v>
      </c>
      <c r="W1515">
        <f t="shared" si="957"/>
        <v>1.0045619743798602</v>
      </c>
      <c r="X1515">
        <v>881.15</v>
      </c>
      <c r="Y1515">
        <f t="shared" si="958"/>
        <v>1.9073334166666699E-2</v>
      </c>
      <c r="Z1515">
        <v>2E-3</v>
      </c>
      <c r="AA1515">
        <f t="shared" si="959"/>
        <v>1361.0272438454713</v>
      </c>
      <c r="AC1515">
        <f t="shared" si="960"/>
        <v>1.1256452026321868E-4</v>
      </c>
      <c r="AD1515">
        <f t="shared" si="961"/>
        <v>3.1136230936299582E-9</v>
      </c>
      <c r="AE1515">
        <v>0</v>
      </c>
      <c r="AF1515">
        <f t="shared" si="962"/>
        <v>8.7429751167997223E-11</v>
      </c>
      <c r="AG1515">
        <f t="shared" si="963"/>
        <v>3.2010528447979553E-9</v>
      </c>
      <c r="AH1515">
        <f t="shared" si="964"/>
        <v>4.0722187558057451E-5</v>
      </c>
      <c r="AJ1515">
        <f t="shared" si="965"/>
        <v>3.1440925805523816E-3</v>
      </c>
      <c r="AK1515">
        <f t="shared" si="966"/>
        <v>8.6968071683927444E-8</v>
      </c>
      <c r="AL1515">
        <v>0</v>
      </c>
      <c r="AM1515">
        <f t="shared" si="967"/>
        <v>9.7528641168896345E-9</v>
      </c>
      <c r="AN1515">
        <f t="shared" si="968"/>
        <v>9.6720935800817081E-8</v>
      </c>
      <c r="AO1515">
        <f t="shared" si="969"/>
        <v>1.6263358293666733E-4</v>
      </c>
      <c r="AQ1515">
        <f t="shared" si="970"/>
        <v>0</v>
      </c>
      <c r="AR1515">
        <f t="shared" si="971"/>
        <v>0</v>
      </c>
      <c r="AS1515">
        <v>568</v>
      </c>
      <c r="AT1515">
        <f t="shared" si="972"/>
        <v>0</v>
      </c>
      <c r="AU1515">
        <f t="shared" si="973"/>
        <v>0</v>
      </c>
      <c r="AV1515">
        <f t="shared" si="974"/>
        <v>6.0782700518363913E-5</v>
      </c>
      <c r="AX1515">
        <f t="shared" si="975"/>
        <v>97.268718905716298</v>
      </c>
      <c r="AY1515">
        <f t="shared" si="976"/>
        <v>89.916491154537354</v>
      </c>
      <c r="AZ1515" t="e">
        <f t="shared" si="977"/>
        <v>#DIV/0!</v>
      </c>
    </row>
    <row r="1516" spans="6:52" x14ac:dyDescent="0.55000000000000004">
      <c r="F1516" s="87">
        <v>45197.052731481483</v>
      </c>
      <c r="G1516">
        <v>197</v>
      </c>
      <c r="I1516">
        <v>20.8</v>
      </c>
      <c r="J1516">
        <v>30.231000000000002</v>
      </c>
      <c r="K1516">
        <v>7114.0678623814019</v>
      </c>
      <c r="L1516">
        <v>14655.403828439899</v>
      </c>
      <c r="N1516" s="36">
        <f t="shared" si="949"/>
        <v>10.642799724003568</v>
      </c>
      <c r="O1516" s="36">
        <f t="shared" si="950"/>
        <v>23.713464696210892</v>
      </c>
      <c r="P1516" s="36">
        <f t="shared" si="951"/>
        <v>-29832225190.832474</v>
      </c>
      <c r="Q1516">
        <f t="shared" si="952"/>
        <v>170.28479558405709</v>
      </c>
      <c r="R1516">
        <f t="shared" si="953"/>
        <v>1043.3924466332792</v>
      </c>
      <c r="S1516">
        <f t="shared" si="954"/>
        <v>-0.56328049369059141</v>
      </c>
      <c r="T1516">
        <f t="shared" si="955"/>
        <v>-1.2550581094813056</v>
      </c>
      <c r="U1516">
        <f t="shared" si="956"/>
        <v>-1.2550581094813056</v>
      </c>
      <c r="W1516">
        <f t="shared" si="957"/>
        <v>1.0045619743798602</v>
      </c>
      <c r="X1516">
        <v>882.15</v>
      </c>
      <c r="Y1516">
        <f t="shared" si="958"/>
        <v>1.9073334166666699E-2</v>
      </c>
      <c r="Z1516">
        <v>2E-3</v>
      </c>
      <c r="AA1516">
        <f t="shared" si="959"/>
        <v>1368.69953706059</v>
      </c>
      <c r="AC1516">
        <f t="shared" si="960"/>
        <v>7.1465220577061729E-3</v>
      </c>
      <c r="AD1516">
        <f t="shared" si="961"/>
        <v>1.9745432940613863E-7</v>
      </c>
      <c r="AE1516">
        <v>0</v>
      </c>
      <c r="AF1516">
        <f t="shared" si="962"/>
        <v>5.5393461986895469E-9</v>
      </c>
      <c r="AG1516">
        <f t="shared" si="963"/>
        <v>2.0299367560482817E-7</v>
      </c>
      <c r="AH1516">
        <f t="shared" si="964"/>
        <v>4.0638451617779184E-5</v>
      </c>
      <c r="AJ1516">
        <f t="shared" si="965"/>
        <v>1.4722261405231746E-2</v>
      </c>
      <c r="AK1516">
        <f t="shared" si="966"/>
        <v>4.0676768778419825E-7</v>
      </c>
      <c r="AL1516">
        <v>0</v>
      </c>
      <c r="AM1516">
        <f t="shared" si="967"/>
        <v>4.5527148616085479E-8</v>
      </c>
      <c r="AN1516">
        <f t="shared" si="968"/>
        <v>4.5229483640028374E-7</v>
      </c>
      <c r="AO1516">
        <f t="shared" si="969"/>
        <v>1.6213221229527804E-4</v>
      </c>
      <c r="AQ1516">
        <f t="shared" si="970"/>
        <v>0</v>
      </c>
      <c r="AR1516">
        <f t="shared" si="971"/>
        <v>0</v>
      </c>
      <c r="AS1516">
        <v>569</v>
      </c>
      <c r="AT1516">
        <f t="shared" si="972"/>
        <v>0</v>
      </c>
      <c r="AU1516">
        <f t="shared" si="973"/>
        <v>0</v>
      </c>
      <c r="AV1516">
        <f t="shared" si="974"/>
        <v>6.0571936038167983E-5</v>
      </c>
      <c r="AX1516">
        <f t="shared" si="975"/>
        <v>97.271173014536117</v>
      </c>
      <c r="AY1516">
        <f t="shared" si="976"/>
        <v>89.934187845603944</v>
      </c>
      <c r="AZ1516" t="e">
        <f t="shared" si="977"/>
        <v>#DIV/0!</v>
      </c>
    </row>
    <row r="1517" spans="6:52" x14ac:dyDescent="0.55000000000000004">
      <c r="F1517" s="87">
        <v>45197.074050925927</v>
      </c>
      <c r="G1517">
        <v>69</v>
      </c>
      <c r="I1517">
        <v>20.8</v>
      </c>
      <c r="J1517">
        <v>30.231000000000002</v>
      </c>
      <c r="K1517">
        <v>2.3353238600000008</v>
      </c>
      <c r="L1517">
        <v>3928.6234004416001</v>
      </c>
      <c r="N1517" s="36">
        <f t="shared" si="949"/>
        <v>3.4896515223455768E-3</v>
      </c>
      <c r="O1517" s="36">
        <f t="shared" si="950"/>
        <v>6.3483449835696515</v>
      </c>
      <c r="P1517" s="36">
        <f t="shared" si="951"/>
        <v>-29884654409.094044</v>
      </c>
      <c r="Q1517">
        <f t="shared" si="952"/>
        <v>5.5834424357529229E-2</v>
      </c>
      <c r="R1517">
        <f t="shared" si="953"/>
        <v>279.32717927706466</v>
      </c>
      <c r="S1517">
        <f t="shared" si="954"/>
        <v>-1.8386777497212919E-4</v>
      </c>
      <c r="T1517">
        <f t="shared" si="955"/>
        <v>-0.33449072476436159</v>
      </c>
      <c r="U1517">
        <f t="shared" si="956"/>
        <v>-0.33449072476436159</v>
      </c>
      <c r="W1517">
        <f t="shared" si="957"/>
        <v>1.0045619743798602</v>
      </c>
      <c r="X1517">
        <v>883.15</v>
      </c>
      <c r="Y1517">
        <f t="shared" si="958"/>
        <v>1.9073334166666699E-2</v>
      </c>
      <c r="Z1517">
        <v>2E-3</v>
      </c>
      <c r="AA1517">
        <f t="shared" si="959"/>
        <v>1376.3967336929081</v>
      </c>
      <c r="AC1517">
        <f t="shared" si="960"/>
        <v>2.345977547617997E-6</v>
      </c>
      <c r="AD1517">
        <f t="shared" si="961"/>
        <v>6.4744627805504231E-11</v>
      </c>
      <c r="AE1517">
        <v>0</v>
      </c>
      <c r="AF1517">
        <f t="shared" si="962"/>
        <v>1.8146618054101208E-12</v>
      </c>
      <c r="AG1517">
        <f t="shared" si="963"/>
        <v>6.6559289610914355E-11</v>
      </c>
      <c r="AH1517">
        <f t="shared" si="964"/>
        <v>4.0555076907441624E-5</v>
      </c>
      <c r="AJ1517">
        <f t="shared" si="965"/>
        <v>3.946545679742534E-3</v>
      </c>
      <c r="AK1517">
        <f t="shared" si="966"/>
        <v>1.0891733870675467E-7</v>
      </c>
      <c r="AL1517">
        <v>0</v>
      </c>
      <c r="AM1517">
        <f t="shared" si="967"/>
        <v>1.2166766570151486E-8</v>
      </c>
      <c r="AN1517">
        <f t="shared" si="968"/>
        <v>1.2108410527690617E-7</v>
      </c>
      <c r="AO1517">
        <f t="shared" si="969"/>
        <v>1.6163351746270488E-4</v>
      </c>
      <c r="AQ1517">
        <f t="shared" si="970"/>
        <v>0</v>
      </c>
      <c r="AR1517">
        <f t="shared" si="971"/>
        <v>0</v>
      </c>
      <c r="AS1517">
        <v>570</v>
      </c>
      <c r="AT1517">
        <f t="shared" si="972"/>
        <v>0</v>
      </c>
      <c r="AU1517">
        <f t="shared" si="973"/>
        <v>0</v>
      </c>
      <c r="AV1517">
        <f t="shared" si="974"/>
        <v>6.0362377208294157E-5</v>
      </c>
      <c r="AX1517">
        <f t="shared" si="975"/>
        <v>97.273616025624534</v>
      </c>
      <c r="AY1517">
        <f t="shared" si="976"/>
        <v>89.951805365099403</v>
      </c>
      <c r="AZ1517" t="e">
        <f t="shared" si="977"/>
        <v>#DIV/0!</v>
      </c>
    </row>
    <row r="1518" spans="6:52" x14ac:dyDescent="0.55000000000000004">
      <c r="F1518" s="87">
        <v>45197.095324074071</v>
      </c>
      <c r="G1518">
        <v>391</v>
      </c>
      <c r="I1518">
        <v>20.8</v>
      </c>
      <c r="J1518">
        <v>30.231000000000002</v>
      </c>
      <c r="K1518">
        <v>80.170010831728007</v>
      </c>
      <c r="L1518">
        <v>2972.5963600671002</v>
      </c>
      <c r="N1518" s="36">
        <f t="shared" si="949"/>
        <v>0.11965877439801166</v>
      </c>
      <c r="O1518" s="36">
        <f t="shared" si="950"/>
        <v>4.7971126083465876</v>
      </c>
      <c r="P1518" s="36">
        <f t="shared" si="951"/>
        <v>-29937083627.35561</v>
      </c>
      <c r="Q1518">
        <f t="shared" si="952"/>
        <v>1.9145403903681866</v>
      </c>
      <c r="R1518">
        <f t="shared" si="953"/>
        <v>211.07295476724985</v>
      </c>
      <c r="S1518">
        <f t="shared" si="954"/>
        <v>-6.2766523411799443E-3</v>
      </c>
      <c r="T1518">
        <f t="shared" si="955"/>
        <v>-0.2516305906989364</v>
      </c>
      <c r="U1518">
        <f t="shared" si="956"/>
        <v>-0.2516305906989364</v>
      </c>
      <c r="W1518">
        <f t="shared" si="957"/>
        <v>1.0045619743798602</v>
      </c>
      <c r="X1518">
        <v>884.15</v>
      </c>
      <c r="Y1518">
        <f t="shared" si="958"/>
        <v>1.9073334166666699E-2</v>
      </c>
      <c r="Z1518">
        <v>2E-3</v>
      </c>
      <c r="AA1518">
        <f t="shared" si="959"/>
        <v>1384.1188335644254</v>
      </c>
      <c r="AC1518">
        <f t="shared" si="960"/>
        <v>8.053574436717547E-5</v>
      </c>
      <c r="AD1518">
        <f t="shared" si="961"/>
        <v>2.2201232571674176E-9</v>
      </c>
      <c r="AE1518">
        <v>0</v>
      </c>
      <c r="AF1518">
        <f t="shared" si="962"/>
        <v>6.2168532899640674E-11</v>
      </c>
      <c r="AG1518">
        <f t="shared" si="963"/>
        <v>2.2822917900670582E-9</v>
      </c>
      <c r="AH1518">
        <f t="shared" si="964"/>
        <v>4.0472061269296949E-5</v>
      </c>
      <c r="AJ1518">
        <f t="shared" si="965"/>
        <v>2.986157268503392E-3</v>
      </c>
      <c r="AK1518">
        <f t="shared" si="966"/>
        <v>8.2319189491045403E-8</v>
      </c>
      <c r="AL1518">
        <v>0</v>
      </c>
      <c r="AM1518">
        <f t="shared" si="967"/>
        <v>9.1777423230791763E-9</v>
      </c>
      <c r="AN1518">
        <f t="shared" si="968"/>
        <v>9.1496931814124582E-8</v>
      </c>
      <c r="AO1518">
        <f t="shared" si="969"/>
        <v>1.6113747942227854E-4</v>
      </c>
      <c r="AQ1518">
        <f t="shared" si="970"/>
        <v>0</v>
      </c>
      <c r="AR1518">
        <f t="shared" si="971"/>
        <v>0</v>
      </c>
      <c r="AS1518">
        <v>571</v>
      </c>
      <c r="AT1518">
        <f t="shared" si="972"/>
        <v>0</v>
      </c>
      <c r="AU1518">
        <f t="shared" si="973"/>
        <v>0</v>
      </c>
      <c r="AV1518">
        <f t="shared" si="974"/>
        <v>6.015401496084179E-5</v>
      </c>
      <c r="AX1518">
        <f t="shared" si="975"/>
        <v>97.276047998323037</v>
      </c>
      <c r="AY1518">
        <f t="shared" si="976"/>
        <v>89.969344172410388</v>
      </c>
      <c r="AZ1518" t="e">
        <f t="shared" si="977"/>
        <v>#DIV/0!</v>
      </c>
    </row>
    <row r="1519" spans="6:52" x14ac:dyDescent="0.55000000000000004">
      <c r="F1519" s="87">
        <v>45203.561608796299</v>
      </c>
      <c r="G1519">
        <v>332</v>
      </c>
      <c r="I1519">
        <v>20.7</v>
      </c>
      <c r="J1519">
        <v>30.199000000000002</v>
      </c>
      <c r="K1519">
        <v>4.1414160000000013</v>
      </c>
      <c r="L1519">
        <v>53997.1603400639</v>
      </c>
      <c r="N1519" s="36">
        <f t="shared" si="949"/>
        <v>6.1692815101386462E-3</v>
      </c>
      <c r="O1519" s="36">
        <f t="shared" si="950"/>
        <v>86.954997724127281</v>
      </c>
      <c r="P1519" s="36">
        <f t="shared" si="951"/>
        <v>-29989512845.61718</v>
      </c>
      <c r="Q1519">
        <f t="shared" si="952"/>
        <v>9.8708504162218338E-2</v>
      </c>
      <c r="R1519">
        <f t="shared" si="953"/>
        <v>3826.0198998616006</v>
      </c>
      <c r="S1519">
        <f t="shared" si="954"/>
        <v>-3.2216846832945764E-4</v>
      </c>
      <c r="T1519">
        <f t="shared" si="955"/>
        <v>-4.5409110257547614</v>
      </c>
      <c r="U1519">
        <f t="shared" si="956"/>
        <v>-4.5409110257547614</v>
      </c>
      <c r="W1519">
        <f t="shared" si="957"/>
        <v>1.0037639377227836</v>
      </c>
      <c r="X1519">
        <v>885.15</v>
      </c>
      <c r="Y1519">
        <f t="shared" si="958"/>
        <v>1.9073334166666699E-2</v>
      </c>
      <c r="Z1519">
        <v>2E-3</v>
      </c>
      <c r="AA1519">
        <f t="shared" si="959"/>
        <v>1391.8658362875283</v>
      </c>
      <c r="AC1519">
        <f t="shared" si="960"/>
        <v>4.1570040319081405E-6</v>
      </c>
      <c r="AD1519">
        <f t="shared" si="961"/>
        <v>1.1446637580789171E-10</v>
      </c>
      <c r="AE1519">
        <v>0</v>
      </c>
      <c r="AF1519">
        <f t="shared" si="962"/>
        <v>3.2023920032208458E-12</v>
      </c>
      <c r="AG1519">
        <f t="shared" si="963"/>
        <v>1.1766876781111256E-10</v>
      </c>
      <c r="AH1519">
        <f t="shared" si="964"/>
        <v>4.0389402561849004E-5</v>
      </c>
      <c r="AJ1519">
        <f t="shared" si="965"/>
        <v>5.4200402288791062E-2</v>
      </c>
      <c r="AK1519">
        <f t="shared" si="966"/>
        <v>1.4924507096231671E-6</v>
      </c>
      <c r="AL1519">
        <v>0</v>
      </c>
      <c r="AM1519">
        <f t="shared" si="967"/>
        <v>1.6607101943085463E-7</v>
      </c>
      <c r="AN1519">
        <f t="shared" si="968"/>
        <v>1.6585217290540219E-6</v>
      </c>
      <c r="AO1519">
        <f t="shared" si="969"/>
        <v>1.6064407932378223E-4</v>
      </c>
      <c r="AQ1519">
        <f t="shared" si="970"/>
        <v>0</v>
      </c>
      <c r="AR1519">
        <f t="shared" si="971"/>
        <v>0</v>
      </c>
      <c r="AS1519">
        <v>572</v>
      </c>
      <c r="AT1519">
        <f t="shared" si="972"/>
        <v>0</v>
      </c>
      <c r="AU1519">
        <f t="shared" si="973"/>
        <v>0</v>
      </c>
      <c r="AV1519">
        <f t="shared" si="974"/>
        <v>5.9946840311274223E-5</v>
      </c>
      <c r="AX1519">
        <f t="shared" si="975"/>
        <v>97.278468991566669</v>
      </c>
      <c r="AY1519">
        <f t="shared" si="976"/>
        <v>89.986804723651261</v>
      </c>
      <c r="AZ1519" t="e">
        <f t="shared" si="977"/>
        <v>#DIV/0!</v>
      </c>
    </row>
    <row r="1520" spans="6:52" x14ac:dyDescent="0.55000000000000004">
      <c r="F1520" s="87">
        <v>45203.582939814813</v>
      </c>
      <c r="G1520">
        <v>334</v>
      </c>
      <c r="I1520">
        <v>20.7</v>
      </c>
      <c r="J1520">
        <v>30.199000000000002</v>
      </c>
      <c r="K1520">
        <v>106584.77243662</v>
      </c>
      <c r="L1520">
        <v>14390.3742818511</v>
      </c>
      <c r="N1520" s="36">
        <f t="shared" si="949"/>
        <v>158.59144843992183</v>
      </c>
      <c r="O1520" s="36">
        <f t="shared" si="950"/>
        <v>23.143096371822715</v>
      </c>
      <c r="P1520" s="36">
        <f t="shared" si="951"/>
        <v>-30041942063.87875</v>
      </c>
      <c r="Q1520">
        <f t="shared" si="952"/>
        <v>2537.4631750387493</v>
      </c>
      <c r="R1520">
        <f t="shared" si="953"/>
        <v>1018.2962403601995</v>
      </c>
      <c r="S1520">
        <f t="shared" si="954"/>
        <v>-8.2451501358412944</v>
      </c>
      <c r="T1520">
        <f t="shared" si="955"/>
        <v>-1.2032067685302001</v>
      </c>
      <c r="U1520">
        <f t="shared" si="956"/>
        <v>-1.2032067685302001</v>
      </c>
      <c r="W1520">
        <f t="shared" si="957"/>
        <v>1.0037639377227836</v>
      </c>
      <c r="X1520">
        <v>886.15</v>
      </c>
      <c r="Y1520">
        <f t="shared" si="958"/>
        <v>1.9073334166666699E-2</v>
      </c>
      <c r="Z1520">
        <v>2E-3</v>
      </c>
      <c r="AA1520">
        <f t="shared" si="959"/>
        <v>1399.6377412658201</v>
      </c>
      <c r="AC1520">
        <f t="shared" si="960"/>
        <v>0.1069859508822685</v>
      </c>
      <c r="AD1520">
        <f t="shared" si="961"/>
        <v>2.9426178813655319E-6</v>
      </c>
      <c r="AE1520">
        <v>0</v>
      </c>
      <c r="AF1520">
        <f t="shared" si="962"/>
        <v>8.2249810704789815E-8</v>
      </c>
      <c r="AG1520">
        <f t="shared" si="963"/>
        <v>3.0248676920703217E-6</v>
      </c>
      <c r="AH1520">
        <f t="shared" si="964"/>
        <v>4.0307098659706576E-5</v>
      </c>
      <c r="AJ1520">
        <f t="shared" si="965"/>
        <v>1.4444538754455534E-2</v>
      </c>
      <c r="AK1520">
        <f t="shared" si="966"/>
        <v>3.9729289384652149E-7</v>
      </c>
      <c r="AL1520">
        <v>0</v>
      </c>
      <c r="AM1520">
        <f t="shared" si="967"/>
        <v>4.4123116904624803E-8</v>
      </c>
      <c r="AN1520">
        <f t="shared" si="968"/>
        <v>4.414160107511463E-7</v>
      </c>
      <c r="AO1520">
        <f t="shared" si="969"/>
        <v>1.6015329848173296E-4</v>
      </c>
      <c r="AQ1520">
        <f t="shared" si="970"/>
        <v>0</v>
      </c>
      <c r="AR1520">
        <f t="shared" si="971"/>
        <v>0</v>
      </c>
      <c r="AS1520">
        <v>573</v>
      </c>
      <c r="AT1520">
        <f t="shared" si="972"/>
        <v>0</v>
      </c>
      <c r="AU1520">
        <f t="shared" si="973"/>
        <v>0</v>
      </c>
      <c r="AV1520">
        <f t="shared" si="974"/>
        <v>5.9740844357519369E-5</v>
      </c>
      <c r="AX1520">
        <f t="shared" si="975"/>
        <v>97.280879063887411</v>
      </c>
      <c r="AY1520">
        <f t="shared" si="976"/>
        <v>90.004187471691026</v>
      </c>
      <c r="AZ1520" t="e">
        <f t="shared" si="977"/>
        <v>#DIV/0!</v>
      </c>
    </row>
    <row r="1521" spans="6:52" x14ac:dyDescent="0.55000000000000004">
      <c r="F1521" s="87">
        <v>45203.604224537034</v>
      </c>
      <c r="G1521">
        <v>225</v>
      </c>
      <c r="I1521">
        <v>20.7</v>
      </c>
      <c r="J1521">
        <v>30.199000000000002</v>
      </c>
      <c r="K1521">
        <v>402.53211895728703</v>
      </c>
      <c r="L1521">
        <v>20773.292597750002</v>
      </c>
      <c r="N1521" s="36">
        <f t="shared" si="949"/>
        <v>0.59825263059064493</v>
      </c>
      <c r="O1521" s="36">
        <f t="shared" si="950"/>
        <v>33.364252723758227</v>
      </c>
      <c r="P1521" s="36">
        <f t="shared" si="951"/>
        <v>-30094371282.140316</v>
      </c>
      <c r="Q1521">
        <f t="shared" si="952"/>
        <v>9.5720420894503189</v>
      </c>
      <c r="R1521">
        <f t="shared" si="953"/>
        <v>1468.027119845362</v>
      </c>
      <c r="S1521">
        <f t="shared" si="954"/>
        <v>-3.0965560490791855E-2</v>
      </c>
      <c r="T1521">
        <f t="shared" si="955"/>
        <v>-1.7269339625428766</v>
      </c>
      <c r="U1521">
        <f t="shared" si="956"/>
        <v>-1.7269339625428766</v>
      </c>
      <c r="W1521">
        <f t="shared" si="957"/>
        <v>1.0037639377227836</v>
      </c>
      <c r="X1521">
        <v>887.15</v>
      </c>
      <c r="Y1521">
        <f t="shared" si="958"/>
        <v>1.9073334166666699E-2</v>
      </c>
      <c r="Z1521">
        <v>2E-3</v>
      </c>
      <c r="AA1521">
        <f t="shared" si="959"/>
        <v>1407.4345476949516</v>
      </c>
      <c r="AC1521">
        <f t="shared" si="960"/>
        <v>4.0404722478446241E-4</v>
      </c>
      <c r="AD1521">
        <f t="shared" si="961"/>
        <v>1.1100676124750712E-8</v>
      </c>
      <c r="AE1521">
        <v>0</v>
      </c>
      <c r="AF1521">
        <f t="shared" si="962"/>
        <v>3.0999621459206689E-10</v>
      </c>
      <c r="AG1521">
        <f t="shared" si="963"/>
        <v>1.1410672339342778E-8</v>
      </c>
      <c r="AH1521">
        <f t="shared" si="964"/>
        <v>4.0225147453438222E-5</v>
      </c>
      <c r="AJ1521">
        <f t="shared" si="965"/>
        <v>2.0851481977385095E-2</v>
      </c>
      <c r="AK1521">
        <f t="shared" si="966"/>
        <v>5.7286756090331512E-7</v>
      </c>
      <c r="AL1521">
        <v>0</v>
      </c>
      <c r="AM1521">
        <f t="shared" si="967"/>
        <v>6.3499980518045139E-8</v>
      </c>
      <c r="AN1521">
        <f t="shared" si="968"/>
        <v>6.363675414213603E-7</v>
      </c>
      <c r="AO1521">
        <f t="shared" si="969"/>
        <v>1.5966511837368431E-4</v>
      </c>
      <c r="AQ1521">
        <f t="shared" si="970"/>
        <v>0</v>
      </c>
      <c r="AR1521">
        <f t="shared" si="971"/>
        <v>0</v>
      </c>
      <c r="AS1521">
        <v>574</v>
      </c>
      <c r="AT1521">
        <f t="shared" si="972"/>
        <v>0</v>
      </c>
      <c r="AU1521">
        <f t="shared" si="973"/>
        <v>0</v>
      </c>
      <c r="AV1521">
        <f t="shared" si="974"/>
        <v>5.9536018279081598E-5</v>
      </c>
      <c r="AX1521">
        <f t="shared" si="975"/>
        <v>97.28327827341748</v>
      </c>
      <c r="AY1521">
        <f t="shared" si="976"/>
        <v>90.021492866180026</v>
      </c>
      <c r="AZ1521" t="e">
        <f t="shared" si="977"/>
        <v>#DIV/0!</v>
      </c>
    </row>
    <row r="1522" spans="6:52" x14ac:dyDescent="0.55000000000000004">
      <c r="F1522" s="87">
        <v>45203.625543981485</v>
      </c>
      <c r="G1522">
        <v>351</v>
      </c>
      <c r="I1522">
        <v>20.7</v>
      </c>
      <c r="J1522">
        <v>30.199000000000002</v>
      </c>
      <c r="K1522">
        <v>2788.4950882107732</v>
      </c>
      <c r="L1522">
        <v>41785.242459567606</v>
      </c>
      <c r="N1522" s="36">
        <f t="shared" si="949"/>
        <v>4.1395586090971914</v>
      </c>
      <c r="O1522" s="36">
        <f t="shared" si="950"/>
        <v>67.023425274412261</v>
      </c>
      <c r="P1522" s="36">
        <f t="shared" si="951"/>
        <v>-30146800500.401886</v>
      </c>
      <c r="Q1522">
        <f t="shared" si="952"/>
        <v>66.232937745555063</v>
      </c>
      <c r="R1522">
        <f t="shared" si="953"/>
        <v>2949.0307120741395</v>
      </c>
      <c r="S1522">
        <f t="shared" si="954"/>
        <v>-0.21331875428355956</v>
      </c>
      <c r="T1522">
        <f t="shared" si="955"/>
        <v>-3.4538352847413876</v>
      </c>
      <c r="U1522">
        <f t="shared" si="956"/>
        <v>-3.4538352847413885</v>
      </c>
      <c r="W1522">
        <f t="shared" si="957"/>
        <v>1.0037639377227836</v>
      </c>
      <c r="X1522">
        <v>888.15</v>
      </c>
      <c r="Y1522">
        <f t="shared" si="958"/>
        <v>1.9073334166666699E-2</v>
      </c>
      <c r="Z1522">
        <v>2E-3</v>
      </c>
      <c r="AA1522">
        <f t="shared" si="959"/>
        <v>1415.2562545634294</v>
      </c>
      <c r="AC1522">
        <f t="shared" si="960"/>
        <v>2.7989908100630864E-3</v>
      </c>
      <c r="AD1522">
        <f t="shared" si="961"/>
        <v>7.6812077767222923E-8</v>
      </c>
      <c r="AE1522">
        <v>0</v>
      </c>
      <c r="AF1522">
        <f t="shared" si="962"/>
        <v>2.1431068865898119E-9</v>
      </c>
      <c r="AG1522">
        <f t="shared" si="963"/>
        <v>7.8955184653812742E-8</v>
      </c>
      <c r="AH1522">
        <f t="shared" si="964"/>
        <v>4.0143546849428653E-5</v>
      </c>
      <c r="AJ1522">
        <f t="shared" si="965"/>
        <v>4.1942519509916835E-2</v>
      </c>
      <c r="AK1522">
        <f t="shared" si="966"/>
        <v>1.1510191668962226E-6</v>
      </c>
      <c r="AL1522">
        <v>0</v>
      </c>
      <c r="AM1522">
        <f t="shared" si="967"/>
        <v>1.2734102035725718E-7</v>
      </c>
      <c r="AN1522">
        <f t="shared" si="968"/>
        <v>1.2783601872534797E-6</v>
      </c>
      <c r="AO1522">
        <f t="shared" si="969"/>
        <v>1.5917952063854716E-4</v>
      </c>
      <c r="AQ1522">
        <f t="shared" si="970"/>
        <v>0</v>
      </c>
      <c r="AR1522">
        <f t="shared" si="971"/>
        <v>0</v>
      </c>
      <c r="AS1522">
        <v>575</v>
      </c>
      <c r="AT1522">
        <f t="shared" si="972"/>
        <v>0</v>
      </c>
      <c r="AU1522">
        <f t="shared" si="973"/>
        <v>0</v>
      </c>
      <c r="AV1522">
        <f t="shared" si="974"/>
        <v>5.9332353336164398E-5</v>
      </c>
      <c r="AX1522">
        <f t="shared" si="975"/>
        <v>97.28566667789265</v>
      </c>
      <c r="AY1522">
        <f t="shared" si="976"/>
        <v>90.038721353576761</v>
      </c>
      <c r="AZ1522" t="e">
        <f t="shared" si="977"/>
        <v>#DIV/0!</v>
      </c>
    </row>
    <row r="1523" spans="6:52" x14ac:dyDescent="0.55000000000000004">
      <c r="F1523" s="87">
        <v>45203.646851851852</v>
      </c>
      <c r="G1523">
        <v>355</v>
      </c>
      <c r="I1523">
        <v>20.7</v>
      </c>
      <c r="J1523">
        <v>30.199000000000002</v>
      </c>
      <c r="K1523">
        <v>30.415097334908005</v>
      </c>
      <c r="L1523">
        <v>1830.2748066038998</v>
      </c>
      <c r="N1523" s="36">
        <f t="shared" si="949"/>
        <v>4.5099739768511997E-2</v>
      </c>
      <c r="O1523" s="36">
        <f t="shared" si="950"/>
        <v>2.9318959799786373</v>
      </c>
      <c r="P1523" s="36">
        <f t="shared" si="951"/>
        <v>-30199229718.663452</v>
      </c>
      <c r="Q1523">
        <f t="shared" si="952"/>
        <v>0.72159583629619195</v>
      </c>
      <c r="R1523">
        <f t="shared" si="953"/>
        <v>129.00342311906005</v>
      </c>
      <c r="S1523">
        <f t="shared" si="954"/>
        <v>-2.3138480917114261E-3</v>
      </c>
      <c r="T1523">
        <f t="shared" si="955"/>
        <v>-0.15042130959492678</v>
      </c>
      <c r="U1523">
        <f t="shared" si="956"/>
        <v>-0.15042130959492672</v>
      </c>
      <c r="W1523">
        <f t="shared" si="957"/>
        <v>1.0037639377227836</v>
      </c>
      <c r="X1523">
        <v>889.15</v>
      </c>
      <c r="Y1523">
        <f t="shared" si="958"/>
        <v>1.9073334166666699E-2</v>
      </c>
      <c r="Z1523">
        <v>2E-3</v>
      </c>
      <c r="AA1523">
        <f t="shared" si="959"/>
        <v>1423.1028606534398</v>
      </c>
      <c r="AC1523">
        <f t="shared" si="960"/>
        <v>3.0529577867109001E-5</v>
      </c>
      <c r="AD1523">
        <f t="shared" si="961"/>
        <v>8.368740995126868E-10</v>
      </c>
      <c r="AE1523">
        <v>0</v>
      </c>
      <c r="AF1523">
        <f t="shared" si="962"/>
        <v>2.3328307921849922E-11</v>
      </c>
      <c r="AG1523">
        <f t="shared" si="963"/>
        <v>8.6020240743453673E-10</v>
      </c>
      <c r="AH1523">
        <f t="shared" si="964"/>
        <v>4.0062294769736591E-5</v>
      </c>
      <c r="AJ1523">
        <f t="shared" si="965"/>
        <v>1.8371638469915367E-3</v>
      </c>
      <c r="AK1523">
        <f t="shared" si="966"/>
        <v>5.0360173560234587E-8</v>
      </c>
      <c r="AL1523">
        <v>0</v>
      </c>
      <c r="AM1523">
        <f t="shared" si="967"/>
        <v>5.5608582078046993E-9</v>
      </c>
      <c r="AN1523">
        <f t="shared" si="968"/>
        <v>5.5921031768039285E-8</v>
      </c>
      <c r="AO1523">
        <f t="shared" si="969"/>
        <v>1.5869648707493334E-4</v>
      </c>
      <c r="AQ1523">
        <f t="shared" si="970"/>
        <v>0</v>
      </c>
      <c r="AR1523">
        <f t="shared" si="971"/>
        <v>0</v>
      </c>
      <c r="AS1523">
        <v>576</v>
      </c>
      <c r="AT1523">
        <f t="shared" si="972"/>
        <v>0</v>
      </c>
      <c r="AU1523">
        <f t="shared" si="973"/>
        <v>0</v>
      </c>
      <c r="AV1523">
        <f t="shared" si="974"/>
        <v>5.9129840868804235E-5</v>
      </c>
      <c r="AX1523">
        <f t="shared" si="975"/>
        <v>97.288044334655581</v>
      </c>
      <c r="AY1523">
        <f t="shared" si="976"/>
        <v>90.055873377173796</v>
      </c>
      <c r="AZ1523" t="e">
        <f t="shared" si="977"/>
        <v>#DIV/0!</v>
      </c>
    </row>
    <row r="1524" spans="6:52" x14ac:dyDescent="0.55000000000000004">
      <c r="F1524" s="87">
        <v>45203.66814814815</v>
      </c>
      <c r="G1524">
        <v>74</v>
      </c>
      <c r="I1524">
        <v>20.7</v>
      </c>
      <c r="J1524">
        <v>30.199000000000002</v>
      </c>
      <c r="K1524">
        <v>58.598122595068006</v>
      </c>
      <c r="L1524">
        <v>43960.859629246399</v>
      </c>
      <c r="N1524" s="36">
        <f t="shared" ref="N1524:N1587" si="978">1000000*(AG1524-AE1524)/Y1524</f>
        <v>8.679002190189386E-2</v>
      </c>
      <c r="O1524" s="36">
        <f t="shared" ref="O1524:O1587" si="979">1000000*(AN1524-AL1524)/Y1524</f>
        <v>70.327945079016715</v>
      </c>
      <c r="P1524" s="36">
        <f t="shared" ref="P1524:P1587" si="980">1000000*(AU1524-AS1524)/Y1524</f>
        <v>-30251658936.925022</v>
      </c>
      <c r="Q1524">
        <f t="shared" ref="Q1524:Q1587" si="981">(N1524*16)</f>
        <v>1.3886403504303018</v>
      </c>
      <c r="R1524">
        <f t="shared" ref="R1524:R1587" si="982">(O1524*44)</f>
        <v>3094.4295834767354</v>
      </c>
      <c r="S1524">
        <f t="shared" ref="S1524:S1587" si="983">1000000*(((AG1524-AE1524)*0.082057*X1524)/(W1524-AA1524))/Y1524</f>
        <v>-4.4332428323057387E-3</v>
      </c>
      <c r="T1524">
        <f t="shared" ref="T1524:T1587" si="984">1000000*(((AN1524-AL1524)*0.082057*X1524)/(W1524-AA1524))/Y1524</f>
        <v>-3.5923583333666502</v>
      </c>
      <c r="U1524">
        <f t="shared" ref="U1524:U1587" si="985">O1524*((1*0.082057*X1524)/(W1524-AA1524))</f>
        <v>-3.5923583333666502</v>
      </c>
      <c r="W1524">
        <f t="shared" ref="W1524:W1587" si="986">((0.001316*((J1524*25.4)-(2.5*2053/100)))*(273.15+40))/(273.15+I1524)</f>
        <v>1.0037639377227836</v>
      </c>
      <c r="X1524">
        <v>890.15</v>
      </c>
      <c r="Y1524">
        <f t="shared" ref="Y1524:Y1587" si="987">(21.0733341666667/1000)-Z1524</f>
        <v>1.9073334166666699E-2</v>
      </c>
      <c r="Z1524">
        <v>2E-3</v>
      </c>
      <c r="AA1524">
        <f t="shared" ref="AA1524:AA1587" si="988">(0.001316*10^(8.07131-(1730.63/(233.46+(X1524-273.15)))))</f>
        <v>1430.9743645416693</v>
      </c>
      <c r="AC1524">
        <f t="shared" ref="AC1524:AC1587" si="989">W1524*(K1524/10^6)</f>
        <v>5.8818682279187877E-5</v>
      </c>
      <c r="AD1524">
        <f t="shared" ref="AD1524:AD1587" si="990">(AC1524*Z1524)/(0.082057*X1524)</f>
        <v>1.6105212336949767E-9</v>
      </c>
      <c r="AE1524">
        <v>0</v>
      </c>
      <c r="AF1524">
        <f t="shared" ref="AF1524:AF1587" si="991">AC1524*AH1524*Y1524</f>
        <v>4.485385637216635E-11</v>
      </c>
      <c r="AG1524">
        <f t="shared" ref="AG1524:AG1587" si="992">AD1524+AF1524</f>
        <v>1.655375090067143E-9</v>
      </c>
      <c r="AH1524">
        <f t="shared" ref="AH1524:AH1587" si="993">101.325*(0.000014*EXP(1600*((1/X1524)-(1/298.15))))</f>
        <v>3.9981389151954058E-5</v>
      </c>
      <c r="AJ1524">
        <f t="shared" ref="AJ1524:AJ1587" si="994">W1524*(L1524/10^6)</f>
        <v>4.4126325567130913E-2</v>
      </c>
      <c r="AK1524">
        <f t="shared" ref="AK1524:AK1587" si="995">(AJ1524*Z1524)/(0.082057*X1524)</f>
        <v>1.2082280924533339E-6</v>
      </c>
      <c r="AL1524">
        <v>0</v>
      </c>
      <c r="AM1524">
        <f t="shared" ref="AM1524:AM1587" si="996">AJ1524*AO1524*Y1524</f>
        <v>1.3316030529373459E-7</v>
      </c>
      <c r="AN1524">
        <f t="shared" ref="AN1524:AN1587" si="997">AK1524+AM1524</f>
        <v>1.3413883977470686E-6</v>
      </c>
      <c r="AO1524">
        <f t="shared" ref="AO1524:AO1587" si="998">101.325*(0.00033*EXP(2400*((1/X1524)-(1/298.15))))</f>
        <v>1.5821599963951501E-4</v>
      </c>
      <c r="AQ1524">
        <f t="shared" ref="AQ1524:AQ1587" si="999">W1524*(M1524/10^6)</f>
        <v>0</v>
      </c>
      <c r="AR1524">
        <f t="shared" ref="AR1524:AR1587" si="1000">(AQ1524*Z1524)/(0.082057*X1524)</f>
        <v>0</v>
      </c>
      <c r="AS1524">
        <v>577</v>
      </c>
      <c r="AT1524">
        <f t="shared" ref="AT1524:AT1587" si="1001">AQ1524*AV1524*Y1524</f>
        <v>0</v>
      </c>
      <c r="AU1524">
        <f t="shared" ref="AU1524:AU1587" si="1002">AR1524+AT1524</f>
        <v>0</v>
      </c>
      <c r="AV1524">
        <f t="shared" ref="AV1524:AV1587" si="1003">101.325*((2.4*10^-4)*EXP(2700*((1/X1524)-(1/298.15))))</f>
        <v>5.892847229601423E-5</v>
      </c>
      <c r="AX1524">
        <f t="shared" ref="AX1524:AX1587" si="1004">100*(AG1524-AF1524)/AG1524</f>
        <v>97.290411300658931</v>
      </c>
      <c r="AY1524">
        <f t="shared" ref="AY1524:AY1587" si="1005">100*(AN1524-AM1524)/AN1524</f>
        <v>90.072949377124147</v>
      </c>
      <c r="AZ1524" t="e">
        <f t="shared" ref="AZ1524:AZ1587" si="1006">100*(AU1524-AT1524)/AU1524</f>
        <v>#DIV/0!</v>
      </c>
    </row>
    <row r="1525" spans="6:52" x14ac:dyDescent="0.55000000000000004">
      <c r="F1525" s="87">
        <v>45203.689467592594</v>
      </c>
      <c r="G1525">
        <v>377</v>
      </c>
      <c r="I1525">
        <v>20.7</v>
      </c>
      <c r="J1525">
        <v>30.199000000000002</v>
      </c>
      <c r="K1525">
        <v>1473.4759722931585</v>
      </c>
      <c r="L1525">
        <v>2238.8767506078998</v>
      </c>
      <c r="N1525" s="36">
        <f t="shared" si="978"/>
        <v>2.1798721388619566</v>
      </c>
      <c r="O1525" s="36">
        <f t="shared" si="979"/>
        <v>3.5770281810220914</v>
      </c>
      <c r="P1525" s="36">
        <f t="shared" si="980"/>
        <v>-30304088155.186592</v>
      </c>
      <c r="Q1525">
        <f t="shared" si="981"/>
        <v>34.877954221791306</v>
      </c>
      <c r="R1525">
        <f t="shared" si="982"/>
        <v>157.38923996497203</v>
      </c>
      <c r="S1525">
        <f t="shared" si="983"/>
        <v>-0.11086098948486105</v>
      </c>
      <c r="T1525">
        <f t="shared" si="984"/>
        <v>-0.18191566215914368</v>
      </c>
      <c r="U1525">
        <f t="shared" si="985"/>
        <v>-0.18191566215914373</v>
      </c>
      <c r="W1525">
        <f t="shared" si="986"/>
        <v>1.0037639377227836</v>
      </c>
      <c r="X1525">
        <v>891.15</v>
      </c>
      <c r="Y1525">
        <f t="shared" si="987"/>
        <v>1.9073334166666699E-2</v>
      </c>
      <c r="Z1525">
        <v>2E-3</v>
      </c>
      <c r="AA1525">
        <f t="shared" si="988"/>
        <v>1438.8707646001267</v>
      </c>
      <c r="AC1525">
        <f t="shared" si="989"/>
        <v>1.4790220440888879E-3</v>
      </c>
      <c r="AD1525">
        <f t="shared" si="990"/>
        <v>4.0451832109473063E-8</v>
      </c>
      <c r="AE1525">
        <v>0</v>
      </c>
      <c r="AF1525">
        <f t="shared" si="991"/>
        <v>1.1255976356475042E-9</v>
      </c>
      <c r="AG1525">
        <f t="shared" si="992"/>
        <v>4.1577429745120567E-8</v>
      </c>
      <c r="AH1525">
        <f t="shared" si="993"/>
        <v>3.990082794906723E-5</v>
      </c>
      <c r="AJ1525">
        <f t="shared" si="994"/>
        <v>2.247303743266176E-3</v>
      </c>
      <c r="AK1525">
        <f t="shared" si="995"/>
        <v>6.1464637450752059E-8</v>
      </c>
      <c r="AL1525">
        <v>0</v>
      </c>
      <c r="AM1525">
        <f t="shared" si="996"/>
        <v>6.7612163694662188E-9</v>
      </c>
      <c r="AN1525">
        <f t="shared" si="997"/>
        <v>6.8225853820218281E-8</v>
      </c>
      <c r="AO1525">
        <f t="shared" si="998"/>
        <v>1.5773804044540678E-4</v>
      </c>
      <c r="AQ1525">
        <f t="shared" si="999"/>
        <v>0</v>
      </c>
      <c r="AR1525">
        <f t="shared" si="1000"/>
        <v>0</v>
      </c>
      <c r="AS1525">
        <v>578</v>
      </c>
      <c r="AT1525">
        <f t="shared" si="1001"/>
        <v>0</v>
      </c>
      <c r="AU1525">
        <f t="shared" si="1002"/>
        <v>0</v>
      </c>
      <c r="AV1525">
        <f t="shared" si="1003"/>
        <v>5.8728239114939259E-5</v>
      </c>
      <c r="AX1525">
        <f t="shared" si="1004"/>
        <v>97.292767632468667</v>
      </c>
      <c r="AY1525">
        <f t="shared" si="1005"/>
        <v>90.089949790467003</v>
      </c>
      <c r="AZ1525" t="e">
        <f t="shared" si="1006"/>
        <v>#DIV/0!</v>
      </c>
    </row>
    <row r="1526" spans="6:52" x14ac:dyDescent="0.55000000000000004">
      <c r="F1526" s="87">
        <v>45203.710798611108</v>
      </c>
      <c r="G1526">
        <v>135</v>
      </c>
      <c r="I1526">
        <v>20.7</v>
      </c>
      <c r="J1526">
        <v>30.199000000000002</v>
      </c>
      <c r="K1526">
        <v>50.834105864127999</v>
      </c>
      <c r="L1526">
        <v>2482.9619075099999</v>
      </c>
      <c r="N1526" s="36">
        <f t="shared" si="978"/>
        <v>7.5118276014962126E-2</v>
      </c>
      <c r="O1526" s="36">
        <f t="shared" si="979"/>
        <v>3.9618094186413373</v>
      </c>
      <c r="P1526" s="36">
        <f t="shared" si="980"/>
        <v>-30356517373.448158</v>
      </c>
      <c r="Q1526">
        <f t="shared" si="981"/>
        <v>1.201892416239394</v>
      </c>
      <c r="R1526">
        <f t="shared" si="982"/>
        <v>174.31961442021884</v>
      </c>
      <c r="S1526">
        <f t="shared" si="983"/>
        <v>-3.8035963566124664E-3</v>
      </c>
      <c r="T1526">
        <f t="shared" si="984"/>
        <v>-0.20060529434056323</v>
      </c>
      <c r="U1526">
        <f t="shared" si="985"/>
        <v>-0.20060529434056321</v>
      </c>
      <c r="W1526">
        <f t="shared" si="986"/>
        <v>1.0037639377227836</v>
      </c>
      <c r="X1526">
        <v>892.15</v>
      </c>
      <c r="Y1526">
        <f t="shared" si="987"/>
        <v>1.9073334166666699E-2</v>
      </c>
      <c r="Z1526">
        <v>2E-3</v>
      </c>
      <c r="AA1526">
        <f t="shared" si="988"/>
        <v>1446.7920589969794</v>
      </c>
      <c r="AC1526">
        <f t="shared" si="989"/>
        <v>5.1025442272793963E-5</v>
      </c>
      <c r="AD1526">
        <f t="shared" si="990"/>
        <v>1.3940015557344325E-9</v>
      </c>
      <c r="AE1526">
        <v>0</v>
      </c>
      <c r="AF1526">
        <f t="shared" si="991"/>
        <v>3.8754424722844409E-11</v>
      </c>
      <c r="AG1526">
        <f t="shared" si="992"/>
        <v>1.4327559804572768E-9</v>
      </c>
      <c r="AH1526">
        <f t="shared" si="993"/>
        <v>3.982060912931854E-5</v>
      </c>
      <c r="AJ1526">
        <f t="shared" si="994"/>
        <v>2.4923076214979118E-3</v>
      </c>
      <c r="AK1526">
        <f t="shared" si="995"/>
        <v>6.808918349325722E-8</v>
      </c>
      <c r="AL1526">
        <v>0</v>
      </c>
      <c r="AM1526">
        <f t="shared" si="996"/>
        <v>7.4757314531365364E-9</v>
      </c>
      <c r="AN1526">
        <f t="shared" si="997"/>
        <v>7.5564914946393758E-8</v>
      </c>
      <c r="AO1526">
        <f t="shared" si="998"/>
        <v>1.5726259176056389E-4</v>
      </c>
      <c r="AQ1526">
        <f t="shared" si="999"/>
        <v>0</v>
      </c>
      <c r="AR1526">
        <f t="shared" si="1000"/>
        <v>0</v>
      </c>
      <c r="AS1526">
        <v>579</v>
      </c>
      <c r="AT1526">
        <f t="shared" si="1001"/>
        <v>0</v>
      </c>
      <c r="AU1526">
        <f t="shared" si="1002"/>
        <v>0</v>
      </c>
      <c r="AV1526">
        <f t="shared" si="1003"/>
        <v>5.8529132900020302E-5</v>
      </c>
      <c r="AX1526">
        <f t="shared" si="1004"/>
        <v>97.295113386267261</v>
      </c>
      <c r="AY1526">
        <f t="shared" si="1005"/>
        <v>90.10687505115321</v>
      </c>
      <c r="AZ1526" t="e">
        <f t="shared" si="1006"/>
        <v>#DIV/0!</v>
      </c>
    </row>
    <row r="1527" spans="6:52" x14ac:dyDescent="0.55000000000000004">
      <c r="F1527" s="87">
        <v>45203.732048611113</v>
      </c>
      <c r="G1527">
        <v>237</v>
      </c>
      <c r="I1527">
        <v>20.7</v>
      </c>
      <c r="J1527">
        <v>30.199000000000002</v>
      </c>
      <c r="K1527">
        <v>1319.9219675566296</v>
      </c>
      <c r="L1527">
        <v>2305.2224454991001</v>
      </c>
      <c r="N1527" s="36">
        <f t="shared" si="978"/>
        <v>1.9482367610249154</v>
      </c>
      <c r="O1527" s="36">
        <f t="shared" si="979"/>
        <v>3.6734034704887861</v>
      </c>
      <c r="P1527" s="36">
        <f t="shared" si="980"/>
        <v>-30408946591.709728</v>
      </c>
      <c r="Q1527">
        <f t="shared" si="981"/>
        <v>31.171788176398646</v>
      </c>
      <c r="R1527">
        <f t="shared" si="982"/>
        <v>161.62975270150659</v>
      </c>
      <c r="S1527">
        <f t="shared" si="983"/>
        <v>-9.8219264950597546E-2</v>
      </c>
      <c r="T1527">
        <f t="shared" si="984"/>
        <v>-0.18519257821034843</v>
      </c>
      <c r="U1527">
        <f t="shared" si="985"/>
        <v>-0.18519257821034846</v>
      </c>
      <c r="W1527">
        <f t="shared" si="986"/>
        <v>1.0037639377227836</v>
      </c>
      <c r="X1527">
        <v>893.15</v>
      </c>
      <c r="Y1527">
        <f t="shared" si="987"/>
        <v>1.9073334166666699E-2</v>
      </c>
      <c r="Z1527">
        <v>2E-3</v>
      </c>
      <c r="AA1527">
        <f t="shared" si="988"/>
        <v>1454.7382456973489</v>
      </c>
      <c r="AC1527">
        <f t="shared" si="989"/>
        <v>1.3248900716414467E-3</v>
      </c>
      <c r="AD1527">
        <f t="shared" si="990"/>
        <v>3.615511969023403E-8</v>
      </c>
      <c r="AE1527">
        <v>0</v>
      </c>
      <c r="AF1527">
        <f t="shared" si="991"/>
        <v>1.004251088578552E-9</v>
      </c>
      <c r="AG1527">
        <f t="shared" si="992"/>
        <v>3.7159370778812584E-8</v>
      </c>
      <c r="AH1527">
        <f t="shared" si="993"/>
        <v>3.9740730676070629E-5</v>
      </c>
      <c r="AJ1527">
        <f t="shared" si="994"/>
        <v>2.3138991592211219E-3</v>
      </c>
      <c r="AK1527">
        <f t="shared" si="995"/>
        <v>6.3144333891130677E-8</v>
      </c>
      <c r="AL1527">
        <v>0</v>
      </c>
      <c r="AM1527">
        <f t="shared" si="996"/>
        <v>6.9197180304951088E-9</v>
      </c>
      <c r="AN1527">
        <f t="shared" si="997"/>
        <v>7.006405192162579E-8</v>
      </c>
      <c r="AO1527">
        <f t="shared" si="998"/>
        <v>1.5678963600620303E-4</v>
      </c>
      <c r="AQ1527">
        <f t="shared" si="999"/>
        <v>0</v>
      </c>
      <c r="AR1527">
        <f t="shared" si="1000"/>
        <v>0</v>
      </c>
      <c r="AS1527">
        <v>580</v>
      </c>
      <c r="AT1527">
        <f t="shared" si="1001"/>
        <v>0</v>
      </c>
      <c r="AU1527">
        <f t="shared" si="1002"/>
        <v>0</v>
      </c>
      <c r="AV1527">
        <f t="shared" si="1003"/>
        <v>5.8331145302170613E-5</v>
      </c>
      <c r="AX1527">
        <f t="shared" si="1004"/>
        <v>97.297448617856702</v>
      </c>
      <c r="AY1527">
        <f t="shared" si="1005"/>
        <v>90.123725590070691</v>
      </c>
      <c r="AZ1527" t="e">
        <f t="shared" si="1006"/>
        <v>#DIV/0!</v>
      </c>
    </row>
    <row r="1528" spans="6:52" x14ac:dyDescent="0.55000000000000004">
      <c r="F1528" s="87">
        <v>45203.753333333334</v>
      </c>
      <c r="G1528">
        <v>376</v>
      </c>
      <c r="I1528">
        <v>20.7</v>
      </c>
      <c r="J1528">
        <v>30.199000000000002</v>
      </c>
      <c r="K1528">
        <v>30.871118180187999</v>
      </c>
      <c r="L1528">
        <v>2200.2593684871003</v>
      </c>
      <c r="N1528" s="36">
        <f t="shared" si="978"/>
        <v>4.5514469190557752E-2</v>
      </c>
      <c r="O1528" s="36">
        <f t="shared" si="979"/>
        <v>3.5015703639585958</v>
      </c>
      <c r="P1528" s="36">
        <f t="shared" si="980"/>
        <v>-30461375809.971294</v>
      </c>
      <c r="Q1528">
        <f t="shared" si="981"/>
        <v>0.72823150704892403</v>
      </c>
      <c r="R1528">
        <f t="shared" si="982"/>
        <v>154.06909601417823</v>
      </c>
      <c r="S1528">
        <f t="shared" si="983"/>
        <v>-2.284628550108754E-3</v>
      </c>
      <c r="T1528">
        <f t="shared" si="984"/>
        <v>-0.17576361464793508</v>
      </c>
      <c r="U1528">
        <f t="shared" si="985"/>
        <v>-0.17576361464793511</v>
      </c>
      <c r="W1528">
        <f t="shared" si="986"/>
        <v>1.0037639377227836</v>
      </c>
      <c r="X1528">
        <v>894.15</v>
      </c>
      <c r="Y1528">
        <f t="shared" si="987"/>
        <v>1.9073334166666699E-2</v>
      </c>
      <c r="Z1528">
        <v>2E-3</v>
      </c>
      <c r="AA1528">
        <f t="shared" si="988"/>
        <v>1462.7093224641669</v>
      </c>
      <c r="AC1528">
        <f t="shared" si="989"/>
        <v>3.0987315146450914E-5</v>
      </c>
      <c r="AD1528">
        <f t="shared" si="990"/>
        <v>8.4467167062828662E-10</v>
      </c>
      <c r="AE1528">
        <v>0</v>
      </c>
      <c r="AF1528">
        <f t="shared" si="991"/>
        <v>2.3441009661677349E-11</v>
      </c>
      <c r="AG1528">
        <f t="shared" si="992"/>
        <v>8.6811268028996399E-10</v>
      </c>
      <c r="AH1528">
        <f t="shared" si="993"/>
        <v>3.9661190587671118E-5</v>
      </c>
      <c r="AJ1528">
        <f t="shared" si="994"/>
        <v>2.2085410077240567E-3</v>
      </c>
      <c r="AK1528">
        <f t="shared" si="995"/>
        <v>6.0201795922904279E-8</v>
      </c>
      <c r="AL1528">
        <v>0</v>
      </c>
      <c r="AM1528">
        <f t="shared" si="996"/>
        <v>6.5848257369747614E-9</v>
      </c>
      <c r="AN1528">
        <f t="shared" si="997"/>
        <v>6.6786621659879035E-8</v>
      </c>
      <c r="AO1528">
        <f t="shared" si="998"/>
        <v>1.5631915575523632E-4</v>
      </c>
      <c r="AQ1528">
        <f t="shared" si="999"/>
        <v>0</v>
      </c>
      <c r="AR1528">
        <f t="shared" si="1000"/>
        <v>0</v>
      </c>
      <c r="AS1528">
        <v>581</v>
      </c>
      <c r="AT1528">
        <f t="shared" si="1001"/>
        <v>0</v>
      </c>
      <c r="AU1528">
        <f t="shared" si="1002"/>
        <v>0</v>
      </c>
      <c r="AV1528">
        <f t="shared" si="1003"/>
        <v>5.8134268047959869E-5</v>
      </c>
      <c r="AX1528">
        <f t="shared" si="1004"/>
        <v>97.29977338266184</v>
      </c>
      <c r="AY1528">
        <f t="shared" si="1005"/>
        <v>90.140501835069642</v>
      </c>
      <c r="AZ1528" t="e">
        <f t="shared" si="1006"/>
        <v>#DIV/0!</v>
      </c>
    </row>
    <row r="1529" spans="6:52" x14ac:dyDescent="0.55000000000000004">
      <c r="F1529" s="87">
        <v>45203.774641203701</v>
      </c>
      <c r="G1529">
        <v>196</v>
      </c>
      <c r="I1529">
        <v>20.7</v>
      </c>
      <c r="J1529">
        <v>30.199000000000002</v>
      </c>
      <c r="K1529">
        <v>60.780663926982996</v>
      </c>
      <c r="L1529">
        <v>42997.618195477502</v>
      </c>
      <c r="N1529" s="36">
        <f t="shared" si="978"/>
        <v>8.950901882499479E-2</v>
      </c>
      <c r="O1529" s="36">
        <f t="shared" si="979"/>
        <v>68.338820501941285</v>
      </c>
      <c r="P1529" s="36">
        <f t="shared" si="980"/>
        <v>-30513805028.232864</v>
      </c>
      <c r="Q1529">
        <f t="shared" si="981"/>
        <v>1.4321443011999166</v>
      </c>
      <c r="R1529">
        <f t="shared" si="982"/>
        <v>3006.9081020854164</v>
      </c>
      <c r="S1529">
        <f t="shared" si="983"/>
        <v>-4.4735171174941192E-3</v>
      </c>
      <c r="T1529">
        <f t="shared" si="984"/>
        <v>-3.4154645790779639</v>
      </c>
      <c r="U1529">
        <f t="shared" si="985"/>
        <v>-3.4154645790779643</v>
      </c>
      <c r="W1529">
        <f t="shared" si="986"/>
        <v>1.0037639377227836</v>
      </c>
      <c r="X1529">
        <v>895.15</v>
      </c>
      <c r="Y1529">
        <f t="shared" si="987"/>
        <v>1.9073334166666699E-2</v>
      </c>
      <c r="Z1529">
        <v>2E-3</v>
      </c>
      <c r="AA1529">
        <f t="shared" si="988"/>
        <v>1470.7052868589719</v>
      </c>
      <c r="AC1529">
        <f t="shared" si="989"/>
        <v>6.1009438560753602E-5</v>
      </c>
      <c r="AD1529">
        <f t="shared" si="990"/>
        <v>1.6611757130151968E-9</v>
      </c>
      <c r="AE1529">
        <v>0</v>
      </c>
      <c r="AF1529">
        <f t="shared" si="991"/>
        <v>4.605971396438907E-11</v>
      </c>
      <c r="AG1529">
        <f t="shared" si="992"/>
        <v>1.7072354269795859E-9</v>
      </c>
      <c r="AH1529">
        <f t="shared" si="993"/>
        <v>3.9581986877319332E-5</v>
      </c>
      <c r="AJ1529">
        <f t="shared" si="994"/>
        <v>4.3159458552593309E-2</v>
      </c>
      <c r="AK1529">
        <f t="shared" si="995"/>
        <v>1.1751533209580223E-6</v>
      </c>
      <c r="AL1529">
        <v>0</v>
      </c>
      <c r="AM1529">
        <f t="shared" si="996"/>
        <v>1.2829583903135708E-7</v>
      </c>
      <c r="AN1529">
        <f t="shared" si="997"/>
        <v>1.3034491599893794E-6</v>
      </c>
      <c r="AO1529">
        <f t="shared" si="998"/>
        <v>1.5585113373072908E-4</v>
      </c>
      <c r="AQ1529">
        <f t="shared" si="999"/>
        <v>0</v>
      </c>
      <c r="AR1529">
        <f t="shared" si="1000"/>
        <v>0</v>
      </c>
      <c r="AS1529">
        <v>582</v>
      </c>
      <c r="AT1529">
        <f t="shared" si="1001"/>
        <v>0</v>
      </c>
      <c r="AU1529">
        <f t="shared" si="1002"/>
        <v>0</v>
      </c>
      <c r="AV1529">
        <f t="shared" si="1003"/>
        <v>5.7938492938810098E-5</v>
      </c>
      <c r="AX1529">
        <f t="shared" si="1004"/>
        <v>97.302087735733252</v>
      </c>
      <c r="AY1529">
        <f t="shared" si="1005"/>
        <v>90.157204210987217</v>
      </c>
      <c r="AZ1529" t="e">
        <f t="shared" si="1006"/>
        <v>#DIV/0!</v>
      </c>
    </row>
    <row r="1530" spans="6:52" x14ac:dyDescent="0.55000000000000004">
      <c r="F1530" s="87">
        <v>45203.795960648145</v>
      </c>
      <c r="G1530">
        <v>125</v>
      </c>
      <c r="I1530">
        <v>20.7</v>
      </c>
      <c r="J1530">
        <v>30.199000000000002</v>
      </c>
      <c r="K1530">
        <v>46.645729617983001</v>
      </c>
      <c r="L1530">
        <v>9784.5618088599003</v>
      </c>
      <c r="N1530" s="36">
        <f t="shared" si="978"/>
        <v>6.8614842503611911E-2</v>
      </c>
      <c r="O1530" s="36">
        <f t="shared" si="979"/>
        <v>15.531001877288141</v>
      </c>
      <c r="P1530" s="36">
        <f t="shared" si="980"/>
        <v>-30566234246.494434</v>
      </c>
      <c r="Q1530">
        <f t="shared" si="981"/>
        <v>1.0978374800577906</v>
      </c>
      <c r="R1530">
        <f t="shared" si="982"/>
        <v>683.36408260067822</v>
      </c>
      <c r="S1530">
        <f t="shared" si="983"/>
        <v>-3.4144563616581112E-3</v>
      </c>
      <c r="T1530">
        <f t="shared" si="984"/>
        <v>-0.77286380363022811</v>
      </c>
      <c r="U1530">
        <f t="shared" si="985"/>
        <v>-0.77286380363022822</v>
      </c>
      <c r="W1530">
        <f t="shared" si="986"/>
        <v>1.0037639377227836</v>
      </c>
      <c r="X1530">
        <v>896.15</v>
      </c>
      <c r="Y1530">
        <f t="shared" si="987"/>
        <v>1.9073334166666699E-2</v>
      </c>
      <c r="Z1530">
        <v>2E-3</v>
      </c>
      <c r="AA1530">
        <f t="shared" si="988"/>
        <v>1478.7261362427505</v>
      </c>
      <c r="AC1530">
        <f t="shared" si="989"/>
        <v>4.6821301239298891E-5</v>
      </c>
      <c r="AD1530">
        <f t="shared" si="990"/>
        <v>1.2734360219286005E-9</v>
      </c>
      <c r="AE1530">
        <v>0</v>
      </c>
      <c r="AF1530">
        <f t="shared" si="991"/>
        <v>3.5277797935994963E-11</v>
      </c>
      <c r="AG1530">
        <f t="shared" si="992"/>
        <v>1.3087138198645955E-9</v>
      </c>
      <c r="AH1530">
        <f t="shared" si="993"/>
        <v>3.9503117572934127E-5</v>
      </c>
      <c r="AJ1530">
        <f t="shared" si="994"/>
        <v>9.8213902901531751E-3</v>
      </c>
      <c r="AK1530">
        <f t="shared" si="995"/>
        <v>2.6712013228721032E-7</v>
      </c>
      <c r="AL1530">
        <v>0</v>
      </c>
      <c r="AM1530">
        <f t="shared" si="996"/>
        <v>2.9107856461434217E-8</v>
      </c>
      <c r="AN1530">
        <f t="shared" si="997"/>
        <v>2.9622798874864452E-7</v>
      </c>
      <c r="AO1530">
        <f t="shared" si="998"/>
        <v>1.5538555280437188E-4</v>
      </c>
      <c r="AQ1530">
        <f t="shared" si="999"/>
        <v>0</v>
      </c>
      <c r="AR1530">
        <f t="shared" si="1000"/>
        <v>0</v>
      </c>
      <c r="AS1530">
        <v>583</v>
      </c>
      <c r="AT1530">
        <f t="shared" si="1001"/>
        <v>0</v>
      </c>
      <c r="AU1530">
        <f t="shared" si="1002"/>
        <v>0</v>
      </c>
      <c r="AV1530">
        <f t="shared" si="1003"/>
        <v>5.7743811850200489E-5</v>
      </c>
      <c r="AX1530">
        <f t="shared" si="1004"/>
        <v>97.304391731750414</v>
      </c>
      <c r="AY1530">
        <f t="shared" si="1005"/>
        <v>90.173833139672425</v>
      </c>
      <c r="AZ1530" t="e">
        <f t="shared" si="1006"/>
        <v>#DIV/0!</v>
      </c>
    </row>
    <row r="1531" spans="6:52" x14ac:dyDescent="0.55000000000000004">
      <c r="F1531" s="87">
        <v>45203.81726851852</v>
      </c>
      <c r="G1531">
        <v>108</v>
      </c>
      <c r="I1531">
        <v>20.7</v>
      </c>
      <c r="J1531">
        <v>30.199000000000002</v>
      </c>
      <c r="K1531">
        <v>242.06904587730799</v>
      </c>
      <c r="L1531">
        <v>1511.4327385759</v>
      </c>
      <c r="N1531" s="36">
        <f t="shared" si="978"/>
        <v>0.35567295986999165</v>
      </c>
      <c r="O1531" s="36">
        <f t="shared" si="979"/>
        <v>2.3959780486520788</v>
      </c>
      <c r="P1531" s="36">
        <f t="shared" si="980"/>
        <v>-30618663464.756001</v>
      </c>
      <c r="Q1531">
        <f t="shared" si="981"/>
        <v>5.6907673579198663</v>
      </c>
      <c r="R1531">
        <f t="shared" si="982"/>
        <v>105.42303414069147</v>
      </c>
      <c r="S1531">
        <f t="shared" si="983"/>
        <v>-1.7623027337709901E-2</v>
      </c>
      <c r="T1531">
        <f t="shared" si="984"/>
        <v>-0.1187168871858648</v>
      </c>
      <c r="U1531">
        <f t="shared" si="985"/>
        <v>-0.11871688718586478</v>
      </c>
      <c r="W1531">
        <f t="shared" si="986"/>
        <v>1.0037639377227836</v>
      </c>
      <c r="X1531">
        <v>897.15</v>
      </c>
      <c r="Y1531">
        <f t="shared" si="987"/>
        <v>1.9073334166666699E-2</v>
      </c>
      <c r="Z1531">
        <v>2E-3</v>
      </c>
      <c r="AA1531">
        <f t="shared" si="988"/>
        <v>1486.7718677767607</v>
      </c>
      <c r="AC1531">
        <f t="shared" si="989"/>
        <v>2.4298017869060383E-4</v>
      </c>
      <c r="AD1531">
        <f t="shared" si="990"/>
        <v>6.6011582792616182E-9</v>
      </c>
      <c r="AE1531">
        <v>0</v>
      </c>
      <c r="AF1531">
        <f t="shared" si="991"/>
        <v>1.8271093838616787E-10</v>
      </c>
      <c r="AG1531">
        <f t="shared" si="992"/>
        <v>6.7838692176477861E-9</v>
      </c>
      <c r="AH1531">
        <f t="shared" si="993"/>
        <v>3.9424580717023026E-5</v>
      </c>
      <c r="AJ1531">
        <f t="shared" si="994"/>
        <v>1.5171216772760759E-3</v>
      </c>
      <c r="AK1531">
        <f t="shared" si="995"/>
        <v>4.1216367419625731E-8</v>
      </c>
      <c r="AL1531">
        <v>0</v>
      </c>
      <c r="AM1531">
        <f t="shared" si="996"/>
        <v>4.4829225583133716E-9</v>
      </c>
      <c r="AN1531">
        <f t="shared" si="997"/>
        <v>4.5699289977939104E-8</v>
      </c>
      <c r="AO1531">
        <f t="shared" si="998"/>
        <v>1.5492239599497229E-4</v>
      </c>
      <c r="AQ1531">
        <f t="shared" si="999"/>
        <v>0</v>
      </c>
      <c r="AR1531">
        <f t="shared" si="1000"/>
        <v>0</v>
      </c>
      <c r="AS1531">
        <v>584</v>
      </c>
      <c r="AT1531">
        <f t="shared" si="1001"/>
        <v>0</v>
      </c>
      <c r="AU1531">
        <f t="shared" si="1002"/>
        <v>0</v>
      </c>
      <c r="AV1531">
        <f t="shared" si="1003"/>
        <v>5.75502167308818E-5</v>
      </c>
      <c r="AX1531">
        <f t="shared" si="1004"/>
        <v>97.306685425024739</v>
      </c>
      <c r="AY1531">
        <f t="shared" si="1005"/>
        <v>90.190389040010331</v>
      </c>
      <c r="AZ1531" t="e">
        <f t="shared" si="1006"/>
        <v>#DIV/0!</v>
      </c>
    </row>
    <row r="1532" spans="6:52" x14ac:dyDescent="0.55000000000000004">
      <c r="F1532" s="87">
        <v>45203.838622685187</v>
      </c>
      <c r="G1532">
        <v>130</v>
      </c>
      <c r="I1532">
        <v>20.7</v>
      </c>
      <c r="J1532">
        <v>30.199000000000002</v>
      </c>
      <c r="K1532">
        <v>476.03760153357507</v>
      </c>
      <c r="L1532">
        <v>21719.9988625775</v>
      </c>
      <c r="N1532" s="36">
        <f t="shared" si="978"/>
        <v>0.69864868355525023</v>
      </c>
      <c r="O1532" s="36">
        <f t="shared" si="979"/>
        <v>34.386710339647721</v>
      </c>
      <c r="P1532" s="36">
        <f t="shared" si="980"/>
        <v>-30671092683.01757</v>
      </c>
      <c r="Q1532">
        <f t="shared" si="981"/>
        <v>11.178378936884004</v>
      </c>
      <c r="R1532">
        <f t="shared" si="982"/>
        <v>1513.0152549444997</v>
      </c>
      <c r="S1532">
        <f t="shared" si="983"/>
        <v>-3.4468282517215641E-2</v>
      </c>
      <c r="T1532">
        <f t="shared" si="984"/>
        <v>-1.6964904890297507</v>
      </c>
      <c r="U1532">
        <f t="shared" si="985"/>
        <v>-1.6964904890297505</v>
      </c>
      <c r="W1532">
        <f t="shared" si="986"/>
        <v>1.0037639377227836</v>
      </c>
      <c r="X1532">
        <v>898.15</v>
      </c>
      <c r="Y1532">
        <f t="shared" si="987"/>
        <v>1.9073334166666699E-2</v>
      </c>
      <c r="Z1532">
        <v>2E-3</v>
      </c>
      <c r="AA1532">
        <f t="shared" si="988"/>
        <v>1494.84247842335</v>
      </c>
      <c r="AC1532">
        <f t="shared" si="989"/>
        <v>4.7782937741945071E-4</v>
      </c>
      <c r="AD1532">
        <f t="shared" si="990"/>
        <v>1.2966964843843716E-8</v>
      </c>
      <c r="AE1532">
        <v>0</v>
      </c>
      <c r="AF1532">
        <f t="shared" si="991"/>
        <v>3.5859496270734867E-10</v>
      </c>
      <c r="AG1532">
        <f t="shared" si="992"/>
        <v>1.3325559806551064E-8</v>
      </c>
      <c r="AH1532">
        <f t="shared" si="993"/>
        <v>3.934637436655288E-5</v>
      </c>
      <c r="AJ1532">
        <f t="shared" si="994"/>
        <v>2.1801751585635173E-2</v>
      </c>
      <c r="AK1532">
        <f t="shared" si="995"/>
        <v>5.9163910739833351E-7</v>
      </c>
      <c r="AL1532">
        <v>0</v>
      </c>
      <c r="AM1532">
        <f t="shared" si="996"/>
        <v>6.4230109802140358E-8</v>
      </c>
      <c r="AN1532">
        <f t="shared" si="997"/>
        <v>6.5586921720047383E-7</v>
      </c>
      <c r="AO1532">
        <f t="shared" si="998"/>
        <v>1.5446164646696286E-4</v>
      </c>
      <c r="AQ1532">
        <f t="shared" si="999"/>
        <v>0</v>
      </c>
      <c r="AR1532">
        <f t="shared" si="1000"/>
        <v>0</v>
      </c>
      <c r="AS1532">
        <v>585</v>
      </c>
      <c r="AT1532">
        <f t="shared" si="1001"/>
        <v>0</v>
      </c>
      <c r="AU1532">
        <f t="shared" si="1002"/>
        <v>0</v>
      </c>
      <c r="AV1532">
        <f t="shared" si="1003"/>
        <v>5.7357699602100535E-5</v>
      </c>
      <c r="AX1532">
        <f t="shared" si="1004"/>
        <v>97.308968869502536</v>
      </c>
      <c r="AY1532">
        <f t="shared" si="1005"/>
        <v>90.206872327946499</v>
      </c>
      <c r="AZ1532" t="e">
        <f t="shared" si="1006"/>
        <v>#DIV/0!</v>
      </c>
    </row>
    <row r="1533" spans="6:52" x14ac:dyDescent="0.55000000000000004">
      <c r="F1533" s="87">
        <v>45203.859976851854</v>
      </c>
      <c r="G1533">
        <v>37</v>
      </c>
      <c r="I1533">
        <v>20.7</v>
      </c>
      <c r="J1533">
        <v>30.199000000000002</v>
      </c>
      <c r="K1533">
        <v>4.1068342599999994</v>
      </c>
      <c r="L1533">
        <v>54136.554662327901</v>
      </c>
      <c r="N1533" s="36">
        <f t="shared" si="978"/>
        <v>6.0204831207865709E-3</v>
      </c>
      <c r="O1533" s="36">
        <f t="shared" si="979"/>
        <v>85.597123036498218</v>
      </c>
      <c r="P1533" s="36">
        <f t="shared" si="980"/>
        <v>-30723521901.279137</v>
      </c>
      <c r="Q1533">
        <f t="shared" si="981"/>
        <v>9.6327729932585135E-2</v>
      </c>
      <c r="R1533">
        <f t="shared" si="982"/>
        <v>3766.2734136059216</v>
      </c>
      <c r="S1533">
        <f t="shared" si="983"/>
        <v>-2.9575236081166986E-4</v>
      </c>
      <c r="T1533">
        <f t="shared" si="984"/>
        <v>-4.2049036113606562</v>
      </c>
      <c r="U1533">
        <f t="shared" si="985"/>
        <v>-4.2049036113606562</v>
      </c>
      <c r="W1533">
        <f t="shared" si="986"/>
        <v>1.0037639377227836</v>
      </c>
      <c r="X1533">
        <v>899.15</v>
      </c>
      <c r="Y1533">
        <f t="shared" si="987"/>
        <v>1.9073334166666699E-2</v>
      </c>
      <c r="Z1533">
        <v>2E-3</v>
      </c>
      <c r="AA1533">
        <f t="shared" si="988"/>
        <v>1502.9379649467849</v>
      </c>
      <c r="AC1533">
        <f t="shared" si="989"/>
        <v>4.1222921283924335E-6</v>
      </c>
      <c r="AD1533">
        <f t="shared" si="990"/>
        <v>1.1174316727668309E-10</v>
      </c>
      <c r="AE1533">
        <v>0</v>
      </c>
      <c r="AF1533">
        <f t="shared" si="991"/>
        <v>3.0875191308555587E-12</v>
      </c>
      <c r="AG1533">
        <f t="shared" si="992"/>
        <v>1.1483068640753865E-10</v>
      </c>
      <c r="AH1533">
        <f t="shared" si="993"/>
        <v>3.9268496592821786E-5</v>
      </c>
      <c r="AJ1533">
        <f t="shared" si="994"/>
        <v>5.4340321282602973E-2</v>
      </c>
      <c r="AK1533">
        <f t="shared" si="995"/>
        <v>1.4730056536091634E-6</v>
      </c>
      <c r="AL1533">
        <v>0</v>
      </c>
      <c r="AM1533">
        <f t="shared" si="996"/>
        <v>1.5961687777125102E-7</v>
      </c>
      <c r="AN1533">
        <f t="shared" si="997"/>
        <v>1.6326225313804145E-6</v>
      </c>
      <c r="AO1533">
        <f t="shared" si="998"/>
        <v>1.5400328752892783E-4</v>
      </c>
      <c r="AQ1533">
        <f t="shared" si="999"/>
        <v>0</v>
      </c>
      <c r="AR1533">
        <f t="shared" si="1000"/>
        <v>0</v>
      </c>
      <c r="AS1533">
        <v>586</v>
      </c>
      <c r="AT1533">
        <f t="shared" si="1001"/>
        <v>0</v>
      </c>
      <c r="AU1533">
        <f t="shared" si="1002"/>
        <v>0</v>
      </c>
      <c r="AV1533">
        <f t="shared" si="1003"/>
        <v>5.7166252556832464E-5</v>
      </c>
      <c r="AX1533">
        <f t="shared" si="1004"/>
        <v>97.31124211876795</v>
      </c>
      <c r="AY1533">
        <f t="shared" si="1005"/>
        <v>90.223283416510739</v>
      </c>
      <c r="AZ1533" t="e">
        <f t="shared" si="1006"/>
        <v>#DIV/0!</v>
      </c>
    </row>
    <row r="1534" spans="6:52" x14ac:dyDescent="0.55000000000000004">
      <c r="F1534" s="87">
        <v>45203.881284722222</v>
      </c>
      <c r="G1534">
        <v>128</v>
      </c>
      <c r="I1534">
        <v>20.7</v>
      </c>
      <c r="J1534">
        <v>30.199000000000002</v>
      </c>
      <c r="K1534">
        <v>4.4074574399999999</v>
      </c>
      <c r="L1534">
        <v>50658.187251877498</v>
      </c>
      <c r="N1534" s="36">
        <f t="shared" si="978"/>
        <v>6.4538587608976711E-3</v>
      </c>
      <c r="O1534" s="36">
        <f t="shared" si="979"/>
        <v>79.993890605417732</v>
      </c>
      <c r="P1534" s="36">
        <f t="shared" si="980"/>
        <v>-30775951119.540707</v>
      </c>
      <c r="Q1534">
        <f t="shared" si="981"/>
        <v>0.10326174017436274</v>
      </c>
      <c r="R1534">
        <f t="shared" si="982"/>
        <v>3519.7311866383802</v>
      </c>
      <c r="S1534">
        <f t="shared" si="983"/>
        <v>-3.1568746572931529E-4</v>
      </c>
      <c r="T1534">
        <f t="shared" si="984"/>
        <v>-3.9128635339921733</v>
      </c>
      <c r="U1534">
        <f t="shared" si="985"/>
        <v>-3.9128635339921733</v>
      </c>
      <c r="W1534">
        <f t="shared" si="986"/>
        <v>1.0037639377227836</v>
      </c>
      <c r="X1534">
        <v>900.15</v>
      </c>
      <c r="Y1534">
        <f t="shared" si="987"/>
        <v>1.9073334166666699E-2</v>
      </c>
      <c r="Z1534">
        <v>2E-3</v>
      </c>
      <c r="AA1534">
        <f t="shared" si="988"/>
        <v>1511.0583239140833</v>
      </c>
      <c r="AC1534">
        <f t="shared" si="989"/>
        <v>4.4240468353199795E-6</v>
      </c>
      <c r="AD1534">
        <f t="shared" si="990"/>
        <v>1.1978962095590656E-10</v>
      </c>
      <c r="AE1534">
        <v>0</v>
      </c>
      <c r="AF1534">
        <f t="shared" si="991"/>
        <v>3.3069838551641846E-12</v>
      </c>
      <c r="AG1534">
        <f t="shared" si="992"/>
        <v>1.2309660481107075E-10</v>
      </c>
      <c r="AH1534">
        <f t="shared" si="993"/>
        <v>3.9190945481332355E-5</v>
      </c>
      <c r="AJ1534">
        <f t="shared" si="994"/>
        <v>5.0848861513842679E-2</v>
      </c>
      <c r="AK1534">
        <f t="shared" si="995"/>
        <v>1.3768312302105276E-6</v>
      </c>
      <c r="AL1534">
        <v>0</v>
      </c>
      <c r="AM1534">
        <f t="shared" si="996"/>
        <v>1.4891897659838471E-7</v>
      </c>
      <c r="AN1534">
        <f t="shared" si="997"/>
        <v>1.5257502068089123E-6</v>
      </c>
      <c r="AO1534">
        <f t="shared" si="998"/>
        <v>1.535473026321468E-4</v>
      </c>
      <c r="AQ1534">
        <f t="shared" si="999"/>
        <v>0</v>
      </c>
      <c r="AR1534">
        <f t="shared" si="1000"/>
        <v>0</v>
      </c>
      <c r="AS1534">
        <v>587</v>
      </c>
      <c r="AT1534">
        <f t="shared" si="1001"/>
        <v>0</v>
      </c>
      <c r="AU1534">
        <f t="shared" si="1002"/>
        <v>0</v>
      </c>
      <c r="AV1534">
        <f t="shared" si="1003"/>
        <v>5.6975867759025933E-5</v>
      </c>
      <c r="AX1534">
        <f t="shared" si="1004"/>
        <v>97.313505226046033</v>
      </c>
      <c r="AY1534">
        <f t="shared" si="1005"/>
        <v>90.23962271584108</v>
      </c>
      <c r="AZ1534" t="e">
        <f t="shared" si="1006"/>
        <v>#DIV/0!</v>
      </c>
    </row>
    <row r="1535" spans="6:52" x14ac:dyDescent="0.55000000000000004">
      <c r="F1535" s="87">
        <v>45203.902581018519</v>
      </c>
      <c r="G1535">
        <v>387</v>
      </c>
      <c r="I1535">
        <v>20.7</v>
      </c>
      <c r="J1535">
        <v>30.199000000000002</v>
      </c>
      <c r="K1535">
        <v>43.538440336891995</v>
      </c>
      <c r="L1535">
        <v>8641.2587081190995</v>
      </c>
      <c r="N1535" s="36">
        <f t="shared" si="978"/>
        <v>6.3681302999364892E-2</v>
      </c>
      <c r="O1535" s="36">
        <f t="shared" si="979"/>
        <v>13.627735503419398</v>
      </c>
      <c r="P1535" s="36">
        <f t="shared" si="980"/>
        <v>-30828380337.802277</v>
      </c>
      <c r="Q1535">
        <f t="shared" si="981"/>
        <v>1.0189008479898383</v>
      </c>
      <c r="R1535">
        <f t="shared" si="982"/>
        <v>599.6203621504535</v>
      </c>
      <c r="S1535">
        <f t="shared" si="983"/>
        <v>-3.1016710523539799E-3</v>
      </c>
      <c r="T1535">
        <f t="shared" si="984"/>
        <v>-0.66375452023200721</v>
      </c>
      <c r="U1535">
        <f t="shared" si="985"/>
        <v>-0.66375452023200732</v>
      </c>
      <c r="W1535">
        <f t="shared" si="986"/>
        <v>1.0037639377227836</v>
      </c>
      <c r="X1535">
        <v>901.15</v>
      </c>
      <c r="Y1535">
        <f t="shared" si="987"/>
        <v>1.9073334166666699E-2</v>
      </c>
      <c r="Z1535">
        <v>2E-3</v>
      </c>
      <c r="AA1535">
        <f t="shared" si="988"/>
        <v>1519.203551695821</v>
      </c>
      <c r="AC1535">
        <f t="shared" si="989"/>
        <v>4.3702316314867185E-5</v>
      </c>
      <c r="AD1535">
        <f t="shared" si="990"/>
        <v>1.1820115753861703E-9</v>
      </c>
      <c r="AE1535">
        <v>0</v>
      </c>
      <c r="AF1535">
        <f t="shared" si="991"/>
        <v>3.2603196889470633E-11</v>
      </c>
      <c r="AG1535">
        <f t="shared" si="992"/>
        <v>1.214614772275641E-9</v>
      </c>
      <c r="AH1535">
        <f t="shared" si="993"/>
        <v>3.9113719131666159E-5</v>
      </c>
      <c r="AJ1535">
        <f t="shared" si="994"/>
        <v>8.6737838677429201E-3</v>
      </c>
      <c r="AK1535">
        <f t="shared" si="995"/>
        <v>2.3459884506355409E-7</v>
      </c>
      <c r="AL1535">
        <v>0</v>
      </c>
      <c r="AM1535">
        <f t="shared" si="996"/>
        <v>2.5327508128111949E-8</v>
      </c>
      <c r="AN1535">
        <f t="shared" si="997"/>
        <v>2.5992635319166601E-7</v>
      </c>
      <c r="AO1535">
        <f t="shared" si="998"/>
        <v>1.5309367536915308E-4</v>
      </c>
      <c r="AQ1535">
        <f t="shared" si="999"/>
        <v>0</v>
      </c>
      <c r="AR1535">
        <f t="shared" si="1000"/>
        <v>0</v>
      </c>
      <c r="AS1535">
        <v>588</v>
      </c>
      <c r="AT1535">
        <f t="shared" si="1001"/>
        <v>0</v>
      </c>
      <c r="AU1535">
        <f t="shared" si="1002"/>
        <v>0</v>
      </c>
      <c r="AV1535">
        <f t="shared" si="1003"/>
        <v>5.6786537442852749E-5</v>
      </c>
      <c r="AX1535">
        <f t="shared" si="1004"/>
        <v>97.315758244205526</v>
      </c>
      <c r="AY1535">
        <f t="shared" si="1005"/>
        <v>90.255890633207244</v>
      </c>
      <c r="AZ1535" t="e">
        <f t="shared" si="1006"/>
        <v>#DIV/0!</v>
      </c>
    </row>
    <row r="1536" spans="6:52" x14ac:dyDescent="0.55000000000000004">
      <c r="F1536" s="87">
        <v>45203.92392361111</v>
      </c>
      <c r="G1536">
        <v>68</v>
      </c>
      <c r="I1536">
        <v>20.7</v>
      </c>
      <c r="J1536">
        <v>30.199000000000002</v>
      </c>
      <c r="K1536">
        <v>25.580402874367998</v>
      </c>
      <c r="L1536">
        <v>2860.8738109791002</v>
      </c>
      <c r="N1536" s="36">
        <f t="shared" si="978"/>
        <v>3.7372726061230994E-2</v>
      </c>
      <c r="O1536" s="36">
        <f t="shared" si="979"/>
        <v>4.5059440455959123</v>
      </c>
      <c r="P1536" s="36">
        <f t="shared" si="980"/>
        <v>-30880809556.063843</v>
      </c>
      <c r="Q1536">
        <f t="shared" si="981"/>
        <v>0.59796361697969591</v>
      </c>
      <c r="R1536">
        <f t="shared" si="982"/>
        <v>198.26153800622015</v>
      </c>
      <c r="S1536">
        <f t="shared" si="983"/>
        <v>-1.8125474245067306E-3</v>
      </c>
      <c r="T1536">
        <f t="shared" si="984"/>
        <v>-0.21853469456403088</v>
      </c>
      <c r="U1536">
        <f t="shared" si="985"/>
        <v>-0.21853469456403082</v>
      </c>
      <c r="W1536">
        <f t="shared" si="986"/>
        <v>1.0037639377227836</v>
      </c>
      <c r="X1536">
        <v>902.15</v>
      </c>
      <c r="Y1536">
        <f t="shared" si="987"/>
        <v>1.9073334166666699E-2</v>
      </c>
      <c r="Z1536">
        <v>2E-3</v>
      </c>
      <c r="AA1536">
        <f t="shared" si="988"/>
        <v>1527.3736444669862</v>
      </c>
      <c r="AC1536">
        <f t="shared" si="989"/>
        <v>2.5676685917710833E-5</v>
      </c>
      <c r="AD1536">
        <f t="shared" si="990"/>
        <v>6.9370460236347846E-10</v>
      </c>
      <c r="AE1536">
        <v>0</v>
      </c>
      <c r="AF1536">
        <f t="shared" si="991"/>
        <v>1.911789052167362E-11</v>
      </c>
      <c r="AG1536">
        <f t="shared" si="992"/>
        <v>7.1282249288515206E-10</v>
      </c>
      <c r="AH1536">
        <f t="shared" si="993"/>
        <v>3.9036815657359549E-5</v>
      </c>
      <c r="AJ1536">
        <f t="shared" si="994"/>
        <v>2.8716419618363682E-3</v>
      </c>
      <c r="AK1536">
        <f t="shared" si="995"/>
        <v>7.7582880113508717E-8</v>
      </c>
      <c r="AL1536">
        <v>0</v>
      </c>
      <c r="AM1536">
        <f t="shared" si="996"/>
        <v>8.3604964044441762E-9</v>
      </c>
      <c r="AN1536">
        <f t="shared" si="997"/>
        <v>8.5943376517952896E-8</v>
      </c>
      <c r="AO1536">
        <f t="shared" si="998"/>
        <v>1.5264238947231245E-4</v>
      </c>
      <c r="AQ1536">
        <f t="shared" si="999"/>
        <v>0</v>
      </c>
      <c r="AR1536">
        <f t="shared" si="1000"/>
        <v>0</v>
      </c>
      <c r="AS1536">
        <v>589</v>
      </c>
      <c r="AT1536">
        <f t="shared" si="1001"/>
        <v>0</v>
      </c>
      <c r="AU1536">
        <f t="shared" si="1002"/>
        <v>0</v>
      </c>
      <c r="AV1536">
        <f t="shared" si="1003"/>
        <v>5.6598253911970086E-5</v>
      </c>
      <c r="AX1536">
        <f t="shared" si="1004"/>
        <v>97.318001225761847</v>
      </c>
      <c r="AY1536">
        <f t="shared" si="1005"/>
        <v>90.272087573033929</v>
      </c>
      <c r="AZ1536" t="e">
        <f t="shared" si="1006"/>
        <v>#DIV/0!</v>
      </c>
    </row>
    <row r="1537" spans="6:52" x14ac:dyDescent="0.55000000000000004">
      <c r="F1537" s="87">
        <v>45203.945231481484</v>
      </c>
      <c r="G1537">
        <v>358</v>
      </c>
      <c r="I1537">
        <v>20.7</v>
      </c>
      <c r="J1537">
        <v>30.199000000000002</v>
      </c>
      <c r="K1537">
        <v>49.153541273200005</v>
      </c>
      <c r="L1537">
        <v>2250.6454624479002</v>
      </c>
      <c r="N1537" s="36">
        <f t="shared" si="978"/>
        <v>7.1731698079366579E-2</v>
      </c>
      <c r="O1537" s="36">
        <f t="shared" si="979"/>
        <v>3.5402625460616286</v>
      </c>
      <c r="P1537" s="36">
        <f t="shared" si="980"/>
        <v>-30933238774.325413</v>
      </c>
      <c r="Q1537">
        <f t="shared" si="981"/>
        <v>1.1477071692698653</v>
      </c>
      <c r="R1537">
        <f t="shared" si="982"/>
        <v>155.77155202671165</v>
      </c>
      <c r="S1537">
        <f t="shared" si="983"/>
        <v>-3.4641875095083028E-3</v>
      </c>
      <c r="T1537">
        <f t="shared" si="984"/>
        <v>-0.17097229845133835</v>
      </c>
      <c r="U1537">
        <f t="shared" si="985"/>
        <v>-0.17097229845133829</v>
      </c>
      <c r="W1537">
        <f t="shared" si="986"/>
        <v>1.0037639377227836</v>
      </c>
      <c r="X1537">
        <v>903.15</v>
      </c>
      <c r="Y1537">
        <f t="shared" si="987"/>
        <v>1.9073334166666699E-2</v>
      </c>
      <c r="Z1537">
        <v>2E-3</v>
      </c>
      <c r="AA1537">
        <f t="shared" si="988"/>
        <v>1535.5685982077816</v>
      </c>
      <c r="AC1537">
        <f t="shared" si="989"/>
        <v>4.9338552141406598E-5</v>
      </c>
      <c r="AD1537">
        <f t="shared" si="990"/>
        <v>1.3314990933988441E-9</v>
      </c>
      <c r="AE1537">
        <v>0</v>
      </c>
      <c r="AF1537">
        <f t="shared" si="991"/>
        <v>3.6663554411358614E-11</v>
      </c>
      <c r="AG1537">
        <f t="shared" si="992"/>
        <v>1.3681626478102027E-9</v>
      </c>
      <c r="AH1537">
        <f t="shared" si="993"/>
        <v>3.8960233185780953E-5</v>
      </c>
      <c r="AJ1537">
        <f t="shared" si="994"/>
        <v>2.2591167518046197E-3</v>
      </c>
      <c r="AK1537">
        <f t="shared" si="995"/>
        <v>6.0966764859432646E-8</v>
      </c>
      <c r="AL1537">
        <v>0</v>
      </c>
      <c r="AM1537">
        <f t="shared" si="996"/>
        <v>6.5578457193350651E-9</v>
      </c>
      <c r="AN1537">
        <f t="shared" si="997"/>
        <v>6.7524610578767705E-8</v>
      </c>
      <c r="AO1537">
        <f t="shared" si="998"/>
        <v>1.5219342881241509E-4</v>
      </c>
      <c r="AQ1537">
        <f t="shared" si="999"/>
        <v>0</v>
      </c>
      <c r="AR1537">
        <f t="shared" si="1000"/>
        <v>0</v>
      </c>
      <c r="AS1537">
        <v>590</v>
      </c>
      <c r="AT1537">
        <f t="shared" si="1001"/>
        <v>0</v>
      </c>
      <c r="AU1537">
        <f t="shared" si="1002"/>
        <v>0</v>
      </c>
      <c r="AV1537">
        <f t="shared" si="1003"/>
        <v>5.6411009538789882E-5</v>
      </c>
      <c r="AX1537">
        <f t="shared" si="1004"/>
        <v>97.320234222879847</v>
      </c>
      <c r="AY1537">
        <f t="shared" si="1005"/>
        <v>90.288213936924066</v>
      </c>
      <c r="AZ1537" t="e">
        <f t="shared" si="1006"/>
        <v>#DIV/0!</v>
      </c>
    </row>
    <row r="1538" spans="6:52" x14ac:dyDescent="0.55000000000000004">
      <c r="F1538" s="87">
        <v>45203.966516203705</v>
      </c>
      <c r="G1538">
        <v>346</v>
      </c>
      <c r="I1538">
        <v>20.7</v>
      </c>
      <c r="J1538">
        <v>30.199000000000002</v>
      </c>
      <c r="K1538">
        <v>4.2344624999999994</v>
      </c>
      <c r="L1538">
        <v>54210.352772959995</v>
      </c>
      <c r="N1538" s="36">
        <f t="shared" si="978"/>
        <v>6.1725422339804076E-3</v>
      </c>
      <c r="O1538" s="36">
        <f t="shared" si="979"/>
        <v>85.163360769068376</v>
      </c>
      <c r="P1538" s="36">
        <f t="shared" si="980"/>
        <v>-30985667992.586983</v>
      </c>
      <c r="Q1538">
        <f t="shared" si="981"/>
        <v>9.8760675743686521E-2</v>
      </c>
      <c r="R1538">
        <f t="shared" si="982"/>
        <v>3747.1878738390087</v>
      </c>
      <c r="S1538">
        <f t="shared" si="983"/>
        <v>-2.9683484734882571E-4</v>
      </c>
      <c r="T1538">
        <f t="shared" si="984"/>
        <v>-4.0954686473319999</v>
      </c>
      <c r="U1538">
        <f t="shared" si="985"/>
        <v>-4.0954686473320008</v>
      </c>
      <c r="W1538">
        <f t="shared" si="986"/>
        <v>1.0037639377227836</v>
      </c>
      <c r="X1538">
        <v>904.15</v>
      </c>
      <c r="Y1538">
        <f t="shared" si="987"/>
        <v>1.9073334166666699E-2</v>
      </c>
      <c r="Z1538">
        <v>2E-3</v>
      </c>
      <c r="AA1538">
        <f t="shared" si="988"/>
        <v>1543.7884087044586</v>
      </c>
      <c r="AC1538">
        <f t="shared" si="989"/>
        <v>4.2504007531394611E-6</v>
      </c>
      <c r="AD1538">
        <f t="shared" si="990"/>
        <v>1.1457866392820709E-10</v>
      </c>
      <c r="AE1538">
        <v>0</v>
      </c>
      <c r="AF1538">
        <f t="shared" si="991"/>
        <v>3.1522967583646155E-12</v>
      </c>
      <c r="AG1538">
        <f t="shared" si="992"/>
        <v>1.177309606865717E-10</v>
      </c>
      <c r="AH1538">
        <f t="shared" si="993"/>
        <v>3.8883969858008933E-5</v>
      </c>
      <c r="AJ1538">
        <f t="shared" si="994"/>
        <v>5.4414397164727547E-2</v>
      </c>
      <c r="AK1538">
        <f t="shared" si="995"/>
        <v>1.4668567242719791E-6</v>
      </c>
      <c r="AL1538">
        <v>0</v>
      </c>
      <c r="AM1538">
        <f t="shared" si="996"/>
        <v>1.5749251443285496E-7</v>
      </c>
      <c r="AN1538">
        <f t="shared" si="997"/>
        <v>1.6243492387048341E-6</v>
      </c>
      <c r="AO1538">
        <f t="shared" si="998"/>
        <v>1.5174677739728524E-4</v>
      </c>
      <c r="AQ1538">
        <f t="shared" si="999"/>
        <v>0</v>
      </c>
      <c r="AR1538">
        <f t="shared" si="1000"/>
        <v>0</v>
      </c>
      <c r="AS1538">
        <v>591</v>
      </c>
      <c r="AT1538">
        <f t="shared" si="1001"/>
        <v>0</v>
      </c>
      <c r="AU1538">
        <f t="shared" si="1002"/>
        <v>0</v>
      </c>
      <c r="AV1538">
        <f t="shared" si="1003"/>
        <v>5.6224796763757337E-5</v>
      </c>
      <c r="AX1538">
        <f t="shared" si="1004"/>
        <v>97.322457287376778</v>
      </c>
      <c r="AY1538">
        <f t="shared" si="1005"/>
        <v>90.304270123681604</v>
      </c>
      <c r="AZ1538" t="e">
        <f t="shared" si="1006"/>
        <v>#DIV/0!</v>
      </c>
    </row>
    <row r="1539" spans="6:52" x14ac:dyDescent="0.55000000000000004">
      <c r="F1539" s="87">
        <v>45203.987824074073</v>
      </c>
      <c r="G1539">
        <v>301</v>
      </c>
      <c r="I1539">
        <v>20.7</v>
      </c>
      <c r="J1539">
        <v>30.199000000000002</v>
      </c>
      <c r="K1539">
        <v>2.3526784999999979</v>
      </c>
      <c r="L1539">
        <v>1684.6001179791001</v>
      </c>
      <c r="N1539" s="36">
        <f t="shared" si="978"/>
        <v>3.4256139422057983E-3</v>
      </c>
      <c r="O1539" s="36">
        <f t="shared" si="979"/>
        <v>2.6430808014335065</v>
      </c>
      <c r="P1539" s="36">
        <f t="shared" si="980"/>
        <v>-31038097210.848549</v>
      </c>
      <c r="Q1539">
        <f t="shared" si="981"/>
        <v>5.4809823075292773E-2</v>
      </c>
      <c r="R1539">
        <f t="shared" si="982"/>
        <v>116.29555526307429</v>
      </c>
      <c r="S1539">
        <f t="shared" si="983"/>
        <v>-1.6404182953734845E-4</v>
      </c>
      <c r="T1539">
        <f t="shared" si="984"/>
        <v>-0.12656878959425544</v>
      </c>
      <c r="U1539">
        <f t="shared" si="985"/>
        <v>-0.12656878959425547</v>
      </c>
      <c r="W1539">
        <f t="shared" si="986"/>
        <v>1.0037639377227836</v>
      </c>
      <c r="X1539">
        <v>905.15</v>
      </c>
      <c r="Y1539">
        <f t="shared" si="987"/>
        <v>1.9073334166666699E-2</v>
      </c>
      <c r="Z1539">
        <v>2E-3</v>
      </c>
      <c r="AA1539">
        <f t="shared" si="988"/>
        <v>1552.0330715501495</v>
      </c>
      <c r="AC1539">
        <f t="shared" si="989"/>
        <v>2.3615338353557299E-6</v>
      </c>
      <c r="AD1539">
        <f t="shared" si="990"/>
        <v>6.3589875863071135E-11</v>
      </c>
      <c r="AE1539">
        <v>0</v>
      </c>
      <c r="AF1539">
        <f t="shared" si="991"/>
        <v>1.7480035826125077E-12</v>
      </c>
      <c r="AG1539">
        <f t="shared" si="992"/>
        <v>6.5337879445683648E-11</v>
      </c>
      <c r="AH1539">
        <f t="shared" si="993"/>
        <v>3.8808023828712019E-5</v>
      </c>
      <c r="AJ1539">
        <f t="shared" si="994"/>
        <v>1.6909408479109673E-3</v>
      </c>
      <c r="AK1539">
        <f t="shared" si="995"/>
        <v>4.553257590495516E-8</v>
      </c>
      <c r="AL1539">
        <v>0</v>
      </c>
      <c r="AM1539">
        <f t="shared" si="996"/>
        <v>4.8797874502873342E-9</v>
      </c>
      <c r="AN1539">
        <f t="shared" si="997"/>
        <v>5.0412363355242496E-8</v>
      </c>
      <c r="AO1539">
        <f t="shared" si="998"/>
        <v>1.5130241937040743E-4</v>
      </c>
      <c r="AQ1539">
        <f t="shared" si="999"/>
        <v>0</v>
      </c>
      <c r="AR1539">
        <f t="shared" si="1000"/>
        <v>0</v>
      </c>
      <c r="AS1539">
        <v>592</v>
      </c>
      <c r="AT1539">
        <f t="shared" si="1001"/>
        <v>0</v>
      </c>
      <c r="AU1539">
        <f t="shared" si="1002"/>
        <v>0</v>
      </c>
      <c r="AV1539">
        <f t="shared" si="1003"/>
        <v>5.6039608094638659E-5</v>
      </c>
      <c r="AX1539">
        <f t="shared" si="1004"/>
        <v>97.324670470724939</v>
      </c>
      <c r="AY1539">
        <f t="shared" si="1005"/>
        <v>90.32025652933433</v>
      </c>
      <c r="AZ1539" t="e">
        <f t="shared" si="1006"/>
        <v>#DIV/0!</v>
      </c>
    </row>
    <row r="1540" spans="6:52" x14ac:dyDescent="0.55000000000000004">
      <c r="F1540" s="87">
        <v>45204.009155092594</v>
      </c>
      <c r="G1540">
        <v>323</v>
      </c>
      <c r="I1540">
        <v>20.7</v>
      </c>
      <c r="J1540">
        <v>30.199000000000002</v>
      </c>
      <c r="K1540">
        <v>30.979112444091996</v>
      </c>
      <c r="L1540">
        <v>3052.7671247615999</v>
      </c>
      <c r="N1540" s="36">
        <f t="shared" si="978"/>
        <v>4.5056290561020243E-2</v>
      </c>
      <c r="O1540" s="36">
        <f t="shared" si="979"/>
        <v>4.7835599601945207</v>
      </c>
      <c r="P1540" s="36">
        <f t="shared" si="980"/>
        <v>-31090526429.110119</v>
      </c>
      <c r="Q1540">
        <f t="shared" si="981"/>
        <v>0.72090064897632389</v>
      </c>
      <c r="R1540">
        <f t="shared" si="982"/>
        <v>210.47663824855891</v>
      </c>
      <c r="S1540">
        <f t="shared" si="983"/>
        <v>-2.1485319387158221E-3</v>
      </c>
      <c r="T1540">
        <f t="shared" si="984"/>
        <v>-0.22810646920258568</v>
      </c>
      <c r="U1540">
        <f t="shared" si="985"/>
        <v>-0.22810646920258568</v>
      </c>
      <c r="W1540">
        <f t="shared" si="986"/>
        <v>1.0037639377227836</v>
      </c>
      <c r="X1540">
        <v>906.15</v>
      </c>
      <c r="Y1540">
        <f t="shared" si="987"/>
        <v>1.9073334166666699E-2</v>
      </c>
      <c r="Z1540">
        <v>2E-3</v>
      </c>
      <c r="AA1540">
        <f t="shared" si="988"/>
        <v>1560.3025821456895</v>
      </c>
      <c r="AC1540">
        <f t="shared" si="989"/>
        <v>3.109571589403867E-5</v>
      </c>
      <c r="AD1540">
        <f t="shared" si="990"/>
        <v>8.3640154322628507E-10</v>
      </c>
      <c r="AE1540">
        <v>0</v>
      </c>
      <c r="AF1540">
        <f t="shared" si="991"/>
        <v>2.2972142954484644E-11</v>
      </c>
      <c r="AG1540">
        <f t="shared" si="992"/>
        <v>8.5937368618076969E-10</v>
      </c>
      <c r="AH1540">
        <f t="shared" si="993"/>
        <v>3.873239326602945E-5</v>
      </c>
      <c r="AJ1540">
        <f t="shared" si="994"/>
        <v>3.0642575501013637E-3</v>
      </c>
      <c r="AK1540">
        <f t="shared" si="995"/>
        <v>8.2421313356510203E-8</v>
      </c>
      <c r="AL1540">
        <v>0</v>
      </c>
      <c r="AM1540">
        <f t="shared" si="996"/>
        <v>8.817124270566742E-9</v>
      </c>
      <c r="AN1540">
        <f t="shared" si="997"/>
        <v>9.123843762707695E-8</v>
      </c>
      <c r="AO1540">
        <f t="shared" si="998"/>
        <v>1.5086033900956689E-4</v>
      </c>
      <c r="AQ1540">
        <f t="shared" si="999"/>
        <v>0</v>
      </c>
      <c r="AR1540">
        <f t="shared" si="1000"/>
        <v>0</v>
      </c>
      <c r="AS1540">
        <v>593</v>
      </c>
      <c r="AT1540">
        <f t="shared" si="1001"/>
        <v>0</v>
      </c>
      <c r="AU1540">
        <f t="shared" si="1002"/>
        <v>0</v>
      </c>
      <c r="AV1540">
        <f t="shared" si="1003"/>
        <v>5.5855436105816423E-5</v>
      </c>
      <c r="AX1540">
        <f t="shared" si="1004"/>
        <v>97.326873824054658</v>
      </c>
      <c r="AY1540">
        <f t="shared" si="1005"/>
        <v>90.336173547156321</v>
      </c>
      <c r="AZ1540" t="e">
        <f t="shared" si="1006"/>
        <v>#DIV/0!</v>
      </c>
    </row>
    <row r="1541" spans="6:52" x14ac:dyDescent="0.55000000000000004">
      <c r="F1541" s="87">
        <v>45204.030462962961</v>
      </c>
      <c r="G1541">
        <v>366</v>
      </c>
      <c r="I1541">
        <v>20.7</v>
      </c>
      <c r="J1541">
        <v>30.199000000000002</v>
      </c>
      <c r="K1541">
        <v>1790.8618636610775</v>
      </c>
      <c r="L1541">
        <v>46542.123519177498</v>
      </c>
      <c r="N1541" s="36">
        <f t="shared" si="978"/>
        <v>2.6017151917684065</v>
      </c>
      <c r="O1541" s="36">
        <f t="shared" si="979"/>
        <v>72.83641252317183</v>
      </c>
      <c r="P1541" s="36">
        <f t="shared" si="980"/>
        <v>-31142955647.371685</v>
      </c>
      <c r="Q1541">
        <f t="shared" si="981"/>
        <v>41.627443068294504</v>
      </c>
      <c r="R1541">
        <f t="shared" si="982"/>
        <v>3204.8021510195604</v>
      </c>
      <c r="S1541">
        <f t="shared" si="983"/>
        <v>-0.12354384962651642</v>
      </c>
      <c r="T1541">
        <f t="shared" si="984"/>
        <v>-3.4586763472681699</v>
      </c>
      <c r="U1541">
        <f t="shared" si="985"/>
        <v>-3.4586763472681699</v>
      </c>
      <c r="W1541">
        <f t="shared" si="986"/>
        <v>1.0037639377227836</v>
      </c>
      <c r="X1541">
        <v>907.15</v>
      </c>
      <c r="Y1541">
        <f t="shared" si="987"/>
        <v>1.9073334166666699E-2</v>
      </c>
      <c r="Z1541">
        <v>2E-3</v>
      </c>
      <c r="AA1541">
        <f t="shared" si="988"/>
        <v>1568.5969357004344</v>
      </c>
      <c r="AC1541">
        <f t="shared" si="989"/>
        <v>1.797602556186006E-3</v>
      </c>
      <c r="AD1541">
        <f t="shared" si="990"/>
        <v>4.8297976137487462E-8</v>
      </c>
      <c r="AE1541">
        <v>0</v>
      </c>
      <c r="AF1541">
        <f t="shared" si="991"/>
        <v>1.3254071216046926E-9</v>
      </c>
      <c r="AG1541">
        <f t="shared" si="992"/>
        <v>4.9623383259092152E-8</v>
      </c>
      <c r="AH1541">
        <f t="shared" si="993"/>
        <v>3.8657076351453093E-5</v>
      </c>
      <c r="AJ1541">
        <f t="shared" si="994"/>
        <v>4.6717305173589782E-2</v>
      </c>
      <c r="AK1541">
        <f t="shared" si="995"/>
        <v>1.2552003126147557E-6</v>
      </c>
      <c r="AL1541">
        <v>0</v>
      </c>
      <c r="AM1541">
        <f t="shared" si="996"/>
        <v>1.3403292294088772E-7</v>
      </c>
      <c r="AN1541">
        <f t="shared" si="997"/>
        <v>1.3892332355556434E-6</v>
      </c>
      <c r="AO1541">
        <f t="shared" si="998"/>
        <v>1.5042052072550692E-4</v>
      </c>
      <c r="AQ1541">
        <f t="shared" si="999"/>
        <v>0</v>
      </c>
      <c r="AR1541">
        <f t="shared" si="1000"/>
        <v>0</v>
      </c>
      <c r="AS1541">
        <v>594</v>
      </c>
      <c r="AT1541">
        <f t="shared" si="1001"/>
        <v>0</v>
      </c>
      <c r="AU1541">
        <f t="shared" si="1002"/>
        <v>0</v>
      </c>
      <c r="AV1541">
        <f t="shared" si="1003"/>
        <v>5.5672273437593841E-5</v>
      </c>
      <c r="AX1541">
        <f t="shared" si="1004"/>
        <v>97.329067398156809</v>
      </c>
      <c r="AY1541">
        <f t="shared" si="1005"/>
        <v>90.35202156769023</v>
      </c>
      <c r="AZ1541" t="e">
        <f t="shared" si="1006"/>
        <v>#DIV/0!</v>
      </c>
    </row>
    <row r="1542" spans="6:52" x14ac:dyDescent="0.55000000000000004">
      <c r="F1542" s="87">
        <v>45204.051805555559</v>
      </c>
      <c r="G1542">
        <v>73</v>
      </c>
      <c r="I1542">
        <v>20.7</v>
      </c>
      <c r="J1542">
        <v>30.199000000000002</v>
      </c>
      <c r="K1542">
        <v>54.944869439375012</v>
      </c>
      <c r="L1542">
        <v>1219.6720824590998</v>
      </c>
      <c r="N1542" s="36">
        <f t="shared" si="978"/>
        <v>7.9732720666389811E-2</v>
      </c>
      <c r="O1542" s="36">
        <f t="shared" si="979"/>
        <v>1.9062994088528917</v>
      </c>
      <c r="P1542" s="36">
        <f t="shared" si="980"/>
        <v>-31195384865.633255</v>
      </c>
      <c r="Q1542">
        <f t="shared" si="981"/>
        <v>1.275723530662237</v>
      </c>
      <c r="R1542">
        <f t="shared" si="982"/>
        <v>83.877173989527236</v>
      </c>
      <c r="S1542">
        <f t="shared" si="983"/>
        <v>-3.770315932024179E-3</v>
      </c>
      <c r="T1542">
        <f t="shared" si="984"/>
        <v>-9.0143055101292405E-2</v>
      </c>
      <c r="U1542">
        <f t="shared" si="985"/>
        <v>-9.0143055101292391E-2</v>
      </c>
      <c r="W1542">
        <f t="shared" si="986"/>
        <v>1.0037639377227836</v>
      </c>
      <c r="X1542">
        <v>908.15</v>
      </c>
      <c r="Y1542">
        <f t="shared" si="987"/>
        <v>1.9073334166666699E-2</v>
      </c>
      <c r="Z1542">
        <v>2E-3</v>
      </c>
      <c r="AA1542">
        <f t="shared" si="988"/>
        <v>1576.9161272331137</v>
      </c>
      <c r="AC1542">
        <f t="shared" si="989"/>
        <v>5.5151678506131292E-5</v>
      </c>
      <c r="AD1542">
        <f t="shared" si="990"/>
        <v>1.480183326173227E-9</v>
      </c>
      <c r="AE1542">
        <v>0</v>
      </c>
      <c r="AF1542">
        <f t="shared" si="991"/>
        <v>4.058549911431771E-11</v>
      </c>
      <c r="AG1542">
        <f t="shared" si="992"/>
        <v>1.5207688252875447E-9</v>
      </c>
      <c r="AH1542">
        <f t="shared" si="993"/>
        <v>3.8582071279710918E-5</v>
      </c>
      <c r="AJ1542">
        <f t="shared" si="994"/>
        <v>1.2242628522196937E-3</v>
      </c>
      <c r="AK1542">
        <f t="shared" si="995"/>
        <v>3.2857267626177699E-8</v>
      </c>
      <c r="AL1542">
        <v>0</v>
      </c>
      <c r="AM1542">
        <f t="shared" si="996"/>
        <v>3.5022180205926941E-9</v>
      </c>
      <c r="AN1542">
        <f t="shared" si="997"/>
        <v>3.6359485646770391E-8</v>
      </c>
      <c r="AO1542">
        <f t="shared" si="998"/>
        <v>1.4998294906060127E-4</v>
      </c>
      <c r="AQ1542">
        <f t="shared" si="999"/>
        <v>0</v>
      </c>
      <c r="AR1542">
        <f t="shared" si="1000"/>
        <v>0</v>
      </c>
      <c r="AS1542">
        <v>595</v>
      </c>
      <c r="AT1542">
        <f t="shared" si="1001"/>
        <v>0</v>
      </c>
      <c r="AU1542">
        <f t="shared" si="1002"/>
        <v>0</v>
      </c>
      <c r="AV1542">
        <f t="shared" si="1003"/>
        <v>5.5490112795507518E-5</v>
      </c>
      <c r="AX1542">
        <f t="shared" si="1004"/>
        <v>97.331251243485752</v>
      </c>
      <c r="AY1542">
        <f t="shared" si="1005"/>
        <v>90.367800978769424</v>
      </c>
      <c r="AZ1542" t="e">
        <f t="shared" si="1006"/>
        <v>#DIV/0!</v>
      </c>
    </row>
    <row r="1543" spans="6:52" x14ac:dyDescent="0.55000000000000004">
      <c r="F1543" s="87">
        <v>45204.073101851849</v>
      </c>
      <c r="G1543">
        <v>177</v>
      </c>
      <c r="I1543">
        <v>20.7</v>
      </c>
      <c r="J1543">
        <v>30.199000000000002</v>
      </c>
      <c r="K1543">
        <v>116484.88694272001</v>
      </c>
      <c r="L1543">
        <v>11916.0964451775</v>
      </c>
      <c r="N1543" s="36">
        <f t="shared" si="978"/>
        <v>168.846228145357</v>
      </c>
      <c r="O1543" s="36">
        <f t="shared" si="979"/>
        <v>18.600669864004875</v>
      </c>
      <c r="P1543" s="36">
        <f t="shared" si="980"/>
        <v>-31247814083.894825</v>
      </c>
      <c r="Q1543">
        <f t="shared" si="981"/>
        <v>2701.539650325712</v>
      </c>
      <c r="R1543">
        <f t="shared" si="982"/>
        <v>818.4294740162145</v>
      </c>
      <c r="S1543">
        <f t="shared" si="983"/>
        <v>-7.9509143429515969</v>
      </c>
      <c r="T1543">
        <f t="shared" si="984"/>
        <v>-0.8758995355401471</v>
      </c>
      <c r="U1543">
        <f t="shared" si="985"/>
        <v>-0.8758995355401471</v>
      </c>
      <c r="W1543">
        <f t="shared" si="986"/>
        <v>1.0037639377227836</v>
      </c>
      <c r="X1543">
        <v>909.15</v>
      </c>
      <c r="Y1543">
        <f t="shared" si="987"/>
        <v>1.9073334166666699E-2</v>
      </c>
      <c r="Z1543">
        <v>2E-3</v>
      </c>
      <c r="AA1543">
        <f t="shared" si="988"/>
        <v>1585.2601515726155</v>
      </c>
      <c r="AC1543">
        <f t="shared" si="989"/>
        <v>0.1169233288028179</v>
      </c>
      <c r="AD1543">
        <f t="shared" si="990"/>
        <v>3.1345845499702921E-6</v>
      </c>
      <c r="AE1543">
        <v>0</v>
      </c>
      <c r="AF1543">
        <f t="shared" si="991"/>
        <v>8.5875982227345981E-8</v>
      </c>
      <c r="AG1543">
        <f t="shared" si="992"/>
        <v>3.2204605321976381E-6</v>
      </c>
      <c r="AH1543">
        <f t="shared" si="993"/>
        <v>3.8507376258651212E-5</v>
      </c>
      <c r="AJ1543">
        <f t="shared" si="994"/>
        <v>1.1960947890095832E-2</v>
      </c>
      <c r="AK1543">
        <f t="shared" si="995"/>
        <v>3.2065972499399599E-7</v>
      </c>
      <c r="AL1543">
        <v>0</v>
      </c>
      <c r="AM1543">
        <f t="shared" si="996"/>
        <v>3.4117067046015805E-8</v>
      </c>
      <c r="AN1543">
        <f t="shared" si="997"/>
        <v>3.5477679204001179E-7</v>
      </c>
      <c r="AO1543">
        <f t="shared" si="998"/>
        <v>1.4954760868754165E-4</v>
      </c>
      <c r="AQ1543">
        <f t="shared" si="999"/>
        <v>0</v>
      </c>
      <c r="AR1543">
        <f t="shared" si="1000"/>
        <v>0</v>
      </c>
      <c r="AS1543">
        <v>596</v>
      </c>
      <c r="AT1543">
        <f t="shared" si="1001"/>
        <v>0</v>
      </c>
      <c r="AU1543">
        <f t="shared" si="1002"/>
        <v>0</v>
      </c>
      <c r="AV1543">
        <f t="shared" si="1003"/>
        <v>5.5308946949648069E-5</v>
      </c>
      <c r="AX1543">
        <f t="shared" si="1004"/>
        <v>97.333425410161936</v>
      </c>
      <c r="AY1543">
        <f t="shared" si="1005"/>
        <v>90.383512165539827</v>
      </c>
      <c r="AZ1543" t="e">
        <f t="shared" si="1006"/>
        <v>#DIV/0!</v>
      </c>
    </row>
    <row r="1544" spans="6:52" x14ac:dyDescent="0.55000000000000004">
      <c r="F1544" s="87">
        <v>45204.094409722224</v>
      </c>
      <c r="G1544">
        <v>28</v>
      </c>
      <c r="I1544">
        <v>20.7</v>
      </c>
      <c r="J1544">
        <v>30.199000000000002</v>
      </c>
      <c r="K1544">
        <v>7702.9840940677686</v>
      </c>
      <c r="L1544">
        <v>15534.338585343601</v>
      </c>
      <c r="N1544" s="36">
        <f t="shared" si="978"/>
        <v>11.153051143384795</v>
      </c>
      <c r="O1544" s="36">
        <f t="shared" si="979"/>
        <v>24.217803521498539</v>
      </c>
      <c r="P1544" s="36">
        <f t="shared" si="980"/>
        <v>-31300243302.156391</v>
      </c>
      <c r="Q1544">
        <f t="shared" si="981"/>
        <v>178.44881829415672</v>
      </c>
      <c r="R1544">
        <f t="shared" si="982"/>
        <v>1065.5833549459358</v>
      </c>
      <c r="S1544">
        <f t="shared" si="983"/>
        <v>-0.52300845318298717</v>
      </c>
      <c r="T1544">
        <f t="shared" si="984"/>
        <v>-1.135663756619739</v>
      </c>
      <c r="U1544">
        <f t="shared" si="985"/>
        <v>-1.1356637566197387</v>
      </c>
      <c r="W1544">
        <f t="shared" si="986"/>
        <v>1.0037639377227836</v>
      </c>
      <c r="X1544">
        <v>910.15</v>
      </c>
      <c r="Y1544">
        <f t="shared" si="987"/>
        <v>1.9073334166666699E-2</v>
      </c>
      <c r="Z1544">
        <v>2E-3</v>
      </c>
      <c r="AA1544">
        <f t="shared" si="988"/>
        <v>1593.6290033588566</v>
      </c>
      <c r="AC1544">
        <f t="shared" si="989"/>
        <v>7.7319776464774325E-3</v>
      </c>
      <c r="AD1544">
        <f t="shared" si="990"/>
        <v>2.0705798193391077E-7</v>
      </c>
      <c r="AE1544">
        <v>0</v>
      </c>
      <c r="AF1544">
        <f t="shared" si="991"/>
        <v>5.6678895017915551E-9</v>
      </c>
      <c r="AG1544">
        <f t="shared" si="992"/>
        <v>2.1272587143570232E-7</v>
      </c>
      <c r="AH1544">
        <f t="shared" si="993"/>
        <v>3.8432989509128356E-5</v>
      </c>
      <c r="AJ1544">
        <f t="shared" si="994"/>
        <v>1.559280886834347E-2</v>
      </c>
      <c r="AK1544">
        <f t="shared" si="995"/>
        <v>4.1756658963328637E-7</v>
      </c>
      <c r="AL1544">
        <v>0</v>
      </c>
      <c r="AM1544">
        <f t="shared" si="996"/>
        <v>4.4347669714932837E-8</v>
      </c>
      <c r="AN1544">
        <f t="shared" si="997"/>
        <v>4.6191425934821919E-7</v>
      </c>
      <c r="AO1544">
        <f t="shared" si="998"/>
        <v>1.4911448440804094E-4</v>
      </c>
      <c r="AQ1544">
        <f t="shared" si="999"/>
        <v>0</v>
      </c>
      <c r="AR1544">
        <f t="shared" si="1000"/>
        <v>0</v>
      </c>
      <c r="AS1544">
        <v>597</v>
      </c>
      <c r="AT1544">
        <f t="shared" si="1001"/>
        <v>0</v>
      </c>
      <c r="AU1544">
        <f t="shared" si="1002"/>
        <v>0</v>
      </c>
      <c r="AV1544">
        <f t="shared" si="1003"/>
        <v>5.5128768733989027E-5</v>
      </c>
      <c r="AX1544">
        <f t="shared" si="1004"/>
        <v>97.335589947974569</v>
      </c>
      <c r="AY1544">
        <f t="shared" si="1005"/>
        <v>90.399155510481691</v>
      </c>
      <c r="AZ1544" t="e">
        <f t="shared" si="1006"/>
        <v>#DIV/0!</v>
      </c>
    </row>
    <row r="1545" spans="6:52" x14ac:dyDescent="0.55000000000000004">
      <c r="F1545" s="87">
        <v>45204.115694444445</v>
      </c>
      <c r="G1545">
        <v>44</v>
      </c>
      <c r="I1545">
        <v>20.7</v>
      </c>
      <c r="J1545">
        <v>30.199000000000002</v>
      </c>
      <c r="K1545">
        <v>7988.978271584001</v>
      </c>
      <c r="L1545">
        <v>15404.176157081602</v>
      </c>
      <c r="N1545" s="36">
        <f t="shared" si="978"/>
        <v>11.554187516367278</v>
      </c>
      <c r="O1545" s="36">
        <f t="shared" si="979"/>
        <v>23.984393013525679</v>
      </c>
      <c r="P1545" s="36">
        <f t="shared" si="980"/>
        <v>-31352672520.417961</v>
      </c>
      <c r="Q1545">
        <f t="shared" si="981"/>
        <v>184.86700026187646</v>
      </c>
      <c r="R1545">
        <f t="shared" si="982"/>
        <v>1055.31329259513</v>
      </c>
      <c r="S1545">
        <f t="shared" si="983"/>
        <v>-0.53957083102894599</v>
      </c>
      <c r="T1545">
        <f t="shared" si="984"/>
        <v>-1.1200509643538938</v>
      </c>
      <c r="U1545">
        <f t="shared" si="985"/>
        <v>-1.1200509643538941</v>
      </c>
      <c r="W1545">
        <f t="shared" si="986"/>
        <v>1.0037639377227836</v>
      </c>
      <c r="X1545">
        <v>911.15</v>
      </c>
      <c r="Y1545">
        <f t="shared" si="987"/>
        <v>1.9073334166666699E-2</v>
      </c>
      <c r="Z1545">
        <v>2E-3</v>
      </c>
      <c r="AA1545">
        <f t="shared" si="988"/>
        <v>1602.022677043577</v>
      </c>
      <c r="AC1545">
        <f t="shared" si="989"/>
        <v>8.0190482882669147E-3</v>
      </c>
      <c r="AD1545">
        <f t="shared" si="990"/>
        <v>2.1450988482372279E-7</v>
      </c>
      <c r="AE1545">
        <v>0</v>
      </c>
      <c r="AF1545">
        <f t="shared" si="991"/>
        <v>5.8669947002790747E-9</v>
      </c>
      <c r="AG1545">
        <f t="shared" si="992"/>
        <v>2.2037687952400187E-7</v>
      </c>
      <c r="AH1545">
        <f t="shared" si="993"/>
        <v>3.8358909264889403E-5</v>
      </c>
      <c r="AJ1545">
        <f t="shared" si="994"/>
        <v>1.5462156516807645E-2</v>
      </c>
      <c r="AK1545">
        <f t="shared" si="995"/>
        <v>4.1361334840691048E-7</v>
      </c>
      <c r="AL1545">
        <v>0</v>
      </c>
      <c r="AM1545">
        <f t="shared" si="996"/>
        <v>4.3848994324730908E-8</v>
      </c>
      <c r="AN1545">
        <f t="shared" si="997"/>
        <v>4.5746234273164138E-7</v>
      </c>
      <c r="AO1545">
        <f t="shared" si="998"/>
        <v>1.4868356115154926E-4</v>
      </c>
      <c r="AQ1545">
        <f t="shared" si="999"/>
        <v>0</v>
      </c>
      <c r="AR1545">
        <f t="shared" si="1000"/>
        <v>0</v>
      </c>
      <c r="AS1545">
        <v>598</v>
      </c>
      <c r="AT1545">
        <f t="shared" si="1001"/>
        <v>0</v>
      </c>
      <c r="AU1545">
        <f t="shared" si="1002"/>
        <v>0</v>
      </c>
      <c r="AV1545">
        <f t="shared" si="1003"/>
        <v>5.4949571045723449E-5</v>
      </c>
      <c r="AX1545">
        <f t="shared" si="1004"/>
        <v>97.337744906384302</v>
      </c>
      <c r="AY1545">
        <f t="shared" si="1005"/>
        <v>90.41473139343104</v>
      </c>
      <c r="AZ1545" t="e">
        <f t="shared" si="1006"/>
        <v>#DIV/0!</v>
      </c>
    </row>
    <row r="1546" spans="6:52" x14ac:dyDescent="0.55000000000000004">
      <c r="N1546" s="36">
        <f t="shared" si="978"/>
        <v>0</v>
      </c>
      <c r="O1546" s="36">
        <f t="shared" si="979"/>
        <v>0</v>
      </c>
      <c r="P1546" s="36">
        <f t="shared" si="980"/>
        <v>-31405101738.679527</v>
      </c>
      <c r="Q1546">
        <f t="shared" si="981"/>
        <v>0</v>
      </c>
      <c r="R1546">
        <f t="shared" si="982"/>
        <v>0</v>
      </c>
      <c r="S1546">
        <f t="shared" si="983"/>
        <v>0</v>
      </c>
      <c r="T1546">
        <f t="shared" si="984"/>
        <v>0</v>
      </c>
      <c r="U1546">
        <f t="shared" si="985"/>
        <v>0</v>
      </c>
      <c r="W1546">
        <f t="shared" si="986"/>
        <v>-7.7434778162181958E-2</v>
      </c>
      <c r="X1546">
        <v>912.15</v>
      </c>
      <c r="Y1546">
        <f t="shared" si="987"/>
        <v>1.9073334166666699E-2</v>
      </c>
      <c r="Z1546">
        <v>2E-3</v>
      </c>
      <c r="AA1546">
        <f t="shared" si="988"/>
        <v>1610.441166891175</v>
      </c>
      <c r="AC1546">
        <f t="shared" si="989"/>
        <v>0</v>
      </c>
      <c r="AD1546">
        <f t="shared" si="990"/>
        <v>0</v>
      </c>
      <c r="AE1546">
        <v>0</v>
      </c>
      <c r="AF1546">
        <f t="shared" si="991"/>
        <v>0</v>
      </c>
      <c r="AG1546">
        <f t="shared" si="992"/>
        <v>0</v>
      </c>
      <c r="AH1546">
        <f t="shared" si="993"/>
        <v>3.8285133772462099E-5</v>
      </c>
      <c r="AJ1546">
        <f t="shared" si="994"/>
        <v>0</v>
      </c>
      <c r="AK1546">
        <f t="shared" si="995"/>
        <v>0</v>
      </c>
      <c r="AL1546">
        <v>0</v>
      </c>
      <c r="AM1546">
        <f t="shared" si="996"/>
        <v>0</v>
      </c>
      <c r="AN1546">
        <f t="shared" si="997"/>
        <v>0</v>
      </c>
      <c r="AO1546">
        <f t="shared" si="998"/>
        <v>1.4825482397398722E-4</v>
      </c>
      <c r="AQ1546">
        <f t="shared" si="999"/>
        <v>0</v>
      </c>
      <c r="AR1546">
        <f t="shared" si="1000"/>
        <v>0</v>
      </c>
      <c r="AS1546">
        <v>599</v>
      </c>
      <c r="AT1546">
        <f t="shared" si="1001"/>
        <v>0</v>
      </c>
      <c r="AU1546">
        <f t="shared" si="1002"/>
        <v>0</v>
      </c>
      <c r="AV1546">
        <f t="shared" si="1003"/>
        <v>5.477134684460897E-5</v>
      </c>
      <c r="AX1546" t="e">
        <f t="shared" si="1004"/>
        <v>#DIV/0!</v>
      </c>
      <c r="AY1546" t="e">
        <f t="shared" si="1005"/>
        <v>#DIV/0!</v>
      </c>
      <c r="AZ1546" t="e">
        <f t="shared" si="1006"/>
        <v>#DIV/0!</v>
      </c>
    </row>
    <row r="1547" spans="6:52" x14ac:dyDescent="0.55000000000000004">
      <c r="N1547" s="36">
        <f t="shared" si="978"/>
        <v>0</v>
      </c>
      <c r="O1547" s="36">
        <f t="shared" si="979"/>
        <v>0</v>
      </c>
      <c r="P1547" s="36">
        <f t="shared" si="980"/>
        <v>-31457530956.941097</v>
      </c>
      <c r="Q1547">
        <f t="shared" si="981"/>
        <v>0</v>
      </c>
      <c r="R1547">
        <f t="shared" si="982"/>
        <v>0</v>
      </c>
      <c r="S1547">
        <f t="shared" si="983"/>
        <v>0</v>
      </c>
      <c r="T1547">
        <f t="shared" si="984"/>
        <v>0</v>
      </c>
      <c r="U1547">
        <f t="shared" si="985"/>
        <v>0</v>
      </c>
      <c r="W1547">
        <f t="shared" si="986"/>
        <v>-7.7434778162181958E-2</v>
      </c>
      <c r="X1547">
        <v>913.15</v>
      </c>
      <c r="Y1547">
        <f t="shared" si="987"/>
        <v>1.9073334166666699E-2</v>
      </c>
      <c r="Z1547">
        <v>2E-3</v>
      </c>
      <c r="AA1547">
        <f t="shared" si="988"/>
        <v>1618.8844669795426</v>
      </c>
      <c r="AC1547">
        <f t="shared" si="989"/>
        <v>0</v>
      </c>
      <c r="AD1547">
        <f t="shared" si="990"/>
        <v>0</v>
      </c>
      <c r="AE1547">
        <v>0</v>
      </c>
      <c r="AF1547">
        <f t="shared" si="991"/>
        <v>0</v>
      </c>
      <c r="AG1547">
        <f t="shared" si="992"/>
        <v>0</v>
      </c>
      <c r="AH1547">
        <f t="shared" si="993"/>
        <v>3.8211661291043806E-5</v>
      </c>
      <c r="AJ1547">
        <f t="shared" si="994"/>
        <v>0</v>
      </c>
      <c r="AK1547">
        <f t="shared" si="995"/>
        <v>0</v>
      </c>
      <c r="AL1547">
        <v>0</v>
      </c>
      <c r="AM1547">
        <f t="shared" si="996"/>
        <v>0</v>
      </c>
      <c r="AN1547">
        <f t="shared" si="997"/>
        <v>0</v>
      </c>
      <c r="AO1547">
        <f t="shared" si="998"/>
        <v>1.4782825805649178E-4</v>
      </c>
      <c r="AQ1547">
        <f t="shared" si="999"/>
        <v>0</v>
      </c>
      <c r="AR1547">
        <f t="shared" si="1000"/>
        <v>0</v>
      </c>
      <c r="AS1547">
        <v>600</v>
      </c>
      <c r="AT1547">
        <f t="shared" si="1001"/>
        <v>0</v>
      </c>
      <c r="AU1547">
        <f t="shared" si="1002"/>
        <v>0</v>
      </c>
      <c r="AV1547">
        <f t="shared" si="1003"/>
        <v>5.45940891523196E-5</v>
      </c>
      <c r="AX1547" t="e">
        <f t="shared" si="1004"/>
        <v>#DIV/0!</v>
      </c>
      <c r="AY1547" t="e">
        <f t="shared" si="1005"/>
        <v>#DIV/0!</v>
      </c>
      <c r="AZ1547" t="e">
        <f t="shared" si="1006"/>
        <v>#DIV/0!</v>
      </c>
    </row>
    <row r="1548" spans="6:52" x14ac:dyDescent="0.55000000000000004">
      <c r="N1548" s="36">
        <f t="shared" si="978"/>
        <v>0</v>
      </c>
      <c r="O1548" s="36">
        <f t="shared" si="979"/>
        <v>0</v>
      </c>
      <c r="P1548" s="36">
        <f t="shared" si="980"/>
        <v>-31509960175.202667</v>
      </c>
      <c r="Q1548">
        <f t="shared" si="981"/>
        <v>0</v>
      </c>
      <c r="R1548">
        <f t="shared" si="982"/>
        <v>0</v>
      </c>
      <c r="S1548">
        <f t="shared" si="983"/>
        <v>0</v>
      </c>
      <c r="T1548">
        <f t="shared" si="984"/>
        <v>0</v>
      </c>
      <c r="U1548">
        <f t="shared" si="985"/>
        <v>0</v>
      </c>
      <c r="W1548">
        <f t="shared" si="986"/>
        <v>-7.7434778162181958E-2</v>
      </c>
      <c r="X1548">
        <v>914.15</v>
      </c>
      <c r="Y1548">
        <f t="shared" si="987"/>
        <v>1.9073334166666699E-2</v>
      </c>
      <c r="Z1548">
        <v>2E-3</v>
      </c>
      <c r="AA1548">
        <f t="shared" si="988"/>
        <v>1627.3525712008816</v>
      </c>
      <c r="AC1548">
        <f t="shared" si="989"/>
        <v>0</v>
      </c>
      <c r="AD1548">
        <f t="shared" si="990"/>
        <v>0</v>
      </c>
      <c r="AE1548">
        <v>0</v>
      </c>
      <c r="AF1548">
        <f t="shared" si="991"/>
        <v>0</v>
      </c>
      <c r="AG1548">
        <f t="shared" si="992"/>
        <v>0</v>
      </c>
      <c r="AH1548">
        <f t="shared" si="993"/>
        <v>3.813849009239184E-5</v>
      </c>
      <c r="AJ1548">
        <f t="shared" si="994"/>
        <v>0</v>
      </c>
      <c r="AK1548">
        <f t="shared" si="995"/>
        <v>0</v>
      </c>
      <c r="AL1548">
        <v>0</v>
      </c>
      <c r="AM1548">
        <f t="shared" si="996"/>
        <v>0</v>
      </c>
      <c r="AN1548">
        <f t="shared" si="997"/>
        <v>0</v>
      </c>
      <c r="AO1548">
        <f t="shared" si="998"/>
        <v>1.4740384870417828E-4</v>
      </c>
      <c r="AQ1548">
        <f t="shared" si="999"/>
        <v>0</v>
      </c>
      <c r="AR1548">
        <f t="shared" si="1000"/>
        <v>0</v>
      </c>
      <c r="AS1548">
        <v>601</v>
      </c>
      <c r="AT1548">
        <f t="shared" si="1001"/>
        <v>0</v>
      </c>
      <c r="AU1548">
        <f t="shared" si="1002"/>
        <v>0</v>
      </c>
      <c r="AV1548">
        <f t="shared" si="1003"/>
        <v>5.441779105180684E-5</v>
      </c>
      <c r="AX1548" t="e">
        <f t="shared" si="1004"/>
        <v>#DIV/0!</v>
      </c>
      <c r="AY1548" t="e">
        <f t="shared" si="1005"/>
        <v>#DIV/0!</v>
      </c>
      <c r="AZ1548" t="e">
        <f t="shared" si="1006"/>
        <v>#DIV/0!</v>
      </c>
    </row>
    <row r="1549" spans="6:52" x14ac:dyDescent="0.55000000000000004">
      <c r="N1549" s="36">
        <f t="shared" si="978"/>
        <v>0</v>
      </c>
      <c r="O1549" s="36">
        <f t="shared" si="979"/>
        <v>0</v>
      </c>
      <c r="P1549" s="36">
        <f t="shared" si="980"/>
        <v>-31562389393.464233</v>
      </c>
      <c r="Q1549">
        <f t="shared" si="981"/>
        <v>0</v>
      </c>
      <c r="R1549">
        <f t="shared" si="982"/>
        <v>0</v>
      </c>
      <c r="S1549">
        <f t="shared" si="983"/>
        <v>0</v>
      </c>
      <c r="T1549">
        <f t="shared" si="984"/>
        <v>0</v>
      </c>
      <c r="U1549">
        <f t="shared" si="985"/>
        <v>0</v>
      </c>
      <c r="W1549">
        <f t="shared" si="986"/>
        <v>-7.7434778162181958E-2</v>
      </c>
      <c r="X1549">
        <v>915.15</v>
      </c>
      <c r="Y1549">
        <f t="shared" si="987"/>
        <v>1.9073334166666699E-2</v>
      </c>
      <c r="Z1549">
        <v>2E-3</v>
      </c>
      <c r="AA1549">
        <f t="shared" si="988"/>
        <v>1635.8454732625289</v>
      </c>
      <c r="AC1549">
        <f t="shared" si="989"/>
        <v>0</v>
      </c>
      <c r="AD1549">
        <f t="shared" si="990"/>
        <v>0</v>
      </c>
      <c r="AE1549">
        <v>0</v>
      </c>
      <c r="AF1549">
        <f t="shared" si="991"/>
        <v>0</v>
      </c>
      <c r="AG1549">
        <f t="shared" si="992"/>
        <v>0</v>
      </c>
      <c r="AH1549">
        <f t="shared" si="993"/>
        <v>3.8065618460714474E-5</v>
      </c>
      <c r="AJ1549">
        <f t="shared" si="994"/>
        <v>0</v>
      </c>
      <c r="AK1549">
        <f t="shared" si="995"/>
        <v>0</v>
      </c>
      <c r="AL1549">
        <v>0</v>
      </c>
      <c r="AM1549">
        <f t="shared" si="996"/>
        <v>0</v>
      </c>
      <c r="AN1549">
        <f t="shared" si="997"/>
        <v>0</v>
      </c>
      <c r="AO1549">
        <f t="shared" si="998"/>
        <v>1.469815813449128E-4</v>
      </c>
      <c r="AQ1549">
        <f t="shared" si="999"/>
        <v>0</v>
      </c>
      <c r="AR1549">
        <f t="shared" si="1000"/>
        <v>0</v>
      </c>
      <c r="AS1549">
        <v>602</v>
      </c>
      <c r="AT1549">
        <f t="shared" si="1001"/>
        <v>0</v>
      </c>
      <c r="AU1549">
        <f t="shared" si="1002"/>
        <v>0</v>
      </c>
      <c r="AV1549">
        <f t="shared" si="1003"/>
        <v>5.4242445686666135E-5</v>
      </c>
      <c r="AX1549" t="e">
        <f t="shared" si="1004"/>
        <v>#DIV/0!</v>
      </c>
      <c r="AY1549" t="e">
        <f t="shared" si="1005"/>
        <v>#DIV/0!</v>
      </c>
      <c r="AZ1549" t="e">
        <f t="shared" si="1006"/>
        <v>#DIV/0!</v>
      </c>
    </row>
    <row r="1550" spans="6:52" x14ac:dyDescent="0.55000000000000004">
      <c r="N1550" s="36">
        <f t="shared" si="978"/>
        <v>0</v>
      </c>
      <c r="O1550" s="36">
        <f t="shared" si="979"/>
        <v>0</v>
      </c>
      <c r="P1550" s="36">
        <f t="shared" si="980"/>
        <v>-31614818611.725803</v>
      </c>
      <c r="Q1550">
        <f t="shared" si="981"/>
        <v>0</v>
      </c>
      <c r="R1550">
        <f t="shared" si="982"/>
        <v>0</v>
      </c>
      <c r="S1550">
        <f t="shared" si="983"/>
        <v>0</v>
      </c>
      <c r="T1550">
        <f t="shared" si="984"/>
        <v>0</v>
      </c>
      <c r="U1550">
        <f t="shared" si="985"/>
        <v>0</v>
      </c>
      <c r="W1550">
        <f t="shared" si="986"/>
        <v>-7.7434778162181958E-2</v>
      </c>
      <c r="X1550">
        <v>916.15</v>
      </c>
      <c r="Y1550">
        <f t="shared" si="987"/>
        <v>1.9073334166666699E-2</v>
      </c>
      <c r="Z1550">
        <v>2E-3</v>
      </c>
      <c r="AA1550">
        <f t="shared" si="988"/>
        <v>1644.3631666877748</v>
      </c>
      <c r="AC1550">
        <f t="shared" si="989"/>
        <v>0</v>
      </c>
      <c r="AD1550">
        <f t="shared" si="990"/>
        <v>0</v>
      </c>
      <c r="AE1550">
        <v>0</v>
      </c>
      <c r="AF1550">
        <f t="shared" si="991"/>
        <v>0</v>
      </c>
      <c r="AG1550">
        <f t="shared" si="992"/>
        <v>0</v>
      </c>
      <c r="AH1550">
        <f t="shared" si="993"/>
        <v>3.7993044692563568E-5</v>
      </c>
      <c r="AJ1550">
        <f t="shared" si="994"/>
        <v>0</v>
      </c>
      <c r="AK1550">
        <f t="shared" si="995"/>
        <v>0</v>
      </c>
      <c r="AL1550">
        <v>0</v>
      </c>
      <c r="AM1550">
        <f t="shared" si="996"/>
        <v>0</v>
      </c>
      <c r="AN1550">
        <f t="shared" si="997"/>
        <v>0</v>
      </c>
      <c r="AO1550">
        <f t="shared" si="998"/>
        <v>1.4656144152810427E-4</v>
      </c>
      <c r="AQ1550">
        <f t="shared" si="999"/>
        <v>0</v>
      </c>
      <c r="AR1550">
        <f t="shared" si="1000"/>
        <v>0</v>
      </c>
      <c r="AS1550">
        <v>603</v>
      </c>
      <c r="AT1550">
        <f t="shared" si="1001"/>
        <v>0</v>
      </c>
      <c r="AU1550">
        <f t="shared" si="1002"/>
        <v>0</v>
      </c>
      <c r="AV1550">
        <f t="shared" si="1003"/>
        <v>5.4068046260513403E-5</v>
      </c>
      <c r="AX1550" t="e">
        <f t="shared" si="1004"/>
        <v>#DIV/0!</v>
      </c>
      <c r="AY1550" t="e">
        <f t="shared" si="1005"/>
        <v>#DIV/0!</v>
      </c>
      <c r="AZ1550" t="e">
        <f t="shared" si="1006"/>
        <v>#DIV/0!</v>
      </c>
    </row>
    <row r="1551" spans="6:52" x14ac:dyDescent="0.55000000000000004">
      <c r="N1551" s="36">
        <f t="shared" si="978"/>
        <v>0</v>
      </c>
      <c r="O1551" s="36">
        <f t="shared" si="979"/>
        <v>0</v>
      </c>
      <c r="P1551" s="36">
        <f t="shared" si="980"/>
        <v>-31667247829.98737</v>
      </c>
      <c r="Q1551">
        <f t="shared" si="981"/>
        <v>0</v>
      </c>
      <c r="R1551">
        <f t="shared" si="982"/>
        <v>0</v>
      </c>
      <c r="S1551">
        <f t="shared" si="983"/>
        <v>0</v>
      </c>
      <c r="T1551">
        <f t="shared" si="984"/>
        <v>0</v>
      </c>
      <c r="U1551">
        <f t="shared" si="985"/>
        <v>0</v>
      </c>
      <c r="W1551">
        <f t="shared" si="986"/>
        <v>-7.7434778162181958E-2</v>
      </c>
      <c r="X1551">
        <v>917.15</v>
      </c>
      <c r="Y1551">
        <f t="shared" si="987"/>
        <v>1.9073334166666699E-2</v>
      </c>
      <c r="Z1551">
        <v>2E-3</v>
      </c>
      <c r="AA1551">
        <f t="shared" si="988"/>
        <v>1652.9056448167155</v>
      </c>
      <c r="AC1551">
        <f t="shared" si="989"/>
        <v>0</v>
      </c>
      <c r="AD1551">
        <f t="shared" si="990"/>
        <v>0</v>
      </c>
      <c r="AE1551">
        <v>0</v>
      </c>
      <c r="AF1551">
        <f t="shared" si="991"/>
        <v>0</v>
      </c>
      <c r="AG1551">
        <f t="shared" si="992"/>
        <v>0</v>
      </c>
      <c r="AH1551">
        <f t="shared" si="993"/>
        <v>3.7920767096727755E-5</v>
      </c>
      <c r="AJ1551">
        <f t="shared" si="994"/>
        <v>0</v>
      </c>
      <c r="AK1551">
        <f t="shared" si="995"/>
        <v>0</v>
      </c>
      <c r="AL1551">
        <v>0</v>
      </c>
      <c r="AM1551">
        <f t="shared" si="996"/>
        <v>0</v>
      </c>
      <c r="AN1551">
        <f t="shared" si="997"/>
        <v>0</v>
      </c>
      <c r="AO1551">
        <f t="shared" si="998"/>
        <v>1.4614341492350389E-4</v>
      </c>
      <c r="AQ1551">
        <f t="shared" si="999"/>
        <v>0</v>
      </c>
      <c r="AR1551">
        <f t="shared" si="1000"/>
        <v>0</v>
      </c>
      <c r="AS1551">
        <v>604</v>
      </c>
      <c r="AT1551">
        <f t="shared" si="1001"/>
        <v>0</v>
      </c>
      <c r="AU1551">
        <f t="shared" si="1002"/>
        <v>0</v>
      </c>
      <c r="AV1551">
        <f t="shared" si="1003"/>
        <v>5.3894586036366247E-5</v>
      </c>
      <c r="AX1551" t="e">
        <f t="shared" si="1004"/>
        <v>#DIV/0!</v>
      </c>
      <c r="AY1551" t="e">
        <f t="shared" si="1005"/>
        <v>#DIV/0!</v>
      </c>
      <c r="AZ1551" t="e">
        <f t="shared" si="1006"/>
        <v>#DIV/0!</v>
      </c>
    </row>
    <row r="1552" spans="6:52" x14ac:dyDescent="0.55000000000000004">
      <c r="N1552" s="36">
        <f t="shared" si="978"/>
        <v>0</v>
      </c>
      <c r="O1552" s="36">
        <f t="shared" si="979"/>
        <v>0</v>
      </c>
      <c r="P1552" s="36">
        <f t="shared" si="980"/>
        <v>-31719677048.24894</v>
      </c>
      <c r="Q1552">
        <f t="shared" si="981"/>
        <v>0</v>
      </c>
      <c r="R1552">
        <f t="shared" si="982"/>
        <v>0</v>
      </c>
      <c r="S1552">
        <f t="shared" si="983"/>
        <v>0</v>
      </c>
      <c r="T1552">
        <f t="shared" si="984"/>
        <v>0</v>
      </c>
      <c r="U1552">
        <f t="shared" si="985"/>
        <v>0</v>
      </c>
      <c r="W1552">
        <f t="shared" si="986"/>
        <v>-7.7434778162181958E-2</v>
      </c>
      <c r="X1552">
        <v>918.15</v>
      </c>
      <c r="Y1552">
        <f t="shared" si="987"/>
        <v>1.9073334166666699E-2</v>
      </c>
      <c r="Z1552">
        <v>2E-3</v>
      </c>
      <c r="AA1552">
        <f t="shared" si="988"/>
        <v>1661.4729008070419</v>
      </c>
      <c r="AC1552">
        <f t="shared" si="989"/>
        <v>0</v>
      </c>
      <c r="AD1552">
        <f t="shared" si="990"/>
        <v>0</v>
      </c>
      <c r="AE1552">
        <v>0</v>
      </c>
      <c r="AF1552">
        <f t="shared" si="991"/>
        <v>0</v>
      </c>
      <c r="AG1552">
        <f t="shared" si="992"/>
        <v>0</v>
      </c>
      <c r="AH1552">
        <f t="shared" si="993"/>
        <v>3.784878399412714E-5</v>
      </c>
      <c r="AJ1552">
        <f t="shared" si="994"/>
        <v>0</v>
      </c>
      <c r="AK1552">
        <f t="shared" si="995"/>
        <v>0</v>
      </c>
      <c r="AL1552">
        <v>0</v>
      </c>
      <c r="AM1552">
        <f t="shared" si="996"/>
        <v>0</v>
      </c>
      <c r="AN1552">
        <f t="shared" si="997"/>
        <v>0</v>
      </c>
      <c r="AO1552">
        <f t="shared" si="998"/>
        <v>1.4572748732002362E-4</v>
      </c>
      <c r="AQ1552">
        <f t="shared" si="999"/>
        <v>0</v>
      </c>
      <c r="AR1552">
        <f t="shared" si="1000"/>
        <v>0</v>
      </c>
      <c r="AS1552">
        <v>605</v>
      </c>
      <c r="AT1552">
        <f t="shared" si="1001"/>
        <v>0</v>
      </c>
      <c r="AU1552">
        <f t="shared" si="1002"/>
        <v>0</v>
      </c>
      <c r="AV1552">
        <f t="shared" si="1003"/>
        <v>5.372205833603484E-5</v>
      </c>
      <c r="AX1552" t="e">
        <f t="shared" si="1004"/>
        <v>#DIV/0!</v>
      </c>
      <c r="AY1552" t="e">
        <f t="shared" si="1005"/>
        <v>#DIV/0!</v>
      </c>
      <c r="AZ1552" t="e">
        <f t="shared" si="1006"/>
        <v>#DIV/0!</v>
      </c>
    </row>
    <row r="1553" spans="14:52" x14ac:dyDescent="0.55000000000000004">
      <c r="N1553" s="36">
        <f t="shared" si="978"/>
        <v>0</v>
      </c>
      <c r="O1553" s="36">
        <f t="shared" si="979"/>
        <v>0</v>
      </c>
      <c r="P1553" s="36">
        <f t="shared" si="980"/>
        <v>-31772106266.510509</v>
      </c>
      <c r="Q1553">
        <f t="shared" si="981"/>
        <v>0</v>
      </c>
      <c r="R1553">
        <f t="shared" si="982"/>
        <v>0</v>
      </c>
      <c r="S1553">
        <f t="shared" si="983"/>
        <v>0</v>
      </c>
      <c r="T1553">
        <f t="shared" si="984"/>
        <v>0</v>
      </c>
      <c r="U1553">
        <f t="shared" si="985"/>
        <v>0</v>
      </c>
      <c r="W1553">
        <f t="shared" si="986"/>
        <v>-7.7434778162181958E-2</v>
      </c>
      <c r="X1553">
        <v>919.15</v>
      </c>
      <c r="Y1553">
        <f t="shared" si="987"/>
        <v>1.9073334166666699E-2</v>
      </c>
      <c r="Z1553">
        <v>2E-3</v>
      </c>
      <c r="AA1553">
        <f t="shared" si="988"/>
        <v>1670.0649276348804</v>
      </c>
      <c r="AC1553">
        <f t="shared" si="989"/>
        <v>0</v>
      </c>
      <c r="AD1553">
        <f t="shared" si="990"/>
        <v>0</v>
      </c>
      <c r="AE1553">
        <v>0</v>
      </c>
      <c r="AF1553">
        <f t="shared" si="991"/>
        <v>0</v>
      </c>
      <c r="AG1553">
        <f t="shared" si="992"/>
        <v>0</v>
      </c>
      <c r="AH1553">
        <f t="shared" si="993"/>
        <v>3.777709371770867E-5</v>
      </c>
      <c r="AJ1553">
        <f t="shared" si="994"/>
        <v>0</v>
      </c>
      <c r="AK1553">
        <f t="shared" si="995"/>
        <v>0</v>
      </c>
      <c r="AL1553">
        <v>0</v>
      </c>
      <c r="AM1553">
        <f t="shared" si="996"/>
        <v>0</v>
      </c>
      <c r="AN1553">
        <f t="shared" si="997"/>
        <v>0</v>
      </c>
      <c r="AO1553">
        <f t="shared" si="998"/>
        <v>1.4531364462456322E-4</v>
      </c>
      <c r="AQ1553">
        <f t="shared" si="999"/>
        <v>0</v>
      </c>
      <c r="AR1553">
        <f t="shared" si="1000"/>
        <v>0</v>
      </c>
      <c r="AS1553">
        <v>606</v>
      </c>
      <c r="AT1553">
        <f t="shared" si="1001"/>
        <v>0</v>
      </c>
      <c r="AU1553">
        <f t="shared" si="1002"/>
        <v>0</v>
      </c>
      <c r="AV1553">
        <f t="shared" si="1003"/>
        <v>5.3550456539517827E-5</v>
      </c>
      <c r="AX1553" t="e">
        <f t="shared" si="1004"/>
        <v>#DIV/0!</v>
      </c>
      <c r="AY1553" t="e">
        <f t="shared" si="1005"/>
        <v>#DIV/0!</v>
      </c>
      <c r="AZ1553" t="e">
        <f t="shared" si="1006"/>
        <v>#DIV/0!</v>
      </c>
    </row>
    <row r="1554" spans="14:52" x14ac:dyDescent="0.55000000000000004">
      <c r="N1554" s="36">
        <f t="shared" si="978"/>
        <v>0</v>
      </c>
      <c r="O1554" s="36">
        <f t="shared" si="979"/>
        <v>0</v>
      </c>
      <c r="P1554" s="36">
        <f t="shared" si="980"/>
        <v>-31824535484.772076</v>
      </c>
      <c r="Q1554">
        <f t="shared" si="981"/>
        <v>0</v>
      </c>
      <c r="R1554">
        <f t="shared" si="982"/>
        <v>0</v>
      </c>
      <c r="S1554">
        <f t="shared" si="983"/>
        <v>0</v>
      </c>
      <c r="T1554">
        <f t="shared" si="984"/>
        <v>0</v>
      </c>
      <c r="U1554">
        <f t="shared" si="985"/>
        <v>0</v>
      </c>
      <c r="W1554">
        <f t="shared" si="986"/>
        <v>-7.7434778162181958E-2</v>
      </c>
      <c r="X1554">
        <v>920.15</v>
      </c>
      <c r="Y1554">
        <f t="shared" si="987"/>
        <v>1.9073334166666699E-2</v>
      </c>
      <c r="Z1554">
        <v>2E-3</v>
      </c>
      <c r="AA1554">
        <f t="shared" si="988"/>
        <v>1678.6817180956195</v>
      </c>
      <c r="AC1554">
        <f t="shared" si="989"/>
        <v>0</v>
      </c>
      <c r="AD1554">
        <f t="shared" si="990"/>
        <v>0</v>
      </c>
      <c r="AE1554">
        <v>0</v>
      </c>
      <c r="AF1554">
        <f t="shared" si="991"/>
        <v>0</v>
      </c>
      <c r="AG1554">
        <f t="shared" si="992"/>
        <v>0</v>
      </c>
      <c r="AH1554">
        <f t="shared" si="993"/>
        <v>3.7705694612342897E-5</v>
      </c>
      <c r="AJ1554">
        <f t="shared" si="994"/>
        <v>0</v>
      </c>
      <c r="AK1554">
        <f t="shared" si="995"/>
        <v>0</v>
      </c>
      <c r="AL1554">
        <v>0</v>
      </c>
      <c r="AM1554">
        <f t="shared" si="996"/>
        <v>0</v>
      </c>
      <c r="AN1554">
        <f t="shared" si="997"/>
        <v>0</v>
      </c>
      <c r="AO1554">
        <f t="shared" si="998"/>
        <v>1.4490187286085514E-4</v>
      </c>
      <c r="AQ1554">
        <f t="shared" si="999"/>
        <v>0</v>
      </c>
      <c r="AR1554">
        <f t="shared" si="1000"/>
        <v>0</v>
      </c>
      <c r="AS1554">
        <v>607</v>
      </c>
      <c r="AT1554">
        <f t="shared" si="1001"/>
        <v>0</v>
      </c>
      <c r="AU1554">
        <f t="shared" si="1002"/>
        <v>0</v>
      </c>
      <c r="AV1554">
        <f t="shared" si="1003"/>
        <v>5.3379774084407344E-5</v>
      </c>
      <c r="AX1554" t="e">
        <f t="shared" si="1004"/>
        <v>#DIV/0!</v>
      </c>
      <c r="AY1554" t="e">
        <f t="shared" si="1005"/>
        <v>#DIV/0!</v>
      </c>
      <c r="AZ1554" t="e">
        <f t="shared" si="1006"/>
        <v>#DIV/0!</v>
      </c>
    </row>
    <row r="1555" spans="14:52" x14ac:dyDescent="0.55000000000000004">
      <c r="N1555" s="36">
        <f t="shared" si="978"/>
        <v>0</v>
      </c>
      <c r="O1555" s="36">
        <f t="shared" si="979"/>
        <v>0</v>
      </c>
      <c r="P1555" s="36">
        <f t="shared" si="980"/>
        <v>-31876964703.033646</v>
      </c>
      <c r="Q1555">
        <f t="shared" si="981"/>
        <v>0</v>
      </c>
      <c r="R1555">
        <f t="shared" si="982"/>
        <v>0</v>
      </c>
      <c r="S1555">
        <f t="shared" si="983"/>
        <v>0</v>
      </c>
      <c r="T1555">
        <f t="shared" si="984"/>
        <v>0</v>
      </c>
      <c r="U1555">
        <f t="shared" si="985"/>
        <v>0</v>
      </c>
      <c r="W1555">
        <f t="shared" si="986"/>
        <v>-7.7434778162181958E-2</v>
      </c>
      <c r="X1555">
        <v>921.15</v>
      </c>
      <c r="Y1555">
        <f t="shared" si="987"/>
        <v>1.9073334166666699E-2</v>
      </c>
      <c r="Z1555">
        <v>2E-3</v>
      </c>
      <c r="AA1555">
        <f t="shared" si="988"/>
        <v>1687.3232648047322</v>
      </c>
      <c r="AC1555">
        <f t="shared" si="989"/>
        <v>0</v>
      </c>
      <c r="AD1555">
        <f t="shared" si="990"/>
        <v>0</v>
      </c>
      <c r="AE1555">
        <v>0</v>
      </c>
      <c r="AF1555">
        <f t="shared" si="991"/>
        <v>0</v>
      </c>
      <c r="AG1555">
        <f t="shared" si="992"/>
        <v>0</v>
      </c>
      <c r="AH1555">
        <f t="shared" si="993"/>
        <v>3.763458503472154E-5</v>
      </c>
      <c r="AJ1555">
        <f t="shared" si="994"/>
        <v>0</v>
      </c>
      <c r="AK1555">
        <f t="shared" si="995"/>
        <v>0</v>
      </c>
      <c r="AL1555">
        <v>0</v>
      </c>
      <c r="AM1555">
        <f t="shared" si="996"/>
        <v>0</v>
      </c>
      <c r="AN1555">
        <f t="shared" si="997"/>
        <v>0</v>
      </c>
      <c r="AO1555">
        <f t="shared" si="998"/>
        <v>1.4449215816831891E-4</v>
      </c>
      <c r="AQ1555">
        <f t="shared" si="999"/>
        <v>0</v>
      </c>
      <c r="AR1555">
        <f t="shared" si="1000"/>
        <v>0</v>
      </c>
      <c r="AS1555">
        <v>608</v>
      </c>
      <c r="AT1555">
        <f t="shared" si="1001"/>
        <v>0</v>
      </c>
      <c r="AU1555">
        <f t="shared" si="1002"/>
        <v>0</v>
      </c>
      <c r="AV1555">
        <f t="shared" si="1003"/>
        <v>5.3210004465299367E-5</v>
      </c>
      <c r="AX1555" t="e">
        <f t="shared" si="1004"/>
        <v>#DIV/0!</v>
      </c>
      <c r="AY1555" t="e">
        <f t="shared" si="1005"/>
        <v>#DIV/0!</v>
      </c>
      <c r="AZ1555" t="e">
        <f t="shared" si="1006"/>
        <v>#DIV/0!</v>
      </c>
    </row>
    <row r="1556" spans="14:52" x14ac:dyDescent="0.55000000000000004">
      <c r="N1556" s="36">
        <f t="shared" si="978"/>
        <v>0</v>
      </c>
      <c r="O1556" s="36">
        <f t="shared" si="979"/>
        <v>0</v>
      </c>
      <c r="P1556" s="36">
        <f t="shared" si="980"/>
        <v>-31929393921.295216</v>
      </c>
      <c r="Q1556">
        <f t="shared" si="981"/>
        <v>0</v>
      </c>
      <c r="R1556">
        <f t="shared" si="982"/>
        <v>0</v>
      </c>
      <c r="S1556">
        <f t="shared" si="983"/>
        <v>0</v>
      </c>
      <c r="T1556">
        <f t="shared" si="984"/>
        <v>0</v>
      </c>
      <c r="U1556">
        <f t="shared" si="985"/>
        <v>0</v>
      </c>
      <c r="W1556">
        <f t="shared" si="986"/>
        <v>-7.7434778162181958E-2</v>
      </c>
      <c r="X1556">
        <v>922.15</v>
      </c>
      <c r="Y1556">
        <f t="shared" si="987"/>
        <v>1.9073334166666699E-2</v>
      </c>
      <c r="Z1556">
        <v>2E-3</v>
      </c>
      <c r="AA1556">
        <f t="shared" si="988"/>
        <v>1695.9895601985902</v>
      </c>
      <c r="AC1556">
        <f t="shared" si="989"/>
        <v>0</v>
      </c>
      <c r="AD1556">
        <f t="shared" si="990"/>
        <v>0</v>
      </c>
      <c r="AE1556">
        <v>0</v>
      </c>
      <c r="AF1556">
        <f t="shared" si="991"/>
        <v>0</v>
      </c>
      <c r="AG1556">
        <f t="shared" si="992"/>
        <v>0</v>
      </c>
      <c r="AH1556">
        <f t="shared" si="993"/>
        <v>3.7563763353256242E-5</v>
      </c>
      <c r="AJ1556">
        <f t="shared" si="994"/>
        <v>0</v>
      </c>
      <c r="AK1556">
        <f t="shared" si="995"/>
        <v>0</v>
      </c>
      <c r="AL1556">
        <v>0</v>
      </c>
      <c r="AM1556">
        <f t="shared" si="996"/>
        <v>0</v>
      </c>
      <c r="AN1556">
        <f t="shared" si="997"/>
        <v>0</v>
      </c>
      <c r="AO1556">
        <f t="shared" si="998"/>
        <v>1.4408448680093051E-4</v>
      </c>
      <c r="AQ1556">
        <f t="shared" si="999"/>
        <v>0</v>
      </c>
      <c r="AR1556">
        <f t="shared" si="1000"/>
        <v>0</v>
      </c>
      <c r="AS1556">
        <v>609</v>
      </c>
      <c r="AT1556">
        <f t="shared" si="1001"/>
        <v>0</v>
      </c>
      <c r="AU1556">
        <f t="shared" si="1002"/>
        <v>0</v>
      </c>
      <c r="AV1556">
        <f t="shared" si="1003"/>
        <v>5.3041141233212079E-5</v>
      </c>
      <c r="AX1556" t="e">
        <f t="shared" si="1004"/>
        <v>#DIV/0!</v>
      </c>
      <c r="AY1556" t="e">
        <f t="shared" si="1005"/>
        <v>#DIV/0!</v>
      </c>
      <c r="AZ1556" t="e">
        <f t="shared" si="1006"/>
        <v>#DIV/0!</v>
      </c>
    </row>
    <row r="1557" spans="14:52" x14ac:dyDescent="0.55000000000000004">
      <c r="N1557" s="36">
        <f t="shared" si="978"/>
        <v>0</v>
      </c>
      <c r="O1557" s="36">
        <f t="shared" si="979"/>
        <v>0</v>
      </c>
      <c r="P1557" s="36">
        <f t="shared" si="980"/>
        <v>-31981823139.556782</v>
      </c>
      <c r="Q1557">
        <f t="shared" si="981"/>
        <v>0</v>
      </c>
      <c r="R1557">
        <f t="shared" si="982"/>
        <v>0</v>
      </c>
      <c r="S1557">
        <f t="shared" si="983"/>
        <v>0</v>
      </c>
      <c r="T1557">
        <f t="shared" si="984"/>
        <v>0</v>
      </c>
      <c r="U1557">
        <f t="shared" si="985"/>
        <v>0</v>
      </c>
      <c r="W1557">
        <f t="shared" si="986"/>
        <v>-7.7434778162181958E-2</v>
      </c>
      <c r="X1557">
        <v>923.15</v>
      </c>
      <c r="Y1557">
        <f t="shared" si="987"/>
        <v>1.9073334166666699E-2</v>
      </c>
      <c r="Z1557">
        <v>2E-3</v>
      </c>
      <c r="AA1557">
        <f t="shared" si="988"/>
        <v>1704.6805965352873</v>
      </c>
      <c r="AC1557">
        <f t="shared" si="989"/>
        <v>0</v>
      </c>
      <c r="AD1557">
        <f t="shared" si="990"/>
        <v>0</v>
      </c>
      <c r="AE1557">
        <v>0</v>
      </c>
      <c r="AF1557">
        <f t="shared" si="991"/>
        <v>0</v>
      </c>
      <c r="AG1557">
        <f t="shared" si="992"/>
        <v>0</v>
      </c>
      <c r="AH1557">
        <f t="shared" si="993"/>
        <v>3.749322794797802E-5</v>
      </c>
      <c r="AJ1557">
        <f t="shared" si="994"/>
        <v>0</v>
      </c>
      <c r="AK1557">
        <f t="shared" si="995"/>
        <v>0</v>
      </c>
      <c r="AL1557">
        <v>0</v>
      </c>
      <c r="AM1557">
        <f t="shared" si="996"/>
        <v>0</v>
      </c>
      <c r="AN1557">
        <f t="shared" si="997"/>
        <v>0</v>
      </c>
      <c r="AO1557">
        <f t="shared" si="998"/>
        <v>1.4367884512610216E-4</v>
      </c>
      <c r="AQ1557">
        <f t="shared" si="999"/>
        <v>0</v>
      </c>
      <c r="AR1557">
        <f t="shared" si="1000"/>
        <v>0</v>
      </c>
      <c r="AS1557">
        <v>610</v>
      </c>
      <c r="AT1557">
        <f t="shared" si="1001"/>
        <v>0</v>
      </c>
      <c r="AU1557">
        <f t="shared" si="1002"/>
        <v>0</v>
      </c>
      <c r="AV1557">
        <f t="shared" si="1003"/>
        <v>5.2873177995010021E-5</v>
      </c>
      <c r="AX1557" t="e">
        <f t="shared" si="1004"/>
        <v>#DIV/0!</v>
      </c>
      <c r="AY1557" t="e">
        <f t="shared" si="1005"/>
        <v>#DIV/0!</v>
      </c>
      <c r="AZ1557" t="e">
        <f t="shared" si="1006"/>
        <v>#DIV/0!</v>
      </c>
    </row>
    <row r="1558" spans="14:52" x14ac:dyDescent="0.55000000000000004">
      <c r="N1558" s="36">
        <f t="shared" si="978"/>
        <v>0</v>
      </c>
      <c r="O1558" s="36">
        <f t="shared" si="979"/>
        <v>0</v>
      </c>
      <c r="P1558" s="36">
        <f t="shared" si="980"/>
        <v>-32034252357.818352</v>
      </c>
      <c r="Q1558">
        <f t="shared" si="981"/>
        <v>0</v>
      </c>
      <c r="R1558">
        <f t="shared" si="982"/>
        <v>0</v>
      </c>
      <c r="S1558">
        <f t="shared" si="983"/>
        <v>0</v>
      </c>
      <c r="T1558">
        <f t="shared" si="984"/>
        <v>0</v>
      </c>
      <c r="U1558">
        <f t="shared" si="985"/>
        <v>0</v>
      </c>
      <c r="W1558">
        <f t="shared" si="986"/>
        <v>-7.7434778162181958E-2</v>
      </c>
      <c r="X1558">
        <v>924.15</v>
      </c>
      <c r="Y1558">
        <f t="shared" si="987"/>
        <v>1.9073334166666699E-2</v>
      </c>
      <c r="Z1558">
        <v>2E-3</v>
      </c>
      <c r="AA1558">
        <f t="shared" si="988"/>
        <v>1713.3963658954758</v>
      </c>
      <c r="AC1558">
        <f t="shared" si="989"/>
        <v>0</v>
      </c>
      <c r="AD1558">
        <f t="shared" si="990"/>
        <v>0</v>
      </c>
      <c r="AE1558">
        <v>0</v>
      </c>
      <c r="AF1558">
        <f t="shared" si="991"/>
        <v>0</v>
      </c>
      <c r="AG1558">
        <f t="shared" si="992"/>
        <v>0</v>
      </c>
      <c r="AH1558">
        <f t="shared" si="993"/>
        <v>3.742297721043812E-5</v>
      </c>
      <c r="AJ1558">
        <f t="shared" si="994"/>
        <v>0</v>
      </c>
      <c r="AK1558">
        <f t="shared" si="995"/>
        <v>0</v>
      </c>
      <c r="AL1558">
        <v>0</v>
      </c>
      <c r="AM1558">
        <f t="shared" si="996"/>
        <v>0</v>
      </c>
      <c r="AN1558">
        <f t="shared" si="997"/>
        <v>0</v>
      </c>
      <c r="AO1558">
        <f t="shared" si="998"/>
        <v>1.4327521962357776E-4</v>
      </c>
      <c r="AQ1558">
        <f t="shared" si="999"/>
        <v>0</v>
      </c>
      <c r="AR1558">
        <f t="shared" si="1000"/>
        <v>0</v>
      </c>
      <c r="AS1558">
        <v>611</v>
      </c>
      <c r="AT1558">
        <f t="shared" si="1001"/>
        <v>0</v>
      </c>
      <c r="AU1558">
        <f t="shared" si="1002"/>
        <v>0</v>
      </c>
      <c r="AV1558">
        <f t="shared" si="1003"/>
        <v>5.2706108412836136E-5</v>
      </c>
      <c r="AX1558" t="e">
        <f t="shared" si="1004"/>
        <v>#DIV/0!</v>
      </c>
      <c r="AY1558" t="e">
        <f t="shared" si="1005"/>
        <v>#DIV/0!</v>
      </c>
      <c r="AZ1558" t="e">
        <f t="shared" si="1006"/>
        <v>#DIV/0!</v>
      </c>
    </row>
    <row r="1559" spans="14:52" x14ac:dyDescent="0.55000000000000004">
      <c r="N1559" s="36">
        <f t="shared" si="978"/>
        <v>0</v>
      </c>
      <c r="O1559" s="36">
        <f t="shared" si="979"/>
        <v>0</v>
      </c>
      <c r="P1559" s="36">
        <f t="shared" si="980"/>
        <v>-32086681576.079918</v>
      </c>
      <c r="Q1559">
        <f t="shared" si="981"/>
        <v>0</v>
      </c>
      <c r="R1559">
        <f t="shared" si="982"/>
        <v>0</v>
      </c>
      <c r="S1559">
        <f t="shared" si="983"/>
        <v>0</v>
      </c>
      <c r="T1559">
        <f t="shared" si="984"/>
        <v>0</v>
      </c>
      <c r="U1559">
        <f t="shared" si="985"/>
        <v>0</v>
      </c>
      <c r="W1559">
        <f t="shared" si="986"/>
        <v>-7.7434778162181958E-2</v>
      </c>
      <c r="X1559">
        <v>925.15</v>
      </c>
      <c r="Y1559">
        <f t="shared" si="987"/>
        <v>1.9073334166666699E-2</v>
      </c>
      <c r="Z1559">
        <v>2E-3</v>
      </c>
      <c r="AA1559">
        <f t="shared" si="988"/>
        <v>1722.1368601831673</v>
      </c>
      <c r="AC1559">
        <f t="shared" si="989"/>
        <v>0</v>
      </c>
      <c r="AD1559">
        <f t="shared" si="990"/>
        <v>0</v>
      </c>
      <c r="AE1559">
        <v>0</v>
      </c>
      <c r="AF1559">
        <f t="shared" si="991"/>
        <v>0</v>
      </c>
      <c r="AG1559">
        <f t="shared" si="992"/>
        <v>0</v>
      </c>
      <c r="AH1559">
        <f t="shared" si="993"/>
        <v>3.7353009543609663E-5</v>
      </c>
      <c r="AJ1559">
        <f t="shared" si="994"/>
        <v>0</v>
      </c>
      <c r="AK1559">
        <f t="shared" si="995"/>
        <v>0</v>
      </c>
      <c r="AL1559">
        <v>0</v>
      </c>
      <c r="AM1559">
        <f t="shared" si="996"/>
        <v>0</v>
      </c>
      <c r="AN1559">
        <f t="shared" si="997"/>
        <v>0</v>
      </c>
      <c r="AO1559">
        <f t="shared" si="998"/>
        <v>1.4287359688433833E-4</v>
      </c>
      <c r="AQ1559">
        <f t="shared" si="999"/>
        <v>0</v>
      </c>
      <c r="AR1559">
        <f t="shared" si="1000"/>
        <v>0</v>
      </c>
      <c r="AS1559">
        <v>612</v>
      </c>
      <c r="AT1559">
        <f t="shared" si="1001"/>
        <v>0</v>
      </c>
      <c r="AU1559">
        <f t="shared" si="1002"/>
        <v>0</v>
      </c>
      <c r="AV1559">
        <f t="shared" si="1003"/>
        <v>5.253992620354945E-5</v>
      </c>
      <c r="AX1559" t="e">
        <f t="shared" si="1004"/>
        <v>#DIV/0!</v>
      </c>
      <c r="AY1559" t="e">
        <f t="shared" si="1005"/>
        <v>#DIV/0!</v>
      </c>
      <c r="AZ1559" t="e">
        <f t="shared" si="1006"/>
        <v>#DIV/0!</v>
      </c>
    </row>
    <row r="1560" spans="14:52" x14ac:dyDescent="0.55000000000000004">
      <c r="N1560" s="36">
        <f t="shared" si="978"/>
        <v>0</v>
      </c>
      <c r="O1560" s="36">
        <f t="shared" si="979"/>
        <v>0</v>
      </c>
      <c r="P1560" s="36">
        <f t="shared" si="980"/>
        <v>-32139110794.341488</v>
      </c>
      <c r="Q1560">
        <f t="shared" si="981"/>
        <v>0</v>
      </c>
      <c r="R1560">
        <f t="shared" si="982"/>
        <v>0</v>
      </c>
      <c r="S1560">
        <f t="shared" si="983"/>
        <v>0</v>
      </c>
      <c r="T1560">
        <f t="shared" si="984"/>
        <v>0</v>
      </c>
      <c r="U1560">
        <f t="shared" si="985"/>
        <v>0</v>
      </c>
      <c r="W1560">
        <f t="shared" si="986"/>
        <v>-7.7434778162181958E-2</v>
      </c>
      <c r="X1560">
        <v>926.15</v>
      </c>
      <c r="Y1560">
        <f t="shared" si="987"/>
        <v>1.9073334166666699E-2</v>
      </c>
      <c r="Z1560">
        <v>2E-3</v>
      </c>
      <c r="AA1560">
        <f t="shared" si="988"/>
        <v>1730.9020711265619</v>
      </c>
      <c r="AC1560">
        <f t="shared" si="989"/>
        <v>0</v>
      </c>
      <c r="AD1560">
        <f t="shared" si="990"/>
        <v>0</v>
      </c>
      <c r="AE1560">
        <v>0</v>
      </c>
      <c r="AF1560">
        <f t="shared" si="991"/>
        <v>0</v>
      </c>
      <c r="AG1560">
        <f t="shared" si="992"/>
        <v>0</v>
      </c>
      <c r="AH1560">
        <f t="shared" si="993"/>
        <v>3.7283323361790139E-5</v>
      </c>
      <c r="AJ1560">
        <f t="shared" si="994"/>
        <v>0</v>
      </c>
      <c r="AK1560">
        <f t="shared" si="995"/>
        <v>0</v>
      </c>
      <c r="AL1560">
        <v>0</v>
      </c>
      <c r="AM1560">
        <f t="shared" si="996"/>
        <v>0</v>
      </c>
      <c r="AN1560">
        <f t="shared" si="997"/>
        <v>0</v>
      </c>
      <c r="AO1560">
        <f t="shared" si="998"/>
        <v>1.4247396360952058E-4</v>
      </c>
      <c r="AQ1560">
        <f t="shared" si="999"/>
        <v>0</v>
      </c>
      <c r="AR1560">
        <f t="shared" si="1000"/>
        <v>0</v>
      </c>
      <c r="AS1560">
        <v>613</v>
      </c>
      <c r="AT1560">
        <f t="shared" si="1001"/>
        <v>0</v>
      </c>
      <c r="AU1560">
        <f t="shared" si="1002"/>
        <v>0</v>
      </c>
      <c r="AV1560">
        <f t="shared" si="1003"/>
        <v>5.2374625138169668E-5</v>
      </c>
      <c r="AX1560" t="e">
        <f t="shared" si="1004"/>
        <v>#DIV/0!</v>
      </c>
      <c r="AY1560" t="e">
        <f t="shared" si="1005"/>
        <v>#DIV/0!</v>
      </c>
      <c r="AZ1560" t="e">
        <f t="shared" si="1006"/>
        <v>#DIV/0!</v>
      </c>
    </row>
    <row r="1561" spans="14:52" x14ac:dyDescent="0.55000000000000004">
      <c r="N1561" s="36">
        <f t="shared" si="978"/>
        <v>0</v>
      </c>
      <c r="O1561" s="36">
        <f t="shared" si="979"/>
        <v>0</v>
      </c>
      <c r="P1561" s="36">
        <f t="shared" si="980"/>
        <v>-32191540012.603058</v>
      </c>
      <c r="Q1561">
        <f t="shared" si="981"/>
        <v>0</v>
      </c>
      <c r="R1561">
        <f t="shared" si="982"/>
        <v>0</v>
      </c>
      <c r="S1561">
        <f t="shared" si="983"/>
        <v>0</v>
      </c>
      <c r="T1561">
        <f t="shared" si="984"/>
        <v>0</v>
      </c>
      <c r="U1561">
        <f t="shared" si="985"/>
        <v>0</v>
      </c>
      <c r="W1561">
        <f t="shared" si="986"/>
        <v>-7.7434778162181958E-2</v>
      </c>
      <c r="X1561">
        <v>927.15</v>
      </c>
      <c r="Y1561">
        <f t="shared" si="987"/>
        <v>1.9073334166666699E-2</v>
      </c>
      <c r="Z1561">
        <v>2E-3</v>
      </c>
      <c r="AA1561">
        <f t="shared" si="988"/>
        <v>1739.6919902788716</v>
      </c>
      <c r="AC1561">
        <f t="shared" si="989"/>
        <v>0</v>
      </c>
      <c r="AD1561">
        <f t="shared" si="990"/>
        <v>0</v>
      </c>
      <c r="AE1561">
        <v>0</v>
      </c>
      <c r="AF1561">
        <f t="shared" si="991"/>
        <v>0</v>
      </c>
      <c r="AG1561">
        <f t="shared" si="992"/>
        <v>0</v>
      </c>
      <c r="AH1561">
        <f t="shared" si="993"/>
        <v>3.7213917090505178E-5</v>
      </c>
      <c r="AJ1561">
        <f t="shared" si="994"/>
        <v>0</v>
      </c>
      <c r="AK1561">
        <f t="shared" si="995"/>
        <v>0</v>
      </c>
      <c r="AL1561">
        <v>0</v>
      </c>
      <c r="AM1561">
        <f t="shared" si="996"/>
        <v>0</v>
      </c>
      <c r="AN1561">
        <f t="shared" si="997"/>
        <v>0</v>
      </c>
      <c r="AO1561">
        <f t="shared" si="998"/>
        <v>1.4207630660934722E-4</v>
      </c>
      <c r="AQ1561">
        <f t="shared" si="999"/>
        <v>0</v>
      </c>
      <c r="AR1561">
        <f t="shared" si="1000"/>
        <v>0</v>
      </c>
      <c r="AS1561">
        <v>614</v>
      </c>
      <c r="AT1561">
        <f t="shared" si="1001"/>
        <v>0</v>
      </c>
      <c r="AU1561">
        <f t="shared" si="1002"/>
        <v>0</v>
      </c>
      <c r="AV1561">
        <f t="shared" si="1003"/>
        <v>5.2210199041328426E-5</v>
      </c>
      <c r="AX1561" t="e">
        <f t="shared" si="1004"/>
        <v>#DIV/0!</v>
      </c>
      <c r="AY1561" t="e">
        <f t="shared" si="1005"/>
        <v>#DIV/0!</v>
      </c>
      <c r="AZ1561" t="e">
        <f t="shared" si="1006"/>
        <v>#DIV/0!</v>
      </c>
    </row>
    <row r="1562" spans="14:52" x14ac:dyDescent="0.55000000000000004">
      <c r="N1562" s="36">
        <f t="shared" si="978"/>
        <v>0</v>
      </c>
      <c r="O1562" s="36">
        <f t="shared" si="979"/>
        <v>0</v>
      </c>
      <c r="P1562" s="36">
        <f t="shared" si="980"/>
        <v>-32243969230.864624</v>
      </c>
      <c r="Q1562">
        <f t="shared" si="981"/>
        <v>0</v>
      </c>
      <c r="R1562">
        <f t="shared" si="982"/>
        <v>0</v>
      </c>
      <c r="S1562">
        <f t="shared" si="983"/>
        <v>0</v>
      </c>
      <c r="T1562">
        <f t="shared" si="984"/>
        <v>0</v>
      </c>
      <c r="U1562">
        <f t="shared" si="985"/>
        <v>0</v>
      </c>
      <c r="W1562">
        <f t="shared" si="986"/>
        <v>-7.7434778162181958E-2</v>
      </c>
      <c r="X1562">
        <v>928.15</v>
      </c>
      <c r="Y1562">
        <f t="shared" si="987"/>
        <v>1.9073334166666699E-2</v>
      </c>
      <c r="Z1562">
        <v>2E-3</v>
      </c>
      <c r="AA1562">
        <f t="shared" si="988"/>
        <v>1748.5066090191424</v>
      </c>
      <c r="AC1562">
        <f t="shared" si="989"/>
        <v>0</v>
      </c>
      <c r="AD1562">
        <f t="shared" si="990"/>
        <v>0</v>
      </c>
      <c r="AE1562">
        <v>0</v>
      </c>
      <c r="AF1562">
        <f t="shared" si="991"/>
        <v>0</v>
      </c>
      <c r="AG1562">
        <f t="shared" si="992"/>
        <v>0</v>
      </c>
      <c r="AH1562">
        <f t="shared" si="993"/>
        <v>3.7144789166412918E-5</v>
      </c>
      <c r="AJ1562">
        <f t="shared" si="994"/>
        <v>0</v>
      </c>
      <c r="AK1562">
        <f t="shared" si="995"/>
        <v>0</v>
      </c>
      <c r="AL1562">
        <v>0</v>
      </c>
      <c r="AM1562">
        <f t="shared" si="996"/>
        <v>0</v>
      </c>
      <c r="AN1562">
        <f t="shared" si="997"/>
        <v>0</v>
      </c>
      <c r="AO1562">
        <f t="shared" si="998"/>
        <v>1.4168061280206941E-4</v>
      </c>
      <c r="AQ1562">
        <f t="shared" si="999"/>
        <v>0</v>
      </c>
      <c r="AR1562">
        <f t="shared" si="1000"/>
        <v>0</v>
      </c>
      <c r="AS1562">
        <v>615</v>
      </c>
      <c r="AT1562">
        <f t="shared" si="1001"/>
        <v>0</v>
      </c>
      <c r="AU1562">
        <f t="shared" si="1002"/>
        <v>0</v>
      </c>
      <c r="AV1562">
        <f t="shared" si="1003"/>
        <v>5.204664179072634E-5</v>
      </c>
      <c r="AX1562" t="e">
        <f t="shared" si="1004"/>
        <v>#DIV/0!</v>
      </c>
      <c r="AY1562" t="e">
        <f t="shared" si="1005"/>
        <v>#DIV/0!</v>
      </c>
      <c r="AZ1562" t="e">
        <f t="shared" si="1006"/>
        <v>#DIV/0!</v>
      </c>
    </row>
    <row r="1563" spans="14:52" x14ac:dyDescent="0.55000000000000004">
      <c r="N1563" s="36">
        <f t="shared" si="978"/>
        <v>0</v>
      </c>
      <c r="O1563" s="36">
        <f t="shared" si="979"/>
        <v>0</v>
      </c>
      <c r="P1563" s="36">
        <f t="shared" si="980"/>
        <v>-32296398449.126194</v>
      </c>
      <c r="Q1563">
        <f t="shared" si="981"/>
        <v>0</v>
      </c>
      <c r="R1563">
        <f t="shared" si="982"/>
        <v>0</v>
      </c>
      <c r="S1563">
        <f t="shared" si="983"/>
        <v>0</v>
      </c>
      <c r="T1563">
        <f t="shared" si="984"/>
        <v>0</v>
      </c>
      <c r="U1563">
        <f t="shared" si="985"/>
        <v>0</v>
      </c>
      <c r="W1563">
        <f t="shared" si="986"/>
        <v>-7.7434778162181958E-2</v>
      </c>
      <c r="X1563">
        <v>929.15</v>
      </c>
      <c r="Y1563">
        <f t="shared" si="987"/>
        <v>1.9073334166666699E-2</v>
      </c>
      <c r="Z1563">
        <v>2E-3</v>
      </c>
      <c r="AA1563">
        <f t="shared" si="988"/>
        <v>1757.3459185530523</v>
      </c>
      <c r="AC1563">
        <f t="shared" si="989"/>
        <v>0</v>
      </c>
      <c r="AD1563">
        <f t="shared" si="990"/>
        <v>0</v>
      </c>
      <c r="AE1563">
        <v>0</v>
      </c>
      <c r="AF1563">
        <f t="shared" si="991"/>
        <v>0</v>
      </c>
      <c r="AG1563">
        <f t="shared" si="992"/>
        <v>0</v>
      </c>
      <c r="AH1563">
        <f t="shared" si="993"/>
        <v>3.7075938037209628E-5</v>
      </c>
      <c r="AJ1563">
        <f t="shared" si="994"/>
        <v>0</v>
      </c>
      <c r="AK1563">
        <f t="shared" si="995"/>
        <v>0</v>
      </c>
      <c r="AL1563">
        <v>0</v>
      </c>
      <c r="AM1563">
        <f t="shared" si="996"/>
        <v>0</v>
      </c>
      <c r="AN1563">
        <f t="shared" si="997"/>
        <v>0</v>
      </c>
      <c r="AO1563">
        <f t="shared" si="998"/>
        <v>1.4128686921292173E-4</v>
      </c>
      <c r="AQ1563">
        <f t="shared" si="999"/>
        <v>0</v>
      </c>
      <c r="AR1563">
        <f t="shared" si="1000"/>
        <v>0</v>
      </c>
      <c r="AS1563">
        <v>616</v>
      </c>
      <c r="AT1563">
        <f t="shared" si="1001"/>
        <v>0</v>
      </c>
      <c r="AU1563">
        <f t="shared" si="1002"/>
        <v>0</v>
      </c>
      <c r="AV1563">
        <f t="shared" si="1003"/>
        <v>5.1883947316597207E-5</v>
      </c>
      <c r="AX1563" t="e">
        <f t="shared" si="1004"/>
        <v>#DIV/0!</v>
      </c>
      <c r="AY1563" t="e">
        <f t="shared" si="1005"/>
        <v>#DIV/0!</v>
      </c>
      <c r="AZ1563" t="e">
        <f t="shared" si="1006"/>
        <v>#DIV/0!</v>
      </c>
    </row>
    <row r="1564" spans="14:52" x14ac:dyDescent="0.55000000000000004">
      <c r="N1564" s="36">
        <f t="shared" si="978"/>
        <v>0</v>
      </c>
      <c r="O1564" s="36">
        <f t="shared" si="979"/>
        <v>0</v>
      </c>
      <c r="P1564" s="36">
        <f t="shared" si="980"/>
        <v>-32348827667.38776</v>
      </c>
      <c r="Q1564">
        <f t="shared" si="981"/>
        <v>0</v>
      </c>
      <c r="R1564">
        <f t="shared" si="982"/>
        <v>0</v>
      </c>
      <c r="S1564">
        <f t="shared" si="983"/>
        <v>0</v>
      </c>
      <c r="T1564">
        <f t="shared" si="984"/>
        <v>0</v>
      </c>
      <c r="U1564">
        <f t="shared" si="985"/>
        <v>0</v>
      </c>
      <c r="W1564">
        <f t="shared" si="986"/>
        <v>-7.7434778162181958E-2</v>
      </c>
      <c r="X1564">
        <v>930.15</v>
      </c>
      <c r="Y1564">
        <f t="shared" si="987"/>
        <v>1.9073334166666699E-2</v>
      </c>
      <c r="Z1564">
        <v>2E-3</v>
      </c>
      <c r="AA1564">
        <f t="shared" si="988"/>
        <v>1766.2099099137561</v>
      </c>
      <c r="AC1564">
        <f t="shared" si="989"/>
        <v>0</v>
      </c>
      <c r="AD1564">
        <f t="shared" si="990"/>
        <v>0</v>
      </c>
      <c r="AE1564">
        <v>0</v>
      </c>
      <c r="AF1564">
        <f t="shared" si="991"/>
        <v>0</v>
      </c>
      <c r="AG1564">
        <f t="shared" si="992"/>
        <v>0</v>
      </c>
      <c r="AH1564">
        <f t="shared" si="993"/>
        <v>3.7007362161536085E-5</v>
      </c>
      <c r="AJ1564">
        <f t="shared" si="994"/>
        <v>0</v>
      </c>
      <c r="AK1564">
        <f t="shared" si="995"/>
        <v>0</v>
      </c>
      <c r="AL1564">
        <v>0</v>
      </c>
      <c r="AM1564">
        <f t="shared" si="996"/>
        <v>0</v>
      </c>
      <c r="AN1564">
        <f t="shared" si="997"/>
        <v>0</v>
      </c>
      <c r="AO1564">
        <f t="shared" si="998"/>
        <v>1.4089506297308677E-4</v>
      </c>
      <c r="AQ1564">
        <f t="shared" si="999"/>
        <v>0</v>
      </c>
      <c r="AR1564">
        <f t="shared" si="1000"/>
        <v>0</v>
      </c>
      <c r="AS1564">
        <v>617</v>
      </c>
      <c r="AT1564">
        <f t="shared" si="1001"/>
        <v>0</v>
      </c>
      <c r="AU1564">
        <f t="shared" si="1002"/>
        <v>0</v>
      </c>
      <c r="AV1564">
        <f t="shared" si="1003"/>
        <v>5.1722109601177225E-5</v>
      </c>
      <c r="AX1564" t="e">
        <f t="shared" si="1004"/>
        <v>#DIV/0!</v>
      </c>
      <c r="AY1564" t="e">
        <f t="shared" si="1005"/>
        <v>#DIV/0!</v>
      </c>
      <c r="AZ1564" t="e">
        <f t="shared" si="1006"/>
        <v>#DIV/0!</v>
      </c>
    </row>
    <row r="1565" spans="14:52" x14ac:dyDescent="0.55000000000000004">
      <c r="N1565" s="36">
        <f t="shared" si="978"/>
        <v>0</v>
      </c>
      <c r="O1565" s="36">
        <f t="shared" si="979"/>
        <v>0</v>
      </c>
      <c r="P1565" s="36">
        <f t="shared" si="980"/>
        <v>-32401256885.64933</v>
      </c>
      <c r="Q1565">
        <f t="shared" si="981"/>
        <v>0</v>
      </c>
      <c r="R1565">
        <f t="shared" si="982"/>
        <v>0</v>
      </c>
      <c r="S1565">
        <f t="shared" si="983"/>
        <v>0</v>
      </c>
      <c r="T1565">
        <f t="shared" si="984"/>
        <v>0</v>
      </c>
      <c r="U1565">
        <f t="shared" si="985"/>
        <v>0</v>
      </c>
      <c r="W1565">
        <f t="shared" si="986"/>
        <v>-7.7434778162181958E-2</v>
      </c>
      <c r="X1565">
        <v>931.15</v>
      </c>
      <c r="Y1565">
        <f t="shared" si="987"/>
        <v>1.9073334166666699E-2</v>
      </c>
      <c r="Z1565">
        <v>2E-3</v>
      </c>
      <c r="AA1565">
        <f t="shared" si="988"/>
        <v>1775.0985739626858</v>
      </c>
      <c r="AC1565">
        <f t="shared" si="989"/>
        <v>0</v>
      </c>
      <c r="AD1565">
        <f t="shared" si="990"/>
        <v>0</v>
      </c>
      <c r="AE1565">
        <v>0</v>
      </c>
      <c r="AF1565">
        <f t="shared" si="991"/>
        <v>0</v>
      </c>
      <c r="AG1565">
        <f t="shared" si="992"/>
        <v>0</v>
      </c>
      <c r="AH1565">
        <f t="shared" si="993"/>
        <v>3.6939060008884892E-5</v>
      </c>
      <c r="AJ1565">
        <f t="shared" si="994"/>
        <v>0</v>
      </c>
      <c r="AK1565">
        <f t="shared" si="995"/>
        <v>0</v>
      </c>
      <c r="AL1565">
        <v>0</v>
      </c>
      <c r="AM1565">
        <f t="shared" si="996"/>
        <v>0</v>
      </c>
      <c r="AN1565">
        <f t="shared" si="997"/>
        <v>0</v>
      </c>
      <c r="AO1565">
        <f t="shared" si="998"/>
        <v>1.4050518131867353E-4</v>
      </c>
      <c r="AQ1565">
        <f t="shared" si="999"/>
        <v>0</v>
      </c>
      <c r="AR1565">
        <f t="shared" si="1000"/>
        <v>0</v>
      </c>
      <c r="AS1565">
        <v>618</v>
      </c>
      <c r="AT1565">
        <f t="shared" si="1001"/>
        <v>0</v>
      </c>
      <c r="AU1565">
        <f t="shared" si="1002"/>
        <v>0</v>
      </c>
      <c r="AV1565">
        <f t="shared" si="1003"/>
        <v>5.1561122678181812E-5</v>
      </c>
      <c r="AX1565" t="e">
        <f t="shared" si="1004"/>
        <v>#DIV/0!</v>
      </c>
      <c r="AY1565" t="e">
        <f t="shared" si="1005"/>
        <v>#DIV/0!</v>
      </c>
      <c r="AZ1565" t="e">
        <f t="shared" si="1006"/>
        <v>#DIV/0!</v>
      </c>
    </row>
    <row r="1566" spans="14:52" x14ac:dyDescent="0.55000000000000004">
      <c r="N1566" s="36">
        <f t="shared" si="978"/>
        <v>0</v>
      </c>
      <c r="O1566" s="36">
        <f t="shared" si="979"/>
        <v>0</v>
      </c>
      <c r="P1566" s="36">
        <f t="shared" si="980"/>
        <v>-32453686103.9109</v>
      </c>
      <c r="Q1566">
        <f t="shared" si="981"/>
        <v>0</v>
      </c>
      <c r="R1566">
        <f t="shared" si="982"/>
        <v>0</v>
      </c>
      <c r="S1566">
        <f t="shared" si="983"/>
        <v>0</v>
      </c>
      <c r="T1566">
        <f t="shared" si="984"/>
        <v>0</v>
      </c>
      <c r="U1566">
        <f t="shared" si="985"/>
        <v>0</v>
      </c>
      <c r="W1566">
        <f t="shared" si="986"/>
        <v>-7.7434778162181958E-2</v>
      </c>
      <c r="X1566">
        <v>932.15</v>
      </c>
      <c r="Y1566">
        <f t="shared" si="987"/>
        <v>1.9073334166666699E-2</v>
      </c>
      <c r="Z1566">
        <v>2E-3</v>
      </c>
      <c r="AA1566">
        <f t="shared" si="988"/>
        <v>1784.0119013903739</v>
      </c>
      <c r="AC1566">
        <f t="shared" si="989"/>
        <v>0</v>
      </c>
      <c r="AD1566">
        <f t="shared" si="990"/>
        <v>0</v>
      </c>
      <c r="AE1566">
        <v>0</v>
      </c>
      <c r="AF1566">
        <f t="shared" si="991"/>
        <v>0</v>
      </c>
      <c r="AG1566">
        <f t="shared" si="992"/>
        <v>0</v>
      </c>
      <c r="AH1566">
        <f t="shared" si="993"/>
        <v>3.6871030059508844E-5</v>
      </c>
      <c r="AJ1566">
        <f t="shared" si="994"/>
        <v>0</v>
      </c>
      <c r="AK1566">
        <f t="shared" si="995"/>
        <v>0</v>
      </c>
      <c r="AL1566">
        <v>0</v>
      </c>
      <c r="AM1566">
        <f t="shared" si="996"/>
        <v>0</v>
      </c>
      <c r="AN1566">
        <f t="shared" si="997"/>
        <v>0</v>
      </c>
      <c r="AO1566">
        <f t="shared" si="998"/>
        <v>1.4011721158970598E-4</v>
      </c>
      <c r="AQ1566">
        <f t="shared" si="999"/>
        <v>0</v>
      </c>
      <c r="AR1566">
        <f t="shared" si="1000"/>
        <v>0</v>
      </c>
      <c r="AS1566">
        <v>619</v>
      </c>
      <c r="AT1566">
        <f t="shared" si="1001"/>
        <v>0</v>
      </c>
      <c r="AU1566">
        <f t="shared" si="1002"/>
        <v>0</v>
      </c>
      <c r="AV1566">
        <f t="shared" si="1003"/>
        <v>5.1400980632287019E-5</v>
      </c>
      <c r="AX1566" t="e">
        <f t="shared" si="1004"/>
        <v>#DIV/0!</v>
      </c>
      <c r="AY1566" t="e">
        <f t="shared" si="1005"/>
        <v>#DIV/0!</v>
      </c>
      <c r="AZ1566" t="e">
        <f t="shared" si="1006"/>
        <v>#DIV/0!</v>
      </c>
    </row>
    <row r="1567" spans="14:52" x14ac:dyDescent="0.55000000000000004">
      <c r="N1567" s="36">
        <f t="shared" si="978"/>
        <v>0</v>
      </c>
      <c r="O1567" s="36">
        <f t="shared" si="979"/>
        <v>0</v>
      </c>
      <c r="P1567" s="36">
        <f t="shared" si="980"/>
        <v>-32506115322.172466</v>
      </c>
      <c r="Q1567">
        <f t="shared" si="981"/>
        <v>0</v>
      </c>
      <c r="R1567">
        <f t="shared" si="982"/>
        <v>0</v>
      </c>
      <c r="S1567">
        <f t="shared" si="983"/>
        <v>0</v>
      </c>
      <c r="T1567">
        <f t="shared" si="984"/>
        <v>0</v>
      </c>
      <c r="U1567">
        <f t="shared" si="985"/>
        <v>0</v>
      </c>
      <c r="W1567">
        <f t="shared" si="986"/>
        <v>-7.7434778162181958E-2</v>
      </c>
      <c r="X1567">
        <v>933.15</v>
      </c>
      <c r="Y1567">
        <f t="shared" si="987"/>
        <v>1.9073334166666699E-2</v>
      </c>
      <c r="Z1567">
        <v>2E-3</v>
      </c>
      <c r="AA1567">
        <f t="shared" si="988"/>
        <v>1792.9498827172563</v>
      </c>
      <c r="AC1567">
        <f t="shared" si="989"/>
        <v>0</v>
      </c>
      <c r="AD1567">
        <f t="shared" si="990"/>
        <v>0</v>
      </c>
      <c r="AE1567">
        <v>0</v>
      </c>
      <c r="AF1567">
        <f t="shared" si="991"/>
        <v>0</v>
      </c>
      <c r="AG1567">
        <f t="shared" si="992"/>
        <v>0</v>
      </c>
      <c r="AH1567">
        <f t="shared" si="993"/>
        <v>3.6803270804329847E-5</v>
      </c>
      <c r="AJ1567">
        <f t="shared" si="994"/>
        <v>0</v>
      </c>
      <c r="AK1567">
        <f t="shared" si="995"/>
        <v>0</v>
      </c>
      <c r="AL1567">
        <v>0</v>
      </c>
      <c r="AM1567">
        <f t="shared" si="996"/>
        <v>0</v>
      </c>
      <c r="AN1567">
        <f t="shared" si="997"/>
        <v>0</v>
      </c>
      <c r="AO1567">
        <f t="shared" si="998"/>
        <v>1.3973114122912175E-4</v>
      </c>
      <c r="AQ1567">
        <f t="shared" si="999"/>
        <v>0</v>
      </c>
      <c r="AR1567">
        <f t="shared" si="1000"/>
        <v>0</v>
      </c>
      <c r="AS1567">
        <v>620</v>
      </c>
      <c r="AT1567">
        <f t="shared" si="1001"/>
        <v>0</v>
      </c>
      <c r="AU1567">
        <f t="shared" si="1002"/>
        <v>0</v>
      </c>
      <c r="AV1567">
        <f t="shared" si="1003"/>
        <v>5.1241677598617806E-5</v>
      </c>
      <c r="AX1567" t="e">
        <f t="shared" si="1004"/>
        <v>#DIV/0!</v>
      </c>
      <c r="AY1567" t="e">
        <f t="shared" si="1005"/>
        <v>#DIV/0!</v>
      </c>
      <c r="AZ1567" t="e">
        <f t="shared" si="1006"/>
        <v>#DIV/0!</v>
      </c>
    </row>
    <row r="1568" spans="14:52" x14ac:dyDescent="0.55000000000000004">
      <c r="N1568" s="36">
        <f t="shared" si="978"/>
        <v>0</v>
      </c>
      <c r="O1568" s="36">
        <f t="shared" si="979"/>
        <v>0</v>
      </c>
      <c r="P1568" s="36">
        <f t="shared" si="980"/>
        <v>-32558544540.434036</v>
      </c>
      <c r="Q1568">
        <f t="shared" si="981"/>
        <v>0</v>
      </c>
      <c r="R1568">
        <f t="shared" si="982"/>
        <v>0</v>
      </c>
      <c r="S1568">
        <f t="shared" si="983"/>
        <v>0</v>
      </c>
      <c r="T1568">
        <f t="shared" si="984"/>
        <v>0</v>
      </c>
      <c r="U1568">
        <f t="shared" si="985"/>
        <v>0</v>
      </c>
      <c r="W1568">
        <f t="shared" si="986"/>
        <v>-7.7434778162181958E-2</v>
      </c>
      <c r="X1568">
        <v>934.15</v>
      </c>
      <c r="Y1568">
        <f t="shared" si="987"/>
        <v>1.9073334166666699E-2</v>
      </c>
      <c r="Z1568">
        <v>2E-3</v>
      </c>
      <c r="AA1568">
        <f t="shared" si="988"/>
        <v>1801.9125082945181</v>
      </c>
      <c r="AC1568">
        <f t="shared" si="989"/>
        <v>0</v>
      </c>
      <c r="AD1568">
        <f t="shared" si="990"/>
        <v>0</v>
      </c>
      <c r="AE1568">
        <v>0</v>
      </c>
      <c r="AF1568">
        <f t="shared" si="991"/>
        <v>0</v>
      </c>
      <c r="AG1568">
        <f t="shared" si="992"/>
        <v>0</v>
      </c>
      <c r="AH1568">
        <f t="shared" si="993"/>
        <v>3.6735780744849258E-5</v>
      </c>
      <c r="AJ1568">
        <f t="shared" si="994"/>
        <v>0</v>
      </c>
      <c r="AK1568">
        <f t="shared" si="995"/>
        <v>0</v>
      </c>
      <c r="AL1568">
        <v>0</v>
      </c>
      <c r="AM1568">
        <f t="shared" si="996"/>
        <v>0</v>
      </c>
      <c r="AN1568">
        <f t="shared" si="997"/>
        <v>0</v>
      </c>
      <c r="AO1568">
        <f t="shared" si="998"/>
        <v>1.3934695778178478E-4</v>
      </c>
      <c r="AQ1568">
        <f t="shared" si="999"/>
        <v>0</v>
      </c>
      <c r="AR1568">
        <f t="shared" si="1000"/>
        <v>0</v>
      </c>
      <c r="AS1568">
        <v>621</v>
      </c>
      <c r="AT1568">
        <f t="shared" si="1001"/>
        <v>0</v>
      </c>
      <c r="AU1568">
        <f t="shared" si="1002"/>
        <v>0</v>
      </c>
      <c r="AV1568">
        <f t="shared" si="1003"/>
        <v>5.1083207762241891E-5</v>
      </c>
      <c r="AX1568" t="e">
        <f t="shared" si="1004"/>
        <v>#DIV/0!</v>
      </c>
      <c r="AY1568" t="e">
        <f t="shared" si="1005"/>
        <v>#DIV/0!</v>
      </c>
      <c r="AZ1568" t="e">
        <f t="shared" si="1006"/>
        <v>#DIV/0!</v>
      </c>
    </row>
    <row r="1569" spans="14:52" x14ac:dyDescent="0.55000000000000004">
      <c r="N1569" s="36">
        <f t="shared" si="978"/>
        <v>0</v>
      </c>
      <c r="O1569" s="36">
        <f t="shared" si="979"/>
        <v>0</v>
      </c>
      <c r="P1569" s="36">
        <f t="shared" si="980"/>
        <v>-32610973758.695602</v>
      </c>
      <c r="Q1569">
        <f t="shared" si="981"/>
        <v>0</v>
      </c>
      <c r="R1569">
        <f t="shared" si="982"/>
        <v>0</v>
      </c>
      <c r="S1569">
        <f t="shared" si="983"/>
        <v>0</v>
      </c>
      <c r="T1569">
        <f t="shared" si="984"/>
        <v>0</v>
      </c>
      <c r="U1569">
        <f t="shared" si="985"/>
        <v>0</v>
      </c>
      <c r="W1569">
        <f t="shared" si="986"/>
        <v>-7.7434778162181958E-2</v>
      </c>
      <c r="X1569">
        <v>935.15</v>
      </c>
      <c r="Y1569">
        <f t="shared" si="987"/>
        <v>1.9073334166666699E-2</v>
      </c>
      <c r="Z1569">
        <v>2E-3</v>
      </c>
      <c r="AA1569">
        <f t="shared" si="988"/>
        <v>1810.899768304871</v>
      </c>
      <c r="AC1569">
        <f t="shared" si="989"/>
        <v>0</v>
      </c>
      <c r="AD1569">
        <f t="shared" si="990"/>
        <v>0</v>
      </c>
      <c r="AE1569">
        <v>0</v>
      </c>
      <c r="AF1569">
        <f t="shared" si="991"/>
        <v>0</v>
      </c>
      <c r="AG1569">
        <f t="shared" si="992"/>
        <v>0</v>
      </c>
      <c r="AH1569">
        <f t="shared" si="993"/>
        <v>3.6668558393058634E-5</v>
      </c>
      <c r="AJ1569">
        <f t="shared" si="994"/>
        <v>0</v>
      </c>
      <c r="AK1569">
        <f t="shared" si="995"/>
        <v>0</v>
      </c>
      <c r="AL1569">
        <v>0</v>
      </c>
      <c r="AM1569">
        <f t="shared" si="996"/>
        <v>0</v>
      </c>
      <c r="AN1569">
        <f t="shared" si="997"/>
        <v>0</v>
      </c>
      <c r="AO1569">
        <f t="shared" si="998"/>
        <v>1.3896464889350644E-4</v>
      </c>
      <c r="AQ1569">
        <f t="shared" si="999"/>
        <v>0</v>
      </c>
      <c r="AR1569">
        <f t="shared" si="1000"/>
        <v>0</v>
      </c>
      <c r="AS1569">
        <v>622</v>
      </c>
      <c r="AT1569">
        <f t="shared" si="1001"/>
        <v>0</v>
      </c>
      <c r="AU1569">
        <f t="shared" si="1002"/>
        <v>0</v>
      </c>
      <c r="AV1569">
        <f t="shared" si="1003"/>
        <v>5.0925565357669721E-5</v>
      </c>
      <c r="AX1569" t="e">
        <f t="shared" si="1004"/>
        <v>#DIV/0!</v>
      </c>
      <c r="AY1569" t="e">
        <f t="shared" si="1005"/>
        <v>#DIV/0!</v>
      </c>
      <c r="AZ1569" t="e">
        <f t="shared" si="1006"/>
        <v>#DIV/0!</v>
      </c>
    </row>
    <row r="1570" spans="14:52" x14ac:dyDescent="0.55000000000000004">
      <c r="N1570" s="36">
        <f t="shared" si="978"/>
        <v>0</v>
      </c>
      <c r="O1570" s="36">
        <f t="shared" si="979"/>
        <v>0</v>
      </c>
      <c r="P1570" s="36">
        <f t="shared" si="980"/>
        <v>-32663402976.957172</v>
      </c>
      <c r="Q1570">
        <f t="shared" si="981"/>
        <v>0</v>
      </c>
      <c r="R1570">
        <f t="shared" si="982"/>
        <v>0</v>
      </c>
      <c r="S1570">
        <f t="shared" si="983"/>
        <v>0</v>
      </c>
      <c r="T1570">
        <f t="shared" si="984"/>
        <v>0</v>
      </c>
      <c r="U1570">
        <f t="shared" si="985"/>
        <v>0</v>
      </c>
      <c r="W1570">
        <f t="shared" si="986"/>
        <v>-7.7434778162181958E-2</v>
      </c>
      <c r="X1570">
        <v>936.15</v>
      </c>
      <c r="Y1570">
        <f t="shared" si="987"/>
        <v>1.9073334166666699E-2</v>
      </c>
      <c r="Z1570">
        <v>2E-3</v>
      </c>
      <c r="AA1570">
        <f t="shared" si="988"/>
        <v>1819.9116527633828</v>
      </c>
      <c r="AC1570">
        <f t="shared" si="989"/>
        <v>0</v>
      </c>
      <c r="AD1570">
        <f t="shared" si="990"/>
        <v>0</v>
      </c>
      <c r="AE1570">
        <v>0</v>
      </c>
      <c r="AF1570">
        <f t="shared" si="991"/>
        <v>0</v>
      </c>
      <c r="AG1570">
        <f t="shared" si="992"/>
        <v>0</v>
      </c>
      <c r="AH1570">
        <f t="shared" si="993"/>
        <v>3.6601602271351596E-5</v>
      </c>
      <c r="AJ1570">
        <f t="shared" si="994"/>
        <v>0</v>
      </c>
      <c r="AK1570">
        <f t="shared" si="995"/>
        <v>0</v>
      </c>
      <c r="AL1570">
        <v>0</v>
      </c>
      <c r="AM1570">
        <f t="shared" si="996"/>
        <v>0</v>
      </c>
      <c r="AN1570">
        <f t="shared" si="997"/>
        <v>0</v>
      </c>
      <c r="AO1570">
        <f t="shared" si="998"/>
        <v>1.3858420231007768E-4</v>
      </c>
      <c r="AQ1570">
        <f t="shared" si="999"/>
        <v>0</v>
      </c>
      <c r="AR1570">
        <f t="shared" si="1000"/>
        <v>0</v>
      </c>
      <c r="AS1570">
        <v>623</v>
      </c>
      <c r="AT1570">
        <f t="shared" si="1001"/>
        <v>0</v>
      </c>
      <c r="AU1570">
        <f t="shared" si="1002"/>
        <v>0</v>
      </c>
      <c r="AV1570">
        <f t="shared" si="1003"/>
        <v>5.0768744668359561E-5</v>
      </c>
      <c r="AX1570" t="e">
        <f t="shared" si="1004"/>
        <v>#DIV/0!</v>
      </c>
      <c r="AY1570" t="e">
        <f t="shared" si="1005"/>
        <v>#DIV/0!</v>
      </c>
      <c r="AZ1570" t="e">
        <f t="shared" si="1006"/>
        <v>#DIV/0!</v>
      </c>
    </row>
    <row r="1571" spans="14:52" x14ac:dyDescent="0.55000000000000004">
      <c r="N1571" s="36">
        <f t="shared" si="978"/>
        <v>0</v>
      </c>
      <c r="O1571" s="36">
        <f t="shared" si="979"/>
        <v>0</v>
      </c>
      <c r="P1571" s="36">
        <f t="shared" si="980"/>
        <v>-32715832195.218742</v>
      </c>
      <c r="Q1571">
        <f t="shared" si="981"/>
        <v>0</v>
      </c>
      <c r="R1571">
        <f t="shared" si="982"/>
        <v>0</v>
      </c>
      <c r="S1571">
        <f t="shared" si="983"/>
        <v>0</v>
      </c>
      <c r="T1571">
        <f t="shared" si="984"/>
        <v>0</v>
      </c>
      <c r="U1571">
        <f t="shared" si="985"/>
        <v>0</v>
      </c>
      <c r="W1571">
        <f t="shared" si="986"/>
        <v>-7.7434778162181958E-2</v>
      </c>
      <c r="X1571">
        <v>937.15</v>
      </c>
      <c r="Y1571">
        <f t="shared" si="987"/>
        <v>1.9073334166666699E-2</v>
      </c>
      <c r="Z1571">
        <v>2E-3</v>
      </c>
      <c r="AA1571">
        <f t="shared" si="988"/>
        <v>1828.9481515182954</v>
      </c>
      <c r="AC1571">
        <f t="shared" si="989"/>
        <v>0</v>
      </c>
      <c r="AD1571">
        <f t="shared" si="990"/>
        <v>0</v>
      </c>
      <c r="AE1571">
        <v>0</v>
      </c>
      <c r="AF1571">
        <f t="shared" si="991"/>
        <v>0</v>
      </c>
      <c r="AG1571">
        <f t="shared" si="992"/>
        <v>0</v>
      </c>
      <c r="AH1571">
        <f t="shared" si="993"/>
        <v>3.6534910912436443E-5</v>
      </c>
      <c r="AJ1571">
        <f t="shared" si="994"/>
        <v>0</v>
      </c>
      <c r="AK1571">
        <f t="shared" si="995"/>
        <v>0</v>
      </c>
      <c r="AL1571">
        <v>0</v>
      </c>
      <c r="AM1571">
        <f t="shared" si="996"/>
        <v>0</v>
      </c>
      <c r="AN1571">
        <f t="shared" si="997"/>
        <v>0</v>
      </c>
      <c r="AO1571">
        <f t="shared" si="998"/>
        <v>1.3820560587631285E-4</v>
      </c>
      <c r="AQ1571">
        <f t="shared" si="999"/>
        <v>0</v>
      </c>
      <c r="AR1571">
        <f t="shared" si="1000"/>
        <v>0</v>
      </c>
      <c r="AS1571">
        <v>624</v>
      </c>
      <c r="AT1571">
        <f t="shared" si="1001"/>
        <v>0</v>
      </c>
      <c r="AU1571">
        <f t="shared" si="1002"/>
        <v>0</v>
      </c>
      <c r="AV1571">
        <f t="shared" si="1003"/>
        <v>5.0612740026228884E-5</v>
      </c>
      <c r="AX1571" t="e">
        <f t="shared" si="1004"/>
        <v>#DIV/0!</v>
      </c>
      <c r="AY1571" t="e">
        <f t="shared" si="1005"/>
        <v>#DIV/0!</v>
      </c>
      <c r="AZ1571" t="e">
        <f t="shared" si="1006"/>
        <v>#DIV/0!</v>
      </c>
    </row>
    <row r="1572" spans="14:52" x14ac:dyDescent="0.55000000000000004">
      <c r="N1572" s="36">
        <f t="shared" si="978"/>
        <v>0</v>
      </c>
      <c r="O1572" s="36">
        <f t="shared" si="979"/>
        <v>0</v>
      </c>
      <c r="P1572" s="36">
        <f t="shared" si="980"/>
        <v>-32768261413.480309</v>
      </c>
      <c r="Q1572">
        <f t="shared" si="981"/>
        <v>0</v>
      </c>
      <c r="R1572">
        <f t="shared" si="982"/>
        <v>0</v>
      </c>
      <c r="S1572">
        <f t="shared" si="983"/>
        <v>0</v>
      </c>
      <c r="T1572">
        <f t="shared" si="984"/>
        <v>0</v>
      </c>
      <c r="U1572">
        <f t="shared" si="985"/>
        <v>0</v>
      </c>
      <c r="W1572">
        <f t="shared" si="986"/>
        <v>-7.7434778162181958E-2</v>
      </c>
      <c r="X1572">
        <v>938.15</v>
      </c>
      <c r="Y1572">
        <f t="shared" si="987"/>
        <v>1.9073334166666699E-2</v>
      </c>
      <c r="Z1572">
        <v>2E-3</v>
      </c>
      <c r="AA1572">
        <f t="shared" si="988"/>
        <v>1838.0092542518394</v>
      </c>
      <c r="AC1572">
        <f t="shared" si="989"/>
        <v>0</v>
      </c>
      <c r="AD1572">
        <f t="shared" si="990"/>
        <v>0</v>
      </c>
      <c r="AE1572">
        <v>0</v>
      </c>
      <c r="AF1572">
        <f t="shared" si="991"/>
        <v>0</v>
      </c>
      <c r="AG1572">
        <f t="shared" si="992"/>
        <v>0</v>
      </c>
      <c r="AH1572">
        <f t="shared" si="993"/>
        <v>3.6468482859249753E-5</v>
      </c>
      <c r="AJ1572">
        <f t="shared" si="994"/>
        <v>0</v>
      </c>
      <c r="AK1572">
        <f t="shared" si="995"/>
        <v>0</v>
      </c>
      <c r="AL1572">
        <v>0</v>
      </c>
      <c r="AM1572">
        <f t="shared" si="996"/>
        <v>0</v>
      </c>
      <c r="AN1572">
        <f t="shared" si="997"/>
        <v>0</v>
      </c>
      <c r="AO1572">
        <f t="shared" si="998"/>
        <v>1.3782884753510392E-4</v>
      </c>
      <c r="AQ1572">
        <f t="shared" si="999"/>
        <v>0</v>
      </c>
      <c r="AR1572">
        <f t="shared" si="1000"/>
        <v>0</v>
      </c>
      <c r="AS1572">
        <v>625</v>
      </c>
      <c r="AT1572">
        <f t="shared" si="1001"/>
        <v>0</v>
      </c>
      <c r="AU1572">
        <f t="shared" si="1002"/>
        <v>0</v>
      </c>
      <c r="AV1572">
        <f t="shared" si="1003"/>
        <v>5.0457545811170947E-5</v>
      </c>
      <c r="AX1572" t="e">
        <f t="shared" si="1004"/>
        <v>#DIV/0!</v>
      </c>
      <c r="AY1572" t="e">
        <f t="shared" si="1005"/>
        <v>#DIV/0!</v>
      </c>
      <c r="AZ1572" t="e">
        <f t="shared" si="1006"/>
        <v>#DIV/0!</v>
      </c>
    </row>
    <row r="1573" spans="14:52" x14ac:dyDescent="0.55000000000000004">
      <c r="N1573" s="36">
        <f t="shared" si="978"/>
        <v>0</v>
      </c>
      <c r="O1573" s="36">
        <f t="shared" si="979"/>
        <v>0</v>
      </c>
      <c r="P1573" s="36">
        <f t="shared" si="980"/>
        <v>-32820690631.741879</v>
      </c>
      <c r="Q1573">
        <f t="shared" si="981"/>
        <v>0</v>
      </c>
      <c r="R1573">
        <f t="shared" si="982"/>
        <v>0</v>
      </c>
      <c r="S1573">
        <f t="shared" si="983"/>
        <v>0</v>
      </c>
      <c r="T1573">
        <f t="shared" si="984"/>
        <v>0</v>
      </c>
      <c r="U1573">
        <f t="shared" si="985"/>
        <v>0</v>
      </c>
      <c r="W1573">
        <f t="shared" si="986"/>
        <v>-7.7434778162181958E-2</v>
      </c>
      <c r="X1573">
        <v>939.15</v>
      </c>
      <c r="Y1573">
        <f t="shared" si="987"/>
        <v>1.9073334166666699E-2</v>
      </c>
      <c r="Z1573">
        <v>2E-3</v>
      </c>
      <c r="AA1573">
        <f t="shared" si="988"/>
        <v>1847.0949504810176</v>
      </c>
      <c r="AC1573">
        <f t="shared" si="989"/>
        <v>0</v>
      </c>
      <c r="AD1573">
        <f t="shared" si="990"/>
        <v>0</v>
      </c>
      <c r="AE1573">
        <v>0</v>
      </c>
      <c r="AF1573">
        <f t="shared" si="991"/>
        <v>0</v>
      </c>
      <c r="AG1573">
        <f t="shared" si="992"/>
        <v>0</v>
      </c>
      <c r="AH1573">
        <f t="shared" si="993"/>
        <v>3.6402316664870657E-5</v>
      </c>
      <c r="AJ1573">
        <f t="shared" si="994"/>
        <v>0</v>
      </c>
      <c r="AK1573">
        <f t="shared" si="995"/>
        <v>0</v>
      </c>
      <c r="AL1573">
        <v>0</v>
      </c>
      <c r="AM1573">
        <f t="shared" si="996"/>
        <v>0</v>
      </c>
      <c r="AN1573">
        <f t="shared" si="997"/>
        <v>0</v>
      </c>
      <c r="AO1573">
        <f t="shared" si="998"/>
        <v>1.3745391532648347E-4</v>
      </c>
      <c r="AQ1573">
        <f t="shared" si="999"/>
        <v>0</v>
      </c>
      <c r="AR1573">
        <f t="shared" si="1000"/>
        <v>0</v>
      </c>
      <c r="AS1573">
        <v>626</v>
      </c>
      <c r="AT1573">
        <f t="shared" si="1001"/>
        <v>0</v>
      </c>
      <c r="AU1573">
        <f t="shared" si="1002"/>
        <v>0</v>
      </c>
      <c r="AV1573">
        <f t="shared" si="1003"/>
        <v>5.0303156450577153E-5</v>
      </c>
      <c r="AX1573" t="e">
        <f t="shared" si="1004"/>
        <v>#DIV/0!</v>
      </c>
      <c r="AY1573" t="e">
        <f t="shared" si="1005"/>
        <v>#DIV/0!</v>
      </c>
      <c r="AZ1573" t="e">
        <f t="shared" si="1006"/>
        <v>#DIV/0!</v>
      </c>
    </row>
    <row r="1574" spans="14:52" x14ac:dyDescent="0.55000000000000004">
      <c r="N1574" s="36">
        <f t="shared" si="978"/>
        <v>0</v>
      </c>
      <c r="O1574" s="36">
        <f t="shared" si="979"/>
        <v>0</v>
      </c>
      <c r="P1574" s="36">
        <f t="shared" si="980"/>
        <v>-32873119850.003448</v>
      </c>
      <c r="Q1574">
        <f t="shared" si="981"/>
        <v>0</v>
      </c>
      <c r="R1574">
        <f t="shared" si="982"/>
        <v>0</v>
      </c>
      <c r="S1574">
        <f t="shared" si="983"/>
        <v>0</v>
      </c>
      <c r="T1574">
        <f t="shared" si="984"/>
        <v>0</v>
      </c>
      <c r="U1574">
        <f t="shared" si="985"/>
        <v>0</v>
      </c>
      <c r="W1574">
        <f t="shared" si="986"/>
        <v>-7.7434778162181958E-2</v>
      </c>
      <c r="X1574">
        <v>940.15</v>
      </c>
      <c r="Y1574">
        <f t="shared" si="987"/>
        <v>1.9073334166666699E-2</v>
      </c>
      <c r="Z1574">
        <v>2E-3</v>
      </c>
      <c r="AA1574">
        <f t="shared" si="988"/>
        <v>1856.2052295584488</v>
      </c>
      <c r="AC1574">
        <f t="shared" si="989"/>
        <v>0</v>
      </c>
      <c r="AD1574">
        <f t="shared" si="990"/>
        <v>0</v>
      </c>
      <c r="AE1574">
        <v>0</v>
      </c>
      <c r="AF1574">
        <f t="shared" si="991"/>
        <v>0</v>
      </c>
      <c r="AG1574">
        <f t="shared" si="992"/>
        <v>0</v>
      </c>
      <c r="AH1574">
        <f t="shared" si="993"/>
        <v>3.6336410892436116E-5</v>
      </c>
      <c r="AJ1574">
        <f t="shared" si="994"/>
        <v>0</v>
      </c>
      <c r="AK1574">
        <f t="shared" si="995"/>
        <v>0</v>
      </c>
      <c r="AL1574">
        <v>0</v>
      </c>
      <c r="AM1574">
        <f t="shared" si="996"/>
        <v>0</v>
      </c>
      <c r="AN1574">
        <f t="shared" si="997"/>
        <v>0</v>
      </c>
      <c r="AO1574">
        <f t="shared" si="998"/>
        <v>1.3708079738670089E-4</v>
      </c>
      <c r="AQ1574">
        <f t="shared" si="999"/>
        <v>0</v>
      </c>
      <c r="AR1574">
        <f t="shared" si="1000"/>
        <v>0</v>
      </c>
      <c r="AS1574">
        <v>627</v>
      </c>
      <c r="AT1574">
        <f t="shared" si="1001"/>
        <v>0</v>
      </c>
      <c r="AU1574">
        <f t="shared" si="1002"/>
        <v>0</v>
      </c>
      <c r="AV1574">
        <f t="shared" si="1003"/>
        <v>5.0149566418864723E-5</v>
      </c>
      <c r="AX1574" t="e">
        <f t="shared" si="1004"/>
        <v>#DIV/0!</v>
      </c>
      <c r="AY1574" t="e">
        <f t="shared" si="1005"/>
        <v>#DIV/0!</v>
      </c>
      <c r="AZ1574" t="e">
        <f t="shared" si="1006"/>
        <v>#DIV/0!</v>
      </c>
    </row>
    <row r="1575" spans="14:52" x14ac:dyDescent="0.55000000000000004">
      <c r="N1575" s="36">
        <f t="shared" si="978"/>
        <v>0</v>
      </c>
      <c r="O1575" s="36">
        <f t="shared" si="979"/>
        <v>0</v>
      </c>
      <c r="P1575" s="36">
        <f t="shared" si="980"/>
        <v>-32925549068.265015</v>
      </c>
      <c r="Q1575">
        <f t="shared" si="981"/>
        <v>0</v>
      </c>
      <c r="R1575">
        <f t="shared" si="982"/>
        <v>0</v>
      </c>
      <c r="S1575">
        <f t="shared" si="983"/>
        <v>0</v>
      </c>
      <c r="T1575">
        <f t="shared" si="984"/>
        <v>0</v>
      </c>
      <c r="U1575">
        <f t="shared" si="985"/>
        <v>0</v>
      </c>
      <c r="W1575">
        <f t="shared" si="986"/>
        <v>-7.7434778162181958E-2</v>
      </c>
      <c r="X1575">
        <v>941.15</v>
      </c>
      <c r="Y1575">
        <f t="shared" si="987"/>
        <v>1.9073334166666699E-2</v>
      </c>
      <c r="Z1575">
        <v>2E-3</v>
      </c>
      <c r="AA1575">
        <f t="shared" si="988"/>
        <v>1865.3400806731547</v>
      </c>
      <c r="AC1575">
        <f t="shared" si="989"/>
        <v>0</v>
      </c>
      <c r="AD1575">
        <f t="shared" si="990"/>
        <v>0</v>
      </c>
      <c r="AE1575">
        <v>0</v>
      </c>
      <c r="AF1575">
        <f t="shared" si="991"/>
        <v>0</v>
      </c>
      <c r="AG1575">
        <f t="shared" si="992"/>
        <v>0</v>
      </c>
      <c r="AH1575">
        <f t="shared" si="993"/>
        <v>3.6270764115056849E-5</v>
      </c>
      <c r="AJ1575">
        <f t="shared" si="994"/>
        <v>0</v>
      </c>
      <c r="AK1575">
        <f t="shared" si="995"/>
        <v>0</v>
      </c>
      <c r="AL1575">
        <v>0</v>
      </c>
      <c r="AM1575">
        <f t="shared" si="996"/>
        <v>0</v>
      </c>
      <c r="AN1575">
        <f t="shared" si="997"/>
        <v>0</v>
      </c>
      <c r="AO1575">
        <f t="shared" si="998"/>
        <v>1.3670948194730527E-4</v>
      </c>
      <c r="AQ1575">
        <f t="shared" si="999"/>
        <v>0</v>
      </c>
      <c r="AR1575">
        <f t="shared" si="1000"/>
        <v>0</v>
      </c>
      <c r="AS1575">
        <v>628</v>
      </c>
      <c r="AT1575">
        <f t="shared" si="1001"/>
        <v>0</v>
      </c>
      <c r="AU1575">
        <f t="shared" si="1002"/>
        <v>0</v>
      </c>
      <c r="AV1575">
        <f t="shared" si="1003"/>
        <v>4.9996770237009482E-5</v>
      </c>
      <c r="AX1575" t="e">
        <f t="shared" si="1004"/>
        <v>#DIV/0!</v>
      </c>
      <c r="AY1575" t="e">
        <f t="shared" si="1005"/>
        <v>#DIV/0!</v>
      </c>
      <c r="AZ1575" t="e">
        <f t="shared" si="1006"/>
        <v>#DIV/0!</v>
      </c>
    </row>
    <row r="1576" spans="14:52" x14ac:dyDescent="0.55000000000000004">
      <c r="N1576" s="36">
        <f t="shared" si="978"/>
        <v>0</v>
      </c>
      <c r="O1576" s="36">
        <f t="shared" si="979"/>
        <v>0</v>
      </c>
      <c r="P1576" s="36">
        <f t="shared" si="980"/>
        <v>-32977978286.526585</v>
      </c>
      <c r="Q1576">
        <f t="shared" si="981"/>
        <v>0</v>
      </c>
      <c r="R1576">
        <f t="shared" si="982"/>
        <v>0</v>
      </c>
      <c r="S1576">
        <f t="shared" si="983"/>
        <v>0</v>
      </c>
      <c r="T1576">
        <f t="shared" si="984"/>
        <v>0</v>
      </c>
      <c r="U1576">
        <f t="shared" si="985"/>
        <v>0</v>
      </c>
      <c r="W1576">
        <f t="shared" si="986"/>
        <v>-7.7434778162181958E-2</v>
      </c>
      <c r="X1576">
        <v>942.15</v>
      </c>
      <c r="Y1576">
        <f t="shared" si="987"/>
        <v>1.9073334166666699E-2</v>
      </c>
      <c r="Z1576">
        <v>2E-3</v>
      </c>
      <c r="AA1576">
        <f t="shared" si="988"/>
        <v>1874.4994928513781</v>
      </c>
      <c r="AC1576">
        <f t="shared" si="989"/>
        <v>0</v>
      </c>
      <c r="AD1576">
        <f t="shared" si="990"/>
        <v>0</v>
      </c>
      <c r="AE1576">
        <v>0</v>
      </c>
      <c r="AF1576">
        <f t="shared" si="991"/>
        <v>0</v>
      </c>
      <c r="AG1576">
        <f t="shared" si="992"/>
        <v>0</v>
      </c>
      <c r="AH1576">
        <f t="shared" si="993"/>
        <v>3.6205374915734217E-5</v>
      </c>
      <c r="AJ1576">
        <f t="shared" si="994"/>
        <v>0</v>
      </c>
      <c r="AK1576">
        <f t="shared" si="995"/>
        <v>0</v>
      </c>
      <c r="AL1576">
        <v>0</v>
      </c>
      <c r="AM1576">
        <f t="shared" si="996"/>
        <v>0</v>
      </c>
      <c r="AN1576">
        <f t="shared" si="997"/>
        <v>0</v>
      </c>
      <c r="AO1576">
        <f t="shared" si="998"/>
        <v>1.3633995733424066E-4</v>
      </c>
      <c r="AQ1576">
        <f t="shared" si="999"/>
        <v>0</v>
      </c>
      <c r="AR1576">
        <f t="shared" si="1000"/>
        <v>0</v>
      </c>
      <c r="AS1576">
        <v>629</v>
      </c>
      <c r="AT1576">
        <f t="shared" si="1001"/>
        <v>0</v>
      </c>
      <c r="AU1576">
        <f t="shared" si="1002"/>
        <v>0</v>
      </c>
      <c r="AV1576">
        <f t="shared" si="1003"/>
        <v>4.9844762472084649E-5</v>
      </c>
      <c r="AX1576" t="e">
        <f t="shared" si="1004"/>
        <v>#DIV/0!</v>
      </c>
      <c r="AY1576" t="e">
        <f t="shared" si="1005"/>
        <v>#DIV/0!</v>
      </c>
      <c r="AZ1576" t="e">
        <f t="shared" si="1006"/>
        <v>#DIV/0!</v>
      </c>
    </row>
    <row r="1577" spans="14:52" x14ac:dyDescent="0.55000000000000004">
      <c r="N1577" s="36">
        <f t="shared" si="978"/>
        <v>0</v>
      </c>
      <c r="O1577" s="36">
        <f t="shared" si="979"/>
        <v>0</v>
      </c>
      <c r="P1577" s="36">
        <f t="shared" si="980"/>
        <v>-33030407504.788151</v>
      </c>
      <c r="Q1577">
        <f t="shared" si="981"/>
        <v>0</v>
      </c>
      <c r="R1577">
        <f t="shared" si="982"/>
        <v>0</v>
      </c>
      <c r="S1577">
        <f t="shared" si="983"/>
        <v>0</v>
      </c>
      <c r="T1577">
        <f t="shared" si="984"/>
        <v>0</v>
      </c>
      <c r="U1577">
        <f t="shared" si="985"/>
        <v>0</v>
      </c>
      <c r="W1577">
        <f t="shared" si="986"/>
        <v>-7.7434778162181958E-2</v>
      </c>
      <c r="X1577">
        <v>943.15</v>
      </c>
      <c r="Y1577">
        <f t="shared" si="987"/>
        <v>1.9073334166666699E-2</v>
      </c>
      <c r="Z1577">
        <v>2E-3</v>
      </c>
      <c r="AA1577">
        <f t="shared" si="988"/>
        <v>1883.6834549573821</v>
      </c>
      <c r="AC1577">
        <f t="shared" si="989"/>
        <v>0</v>
      </c>
      <c r="AD1577">
        <f t="shared" si="990"/>
        <v>0</v>
      </c>
      <c r="AE1577">
        <v>0</v>
      </c>
      <c r="AF1577">
        <f t="shared" si="991"/>
        <v>0</v>
      </c>
      <c r="AG1577">
        <f t="shared" si="992"/>
        <v>0</v>
      </c>
      <c r="AH1577">
        <f t="shared" si="993"/>
        <v>3.6140241887277917E-5</v>
      </c>
      <c r="AJ1577">
        <f t="shared" si="994"/>
        <v>0</v>
      </c>
      <c r="AK1577">
        <f t="shared" si="995"/>
        <v>0</v>
      </c>
      <c r="AL1577">
        <v>0</v>
      </c>
      <c r="AM1577">
        <f t="shared" si="996"/>
        <v>0</v>
      </c>
      <c r="AN1577">
        <f t="shared" si="997"/>
        <v>0</v>
      </c>
      <c r="AO1577">
        <f t="shared" si="998"/>
        <v>1.3597221196695188E-4</v>
      </c>
      <c r="AQ1577">
        <f t="shared" si="999"/>
        <v>0</v>
      </c>
      <c r="AR1577">
        <f t="shared" si="1000"/>
        <v>0</v>
      </c>
      <c r="AS1577">
        <v>630</v>
      </c>
      <c r="AT1577">
        <f t="shared" si="1001"/>
        <v>0</v>
      </c>
      <c r="AU1577">
        <f t="shared" si="1002"/>
        <v>0</v>
      </c>
      <c r="AV1577">
        <f t="shared" si="1003"/>
        <v>4.969353773680429E-5</v>
      </c>
      <c r="AX1577" t="e">
        <f t="shared" si="1004"/>
        <v>#DIV/0!</v>
      </c>
      <c r="AY1577" t="e">
        <f t="shared" si="1005"/>
        <v>#DIV/0!</v>
      </c>
      <c r="AZ1577" t="e">
        <f t="shared" si="1006"/>
        <v>#DIV/0!</v>
      </c>
    </row>
    <row r="1578" spans="14:52" x14ac:dyDescent="0.55000000000000004">
      <c r="N1578" s="36">
        <f t="shared" si="978"/>
        <v>0</v>
      </c>
      <c r="O1578" s="36">
        <f t="shared" si="979"/>
        <v>0</v>
      </c>
      <c r="P1578" s="36">
        <f t="shared" si="980"/>
        <v>-33082836723.049721</v>
      </c>
      <c r="Q1578">
        <f t="shared" si="981"/>
        <v>0</v>
      </c>
      <c r="R1578">
        <f t="shared" si="982"/>
        <v>0</v>
      </c>
      <c r="S1578">
        <f t="shared" si="983"/>
        <v>0</v>
      </c>
      <c r="T1578">
        <f t="shared" si="984"/>
        <v>0</v>
      </c>
      <c r="U1578">
        <f t="shared" si="985"/>
        <v>0</v>
      </c>
      <c r="W1578">
        <f t="shared" si="986"/>
        <v>-7.7434778162181958E-2</v>
      </c>
      <c r="X1578">
        <v>944.15</v>
      </c>
      <c r="Y1578">
        <f t="shared" si="987"/>
        <v>1.9073334166666699E-2</v>
      </c>
      <c r="Z1578">
        <v>2E-3</v>
      </c>
      <c r="AA1578">
        <f t="shared" si="988"/>
        <v>1892.8919556942619</v>
      </c>
      <c r="AC1578">
        <f t="shared" si="989"/>
        <v>0</v>
      </c>
      <c r="AD1578">
        <f t="shared" si="990"/>
        <v>0</v>
      </c>
      <c r="AE1578">
        <v>0</v>
      </c>
      <c r="AF1578">
        <f t="shared" si="991"/>
        <v>0</v>
      </c>
      <c r="AG1578">
        <f t="shared" si="992"/>
        <v>0</v>
      </c>
      <c r="AH1578">
        <f t="shared" si="993"/>
        <v>3.6075363632224256E-5</v>
      </c>
      <c r="AJ1578">
        <f t="shared" si="994"/>
        <v>0</v>
      </c>
      <c r="AK1578">
        <f t="shared" si="995"/>
        <v>0</v>
      </c>
      <c r="AL1578">
        <v>0</v>
      </c>
      <c r="AM1578">
        <f t="shared" si="996"/>
        <v>0</v>
      </c>
      <c r="AN1578">
        <f t="shared" si="997"/>
        <v>0</v>
      </c>
      <c r="AO1578">
        <f t="shared" si="998"/>
        <v>1.3560623435749598E-4</v>
      </c>
      <c r="AQ1578">
        <f t="shared" si="999"/>
        <v>0</v>
      </c>
      <c r="AR1578">
        <f t="shared" si="1000"/>
        <v>0</v>
      </c>
      <c r="AS1578">
        <v>631</v>
      </c>
      <c r="AT1578">
        <f t="shared" si="1001"/>
        <v>0</v>
      </c>
      <c r="AU1578">
        <f t="shared" si="1002"/>
        <v>0</v>
      </c>
      <c r="AV1578">
        <f t="shared" si="1003"/>
        <v>4.9543090689071781E-5</v>
      </c>
      <c r="AX1578" t="e">
        <f t="shared" si="1004"/>
        <v>#DIV/0!</v>
      </c>
      <c r="AY1578" t="e">
        <f t="shared" si="1005"/>
        <v>#DIV/0!</v>
      </c>
      <c r="AZ1578" t="e">
        <f t="shared" si="1006"/>
        <v>#DIV/0!</v>
      </c>
    </row>
    <row r="1579" spans="14:52" x14ac:dyDescent="0.55000000000000004">
      <c r="N1579" s="36">
        <f t="shared" si="978"/>
        <v>0</v>
      </c>
      <c r="O1579" s="36">
        <f t="shared" si="979"/>
        <v>0</v>
      </c>
      <c r="P1579" s="36">
        <f t="shared" si="980"/>
        <v>-33135265941.311291</v>
      </c>
      <c r="Q1579">
        <f t="shared" si="981"/>
        <v>0</v>
      </c>
      <c r="R1579">
        <f t="shared" si="982"/>
        <v>0</v>
      </c>
      <c r="S1579">
        <f t="shared" si="983"/>
        <v>0</v>
      </c>
      <c r="T1579">
        <f t="shared" si="984"/>
        <v>0</v>
      </c>
      <c r="U1579">
        <f t="shared" si="985"/>
        <v>0</v>
      </c>
      <c r="W1579">
        <f t="shared" si="986"/>
        <v>-7.7434778162181958E-2</v>
      </c>
      <c r="X1579">
        <v>945.15</v>
      </c>
      <c r="Y1579">
        <f t="shared" si="987"/>
        <v>1.9073334166666699E-2</v>
      </c>
      <c r="Z1579">
        <v>2E-3</v>
      </c>
      <c r="AA1579">
        <f t="shared" si="988"/>
        <v>1902.1249836047543</v>
      </c>
      <c r="AC1579">
        <f t="shared" si="989"/>
        <v>0</v>
      </c>
      <c r="AD1579">
        <f t="shared" si="990"/>
        <v>0</v>
      </c>
      <c r="AE1579">
        <v>0</v>
      </c>
      <c r="AF1579">
        <f t="shared" si="991"/>
        <v>0</v>
      </c>
      <c r="AG1579">
        <f t="shared" si="992"/>
        <v>0</v>
      </c>
      <c r="AH1579">
        <f t="shared" si="993"/>
        <v>3.6010738762755644E-5</v>
      </c>
      <c r="AJ1579">
        <f t="shared" si="994"/>
        <v>0</v>
      </c>
      <c r="AK1579">
        <f t="shared" si="995"/>
        <v>0</v>
      </c>
      <c r="AL1579">
        <v>0</v>
      </c>
      <c r="AM1579">
        <f t="shared" si="996"/>
        <v>0</v>
      </c>
      <c r="AN1579">
        <f t="shared" si="997"/>
        <v>0</v>
      </c>
      <c r="AO1579">
        <f t="shared" si="998"/>
        <v>1.3524201310966924E-4</v>
      </c>
      <c r="AQ1579">
        <f t="shared" si="999"/>
        <v>0</v>
      </c>
      <c r="AR1579">
        <f t="shared" si="1000"/>
        <v>0</v>
      </c>
      <c r="AS1579">
        <v>632</v>
      </c>
      <c r="AT1579">
        <f t="shared" si="1001"/>
        <v>0</v>
      </c>
      <c r="AU1579">
        <f t="shared" si="1002"/>
        <v>0</v>
      </c>
      <c r="AV1579">
        <f t="shared" si="1003"/>
        <v>4.9393416031534445E-5</v>
      </c>
      <c r="AX1579" t="e">
        <f t="shared" si="1004"/>
        <v>#DIV/0!</v>
      </c>
      <c r="AY1579" t="e">
        <f t="shared" si="1005"/>
        <v>#DIV/0!</v>
      </c>
      <c r="AZ1579" t="e">
        <f t="shared" si="1006"/>
        <v>#DIV/0!</v>
      </c>
    </row>
    <row r="1580" spans="14:52" x14ac:dyDescent="0.55000000000000004">
      <c r="N1580" s="36">
        <f t="shared" si="978"/>
        <v>0</v>
      </c>
      <c r="O1580" s="36">
        <f t="shared" si="979"/>
        <v>0</v>
      </c>
      <c r="P1580" s="36">
        <f t="shared" si="980"/>
        <v>-33187695159.572857</v>
      </c>
      <c r="Q1580">
        <f t="shared" si="981"/>
        <v>0</v>
      </c>
      <c r="R1580">
        <f t="shared" si="982"/>
        <v>0</v>
      </c>
      <c r="S1580">
        <f t="shared" si="983"/>
        <v>0</v>
      </c>
      <c r="T1580">
        <f t="shared" si="984"/>
        <v>0</v>
      </c>
      <c r="U1580">
        <f t="shared" si="985"/>
        <v>0</v>
      </c>
      <c r="W1580">
        <f t="shared" si="986"/>
        <v>-7.7434778162181958E-2</v>
      </c>
      <c r="X1580">
        <v>946.15</v>
      </c>
      <c r="Y1580">
        <f t="shared" si="987"/>
        <v>1.9073334166666699E-2</v>
      </c>
      <c r="Z1580">
        <v>2E-3</v>
      </c>
      <c r="AA1580">
        <f t="shared" si="988"/>
        <v>1911.3825270720201</v>
      </c>
      <c r="AC1580">
        <f t="shared" si="989"/>
        <v>0</v>
      </c>
      <c r="AD1580">
        <f t="shared" si="990"/>
        <v>0</v>
      </c>
      <c r="AE1580">
        <v>0</v>
      </c>
      <c r="AF1580">
        <f t="shared" si="991"/>
        <v>0</v>
      </c>
      <c r="AG1580">
        <f t="shared" si="992"/>
        <v>0</v>
      </c>
      <c r="AH1580">
        <f t="shared" si="993"/>
        <v>3.5946365900620252E-5</v>
      </c>
      <c r="AJ1580">
        <f t="shared" si="994"/>
        <v>0</v>
      </c>
      <c r="AK1580">
        <f t="shared" si="995"/>
        <v>0</v>
      </c>
      <c r="AL1580">
        <v>0</v>
      </c>
      <c r="AM1580">
        <f t="shared" si="996"/>
        <v>0</v>
      </c>
      <c r="AN1580">
        <f t="shared" si="997"/>
        <v>0</v>
      </c>
      <c r="AO1580">
        <f t="shared" si="998"/>
        <v>1.3487953691813804E-4</v>
      </c>
      <c r="AQ1580">
        <f t="shared" si="999"/>
        <v>0</v>
      </c>
      <c r="AR1580">
        <f t="shared" si="1000"/>
        <v>0</v>
      </c>
      <c r="AS1580">
        <v>633</v>
      </c>
      <c r="AT1580">
        <f t="shared" si="1001"/>
        <v>0</v>
      </c>
      <c r="AU1580">
        <f t="shared" si="1002"/>
        <v>0</v>
      </c>
      <c r="AV1580">
        <f t="shared" si="1003"/>
        <v>4.9244508511141586E-5</v>
      </c>
      <c r="AX1580" t="e">
        <f t="shared" si="1004"/>
        <v>#DIV/0!</v>
      </c>
      <c r="AY1580" t="e">
        <f t="shared" si="1005"/>
        <v>#DIV/0!</v>
      </c>
      <c r="AZ1580" t="e">
        <f t="shared" si="1006"/>
        <v>#DIV/0!</v>
      </c>
    </row>
    <row r="1581" spans="14:52" x14ac:dyDescent="0.55000000000000004">
      <c r="N1581" s="36">
        <f t="shared" si="978"/>
        <v>0</v>
      </c>
      <c r="O1581" s="36">
        <f t="shared" si="979"/>
        <v>0</v>
      </c>
      <c r="P1581" s="36">
        <f t="shared" si="980"/>
        <v>-33240124377.834427</v>
      </c>
      <c r="Q1581">
        <f t="shared" si="981"/>
        <v>0</v>
      </c>
      <c r="R1581">
        <f t="shared" si="982"/>
        <v>0</v>
      </c>
      <c r="S1581">
        <f t="shared" si="983"/>
        <v>0</v>
      </c>
      <c r="T1581">
        <f t="shared" si="984"/>
        <v>0</v>
      </c>
      <c r="U1581">
        <f t="shared" si="985"/>
        <v>0</v>
      </c>
      <c r="W1581">
        <f t="shared" si="986"/>
        <v>-7.7434778162181958E-2</v>
      </c>
      <c r="X1581">
        <v>947.15</v>
      </c>
      <c r="Y1581">
        <f t="shared" si="987"/>
        <v>1.9073334166666699E-2</v>
      </c>
      <c r="Z1581">
        <v>2E-3</v>
      </c>
      <c r="AA1581">
        <f t="shared" si="988"/>
        <v>1920.664574320482</v>
      </c>
      <c r="AC1581">
        <f t="shared" si="989"/>
        <v>0</v>
      </c>
      <c r="AD1581">
        <f t="shared" si="990"/>
        <v>0</v>
      </c>
      <c r="AE1581">
        <v>0</v>
      </c>
      <c r="AF1581">
        <f t="shared" si="991"/>
        <v>0</v>
      </c>
      <c r="AG1581">
        <f t="shared" si="992"/>
        <v>0</v>
      </c>
      <c r="AH1581">
        <f t="shared" si="993"/>
        <v>3.5882243677053104E-5</v>
      </c>
      <c r="AJ1581">
        <f t="shared" si="994"/>
        <v>0</v>
      </c>
      <c r="AK1581">
        <f t="shared" si="995"/>
        <v>0</v>
      </c>
      <c r="AL1581">
        <v>0</v>
      </c>
      <c r="AM1581">
        <f t="shared" si="996"/>
        <v>0</v>
      </c>
      <c r="AN1581">
        <f t="shared" si="997"/>
        <v>0</v>
      </c>
      <c r="AO1581">
        <f t="shared" si="998"/>
        <v>1.3451879456758355E-4</v>
      </c>
      <c r="AQ1581">
        <f t="shared" si="999"/>
        <v>0</v>
      </c>
      <c r="AR1581">
        <f t="shared" si="1000"/>
        <v>0</v>
      </c>
      <c r="AS1581">
        <v>634</v>
      </c>
      <c r="AT1581">
        <f t="shared" si="1001"/>
        <v>0</v>
      </c>
      <c r="AU1581">
        <f t="shared" si="1002"/>
        <v>0</v>
      </c>
      <c r="AV1581">
        <f t="shared" si="1003"/>
        <v>4.9096362918709128E-5</v>
      </c>
      <c r="AX1581" t="e">
        <f t="shared" si="1004"/>
        <v>#DIV/0!</v>
      </c>
      <c r="AY1581" t="e">
        <f t="shared" si="1005"/>
        <v>#DIV/0!</v>
      </c>
      <c r="AZ1581" t="e">
        <f t="shared" si="1006"/>
        <v>#DIV/0!</v>
      </c>
    </row>
    <row r="1582" spans="14:52" x14ac:dyDescent="0.55000000000000004">
      <c r="N1582" s="36">
        <f t="shared" si="978"/>
        <v>0</v>
      </c>
      <c r="O1582" s="36">
        <f t="shared" si="979"/>
        <v>0</v>
      </c>
      <c r="P1582" s="36">
        <f t="shared" si="980"/>
        <v>-33292553596.095993</v>
      </c>
      <c r="Q1582">
        <f t="shared" si="981"/>
        <v>0</v>
      </c>
      <c r="R1582">
        <f t="shared" si="982"/>
        <v>0</v>
      </c>
      <c r="S1582">
        <f t="shared" si="983"/>
        <v>0</v>
      </c>
      <c r="T1582">
        <f t="shared" si="984"/>
        <v>0</v>
      </c>
      <c r="U1582">
        <f t="shared" si="985"/>
        <v>0</v>
      </c>
      <c r="W1582">
        <f t="shared" si="986"/>
        <v>-7.7434778162181958E-2</v>
      </c>
      <c r="X1582">
        <v>948.15</v>
      </c>
      <c r="Y1582">
        <f t="shared" si="987"/>
        <v>1.9073334166666699E-2</v>
      </c>
      <c r="Z1582">
        <v>2E-3</v>
      </c>
      <c r="AA1582">
        <f t="shared" si="988"/>
        <v>1929.9711134165873</v>
      </c>
      <c r="AC1582">
        <f t="shared" si="989"/>
        <v>0</v>
      </c>
      <c r="AD1582">
        <f t="shared" si="990"/>
        <v>0</v>
      </c>
      <c r="AE1582">
        <v>0</v>
      </c>
      <c r="AF1582">
        <f t="shared" si="991"/>
        <v>0</v>
      </c>
      <c r="AG1582">
        <f t="shared" si="992"/>
        <v>0</v>
      </c>
      <c r="AH1582">
        <f t="shared" si="993"/>
        <v>3.5818370732697479E-5</v>
      </c>
      <c r="AJ1582">
        <f t="shared" si="994"/>
        <v>0</v>
      </c>
      <c r="AK1582">
        <f t="shared" si="995"/>
        <v>0</v>
      </c>
      <c r="AL1582">
        <v>0</v>
      </c>
      <c r="AM1582">
        <f t="shared" si="996"/>
        <v>0</v>
      </c>
      <c r="AN1582">
        <f t="shared" si="997"/>
        <v>0</v>
      </c>
      <c r="AO1582">
        <f t="shared" si="998"/>
        <v>1.3415977493185305E-4</v>
      </c>
      <c r="AQ1582">
        <f t="shared" si="999"/>
        <v>0</v>
      </c>
      <c r="AR1582">
        <f t="shared" si="1000"/>
        <v>0</v>
      </c>
      <c r="AS1582">
        <v>635</v>
      </c>
      <c r="AT1582">
        <f t="shared" si="1001"/>
        <v>0</v>
      </c>
      <c r="AU1582">
        <f t="shared" si="1002"/>
        <v>0</v>
      </c>
      <c r="AV1582">
        <f t="shared" si="1003"/>
        <v>4.8948974088488079E-5</v>
      </c>
      <c r="AX1582" t="e">
        <f t="shared" si="1004"/>
        <v>#DIV/0!</v>
      </c>
      <c r="AY1582" t="e">
        <f t="shared" si="1005"/>
        <v>#DIV/0!</v>
      </c>
      <c r="AZ1582" t="e">
        <f t="shared" si="1006"/>
        <v>#DIV/0!</v>
      </c>
    </row>
    <row r="1583" spans="14:52" x14ac:dyDescent="0.55000000000000004">
      <c r="N1583" s="36">
        <f t="shared" si="978"/>
        <v>0</v>
      </c>
      <c r="O1583" s="36">
        <f t="shared" si="979"/>
        <v>0</v>
      </c>
      <c r="P1583" s="36">
        <f t="shared" si="980"/>
        <v>-33344982814.357563</v>
      </c>
      <c r="Q1583">
        <f t="shared" si="981"/>
        <v>0</v>
      </c>
      <c r="R1583">
        <f t="shared" si="982"/>
        <v>0</v>
      </c>
      <c r="S1583">
        <f t="shared" si="983"/>
        <v>0</v>
      </c>
      <c r="T1583">
        <f t="shared" si="984"/>
        <v>0</v>
      </c>
      <c r="U1583">
        <f t="shared" si="985"/>
        <v>0</v>
      </c>
      <c r="W1583">
        <f t="shared" si="986"/>
        <v>-7.7434778162181958E-2</v>
      </c>
      <c r="X1583">
        <v>949.15</v>
      </c>
      <c r="Y1583">
        <f t="shared" si="987"/>
        <v>1.9073334166666699E-2</v>
      </c>
      <c r="Z1583">
        <v>2E-3</v>
      </c>
      <c r="AA1583">
        <f t="shared" si="988"/>
        <v>1939.302132269642</v>
      </c>
      <c r="AC1583">
        <f t="shared" si="989"/>
        <v>0</v>
      </c>
      <c r="AD1583">
        <f t="shared" si="990"/>
        <v>0</v>
      </c>
      <c r="AE1583">
        <v>0</v>
      </c>
      <c r="AF1583">
        <f t="shared" si="991"/>
        <v>0</v>
      </c>
      <c r="AG1583">
        <f t="shared" si="992"/>
        <v>0</v>
      </c>
      <c r="AH1583">
        <f t="shared" si="993"/>
        <v>3.5754745717527174E-5</v>
      </c>
      <c r="AJ1583">
        <f t="shared" si="994"/>
        <v>0</v>
      </c>
      <c r="AK1583">
        <f t="shared" si="995"/>
        <v>0</v>
      </c>
      <c r="AL1583">
        <v>0</v>
      </c>
      <c r="AM1583">
        <f t="shared" si="996"/>
        <v>0</v>
      </c>
      <c r="AN1583">
        <f t="shared" si="997"/>
        <v>0</v>
      </c>
      <c r="AO1583">
        <f t="shared" si="998"/>
        <v>1.3380246697312096E-4</v>
      </c>
      <c r="AQ1583">
        <f t="shared" si="999"/>
        <v>0</v>
      </c>
      <c r="AR1583">
        <f t="shared" si="1000"/>
        <v>0</v>
      </c>
      <c r="AS1583">
        <v>636</v>
      </c>
      <c r="AT1583">
        <f t="shared" si="1001"/>
        <v>0</v>
      </c>
      <c r="AU1583">
        <f t="shared" si="1002"/>
        <v>0</v>
      </c>
      <c r="AV1583">
        <f t="shared" si="1003"/>
        <v>4.8802336897738342E-5</v>
      </c>
      <c r="AX1583" t="e">
        <f t="shared" si="1004"/>
        <v>#DIV/0!</v>
      </c>
      <c r="AY1583" t="e">
        <f t="shared" si="1005"/>
        <v>#DIV/0!</v>
      </c>
      <c r="AZ1583" t="e">
        <f t="shared" si="1006"/>
        <v>#DIV/0!</v>
      </c>
    </row>
    <row r="1584" spans="14:52" x14ac:dyDescent="0.55000000000000004">
      <c r="N1584" s="36">
        <f t="shared" si="978"/>
        <v>0</v>
      </c>
      <c r="O1584" s="36">
        <f t="shared" si="979"/>
        <v>0</v>
      </c>
      <c r="P1584" s="36">
        <f t="shared" si="980"/>
        <v>-33397412032.619133</v>
      </c>
      <c r="Q1584">
        <f t="shared" si="981"/>
        <v>0</v>
      </c>
      <c r="R1584">
        <f t="shared" si="982"/>
        <v>0</v>
      </c>
      <c r="S1584">
        <f t="shared" si="983"/>
        <v>0</v>
      </c>
      <c r="T1584">
        <f t="shared" si="984"/>
        <v>0</v>
      </c>
      <c r="U1584">
        <f t="shared" si="985"/>
        <v>0</v>
      </c>
      <c r="W1584">
        <f t="shared" si="986"/>
        <v>-7.7434778162181958E-2</v>
      </c>
      <c r="X1584">
        <v>950.15</v>
      </c>
      <c r="Y1584">
        <f t="shared" si="987"/>
        <v>1.9073334166666699E-2</v>
      </c>
      <c r="Z1584">
        <v>2E-3</v>
      </c>
      <c r="AA1584">
        <f t="shared" si="988"/>
        <v>1948.6576186325876</v>
      </c>
      <c r="AC1584">
        <f t="shared" si="989"/>
        <v>0</v>
      </c>
      <c r="AD1584">
        <f t="shared" si="990"/>
        <v>0</v>
      </c>
      <c r="AE1584">
        <v>0</v>
      </c>
      <c r="AF1584">
        <f t="shared" si="991"/>
        <v>0</v>
      </c>
      <c r="AG1584">
        <f t="shared" si="992"/>
        <v>0</v>
      </c>
      <c r="AH1584">
        <f t="shared" si="993"/>
        <v>3.5691367290769604E-5</v>
      </c>
      <c r="AJ1584">
        <f t="shared" si="994"/>
        <v>0</v>
      </c>
      <c r="AK1584">
        <f t="shared" si="995"/>
        <v>0</v>
      </c>
      <c r="AL1584">
        <v>0</v>
      </c>
      <c r="AM1584">
        <f t="shared" si="996"/>
        <v>0</v>
      </c>
      <c r="AN1584">
        <f t="shared" si="997"/>
        <v>0</v>
      </c>
      <c r="AO1584">
        <f t="shared" si="998"/>
        <v>1.3344685974105998E-4</v>
      </c>
      <c r="AQ1584">
        <f t="shared" si="999"/>
        <v>0</v>
      </c>
      <c r="AR1584">
        <f t="shared" si="1000"/>
        <v>0</v>
      </c>
      <c r="AS1584">
        <v>637</v>
      </c>
      <c r="AT1584">
        <f t="shared" si="1001"/>
        <v>0</v>
      </c>
      <c r="AU1584">
        <f t="shared" si="1002"/>
        <v>0</v>
      </c>
      <c r="AV1584">
        <f t="shared" si="1003"/>
        <v>4.8656446266307162E-5</v>
      </c>
      <c r="AX1584" t="e">
        <f t="shared" si="1004"/>
        <v>#DIV/0!</v>
      </c>
      <c r="AY1584" t="e">
        <f t="shared" si="1005"/>
        <v>#DIV/0!</v>
      </c>
      <c r="AZ1584" t="e">
        <f t="shared" si="1006"/>
        <v>#DIV/0!</v>
      </c>
    </row>
    <row r="1585" spans="14:52" x14ac:dyDescent="0.55000000000000004">
      <c r="N1585" s="36">
        <f t="shared" si="978"/>
        <v>0</v>
      </c>
      <c r="O1585" s="36">
        <f t="shared" si="979"/>
        <v>0</v>
      </c>
      <c r="P1585" s="36">
        <f t="shared" si="980"/>
        <v>-33449841250.880699</v>
      </c>
      <c r="Q1585">
        <f t="shared" si="981"/>
        <v>0</v>
      </c>
      <c r="R1585">
        <f t="shared" si="982"/>
        <v>0</v>
      </c>
      <c r="S1585">
        <f t="shared" si="983"/>
        <v>0</v>
      </c>
      <c r="T1585">
        <f t="shared" si="984"/>
        <v>0</v>
      </c>
      <c r="U1585">
        <f t="shared" si="985"/>
        <v>0</v>
      </c>
      <c r="W1585">
        <f t="shared" si="986"/>
        <v>-7.7434778162181958E-2</v>
      </c>
      <c r="X1585">
        <v>951.15</v>
      </c>
      <c r="Y1585">
        <f t="shared" si="987"/>
        <v>1.9073334166666699E-2</v>
      </c>
      <c r="Z1585">
        <v>2E-3</v>
      </c>
      <c r="AA1585">
        <f t="shared" si="988"/>
        <v>1958.0375601028074</v>
      </c>
      <c r="AC1585">
        <f t="shared" si="989"/>
        <v>0</v>
      </c>
      <c r="AD1585">
        <f t="shared" si="990"/>
        <v>0</v>
      </c>
      <c r="AE1585">
        <v>0</v>
      </c>
      <c r="AF1585">
        <f t="shared" si="991"/>
        <v>0</v>
      </c>
      <c r="AG1585">
        <f t="shared" si="992"/>
        <v>0</v>
      </c>
      <c r="AH1585">
        <f t="shared" si="993"/>
        <v>3.5628234120829567E-5</v>
      </c>
      <c r="AJ1585">
        <f t="shared" si="994"/>
        <v>0</v>
      </c>
      <c r="AK1585">
        <f t="shared" si="995"/>
        <v>0</v>
      </c>
      <c r="AL1585">
        <v>0</v>
      </c>
      <c r="AM1585">
        <f t="shared" si="996"/>
        <v>0</v>
      </c>
      <c r="AN1585">
        <f t="shared" si="997"/>
        <v>0</v>
      </c>
      <c r="AO1585">
        <f t="shared" si="998"/>
        <v>1.330929423720202E-4</v>
      </c>
      <c r="AQ1585">
        <f t="shared" si="999"/>
        <v>0</v>
      </c>
      <c r="AR1585">
        <f t="shared" si="1000"/>
        <v>0</v>
      </c>
      <c r="AS1585">
        <v>638</v>
      </c>
      <c r="AT1585">
        <f t="shared" si="1001"/>
        <v>0</v>
      </c>
      <c r="AU1585">
        <f t="shared" si="1002"/>
        <v>0</v>
      </c>
      <c r="AV1585">
        <f t="shared" si="1003"/>
        <v>4.8511297156212414E-5</v>
      </c>
      <c r="AX1585" t="e">
        <f t="shared" si="1004"/>
        <v>#DIV/0!</v>
      </c>
      <c r="AY1585" t="e">
        <f t="shared" si="1005"/>
        <v>#DIV/0!</v>
      </c>
      <c r="AZ1585" t="e">
        <f t="shared" si="1006"/>
        <v>#DIV/0!</v>
      </c>
    </row>
    <row r="1586" spans="14:52" x14ac:dyDescent="0.55000000000000004">
      <c r="N1586" s="36">
        <f t="shared" si="978"/>
        <v>0</v>
      </c>
      <c r="O1586" s="36">
        <f t="shared" si="979"/>
        <v>0</v>
      </c>
      <c r="P1586" s="36">
        <f t="shared" si="980"/>
        <v>-33502270469.142269</v>
      </c>
      <c r="Q1586">
        <f t="shared" si="981"/>
        <v>0</v>
      </c>
      <c r="R1586">
        <f t="shared" si="982"/>
        <v>0</v>
      </c>
      <c r="S1586">
        <f t="shared" si="983"/>
        <v>0</v>
      </c>
      <c r="T1586">
        <f t="shared" si="984"/>
        <v>0</v>
      </c>
      <c r="U1586">
        <f t="shared" si="985"/>
        <v>0</v>
      </c>
      <c r="W1586">
        <f t="shared" si="986"/>
        <v>-7.7434778162181958E-2</v>
      </c>
      <c r="X1586">
        <v>952.15</v>
      </c>
      <c r="Y1586">
        <f t="shared" si="987"/>
        <v>1.9073334166666699E-2</v>
      </c>
      <c r="Z1586">
        <v>2E-3</v>
      </c>
      <c r="AA1586">
        <f t="shared" si="988"/>
        <v>1967.4419441229247</v>
      </c>
      <c r="AC1586">
        <f t="shared" si="989"/>
        <v>0</v>
      </c>
      <c r="AD1586">
        <f t="shared" si="990"/>
        <v>0</v>
      </c>
      <c r="AE1586">
        <v>0</v>
      </c>
      <c r="AF1586">
        <f t="shared" si="991"/>
        <v>0</v>
      </c>
      <c r="AG1586">
        <f t="shared" si="992"/>
        <v>0</v>
      </c>
      <c r="AH1586">
        <f t="shared" si="993"/>
        <v>3.5565344885213761E-5</v>
      </c>
      <c r="AJ1586">
        <f t="shared" si="994"/>
        <v>0</v>
      </c>
      <c r="AK1586">
        <f t="shared" si="995"/>
        <v>0</v>
      </c>
      <c r="AL1586">
        <v>0</v>
      </c>
      <c r="AM1586">
        <f t="shared" si="996"/>
        <v>0</v>
      </c>
      <c r="AN1586">
        <f t="shared" si="997"/>
        <v>0</v>
      </c>
      <c r="AO1586">
        <f t="shared" si="998"/>
        <v>1.3274070408821702E-4</v>
      </c>
      <c r="AQ1586">
        <f t="shared" si="999"/>
        <v>0</v>
      </c>
      <c r="AR1586">
        <f t="shared" si="1000"/>
        <v>0</v>
      </c>
      <c r="AS1586">
        <v>639</v>
      </c>
      <c r="AT1586">
        <f t="shared" si="1001"/>
        <v>0</v>
      </c>
      <c r="AU1586">
        <f t="shared" si="1002"/>
        <v>0</v>
      </c>
      <c r="AV1586">
        <f t="shared" si="1003"/>
        <v>4.8366884571230348E-5</v>
      </c>
      <c r="AX1586" t="e">
        <f t="shared" si="1004"/>
        <v>#DIV/0!</v>
      </c>
      <c r="AY1586" t="e">
        <f t="shared" si="1005"/>
        <v>#DIV/0!</v>
      </c>
      <c r="AZ1586" t="e">
        <f t="shared" si="1006"/>
        <v>#DIV/0!</v>
      </c>
    </row>
    <row r="1587" spans="14:52" x14ac:dyDescent="0.55000000000000004">
      <c r="N1587" s="36">
        <f t="shared" si="978"/>
        <v>0</v>
      </c>
      <c r="O1587" s="36">
        <f t="shared" si="979"/>
        <v>0</v>
      </c>
      <c r="P1587" s="36">
        <f t="shared" si="980"/>
        <v>-33554699687.403839</v>
      </c>
      <c r="Q1587">
        <f t="shared" si="981"/>
        <v>0</v>
      </c>
      <c r="R1587">
        <f t="shared" si="982"/>
        <v>0</v>
      </c>
      <c r="S1587">
        <f t="shared" si="983"/>
        <v>0</v>
      </c>
      <c r="T1587">
        <f t="shared" si="984"/>
        <v>0</v>
      </c>
      <c r="U1587">
        <f t="shared" si="985"/>
        <v>0</v>
      </c>
      <c r="W1587">
        <f t="shared" si="986"/>
        <v>-7.7434778162181958E-2</v>
      </c>
      <c r="X1587">
        <v>953.15</v>
      </c>
      <c r="Y1587">
        <f t="shared" si="987"/>
        <v>1.9073334166666699E-2</v>
      </c>
      <c r="Z1587">
        <v>2E-3</v>
      </c>
      <c r="AA1587">
        <f t="shared" si="988"/>
        <v>1976.8707579816075</v>
      </c>
      <c r="AC1587">
        <f t="shared" si="989"/>
        <v>0</v>
      </c>
      <c r="AD1587">
        <f t="shared" si="990"/>
        <v>0</v>
      </c>
      <c r="AE1587">
        <v>0</v>
      </c>
      <c r="AF1587">
        <f t="shared" si="991"/>
        <v>0</v>
      </c>
      <c r="AG1587">
        <f t="shared" si="992"/>
        <v>0</v>
      </c>
      <c r="AH1587">
        <f t="shared" si="993"/>
        <v>3.5502698270456017E-5</v>
      </c>
      <c r="AJ1587">
        <f t="shared" si="994"/>
        <v>0</v>
      </c>
      <c r="AK1587">
        <f t="shared" si="995"/>
        <v>0</v>
      </c>
      <c r="AL1587">
        <v>0</v>
      </c>
      <c r="AM1587">
        <f t="shared" si="996"/>
        <v>0</v>
      </c>
      <c r="AN1587">
        <f t="shared" si="997"/>
        <v>0</v>
      </c>
      <c r="AO1587">
        <f t="shared" si="998"/>
        <v>1.3239013419692825E-4</v>
      </c>
      <c r="AQ1587">
        <f t="shared" si="999"/>
        <v>0</v>
      </c>
      <c r="AR1587">
        <f t="shared" si="1000"/>
        <v>0</v>
      </c>
      <c r="AS1587">
        <v>640</v>
      </c>
      <c r="AT1587">
        <f t="shared" si="1001"/>
        <v>0</v>
      </c>
      <c r="AU1587">
        <f t="shared" si="1002"/>
        <v>0</v>
      </c>
      <c r="AV1587">
        <f t="shared" si="1003"/>
        <v>4.8223203556488182E-5</v>
      </c>
      <c r="AX1587" t="e">
        <f t="shared" si="1004"/>
        <v>#DIV/0!</v>
      </c>
      <c r="AY1587" t="e">
        <f t="shared" si="1005"/>
        <v>#DIV/0!</v>
      </c>
      <c r="AZ1587" t="e">
        <f t="shared" si="1006"/>
        <v>#DIV/0!</v>
      </c>
    </row>
    <row r="1588" spans="14:52" x14ac:dyDescent="0.55000000000000004">
      <c r="N1588" s="36">
        <f t="shared" ref="N1588:N1651" si="1007">1000000*(AG1588-AE1588)/Y1588</f>
        <v>0</v>
      </c>
      <c r="O1588" s="36">
        <f t="shared" ref="O1588:O1651" si="1008">1000000*(AN1588-AL1588)/Y1588</f>
        <v>0</v>
      </c>
      <c r="P1588" s="36">
        <f t="shared" ref="P1588:P1651" si="1009">1000000*(AU1588-AS1588)/Y1588</f>
        <v>-33607128905.665405</v>
      </c>
      <c r="Q1588">
        <f t="shared" ref="Q1588:Q1651" si="1010">(N1588*16)</f>
        <v>0</v>
      </c>
      <c r="R1588">
        <f t="shared" ref="R1588:R1651" si="1011">(O1588*44)</f>
        <v>0</v>
      </c>
      <c r="S1588">
        <f t="shared" ref="S1588:S1651" si="1012">1000000*(((AG1588-AE1588)*0.082057*X1588)/(W1588-AA1588))/Y1588</f>
        <v>0</v>
      </c>
      <c r="T1588">
        <f t="shared" ref="T1588:T1651" si="1013">1000000*(((AN1588-AL1588)*0.082057*X1588)/(W1588-AA1588))/Y1588</f>
        <v>0</v>
      </c>
      <c r="U1588">
        <f t="shared" ref="U1588:U1651" si="1014">O1588*((1*0.082057*X1588)/(W1588-AA1588))</f>
        <v>0</v>
      </c>
      <c r="W1588">
        <f t="shared" ref="W1588:W1651" si="1015">((0.001316*((J1588*25.4)-(2.5*2053/100)))*(273.15+40))/(273.15+I1588)</f>
        <v>-7.7434778162181958E-2</v>
      </c>
      <c r="X1588">
        <v>954.15</v>
      </c>
      <c r="Y1588">
        <f t="shared" ref="Y1588:Y1651" si="1016">(21.0733341666667/1000)-Z1588</f>
        <v>1.9073334166666699E-2</v>
      </c>
      <c r="Z1588">
        <v>2E-3</v>
      </c>
      <c r="AA1588">
        <f t="shared" ref="AA1588:AA1651" si="1017">(0.001316*10^(8.07131-(1730.63/(233.46+(X1588-273.15)))))</f>
        <v>1986.3239888143339</v>
      </c>
      <c r="AC1588">
        <f t="shared" ref="AC1588:AC1651" si="1018">W1588*(K1588/10^6)</f>
        <v>0</v>
      </c>
      <c r="AD1588">
        <f t="shared" ref="AD1588:AD1651" si="1019">(AC1588*Z1588)/(0.082057*X1588)</f>
        <v>0</v>
      </c>
      <c r="AE1588">
        <v>0</v>
      </c>
      <c r="AF1588">
        <f t="shared" ref="AF1588:AF1651" si="1020">AC1588*AH1588*Y1588</f>
        <v>0</v>
      </c>
      <c r="AG1588">
        <f t="shared" ref="AG1588:AG1651" si="1021">AD1588+AF1588</f>
        <v>0</v>
      </c>
      <c r="AH1588">
        <f t="shared" ref="AH1588:AH1651" si="1022">101.325*(0.000014*EXP(1600*((1/X1588)-(1/298.15))))</f>
        <v>3.5440292972043204E-5</v>
      </c>
      <c r="AJ1588">
        <f t="shared" ref="AJ1588:AJ1651" si="1023">W1588*(L1588/10^6)</f>
        <v>0</v>
      </c>
      <c r="AK1588">
        <f t="shared" ref="AK1588:AK1651" si="1024">(AJ1588*Z1588)/(0.082057*X1588)</f>
        <v>0</v>
      </c>
      <c r="AL1588">
        <v>0</v>
      </c>
      <c r="AM1588">
        <f t="shared" ref="AM1588:AM1651" si="1025">AJ1588*AO1588*Y1588</f>
        <v>0</v>
      </c>
      <c r="AN1588">
        <f t="shared" ref="AN1588:AN1651" si="1026">AK1588+AM1588</f>
        <v>0</v>
      </c>
      <c r="AO1588">
        <f t="shared" ref="AO1588:AO1651" si="1027">101.325*(0.00033*EXP(2400*((1/X1588)-(1/298.15))))</f>
        <v>1.3204122208969991E-4</v>
      </c>
      <c r="AQ1588">
        <f t="shared" ref="AQ1588:AQ1651" si="1028">W1588*(M1588/10^6)</f>
        <v>0</v>
      </c>
      <c r="AR1588">
        <f t="shared" ref="AR1588:AR1651" si="1029">(AQ1588*Z1588)/(0.082057*X1588)</f>
        <v>0</v>
      </c>
      <c r="AS1588">
        <v>641</v>
      </c>
      <c r="AT1588">
        <f t="shared" ref="AT1588:AT1651" si="1030">AQ1588*AV1588*Y1588</f>
        <v>0</v>
      </c>
      <c r="AU1588">
        <f t="shared" ref="AU1588:AU1651" si="1031">AR1588+AT1588</f>
        <v>0</v>
      </c>
      <c r="AV1588">
        <f t="shared" ref="AV1588:AV1651" si="1032">101.325*((2.4*10^-4)*EXP(2700*((1/X1588)-(1/298.15))))</f>
        <v>4.8080249198061167E-5</v>
      </c>
      <c r="AX1588" t="e">
        <f t="shared" ref="AX1588:AX1651" si="1033">100*(AG1588-AF1588)/AG1588</f>
        <v>#DIV/0!</v>
      </c>
      <c r="AY1588" t="e">
        <f t="shared" ref="AY1588:AY1651" si="1034">100*(AN1588-AM1588)/AN1588</f>
        <v>#DIV/0!</v>
      </c>
      <c r="AZ1588" t="e">
        <f t="shared" ref="AZ1588:AZ1651" si="1035">100*(AU1588-AT1588)/AU1588</f>
        <v>#DIV/0!</v>
      </c>
    </row>
    <row r="1589" spans="14:52" x14ac:dyDescent="0.55000000000000004">
      <c r="N1589" s="36">
        <f t="shared" si="1007"/>
        <v>0</v>
      </c>
      <c r="O1589" s="36">
        <f t="shared" si="1008"/>
        <v>0</v>
      </c>
      <c r="P1589" s="36">
        <f t="shared" si="1009"/>
        <v>-33659558123.926975</v>
      </c>
      <c r="Q1589">
        <f t="shared" si="1010"/>
        <v>0</v>
      </c>
      <c r="R1589">
        <f t="shared" si="1011"/>
        <v>0</v>
      </c>
      <c r="S1589">
        <f t="shared" si="1012"/>
        <v>0</v>
      </c>
      <c r="T1589">
        <f t="shared" si="1013"/>
        <v>0</v>
      </c>
      <c r="U1589">
        <f t="shared" si="1014"/>
        <v>0</v>
      </c>
      <c r="W1589">
        <f t="shared" si="1015"/>
        <v>-7.7434778162181958E-2</v>
      </c>
      <c r="X1589">
        <v>955.15</v>
      </c>
      <c r="Y1589">
        <f t="shared" si="1016"/>
        <v>1.9073334166666699E-2</v>
      </c>
      <c r="Z1589">
        <v>2E-3</v>
      </c>
      <c r="AA1589">
        <f t="shared" si="1017"/>
        <v>1995.8016236042185</v>
      </c>
      <c r="AC1589">
        <f t="shared" si="1018"/>
        <v>0</v>
      </c>
      <c r="AD1589">
        <f t="shared" si="1019"/>
        <v>0</v>
      </c>
      <c r="AE1589">
        <v>0</v>
      </c>
      <c r="AF1589">
        <f t="shared" si="1020"/>
        <v>0</v>
      </c>
      <c r="AG1589">
        <f t="shared" si="1021"/>
        <v>0</v>
      </c>
      <c r="AH1589">
        <f t="shared" si="1022"/>
        <v>3.5378127694341977E-5</v>
      </c>
      <c r="AJ1589">
        <f t="shared" si="1023"/>
        <v>0</v>
      </c>
      <c r="AK1589">
        <f t="shared" si="1024"/>
        <v>0</v>
      </c>
      <c r="AL1589">
        <v>0</v>
      </c>
      <c r="AM1589">
        <f t="shared" si="1025"/>
        <v>0</v>
      </c>
      <c r="AN1589">
        <f t="shared" si="1026"/>
        <v>0</v>
      </c>
      <c r="AO1589">
        <f t="shared" si="1027"/>
        <v>1.3169395724156E-4</v>
      </c>
      <c r="AQ1589">
        <f t="shared" si="1028"/>
        <v>0</v>
      </c>
      <c r="AR1589">
        <f t="shared" si="1029"/>
        <v>0</v>
      </c>
      <c r="AS1589">
        <v>642</v>
      </c>
      <c r="AT1589">
        <f t="shared" si="1030"/>
        <v>0</v>
      </c>
      <c r="AU1589">
        <f t="shared" si="1031"/>
        <v>0</v>
      </c>
      <c r="AV1589">
        <f t="shared" si="1032"/>
        <v>4.7938016622574093E-5</v>
      </c>
      <c r="AX1589" t="e">
        <f t="shared" si="1033"/>
        <v>#DIV/0!</v>
      </c>
      <c r="AY1589" t="e">
        <f t="shared" si="1034"/>
        <v>#DIV/0!</v>
      </c>
      <c r="AZ1589" t="e">
        <f t="shared" si="1035"/>
        <v>#DIV/0!</v>
      </c>
    </row>
    <row r="1590" spans="14:52" x14ac:dyDescent="0.55000000000000004">
      <c r="N1590" s="36">
        <f t="shared" si="1007"/>
        <v>0</v>
      </c>
      <c r="O1590" s="36">
        <f t="shared" si="1008"/>
        <v>0</v>
      </c>
      <c r="P1590" s="36">
        <f t="shared" si="1009"/>
        <v>-33711987342.188541</v>
      </c>
      <c r="Q1590">
        <f t="shared" si="1010"/>
        <v>0</v>
      </c>
      <c r="R1590">
        <f t="shared" si="1011"/>
        <v>0</v>
      </c>
      <c r="S1590">
        <f t="shared" si="1012"/>
        <v>0</v>
      </c>
      <c r="T1590">
        <f t="shared" si="1013"/>
        <v>0</v>
      </c>
      <c r="U1590">
        <f t="shared" si="1014"/>
        <v>0</v>
      </c>
      <c r="W1590">
        <f t="shared" si="1015"/>
        <v>-7.7434778162181958E-2</v>
      </c>
      <c r="X1590">
        <v>956.15</v>
      </c>
      <c r="Y1590">
        <f t="shared" si="1016"/>
        <v>1.9073334166666699E-2</v>
      </c>
      <c r="Z1590">
        <v>2E-3</v>
      </c>
      <c r="AA1590">
        <f t="shared" si="1017"/>
        <v>2005.3036491828</v>
      </c>
      <c r="AC1590">
        <f t="shared" si="1018"/>
        <v>0</v>
      </c>
      <c r="AD1590">
        <f t="shared" si="1019"/>
        <v>0</v>
      </c>
      <c r="AE1590">
        <v>0</v>
      </c>
      <c r="AF1590">
        <f t="shared" si="1020"/>
        <v>0</v>
      </c>
      <c r="AG1590">
        <f t="shared" si="1021"/>
        <v>0</v>
      </c>
      <c r="AH1590">
        <f t="shared" si="1022"/>
        <v>3.5316201150525997E-5</v>
      </c>
      <c r="AJ1590">
        <f t="shared" si="1023"/>
        <v>0</v>
      </c>
      <c r="AK1590">
        <f t="shared" si="1024"/>
        <v>0</v>
      </c>
      <c r="AL1590">
        <v>0</v>
      </c>
      <c r="AM1590">
        <f t="shared" si="1025"/>
        <v>0</v>
      </c>
      <c r="AN1590">
        <f t="shared" si="1026"/>
        <v>0</v>
      </c>
      <c r="AO1590">
        <f t="shared" si="1027"/>
        <v>1.313483292102415E-4</v>
      </c>
      <c r="AQ1590">
        <f t="shared" si="1028"/>
        <v>0</v>
      </c>
      <c r="AR1590">
        <f t="shared" si="1029"/>
        <v>0</v>
      </c>
      <c r="AS1590">
        <v>643</v>
      </c>
      <c r="AT1590">
        <f t="shared" si="1030"/>
        <v>0</v>
      </c>
      <c r="AU1590">
        <f t="shared" si="1031"/>
        <v>0</v>
      </c>
      <c r="AV1590">
        <f t="shared" si="1032"/>
        <v>4.7796500996807368E-5</v>
      </c>
      <c r="AX1590" t="e">
        <f t="shared" si="1033"/>
        <v>#DIV/0!</v>
      </c>
      <c r="AY1590" t="e">
        <f t="shared" si="1034"/>
        <v>#DIV/0!</v>
      </c>
      <c r="AZ1590" t="e">
        <f t="shared" si="1035"/>
        <v>#DIV/0!</v>
      </c>
    </row>
    <row r="1591" spans="14:52" x14ac:dyDescent="0.55000000000000004">
      <c r="N1591" s="36">
        <f t="shared" si="1007"/>
        <v>0</v>
      </c>
      <c r="O1591" s="36">
        <f t="shared" si="1008"/>
        <v>0</v>
      </c>
      <c r="P1591" s="36">
        <f t="shared" si="1009"/>
        <v>-33764416560.450111</v>
      </c>
      <c r="Q1591">
        <f t="shared" si="1010"/>
        <v>0</v>
      </c>
      <c r="R1591">
        <f t="shared" si="1011"/>
        <v>0</v>
      </c>
      <c r="S1591">
        <f t="shared" si="1012"/>
        <v>0</v>
      </c>
      <c r="T1591">
        <f t="shared" si="1013"/>
        <v>0</v>
      </c>
      <c r="U1591">
        <f t="shared" si="1014"/>
        <v>0</v>
      </c>
      <c r="W1591">
        <f t="shared" si="1015"/>
        <v>-7.7434778162181958E-2</v>
      </c>
      <c r="X1591">
        <v>957.15</v>
      </c>
      <c r="Y1591">
        <f t="shared" si="1016"/>
        <v>1.9073334166666699E-2</v>
      </c>
      <c r="Z1591">
        <v>2E-3</v>
      </c>
      <c r="AA1591">
        <f t="shared" si="1017"/>
        <v>2014.8300522307959</v>
      </c>
      <c r="AC1591">
        <f t="shared" si="1018"/>
        <v>0</v>
      </c>
      <c r="AD1591">
        <f t="shared" si="1019"/>
        <v>0</v>
      </c>
      <c r="AE1591">
        <v>0</v>
      </c>
      <c r="AF1591">
        <f t="shared" si="1020"/>
        <v>0</v>
      </c>
      <c r="AG1591">
        <f t="shared" si="1021"/>
        <v>0</v>
      </c>
      <c r="AH1591">
        <f t="shared" si="1022"/>
        <v>3.5254512062504098E-5</v>
      </c>
      <c r="AJ1591">
        <f t="shared" si="1023"/>
        <v>0</v>
      </c>
      <c r="AK1591">
        <f t="shared" si="1024"/>
        <v>0</v>
      </c>
      <c r="AL1591">
        <v>0</v>
      </c>
      <c r="AM1591">
        <f t="shared" si="1025"/>
        <v>0</v>
      </c>
      <c r="AN1591">
        <f t="shared" si="1026"/>
        <v>0</v>
      </c>
      <c r="AO1591">
        <f t="shared" si="1027"/>
        <v>1.3100432763541266E-4</v>
      </c>
      <c r="AQ1591">
        <f t="shared" si="1028"/>
        <v>0</v>
      </c>
      <c r="AR1591">
        <f t="shared" si="1029"/>
        <v>0</v>
      </c>
      <c r="AS1591">
        <v>644</v>
      </c>
      <c r="AT1591">
        <f t="shared" si="1030"/>
        <v>0</v>
      </c>
      <c r="AU1591">
        <f t="shared" si="1031"/>
        <v>0</v>
      </c>
      <c r="AV1591">
        <f t="shared" si="1032"/>
        <v>4.7655697527307219E-5</v>
      </c>
      <c r="AX1591" t="e">
        <f t="shared" si="1033"/>
        <v>#DIV/0!</v>
      </c>
      <c r="AY1591" t="e">
        <f t="shared" si="1034"/>
        <v>#DIV/0!</v>
      </c>
      <c r="AZ1591" t="e">
        <f t="shared" si="1035"/>
        <v>#DIV/0!</v>
      </c>
    </row>
    <row r="1592" spans="14:52" x14ac:dyDescent="0.55000000000000004">
      <c r="N1592" s="36">
        <f t="shared" si="1007"/>
        <v>0</v>
      </c>
      <c r="O1592" s="36">
        <f t="shared" si="1008"/>
        <v>0</v>
      </c>
      <c r="P1592" s="36">
        <f t="shared" si="1009"/>
        <v>-33816845778.711681</v>
      </c>
      <c r="Q1592">
        <f t="shared" si="1010"/>
        <v>0</v>
      </c>
      <c r="R1592">
        <f t="shared" si="1011"/>
        <v>0</v>
      </c>
      <c r="S1592">
        <f t="shared" si="1012"/>
        <v>0</v>
      </c>
      <c r="T1592">
        <f t="shared" si="1013"/>
        <v>0</v>
      </c>
      <c r="U1592">
        <f t="shared" si="1014"/>
        <v>0</v>
      </c>
      <c r="W1592">
        <f t="shared" si="1015"/>
        <v>-7.7434778162181958E-2</v>
      </c>
      <c r="X1592">
        <v>958.15</v>
      </c>
      <c r="Y1592">
        <f t="shared" si="1016"/>
        <v>1.9073334166666699E-2</v>
      </c>
      <c r="Z1592">
        <v>2E-3</v>
      </c>
      <c r="AA1592">
        <f t="shared" si="1017"/>
        <v>2024.3808192789452</v>
      </c>
      <c r="AC1592">
        <f t="shared" si="1018"/>
        <v>0</v>
      </c>
      <c r="AD1592">
        <f t="shared" si="1019"/>
        <v>0</v>
      </c>
      <c r="AE1592">
        <v>0</v>
      </c>
      <c r="AF1592">
        <f t="shared" si="1020"/>
        <v>0</v>
      </c>
      <c r="AG1592">
        <f t="shared" si="1021"/>
        <v>0</v>
      </c>
      <c r="AH1592">
        <f t="shared" si="1022"/>
        <v>3.5193059160848888E-5</v>
      </c>
      <c r="AJ1592">
        <f t="shared" si="1023"/>
        <v>0</v>
      </c>
      <c r="AK1592">
        <f t="shared" si="1024"/>
        <v>0</v>
      </c>
      <c r="AL1592">
        <v>0</v>
      </c>
      <c r="AM1592">
        <f t="shared" si="1025"/>
        <v>0</v>
      </c>
      <c r="AN1592">
        <f t="shared" si="1026"/>
        <v>0</v>
      </c>
      <c r="AO1592">
        <f t="shared" si="1027"/>
        <v>1.3066194223791642E-4</v>
      </c>
      <c r="AQ1592">
        <f t="shared" si="1028"/>
        <v>0</v>
      </c>
      <c r="AR1592">
        <f t="shared" si="1029"/>
        <v>0</v>
      </c>
      <c r="AS1592">
        <v>645</v>
      </c>
      <c r="AT1592">
        <f t="shared" si="1030"/>
        <v>0</v>
      </c>
      <c r="AU1592">
        <f t="shared" si="1031"/>
        <v>0</v>
      </c>
      <c r="AV1592">
        <f t="shared" si="1032"/>
        <v>4.7515601460000574E-5</v>
      </c>
      <c r="AX1592" t="e">
        <f t="shared" si="1033"/>
        <v>#DIV/0!</v>
      </c>
      <c r="AY1592" t="e">
        <f t="shared" si="1034"/>
        <v>#DIV/0!</v>
      </c>
      <c r="AZ1592" t="e">
        <f t="shared" si="1035"/>
        <v>#DIV/0!</v>
      </c>
    </row>
    <row r="1593" spans="14:52" x14ac:dyDescent="0.55000000000000004">
      <c r="N1593" s="36">
        <f t="shared" si="1007"/>
        <v>0</v>
      </c>
      <c r="O1593" s="36">
        <f t="shared" si="1008"/>
        <v>0</v>
      </c>
      <c r="P1593" s="36">
        <f t="shared" si="1009"/>
        <v>-33869274996.973248</v>
      </c>
      <c r="Q1593">
        <f t="shared" si="1010"/>
        <v>0</v>
      </c>
      <c r="R1593">
        <f t="shared" si="1011"/>
        <v>0</v>
      </c>
      <c r="S1593">
        <f t="shared" si="1012"/>
        <v>0</v>
      </c>
      <c r="T1593">
        <f t="shared" si="1013"/>
        <v>0</v>
      </c>
      <c r="U1593">
        <f t="shared" si="1014"/>
        <v>0</v>
      </c>
      <c r="W1593">
        <f t="shared" si="1015"/>
        <v>-7.7434778162181958E-2</v>
      </c>
      <c r="X1593">
        <v>959.15</v>
      </c>
      <c r="Y1593">
        <f t="shared" si="1016"/>
        <v>1.9073334166666699E-2</v>
      </c>
      <c r="Z1593">
        <v>2E-3</v>
      </c>
      <c r="AA1593">
        <f t="shared" si="1017"/>
        <v>2033.9559367087643</v>
      </c>
      <c r="AC1593">
        <f t="shared" si="1018"/>
        <v>0</v>
      </c>
      <c r="AD1593">
        <f t="shared" si="1019"/>
        <v>0</v>
      </c>
      <c r="AE1593">
        <v>0</v>
      </c>
      <c r="AF1593">
        <f t="shared" si="1020"/>
        <v>0</v>
      </c>
      <c r="AG1593">
        <f t="shared" si="1021"/>
        <v>0</v>
      </c>
      <c r="AH1593">
        <f t="shared" si="1022"/>
        <v>3.5131841184726373E-5</v>
      </c>
      <c r="AJ1593">
        <f t="shared" si="1023"/>
        <v>0</v>
      </c>
      <c r="AK1593">
        <f t="shared" si="1024"/>
        <v>0</v>
      </c>
      <c r="AL1593">
        <v>0</v>
      </c>
      <c r="AM1593">
        <f t="shared" si="1025"/>
        <v>0</v>
      </c>
      <c r="AN1593">
        <f t="shared" si="1026"/>
        <v>0</v>
      </c>
      <c r="AO1593">
        <f t="shared" si="1027"/>
        <v>1.3032116281901798E-4</v>
      </c>
      <c r="AQ1593">
        <f t="shared" si="1028"/>
        <v>0</v>
      </c>
      <c r="AR1593">
        <f t="shared" si="1029"/>
        <v>0</v>
      </c>
      <c r="AS1593">
        <v>646</v>
      </c>
      <c r="AT1593">
        <f t="shared" si="1030"/>
        <v>0</v>
      </c>
      <c r="AU1593">
        <f t="shared" si="1031"/>
        <v>0</v>
      </c>
      <c r="AV1593">
        <f t="shared" si="1032"/>
        <v>4.7376208079814184E-5</v>
      </c>
      <c r="AX1593" t="e">
        <f t="shared" si="1033"/>
        <v>#DIV/0!</v>
      </c>
      <c r="AY1593" t="e">
        <f t="shared" si="1034"/>
        <v>#DIV/0!</v>
      </c>
      <c r="AZ1593" t="e">
        <f t="shared" si="1035"/>
        <v>#DIV/0!</v>
      </c>
    </row>
    <row r="1594" spans="14:52" x14ac:dyDescent="0.55000000000000004">
      <c r="N1594" s="36">
        <f t="shared" si="1007"/>
        <v>0</v>
      </c>
      <c r="O1594" s="36">
        <f t="shared" si="1008"/>
        <v>0</v>
      </c>
      <c r="P1594" s="36">
        <f t="shared" si="1009"/>
        <v>-33921704215.234818</v>
      </c>
      <c r="Q1594">
        <f t="shared" si="1010"/>
        <v>0</v>
      </c>
      <c r="R1594">
        <f t="shared" si="1011"/>
        <v>0</v>
      </c>
      <c r="S1594">
        <f t="shared" si="1012"/>
        <v>0</v>
      </c>
      <c r="T1594">
        <f t="shared" si="1013"/>
        <v>0</v>
      </c>
      <c r="U1594">
        <f t="shared" si="1014"/>
        <v>0</v>
      </c>
      <c r="W1594">
        <f t="shared" si="1015"/>
        <v>-7.7434778162181958E-2</v>
      </c>
      <c r="X1594">
        <v>960.15</v>
      </c>
      <c r="Y1594">
        <f t="shared" si="1016"/>
        <v>1.9073334166666699E-2</v>
      </c>
      <c r="Z1594">
        <v>2E-3</v>
      </c>
      <c r="AA1594">
        <f t="shared" si="1017"/>
        <v>2043.5553907533399</v>
      </c>
      <c r="AC1594">
        <f t="shared" si="1018"/>
        <v>0</v>
      </c>
      <c r="AD1594">
        <f t="shared" si="1019"/>
        <v>0</v>
      </c>
      <c r="AE1594">
        <v>0</v>
      </c>
      <c r="AF1594">
        <f t="shared" si="1020"/>
        <v>0</v>
      </c>
      <c r="AG1594">
        <f t="shared" si="1021"/>
        <v>0</v>
      </c>
      <c r="AH1594">
        <f t="shared" si="1022"/>
        <v>3.5070856881825703E-5</v>
      </c>
      <c r="AJ1594">
        <f t="shared" si="1023"/>
        <v>0</v>
      </c>
      <c r="AK1594">
        <f t="shared" si="1024"/>
        <v>0</v>
      </c>
      <c r="AL1594">
        <v>0</v>
      </c>
      <c r="AM1594">
        <f t="shared" si="1025"/>
        <v>0</v>
      </c>
      <c r="AN1594">
        <f t="shared" si="1026"/>
        <v>0</v>
      </c>
      <c r="AO1594">
        <f t="shared" si="1027"/>
        <v>1.29981979259659E-4</v>
      </c>
      <c r="AQ1594">
        <f t="shared" si="1028"/>
        <v>0</v>
      </c>
      <c r="AR1594">
        <f t="shared" si="1029"/>
        <v>0</v>
      </c>
      <c r="AS1594">
        <v>647</v>
      </c>
      <c r="AT1594">
        <f t="shared" si="1030"/>
        <v>0</v>
      </c>
      <c r="AU1594">
        <f t="shared" si="1031"/>
        <v>0</v>
      </c>
      <c r="AV1594">
        <f t="shared" si="1032"/>
        <v>4.7237512710297295E-5</v>
      </c>
      <c r="AX1594" t="e">
        <f t="shared" si="1033"/>
        <v>#DIV/0!</v>
      </c>
      <c r="AY1594" t="e">
        <f t="shared" si="1034"/>
        <v>#DIV/0!</v>
      </c>
      <c r="AZ1594" t="e">
        <f t="shared" si="1035"/>
        <v>#DIV/0!</v>
      </c>
    </row>
    <row r="1595" spans="14:52" x14ac:dyDescent="0.55000000000000004">
      <c r="N1595" s="36">
        <f t="shared" si="1007"/>
        <v>0</v>
      </c>
      <c r="O1595" s="36">
        <f t="shared" si="1008"/>
        <v>0</v>
      </c>
      <c r="P1595" s="36">
        <f t="shared" si="1009"/>
        <v>-33974133433.496384</v>
      </c>
      <c r="Q1595">
        <f t="shared" si="1010"/>
        <v>0</v>
      </c>
      <c r="R1595">
        <f t="shared" si="1011"/>
        <v>0</v>
      </c>
      <c r="S1595">
        <f t="shared" si="1012"/>
        <v>0</v>
      </c>
      <c r="T1595">
        <f t="shared" si="1013"/>
        <v>0</v>
      </c>
      <c r="U1595">
        <f t="shared" si="1014"/>
        <v>0</v>
      </c>
      <c r="W1595">
        <f t="shared" si="1015"/>
        <v>-7.7434778162181958E-2</v>
      </c>
      <c r="X1595">
        <v>961.15</v>
      </c>
      <c r="Y1595">
        <f t="shared" si="1016"/>
        <v>1.9073334166666699E-2</v>
      </c>
      <c r="Z1595">
        <v>2E-3</v>
      </c>
      <c r="AA1595">
        <f t="shared" si="1017"/>
        <v>2053.1791674981132</v>
      </c>
      <c r="AC1595">
        <f t="shared" si="1018"/>
        <v>0</v>
      </c>
      <c r="AD1595">
        <f t="shared" si="1019"/>
        <v>0</v>
      </c>
      <c r="AE1595">
        <v>0</v>
      </c>
      <c r="AF1595">
        <f t="shared" si="1020"/>
        <v>0</v>
      </c>
      <c r="AG1595">
        <f t="shared" si="1021"/>
        <v>0</v>
      </c>
      <c r="AH1595">
        <f t="shared" si="1022"/>
        <v>3.5010105008290215E-5</v>
      </c>
      <c r="AJ1595">
        <f t="shared" si="1023"/>
        <v>0</v>
      </c>
      <c r="AK1595">
        <f t="shared" si="1024"/>
        <v>0</v>
      </c>
      <c r="AL1595">
        <v>0</v>
      </c>
      <c r="AM1595">
        <f t="shared" si="1025"/>
        <v>0</v>
      </c>
      <c r="AN1595">
        <f t="shared" si="1026"/>
        <v>0</v>
      </c>
      <c r="AO1595">
        <f t="shared" si="1027"/>
        <v>1.2964438151972211E-4</v>
      </c>
      <c r="AQ1595">
        <f t="shared" si="1028"/>
        <v>0</v>
      </c>
      <c r="AR1595">
        <f t="shared" si="1029"/>
        <v>0</v>
      </c>
      <c r="AS1595">
        <v>648</v>
      </c>
      <c r="AT1595">
        <f t="shared" si="1030"/>
        <v>0</v>
      </c>
      <c r="AU1595">
        <f t="shared" si="1031"/>
        <v>0</v>
      </c>
      <c r="AV1595">
        <f t="shared" si="1032"/>
        <v>4.7099510713249696E-5</v>
      </c>
      <c r="AX1595" t="e">
        <f t="shared" si="1033"/>
        <v>#DIV/0!</v>
      </c>
      <c r="AY1595" t="e">
        <f t="shared" si="1034"/>
        <v>#DIV/0!</v>
      </c>
      <c r="AZ1595" t="e">
        <f t="shared" si="1035"/>
        <v>#DIV/0!</v>
      </c>
    </row>
    <row r="1596" spans="14:52" x14ac:dyDescent="0.55000000000000004">
      <c r="N1596" s="36">
        <f t="shared" si="1007"/>
        <v>0</v>
      </c>
      <c r="O1596" s="36">
        <f t="shared" si="1008"/>
        <v>0</v>
      </c>
      <c r="P1596" s="36">
        <f t="shared" si="1009"/>
        <v>-34026562651.757954</v>
      </c>
      <c r="Q1596">
        <f t="shared" si="1010"/>
        <v>0</v>
      </c>
      <c r="R1596">
        <f t="shared" si="1011"/>
        <v>0</v>
      </c>
      <c r="S1596">
        <f t="shared" si="1012"/>
        <v>0</v>
      </c>
      <c r="T1596">
        <f t="shared" si="1013"/>
        <v>0</v>
      </c>
      <c r="U1596">
        <f t="shared" si="1014"/>
        <v>0</v>
      </c>
      <c r="W1596">
        <f t="shared" si="1015"/>
        <v>-7.7434778162181958E-2</v>
      </c>
      <c r="X1596">
        <v>962.15</v>
      </c>
      <c r="Y1596">
        <f t="shared" si="1016"/>
        <v>1.9073334166666699E-2</v>
      </c>
      <c r="Z1596">
        <v>2E-3</v>
      </c>
      <c r="AA1596">
        <f t="shared" si="1017"/>
        <v>2062.8272528816647</v>
      </c>
      <c r="AC1596">
        <f t="shared" si="1018"/>
        <v>0</v>
      </c>
      <c r="AD1596">
        <f t="shared" si="1019"/>
        <v>0</v>
      </c>
      <c r="AE1596">
        <v>0</v>
      </c>
      <c r="AF1596">
        <f t="shared" si="1020"/>
        <v>0</v>
      </c>
      <c r="AG1596">
        <f t="shared" si="1021"/>
        <v>0</v>
      </c>
      <c r="AH1596">
        <f t="shared" si="1022"/>
        <v>3.4949584328648639E-5</v>
      </c>
      <c r="AJ1596">
        <f t="shared" si="1023"/>
        <v>0</v>
      </c>
      <c r="AK1596">
        <f t="shared" si="1024"/>
        <v>0</v>
      </c>
      <c r="AL1596">
        <v>0</v>
      </c>
      <c r="AM1596">
        <f t="shared" si="1025"/>
        <v>0</v>
      </c>
      <c r="AN1596">
        <f t="shared" si="1026"/>
        <v>0</v>
      </c>
      <c r="AO1596">
        <f t="shared" si="1027"/>
        <v>1.2930835963730089E-4</v>
      </c>
      <c r="AQ1596">
        <f t="shared" si="1028"/>
        <v>0</v>
      </c>
      <c r="AR1596">
        <f t="shared" si="1029"/>
        <v>0</v>
      </c>
      <c r="AS1596">
        <v>649</v>
      </c>
      <c r="AT1596">
        <f t="shared" si="1030"/>
        <v>0</v>
      </c>
      <c r="AU1596">
        <f t="shared" si="1031"/>
        <v>0</v>
      </c>
      <c r="AV1596">
        <f t="shared" si="1032"/>
        <v>4.6962197488352835E-5</v>
      </c>
      <c r="AX1596" t="e">
        <f t="shared" si="1033"/>
        <v>#DIV/0!</v>
      </c>
      <c r="AY1596" t="e">
        <f t="shared" si="1034"/>
        <v>#DIV/0!</v>
      </c>
      <c r="AZ1596" t="e">
        <f t="shared" si="1035"/>
        <v>#DIV/0!</v>
      </c>
    </row>
    <row r="1597" spans="14:52" x14ac:dyDescent="0.55000000000000004">
      <c r="N1597" s="36">
        <f t="shared" si="1007"/>
        <v>0</v>
      </c>
      <c r="O1597" s="36">
        <f t="shared" si="1008"/>
        <v>0</v>
      </c>
      <c r="P1597" s="36">
        <f t="shared" si="1009"/>
        <v>-34078991870.019524</v>
      </c>
      <c r="Q1597">
        <f t="shared" si="1010"/>
        <v>0</v>
      </c>
      <c r="R1597">
        <f t="shared" si="1011"/>
        <v>0</v>
      </c>
      <c r="S1597">
        <f t="shared" si="1012"/>
        <v>0</v>
      </c>
      <c r="T1597">
        <f t="shared" si="1013"/>
        <v>0</v>
      </c>
      <c r="U1597">
        <f t="shared" si="1014"/>
        <v>0</v>
      </c>
      <c r="W1597">
        <f t="shared" si="1015"/>
        <v>-7.7434778162181958E-2</v>
      </c>
      <c r="X1597">
        <v>963.15</v>
      </c>
      <c r="Y1597">
        <f t="shared" si="1016"/>
        <v>1.9073334166666699E-2</v>
      </c>
      <c r="Z1597">
        <v>2E-3</v>
      </c>
      <c r="AA1597">
        <f t="shared" si="1017"/>
        <v>2072.4996326965143</v>
      </c>
      <c r="AC1597">
        <f t="shared" si="1018"/>
        <v>0</v>
      </c>
      <c r="AD1597">
        <f t="shared" si="1019"/>
        <v>0</v>
      </c>
      <c r="AE1597">
        <v>0</v>
      </c>
      <c r="AF1597">
        <f t="shared" si="1020"/>
        <v>0</v>
      </c>
      <c r="AG1597">
        <f t="shared" si="1021"/>
        <v>0</v>
      </c>
      <c r="AH1597">
        <f t="shared" si="1022"/>
        <v>3.4889293615747198E-5</v>
      </c>
      <c r="AJ1597">
        <f t="shared" si="1023"/>
        <v>0</v>
      </c>
      <c r="AK1597">
        <f t="shared" si="1024"/>
        <v>0</v>
      </c>
      <c r="AL1597">
        <v>0</v>
      </c>
      <c r="AM1597">
        <f t="shared" si="1025"/>
        <v>0</v>
      </c>
      <c r="AN1597">
        <f t="shared" si="1026"/>
        <v>0</v>
      </c>
      <c r="AO1597">
        <f t="shared" si="1027"/>
        <v>1.2897390372797895E-4</v>
      </c>
      <c r="AQ1597">
        <f t="shared" si="1028"/>
        <v>0</v>
      </c>
      <c r="AR1597">
        <f t="shared" si="1029"/>
        <v>0</v>
      </c>
      <c r="AS1597">
        <v>650</v>
      </c>
      <c r="AT1597">
        <f t="shared" si="1030"/>
        <v>0</v>
      </c>
      <c r="AU1597">
        <f t="shared" si="1031"/>
        <v>0</v>
      </c>
      <c r="AV1597">
        <f t="shared" si="1032"/>
        <v>4.6825568472805335E-5</v>
      </c>
      <c r="AX1597" t="e">
        <f t="shared" si="1033"/>
        <v>#DIV/0!</v>
      </c>
      <c r="AY1597" t="e">
        <f t="shared" si="1034"/>
        <v>#DIV/0!</v>
      </c>
      <c r="AZ1597" t="e">
        <f t="shared" si="1035"/>
        <v>#DIV/0!</v>
      </c>
    </row>
    <row r="1598" spans="14:52" x14ac:dyDescent="0.55000000000000004">
      <c r="N1598" s="36">
        <f t="shared" si="1007"/>
        <v>0</v>
      </c>
      <c r="O1598" s="36">
        <f t="shared" si="1008"/>
        <v>0</v>
      </c>
      <c r="P1598" s="36">
        <f t="shared" si="1009"/>
        <v>-34131421088.28109</v>
      </c>
      <c r="Q1598">
        <f t="shared" si="1010"/>
        <v>0</v>
      </c>
      <c r="R1598">
        <f t="shared" si="1011"/>
        <v>0</v>
      </c>
      <c r="S1598">
        <f t="shared" si="1012"/>
        <v>0</v>
      </c>
      <c r="T1598">
        <f t="shared" si="1013"/>
        <v>0</v>
      </c>
      <c r="U1598">
        <f t="shared" si="1014"/>
        <v>0</v>
      </c>
      <c r="W1598">
        <f t="shared" si="1015"/>
        <v>-7.7434778162181958E-2</v>
      </c>
      <c r="X1598">
        <v>964.15</v>
      </c>
      <c r="Y1598">
        <f t="shared" si="1016"/>
        <v>1.9073334166666699E-2</v>
      </c>
      <c r="Z1598">
        <v>2E-3</v>
      </c>
      <c r="AA1598">
        <f t="shared" si="1017"/>
        <v>2082.1962925898847</v>
      </c>
      <c r="AC1598">
        <f t="shared" si="1018"/>
        <v>0</v>
      </c>
      <c r="AD1598">
        <f t="shared" si="1019"/>
        <v>0</v>
      </c>
      <c r="AE1598">
        <v>0</v>
      </c>
      <c r="AF1598">
        <f t="shared" si="1020"/>
        <v>0</v>
      </c>
      <c r="AG1598">
        <f t="shared" si="1021"/>
        <v>0</v>
      </c>
      <c r="AH1598">
        <f t="shared" si="1022"/>
        <v>3.4829231650682301E-5</v>
      </c>
      <c r="AJ1598">
        <f t="shared" si="1023"/>
        <v>0</v>
      </c>
      <c r="AK1598">
        <f t="shared" si="1024"/>
        <v>0</v>
      </c>
      <c r="AL1598">
        <v>0</v>
      </c>
      <c r="AM1598">
        <f t="shared" si="1025"/>
        <v>0</v>
      </c>
      <c r="AN1598">
        <f t="shared" si="1026"/>
        <v>0</v>
      </c>
      <c r="AO1598">
        <f t="shared" si="1027"/>
        <v>1.2864100398411697E-4</v>
      </c>
      <c r="AQ1598">
        <f t="shared" si="1028"/>
        <v>0</v>
      </c>
      <c r="AR1598">
        <f t="shared" si="1029"/>
        <v>0</v>
      </c>
      <c r="AS1598">
        <v>651</v>
      </c>
      <c r="AT1598">
        <f t="shared" si="1030"/>
        <v>0</v>
      </c>
      <c r="AU1598">
        <f t="shared" si="1031"/>
        <v>0</v>
      </c>
      <c r="AV1598">
        <f t="shared" si="1032"/>
        <v>4.6689619140962999E-5</v>
      </c>
      <c r="AX1598" t="e">
        <f t="shared" si="1033"/>
        <v>#DIV/0!</v>
      </c>
      <c r="AY1598" t="e">
        <f t="shared" si="1034"/>
        <v>#DIV/0!</v>
      </c>
      <c r="AZ1598" t="e">
        <f t="shared" si="1035"/>
        <v>#DIV/0!</v>
      </c>
    </row>
    <row r="1599" spans="14:52" x14ac:dyDescent="0.55000000000000004">
      <c r="N1599" s="36">
        <f t="shared" si="1007"/>
        <v>0</v>
      </c>
      <c r="O1599" s="36">
        <f t="shared" si="1008"/>
        <v>0</v>
      </c>
      <c r="P1599" s="36">
        <f t="shared" si="1009"/>
        <v>-34183850306.54266</v>
      </c>
      <c r="Q1599">
        <f t="shared" si="1010"/>
        <v>0</v>
      </c>
      <c r="R1599">
        <f t="shared" si="1011"/>
        <v>0</v>
      </c>
      <c r="S1599">
        <f t="shared" si="1012"/>
        <v>0</v>
      </c>
      <c r="T1599">
        <f t="shared" si="1013"/>
        <v>0</v>
      </c>
      <c r="U1599">
        <f t="shared" si="1014"/>
        <v>0</v>
      </c>
      <c r="W1599">
        <f t="shared" si="1015"/>
        <v>-7.7434778162181958E-2</v>
      </c>
      <c r="X1599">
        <v>965.15</v>
      </c>
      <c r="Y1599">
        <f t="shared" si="1016"/>
        <v>1.9073334166666699E-2</v>
      </c>
      <c r="Z1599">
        <v>2E-3</v>
      </c>
      <c r="AA1599">
        <f t="shared" si="1017"/>
        <v>2091.9172180644682</v>
      </c>
      <c r="AC1599">
        <f t="shared" si="1018"/>
        <v>0</v>
      </c>
      <c r="AD1599">
        <f t="shared" si="1019"/>
        <v>0</v>
      </c>
      <c r="AE1599">
        <v>0</v>
      </c>
      <c r="AF1599">
        <f t="shared" si="1020"/>
        <v>0</v>
      </c>
      <c r="AG1599">
        <f t="shared" si="1021"/>
        <v>0</v>
      </c>
      <c r="AH1599">
        <f t="shared" si="1022"/>
        <v>3.4769397222733776E-5</v>
      </c>
      <c r="AJ1599">
        <f t="shared" si="1023"/>
        <v>0</v>
      </c>
      <c r="AK1599">
        <f t="shared" si="1024"/>
        <v>0</v>
      </c>
      <c r="AL1599">
        <v>0</v>
      </c>
      <c r="AM1599">
        <f t="shared" si="1025"/>
        <v>0</v>
      </c>
      <c r="AN1599">
        <f t="shared" si="1026"/>
        <v>0</v>
      </c>
      <c r="AO1599">
        <f t="shared" si="1027"/>
        <v>1.2830965067414527E-4</v>
      </c>
      <c r="AQ1599">
        <f t="shared" si="1028"/>
        <v>0</v>
      </c>
      <c r="AR1599">
        <f t="shared" si="1029"/>
        <v>0</v>
      </c>
      <c r="AS1599">
        <v>652</v>
      </c>
      <c r="AT1599">
        <f t="shared" si="1030"/>
        <v>0</v>
      </c>
      <c r="AU1599">
        <f t="shared" si="1031"/>
        <v>0</v>
      </c>
      <c r="AV1599">
        <f t="shared" si="1032"/>
        <v>4.6554345003981799E-5</v>
      </c>
      <c r="AX1599" t="e">
        <f t="shared" si="1033"/>
        <v>#DIV/0!</v>
      </c>
      <c r="AY1599" t="e">
        <f t="shared" si="1034"/>
        <v>#DIV/0!</v>
      </c>
      <c r="AZ1599" t="e">
        <f t="shared" si="1035"/>
        <v>#DIV/0!</v>
      </c>
    </row>
    <row r="1600" spans="14:52" x14ac:dyDescent="0.55000000000000004">
      <c r="N1600" s="36">
        <f t="shared" si="1007"/>
        <v>0</v>
      </c>
      <c r="O1600" s="36">
        <f t="shared" si="1008"/>
        <v>0</v>
      </c>
      <c r="P1600" s="36">
        <f t="shared" si="1009"/>
        <v>-34236279524.804226</v>
      </c>
      <c r="Q1600">
        <f t="shared" si="1010"/>
        <v>0</v>
      </c>
      <c r="R1600">
        <f t="shared" si="1011"/>
        <v>0</v>
      </c>
      <c r="S1600">
        <f t="shared" si="1012"/>
        <v>0</v>
      </c>
      <c r="T1600">
        <f t="shared" si="1013"/>
        <v>0</v>
      </c>
      <c r="U1600">
        <f t="shared" si="1014"/>
        <v>0</v>
      </c>
      <c r="W1600">
        <f t="shared" si="1015"/>
        <v>-7.7434778162181958E-2</v>
      </c>
      <c r="X1600">
        <v>966.15</v>
      </c>
      <c r="Y1600">
        <f t="shared" si="1016"/>
        <v>1.9073334166666699E-2</v>
      </c>
      <c r="Z1600">
        <v>2E-3</v>
      </c>
      <c r="AA1600">
        <f t="shared" si="1017"/>
        <v>2101.6623944792432</v>
      </c>
      <c r="AC1600">
        <f t="shared" si="1018"/>
        <v>0</v>
      </c>
      <c r="AD1600">
        <f t="shared" si="1019"/>
        <v>0</v>
      </c>
      <c r="AE1600">
        <v>0</v>
      </c>
      <c r="AF1600">
        <f t="shared" si="1020"/>
        <v>0</v>
      </c>
      <c r="AG1600">
        <f t="shared" si="1021"/>
        <v>0</v>
      </c>
      <c r="AH1600">
        <f t="shared" si="1022"/>
        <v>3.470978912929897E-5</v>
      </c>
      <c r="AJ1600">
        <f t="shared" si="1023"/>
        <v>0</v>
      </c>
      <c r="AK1600">
        <f t="shared" si="1024"/>
        <v>0</v>
      </c>
      <c r="AL1600">
        <v>0</v>
      </c>
      <c r="AM1600">
        <f t="shared" si="1025"/>
        <v>0</v>
      </c>
      <c r="AN1600">
        <f t="shared" si="1026"/>
        <v>0</v>
      </c>
      <c r="AO1600">
        <f t="shared" si="1027"/>
        <v>1.2797983414186703E-4</v>
      </c>
      <c r="AQ1600">
        <f t="shared" si="1028"/>
        <v>0</v>
      </c>
      <c r="AR1600">
        <f t="shared" si="1029"/>
        <v>0</v>
      </c>
      <c r="AS1600">
        <v>653</v>
      </c>
      <c r="AT1600">
        <f t="shared" si="1030"/>
        <v>0</v>
      </c>
      <c r="AU1600">
        <f t="shared" si="1031"/>
        <v>0</v>
      </c>
      <c r="AV1600">
        <f t="shared" si="1032"/>
        <v>4.6419741609465939E-5</v>
      </c>
      <c r="AX1600" t="e">
        <f t="shared" si="1033"/>
        <v>#DIV/0!</v>
      </c>
      <c r="AY1600" t="e">
        <f t="shared" si="1034"/>
        <v>#DIV/0!</v>
      </c>
      <c r="AZ1600" t="e">
        <f t="shared" si="1035"/>
        <v>#DIV/0!</v>
      </c>
    </row>
    <row r="1601" spans="14:52" x14ac:dyDescent="0.55000000000000004">
      <c r="N1601" s="36">
        <f t="shared" si="1007"/>
        <v>0</v>
      </c>
      <c r="O1601" s="36">
        <f t="shared" si="1008"/>
        <v>0</v>
      </c>
      <c r="P1601" s="36">
        <f t="shared" si="1009"/>
        <v>-34288708743.065796</v>
      </c>
      <c r="Q1601">
        <f t="shared" si="1010"/>
        <v>0</v>
      </c>
      <c r="R1601">
        <f t="shared" si="1011"/>
        <v>0</v>
      </c>
      <c r="S1601">
        <f t="shared" si="1012"/>
        <v>0</v>
      </c>
      <c r="T1601">
        <f t="shared" si="1013"/>
        <v>0</v>
      </c>
      <c r="U1601">
        <f t="shared" si="1014"/>
        <v>0</v>
      </c>
      <c r="W1601">
        <f t="shared" si="1015"/>
        <v>-7.7434778162181958E-2</v>
      </c>
      <c r="X1601">
        <v>967.15</v>
      </c>
      <c r="Y1601">
        <f t="shared" si="1016"/>
        <v>1.9073334166666699E-2</v>
      </c>
      <c r="Z1601">
        <v>2E-3</v>
      </c>
      <c r="AA1601">
        <f t="shared" si="1017"/>
        <v>2111.4318070502272</v>
      </c>
      <c r="AC1601">
        <f t="shared" si="1018"/>
        <v>0</v>
      </c>
      <c r="AD1601">
        <f t="shared" si="1019"/>
        <v>0</v>
      </c>
      <c r="AE1601">
        <v>0</v>
      </c>
      <c r="AF1601">
        <f t="shared" si="1020"/>
        <v>0</v>
      </c>
      <c r="AG1601">
        <f t="shared" si="1021"/>
        <v>0</v>
      </c>
      <c r="AH1601">
        <f t="shared" si="1022"/>
        <v>3.4650406175827112E-5</v>
      </c>
      <c r="AJ1601">
        <f t="shared" si="1023"/>
        <v>0</v>
      </c>
      <c r="AK1601">
        <f t="shared" si="1024"/>
        <v>0</v>
      </c>
      <c r="AL1601">
        <v>0</v>
      </c>
      <c r="AM1601">
        <f t="shared" si="1025"/>
        <v>0</v>
      </c>
      <c r="AN1601">
        <f t="shared" si="1026"/>
        <v>0</v>
      </c>
      <c r="AO1601">
        <f t="shared" si="1027"/>
        <v>1.2765154480576523E-4</v>
      </c>
      <c r="AQ1601">
        <f t="shared" si="1028"/>
        <v>0</v>
      </c>
      <c r="AR1601">
        <f t="shared" si="1029"/>
        <v>0</v>
      </c>
      <c r="AS1601">
        <v>654</v>
      </c>
      <c r="AT1601">
        <f t="shared" si="1030"/>
        <v>0</v>
      </c>
      <c r="AU1601">
        <f t="shared" si="1031"/>
        <v>0</v>
      </c>
      <c r="AV1601">
        <f t="shared" si="1032"/>
        <v>4.6285804541118671E-5</v>
      </c>
      <c r="AX1601" t="e">
        <f t="shared" si="1033"/>
        <v>#DIV/0!</v>
      </c>
      <c r="AY1601" t="e">
        <f t="shared" si="1034"/>
        <v>#DIV/0!</v>
      </c>
      <c r="AZ1601" t="e">
        <f t="shared" si="1035"/>
        <v>#DIV/0!</v>
      </c>
    </row>
    <row r="1602" spans="14:52" x14ac:dyDescent="0.55000000000000004">
      <c r="N1602" s="36">
        <f t="shared" si="1007"/>
        <v>0</v>
      </c>
      <c r="O1602" s="36">
        <f t="shared" si="1008"/>
        <v>0</v>
      </c>
      <c r="P1602" s="36">
        <f t="shared" si="1009"/>
        <v>-34341137961.327366</v>
      </c>
      <c r="Q1602">
        <f t="shared" si="1010"/>
        <v>0</v>
      </c>
      <c r="R1602">
        <f t="shared" si="1011"/>
        <v>0</v>
      </c>
      <c r="S1602">
        <f t="shared" si="1012"/>
        <v>0</v>
      </c>
      <c r="T1602">
        <f t="shared" si="1013"/>
        <v>0</v>
      </c>
      <c r="U1602">
        <f t="shared" si="1014"/>
        <v>0</v>
      </c>
      <c r="W1602">
        <f t="shared" si="1015"/>
        <v>-7.7434778162181958E-2</v>
      </c>
      <c r="X1602">
        <v>968.15</v>
      </c>
      <c r="Y1602">
        <f t="shared" si="1016"/>
        <v>1.9073334166666699E-2</v>
      </c>
      <c r="Z1602">
        <v>2E-3</v>
      </c>
      <c r="AA1602">
        <f t="shared" si="1017"/>
        <v>2121.2254408512472</v>
      </c>
      <c r="AC1602">
        <f t="shared" si="1018"/>
        <v>0</v>
      </c>
      <c r="AD1602">
        <f t="shared" si="1019"/>
        <v>0</v>
      </c>
      <c r="AE1602">
        <v>0</v>
      </c>
      <c r="AF1602">
        <f t="shared" si="1020"/>
        <v>0</v>
      </c>
      <c r="AG1602">
        <f t="shared" si="1021"/>
        <v>0</v>
      </c>
      <c r="AH1602">
        <f t="shared" si="1022"/>
        <v>3.4591247175754597E-5</v>
      </c>
      <c r="AJ1602">
        <f t="shared" si="1023"/>
        <v>0</v>
      </c>
      <c r="AK1602">
        <f t="shared" si="1024"/>
        <v>0</v>
      </c>
      <c r="AL1602">
        <v>0</v>
      </c>
      <c r="AM1602">
        <f t="shared" si="1025"/>
        <v>0</v>
      </c>
      <c r="AN1602">
        <f t="shared" si="1026"/>
        <v>0</v>
      </c>
      <c r="AO1602">
        <f t="shared" si="1027"/>
        <v>1.2732477315832041E-4</v>
      </c>
      <c r="AQ1602">
        <f t="shared" si="1028"/>
        <v>0</v>
      </c>
      <c r="AR1602">
        <f t="shared" si="1029"/>
        <v>0</v>
      </c>
      <c r="AS1602">
        <v>655</v>
      </c>
      <c r="AT1602">
        <f t="shared" si="1030"/>
        <v>0</v>
      </c>
      <c r="AU1602">
        <f t="shared" si="1031"/>
        <v>0</v>
      </c>
      <c r="AV1602">
        <f t="shared" si="1032"/>
        <v>4.6152529418397801E-5</v>
      </c>
      <c r="AX1602" t="e">
        <f t="shared" si="1033"/>
        <v>#DIV/0!</v>
      </c>
      <c r="AY1602" t="e">
        <f t="shared" si="1034"/>
        <v>#DIV/0!</v>
      </c>
      <c r="AZ1602" t="e">
        <f t="shared" si="1035"/>
        <v>#DIV/0!</v>
      </c>
    </row>
    <row r="1603" spans="14:52" x14ac:dyDescent="0.55000000000000004">
      <c r="N1603" s="36">
        <f t="shared" si="1007"/>
        <v>0</v>
      </c>
      <c r="O1603" s="36">
        <f t="shared" si="1008"/>
        <v>0</v>
      </c>
      <c r="P1603" s="36">
        <f t="shared" si="1009"/>
        <v>-34393567179.588936</v>
      </c>
      <c r="Q1603">
        <f t="shared" si="1010"/>
        <v>0</v>
      </c>
      <c r="R1603">
        <f t="shared" si="1011"/>
        <v>0</v>
      </c>
      <c r="S1603">
        <f t="shared" si="1012"/>
        <v>0</v>
      </c>
      <c r="T1603">
        <f t="shared" si="1013"/>
        <v>0</v>
      </c>
      <c r="U1603">
        <f t="shared" si="1014"/>
        <v>0</v>
      </c>
      <c r="W1603">
        <f t="shared" si="1015"/>
        <v>-7.7434778162181958E-2</v>
      </c>
      <c r="X1603">
        <v>969.15</v>
      </c>
      <c r="Y1603">
        <f t="shared" si="1016"/>
        <v>1.9073334166666699E-2</v>
      </c>
      <c r="Z1603">
        <v>2E-3</v>
      </c>
      <c r="AA1603">
        <f t="shared" si="1017"/>
        <v>2131.0432808147375</v>
      </c>
      <c r="AC1603">
        <f t="shared" si="1018"/>
        <v>0</v>
      </c>
      <c r="AD1603">
        <f t="shared" si="1019"/>
        <v>0</v>
      </c>
      <c r="AE1603">
        <v>0</v>
      </c>
      <c r="AF1603">
        <f t="shared" si="1020"/>
        <v>0</v>
      </c>
      <c r="AG1603">
        <f t="shared" si="1021"/>
        <v>0</v>
      </c>
      <c r="AH1603">
        <f t="shared" si="1022"/>
        <v>3.4532310950440798E-5</v>
      </c>
      <c r="AJ1603">
        <f t="shared" si="1023"/>
        <v>0</v>
      </c>
      <c r="AK1603">
        <f t="shared" si="1024"/>
        <v>0</v>
      </c>
      <c r="AL1603">
        <v>0</v>
      </c>
      <c r="AM1603">
        <f t="shared" si="1025"/>
        <v>0</v>
      </c>
      <c r="AN1603">
        <f t="shared" si="1026"/>
        <v>0</v>
      </c>
      <c r="AO1603">
        <f t="shared" si="1027"/>
        <v>1.2699950976533285E-4</v>
      </c>
      <c r="AQ1603">
        <f t="shared" si="1028"/>
        <v>0</v>
      </c>
      <c r="AR1603">
        <f t="shared" si="1029"/>
        <v>0</v>
      </c>
      <c r="AS1603">
        <v>656</v>
      </c>
      <c r="AT1603">
        <f t="shared" si="1030"/>
        <v>0</v>
      </c>
      <c r="AU1603">
        <f t="shared" si="1031"/>
        <v>0</v>
      </c>
      <c r="AV1603">
        <f t="shared" si="1032"/>
        <v>4.6019911896174539E-5</v>
      </c>
      <c r="AX1603" t="e">
        <f t="shared" si="1033"/>
        <v>#DIV/0!</v>
      </c>
      <c r="AY1603" t="e">
        <f t="shared" si="1034"/>
        <v>#DIV/0!</v>
      </c>
      <c r="AZ1603" t="e">
        <f t="shared" si="1035"/>
        <v>#DIV/0!</v>
      </c>
    </row>
    <row r="1604" spans="14:52" x14ac:dyDescent="0.55000000000000004">
      <c r="N1604" s="36">
        <f t="shared" si="1007"/>
        <v>0</v>
      </c>
      <c r="O1604" s="36">
        <f t="shared" si="1008"/>
        <v>0</v>
      </c>
      <c r="P1604" s="36">
        <f t="shared" si="1009"/>
        <v>-34445996397.850502</v>
      </c>
      <c r="Q1604">
        <f t="shared" si="1010"/>
        <v>0</v>
      </c>
      <c r="R1604">
        <f t="shared" si="1011"/>
        <v>0</v>
      </c>
      <c r="S1604">
        <f t="shared" si="1012"/>
        <v>0</v>
      </c>
      <c r="T1604">
        <f t="shared" si="1013"/>
        <v>0</v>
      </c>
      <c r="U1604">
        <f t="shared" si="1014"/>
        <v>0</v>
      </c>
      <c r="W1604">
        <f t="shared" si="1015"/>
        <v>-7.7434778162181958E-2</v>
      </c>
      <c r="X1604">
        <v>970.15</v>
      </c>
      <c r="Y1604">
        <f t="shared" si="1016"/>
        <v>1.9073334166666699E-2</v>
      </c>
      <c r="Z1604">
        <v>2E-3</v>
      </c>
      <c r="AA1604">
        <f t="shared" si="1017"/>
        <v>2140.8853117324952</v>
      </c>
      <c r="AC1604">
        <f t="shared" si="1018"/>
        <v>0</v>
      </c>
      <c r="AD1604">
        <f t="shared" si="1019"/>
        <v>0</v>
      </c>
      <c r="AE1604">
        <v>0</v>
      </c>
      <c r="AF1604">
        <f t="shared" si="1020"/>
        <v>0</v>
      </c>
      <c r="AG1604">
        <f t="shared" si="1021"/>
        <v>0</v>
      </c>
      <c r="AH1604">
        <f t="shared" si="1022"/>
        <v>3.4473596329104349E-5</v>
      </c>
      <c r="AJ1604">
        <f t="shared" si="1023"/>
        <v>0</v>
      </c>
      <c r="AK1604">
        <f t="shared" si="1024"/>
        <v>0</v>
      </c>
      <c r="AL1604">
        <v>0</v>
      </c>
      <c r="AM1604">
        <f t="shared" si="1025"/>
        <v>0</v>
      </c>
      <c r="AN1604">
        <f t="shared" si="1026"/>
        <v>0</v>
      </c>
      <c r="AO1604">
        <f t="shared" si="1027"/>
        <v>1.2667574526525367E-4</v>
      </c>
      <c r="AQ1604">
        <f t="shared" si="1028"/>
        <v>0</v>
      </c>
      <c r="AR1604">
        <f t="shared" si="1029"/>
        <v>0</v>
      </c>
      <c r="AS1604">
        <v>657</v>
      </c>
      <c r="AT1604">
        <f t="shared" si="1030"/>
        <v>0</v>
      </c>
      <c r="AU1604">
        <f t="shared" si="1031"/>
        <v>0</v>
      </c>
      <c r="AV1604">
        <f t="shared" si="1032"/>
        <v>4.5887947664396198E-5</v>
      </c>
      <c r="AX1604" t="e">
        <f t="shared" si="1033"/>
        <v>#DIV/0!</v>
      </c>
      <c r="AY1604" t="e">
        <f t="shared" si="1034"/>
        <v>#DIV/0!</v>
      </c>
      <c r="AZ1604" t="e">
        <f t="shared" si="1035"/>
        <v>#DIV/0!</v>
      </c>
    </row>
    <row r="1605" spans="14:52" x14ac:dyDescent="0.55000000000000004">
      <c r="N1605" s="36">
        <f t="shared" si="1007"/>
        <v>0</v>
      </c>
      <c r="O1605" s="36">
        <f t="shared" si="1008"/>
        <v>0</v>
      </c>
      <c r="P1605" s="36">
        <f t="shared" si="1009"/>
        <v>-34498425616.112068</v>
      </c>
      <c r="Q1605">
        <f t="shared" si="1010"/>
        <v>0</v>
      </c>
      <c r="R1605">
        <f t="shared" si="1011"/>
        <v>0</v>
      </c>
      <c r="S1605">
        <f t="shared" si="1012"/>
        <v>0</v>
      </c>
      <c r="T1605">
        <f t="shared" si="1013"/>
        <v>0</v>
      </c>
      <c r="U1605">
        <f t="shared" si="1014"/>
        <v>0</v>
      </c>
      <c r="W1605">
        <f t="shared" si="1015"/>
        <v>-7.7434778162181958E-2</v>
      </c>
      <c r="X1605">
        <v>971.15</v>
      </c>
      <c r="Y1605">
        <f t="shared" si="1016"/>
        <v>1.9073334166666699E-2</v>
      </c>
      <c r="Z1605">
        <v>2E-3</v>
      </c>
      <c r="AA1605">
        <f t="shared" si="1017"/>
        <v>2150.7515182564503</v>
      </c>
      <c r="AC1605">
        <f t="shared" si="1018"/>
        <v>0</v>
      </c>
      <c r="AD1605">
        <f t="shared" si="1019"/>
        <v>0</v>
      </c>
      <c r="AE1605">
        <v>0</v>
      </c>
      <c r="AF1605">
        <f t="shared" si="1020"/>
        <v>0</v>
      </c>
      <c r="AG1605">
        <f t="shared" si="1021"/>
        <v>0</v>
      </c>
      <c r="AH1605">
        <f t="shared" si="1022"/>
        <v>3.4415102148760169E-5</v>
      </c>
      <c r="AJ1605">
        <f t="shared" si="1023"/>
        <v>0</v>
      </c>
      <c r="AK1605">
        <f t="shared" si="1024"/>
        <v>0</v>
      </c>
      <c r="AL1605">
        <v>0</v>
      </c>
      <c r="AM1605">
        <f t="shared" si="1025"/>
        <v>0</v>
      </c>
      <c r="AN1605">
        <f t="shared" si="1026"/>
        <v>0</v>
      </c>
      <c r="AO1605">
        <f t="shared" si="1027"/>
        <v>1.2635347036852167E-4</v>
      </c>
      <c r="AQ1605">
        <f t="shared" si="1028"/>
        <v>0</v>
      </c>
      <c r="AR1605">
        <f t="shared" si="1029"/>
        <v>0</v>
      </c>
      <c r="AS1605">
        <v>658</v>
      </c>
      <c r="AT1605">
        <f t="shared" si="1030"/>
        <v>0</v>
      </c>
      <c r="AU1605">
        <f t="shared" si="1031"/>
        <v>0</v>
      </c>
      <c r="AV1605">
        <f t="shared" si="1032"/>
        <v>4.5756632447752413E-5</v>
      </c>
      <c r="AX1605" t="e">
        <f t="shared" si="1033"/>
        <v>#DIV/0!</v>
      </c>
      <c r="AY1605" t="e">
        <f t="shared" si="1034"/>
        <v>#DIV/0!</v>
      </c>
      <c r="AZ1605" t="e">
        <f t="shared" si="1035"/>
        <v>#DIV/0!</v>
      </c>
    </row>
    <row r="1606" spans="14:52" x14ac:dyDescent="0.55000000000000004">
      <c r="N1606" s="36">
        <f t="shared" si="1007"/>
        <v>0</v>
      </c>
      <c r="O1606" s="36">
        <f t="shared" si="1008"/>
        <v>0</v>
      </c>
      <c r="P1606" s="36">
        <f t="shared" si="1009"/>
        <v>-34550854834.373642</v>
      </c>
      <c r="Q1606">
        <f t="shared" si="1010"/>
        <v>0</v>
      </c>
      <c r="R1606">
        <f t="shared" si="1011"/>
        <v>0</v>
      </c>
      <c r="S1606">
        <f t="shared" si="1012"/>
        <v>0</v>
      </c>
      <c r="T1606">
        <f t="shared" si="1013"/>
        <v>0</v>
      </c>
      <c r="U1606">
        <f t="shared" si="1014"/>
        <v>0</v>
      </c>
      <c r="W1606">
        <f t="shared" si="1015"/>
        <v>-7.7434778162181958E-2</v>
      </c>
      <c r="X1606">
        <v>972.15</v>
      </c>
      <c r="Y1606">
        <f t="shared" si="1016"/>
        <v>1.9073334166666699E-2</v>
      </c>
      <c r="Z1606">
        <v>2E-3</v>
      </c>
      <c r="AA1606">
        <f t="shared" si="1017"/>
        <v>2160.6418848994526</v>
      </c>
      <c r="AC1606">
        <f t="shared" si="1018"/>
        <v>0</v>
      </c>
      <c r="AD1606">
        <f t="shared" si="1019"/>
        <v>0</v>
      </c>
      <c r="AE1606">
        <v>0</v>
      </c>
      <c r="AF1606">
        <f t="shared" si="1020"/>
        <v>0</v>
      </c>
      <c r="AG1606">
        <f t="shared" si="1021"/>
        <v>0</v>
      </c>
      <c r="AH1606">
        <f t="shared" si="1022"/>
        <v>3.4356827254157132E-5</v>
      </c>
      <c r="AJ1606">
        <f t="shared" si="1023"/>
        <v>0</v>
      </c>
      <c r="AK1606">
        <f t="shared" si="1024"/>
        <v>0</v>
      </c>
      <c r="AL1606">
        <v>0</v>
      </c>
      <c r="AM1606">
        <f t="shared" si="1025"/>
        <v>0</v>
      </c>
      <c r="AN1606">
        <f t="shared" si="1026"/>
        <v>0</v>
      </c>
      <c r="AO1606">
        <f t="shared" si="1027"/>
        <v>1.2603267585690903E-4</v>
      </c>
      <c r="AQ1606">
        <f t="shared" si="1028"/>
        <v>0</v>
      </c>
      <c r="AR1606">
        <f t="shared" si="1029"/>
        <v>0</v>
      </c>
      <c r="AS1606">
        <v>659</v>
      </c>
      <c r="AT1606">
        <f t="shared" si="1030"/>
        <v>0</v>
      </c>
      <c r="AU1606">
        <f t="shared" si="1031"/>
        <v>0</v>
      </c>
      <c r="AV1606">
        <f t="shared" si="1032"/>
        <v>4.5625962005345512E-5</v>
      </c>
      <c r="AX1606" t="e">
        <f t="shared" si="1033"/>
        <v>#DIV/0!</v>
      </c>
      <c r="AY1606" t="e">
        <f t="shared" si="1034"/>
        <v>#DIV/0!</v>
      </c>
      <c r="AZ1606" t="e">
        <f t="shared" si="1035"/>
        <v>#DIV/0!</v>
      </c>
    </row>
    <row r="1607" spans="14:52" x14ac:dyDescent="0.55000000000000004">
      <c r="N1607" s="36">
        <f t="shared" si="1007"/>
        <v>0</v>
      </c>
      <c r="O1607" s="36">
        <f t="shared" si="1008"/>
        <v>0</v>
      </c>
      <c r="P1607" s="36">
        <f t="shared" si="1009"/>
        <v>-34603284052.635208</v>
      </c>
      <c r="Q1607">
        <f t="shared" si="1010"/>
        <v>0</v>
      </c>
      <c r="R1607">
        <f t="shared" si="1011"/>
        <v>0</v>
      </c>
      <c r="S1607">
        <f t="shared" si="1012"/>
        <v>0</v>
      </c>
      <c r="T1607">
        <f t="shared" si="1013"/>
        <v>0</v>
      </c>
      <c r="U1607">
        <f t="shared" si="1014"/>
        <v>0</v>
      </c>
      <c r="W1607">
        <f t="shared" si="1015"/>
        <v>-7.7434778162181958E-2</v>
      </c>
      <c r="X1607">
        <v>973.15</v>
      </c>
      <c r="Y1607">
        <f t="shared" si="1016"/>
        <v>1.9073334166666699E-2</v>
      </c>
      <c r="Z1607">
        <v>2E-3</v>
      </c>
      <c r="AA1607">
        <f t="shared" si="1017"/>
        <v>2170.5563960360209</v>
      </c>
      <c r="AC1607">
        <f t="shared" si="1018"/>
        <v>0</v>
      </c>
      <c r="AD1607">
        <f t="shared" si="1019"/>
        <v>0</v>
      </c>
      <c r="AE1607">
        <v>0</v>
      </c>
      <c r="AF1607">
        <f t="shared" si="1020"/>
        <v>0</v>
      </c>
      <c r="AG1607">
        <f t="shared" si="1021"/>
        <v>0</v>
      </c>
      <c r="AH1607">
        <f t="shared" si="1022"/>
        <v>3.4298770497715979E-5</v>
      </c>
      <c r="AJ1607">
        <f t="shared" si="1023"/>
        <v>0</v>
      </c>
      <c r="AK1607">
        <f t="shared" si="1024"/>
        <v>0</v>
      </c>
      <c r="AL1607">
        <v>0</v>
      </c>
      <c r="AM1607">
        <f t="shared" si="1025"/>
        <v>0</v>
      </c>
      <c r="AN1607">
        <f t="shared" si="1026"/>
        <v>0</v>
      </c>
      <c r="AO1607">
        <f t="shared" si="1027"/>
        <v>1.2571335258287057E-4</v>
      </c>
      <c r="AQ1607">
        <f t="shared" si="1028"/>
        <v>0</v>
      </c>
      <c r="AR1607">
        <f t="shared" si="1029"/>
        <v>0</v>
      </c>
      <c r="AS1607">
        <v>660</v>
      </c>
      <c r="AT1607">
        <f t="shared" si="1030"/>
        <v>0</v>
      </c>
      <c r="AU1607">
        <f t="shared" si="1031"/>
        <v>0</v>
      </c>
      <c r="AV1607">
        <f t="shared" si="1032"/>
        <v>4.5495932130363527E-5</v>
      </c>
      <c r="AX1607" t="e">
        <f t="shared" si="1033"/>
        <v>#DIV/0!</v>
      </c>
      <c r="AY1607" t="e">
        <f t="shared" si="1034"/>
        <v>#DIV/0!</v>
      </c>
      <c r="AZ1607" t="e">
        <f t="shared" si="1035"/>
        <v>#DIV/0!</v>
      </c>
    </row>
    <row r="1608" spans="14:52" x14ac:dyDescent="0.55000000000000004">
      <c r="N1608" s="36">
        <f t="shared" si="1007"/>
        <v>0</v>
      </c>
      <c r="O1608" s="36">
        <f t="shared" si="1008"/>
        <v>0</v>
      </c>
      <c r="P1608" s="36">
        <f t="shared" si="1009"/>
        <v>-34655713270.896774</v>
      </c>
      <c r="Q1608">
        <f t="shared" si="1010"/>
        <v>0</v>
      </c>
      <c r="R1608">
        <f t="shared" si="1011"/>
        <v>0</v>
      </c>
      <c r="S1608">
        <f t="shared" si="1012"/>
        <v>0</v>
      </c>
      <c r="T1608">
        <f t="shared" si="1013"/>
        <v>0</v>
      </c>
      <c r="U1608">
        <f t="shared" si="1014"/>
        <v>0</v>
      </c>
      <c r="W1608">
        <f t="shared" si="1015"/>
        <v>-7.7434778162181958E-2</v>
      </c>
      <c r="X1608">
        <v>974.15</v>
      </c>
      <c r="Y1608">
        <f t="shared" si="1016"/>
        <v>1.9073334166666699E-2</v>
      </c>
      <c r="Z1608">
        <v>2E-3</v>
      </c>
      <c r="AA1608">
        <f t="shared" si="1017"/>
        <v>2180.4950359031218</v>
      </c>
      <c r="AC1608">
        <f t="shared" si="1018"/>
        <v>0</v>
      </c>
      <c r="AD1608">
        <f t="shared" si="1019"/>
        <v>0</v>
      </c>
      <c r="AE1608">
        <v>0</v>
      </c>
      <c r="AF1608">
        <f t="shared" si="1020"/>
        <v>0</v>
      </c>
      <c r="AG1608">
        <f t="shared" si="1021"/>
        <v>0</v>
      </c>
      <c r="AH1608">
        <f t="shared" si="1022"/>
        <v>3.4240930739468242E-5</v>
      </c>
      <c r="AJ1608">
        <f t="shared" si="1023"/>
        <v>0</v>
      </c>
      <c r="AK1608">
        <f t="shared" si="1024"/>
        <v>0</v>
      </c>
      <c r="AL1608">
        <v>0</v>
      </c>
      <c r="AM1608">
        <f t="shared" si="1025"/>
        <v>0</v>
      </c>
      <c r="AN1608">
        <f t="shared" si="1026"/>
        <v>0</v>
      </c>
      <c r="AO1608">
        <f t="shared" si="1027"/>
        <v>1.2539549146890373E-4</v>
      </c>
      <c r="AQ1608">
        <f t="shared" si="1028"/>
        <v>0</v>
      </c>
      <c r="AR1608">
        <f t="shared" si="1029"/>
        <v>0</v>
      </c>
      <c r="AS1608">
        <v>661</v>
      </c>
      <c r="AT1608">
        <f t="shared" si="1030"/>
        <v>0</v>
      </c>
      <c r="AU1608">
        <f t="shared" si="1031"/>
        <v>0</v>
      </c>
      <c r="AV1608">
        <f t="shared" si="1032"/>
        <v>4.5366538649757806E-5</v>
      </c>
      <c r="AX1608" t="e">
        <f t="shared" si="1033"/>
        <v>#DIV/0!</v>
      </c>
      <c r="AY1608" t="e">
        <f t="shared" si="1034"/>
        <v>#DIV/0!</v>
      </c>
      <c r="AZ1608" t="e">
        <f t="shared" si="1035"/>
        <v>#DIV/0!</v>
      </c>
    </row>
    <row r="1609" spans="14:52" x14ac:dyDescent="0.55000000000000004">
      <c r="N1609" s="36">
        <f t="shared" si="1007"/>
        <v>0</v>
      </c>
      <c r="O1609" s="36">
        <f t="shared" si="1008"/>
        <v>0</v>
      </c>
      <c r="P1609" s="36">
        <f t="shared" si="1009"/>
        <v>-34708142489.15834</v>
      </c>
      <c r="Q1609">
        <f t="shared" si="1010"/>
        <v>0</v>
      </c>
      <c r="R1609">
        <f t="shared" si="1011"/>
        <v>0</v>
      </c>
      <c r="S1609">
        <f t="shared" si="1012"/>
        <v>0</v>
      </c>
      <c r="T1609">
        <f t="shared" si="1013"/>
        <v>0</v>
      </c>
      <c r="U1609">
        <f t="shared" si="1014"/>
        <v>0</v>
      </c>
      <c r="W1609">
        <f t="shared" si="1015"/>
        <v>-7.7434778162181958E-2</v>
      </c>
      <c r="X1609">
        <v>975.15</v>
      </c>
      <c r="Y1609">
        <f t="shared" si="1016"/>
        <v>1.9073334166666699E-2</v>
      </c>
      <c r="Z1609">
        <v>2E-3</v>
      </c>
      <c r="AA1609">
        <f t="shared" si="1017"/>
        <v>2190.4577886009256</v>
      </c>
      <c r="AC1609">
        <f t="shared" si="1018"/>
        <v>0</v>
      </c>
      <c r="AD1609">
        <f t="shared" si="1019"/>
        <v>0</v>
      </c>
      <c r="AE1609">
        <v>0</v>
      </c>
      <c r="AF1609">
        <f t="shared" si="1020"/>
        <v>0</v>
      </c>
      <c r="AG1609">
        <f t="shared" si="1021"/>
        <v>0</v>
      </c>
      <c r="AH1609">
        <f t="shared" si="1022"/>
        <v>3.4183306846995459E-5</v>
      </c>
      <c r="AJ1609">
        <f t="shared" si="1023"/>
        <v>0</v>
      </c>
      <c r="AK1609">
        <f t="shared" si="1024"/>
        <v>0</v>
      </c>
      <c r="AL1609">
        <v>0</v>
      </c>
      <c r="AM1609">
        <f t="shared" si="1025"/>
        <v>0</v>
      </c>
      <c r="AN1609">
        <f t="shared" si="1026"/>
        <v>0</v>
      </c>
      <c r="AO1609">
        <f t="shared" si="1027"/>
        <v>1.2507908350691238E-4</v>
      </c>
      <c r="AQ1609">
        <f t="shared" si="1028"/>
        <v>0</v>
      </c>
      <c r="AR1609">
        <f t="shared" si="1029"/>
        <v>0</v>
      </c>
      <c r="AS1609">
        <v>662</v>
      </c>
      <c r="AT1609">
        <f t="shared" si="1030"/>
        <v>0</v>
      </c>
      <c r="AU1609">
        <f t="shared" si="1031"/>
        <v>0</v>
      </c>
      <c r="AV1609">
        <f t="shared" si="1032"/>
        <v>4.5237777423923489E-5</v>
      </c>
      <c r="AX1609" t="e">
        <f t="shared" si="1033"/>
        <v>#DIV/0!</v>
      </c>
      <c r="AY1609" t="e">
        <f t="shared" si="1034"/>
        <v>#DIV/0!</v>
      </c>
      <c r="AZ1609" t="e">
        <f t="shared" si="1035"/>
        <v>#DIV/0!</v>
      </c>
    </row>
    <row r="1610" spans="14:52" x14ac:dyDescent="0.55000000000000004">
      <c r="N1610" s="36">
        <f t="shared" si="1007"/>
        <v>0</v>
      </c>
      <c r="O1610" s="36">
        <f t="shared" si="1008"/>
        <v>0</v>
      </c>
      <c r="P1610" s="36">
        <f t="shared" si="1009"/>
        <v>-34760571707.419914</v>
      </c>
      <c r="Q1610">
        <f t="shared" si="1010"/>
        <v>0</v>
      </c>
      <c r="R1610">
        <f t="shared" si="1011"/>
        <v>0</v>
      </c>
      <c r="S1610">
        <f t="shared" si="1012"/>
        <v>0</v>
      </c>
      <c r="T1610">
        <f t="shared" si="1013"/>
        <v>0</v>
      </c>
      <c r="U1610">
        <f t="shared" si="1014"/>
        <v>0</v>
      </c>
      <c r="W1610">
        <f t="shared" si="1015"/>
        <v>-7.7434778162181958E-2</v>
      </c>
      <c r="X1610">
        <v>976.15</v>
      </c>
      <c r="Y1610">
        <f t="shared" si="1016"/>
        <v>1.9073334166666699E-2</v>
      </c>
      <c r="Z1610">
        <v>2E-3</v>
      </c>
      <c r="AA1610">
        <f t="shared" si="1017"/>
        <v>2200.4446380935965</v>
      </c>
      <c r="AC1610">
        <f t="shared" si="1018"/>
        <v>0</v>
      </c>
      <c r="AD1610">
        <f t="shared" si="1019"/>
        <v>0</v>
      </c>
      <c r="AE1610">
        <v>0</v>
      </c>
      <c r="AF1610">
        <f t="shared" si="1020"/>
        <v>0</v>
      </c>
      <c r="AG1610">
        <f t="shared" si="1021"/>
        <v>0</v>
      </c>
      <c r="AH1610">
        <f t="shared" si="1022"/>
        <v>3.4125897695369031E-5</v>
      </c>
      <c r="AJ1610">
        <f t="shared" si="1023"/>
        <v>0</v>
      </c>
      <c r="AK1610">
        <f t="shared" si="1024"/>
        <v>0</v>
      </c>
      <c r="AL1610">
        <v>0</v>
      </c>
      <c r="AM1610">
        <f t="shared" si="1025"/>
        <v>0</v>
      </c>
      <c r="AN1610">
        <f t="shared" si="1026"/>
        <v>0</v>
      </c>
      <c r="AO1610">
        <f t="shared" si="1027"/>
        <v>1.2476411975757826E-4</v>
      </c>
      <c r="AQ1610">
        <f t="shared" si="1028"/>
        <v>0</v>
      </c>
      <c r="AR1610">
        <f t="shared" si="1029"/>
        <v>0</v>
      </c>
      <c r="AS1610">
        <v>663</v>
      </c>
      <c r="AT1610">
        <f t="shared" si="1030"/>
        <v>0</v>
      </c>
      <c r="AU1610">
        <f t="shared" si="1031"/>
        <v>0</v>
      </c>
      <c r="AV1610">
        <f t="shared" si="1032"/>
        <v>4.5109644346383607E-5</v>
      </c>
      <c r="AX1610" t="e">
        <f t="shared" si="1033"/>
        <v>#DIV/0!</v>
      </c>
      <c r="AY1610" t="e">
        <f t="shared" si="1034"/>
        <v>#DIV/0!</v>
      </c>
      <c r="AZ1610" t="e">
        <f t="shared" si="1035"/>
        <v>#DIV/0!</v>
      </c>
    </row>
    <row r="1611" spans="14:52" x14ac:dyDescent="0.55000000000000004">
      <c r="N1611" s="36">
        <f t="shared" si="1007"/>
        <v>0</v>
      </c>
      <c r="O1611" s="36">
        <f t="shared" si="1008"/>
        <v>0</v>
      </c>
      <c r="P1611" s="36">
        <f t="shared" si="1009"/>
        <v>-34813000925.68148</v>
      </c>
      <c r="Q1611">
        <f t="shared" si="1010"/>
        <v>0</v>
      </c>
      <c r="R1611">
        <f t="shared" si="1011"/>
        <v>0</v>
      </c>
      <c r="S1611">
        <f t="shared" si="1012"/>
        <v>0</v>
      </c>
      <c r="T1611">
        <f t="shared" si="1013"/>
        <v>0</v>
      </c>
      <c r="U1611">
        <f t="shared" si="1014"/>
        <v>0</v>
      </c>
      <c r="W1611">
        <f t="shared" si="1015"/>
        <v>-7.7434778162181958E-2</v>
      </c>
      <c r="X1611">
        <v>977.15</v>
      </c>
      <c r="Y1611">
        <f t="shared" si="1016"/>
        <v>1.9073334166666699E-2</v>
      </c>
      <c r="Z1611">
        <v>2E-3</v>
      </c>
      <c r="AA1611">
        <f t="shared" si="1017"/>
        <v>2210.4555682100149</v>
      </c>
      <c r="AC1611">
        <f t="shared" si="1018"/>
        <v>0</v>
      </c>
      <c r="AD1611">
        <f t="shared" si="1019"/>
        <v>0</v>
      </c>
      <c r="AE1611">
        <v>0</v>
      </c>
      <c r="AF1611">
        <f t="shared" si="1020"/>
        <v>0</v>
      </c>
      <c r="AG1611">
        <f t="shared" si="1021"/>
        <v>0</v>
      </c>
      <c r="AH1611">
        <f t="shared" si="1022"/>
        <v>3.4068702167090625E-5</v>
      </c>
      <c r="AJ1611">
        <f t="shared" si="1023"/>
        <v>0</v>
      </c>
      <c r="AK1611">
        <f t="shared" si="1024"/>
        <v>0</v>
      </c>
      <c r="AL1611">
        <v>0</v>
      </c>
      <c r="AM1611">
        <f t="shared" si="1025"/>
        <v>0</v>
      </c>
      <c r="AN1611">
        <f t="shared" si="1026"/>
        <v>0</v>
      </c>
      <c r="AO1611">
        <f t="shared" si="1027"/>
        <v>1.2445059134973943E-4</v>
      </c>
      <c r="AQ1611">
        <f t="shared" si="1028"/>
        <v>0</v>
      </c>
      <c r="AR1611">
        <f t="shared" si="1029"/>
        <v>0</v>
      </c>
      <c r="AS1611">
        <v>664</v>
      </c>
      <c r="AT1611">
        <f t="shared" si="1030"/>
        <v>0</v>
      </c>
      <c r="AU1611">
        <f t="shared" si="1031"/>
        <v>0</v>
      </c>
      <c r="AV1611">
        <f t="shared" si="1032"/>
        <v>4.4982135343476549E-5</v>
      </c>
      <c r="AX1611" t="e">
        <f t="shared" si="1033"/>
        <v>#DIV/0!</v>
      </c>
      <c r="AY1611" t="e">
        <f t="shared" si="1034"/>
        <v>#DIV/0!</v>
      </c>
      <c r="AZ1611" t="e">
        <f t="shared" si="1035"/>
        <v>#DIV/0!</v>
      </c>
    </row>
    <row r="1612" spans="14:52" x14ac:dyDescent="0.55000000000000004">
      <c r="N1612" s="36">
        <f t="shared" si="1007"/>
        <v>0</v>
      </c>
      <c r="O1612" s="36">
        <f t="shared" si="1008"/>
        <v>0</v>
      </c>
      <c r="P1612" s="36">
        <f t="shared" si="1009"/>
        <v>-34865430143.943047</v>
      </c>
      <c r="Q1612">
        <f t="shared" si="1010"/>
        <v>0</v>
      </c>
      <c r="R1612">
        <f t="shared" si="1011"/>
        <v>0</v>
      </c>
      <c r="S1612">
        <f t="shared" si="1012"/>
        <v>0</v>
      </c>
      <c r="T1612">
        <f t="shared" si="1013"/>
        <v>0</v>
      </c>
      <c r="U1612">
        <f t="shared" si="1014"/>
        <v>0</v>
      </c>
      <c r="W1612">
        <f t="shared" si="1015"/>
        <v>-7.7434778162181958E-2</v>
      </c>
      <c r="X1612">
        <v>978.15</v>
      </c>
      <c r="Y1612">
        <f t="shared" si="1016"/>
        <v>1.9073334166666699E-2</v>
      </c>
      <c r="Z1612">
        <v>2E-3</v>
      </c>
      <c r="AA1612">
        <f t="shared" si="1017"/>
        <v>2220.4905626445648</v>
      </c>
      <c r="AC1612">
        <f t="shared" si="1018"/>
        <v>0</v>
      </c>
      <c r="AD1612">
        <f t="shared" si="1019"/>
        <v>0</v>
      </c>
      <c r="AE1612">
        <v>0</v>
      </c>
      <c r="AF1612">
        <f t="shared" si="1020"/>
        <v>0</v>
      </c>
      <c r="AG1612">
        <f t="shared" si="1021"/>
        <v>0</v>
      </c>
      <c r="AH1612">
        <f t="shared" si="1022"/>
        <v>3.4011719152033188E-5</v>
      </c>
      <c r="AJ1612">
        <f t="shared" si="1023"/>
        <v>0</v>
      </c>
      <c r="AK1612">
        <f t="shared" si="1024"/>
        <v>0</v>
      </c>
      <c r="AL1612">
        <v>0</v>
      </c>
      <c r="AM1612">
        <f t="shared" si="1025"/>
        <v>0</v>
      </c>
      <c r="AN1612">
        <f t="shared" si="1026"/>
        <v>0</v>
      </c>
      <c r="AO1612">
        <f t="shared" si="1027"/>
        <v>1.2413848947977424E-4</v>
      </c>
      <c r="AQ1612">
        <f t="shared" si="1028"/>
        <v>0</v>
      </c>
      <c r="AR1612">
        <f t="shared" si="1029"/>
        <v>0</v>
      </c>
      <c r="AS1612">
        <v>665</v>
      </c>
      <c r="AT1612">
        <f t="shared" si="1030"/>
        <v>0</v>
      </c>
      <c r="AU1612">
        <f t="shared" si="1031"/>
        <v>0</v>
      </c>
      <c r="AV1612">
        <f t="shared" si="1032"/>
        <v>4.4855246374047225E-5</v>
      </c>
      <c r="AX1612" t="e">
        <f t="shared" si="1033"/>
        <v>#DIV/0!</v>
      </c>
      <c r="AY1612" t="e">
        <f t="shared" si="1034"/>
        <v>#DIV/0!</v>
      </c>
      <c r="AZ1612" t="e">
        <f t="shared" si="1035"/>
        <v>#DIV/0!</v>
      </c>
    </row>
    <row r="1613" spans="14:52" x14ac:dyDescent="0.55000000000000004">
      <c r="N1613" s="36">
        <f t="shared" si="1007"/>
        <v>0</v>
      </c>
      <c r="O1613" s="36">
        <f t="shared" si="1008"/>
        <v>0</v>
      </c>
      <c r="P1613" s="36">
        <f t="shared" si="1009"/>
        <v>-34917859362.20462</v>
      </c>
      <c r="Q1613">
        <f t="shared" si="1010"/>
        <v>0</v>
      </c>
      <c r="R1613">
        <f t="shared" si="1011"/>
        <v>0</v>
      </c>
      <c r="S1613">
        <f t="shared" si="1012"/>
        <v>0</v>
      </c>
      <c r="T1613">
        <f t="shared" si="1013"/>
        <v>0</v>
      </c>
      <c r="U1613">
        <f t="shared" si="1014"/>
        <v>0</v>
      </c>
      <c r="W1613">
        <f t="shared" si="1015"/>
        <v>-7.7434778162181958E-2</v>
      </c>
      <c r="X1613">
        <v>979.15</v>
      </c>
      <c r="Y1613">
        <f t="shared" si="1016"/>
        <v>1.9073334166666699E-2</v>
      </c>
      <c r="Z1613">
        <v>2E-3</v>
      </c>
      <c r="AA1613">
        <f t="shared" si="1017"/>
        <v>2230.5496049578924</v>
      </c>
      <c r="AC1613">
        <f t="shared" si="1018"/>
        <v>0</v>
      </c>
      <c r="AD1613">
        <f t="shared" si="1019"/>
        <v>0</v>
      </c>
      <c r="AE1613">
        <v>0</v>
      </c>
      <c r="AF1613">
        <f t="shared" si="1020"/>
        <v>0</v>
      </c>
      <c r="AG1613">
        <f t="shared" si="1021"/>
        <v>0</v>
      </c>
      <c r="AH1613">
        <f t="shared" si="1022"/>
        <v>3.3954947547382422E-5</v>
      </c>
      <c r="AJ1613">
        <f t="shared" si="1023"/>
        <v>0</v>
      </c>
      <c r="AK1613">
        <f t="shared" si="1024"/>
        <v>0</v>
      </c>
      <c r="AL1613">
        <v>0</v>
      </c>
      <c r="AM1613">
        <f t="shared" si="1025"/>
        <v>0</v>
      </c>
      <c r="AN1613">
        <f t="shared" si="1026"/>
        <v>0</v>
      </c>
      <c r="AO1613">
        <f t="shared" si="1027"/>
        <v>1.2382780541099231E-4</v>
      </c>
      <c r="AQ1613">
        <f t="shared" si="1028"/>
        <v>0</v>
      </c>
      <c r="AR1613">
        <f t="shared" si="1029"/>
        <v>0</v>
      </c>
      <c r="AS1613">
        <v>666</v>
      </c>
      <c r="AT1613">
        <f t="shared" si="1030"/>
        <v>0</v>
      </c>
      <c r="AU1613">
        <f t="shared" si="1031"/>
        <v>0</v>
      </c>
      <c r="AV1613">
        <f t="shared" si="1032"/>
        <v>4.4728973429141E-5</v>
      </c>
      <c r="AX1613" t="e">
        <f t="shared" si="1033"/>
        <v>#DIV/0!</v>
      </c>
      <c r="AY1613" t="e">
        <f t="shared" si="1034"/>
        <v>#DIV/0!</v>
      </c>
      <c r="AZ1613" t="e">
        <f t="shared" si="1035"/>
        <v>#DIV/0!</v>
      </c>
    </row>
    <row r="1614" spans="14:52" x14ac:dyDescent="0.55000000000000004">
      <c r="N1614" s="36">
        <f t="shared" si="1007"/>
        <v>0</v>
      </c>
      <c r="O1614" s="36">
        <f t="shared" si="1008"/>
        <v>0</v>
      </c>
      <c r="P1614" s="36">
        <f t="shared" si="1009"/>
        <v>-34970288580.466187</v>
      </c>
      <c r="Q1614">
        <f t="shared" si="1010"/>
        <v>0</v>
      </c>
      <c r="R1614">
        <f t="shared" si="1011"/>
        <v>0</v>
      </c>
      <c r="S1614">
        <f t="shared" si="1012"/>
        <v>0</v>
      </c>
      <c r="T1614">
        <f t="shared" si="1013"/>
        <v>0</v>
      </c>
      <c r="U1614">
        <f t="shared" si="1014"/>
        <v>0</v>
      </c>
      <c r="W1614">
        <f t="shared" si="1015"/>
        <v>-7.7434778162181958E-2</v>
      </c>
      <c r="X1614">
        <v>980.15</v>
      </c>
      <c r="Y1614">
        <f t="shared" si="1016"/>
        <v>1.9073334166666699E-2</v>
      </c>
      <c r="Z1614">
        <v>2E-3</v>
      </c>
      <c r="AA1614">
        <f t="shared" si="1017"/>
        <v>2240.6326785776487</v>
      </c>
      <c r="AC1614">
        <f t="shared" si="1018"/>
        <v>0</v>
      </c>
      <c r="AD1614">
        <f t="shared" si="1019"/>
        <v>0</v>
      </c>
      <c r="AE1614">
        <v>0</v>
      </c>
      <c r="AF1614">
        <f t="shared" si="1020"/>
        <v>0</v>
      </c>
      <c r="AG1614">
        <f t="shared" si="1021"/>
        <v>0</v>
      </c>
      <c r="AH1614">
        <f t="shared" si="1022"/>
        <v>3.3898386257578771E-5</v>
      </c>
      <c r="AJ1614">
        <f t="shared" si="1023"/>
        <v>0</v>
      </c>
      <c r="AK1614">
        <f t="shared" si="1024"/>
        <v>0</v>
      </c>
      <c r="AL1614">
        <v>0</v>
      </c>
      <c r="AM1614">
        <f t="shared" si="1025"/>
        <v>0</v>
      </c>
      <c r="AN1614">
        <f t="shared" si="1026"/>
        <v>0</v>
      </c>
      <c r="AO1614">
        <f t="shared" si="1027"/>
        <v>1.2351853047303174E-4</v>
      </c>
      <c r="AQ1614">
        <f t="shared" si="1028"/>
        <v>0</v>
      </c>
      <c r="AR1614">
        <f t="shared" si="1029"/>
        <v>0</v>
      </c>
      <c r="AS1614">
        <v>667</v>
      </c>
      <c r="AT1614">
        <f t="shared" si="1030"/>
        <v>0</v>
      </c>
      <c r="AU1614">
        <f t="shared" si="1031"/>
        <v>0</v>
      </c>
      <c r="AV1614">
        <f t="shared" si="1032"/>
        <v>4.460331253170129E-5</v>
      </c>
      <c r="AX1614" t="e">
        <f t="shared" si="1033"/>
        <v>#DIV/0!</v>
      </c>
      <c r="AY1614" t="e">
        <f t="shared" si="1034"/>
        <v>#DIV/0!</v>
      </c>
      <c r="AZ1614" t="e">
        <f t="shared" si="1035"/>
        <v>#DIV/0!</v>
      </c>
    </row>
    <row r="1615" spans="14:52" x14ac:dyDescent="0.55000000000000004">
      <c r="N1615" s="36">
        <f t="shared" si="1007"/>
        <v>0</v>
      </c>
      <c r="O1615" s="36">
        <f t="shared" si="1008"/>
        <v>0</v>
      </c>
      <c r="P1615" s="36">
        <f t="shared" si="1009"/>
        <v>-35022717798.727753</v>
      </c>
      <c r="Q1615">
        <f t="shared" si="1010"/>
        <v>0</v>
      </c>
      <c r="R1615">
        <f t="shared" si="1011"/>
        <v>0</v>
      </c>
      <c r="S1615">
        <f t="shared" si="1012"/>
        <v>0</v>
      </c>
      <c r="T1615">
        <f t="shared" si="1013"/>
        <v>0</v>
      </c>
      <c r="U1615">
        <f t="shared" si="1014"/>
        <v>0</v>
      </c>
      <c r="W1615">
        <f t="shared" si="1015"/>
        <v>-7.7434778162181958E-2</v>
      </c>
      <c r="X1615">
        <v>981.15</v>
      </c>
      <c r="Y1615">
        <f t="shared" si="1016"/>
        <v>1.9073334166666699E-2</v>
      </c>
      <c r="Z1615">
        <v>2E-3</v>
      </c>
      <c r="AA1615">
        <f t="shared" si="1017"/>
        <v>2250.7397667992718</v>
      </c>
      <c r="AC1615">
        <f t="shared" si="1018"/>
        <v>0</v>
      </c>
      <c r="AD1615">
        <f t="shared" si="1019"/>
        <v>0</v>
      </c>
      <c r="AE1615">
        <v>0</v>
      </c>
      <c r="AF1615">
        <f t="shared" si="1020"/>
        <v>0</v>
      </c>
      <c r="AG1615">
        <f t="shared" si="1021"/>
        <v>0</v>
      </c>
      <c r="AH1615">
        <f t="shared" si="1022"/>
        <v>3.3842034194260175E-5</v>
      </c>
      <c r="AJ1615">
        <f t="shared" si="1023"/>
        <v>0</v>
      </c>
      <c r="AK1615">
        <f t="shared" si="1024"/>
        <v>0</v>
      </c>
      <c r="AL1615">
        <v>0</v>
      </c>
      <c r="AM1615">
        <f t="shared" si="1025"/>
        <v>0</v>
      </c>
      <c r="AN1615">
        <f t="shared" si="1026"/>
        <v>0</v>
      </c>
      <c r="AO1615">
        <f t="shared" si="1027"/>
        <v>1.232106560612627E-4</v>
      </c>
      <c r="AQ1615">
        <f t="shared" si="1028"/>
        <v>0</v>
      </c>
      <c r="AR1615">
        <f t="shared" si="1029"/>
        <v>0</v>
      </c>
      <c r="AS1615">
        <v>668</v>
      </c>
      <c r="AT1615">
        <f t="shared" si="1030"/>
        <v>0</v>
      </c>
      <c r="AU1615">
        <f t="shared" si="1031"/>
        <v>0</v>
      </c>
      <c r="AV1615">
        <f t="shared" si="1032"/>
        <v>4.4478259736270689E-5</v>
      </c>
      <c r="AX1615" t="e">
        <f t="shared" si="1033"/>
        <v>#DIV/0!</v>
      </c>
      <c r="AY1615" t="e">
        <f t="shared" si="1034"/>
        <v>#DIV/0!</v>
      </c>
      <c r="AZ1615" t="e">
        <f t="shared" si="1035"/>
        <v>#DIV/0!</v>
      </c>
    </row>
    <row r="1616" spans="14:52" x14ac:dyDescent="0.55000000000000004">
      <c r="N1616" s="36">
        <f t="shared" si="1007"/>
        <v>0</v>
      </c>
      <c r="O1616" s="36">
        <f t="shared" si="1008"/>
        <v>0</v>
      </c>
      <c r="P1616" s="36">
        <f t="shared" si="1009"/>
        <v>-35075147016.989326</v>
      </c>
      <c r="Q1616">
        <f t="shared" si="1010"/>
        <v>0</v>
      </c>
      <c r="R1616">
        <f t="shared" si="1011"/>
        <v>0</v>
      </c>
      <c r="S1616">
        <f t="shared" si="1012"/>
        <v>0</v>
      </c>
      <c r="T1616">
        <f t="shared" si="1013"/>
        <v>0</v>
      </c>
      <c r="U1616">
        <f t="shared" si="1014"/>
        <v>0</v>
      </c>
      <c r="W1616">
        <f t="shared" si="1015"/>
        <v>-7.7434778162181958E-2</v>
      </c>
      <c r="X1616">
        <v>982.15</v>
      </c>
      <c r="Y1616">
        <f t="shared" si="1016"/>
        <v>1.9073334166666699E-2</v>
      </c>
      <c r="Z1616">
        <v>2E-3</v>
      </c>
      <c r="AA1616">
        <f t="shared" si="1017"/>
        <v>2260.8708527866997</v>
      </c>
      <c r="AC1616">
        <f t="shared" si="1018"/>
        <v>0</v>
      </c>
      <c r="AD1616">
        <f t="shared" si="1019"/>
        <v>0</v>
      </c>
      <c r="AE1616">
        <v>0</v>
      </c>
      <c r="AF1616">
        <f t="shared" si="1020"/>
        <v>0</v>
      </c>
      <c r="AG1616">
        <f t="shared" si="1021"/>
        <v>0</v>
      </c>
      <c r="AH1616">
        <f t="shared" si="1022"/>
        <v>3.3785890276204973E-5</v>
      </c>
      <c r="AJ1616">
        <f t="shared" si="1023"/>
        <v>0</v>
      </c>
      <c r="AK1616">
        <f t="shared" si="1024"/>
        <v>0</v>
      </c>
      <c r="AL1616">
        <v>0</v>
      </c>
      <c r="AM1616">
        <f t="shared" si="1025"/>
        <v>0</v>
      </c>
      <c r="AN1616">
        <f t="shared" si="1026"/>
        <v>0</v>
      </c>
      <c r="AO1616">
        <f t="shared" si="1027"/>
        <v>1.2290417363619653E-4</v>
      </c>
      <c r="AQ1616">
        <f t="shared" si="1028"/>
        <v>0</v>
      </c>
      <c r="AR1616">
        <f t="shared" si="1029"/>
        <v>0</v>
      </c>
      <c r="AS1616">
        <v>669</v>
      </c>
      <c r="AT1616">
        <f t="shared" si="1030"/>
        <v>0</v>
      </c>
      <c r="AU1616">
        <f t="shared" si="1031"/>
        <v>0</v>
      </c>
      <c r="AV1616">
        <f t="shared" si="1032"/>
        <v>4.4353811128694438E-5</v>
      </c>
      <c r="AX1616" t="e">
        <f t="shared" si="1033"/>
        <v>#DIV/0!</v>
      </c>
      <c r="AY1616" t="e">
        <f t="shared" si="1034"/>
        <v>#DIV/0!</v>
      </c>
      <c r="AZ1616" t="e">
        <f t="shared" si="1035"/>
        <v>#DIV/0!</v>
      </c>
    </row>
    <row r="1617" spans="14:52" x14ac:dyDescent="0.55000000000000004">
      <c r="N1617" s="36">
        <f t="shared" si="1007"/>
        <v>0</v>
      </c>
      <c r="O1617" s="36">
        <f t="shared" si="1008"/>
        <v>0</v>
      </c>
      <c r="P1617" s="36">
        <f t="shared" si="1009"/>
        <v>-35127576235.250893</v>
      </c>
      <c r="Q1617">
        <f t="shared" si="1010"/>
        <v>0</v>
      </c>
      <c r="R1617">
        <f t="shared" si="1011"/>
        <v>0</v>
      </c>
      <c r="S1617">
        <f t="shared" si="1012"/>
        <v>0</v>
      </c>
      <c r="T1617">
        <f t="shared" si="1013"/>
        <v>0</v>
      </c>
      <c r="U1617">
        <f t="shared" si="1014"/>
        <v>0</v>
      </c>
      <c r="W1617">
        <f t="shared" si="1015"/>
        <v>-7.7434778162181958E-2</v>
      </c>
      <c r="X1617">
        <v>983.15</v>
      </c>
      <c r="Y1617">
        <f t="shared" si="1016"/>
        <v>1.9073334166666699E-2</v>
      </c>
      <c r="Z1617">
        <v>2E-3</v>
      </c>
      <c r="AA1617">
        <f t="shared" si="1017"/>
        <v>2271.0259195731719</v>
      </c>
      <c r="AC1617">
        <f t="shared" si="1018"/>
        <v>0</v>
      </c>
      <c r="AD1617">
        <f t="shared" si="1019"/>
        <v>0</v>
      </c>
      <c r="AE1617">
        <v>0</v>
      </c>
      <c r="AF1617">
        <f t="shared" si="1020"/>
        <v>0</v>
      </c>
      <c r="AG1617">
        <f t="shared" si="1021"/>
        <v>0</v>
      </c>
      <c r="AH1617">
        <f t="shared" si="1022"/>
        <v>3.3729953429275744E-5</v>
      </c>
      <c r="AJ1617">
        <f t="shared" si="1023"/>
        <v>0</v>
      </c>
      <c r="AK1617">
        <f t="shared" si="1024"/>
        <v>0</v>
      </c>
      <c r="AL1617">
        <v>0</v>
      </c>
      <c r="AM1617">
        <f t="shared" si="1025"/>
        <v>0</v>
      </c>
      <c r="AN1617">
        <f t="shared" si="1026"/>
        <v>0</v>
      </c>
      <c r="AO1617">
        <f t="shared" si="1027"/>
        <v>1.2259907472290173E-4</v>
      </c>
      <c r="AQ1617">
        <f t="shared" si="1028"/>
        <v>0</v>
      </c>
      <c r="AR1617">
        <f t="shared" si="1029"/>
        <v>0</v>
      </c>
      <c r="AS1617">
        <v>670</v>
      </c>
      <c r="AT1617">
        <f t="shared" si="1030"/>
        <v>0</v>
      </c>
      <c r="AU1617">
        <f t="shared" si="1031"/>
        <v>0</v>
      </c>
      <c r="AV1617">
        <f t="shared" si="1032"/>
        <v>4.4229962825828234E-5</v>
      </c>
      <c r="AX1617" t="e">
        <f t="shared" si="1033"/>
        <v>#DIV/0!</v>
      </c>
      <c r="AY1617" t="e">
        <f t="shared" si="1034"/>
        <v>#DIV/0!</v>
      </c>
      <c r="AZ1617" t="e">
        <f t="shared" si="1035"/>
        <v>#DIV/0!</v>
      </c>
    </row>
    <row r="1618" spans="14:52" x14ac:dyDescent="0.55000000000000004">
      <c r="N1618" s="36">
        <f t="shared" si="1007"/>
        <v>0</v>
      </c>
      <c r="O1618" s="36">
        <f t="shared" si="1008"/>
        <v>0</v>
      </c>
      <c r="P1618" s="36">
        <f t="shared" si="1009"/>
        <v>-35180005453.512459</v>
      </c>
      <c r="Q1618">
        <f t="shared" si="1010"/>
        <v>0</v>
      </c>
      <c r="R1618">
        <f t="shared" si="1011"/>
        <v>0</v>
      </c>
      <c r="S1618">
        <f t="shared" si="1012"/>
        <v>0</v>
      </c>
      <c r="T1618">
        <f t="shared" si="1013"/>
        <v>0</v>
      </c>
      <c r="U1618">
        <f t="shared" si="1014"/>
        <v>0</v>
      </c>
      <c r="W1618">
        <f t="shared" si="1015"/>
        <v>-7.7434778162181958E-2</v>
      </c>
      <c r="X1618">
        <v>984.15</v>
      </c>
      <c r="Y1618">
        <f t="shared" si="1016"/>
        <v>1.9073334166666699E-2</v>
      </c>
      <c r="Z1618">
        <v>2E-3</v>
      </c>
      <c r="AA1618">
        <f t="shared" si="1017"/>
        <v>2281.2049500619451</v>
      </c>
      <c r="AC1618">
        <f t="shared" si="1018"/>
        <v>0</v>
      </c>
      <c r="AD1618">
        <f t="shared" si="1019"/>
        <v>0</v>
      </c>
      <c r="AE1618">
        <v>0</v>
      </c>
      <c r="AF1618">
        <f t="shared" si="1020"/>
        <v>0</v>
      </c>
      <c r="AG1618">
        <f t="shared" si="1021"/>
        <v>0</v>
      </c>
      <c r="AH1618">
        <f t="shared" si="1022"/>
        <v>3.3674222586363312E-5</v>
      </c>
      <c r="AJ1618">
        <f t="shared" si="1023"/>
        <v>0</v>
      </c>
      <c r="AK1618">
        <f t="shared" si="1024"/>
        <v>0</v>
      </c>
      <c r="AL1618">
        <v>0</v>
      </c>
      <c r="AM1618">
        <f t="shared" si="1025"/>
        <v>0</v>
      </c>
      <c r="AN1618">
        <f t="shared" si="1026"/>
        <v>0</v>
      </c>
      <c r="AO1618">
        <f t="shared" si="1027"/>
        <v>1.222953509104259E-4</v>
      </c>
      <c r="AQ1618">
        <f t="shared" si="1028"/>
        <v>0</v>
      </c>
      <c r="AR1618">
        <f t="shared" si="1029"/>
        <v>0</v>
      </c>
      <c r="AS1618">
        <v>671</v>
      </c>
      <c r="AT1618">
        <f t="shared" si="1030"/>
        <v>0</v>
      </c>
      <c r="AU1618">
        <f t="shared" si="1031"/>
        <v>0</v>
      </c>
      <c r="AV1618">
        <f t="shared" si="1032"/>
        <v>4.4106710975247968E-5</v>
      </c>
      <c r="AX1618" t="e">
        <f t="shared" si="1033"/>
        <v>#DIV/0!</v>
      </c>
      <c r="AY1618" t="e">
        <f t="shared" si="1034"/>
        <v>#DIV/0!</v>
      </c>
      <c r="AZ1618" t="e">
        <f t="shared" si="1035"/>
        <v>#DIV/0!</v>
      </c>
    </row>
    <row r="1619" spans="14:52" x14ac:dyDescent="0.55000000000000004">
      <c r="N1619" s="36">
        <f t="shared" si="1007"/>
        <v>0</v>
      </c>
      <c r="O1619" s="36">
        <f t="shared" si="1008"/>
        <v>0</v>
      </c>
      <c r="P1619" s="36">
        <f t="shared" si="1009"/>
        <v>-35232434671.774033</v>
      </c>
      <c r="Q1619">
        <f t="shared" si="1010"/>
        <v>0</v>
      </c>
      <c r="R1619">
        <f t="shared" si="1011"/>
        <v>0</v>
      </c>
      <c r="S1619">
        <f t="shared" si="1012"/>
        <v>0</v>
      </c>
      <c r="T1619">
        <f t="shared" si="1013"/>
        <v>0</v>
      </c>
      <c r="U1619">
        <f t="shared" si="1014"/>
        <v>0</v>
      </c>
      <c r="W1619">
        <f t="shared" si="1015"/>
        <v>-7.7434778162181958E-2</v>
      </c>
      <c r="X1619">
        <v>985.15</v>
      </c>
      <c r="Y1619">
        <f t="shared" si="1016"/>
        <v>1.9073334166666699E-2</v>
      </c>
      <c r="Z1619">
        <v>2E-3</v>
      </c>
      <c r="AA1619">
        <f t="shared" si="1017"/>
        <v>2291.4079270270522</v>
      </c>
      <c r="AC1619">
        <f t="shared" si="1018"/>
        <v>0</v>
      </c>
      <c r="AD1619">
        <f t="shared" si="1019"/>
        <v>0</v>
      </c>
      <c r="AE1619">
        <v>0</v>
      </c>
      <c r="AF1619">
        <f t="shared" si="1020"/>
        <v>0</v>
      </c>
      <c r="AG1619">
        <f t="shared" si="1021"/>
        <v>0</v>
      </c>
      <c r="AH1619">
        <f t="shared" si="1022"/>
        <v>3.3618696687331485E-5</v>
      </c>
      <c r="AJ1619">
        <f t="shared" si="1023"/>
        <v>0</v>
      </c>
      <c r="AK1619">
        <f t="shared" si="1024"/>
        <v>0</v>
      </c>
      <c r="AL1619">
        <v>0</v>
      </c>
      <c r="AM1619">
        <f t="shared" si="1025"/>
        <v>0</v>
      </c>
      <c r="AN1619">
        <f t="shared" si="1026"/>
        <v>0</v>
      </c>
      <c r="AO1619">
        <f t="shared" si="1027"/>
        <v>1.2199299385122298E-4</v>
      </c>
      <c r="AQ1619">
        <f t="shared" si="1028"/>
        <v>0</v>
      </c>
      <c r="AR1619">
        <f t="shared" si="1029"/>
        <v>0</v>
      </c>
      <c r="AS1619">
        <v>672</v>
      </c>
      <c r="AT1619">
        <f t="shared" si="1030"/>
        <v>0</v>
      </c>
      <c r="AU1619">
        <f t="shared" si="1031"/>
        <v>0</v>
      </c>
      <c r="AV1619">
        <f t="shared" si="1032"/>
        <v>4.3984051754963668E-5</v>
      </c>
      <c r="AX1619" t="e">
        <f t="shared" si="1033"/>
        <v>#DIV/0!</v>
      </c>
      <c r="AY1619" t="e">
        <f t="shared" si="1034"/>
        <v>#DIV/0!</v>
      </c>
      <c r="AZ1619" t="e">
        <f t="shared" si="1035"/>
        <v>#DIV/0!</v>
      </c>
    </row>
    <row r="1620" spans="14:52" x14ac:dyDescent="0.55000000000000004">
      <c r="N1620" s="36">
        <f t="shared" si="1007"/>
        <v>0</v>
      </c>
      <c r="O1620" s="36">
        <f t="shared" si="1008"/>
        <v>0</v>
      </c>
      <c r="P1620" s="36">
        <f t="shared" si="1009"/>
        <v>-35284863890.035599</v>
      </c>
      <c r="Q1620">
        <f t="shared" si="1010"/>
        <v>0</v>
      </c>
      <c r="R1620">
        <f t="shared" si="1011"/>
        <v>0</v>
      </c>
      <c r="S1620">
        <f t="shared" si="1012"/>
        <v>0</v>
      </c>
      <c r="T1620">
        <f t="shared" si="1013"/>
        <v>0</v>
      </c>
      <c r="U1620">
        <f t="shared" si="1014"/>
        <v>0</v>
      </c>
      <c r="W1620">
        <f t="shared" si="1015"/>
        <v>-7.7434778162181958E-2</v>
      </c>
      <c r="X1620">
        <v>986.15</v>
      </c>
      <c r="Y1620">
        <f t="shared" si="1016"/>
        <v>1.9073334166666699E-2</v>
      </c>
      <c r="Z1620">
        <v>2E-3</v>
      </c>
      <c r="AA1620">
        <f t="shared" si="1017"/>
        <v>2301.6348331140557</v>
      </c>
      <c r="AC1620">
        <f t="shared" si="1018"/>
        <v>0</v>
      </c>
      <c r="AD1620">
        <f t="shared" si="1019"/>
        <v>0</v>
      </c>
      <c r="AE1620">
        <v>0</v>
      </c>
      <c r="AF1620">
        <f t="shared" si="1020"/>
        <v>0</v>
      </c>
      <c r="AG1620">
        <f t="shared" si="1021"/>
        <v>0</v>
      </c>
      <c r="AH1620">
        <f t="shared" si="1022"/>
        <v>3.3563374678962203E-5</v>
      </c>
      <c r="AJ1620">
        <f t="shared" si="1023"/>
        <v>0</v>
      </c>
      <c r="AK1620">
        <f t="shared" si="1024"/>
        <v>0</v>
      </c>
      <c r="AL1620">
        <v>0</v>
      </c>
      <c r="AM1620">
        <f t="shared" si="1025"/>
        <v>0</v>
      </c>
      <c r="AN1620">
        <f t="shared" si="1026"/>
        <v>0</v>
      </c>
      <c r="AO1620">
        <f t="shared" si="1027"/>
        <v>1.2169199526058713E-4</v>
      </c>
      <c r="AQ1620">
        <f t="shared" si="1028"/>
        <v>0</v>
      </c>
      <c r="AR1620">
        <f t="shared" si="1029"/>
        <v>0</v>
      </c>
      <c r="AS1620">
        <v>673</v>
      </c>
      <c r="AT1620">
        <f t="shared" si="1030"/>
        <v>0</v>
      </c>
      <c r="AU1620">
        <f t="shared" si="1031"/>
        <v>0</v>
      </c>
      <c r="AV1620">
        <f t="shared" si="1032"/>
        <v>4.3861981373135668E-5</v>
      </c>
      <c r="AX1620" t="e">
        <f t="shared" si="1033"/>
        <v>#DIV/0!</v>
      </c>
      <c r="AY1620" t="e">
        <f t="shared" si="1034"/>
        <v>#DIV/0!</v>
      </c>
      <c r="AZ1620" t="e">
        <f t="shared" si="1035"/>
        <v>#DIV/0!</v>
      </c>
    </row>
    <row r="1621" spans="14:52" x14ac:dyDescent="0.55000000000000004">
      <c r="N1621" s="36">
        <f t="shared" si="1007"/>
        <v>0</v>
      </c>
      <c r="O1621" s="36">
        <f t="shared" si="1008"/>
        <v>0</v>
      </c>
      <c r="P1621" s="36">
        <f t="shared" si="1009"/>
        <v>-35337293108.297165</v>
      </c>
      <c r="Q1621">
        <f t="shared" si="1010"/>
        <v>0</v>
      </c>
      <c r="R1621">
        <f t="shared" si="1011"/>
        <v>0</v>
      </c>
      <c r="S1621">
        <f t="shared" si="1012"/>
        <v>0</v>
      </c>
      <c r="T1621">
        <f t="shared" si="1013"/>
        <v>0</v>
      </c>
      <c r="U1621">
        <f t="shared" si="1014"/>
        <v>0</v>
      </c>
      <c r="W1621">
        <f t="shared" si="1015"/>
        <v>-7.7434778162181958E-2</v>
      </c>
      <c r="X1621">
        <v>987.15</v>
      </c>
      <c r="Y1621">
        <f t="shared" si="1016"/>
        <v>1.9073334166666699E-2</v>
      </c>
      <c r="Z1621">
        <v>2E-3</v>
      </c>
      <c r="AA1621">
        <f t="shared" si="1017"/>
        <v>2311.8856508407976</v>
      </c>
      <c r="AC1621">
        <f t="shared" si="1018"/>
        <v>0</v>
      </c>
      <c r="AD1621">
        <f t="shared" si="1019"/>
        <v>0</v>
      </c>
      <c r="AE1621">
        <v>0</v>
      </c>
      <c r="AF1621">
        <f t="shared" si="1020"/>
        <v>0</v>
      </c>
      <c r="AG1621">
        <f t="shared" si="1021"/>
        <v>0</v>
      </c>
      <c r="AH1621">
        <f t="shared" si="1022"/>
        <v>3.3508255514901214E-5</v>
      </c>
      <c r="AJ1621">
        <f t="shared" si="1023"/>
        <v>0</v>
      </c>
      <c r="AK1621">
        <f t="shared" si="1024"/>
        <v>0</v>
      </c>
      <c r="AL1621">
        <v>0</v>
      </c>
      <c r="AM1621">
        <f t="shared" si="1025"/>
        <v>0</v>
      </c>
      <c r="AN1621">
        <f t="shared" si="1026"/>
        <v>0</v>
      </c>
      <c r="AO1621">
        <f t="shared" si="1027"/>
        <v>1.2139234691609183E-4</v>
      </c>
      <c r="AQ1621">
        <f t="shared" si="1028"/>
        <v>0</v>
      </c>
      <c r="AR1621">
        <f t="shared" si="1029"/>
        <v>0</v>
      </c>
      <c r="AS1621">
        <v>674</v>
      </c>
      <c r="AT1621">
        <f t="shared" si="1030"/>
        <v>0</v>
      </c>
      <c r="AU1621">
        <f t="shared" si="1031"/>
        <v>0</v>
      </c>
      <c r="AV1621">
        <f t="shared" si="1032"/>
        <v>4.3740496067794357E-5</v>
      </c>
      <c r="AX1621" t="e">
        <f t="shared" si="1033"/>
        <v>#DIV/0!</v>
      </c>
      <c r="AY1621" t="e">
        <f t="shared" si="1034"/>
        <v>#DIV/0!</v>
      </c>
      <c r="AZ1621" t="e">
        <f t="shared" si="1035"/>
        <v>#DIV/0!</v>
      </c>
    </row>
    <row r="1622" spans="14:52" x14ac:dyDescent="0.55000000000000004">
      <c r="N1622" s="36">
        <f t="shared" si="1007"/>
        <v>0</v>
      </c>
      <c r="O1622" s="36">
        <f t="shared" si="1008"/>
        <v>0</v>
      </c>
      <c r="P1622" s="36">
        <f t="shared" si="1009"/>
        <v>-35389722326.558731</v>
      </c>
      <c r="Q1622">
        <f t="shared" si="1010"/>
        <v>0</v>
      </c>
      <c r="R1622">
        <f t="shared" si="1011"/>
        <v>0</v>
      </c>
      <c r="S1622">
        <f t="shared" si="1012"/>
        <v>0</v>
      </c>
      <c r="T1622">
        <f t="shared" si="1013"/>
        <v>0</v>
      </c>
      <c r="U1622">
        <f t="shared" si="1014"/>
        <v>0</v>
      </c>
      <c r="W1622">
        <f t="shared" si="1015"/>
        <v>-7.7434778162181958E-2</v>
      </c>
      <c r="X1622">
        <v>988.15</v>
      </c>
      <c r="Y1622">
        <f t="shared" si="1016"/>
        <v>1.9073334166666699E-2</v>
      </c>
      <c r="Z1622">
        <v>2E-3</v>
      </c>
      <c r="AA1622">
        <f t="shared" si="1017"/>
        <v>2322.1603625981161</v>
      </c>
      <c r="AC1622">
        <f t="shared" si="1018"/>
        <v>0</v>
      </c>
      <c r="AD1622">
        <f t="shared" si="1019"/>
        <v>0</v>
      </c>
      <c r="AE1622">
        <v>0</v>
      </c>
      <c r="AF1622">
        <f t="shared" si="1020"/>
        <v>0</v>
      </c>
      <c r="AG1622">
        <f t="shared" si="1021"/>
        <v>0</v>
      </c>
      <c r="AH1622">
        <f t="shared" si="1022"/>
        <v>3.3453338155604314E-5</v>
      </c>
      <c r="AJ1622">
        <f t="shared" si="1023"/>
        <v>0</v>
      </c>
      <c r="AK1622">
        <f t="shared" si="1024"/>
        <v>0</v>
      </c>
      <c r="AL1622">
        <v>0</v>
      </c>
      <c r="AM1622">
        <f t="shared" si="1025"/>
        <v>0</v>
      </c>
      <c r="AN1622">
        <f t="shared" si="1026"/>
        <v>0</v>
      </c>
      <c r="AO1622">
        <f t="shared" si="1027"/>
        <v>1.2109404065703568E-4</v>
      </c>
      <c r="AQ1622">
        <f t="shared" si="1028"/>
        <v>0</v>
      </c>
      <c r="AR1622">
        <f t="shared" si="1029"/>
        <v>0</v>
      </c>
      <c r="AS1622">
        <v>675</v>
      </c>
      <c r="AT1622">
        <f t="shared" si="1030"/>
        <v>0</v>
      </c>
      <c r="AU1622">
        <f t="shared" si="1031"/>
        <v>0</v>
      </c>
      <c r="AV1622">
        <f t="shared" si="1032"/>
        <v>4.3619592106562528E-5</v>
      </c>
      <c r="AX1622" t="e">
        <f t="shared" si="1033"/>
        <v>#DIV/0!</v>
      </c>
      <c r="AY1622" t="e">
        <f t="shared" si="1034"/>
        <v>#DIV/0!</v>
      </c>
      <c r="AZ1622" t="e">
        <f t="shared" si="1035"/>
        <v>#DIV/0!</v>
      </c>
    </row>
    <row r="1623" spans="14:52" x14ac:dyDescent="0.55000000000000004">
      <c r="N1623" s="36">
        <f t="shared" si="1007"/>
        <v>0</v>
      </c>
      <c r="O1623" s="36">
        <f t="shared" si="1008"/>
        <v>0</v>
      </c>
      <c r="P1623" s="36">
        <f t="shared" si="1009"/>
        <v>-35442151544.820305</v>
      </c>
      <c r="Q1623">
        <f t="shared" si="1010"/>
        <v>0</v>
      </c>
      <c r="R1623">
        <f t="shared" si="1011"/>
        <v>0</v>
      </c>
      <c r="S1623">
        <f t="shared" si="1012"/>
        <v>0</v>
      </c>
      <c r="T1623">
        <f t="shared" si="1013"/>
        <v>0</v>
      </c>
      <c r="U1623">
        <f t="shared" si="1014"/>
        <v>0</v>
      </c>
      <c r="W1623">
        <f t="shared" si="1015"/>
        <v>-7.7434778162181958E-2</v>
      </c>
      <c r="X1623">
        <v>989.15</v>
      </c>
      <c r="Y1623">
        <f t="shared" si="1016"/>
        <v>1.9073334166666699E-2</v>
      </c>
      <c r="Z1623">
        <v>2E-3</v>
      </c>
      <c r="AA1623">
        <f t="shared" si="1017"/>
        <v>2332.4589506506322</v>
      </c>
      <c r="AC1623">
        <f t="shared" si="1018"/>
        <v>0</v>
      </c>
      <c r="AD1623">
        <f t="shared" si="1019"/>
        <v>0</v>
      </c>
      <c r="AE1623">
        <v>0</v>
      </c>
      <c r="AF1623">
        <f t="shared" si="1020"/>
        <v>0</v>
      </c>
      <c r="AG1623">
        <f t="shared" si="1021"/>
        <v>0</v>
      </c>
      <c r="AH1623">
        <f t="shared" si="1022"/>
        <v>3.3398621568283877E-5</v>
      </c>
      <c r="AJ1623">
        <f t="shared" si="1023"/>
        <v>0</v>
      </c>
      <c r="AK1623">
        <f t="shared" si="1024"/>
        <v>0</v>
      </c>
      <c r="AL1623">
        <v>0</v>
      </c>
      <c r="AM1623">
        <f t="shared" si="1025"/>
        <v>0</v>
      </c>
      <c r="AN1623">
        <f t="shared" si="1026"/>
        <v>0</v>
      </c>
      <c r="AO1623">
        <f t="shared" si="1027"/>
        <v>1.2079706838389226E-4</v>
      </c>
      <c r="AQ1623">
        <f t="shared" si="1028"/>
        <v>0</v>
      </c>
      <c r="AR1623">
        <f t="shared" si="1029"/>
        <v>0</v>
      </c>
      <c r="AS1623">
        <v>676</v>
      </c>
      <c r="AT1623">
        <f t="shared" si="1030"/>
        <v>0</v>
      </c>
      <c r="AU1623">
        <f t="shared" si="1031"/>
        <v>0</v>
      </c>
      <c r="AV1623">
        <f t="shared" si="1032"/>
        <v>4.3499265786380953E-5</v>
      </c>
      <c r="AX1623" t="e">
        <f t="shared" si="1033"/>
        <v>#DIV/0!</v>
      </c>
      <c r="AY1623" t="e">
        <f t="shared" si="1034"/>
        <v>#DIV/0!</v>
      </c>
      <c r="AZ1623" t="e">
        <f t="shared" si="1035"/>
        <v>#DIV/0!</v>
      </c>
    </row>
    <row r="1624" spans="14:52" x14ac:dyDescent="0.55000000000000004">
      <c r="N1624" s="36">
        <f t="shared" si="1007"/>
        <v>0</v>
      </c>
      <c r="O1624" s="36">
        <f t="shared" si="1008"/>
        <v>0</v>
      </c>
      <c r="P1624" s="36">
        <f t="shared" si="1009"/>
        <v>-35494580763.081871</v>
      </c>
      <c r="Q1624">
        <f t="shared" si="1010"/>
        <v>0</v>
      </c>
      <c r="R1624">
        <f t="shared" si="1011"/>
        <v>0</v>
      </c>
      <c r="S1624">
        <f t="shared" si="1012"/>
        <v>0</v>
      </c>
      <c r="T1624">
        <f t="shared" si="1013"/>
        <v>0</v>
      </c>
      <c r="U1624">
        <f t="shared" si="1014"/>
        <v>0</v>
      </c>
      <c r="W1624">
        <f t="shared" si="1015"/>
        <v>-7.7434778162181958E-2</v>
      </c>
      <c r="X1624">
        <v>990.15</v>
      </c>
      <c r="Y1624">
        <f t="shared" si="1016"/>
        <v>1.9073334166666699E-2</v>
      </c>
      <c r="Z1624">
        <v>2E-3</v>
      </c>
      <c r="AA1624">
        <f t="shared" si="1017"/>
        <v>2342.7813971374462</v>
      </c>
      <c r="AC1624">
        <f t="shared" si="1018"/>
        <v>0</v>
      </c>
      <c r="AD1624">
        <f t="shared" si="1019"/>
        <v>0</v>
      </c>
      <c r="AE1624">
        <v>0</v>
      </c>
      <c r="AF1624">
        <f t="shared" si="1020"/>
        <v>0</v>
      </c>
      <c r="AG1624">
        <f t="shared" si="1021"/>
        <v>0</v>
      </c>
      <c r="AH1624">
        <f t="shared" si="1022"/>
        <v>3.3344104726856132E-5</v>
      </c>
      <c r="AJ1624">
        <f t="shared" si="1023"/>
        <v>0</v>
      </c>
      <c r="AK1624">
        <f t="shared" si="1024"/>
        <v>0</v>
      </c>
      <c r="AL1624">
        <v>0</v>
      </c>
      <c r="AM1624">
        <f t="shared" si="1025"/>
        <v>0</v>
      </c>
      <c r="AN1624">
        <f t="shared" si="1026"/>
        <v>0</v>
      </c>
      <c r="AO1624">
        <f t="shared" si="1027"/>
        <v>1.2050142205776747E-4</v>
      </c>
      <c r="AQ1624">
        <f t="shared" si="1028"/>
        <v>0</v>
      </c>
      <c r="AR1624">
        <f t="shared" si="1029"/>
        <v>0</v>
      </c>
      <c r="AS1624">
        <v>677</v>
      </c>
      <c r="AT1624">
        <f t="shared" si="1030"/>
        <v>0</v>
      </c>
      <c r="AU1624">
        <f t="shared" si="1031"/>
        <v>0</v>
      </c>
      <c r="AV1624">
        <f t="shared" si="1032"/>
        <v>4.3379513433236945E-5</v>
      </c>
      <c r="AX1624" t="e">
        <f t="shared" si="1033"/>
        <v>#DIV/0!</v>
      </c>
      <c r="AY1624" t="e">
        <f t="shared" si="1034"/>
        <v>#DIV/0!</v>
      </c>
      <c r="AZ1624" t="e">
        <f t="shared" si="1035"/>
        <v>#DIV/0!</v>
      </c>
    </row>
    <row r="1625" spans="14:52" x14ac:dyDescent="0.55000000000000004">
      <c r="N1625" s="36">
        <f t="shared" si="1007"/>
        <v>0</v>
      </c>
      <c r="O1625" s="36">
        <f t="shared" si="1008"/>
        <v>0</v>
      </c>
      <c r="P1625" s="36">
        <f t="shared" si="1009"/>
        <v>-35547009981.343437</v>
      </c>
      <c r="Q1625">
        <f t="shared" si="1010"/>
        <v>0</v>
      </c>
      <c r="R1625">
        <f t="shared" si="1011"/>
        <v>0</v>
      </c>
      <c r="S1625">
        <f t="shared" si="1012"/>
        <v>0</v>
      </c>
      <c r="T1625">
        <f t="shared" si="1013"/>
        <v>0</v>
      </c>
      <c r="U1625">
        <f t="shared" si="1014"/>
        <v>0</v>
      </c>
      <c r="W1625">
        <f t="shared" si="1015"/>
        <v>-7.7434778162181958E-2</v>
      </c>
      <c r="X1625">
        <v>991.15</v>
      </c>
      <c r="Y1625">
        <f t="shared" si="1016"/>
        <v>1.9073334166666699E-2</v>
      </c>
      <c r="Z1625">
        <v>2E-3</v>
      </c>
      <c r="AA1625">
        <f t="shared" si="1017"/>
        <v>2353.1276840729092</v>
      </c>
      <c r="AC1625">
        <f t="shared" si="1018"/>
        <v>0</v>
      </c>
      <c r="AD1625">
        <f t="shared" si="1019"/>
        <v>0</v>
      </c>
      <c r="AE1625">
        <v>0</v>
      </c>
      <c r="AF1625">
        <f t="shared" si="1020"/>
        <v>0</v>
      </c>
      <c r="AG1625">
        <f t="shared" si="1021"/>
        <v>0</v>
      </c>
      <c r="AH1625">
        <f t="shared" si="1022"/>
        <v>3.3289786611888784E-5</v>
      </c>
      <c r="AJ1625">
        <f t="shared" si="1023"/>
        <v>0</v>
      </c>
      <c r="AK1625">
        <f t="shared" si="1024"/>
        <v>0</v>
      </c>
      <c r="AL1625">
        <v>0</v>
      </c>
      <c r="AM1625">
        <f t="shared" si="1025"/>
        <v>0</v>
      </c>
      <c r="AN1625">
        <f t="shared" si="1026"/>
        <v>0</v>
      </c>
      <c r="AO1625">
        <f t="shared" si="1027"/>
        <v>1.2020709369986136E-4</v>
      </c>
      <c r="AQ1625">
        <f t="shared" si="1028"/>
        <v>0</v>
      </c>
      <c r="AR1625">
        <f t="shared" si="1029"/>
        <v>0</v>
      </c>
      <c r="AS1625">
        <v>678</v>
      </c>
      <c r="AT1625">
        <f t="shared" si="1030"/>
        <v>0</v>
      </c>
      <c r="AU1625">
        <f t="shared" si="1031"/>
        <v>0</v>
      </c>
      <c r="AV1625">
        <f t="shared" si="1032"/>
        <v>4.3260331401895342E-5</v>
      </c>
      <c r="AX1625" t="e">
        <f t="shared" si="1033"/>
        <v>#DIV/0!</v>
      </c>
      <c r="AY1625" t="e">
        <f t="shared" si="1034"/>
        <v>#DIV/0!</v>
      </c>
      <c r="AZ1625" t="e">
        <f t="shared" si="1035"/>
        <v>#DIV/0!</v>
      </c>
    </row>
    <row r="1626" spans="14:52" x14ac:dyDescent="0.55000000000000004">
      <c r="N1626" s="36">
        <f t="shared" si="1007"/>
        <v>0</v>
      </c>
      <c r="O1626" s="36">
        <f t="shared" si="1008"/>
        <v>0</v>
      </c>
      <c r="P1626" s="36">
        <f t="shared" si="1009"/>
        <v>-35599439199.605011</v>
      </c>
      <c r="Q1626">
        <f t="shared" si="1010"/>
        <v>0</v>
      </c>
      <c r="R1626">
        <f t="shared" si="1011"/>
        <v>0</v>
      </c>
      <c r="S1626">
        <f t="shared" si="1012"/>
        <v>0</v>
      </c>
      <c r="T1626">
        <f t="shared" si="1013"/>
        <v>0</v>
      </c>
      <c r="U1626">
        <f t="shared" si="1014"/>
        <v>0</v>
      </c>
      <c r="W1626">
        <f t="shared" si="1015"/>
        <v>-7.7434778162181958E-2</v>
      </c>
      <c r="X1626">
        <v>992.15</v>
      </c>
      <c r="Y1626">
        <f t="shared" si="1016"/>
        <v>1.9073334166666699E-2</v>
      </c>
      <c r="Z1626">
        <v>2E-3</v>
      </c>
      <c r="AA1626">
        <f t="shared" si="1017"/>
        <v>2363.4977933473465</v>
      </c>
      <c r="AC1626">
        <f t="shared" si="1018"/>
        <v>0</v>
      </c>
      <c r="AD1626">
        <f t="shared" si="1019"/>
        <v>0</v>
      </c>
      <c r="AE1626">
        <v>0</v>
      </c>
      <c r="AF1626">
        <f t="shared" si="1020"/>
        <v>0</v>
      </c>
      <c r="AG1626">
        <f t="shared" si="1021"/>
        <v>0</v>
      </c>
      <c r="AH1626">
        <f t="shared" si="1022"/>
        <v>3.323566621054897E-5</v>
      </c>
      <c r="AJ1626">
        <f t="shared" si="1023"/>
        <v>0</v>
      </c>
      <c r="AK1626">
        <f t="shared" si="1024"/>
        <v>0</v>
      </c>
      <c r="AL1626">
        <v>0</v>
      </c>
      <c r="AM1626">
        <f t="shared" si="1025"/>
        <v>0</v>
      </c>
      <c r="AN1626">
        <f t="shared" si="1026"/>
        <v>0</v>
      </c>
      <c r="AO1626">
        <f t="shared" si="1027"/>
        <v>1.1991407539093508E-4</v>
      </c>
      <c r="AQ1626">
        <f t="shared" si="1028"/>
        <v>0</v>
      </c>
      <c r="AR1626">
        <f t="shared" si="1029"/>
        <v>0</v>
      </c>
      <c r="AS1626">
        <v>679</v>
      </c>
      <c r="AT1626">
        <f t="shared" si="1030"/>
        <v>0</v>
      </c>
      <c r="AU1626">
        <f t="shared" si="1031"/>
        <v>0</v>
      </c>
      <c r="AV1626">
        <f t="shared" si="1032"/>
        <v>4.3141716075632749E-5</v>
      </c>
      <c r="AX1626" t="e">
        <f t="shared" si="1033"/>
        <v>#DIV/0!</v>
      </c>
      <c r="AY1626" t="e">
        <f t="shared" si="1034"/>
        <v>#DIV/0!</v>
      </c>
      <c r="AZ1626" t="e">
        <f t="shared" si="1035"/>
        <v>#DIV/0!</v>
      </c>
    </row>
    <row r="1627" spans="14:52" x14ac:dyDescent="0.55000000000000004">
      <c r="N1627" s="36">
        <f t="shared" si="1007"/>
        <v>0</v>
      </c>
      <c r="O1627" s="36">
        <f t="shared" si="1008"/>
        <v>0</v>
      </c>
      <c r="P1627" s="36">
        <f t="shared" si="1009"/>
        <v>-35651868417.866577</v>
      </c>
      <c r="Q1627">
        <f t="shared" si="1010"/>
        <v>0</v>
      </c>
      <c r="R1627">
        <f t="shared" si="1011"/>
        <v>0</v>
      </c>
      <c r="S1627">
        <f t="shared" si="1012"/>
        <v>0</v>
      </c>
      <c r="T1627">
        <f t="shared" si="1013"/>
        <v>0</v>
      </c>
      <c r="U1627">
        <f t="shared" si="1014"/>
        <v>0</v>
      </c>
      <c r="W1627">
        <f t="shared" si="1015"/>
        <v>-7.7434778162181958E-2</v>
      </c>
      <c r="X1627">
        <v>993.15</v>
      </c>
      <c r="Y1627">
        <f t="shared" si="1016"/>
        <v>1.9073334166666699E-2</v>
      </c>
      <c r="Z1627">
        <v>2E-3</v>
      </c>
      <c r="AA1627">
        <f t="shared" si="1017"/>
        <v>2373.891706727788</v>
      </c>
      <c r="AC1627">
        <f t="shared" si="1018"/>
        <v>0</v>
      </c>
      <c r="AD1627">
        <f t="shared" si="1019"/>
        <v>0</v>
      </c>
      <c r="AE1627">
        <v>0</v>
      </c>
      <c r="AF1627">
        <f t="shared" si="1020"/>
        <v>0</v>
      </c>
      <c r="AG1627">
        <f t="shared" si="1021"/>
        <v>0</v>
      </c>
      <c r="AH1627">
        <f t="shared" si="1022"/>
        <v>3.3181742516552082E-5</v>
      </c>
      <c r="AJ1627">
        <f t="shared" si="1023"/>
        <v>0</v>
      </c>
      <c r="AK1627">
        <f t="shared" si="1024"/>
        <v>0</v>
      </c>
      <c r="AL1627">
        <v>0</v>
      </c>
      <c r="AM1627">
        <f t="shared" si="1025"/>
        <v>0</v>
      </c>
      <c r="AN1627">
        <f t="shared" si="1026"/>
        <v>0</v>
      </c>
      <c r="AO1627">
        <f t="shared" si="1027"/>
        <v>1.1962235927078493E-4</v>
      </c>
      <c r="AQ1627">
        <f t="shared" si="1028"/>
        <v>0</v>
      </c>
      <c r="AR1627">
        <f t="shared" si="1029"/>
        <v>0</v>
      </c>
      <c r="AS1627">
        <v>680</v>
      </c>
      <c r="AT1627">
        <f t="shared" si="1030"/>
        <v>0</v>
      </c>
      <c r="AU1627">
        <f t="shared" si="1031"/>
        <v>0</v>
      </c>
      <c r="AV1627">
        <f t="shared" si="1032"/>
        <v>4.3023663865974757E-5</v>
      </c>
      <c r="AX1627" t="e">
        <f t="shared" si="1033"/>
        <v>#DIV/0!</v>
      </c>
      <c r="AY1627" t="e">
        <f t="shared" si="1034"/>
        <v>#DIV/0!</v>
      </c>
      <c r="AZ1627" t="e">
        <f t="shared" si="1035"/>
        <v>#DIV/0!</v>
      </c>
    </row>
    <row r="1628" spans="14:52" x14ac:dyDescent="0.55000000000000004">
      <c r="N1628" s="36">
        <f t="shared" si="1007"/>
        <v>0</v>
      </c>
      <c r="O1628" s="36">
        <f t="shared" si="1008"/>
        <v>0</v>
      </c>
      <c r="P1628" s="36">
        <f t="shared" si="1009"/>
        <v>-35704297636.128143</v>
      </c>
      <c r="Q1628">
        <f t="shared" si="1010"/>
        <v>0</v>
      </c>
      <c r="R1628">
        <f t="shared" si="1011"/>
        <v>0</v>
      </c>
      <c r="S1628">
        <f t="shared" si="1012"/>
        <v>0</v>
      </c>
      <c r="T1628">
        <f t="shared" si="1013"/>
        <v>0</v>
      </c>
      <c r="U1628">
        <f t="shared" si="1014"/>
        <v>0</v>
      </c>
      <c r="W1628">
        <f t="shared" si="1015"/>
        <v>-7.7434778162181958E-2</v>
      </c>
      <c r="X1628">
        <v>994.15</v>
      </c>
      <c r="Y1628">
        <f t="shared" si="1016"/>
        <v>1.9073334166666699E-2</v>
      </c>
      <c r="Z1628">
        <v>2E-3</v>
      </c>
      <c r="AA1628">
        <f t="shared" si="1017"/>
        <v>2384.3094058587258</v>
      </c>
      <c r="AC1628">
        <f t="shared" si="1018"/>
        <v>0</v>
      </c>
      <c r="AD1628">
        <f t="shared" si="1019"/>
        <v>0</v>
      </c>
      <c r="AE1628">
        <v>0</v>
      </c>
      <c r="AF1628">
        <f t="shared" si="1020"/>
        <v>0</v>
      </c>
      <c r="AG1628">
        <f t="shared" si="1021"/>
        <v>0</v>
      </c>
      <c r="AH1628">
        <f t="shared" si="1022"/>
        <v>3.3128014530110613E-5</v>
      </c>
      <c r="AJ1628">
        <f t="shared" si="1023"/>
        <v>0</v>
      </c>
      <c r="AK1628">
        <f t="shared" si="1024"/>
        <v>0</v>
      </c>
      <c r="AL1628">
        <v>0</v>
      </c>
      <c r="AM1628">
        <f t="shared" si="1025"/>
        <v>0</v>
      </c>
      <c r="AN1628">
        <f t="shared" si="1026"/>
        <v>0</v>
      </c>
      <c r="AO1628">
        <f t="shared" si="1027"/>
        <v>1.1933193753771947E-4</v>
      </c>
      <c r="AQ1628">
        <f t="shared" si="1028"/>
        <v>0</v>
      </c>
      <c r="AR1628">
        <f t="shared" si="1029"/>
        <v>0</v>
      </c>
      <c r="AS1628">
        <v>681</v>
      </c>
      <c r="AT1628">
        <f t="shared" si="1030"/>
        <v>0</v>
      </c>
      <c r="AU1628">
        <f t="shared" si="1031"/>
        <v>0</v>
      </c>
      <c r="AV1628">
        <f t="shared" si="1032"/>
        <v>4.2906171212435314E-5</v>
      </c>
      <c r="AX1628" t="e">
        <f t="shared" si="1033"/>
        <v>#DIV/0!</v>
      </c>
      <c r="AY1628" t="e">
        <f t="shared" si="1034"/>
        <v>#DIV/0!</v>
      </c>
      <c r="AZ1628" t="e">
        <f t="shared" si="1035"/>
        <v>#DIV/0!</v>
      </c>
    </row>
    <row r="1629" spans="14:52" x14ac:dyDescent="0.55000000000000004">
      <c r="N1629" s="36">
        <f t="shared" si="1007"/>
        <v>0</v>
      </c>
      <c r="O1629" s="36">
        <f t="shared" si="1008"/>
        <v>0</v>
      </c>
      <c r="P1629" s="36">
        <f t="shared" si="1009"/>
        <v>-35756726854.389717</v>
      </c>
      <c r="Q1629">
        <f t="shared" si="1010"/>
        <v>0</v>
      </c>
      <c r="R1629">
        <f t="shared" si="1011"/>
        <v>0</v>
      </c>
      <c r="S1629">
        <f t="shared" si="1012"/>
        <v>0</v>
      </c>
      <c r="T1629">
        <f t="shared" si="1013"/>
        <v>0</v>
      </c>
      <c r="U1629">
        <f t="shared" si="1014"/>
        <v>0</v>
      </c>
      <c r="W1629">
        <f t="shared" si="1015"/>
        <v>-7.7434778162181958E-2</v>
      </c>
      <c r="X1629">
        <v>995.15</v>
      </c>
      <c r="Y1629">
        <f t="shared" si="1016"/>
        <v>1.9073334166666699E-2</v>
      </c>
      <c r="Z1629">
        <v>2E-3</v>
      </c>
      <c r="AA1629">
        <f t="shared" si="1017"/>
        <v>2394.750872262819</v>
      </c>
      <c r="AC1629">
        <f t="shared" si="1018"/>
        <v>0</v>
      </c>
      <c r="AD1629">
        <f t="shared" si="1019"/>
        <v>0</v>
      </c>
      <c r="AE1629">
        <v>0</v>
      </c>
      <c r="AF1629">
        <f t="shared" si="1020"/>
        <v>0</v>
      </c>
      <c r="AG1629">
        <f t="shared" si="1021"/>
        <v>0</v>
      </c>
      <c r="AH1629">
        <f t="shared" si="1022"/>
        <v>3.3074481257883787E-5</v>
      </c>
      <c r="AJ1629">
        <f t="shared" si="1023"/>
        <v>0</v>
      </c>
      <c r="AK1629">
        <f t="shared" si="1024"/>
        <v>0</v>
      </c>
      <c r="AL1629">
        <v>0</v>
      </c>
      <c r="AM1629">
        <f t="shared" si="1025"/>
        <v>0</v>
      </c>
      <c r="AN1629">
        <f t="shared" si="1026"/>
        <v>0</v>
      </c>
      <c r="AO1629">
        <f t="shared" si="1027"/>
        <v>1.1904280244804432E-4</v>
      </c>
      <c r="AQ1629">
        <f t="shared" si="1028"/>
        <v>0</v>
      </c>
      <c r="AR1629">
        <f t="shared" si="1029"/>
        <v>0</v>
      </c>
      <c r="AS1629">
        <v>682</v>
      </c>
      <c r="AT1629">
        <f t="shared" si="1030"/>
        <v>0</v>
      </c>
      <c r="AU1629">
        <f t="shared" si="1031"/>
        <v>0</v>
      </c>
      <c r="AV1629">
        <f t="shared" si="1032"/>
        <v>4.2789234582259426E-5</v>
      </c>
      <c r="AX1629" t="e">
        <f t="shared" si="1033"/>
        <v>#DIV/0!</v>
      </c>
      <c r="AY1629" t="e">
        <f t="shared" si="1034"/>
        <v>#DIV/0!</v>
      </c>
      <c r="AZ1629" t="e">
        <f t="shared" si="1035"/>
        <v>#DIV/0!</v>
      </c>
    </row>
    <row r="1630" spans="14:52" x14ac:dyDescent="0.55000000000000004">
      <c r="N1630" s="36">
        <f t="shared" si="1007"/>
        <v>0</v>
      </c>
      <c r="O1630" s="36">
        <f t="shared" si="1008"/>
        <v>0</v>
      </c>
      <c r="P1630" s="36">
        <f t="shared" si="1009"/>
        <v>-35809156072.651283</v>
      </c>
      <c r="Q1630">
        <f t="shared" si="1010"/>
        <v>0</v>
      </c>
      <c r="R1630">
        <f t="shared" si="1011"/>
        <v>0</v>
      </c>
      <c r="S1630">
        <f t="shared" si="1012"/>
        <v>0</v>
      </c>
      <c r="T1630">
        <f t="shared" si="1013"/>
        <v>0</v>
      </c>
      <c r="U1630">
        <f t="shared" si="1014"/>
        <v>0</v>
      </c>
      <c r="W1630">
        <f t="shared" si="1015"/>
        <v>-7.7434778162181958E-2</v>
      </c>
      <c r="X1630">
        <v>996.15</v>
      </c>
      <c r="Y1630">
        <f t="shared" si="1016"/>
        <v>1.9073334166666699E-2</v>
      </c>
      <c r="Z1630">
        <v>2E-3</v>
      </c>
      <c r="AA1630">
        <f t="shared" si="1017"/>
        <v>2405.2160873416265</v>
      </c>
      <c r="AC1630">
        <f t="shared" si="1018"/>
        <v>0</v>
      </c>
      <c r="AD1630">
        <f t="shared" si="1019"/>
        <v>0</v>
      </c>
      <c r="AE1630">
        <v>0</v>
      </c>
      <c r="AF1630">
        <f t="shared" si="1020"/>
        <v>0</v>
      </c>
      <c r="AG1630">
        <f t="shared" si="1021"/>
        <v>0</v>
      </c>
      <c r="AH1630">
        <f t="shared" si="1022"/>
        <v>3.3021141712927432E-5</v>
      </c>
      <c r="AJ1630">
        <f t="shared" si="1023"/>
        <v>0</v>
      </c>
      <c r="AK1630">
        <f t="shared" si="1024"/>
        <v>0</v>
      </c>
      <c r="AL1630">
        <v>0</v>
      </c>
      <c r="AM1630">
        <f t="shared" si="1025"/>
        <v>0</v>
      </c>
      <c r="AN1630">
        <f t="shared" si="1026"/>
        <v>0</v>
      </c>
      <c r="AO1630">
        <f t="shared" si="1027"/>
        <v>1.1875494631554988E-4</v>
      </c>
      <c r="AQ1630">
        <f t="shared" si="1028"/>
        <v>0</v>
      </c>
      <c r="AR1630">
        <f t="shared" si="1029"/>
        <v>0</v>
      </c>
      <c r="AS1630">
        <v>683</v>
      </c>
      <c r="AT1630">
        <f t="shared" si="1030"/>
        <v>0</v>
      </c>
      <c r="AU1630">
        <f t="shared" si="1031"/>
        <v>0</v>
      </c>
      <c r="AV1630">
        <f t="shared" si="1032"/>
        <v>4.2672850470168283E-5</v>
      </c>
      <c r="AX1630" t="e">
        <f t="shared" si="1033"/>
        <v>#DIV/0!</v>
      </c>
      <c r="AY1630" t="e">
        <f t="shared" si="1034"/>
        <v>#DIV/0!</v>
      </c>
      <c r="AZ1630" t="e">
        <f t="shared" si="1035"/>
        <v>#DIV/0!</v>
      </c>
    </row>
    <row r="1631" spans="14:52" x14ac:dyDescent="0.55000000000000004">
      <c r="N1631" s="36">
        <f t="shared" si="1007"/>
        <v>0</v>
      </c>
      <c r="O1631" s="36">
        <f t="shared" si="1008"/>
        <v>0</v>
      </c>
      <c r="P1631" s="36">
        <f t="shared" si="1009"/>
        <v>-35861585290.912849</v>
      </c>
      <c r="Q1631">
        <f t="shared" si="1010"/>
        <v>0</v>
      </c>
      <c r="R1631">
        <f t="shared" si="1011"/>
        <v>0</v>
      </c>
      <c r="S1631">
        <f t="shared" si="1012"/>
        <v>0</v>
      </c>
      <c r="T1631">
        <f t="shared" si="1013"/>
        <v>0</v>
      </c>
      <c r="U1631">
        <f t="shared" si="1014"/>
        <v>0</v>
      </c>
      <c r="W1631">
        <f t="shared" si="1015"/>
        <v>-7.7434778162181958E-2</v>
      </c>
      <c r="X1631">
        <v>997.15</v>
      </c>
      <c r="Y1631">
        <f t="shared" si="1016"/>
        <v>1.9073334166666699E-2</v>
      </c>
      <c r="Z1631">
        <v>2E-3</v>
      </c>
      <c r="AA1631">
        <f t="shared" si="1017"/>
        <v>2415.7050323763619</v>
      </c>
      <c r="AC1631">
        <f t="shared" si="1018"/>
        <v>0</v>
      </c>
      <c r="AD1631">
        <f t="shared" si="1019"/>
        <v>0</v>
      </c>
      <c r="AE1631">
        <v>0</v>
      </c>
      <c r="AF1631">
        <f t="shared" si="1020"/>
        <v>0</v>
      </c>
      <c r="AG1631">
        <f t="shared" si="1021"/>
        <v>0</v>
      </c>
      <c r="AH1631">
        <f t="shared" si="1022"/>
        <v>3.2967994914644442E-5</v>
      </c>
      <c r="AJ1631">
        <f t="shared" si="1023"/>
        <v>0</v>
      </c>
      <c r="AK1631">
        <f t="shared" si="1024"/>
        <v>0</v>
      </c>
      <c r="AL1631">
        <v>0</v>
      </c>
      <c r="AM1631">
        <f t="shared" si="1025"/>
        <v>0</v>
      </c>
      <c r="AN1631">
        <f t="shared" si="1026"/>
        <v>0</v>
      </c>
      <c r="AO1631">
        <f t="shared" si="1027"/>
        <v>1.1846836151100633E-4</v>
      </c>
      <c r="AQ1631">
        <f t="shared" si="1028"/>
        <v>0</v>
      </c>
      <c r="AR1631">
        <f t="shared" si="1029"/>
        <v>0</v>
      </c>
      <c r="AS1631">
        <v>684</v>
      </c>
      <c r="AT1631">
        <f t="shared" si="1030"/>
        <v>0</v>
      </c>
      <c r="AU1631">
        <f t="shared" si="1031"/>
        <v>0</v>
      </c>
      <c r="AV1631">
        <f t="shared" si="1032"/>
        <v>4.2557015398107315E-5</v>
      </c>
      <c r="AX1631" t="e">
        <f t="shared" si="1033"/>
        <v>#DIV/0!</v>
      </c>
      <c r="AY1631" t="e">
        <f t="shared" si="1034"/>
        <v>#DIV/0!</v>
      </c>
      <c r="AZ1631" t="e">
        <f t="shared" si="1035"/>
        <v>#DIV/0!</v>
      </c>
    </row>
    <row r="1632" spans="14:52" x14ac:dyDescent="0.55000000000000004">
      <c r="N1632" s="36">
        <f t="shared" si="1007"/>
        <v>0</v>
      </c>
      <c r="O1632" s="36">
        <f t="shared" si="1008"/>
        <v>0</v>
      </c>
      <c r="P1632" s="36">
        <f t="shared" si="1009"/>
        <v>-35914014509.174423</v>
      </c>
      <c r="Q1632">
        <f t="shared" si="1010"/>
        <v>0</v>
      </c>
      <c r="R1632">
        <f t="shared" si="1011"/>
        <v>0</v>
      </c>
      <c r="S1632">
        <f t="shared" si="1012"/>
        <v>0</v>
      </c>
      <c r="T1632">
        <f t="shared" si="1013"/>
        <v>0</v>
      </c>
      <c r="U1632">
        <f t="shared" si="1014"/>
        <v>0</v>
      </c>
      <c r="W1632">
        <f t="shared" si="1015"/>
        <v>-7.7434778162181958E-2</v>
      </c>
      <c r="X1632">
        <v>998.15</v>
      </c>
      <c r="Y1632">
        <f t="shared" si="1016"/>
        <v>1.9073334166666699E-2</v>
      </c>
      <c r="Z1632">
        <v>2E-3</v>
      </c>
      <c r="AA1632">
        <f t="shared" si="1017"/>
        <v>2426.2176885285912</v>
      </c>
      <c r="AC1632">
        <f t="shared" si="1018"/>
        <v>0</v>
      </c>
      <c r="AD1632">
        <f t="shared" si="1019"/>
        <v>0</v>
      </c>
      <c r="AE1632">
        <v>0</v>
      </c>
      <c r="AF1632">
        <f t="shared" si="1020"/>
        <v>0</v>
      </c>
      <c r="AG1632">
        <f t="shared" si="1021"/>
        <v>0</v>
      </c>
      <c r="AH1632">
        <f t="shared" si="1022"/>
        <v>3.2915039888735712E-5</v>
      </c>
      <c r="AJ1632">
        <f t="shared" si="1023"/>
        <v>0</v>
      </c>
      <c r="AK1632">
        <f t="shared" si="1024"/>
        <v>0</v>
      </c>
      <c r="AL1632">
        <v>0</v>
      </c>
      <c r="AM1632">
        <f t="shared" si="1025"/>
        <v>0</v>
      </c>
      <c r="AN1632">
        <f t="shared" si="1026"/>
        <v>0</v>
      </c>
      <c r="AO1632">
        <f t="shared" si="1027"/>
        <v>1.181830404616626E-4</v>
      </c>
      <c r="AQ1632">
        <f t="shared" si="1028"/>
        <v>0</v>
      </c>
      <c r="AR1632">
        <f t="shared" si="1029"/>
        <v>0</v>
      </c>
      <c r="AS1632">
        <v>685</v>
      </c>
      <c r="AT1632">
        <f t="shared" si="1030"/>
        <v>0</v>
      </c>
      <c r="AU1632">
        <f t="shared" si="1031"/>
        <v>0</v>
      </c>
      <c r="AV1632">
        <f t="shared" si="1032"/>
        <v>4.2441725914996512E-5</v>
      </c>
      <c r="AX1632" t="e">
        <f t="shared" si="1033"/>
        <v>#DIV/0!</v>
      </c>
      <c r="AY1632" t="e">
        <f t="shared" si="1034"/>
        <v>#DIV/0!</v>
      </c>
      <c r="AZ1632" t="e">
        <f t="shared" si="1035"/>
        <v>#DIV/0!</v>
      </c>
    </row>
    <row r="1633" spans="14:52" x14ac:dyDescent="0.55000000000000004">
      <c r="N1633" s="36">
        <f t="shared" si="1007"/>
        <v>0</v>
      </c>
      <c r="O1633" s="36">
        <f t="shared" si="1008"/>
        <v>0</v>
      </c>
      <c r="P1633" s="36">
        <f t="shared" si="1009"/>
        <v>-35966443727.435989</v>
      </c>
      <c r="Q1633">
        <f t="shared" si="1010"/>
        <v>0</v>
      </c>
      <c r="R1633">
        <f t="shared" si="1011"/>
        <v>0</v>
      </c>
      <c r="S1633">
        <f t="shared" si="1012"/>
        <v>0</v>
      </c>
      <c r="T1633">
        <f t="shared" si="1013"/>
        <v>0</v>
      </c>
      <c r="U1633">
        <f t="shared" si="1014"/>
        <v>0</v>
      </c>
      <c r="W1633">
        <f t="shared" si="1015"/>
        <v>-7.7434778162181958E-2</v>
      </c>
      <c r="X1633">
        <v>999.15</v>
      </c>
      <c r="Y1633">
        <f t="shared" si="1016"/>
        <v>1.9073334166666699E-2</v>
      </c>
      <c r="Z1633">
        <v>2E-3</v>
      </c>
      <c r="AA1633">
        <f t="shared" si="1017"/>
        <v>2436.7540368409782</v>
      </c>
      <c r="AC1633">
        <f t="shared" si="1018"/>
        <v>0</v>
      </c>
      <c r="AD1633">
        <f t="shared" si="1019"/>
        <v>0</v>
      </c>
      <c r="AE1633">
        <v>0</v>
      </c>
      <c r="AF1633">
        <f t="shared" si="1020"/>
        <v>0</v>
      </c>
      <c r="AG1633">
        <f t="shared" si="1021"/>
        <v>0</v>
      </c>
      <c r="AH1633">
        <f t="shared" si="1022"/>
        <v>3.2862275667151308E-5</v>
      </c>
      <c r="AJ1633">
        <f t="shared" si="1023"/>
        <v>0</v>
      </c>
      <c r="AK1633">
        <f t="shared" si="1024"/>
        <v>0</v>
      </c>
      <c r="AL1633">
        <v>0</v>
      </c>
      <c r="AM1633">
        <f t="shared" si="1025"/>
        <v>0</v>
      </c>
      <c r="AN1633">
        <f t="shared" si="1026"/>
        <v>0</v>
      </c>
      <c r="AO1633">
        <f t="shared" si="1027"/>
        <v>1.1789897565075028E-4</v>
      </c>
      <c r="AQ1633">
        <f t="shared" si="1028"/>
        <v>0</v>
      </c>
      <c r="AR1633">
        <f t="shared" si="1029"/>
        <v>0</v>
      </c>
      <c r="AS1633">
        <v>686</v>
      </c>
      <c r="AT1633">
        <f t="shared" si="1030"/>
        <v>0</v>
      </c>
      <c r="AU1633">
        <f t="shared" si="1031"/>
        <v>0</v>
      </c>
      <c r="AV1633">
        <f t="shared" si="1032"/>
        <v>4.2326978596483837E-5</v>
      </c>
      <c r="AX1633" t="e">
        <f t="shared" si="1033"/>
        <v>#DIV/0!</v>
      </c>
      <c r="AY1633" t="e">
        <f t="shared" si="1034"/>
        <v>#DIV/0!</v>
      </c>
      <c r="AZ1633" t="e">
        <f t="shared" si="1035"/>
        <v>#DIV/0!</v>
      </c>
    </row>
    <row r="1634" spans="14:52" x14ac:dyDescent="0.55000000000000004">
      <c r="N1634" s="36">
        <f t="shared" si="1007"/>
        <v>0</v>
      </c>
      <c r="O1634" s="36">
        <f t="shared" si="1008"/>
        <v>0</v>
      </c>
      <c r="P1634" s="36">
        <f t="shared" si="1009"/>
        <v>-36018872945.697556</v>
      </c>
      <c r="Q1634">
        <f t="shared" si="1010"/>
        <v>0</v>
      </c>
      <c r="R1634">
        <f t="shared" si="1011"/>
        <v>0</v>
      </c>
      <c r="S1634">
        <f t="shared" si="1012"/>
        <v>0</v>
      </c>
      <c r="T1634">
        <f t="shared" si="1013"/>
        <v>0</v>
      </c>
      <c r="U1634">
        <f t="shared" si="1014"/>
        <v>0</v>
      </c>
      <c r="W1634">
        <f t="shared" si="1015"/>
        <v>-7.7434778162181958E-2</v>
      </c>
      <c r="X1634">
        <v>1000.15</v>
      </c>
      <c r="Y1634">
        <f t="shared" si="1016"/>
        <v>1.9073334166666699E-2</v>
      </c>
      <c r="Z1634">
        <v>2E-3</v>
      </c>
      <c r="AA1634">
        <f t="shared" si="1017"/>
        <v>2447.314058237991</v>
      </c>
      <c r="AC1634">
        <f t="shared" si="1018"/>
        <v>0</v>
      </c>
      <c r="AD1634">
        <f t="shared" si="1019"/>
        <v>0</v>
      </c>
      <c r="AE1634">
        <v>0</v>
      </c>
      <c r="AF1634">
        <f t="shared" si="1020"/>
        <v>0</v>
      </c>
      <c r="AG1634">
        <f t="shared" si="1021"/>
        <v>0</v>
      </c>
      <c r="AH1634">
        <f t="shared" si="1022"/>
        <v>3.2809701288042263E-5</v>
      </c>
      <c r="AJ1634">
        <f t="shared" si="1023"/>
        <v>0</v>
      </c>
      <c r="AK1634">
        <f t="shared" si="1024"/>
        <v>0</v>
      </c>
      <c r="AL1634">
        <v>0</v>
      </c>
      <c r="AM1634">
        <f t="shared" si="1025"/>
        <v>0</v>
      </c>
      <c r="AN1634">
        <f t="shared" si="1026"/>
        <v>0</v>
      </c>
      <c r="AO1634">
        <f t="shared" si="1027"/>
        <v>1.1761615961699308E-4</v>
      </c>
      <c r="AQ1634">
        <f t="shared" si="1028"/>
        <v>0</v>
      </c>
      <c r="AR1634">
        <f t="shared" si="1029"/>
        <v>0</v>
      </c>
      <c r="AS1634">
        <v>687</v>
      </c>
      <c r="AT1634">
        <f t="shared" si="1030"/>
        <v>0</v>
      </c>
      <c r="AU1634">
        <f t="shared" si="1031"/>
        <v>0</v>
      </c>
      <c r="AV1634">
        <f t="shared" si="1032"/>
        <v>4.2212770044700668E-5</v>
      </c>
      <c r="AX1634" t="e">
        <f t="shared" si="1033"/>
        <v>#DIV/0!</v>
      </c>
      <c r="AY1634" t="e">
        <f t="shared" si="1034"/>
        <v>#DIV/0!</v>
      </c>
      <c r="AZ1634" t="e">
        <f t="shared" si="1035"/>
        <v>#DIV/0!</v>
      </c>
    </row>
    <row r="1635" spans="14:52" x14ac:dyDescent="0.55000000000000004">
      <c r="N1635" s="36">
        <f t="shared" si="1007"/>
        <v>0</v>
      </c>
      <c r="O1635" s="36">
        <f t="shared" si="1008"/>
        <v>0</v>
      </c>
      <c r="P1635" s="36">
        <f t="shared" si="1009"/>
        <v>-36071302163.959122</v>
      </c>
      <c r="Q1635">
        <f t="shared" si="1010"/>
        <v>0</v>
      </c>
      <c r="R1635">
        <f t="shared" si="1011"/>
        <v>0</v>
      </c>
      <c r="S1635">
        <f t="shared" si="1012"/>
        <v>0</v>
      </c>
      <c r="T1635">
        <f t="shared" si="1013"/>
        <v>0</v>
      </c>
      <c r="U1635">
        <f t="shared" si="1014"/>
        <v>0</v>
      </c>
      <c r="W1635">
        <f t="shared" si="1015"/>
        <v>-7.7434778162181958E-2</v>
      </c>
      <c r="X1635">
        <v>1001.15</v>
      </c>
      <c r="Y1635">
        <f t="shared" si="1016"/>
        <v>1.9073334166666699E-2</v>
      </c>
      <c r="Z1635">
        <v>2E-3</v>
      </c>
      <c r="AA1635">
        <f t="shared" si="1017"/>
        <v>2457.8977335266259</v>
      </c>
      <c r="AC1635">
        <f t="shared" si="1018"/>
        <v>0</v>
      </c>
      <c r="AD1635">
        <f t="shared" si="1019"/>
        <v>0</v>
      </c>
      <c r="AE1635">
        <v>0</v>
      </c>
      <c r="AF1635">
        <f t="shared" si="1020"/>
        <v>0</v>
      </c>
      <c r="AG1635">
        <f t="shared" si="1021"/>
        <v>0</v>
      </c>
      <c r="AH1635">
        <f t="shared" si="1022"/>
        <v>3.275731579571282E-5</v>
      </c>
      <c r="AJ1635">
        <f t="shared" si="1023"/>
        <v>0</v>
      </c>
      <c r="AK1635">
        <f t="shared" si="1024"/>
        <v>0</v>
      </c>
      <c r="AL1635">
        <v>0</v>
      </c>
      <c r="AM1635">
        <f t="shared" si="1025"/>
        <v>0</v>
      </c>
      <c r="AN1635">
        <f t="shared" si="1026"/>
        <v>0</v>
      </c>
      <c r="AO1635">
        <f t="shared" si="1027"/>
        <v>1.1733458495412135E-4</v>
      </c>
      <c r="AQ1635">
        <f t="shared" si="1028"/>
        <v>0</v>
      </c>
      <c r="AR1635">
        <f t="shared" si="1029"/>
        <v>0</v>
      </c>
      <c r="AS1635">
        <v>688</v>
      </c>
      <c r="AT1635">
        <f t="shared" si="1030"/>
        <v>0</v>
      </c>
      <c r="AU1635">
        <f t="shared" si="1031"/>
        <v>0</v>
      </c>
      <c r="AV1635">
        <f t="shared" si="1032"/>
        <v>4.209909688802054E-5</v>
      </c>
      <c r="AX1635" t="e">
        <f t="shared" si="1033"/>
        <v>#DIV/0!</v>
      </c>
      <c r="AY1635" t="e">
        <f t="shared" si="1034"/>
        <v>#DIV/0!</v>
      </c>
      <c r="AZ1635" t="e">
        <f t="shared" si="1035"/>
        <v>#DIV/0!</v>
      </c>
    </row>
    <row r="1636" spans="14:52" x14ac:dyDescent="0.55000000000000004">
      <c r="N1636" s="36">
        <f t="shared" si="1007"/>
        <v>0</v>
      </c>
      <c r="O1636" s="36">
        <f t="shared" si="1008"/>
        <v>0</v>
      </c>
      <c r="P1636" s="36">
        <f t="shared" si="1009"/>
        <v>-36123731382.220695</v>
      </c>
      <c r="Q1636">
        <f t="shared" si="1010"/>
        <v>0</v>
      </c>
      <c r="R1636">
        <f t="shared" si="1011"/>
        <v>0</v>
      </c>
      <c r="S1636">
        <f t="shared" si="1012"/>
        <v>0</v>
      </c>
      <c r="T1636">
        <f t="shared" si="1013"/>
        <v>0</v>
      </c>
      <c r="U1636">
        <f t="shared" si="1014"/>
        <v>0</v>
      </c>
      <c r="W1636">
        <f t="shared" si="1015"/>
        <v>-7.7434778162181958E-2</v>
      </c>
      <c r="X1636">
        <v>1002.15</v>
      </c>
      <c r="Y1636">
        <f t="shared" si="1016"/>
        <v>1.9073334166666699E-2</v>
      </c>
      <c r="Z1636">
        <v>2E-3</v>
      </c>
      <c r="AA1636">
        <f t="shared" si="1017"/>
        <v>2468.5050433971487</v>
      </c>
      <c r="AC1636">
        <f t="shared" si="1018"/>
        <v>0</v>
      </c>
      <c r="AD1636">
        <f t="shared" si="1019"/>
        <v>0</v>
      </c>
      <c r="AE1636">
        <v>0</v>
      </c>
      <c r="AF1636">
        <f t="shared" si="1020"/>
        <v>0</v>
      </c>
      <c r="AG1636">
        <f t="shared" si="1021"/>
        <v>0</v>
      </c>
      <c r="AH1636">
        <f t="shared" si="1022"/>
        <v>3.270511824057306E-5</v>
      </c>
      <c r="AJ1636">
        <f t="shared" si="1023"/>
        <v>0</v>
      </c>
      <c r="AK1636">
        <f t="shared" si="1024"/>
        <v>0</v>
      </c>
      <c r="AL1636">
        <v>0</v>
      </c>
      <c r="AM1636">
        <f t="shared" si="1025"/>
        <v>0</v>
      </c>
      <c r="AN1636">
        <f t="shared" si="1026"/>
        <v>0</v>
      </c>
      <c r="AO1636">
        <f t="shared" si="1027"/>
        <v>1.1705424431039117E-4</v>
      </c>
      <c r="AQ1636">
        <f t="shared" si="1028"/>
        <v>0</v>
      </c>
      <c r="AR1636">
        <f t="shared" si="1029"/>
        <v>0</v>
      </c>
      <c r="AS1636">
        <v>689</v>
      </c>
      <c r="AT1636">
        <f t="shared" si="1030"/>
        <v>0</v>
      </c>
      <c r="AU1636">
        <f t="shared" si="1031"/>
        <v>0</v>
      </c>
      <c r="AV1636">
        <f t="shared" si="1032"/>
        <v>4.198595578081977E-5</v>
      </c>
      <c r="AX1636" t="e">
        <f t="shared" si="1033"/>
        <v>#DIV/0!</v>
      </c>
      <c r="AY1636" t="e">
        <f t="shared" si="1034"/>
        <v>#DIV/0!</v>
      </c>
      <c r="AZ1636" t="e">
        <f t="shared" si="1035"/>
        <v>#DIV/0!</v>
      </c>
    </row>
    <row r="1637" spans="14:52" x14ac:dyDescent="0.55000000000000004">
      <c r="N1637" s="36">
        <f t="shared" si="1007"/>
        <v>0</v>
      </c>
      <c r="O1637" s="36">
        <f t="shared" si="1008"/>
        <v>0</v>
      </c>
      <c r="P1637" s="36">
        <f t="shared" si="1009"/>
        <v>-36176160600.482262</v>
      </c>
      <c r="Q1637">
        <f t="shared" si="1010"/>
        <v>0</v>
      </c>
      <c r="R1637">
        <f t="shared" si="1011"/>
        <v>0</v>
      </c>
      <c r="S1637">
        <f t="shared" si="1012"/>
        <v>0</v>
      </c>
      <c r="T1637">
        <f t="shared" si="1013"/>
        <v>0</v>
      </c>
      <c r="U1637">
        <f t="shared" si="1014"/>
        <v>0</v>
      </c>
      <c r="W1637">
        <f t="shared" si="1015"/>
        <v>-7.7434778162181958E-2</v>
      </c>
      <c r="X1637">
        <v>1003.15</v>
      </c>
      <c r="Y1637">
        <f t="shared" si="1016"/>
        <v>1.9073334166666699E-2</v>
      </c>
      <c r="Z1637">
        <v>2E-3</v>
      </c>
      <c r="AA1637">
        <f t="shared" si="1017"/>
        <v>2479.1359684237777</v>
      </c>
      <c r="AC1637">
        <f t="shared" si="1018"/>
        <v>0</v>
      </c>
      <c r="AD1637">
        <f t="shared" si="1019"/>
        <v>0</v>
      </c>
      <c r="AE1637">
        <v>0</v>
      </c>
      <c r="AF1637">
        <f t="shared" si="1020"/>
        <v>0</v>
      </c>
      <c r="AG1637">
        <f t="shared" si="1021"/>
        <v>0</v>
      </c>
      <c r="AH1637">
        <f t="shared" si="1022"/>
        <v>3.2653107679091698E-5</v>
      </c>
      <c r="AJ1637">
        <f t="shared" si="1023"/>
        <v>0</v>
      </c>
      <c r="AK1637">
        <f t="shared" si="1024"/>
        <v>0</v>
      </c>
      <c r="AL1637">
        <v>0</v>
      </c>
      <c r="AM1637">
        <f t="shared" si="1025"/>
        <v>0</v>
      </c>
      <c r="AN1637">
        <f t="shared" si="1026"/>
        <v>0</v>
      </c>
      <c r="AO1637">
        <f t="shared" si="1027"/>
        <v>1.167751303881075E-4</v>
      </c>
      <c r="AQ1637">
        <f t="shared" si="1028"/>
        <v>0</v>
      </c>
      <c r="AR1637">
        <f t="shared" si="1029"/>
        <v>0</v>
      </c>
      <c r="AS1637">
        <v>690</v>
      </c>
      <c r="AT1637">
        <f t="shared" si="1030"/>
        <v>0</v>
      </c>
      <c r="AU1637">
        <f t="shared" si="1031"/>
        <v>0</v>
      </c>
      <c r="AV1637">
        <f t="shared" si="1032"/>
        <v>4.1873343403240608E-5</v>
      </c>
      <c r="AX1637" t="e">
        <f t="shared" si="1033"/>
        <v>#DIV/0!</v>
      </c>
      <c r="AY1637" t="e">
        <f t="shared" si="1034"/>
        <v>#DIV/0!</v>
      </c>
      <c r="AZ1637" t="e">
        <f t="shared" si="1035"/>
        <v>#DIV/0!</v>
      </c>
    </row>
    <row r="1638" spans="14:52" x14ac:dyDescent="0.55000000000000004">
      <c r="N1638" s="36">
        <f t="shared" si="1007"/>
        <v>0</v>
      </c>
      <c r="O1638" s="36">
        <f t="shared" si="1008"/>
        <v>0</v>
      </c>
      <c r="P1638" s="36">
        <f t="shared" si="1009"/>
        <v>-36228589818.743828</v>
      </c>
      <c r="Q1638">
        <f t="shared" si="1010"/>
        <v>0</v>
      </c>
      <c r="R1638">
        <f t="shared" si="1011"/>
        <v>0</v>
      </c>
      <c r="S1638">
        <f t="shared" si="1012"/>
        <v>0</v>
      </c>
      <c r="T1638">
        <f t="shared" si="1013"/>
        <v>0</v>
      </c>
      <c r="U1638">
        <f t="shared" si="1014"/>
        <v>0</v>
      </c>
      <c r="W1638">
        <f t="shared" si="1015"/>
        <v>-7.7434778162181958E-2</v>
      </c>
      <c r="X1638">
        <v>1004.15</v>
      </c>
      <c r="Y1638">
        <f t="shared" si="1016"/>
        <v>1.9073334166666699E-2</v>
      </c>
      <c r="Z1638">
        <v>2E-3</v>
      </c>
      <c r="AA1638">
        <f t="shared" si="1017"/>
        <v>2489.7904890654281</v>
      </c>
      <c r="AC1638">
        <f t="shared" si="1018"/>
        <v>0</v>
      </c>
      <c r="AD1638">
        <f t="shared" si="1019"/>
        <v>0</v>
      </c>
      <c r="AE1638">
        <v>0</v>
      </c>
      <c r="AF1638">
        <f t="shared" si="1020"/>
        <v>0</v>
      </c>
      <c r="AG1638">
        <f t="shared" si="1021"/>
        <v>0</v>
      </c>
      <c r="AH1638">
        <f t="shared" si="1022"/>
        <v>3.2601283173749906E-5</v>
      </c>
      <c r="AJ1638">
        <f t="shared" si="1023"/>
        <v>0</v>
      </c>
      <c r="AK1638">
        <f t="shared" si="1024"/>
        <v>0</v>
      </c>
      <c r="AL1638">
        <v>0</v>
      </c>
      <c r="AM1638">
        <f t="shared" si="1025"/>
        <v>0</v>
      </c>
      <c r="AN1638">
        <f t="shared" si="1026"/>
        <v>0</v>
      </c>
      <c r="AO1638">
        <f t="shared" si="1027"/>
        <v>1.1649723594315413E-4</v>
      </c>
      <c r="AQ1638">
        <f t="shared" si="1028"/>
        <v>0</v>
      </c>
      <c r="AR1638">
        <f t="shared" si="1029"/>
        <v>0</v>
      </c>
      <c r="AS1638">
        <v>691</v>
      </c>
      <c r="AT1638">
        <f t="shared" si="1030"/>
        <v>0</v>
      </c>
      <c r="AU1638">
        <f t="shared" si="1031"/>
        <v>0</v>
      </c>
      <c r="AV1638">
        <f t="shared" si="1032"/>
        <v>4.1761256460957643E-5</v>
      </c>
      <c r="AX1638" t="e">
        <f t="shared" si="1033"/>
        <v>#DIV/0!</v>
      </c>
      <c r="AY1638" t="e">
        <f t="shared" si="1034"/>
        <v>#DIV/0!</v>
      </c>
      <c r="AZ1638" t="e">
        <f t="shared" si="1035"/>
        <v>#DIV/0!</v>
      </c>
    </row>
    <row r="1639" spans="14:52" x14ac:dyDescent="0.55000000000000004">
      <c r="N1639" s="36">
        <f t="shared" si="1007"/>
        <v>0</v>
      </c>
      <c r="O1639" s="36">
        <f t="shared" si="1008"/>
        <v>0</v>
      </c>
      <c r="P1639" s="36">
        <f t="shared" si="1009"/>
        <v>-36281019037.005402</v>
      </c>
      <c r="Q1639">
        <f t="shared" si="1010"/>
        <v>0</v>
      </c>
      <c r="R1639">
        <f t="shared" si="1011"/>
        <v>0</v>
      </c>
      <c r="S1639">
        <f t="shared" si="1012"/>
        <v>0</v>
      </c>
      <c r="T1639">
        <f t="shared" si="1013"/>
        <v>0</v>
      </c>
      <c r="U1639">
        <f t="shared" si="1014"/>
        <v>0</v>
      </c>
      <c r="W1639">
        <f t="shared" si="1015"/>
        <v>-7.7434778162181958E-2</v>
      </c>
      <c r="X1639">
        <v>1005.15</v>
      </c>
      <c r="Y1639">
        <f t="shared" si="1016"/>
        <v>1.9073334166666699E-2</v>
      </c>
      <c r="Z1639">
        <v>2E-3</v>
      </c>
      <c r="AA1639">
        <f t="shared" si="1017"/>
        <v>2500.4685856664091</v>
      </c>
      <c r="AC1639">
        <f t="shared" si="1018"/>
        <v>0</v>
      </c>
      <c r="AD1639">
        <f t="shared" si="1019"/>
        <v>0</v>
      </c>
      <c r="AE1639">
        <v>0</v>
      </c>
      <c r="AF1639">
        <f t="shared" si="1020"/>
        <v>0</v>
      </c>
      <c r="AG1639">
        <f t="shared" si="1021"/>
        <v>0</v>
      </c>
      <c r="AH1639">
        <f t="shared" si="1022"/>
        <v>3.2549643792994829E-5</v>
      </c>
      <c r="AJ1639">
        <f t="shared" si="1023"/>
        <v>0</v>
      </c>
      <c r="AK1639">
        <f t="shared" si="1024"/>
        <v>0</v>
      </c>
      <c r="AL1639">
        <v>0</v>
      </c>
      <c r="AM1639">
        <f t="shared" si="1025"/>
        <v>0</v>
      </c>
      <c r="AN1639">
        <f t="shared" si="1026"/>
        <v>0</v>
      </c>
      <c r="AO1639">
        <f t="shared" si="1027"/>
        <v>1.1622055378452646E-4</v>
      </c>
      <c r="AQ1639">
        <f t="shared" si="1028"/>
        <v>0</v>
      </c>
      <c r="AR1639">
        <f t="shared" si="1029"/>
        <v>0</v>
      </c>
      <c r="AS1639">
        <v>692</v>
      </c>
      <c r="AT1639">
        <f t="shared" si="1030"/>
        <v>0</v>
      </c>
      <c r="AU1639">
        <f t="shared" si="1031"/>
        <v>0</v>
      </c>
      <c r="AV1639">
        <f t="shared" si="1032"/>
        <v>4.1649691684945404E-5</v>
      </c>
      <c r="AX1639" t="e">
        <f t="shared" si="1033"/>
        <v>#DIV/0!</v>
      </c>
      <c r="AY1639" t="e">
        <f t="shared" si="1034"/>
        <v>#DIV/0!</v>
      </c>
      <c r="AZ1639" t="e">
        <f t="shared" si="1035"/>
        <v>#DIV/0!</v>
      </c>
    </row>
    <row r="1640" spans="14:52" x14ac:dyDescent="0.55000000000000004">
      <c r="N1640" s="36">
        <f t="shared" si="1007"/>
        <v>0</v>
      </c>
      <c r="O1640" s="36">
        <f t="shared" si="1008"/>
        <v>0</v>
      </c>
      <c r="P1640" s="36">
        <f t="shared" si="1009"/>
        <v>-36333448255.266968</v>
      </c>
      <c r="Q1640">
        <f t="shared" si="1010"/>
        <v>0</v>
      </c>
      <c r="R1640">
        <f t="shared" si="1011"/>
        <v>0</v>
      </c>
      <c r="S1640">
        <f t="shared" si="1012"/>
        <v>0</v>
      </c>
      <c r="T1640">
        <f t="shared" si="1013"/>
        <v>0</v>
      </c>
      <c r="U1640">
        <f t="shared" si="1014"/>
        <v>0</v>
      </c>
      <c r="W1640">
        <f t="shared" si="1015"/>
        <v>-7.7434778162181958E-2</v>
      </c>
      <c r="X1640">
        <v>1006.15</v>
      </c>
      <c r="Y1640">
        <f t="shared" si="1016"/>
        <v>1.9073334166666699E-2</v>
      </c>
      <c r="Z1640">
        <v>2E-3</v>
      </c>
      <c r="AA1640">
        <f t="shared" si="1017"/>
        <v>2511.1702384571508</v>
      </c>
      <c r="AC1640">
        <f t="shared" si="1018"/>
        <v>0</v>
      </c>
      <c r="AD1640">
        <f t="shared" si="1019"/>
        <v>0</v>
      </c>
      <c r="AE1640">
        <v>0</v>
      </c>
      <c r="AF1640">
        <f t="shared" si="1020"/>
        <v>0</v>
      </c>
      <c r="AG1640">
        <f t="shared" si="1021"/>
        <v>0</v>
      </c>
      <c r="AH1640">
        <f t="shared" si="1022"/>
        <v>3.2498188611194208E-5</v>
      </c>
      <c r="AJ1640">
        <f t="shared" si="1023"/>
        <v>0</v>
      </c>
      <c r="AK1640">
        <f t="shared" si="1024"/>
        <v>0</v>
      </c>
      <c r="AL1640">
        <v>0</v>
      </c>
      <c r="AM1640">
        <f t="shared" si="1025"/>
        <v>0</v>
      </c>
      <c r="AN1640">
        <f t="shared" si="1026"/>
        <v>0</v>
      </c>
      <c r="AO1640">
        <f t="shared" si="1027"/>
        <v>1.1594507677386986E-4</v>
      </c>
      <c r="AQ1640">
        <f t="shared" si="1028"/>
        <v>0</v>
      </c>
      <c r="AR1640">
        <f t="shared" si="1029"/>
        <v>0</v>
      </c>
      <c r="AS1640">
        <v>693</v>
      </c>
      <c r="AT1640">
        <f t="shared" si="1030"/>
        <v>0</v>
      </c>
      <c r="AU1640">
        <f t="shared" si="1031"/>
        <v>0</v>
      </c>
      <c r="AV1640">
        <f t="shared" si="1032"/>
        <v>4.1538645831249598E-5</v>
      </c>
      <c r="AX1640" t="e">
        <f t="shared" si="1033"/>
        <v>#DIV/0!</v>
      </c>
      <c r="AY1640" t="e">
        <f t="shared" si="1034"/>
        <v>#DIV/0!</v>
      </c>
      <c r="AZ1640" t="e">
        <f t="shared" si="1035"/>
        <v>#DIV/0!</v>
      </c>
    </row>
    <row r="1641" spans="14:52" x14ac:dyDescent="0.55000000000000004">
      <c r="N1641" s="36">
        <f t="shared" si="1007"/>
        <v>0</v>
      </c>
      <c r="O1641" s="36">
        <f t="shared" si="1008"/>
        <v>0</v>
      </c>
      <c r="P1641" s="36">
        <f t="shared" si="1009"/>
        <v>-36385877473.528534</v>
      </c>
      <c r="Q1641">
        <f t="shared" si="1010"/>
        <v>0</v>
      </c>
      <c r="R1641">
        <f t="shared" si="1011"/>
        <v>0</v>
      </c>
      <c r="S1641">
        <f t="shared" si="1012"/>
        <v>0</v>
      </c>
      <c r="T1641">
        <f t="shared" si="1013"/>
        <v>0</v>
      </c>
      <c r="U1641">
        <f t="shared" si="1014"/>
        <v>0</v>
      </c>
      <c r="W1641">
        <f t="shared" si="1015"/>
        <v>-7.7434778162181958E-2</v>
      </c>
      <c r="X1641">
        <v>1007.15</v>
      </c>
      <c r="Y1641">
        <f t="shared" si="1016"/>
        <v>1.9073334166666699E-2</v>
      </c>
      <c r="Z1641">
        <v>2E-3</v>
      </c>
      <c r="AA1641">
        <f t="shared" si="1017"/>
        <v>2521.8954275548917</v>
      </c>
      <c r="AC1641">
        <f t="shared" si="1018"/>
        <v>0</v>
      </c>
      <c r="AD1641">
        <f t="shared" si="1019"/>
        <v>0</v>
      </c>
      <c r="AE1641">
        <v>0</v>
      </c>
      <c r="AF1641">
        <f t="shared" si="1020"/>
        <v>0</v>
      </c>
      <c r="AG1641">
        <f t="shared" si="1021"/>
        <v>0</v>
      </c>
      <c r="AH1641">
        <f t="shared" si="1022"/>
        <v>3.2446916708590718E-5</v>
      </c>
      <c r="AJ1641">
        <f t="shared" si="1023"/>
        <v>0</v>
      </c>
      <c r="AK1641">
        <f t="shared" si="1024"/>
        <v>0</v>
      </c>
      <c r="AL1641">
        <v>0</v>
      </c>
      <c r="AM1641">
        <f t="shared" si="1025"/>
        <v>0</v>
      </c>
      <c r="AN1641">
        <f t="shared" si="1026"/>
        <v>0</v>
      </c>
      <c r="AO1641">
        <f t="shared" si="1027"/>
        <v>1.1567079782502227E-4</v>
      </c>
      <c r="AQ1641">
        <f t="shared" si="1028"/>
        <v>0</v>
      </c>
      <c r="AR1641">
        <f t="shared" si="1029"/>
        <v>0</v>
      </c>
      <c r="AS1641">
        <v>694</v>
      </c>
      <c r="AT1641">
        <f t="shared" si="1030"/>
        <v>0</v>
      </c>
      <c r="AU1641">
        <f t="shared" si="1031"/>
        <v>0</v>
      </c>
      <c r="AV1641">
        <f t="shared" si="1032"/>
        <v>4.1428115680759822E-5</v>
      </c>
      <c r="AX1641" t="e">
        <f t="shared" si="1033"/>
        <v>#DIV/0!</v>
      </c>
      <c r="AY1641" t="e">
        <f t="shared" si="1034"/>
        <v>#DIV/0!</v>
      </c>
      <c r="AZ1641" t="e">
        <f t="shared" si="1035"/>
        <v>#DIV/0!</v>
      </c>
    </row>
    <row r="1642" spans="14:52" x14ac:dyDescent="0.55000000000000004">
      <c r="N1642" s="36">
        <f t="shared" si="1007"/>
        <v>0</v>
      </c>
      <c r="O1642" s="36">
        <f t="shared" si="1008"/>
        <v>0</v>
      </c>
      <c r="P1642" s="36">
        <f t="shared" si="1009"/>
        <v>-36438306691.790108</v>
      </c>
      <c r="Q1642">
        <f t="shared" si="1010"/>
        <v>0</v>
      </c>
      <c r="R1642">
        <f t="shared" si="1011"/>
        <v>0</v>
      </c>
      <c r="S1642">
        <f t="shared" si="1012"/>
        <v>0</v>
      </c>
      <c r="T1642">
        <f t="shared" si="1013"/>
        <v>0</v>
      </c>
      <c r="U1642">
        <f t="shared" si="1014"/>
        <v>0</v>
      </c>
      <c r="W1642">
        <f t="shared" si="1015"/>
        <v>-7.7434778162181958E-2</v>
      </c>
      <c r="X1642">
        <v>1008.15</v>
      </c>
      <c r="Y1642">
        <f t="shared" si="1016"/>
        <v>1.9073334166666699E-2</v>
      </c>
      <c r="Z1642">
        <v>2E-3</v>
      </c>
      <c r="AA1642">
        <f t="shared" si="1017"/>
        <v>2532.6441329644067</v>
      </c>
      <c r="AC1642">
        <f t="shared" si="1018"/>
        <v>0</v>
      </c>
      <c r="AD1642">
        <f t="shared" si="1019"/>
        <v>0</v>
      </c>
      <c r="AE1642">
        <v>0</v>
      </c>
      <c r="AF1642">
        <f t="shared" si="1020"/>
        <v>0</v>
      </c>
      <c r="AG1642">
        <f t="shared" si="1021"/>
        <v>0</v>
      </c>
      <c r="AH1642">
        <f t="shared" si="1022"/>
        <v>3.2395827171257336E-5</v>
      </c>
      <c r="AJ1642">
        <f t="shared" si="1023"/>
        <v>0</v>
      </c>
      <c r="AK1642">
        <f t="shared" si="1024"/>
        <v>0</v>
      </c>
      <c r="AL1642">
        <v>0</v>
      </c>
      <c r="AM1642">
        <f t="shared" si="1025"/>
        <v>0</v>
      </c>
      <c r="AN1642">
        <f t="shared" si="1026"/>
        <v>0</v>
      </c>
      <c r="AO1642">
        <f t="shared" si="1027"/>
        <v>1.1539770990356153E-4</v>
      </c>
      <c r="AQ1642">
        <f t="shared" si="1028"/>
        <v>0</v>
      </c>
      <c r="AR1642">
        <f t="shared" si="1029"/>
        <v>0</v>
      </c>
      <c r="AS1642">
        <v>695</v>
      </c>
      <c r="AT1642">
        <f t="shared" si="1030"/>
        <v>0</v>
      </c>
      <c r="AU1642">
        <f t="shared" si="1031"/>
        <v>0</v>
      </c>
      <c r="AV1642">
        <f t="shared" si="1032"/>
        <v>4.1318098038985065E-5</v>
      </c>
      <c r="AX1642" t="e">
        <f t="shared" si="1033"/>
        <v>#DIV/0!</v>
      </c>
      <c r="AY1642" t="e">
        <f t="shared" si="1034"/>
        <v>#DIV/0!</v>
      </c>
      <c r="AZ1642" t="e">
        <f t="shared" si="1035"/>
        <v>#DIV/0!</v>
      </c>
    </row>
    <row r="1643" spans="14:52" x14ac:dyDescent="0.55000000000000004">
      <c r="N1643" s="36">
        <f t="shared" si="1007"/>
        <v>0</v>
      </c>
      <c r="O1643" s="36">
        <f t="shared" si="1008"/>
        <v>0</v>
      </c>
      <c r="P1643" s="36">
        <f t="shared" si="1009"/>
        <v>-36490735910.051674</v>
      </c>
      <c r="Q1643">
        <f t="shared" si="1010"/>
        <v>0</v>
      </c>
      <c r="R1643">
        <f t="shared" si="1011"/>
        <v>0</v>
      </c>
      <c r="S1643">
        <f t="shared" si="1012"/>
        <v>0</v>
      </c>
      <c r="T1643">
        <f t="shared" si="1013"/>
        <v>0</v>
      </c>
      <c r="U1643">
        <f t="shared" si="1014"/>
        <v>0</v>
      </c>
      <c r="W1643">
        <f t="shared" si="1015"/>
        <v>-7.7434778162181958E-2</v>
      </c>
      <c r="X1643">
        <v>1009.15</v>
      </c>
      <c r="Y1643">
        <f t="shared" si="1016"/>
        <v>1.9073334166666699E-2</v>
      </c>
      <c r="Z1643">
        <v>2E-3</v>
      </c>
      <c r="AA1643">
        <f t="shared" si="1017"/>
        <v>2543.4163345787156</v>
      </c>
      <c r="AC1643">
        <f t="shared" si="1018"/>
        <v>0</v>
      </c>
      <c r="AD1643">
        <f t="shared" si="1019"/>
        <v>0</v>
      </c>
      <c r="AE1643">
        <v>0</v>
      </c>
      <c r="AF1643">
        <f t="shared" si="1020"/>
        <v>0</v>
      </c>
      <c r="AG1643">
        <f t="shared" si="1021"/>
        <v>0</v>
      </c>
      <c r="AH1643">
        <f t="shared" si="1022"/>
        <v>3.2344919091052763E-5</v>
      </c>
      <c r="AJ1643">
        <f t="shared" si="1023"/>
        <v>0</v>
      </c>
      <c r="AK1643">
        <f t="shared" si="1024"/>
        <v>0</v>
      </c>
      <c r="AL1643">
        <v>0</v>
      </c>
      <c r="AM1643">
        <f t="shared" si="1025"/>
        <v>0</v>
      </c>
      <c r="AN1643">
        <f t="shared" si="1026"/>
        <v>0</v>
      </c>
      <c r="AO1643">
        <f t="shared" si="1027"/>
        <v>1.151258060263581E-4</v>
      </c>
      <c r="AQ1643">
        <f t="shared" si="1028"/>
        <v>0</v>
      </c>
      <c r="AR1643">
        <f t="shared" si="1029"/>
        <v>0</v>
      </c>
      <c r="AS1643">
        <v>696</v>
      </c>
      <c r="AT1643">
        <f t="shared" si="1030"/>
        <v>0</v>
      </c>
      <c r="AU1643">
        <f t="shared" si="1031"/>
        <v>0</v>
      </c>
      <c r="AV1643">
        <f t="shared" si="1032"/>
        <v>4.1208589735831745E-5</v>
      </c>
      <c r="AX1643" t="e">
        <f t="shared" si="1033"/>
        <v>#DIV/0!</v>
      </c>
      <c r="AY1643" t="e">
        <f t="shared" si="1034"/>
        <v>#DIV/0!</v>
      </c>
      <c r="AZ1643" t="e">
        <f t="shared" si="1035"/>
        <v>#DIV/0!</v>
      </c>
    </row>
    <row r="1644" spans="14:52" x14ac:dyDescent="0.55000000000000004">
      <c r="N1644" s="36">
        <f t="shared" si="1007"/>
        <v>0</v>
      </c>
      <c r="O1644" s="36">
        <f t="shared" si="1008"/>
        <v>0</v>
      </c>
      <c r="P1644" s="36">
        <f t="shared" si="1009"/>
        <v>-36543165128.31324</v>
      </c>
      <c r="Q1644">
        <f t="shared" si="1010"/>
        <v>0</v>
      </c>
      <c r="R1644">
        <f t="shared" si="1011"/>
        <v>0</v>
      </c>
      <c r="S1644">
        <f t="shared" si="1012"/>
        <v>0</v>
      </c>
      <c r="T1644">
        <f t="shared" si="1013"/>
        <v>0</v>
      </c>
      <c r="U1644">
        <f t="shared" si="1014"/>
        <v>0</v>
      </c>
      <c r="W1644">
        <f t="shared" si="1015"/>
        <v>-7.7434778162181958E-2</v>
      </c>
      <c r="X1644">
        <v>1010.15</v>
      </c>
      <c r="Y1644">
        <f t="shared" si="1016"/>
        <v>1.9073334166666699E-2</v>
      </c>
      <c r="Z1644">
        <v>2E-3</v>
      </c>
      <c r="AA1644">
        <f t="shared" si="1017"/>
        <v>2554.2120121797607</v>
      </c>
      <c r="AC1644">
        <f t="shared" si="1018"/>
        <v>0</v>
      </c>
      <c r="AD1644">
        <f t="shared" si="1019"/>
        <v>0</v>
      </c>
      <c r="AE1644">
        <v>0</v>
      </c>
      <c r="AF1644">
        <f t="shared" si="1020"/>
        <v>0</v>
      </c>
      <c r="AG1644">
        <f t="shared" si="1021"/>
        <v>0</v>
      </c>
      <c r="AH1644">
        <f t="shared" si="1022"/>
        <v>3.2294191565577223E-5</v>
      </c>
      <c r="AJ1644">
        <f t="shared" si="1023"/>
        <v>0</v>
      </c>
      <c r="AK1644">
        <f t="shared" si="1024"/>
        <v>0</v>
      </c>
      <c r="AL1644">
        <v>0</v>
      </c>
      <c r="AM1644">
        <f t="shared" si="1025"/>
        <v>0</v>
      </c>
      <c r="AN1644">
        <f t="shared" si="1026"/>
        <v>0</v>
      </c>
      <c r="AO1644">
        <f t="shared" si="1027"/>
        <v>1.1485507926113024E-4</v>
      </c>
      <c r="AQ1644">
        <f t="shared" si="1028"/>
        <v>0</v>
      </c>
      <c r="AR1644">
        <f t="shared" si="1029"/>
        <v>0</v>
      </c>
      <c r="AS1644">
        <v>697</v>
      </c>
      <c r="AT1644">
        <f t="shared" si="1030"/>
        <v>0</v>
      </c>
      <c r="AU1644">
        <f t="shared" si="1031"/>
        <v>0</v>
      </c>
      <c r="AV1644">
        <f t="shared" si="1032"/>
        <v>4.1099587625383256E-5</v>
      </c>
      <c r="AX1644" t="e">
        <f t="shared" si="1033"/>
        <v>#DIV/0!</v>
      </c>
      <c r="AY1644" t="e">
        <f t="shared" si="1034"/>
        <v>#DIV/0!</v>
      </c>
      <c r="AZ1644" t="e">
        <f t="shared" si="1035"/>
        <v>#DIV/0!</v>
      </c>
    </row>
    <row r="1645" spans="14:52" x14ac:dyDescent="0.55000000000000004">
      <c r="N1645" s="36">
        <f t="shared" si="1007"/>
        <v>0</v>
      </c>
      <c r="O1645" s="36">
        <f t="shared" si="1008"/>
        <v>0</v>
      </c>
      <c r="P1645" s="36">
        <f t="shared" si="1009"/>
        <v>-36595594346.574806</v>
      </c>
      <c r="Q1645">
        <f t="shared" si="1010"/>
        <v>0</v>
      </c>
      <c r="R1645">
        <f t="shared" si="1011"/>
        <v>0</v>
      </c>
      <c r="S1645">
        <f t="shared" si="1012"/>
        <v>0</v>
      </c>
      <c r="T1645">
        <f t="shared" si="1013"/>
        <v>0</v>
      </c>
      <c r="U1645">
        <f t="shared" si="1014"/>
        <v>0</v>
      </c>
      <c r="W1645">
        <f t="shared" si="1015"/>
        <v>-7.7434778162181958E-2</v>
      </c>
      <c r="X1645">
        <v>1011.15</v>
      </c>
      <c r="Y1645">
        <f t="shared" si="1016"/>
        <v>1.9073334166666699E-2</v>
      </c>
      <c r="Z1645">
        <v>2E-3</v>
      </c>
      <c r="AA1645">
        <f t="shared" si="1017"/>
        <v>2565.0311454391535</v>
      </c>
      <c r="AC1645">
        <f t="shared" si="1018"/>
        <v>0</v>
      </c>
      <c r="AD1645">
        <f t="shared" si="1019"/>
        <v>0</v>
      </c>
      <c r="AE1645">
        <v>0</v>
      </c>
      <c r="AF1645">
        <f t="shared" si="1020"/>
        <v>0</v>
      </c>
      <c r="AG1645">
        <f t="shared" si="1021"/>
        <v>0</v>
      </c>
      <c r="AH1645">
        <f t="shared" si="1022"/>
        <v>3.2243643698128907E-5</v>
      </c>
      <c r="AJ1645">
        <f t="shared" si="1023"/>
        <v>0</v>
      </c>
      <c r="AK1645">
        <f t="shared" si="1024"/>
        <v>0</v>
      </c>
      <c r="AL1645">
        <v>0</v>
      </c>
      <c r="AM1645">
        <f t="shared" si="1025"/>
        <v>0</v>
      </c>
      <c r="AN1645">
        <f t="shared" si="1026"/>
        <v>0</v>
      </c>
      <c r="AO1645">
        <f t="shared" si="1027"/>
        <v>1.145855227260054E-4</v>
      </c>
      <c r="AQ1645">
        <f t="shared" si="1028"/>
        <v>0</v>
      </c>
      <c r="AR1645">
        <f t="shared" si="1029"/>
        <v>0</v>
      </c>
      <c r="AS1645">
        <v>698</v>
      </c>
      <c r="AT1645">
        <f t="shared" si="1030"/>
        <v>0</v>
      </c>
      <c r="AU1645">
        <f t="shared" si="1031"/>
        <v>0</v>
      </c>
      <c r="AV1645">
        <f t="shared" si="1032"/>
        <v>4.0991088585682831E-5</v>
      </c>
      <c r="AX1645" t="e">
        <f t="shared" si="1033"/>
        <v>#DIV/0!</v>
      </c>
      <c r="AY1645" t="e">
        <f t="shared" si="1034"/>
        <v>#DIV/0!</v>
      </c>
      <c r="AZ1645" t="e">
        <f t="shared" si="1035"/>
        <v>#DIV/0!</v>
      </c>
    </row>
    <row r="1646" spans="14:52" x14ac:dyDescent="0.55000000000000004">
      <c r="N1646" s="36">
        <f t="shared" si="1007"/>
        <v>0</v>
      </c>
      <c r="O1646" s="36">
        <f t="shared" si="1008"/>
        <v>0</v>
      </c>
      <c r="P1646" s="36">
        <f t="shared" si="1009"/>
        <v>-36648023564.83638</v>
      </c>
      <c r="Q1646">
        <f t="shared" si="1010"/>
        <v>0</v>
      </c>
      <c r="R1646">
        <f t="shared" si="1011"/>
        <v>0</v>
      </c>
      <c r="S1646">
        <f t="shared" si="1012"/>
        <v>0</v>
      </c>
      <c r="T1646">
        <f t="shared" si="1013"/>
        <v>0</v>
      </c>
      <c r="U1646">
        <f t="shared" si="1014"/>
        <v>0</v>
      </c>
      <c r="W1646">
        <f t="shared" si="1015"/>
        <v>-7.7434778162181958E-2</v>
      </c>
      <c r="X1646">
        <v>1012.15</v>
      </c>
      <c r="Y1646">
        <f t="shared" si="1016"/>
        <v>1.9073334166666699E-2</v>
      </c>
      <c r="Z1646">
        <v>2E-3</v>
      </c>
      <c r="AA1646">
        <f t="shared" si="1017"/>
        <v>2575.8737139188179</v>
      </c>
      <c r="AC1646">
        <f t="shared" si="1018"/>
        <v>0</v>
      </c>
      <c r="AD1646">
        <f t="shared" si="1019"/>
        <v>0</v>
      </c>
      <c r="AE1646">
        <v>0</v>
      </c>
      <c r="AF1646">
        <f t="shared" si="1020"/>
        <v>0</v>
      </c>
      <c r="AG1646">
        <f t="shared" si="1021"/>
        <v>0</v>
      </c>
      <c r="AH1646">
        <f t="shared" si="1022"/>
        <v>3.2193274597660516E-5</v>
      </c>
      <c r="AJ1646">
        <f t="shared" si="1023"/>
        <v>0</v>
      </c>
      <c r="AK1646">
        <f t="shared" si="1024"/>
        <v>0</v>
      </c>
      <c r="AL1646">
        <v>0</v>
      </c>
      <c r="AM1646">
        <f t="shared" si="1025"/>
        <v>0</v>
      </c>
      <c r="AN1646">
        <f t="shared" si="1026"/>
        <v>0</v>
      </c>
      <c r="AO1646">
        <f t="shared" si="1027"/>
        <v>1.1431712958908542E-4</v>
      </c>
      <c r="AQ1646">
        <f t="shared" si="1028"/>
        <v>0</v>
      </c>
      <c r="AR1646">
        <f t="shared" si="1029"/>
        <v>0</v>
      </c>
      <c r="AS1646">
        <v>699</v>
      </c>
      <c r="AT1646">
        <f t="shared" si="1030"/>
        <v>0</v>
      </c>
      <c r="AU1646">
        <f t="shared" si="1031"/>
        <v>0</v>
      </c>
      <c r="AV1646">
        <f t="shared" si="1032"/>
        <v>4.0883089518517769E-5</v>
      </c>
      <c r="AX1646" t="e">
        <f t="shared" si="1033"/>
        <v>#DIV/0!</v>
      </c>
      <c r="AY1646" t="e">
        <f t="shared" si="1034"/>
        <v>#DIV/0!</v>
      </c>
      <c r="AZ1646" t="e">
        <f t="shared" si="1035"/>
        <v>#DIV/0!</v>
      </c>
    </row>
    <row r="1647" spans="14:52" x14ac:dyDescent="0.55000000000000004">
      <c r="N1647" s="36">
        <f t="shared" si="1007"/>
        <v>0</v>
      </c>
      <c r="O1647" s="36">
        <f t="shared" si="1008"/>
        <v>0</v>
      </c>
      <c r="P1647" s="36">
        <f t="shared" si="1009"/>
        <v>-36700452783.097946</v>
      </c>
      <c r="Q1647">
        <f t="shared" si="1010"/>
        <v>0</v>
      </c>
      <c r="R1647">
        <f t="shared" si="1011"/>
        <v>0</v>
      </c>
      <c r="S1647">
        <f t="shared" si="1012"/>
        <v>0</v>
      </c>
      <c r="T1647">
        <f t="shared" si="1013"/>
        <v>0</v>
      </c>
      <c r="U1647">
        <f t="shared" si="1014"/>
        <v>0</v>
      </c>
      <c r="W1647">
        <f t="shared" si="1015"/>
        <v>-7.7434778162181958E-2</v>
      </c>
      <c r="X1647">
        <v>1013.15</v>
      </c>
      <c r="Y1647">
        <f t="shared" si="1016"/>
        <v>1.9073334166666699E-2</v>
      </c>
      <c r="Z1647">
        <v>2E-3</v>
      </c>
      <c r="AA1647">
        <f t="shared" si="1017"/>
        <v>2586.7396970717582</v>
      </c>
      <c r="AC1647">
        <f t="shared" si="1018"/>
        <v>0</v>
      </c>
      <c r="AD1647">
        <f t="shared" si="1019"/>
        <v>0</v>
      </c>
      <c r="AE1647">
        <v>0</v>
      </c>
      <c r="AF1647">
        <f t="shared" si="1020"/>
        <v>0</v>
      </c>
      <c r="AG1647">
        <f t="shared" si="1021"/>
        <v>0</v>
      </c>
      <c r="AH1647">
        <f t="shared" si="1022"/>
        <v>3.2143083378736323E-5</v>
      </c>
      <c r="AJ1647">
        <f t="shared" si="1023"/>
        <v>0</v>
      </c>
      <c r="AK1647">
        <f t="shared" si="1024"/>
        <v>0</v>
      </c>
      <c r="AL1647">
        <v>0</v>
      </c>
      <c r="AM1647">
        <f t="shared" si="1025"/>
        <v>0</v>
      </c>
      <c r="AN1647">
        <f t="shared" si="1026"/>
        <v>0</v>
      </c>
      <c r="AO1647">
        <f t="shared" si="1027"/>
        <v>1.1404989306801577E-4</v>
      </c>
      <c r="AQ1647">
        <f t="shared" si="1028"/>
        <v>0</v>
      </c>
      <c r="AR1647">
        <f t="shared" si="1029"/>
        <v>0</v>
      </c>
      <c r="AS1647">
        <v>700</v>
      </c>
      <c r="AT1647">
        <f t="shared" si="1030"/>
        <v>0</v>
      </c>
      <c r="AU1647">
        <f t="shared" si="1031"/>
        <v>0</v>
      </c>
      <c r="AV1647">
        <f t="shared" si="1032"/>
        <v>4.0775587349206416E-5</v>
      </c>
      <c r="AX1647" t="e">
        <f t="shared" si="1033"/>
        <v>#DIV/0!</v>
      </c>
      <c r="AY1647" t="e">
        <f t="shared" si="1034"/>
        <v>#DIV/0!</v>
      </c>
      <c r="AZ1647" t="e">
        <f t="shared" si="1035"/>
        <v>#DIV/0!</v>
      </c>
    </row>
    <row r="1648" spans="14:52" x14ac:dyDescent="0.55000000000000004">
      <c r="N1648" s="36">
        <f t="shared" si="1007"/>
        <v>0</v>
      </c>
      <c r="O1648" s="36">
        <f t="shared" si="1008"/>
        <v>0</v>
      </c>
      <c r="P1648" s="36">
        <f t="shared" si="1009"/>
        <v>-36752882001.359512</v>
      </c>
      <c r="Q1648">
        <f t="shared" si="1010"/>
        <v>0</v>
      </c>
      <c r="R1648">
        <f t="shared" si="1011"/>
        <v>0</v>
      </c>
      <c r="S1648">
        <f t="shared" si="1012"/>
        <v>0</v>
      </c>
      <c r="T1648">
        <f t="shared" si="1013"/>
        <v>0</v>
      </c>
      <c r="U1648">
        <f t="shared" si="1014"/>
        <v>0</v>
      </c>
      <c r="W1648">
        <f t="shared" si="1015"/>
        <v>-7.7434778162181958E-2</v>
      </c>
      <c r="X1648">
        <v>1014.15</v>
      </c>
      <c r="Y1648">
        <f t="shared" si="1016"/>
        <v>1.9073334166666699E-2</v>
      </c>
      <c r="Z1648">
        <v>2E-3</v>
      </c>
      <c r="AA1648">
        <f t="shared" si="1017"/>
        <v>2597.6290742426795</v>
      </c>
      <c r="AC1648">
        <f t="shared" si="1018"/>
        <v>0</v>
      </c>
      <c r="AD1648">
        <f t="shared" si="1019"/>
        <v>0</v>
      </c>
      <c r="AE1648">
        <v>0</v>
      </c>
      <c r="AF1648">
        <f t="shared" si="1020"/>
        <v>0</v>
      </c>
      <c r="AG1648">
        <f t="shared" si="1021"/>
        <v>0</v>
      </c>
      <c r="AH1648">
        <f t="shared" si="1022"/>
        <v>3.2093069161489692E-5</v>
      </c>
      <c r="AJ1648">
        <f t="shared" si="1023"/>
        <v>0</v>
      </c>
      <c r="AK1648">
        <f t="shared" si="1024"/>
        <v>0</v>
      </c>
      <c r="AL1648">
        <v>0</v>
      </c>
      <c r="AM1648">
        <f t="shared" si="1025"/>
        <v>0</v>
      </c>
      <c r="AN1648">
        <f t="shared" si="1026"/>
        <v>0</v>
      </c>
      <c r="AO1648">
        <f t="shared" si="1027"/>
        <v>1.1378380642955951E-4</v>
      </c>
      <c r="AQ1648">
        <f t="shared" si="1028"/>
        <v>0</v>
      </c>
      <c r="AR1648">
        <f t="shared" si="1029"/>
        <v>0</v>
      </c>
      <c r="AS1648">
        <v>701</v>
      </c>
      <c r="AT1648">
        <f t="shared" si="1030"/>
        <v>0</v>
      </c>
      <c r="AU1648">
        <f t="shared" si="1031"/>
        <v>0</v>
      </c>
      <c r="AV1648">
        <f t="shared" si="1032"/>
        <v>4.0668579026387043E-5</v>
      </c>
      <c r="AX1648" t="e">
        <f t="shared" si="1033"/>
        <v>#DIV/0!</v>
      </c>
      <c r="AY1648" t="e">
        <f t="shared" si="1034"/>
        <v>#DIV/0!</v>
      </c>
      <c r="AZ1648" t="e">
        <f t="shared" si="1035"/>
        <v>#DIV/0!</v>
      </c>
    </row>
    <row r="1649" spans="14:52" x14ac:dyDescent="0.55000000000000004">
      <c r="N1649" s="36">
        <f t="shared" si="1007"/>
        <v>0</v>
      </c>
      <c r="O1649" s="36">
        <f t="shared" si="1008"/>
        <v>0</v>
      </c>
      <c r="P1649" s="36">
        <f t="shared" si="1009"/>
        <v>-36805311219.621086</v>
      </c>
      <c r="Q1649">
        <f t="shared" si="1010"/>
        <v>0</v>
      </c>
      <c r="R1649">
        <f t="shared" si="1011"/>
        <v>0</v>
      </c>
      <c r="S1649">
        <f t="shared" si="1012"/>
        <v>0</v>
      </c>
      <c r="T1649">
        <f t="shared" si="1013"/>
        <v>0</v>
      </c>
      <c r="U1649">
        <f t="shared" si="1014"/>
        <v>0</v>
      </c>
      <c r="W1649">
        <f t="shared" si="1015"/>
        <v>-7.7434778162181958E-2</v>
      </c>
      <c r="X1649">
        <v>1015.15</v>
      </c>
      <c r="Y1649">
        <f t="shared" si="1016"/>
        <v>1.9073334166666699E-2</v>
      </c>
      <c r="Z1649">
        <v>2E-3</v>
      </c>
      <c r="AA1649">
        <f t="shared" si="1017"/>
        <v>2608.5418246687559</v>
      </c>
      <c r="AC1649">
        <f t="shared" si="1018"/>
        <v>0</v>
      </c>
      <c r="AD1649">
        <f t="shared" si="1019"/>
        <v>0</v>
      </c>
      <c r="AE1649">
        <v>0</v>
      </c>
      <c r="AF1649">
        <f t="shared" si="1020"/>
        <v>0</v>
      </c>
      <c r="AG1649">
        <f t="shared" si="1021"/>
        <v>0</v>
      </c>
      <c r="AH1649">
        <f t="shared" si="1022"/>
        <v>3.204323107158082E-5</v>
      </c>
      <c r="AJ1649">
        <f t="shared" si="1023"/>
        <v>0</v>
      </c>
      <c r="AK1649">
        <f t="shared" si="1024"/>
        <v>0</v>
      </c>
      <c r="AL1649">
        <v>0</v>
      </c>
      <c r="AM1649">
        <f t="shared" si="1025"/>
        <v>0</v>
      </c>
      <c r="AN1649">
        <f t="shared" si="1026"/>
        <v>0</v>
      </c>
      <c r="AO1649">
        <f t="shared" si="1027"/>
        <v>1.13518862989175E-4</v>
      </c>
      <c r="AQ1649">
        <f t="shared" si="1028"/>
        <v>0</v>
      </c>
      <c r="AR1649">
        <f t="shared" si="1029"/>
        <v>0</v>
      </c>
      <c r="AS1649">
        <v>702</v>
      </c>
      <c r="AT1649">
        <f t="shared" si="1030"/>
        <v>0</v>
      </c>
      <c r="AU1649">
        <f t="shared" si="1031"/>
        <v>0</v>
      </c>
      <c r="AV1649">
        <f t="shared" si="1032"/>
        <v>4.0562061521809141E-5</v>
      </c>
      <c r="AX1649" t="e">
        <f t="shared" si="1033"/>
        <v>#DIV/0!</v>
      </c>
      <c r="AY1649" t="e">
        <f t="shared" si="1034"/>
        <v>#DIV/0!</v>
      </c>
      <c r="AZ1649" t="e">
        <f t="shared" si="1035"/>
        <v>#DIV/0!</v>
      </c>
    </row>
    <row r="1650" spans="14:52" x14ac:dyDescent="0.55000000000000004">
      <c r="N1650" s="36">
        <f t="shared" si="1007"/>
        <v>0</v>
      </c>
      <c r="O1650" s="36">
        <f t="shared" si="1008"/>
        <v>0</v>
      </c>
      <c r="P1650" s="36">
        <f t="shared" si="1009"/>
        <v>-36857740437.882652</v>
      </c>
      <c r="Q1650">
        <f t="shared" si="1010"/>
        <v>0</v>
      </c>
      <c r="R1650">
        <f t="shared" si="1011"/>
        <v>0</v>
      </c>
      <c r="S1650">
        <f t="shared" si="1012"/>
        <v>0</v>
      </c>
      <c r="T1650">
        <f t="shared" si="1013"/>
        <v>0</v>
      </c>
      <c r="U1650">
        <f t="shared" si="1014"/>
        <v>0</v>
      </c>
      <c r="W1650">
        <f t="shared" si="1015"/>
        <v>-7.7434778162181958E-2</v>
      </c>
      <c r="X1650">
        <v>1016.15</v>
      </c>
      <c r="Y1650">
        <f t="shared" si="1016"/>
        <v>1.9073334166666699E-2</v>
      </c>
      <c r="Z1650">
        <v>2E-3</v>
      </c>
      <c r="AA1650">
        <f t="shared" si="1017"/>
        <v>2619.4779274802654</v>
      </c>
      <c r="AC1650">
        <f t="shared" si="1018"/>
        <v>0</v>
      </c>
      <c r="AD1650">
        <f t="shared" si="1019"/>
        <v>0</v>
      </c>
      <c r="AE1650">
        <v>0</v>
      </c>
      <c r="AF1650">
        <f t="shared" si="1020"/>
        <v>0</v>
      </c>
      <c r="AG1650">
        <f t="shared" si="1021"/>
        <v>0</v>
      </c>
      <c r="AH1650">
        <f t="shared" si="1022"/>
        <v>3.1993568240154946E-5</v>
      </c>
      <c r="AJ1650">
        <f t="shared" si="1023"/>
        <v>0</v>
      </c>
      <c r="AK1650">
        <f t="shared" si="1024"/>
        <v>0</v>
      </c>
      <c r="AL1650">
        <v>0</v>
      </c>
      <c r="AM1650">
        <f t="shared" si="1025"/>
        <v>0</v>
      </c>
      <c r="AN1650">
        <f t="shared" si="1026"/>
        <v>0</v>
      </c>
      <c r="AO1650">
        <f t="shared" si="1027"/>
        <v>1.1325505611059839E-4</v>
      </c>
      <c r="AQ1650">
        <f t="shared" si="1028"/>
        <v>0</v>
      </c>
      <c r="AR1650">
        <f t="shared" si="1029"/>
        <v>0</v>
      </c>
      <c r="AS1650">
        <v>703</v>
      </c>
      <c r="AT1650">
        <f t="shared" si="1030"/>
        <v>0</v>
      </c>
      <c r="AU1650">
        <f t="shared" si="1031"/>
        <v>0</v>
      </c>
      <c r="AV1650">
        <f t="shared" si="1032"/>
        <v>4.0456031830126744E-5</v>
      </c>
      <c r="AX1650" t="e">
        <f t="shared" si="1033"/>
        <v>#DIV/0!</v>
      </c>
      <c r="AY1650" t="e">
        <f t="shared" si="1034"/>
        <v>#DIV/0!</v>
      </c>
      <c r="AZ1650" t="e">
        <f t="shared" si="1035"/>
        <v>#DIV/0!</v>
      </c>
    </row>
    <row r="1651" spans="14:52" x14ac:dyDescent="0.55000000000000004">
      <c r="N1651" s="36">
        <f t="shared" si="1007"/>
        <v>0</v>
      </c>
      <c r="O1651" s="36">
        <f t="shared" si="1008"/>
        <v>0</v>
      </c>
      <c r="P1651" s="36">
        <f t="shared" si="1009"/>
        <v>-36910169656.144218</v>
      </c>
      <c r="Q1651">
        <f t="shared" si="1010"/>
        <v>0</v>
      </c>
      <c r="R1651">
        <f t="shared" si="1011"/>
        <v>0</v>
      </c>
      <c r="S1651">
        <f t="shared" si="1012"/>
        <v>0</v>
      </c>
      <c r="T1651">
        <f t="shared" si="1013"/>
        <v>0</v>
      </c>
      <c r="U1651">
        <f t="shared" si="1014"/>
        <v>0</v>
      </c>
      <c r="W1651">
        <f t="shared" si="1015"/>
        <v>-7.7434778162181958E-2</v>
      </c>
      <c r="X1651">
        <v>1017.15</v>
      </c>
      <c r="Y1651">
        <f t="shared" si="1016"/>
        <v>1.9073334166666699E-2</v>
      </c>
      <c r="Z1651">
        <v>2E-3</v>
      </c>
      <c r="AA1651">
        <f t="shared" si="1017"/>
        <v>2630.4373617013175</v>
      </c>
      <c r="AC1651">
        <f t="shared" si="1018"/>
        <v>0</v>
      </c>
      <c r="AD1651">
        <f t="shared" si="1019"/>
        <v>0</v>
      </c>
      <c r="AE1651">
        <v>0</v>
      </c>
      <c r="AF1651">
        <f t="shared" si="1020"/>
        <v>0</v>
      </c>
      <c r="AG1651">
        <f t="shared" si="1021"/>
        <v>0</v>
      </c>
      <c r="AH1651">
        <f t="shared" si="1022"/>
        <v>3.1944079803800867E-5</v>
      </c>
      <c r="AJ1651">
        <f t="shared" si="1023"/>
        <v>0</v>
      </c>
      <c r="AK1651">
        <f t="shared" si="1024"/>
        <v>0</v>
      </c>
      <c r="AL1651">
        <v>0</v>
      </c>
      <c r="AM1651">
        <f t="shared" si="1025"/>
        <v>0</v>
      </c>
      <c r="AN1651">
        <f t="shared" si="1026"/>
        <v>0</v>
      </c>
      <c r="AO1651">
        <f t="shared" si="1027"/>
        <v>1.1299237920542923E-4</v>
      </c>
      <c r="AQ1651">
        <f t="shared" si="1028"/>
        <v>0</v>
      </c>
      <c r="AR1651">
        <f t="shared" si="1029"/>
        <v>0</v>
      </c>
      <c r="AS1651">
        <v>704</v>
      </c>
      <c r="AT1651">
        <f t="shared" si="1030"/>
        <v>0</v>
      </c>
      <c r="AU1651">
        <f t="shared" si="1031"/>
        <v>0</v>
      </c>
      <c r="AV1651">
        <f t="shared" si="1032"/>
        <v>4.035048696869368E-5</v>
      </c>
      <c r="AX1651" t="e">
        <f t="shared" si="1033"/>
        <v>#DIV/0!</v>
      </c>
      <c r="AY1651" t="e">
        <f t="shared" si="1034"/>
        <v>#DIV/0!</v>
      </c>
      <c r="AZ1651" t="e">
        <f t="shared" si="1035"/>
        <v>#DIV/0!</v>
      </c>
    </row>
    <row r="1652" spans="14:52" x14ac:dyDescent="0.55000000000000004">
      <c r="N1652" s="36">
        <f t="shared" ref="N1652:N1715" si="1036">1000000*(AG1652-AE1652)/Y1652</f>
        <v>0</v>
      </c>
      <c r="O1652" s="36">
        <f t="shared" ref="O1652:O1715" si="1037">1000000*(AN1652-AL1652)/Y1652</f>
        <v>0</v>
      </c>
      <c r="P1652" s="36">
        <f t="shared" ref="P1652:P1715" si="1038">1000000*(AU1652-AS1652)/Y1652</f>
        <v>-36962598874.405792</v>
      </c>
      <c r="Q1652">
        <f t="shared" ref="Q1652:Q1715" si="1039">(N1652*16)</f>
        <v>0</v>
      </c>
      <c r="R1652">
        <f t="shared" ref="R1652:R1715" si="1040">(O1652*44)</f>
        <v>0</v>
      </c>
      <c r="S1652">
        <f t="shared" ref="S1652:S1715" si="1041">1000000*(((AG1652-AE1652)*0.082057*X1652)/(W1652-AA1652))/Y1652</f>
        <v>0</v>
      </c>
      <c r="T1652">
        <f t="shared" ref="T1652:T1715" si="1042">1000000*(((AN1652-AL1652)*0.082057*X1652)/(W1652-AA1652))/Y1652</f>
        <v>0</v>
      </c>
      <c r="U1652">
        <f t="shared" ref="U1652:U1715" si="1043">O1652*((1*0.082057*X1652)/(W1652-AA1652))</f>
        <v>0</v>
      </c>
      <c r="W1652">
        <f t="shared" ref="W1652:W1715" si="1044">((0.001316*((J1652*25.4)-(2.5*2053/100)))*(273.15+40))/(273.15+I1652)</f>
        <v>-7.7434778162181958E-2</v>
      </c>
      <c r="X1652">
        <v>1018.15</v>
      </c>
      <c r="Y1652">
        <f t="shared" ref="Y1652:Y1715" si="1045">(21.0733341666667/1000)-Z1652</f>
        <v>1.9073334166666699E-2</v>
      </c>
      <c r="Z1652">
        <v>2E-3</v>
      </c>
      <c r="AA1652">
        <f t="shared" ref="AA1652:AA1715" si="1046">(0.001316*10^(8.07131-(1730.63/(233.46+(X1652-273.15)))))</f>
        <v>2641.4201062505244</v>
      </c>
      <c r="AC1652">
        <f t="shared" ref="AC1652:AC1715" si="1047">W1652*(K1652/10^6)</f>
        <v>0</v>
      </c>
      <c r="AD1652">
        <f t="shared" ref="AD1652:AD1715" si="1048">(AC1652*Z1652)/(0.082057*X1652)</f>
        <v>0</v>
      </c>
      <c r="AE1652">
        <v>0</v>
      </c>
      <c r="AF1652">
        <f t="shared" ref="AF1652:AF1715" si="1049">AC1652*AH1652*Y1652</f>
        <v>0</v>
      </c>
      <c r="AG1652">
        <f t="shared" ref="AG1652:AG1715" si="1050">AD1652+AF1652</f>
        <v>0</v>
      </c>
      <c r="AH1652">
        <f t="shared" ref="AH1652:AH1715" si="1051">101.325*(0.000014*EXP(1600*((1/X1652)-(1/298.15))))</f>
        <v>3.1894764904509919E-5</v>
      </c>
      <c r="AJ1652">
        <f t="shared" ref="AJ1652:AJ1715" si="1052">W1652*(L1652/10^6)</f>
        <v>0</v>
      </c>
      <c r="AK1652">
        <f t="shared" ref="AK1652:AK1715" si="1053">(AJ1652*Z1652)/(0.082057*X1652)</f>
        <v>0</v>
      </c>
      <c r="AL1652">
        <v>0</v>
      </c>
      <c r="AM1652">
        <f t="shared" ref="AM1652:AM1715" si="1054">AJ1652*AO1652*Y1652</f>
        <v>0</v>
      </c>
      <c r="AN1652">
        <f t="shared" ref="AN1652:AN1715" si="1055">AK1652+AM1652</f>
        <v>0</v>
      </c>
      <c r="AO1652">
        <f t="shared" ref="AO1652:AO1715" si="1056">101.325*(0.00033*EXP(2400*((1/X1652)-(1/298.15))))</f>
        <v>1.1273082573272192E-4</v>
      </c>
      <c r="AQ1652">
        <f t="shared" ref="AQ1652:AQ1715" si="1057">W1652*(M1652/10^6)</f>
        <v>0</v>
      </c>
      <c r="AR1652">
        <f t="shared" ref="AR1652:AR1715" si="1058">(AQ1652*Z1652)/(0.082057*X1652)</f>
        <v>0</v>
      </c>
      <c r="AS1652">
        <v>705</v>
      </c>
      <c r="AT1652">
        <f t="shared" ref="AT1652:AT1715" si="1059">AQ1652*AV1652*Y1652</f>
        <v>0</v>
      </c>
      <c r="AU1652">
        <f t="shared" ref="AU1652:AU1715" si="1060">AR1652+AT1652</f>
        <v>0</v>
      </c>
      <c r="AV1652">
        <f t="shared" ref="AV1652:AV1715" si="1061">101.325*((2.4*10^-4)*EXP(2700*((1/X1652)-(1/298.15))))</f>
        <v>4.0245423977361518E-5</v>
      </c>
      <c r="AX1652" t="e">
        <f t="shared" ref="AX1652:AX1715" si="1062">100*(AG1652-AF1652)/AG1652</f>
        <v>#DIV/0!</v>
      </c>
      <c r="AY1652" t="e">
        <f t="shared" ref="AY1652:AY1715" si="1063">100*(AN1652-AM1652)/AN1652</f>
        <v>#DIV/0!</v>
      </c>
      <c r="AZ1652" t="e">
        <f t="shared" ref="AZ1652:AZ1715" si="1064">100*(AU1652-AT1652)/AU1652</f>
        <v>#DIV/0!</v>
      </c>
    </row>
    <row r="1653" spans="14:52" x14ac:dyDescent="0.55000000000000004">
      <c r="N1653" s="36">
        <f t="shared" si="1036"/>
        <v>0</v>
      </c>
      <c r="O1653" s="36">
        <f t="shared" si="1037"/>
        <v>0</v>
      </c>
      <c r="P1653" s="36">
        <f t="shared" si="1038"/>
        <v>-37015028092.667358</v>
      </c>
      <c r="Q1653">
        <f t="shared" si="1039"/>
        <v>0</v>
      </c>
      <c r="R1653">
        <f t="shared" si="1040"/>
        <v>0</v>
      </c>
      <c r="S1653">
        <f t="shared" si="1041"/>
        <v>0</v>
      </c>
      <c r="T1653">
        <f t="shared" si="1042"/>
        <v>0</v>
      </c>
      <c r="U1653">
        <f t="shared" si="1043"/>
        <v>0</v>
      </c>
      <c r="W1653">
        <f t="shared" si="1044"/>
        <v>-7.7434778162181958E-2</v>
      </c>
      <c r="X1653">
        <v>1019.15</v>
      </c>
      <c r="Y1653">
        <f t="shared" si="1045"/>
        <v>1.9073334166666699E-2</v>
      </c>
      <c r="Z1653">
        <v>2E-3</v>
      </c>
      <c r="AA1653">
        <f t="shared" si="1046"/>
        <v>2652.4261399416887</v>
      </c>
      <c r="AC1653">
        <f t="shared" si="1047"/>
        <v>0</v>
      </c>
      <c r="AD1653">
        <f t="shared" si="1048"/>
        <v>0</v>
      </c>
      <c r="AE1653">
        <v>0</v>
      </c>
      <c r="AF1653">
        <f t="shared" si="1049"/>
        <v>0</v>
      </c>
      <c r="AG1653">
        <f t="shared" si="1050"/>
        <v>0</v>
      </c>
      <c r="AH1653">
        <f t="shared" si="1051"/>
        <v>3.1845622689635204E-5</v>
      </c>
      <c r="AJ1653">
        <f t="shared" si="1052"/>
        <v>0</v>
      </c>
      <c r="AK1653">
        <f t="shared" si="1053"/>
        <v>0</v>
      </c>
      <c r="AL1653">
        <v>0</v>
      </c>
      <c r="AM1653">
        <f t="shared" si="1054"/>
        <v>0</v>
      </c>
      <c r="AN1653">
        <f t="shared" si="1055"/>
        <v>0</v>
      </c>
      <c r="AO1653">
        <f t="shared" si="1056"/>
        <v>1.1247038919857896E-4</v>
      </c>
      <c r="AQ1653">
        <f t="shared" si="1057"/>
        <v>0</v>
      </c>
      <c r="AR1653">
        <f t="shared" si="1058"/>
        <v>0</v>
      </c>
      <c r="AS1653">
        <v>706</v>
      </c>
      <c r="AT1653">
        <f t="shared" si="1059"/>
        <v>0</v>
      </c>
      <c r="AU1653">
        <f t="shared" si="1060"/>
        <v>0</v>
      </c>
      <c r="AV1653">
        <f t="shared" si="1061"/>
        <v>4.0140839918278684E-5</v>
      </c>
      <c r="AX1653" t="e">
        <f t="shared" si="1062"/>
        <v>#DIV/0!</v>
      </c>
      <c r="AY1653" t="e">
        <f t="shared" si="1063"/>
        <v>#DIV/0!</v>
      </c>
      <c r="AZ1653" t="e">
        <f t="shared" si="1064"/>
        <v>#DIV/0!</v>
      </c>
    </row>
    <row r="1654" spans="14:52" x14ac:dyDescent="0.55000000000000004">
      <c r="N1654" s="36">
        <f t="shared" si="1036"/>
        <v>0</v>
      </c>
      <c r="O1654" s="36">
        <f t="shared" si="1037"/>
        <v>0</v>
      </c>
      <c r="P1654" s="36">
        <f t="shared" si="1038"/>
        <v>-37067457310.928925</v>
      </c>
      <c r="Q1654">
        <f t="shared" si="1039"/>
        <v>0</v>
      </c>
      <c r="R1654">
        <f t="shared" si="1040"/>
        <v>0</v>
      </c>
      <c r="S1654">
        <f t="shared" si="1041"/>
        <v>0</v>
      </c>
      <c r="T1654">
        <f t="shared" si="1042"/>
        <v>0</v>
      </c>
      <c r="U1654">
        <f t="shared" si="1043"/>
        <v>0</v>
      </c>
      <c r="W1654">
        <f t="shared" si="1044"/>
        <v>-7.7434778162181958E-2</v>
      </c>
      <c r="X1654">
        <v>1020.15</v>
      </c>
      <c r="Y1654">
        <f t="shared" si="1045"/>
        <v>1.9073334166666699E-2</v>
      </c>
      <c r="Z1654">
        <v>2E-3</v>
      </c>
      <c r="AA1654">
        <f t="shared" si="1046"/>
        <v>2663.4554414845074</v>
      </c>
      <c r="AC1654">
        <f t="shared" si="1047"/>
        <v>0</v>
      </c>
      <c r="AD1654">
        <f t="shared" si="1048"/>
        <v>0</v>
      </c>
      <c r="AE1654">
        <v>0</v>
      </c>
      <c r="AF1654">
        <f t="shared" si="1049"/>
        <v>0</v>
      </c>
      <c r="AG1654">
        <f t="shared" si="1050"/>
        <v>0</v>
      </c>
      <c r="AH1654">
        <f t="shared" si="1051"/>
        <v>3.1796652311851262E-5</v>
      </c>
      <c r="AJ1654">
        <f t="shared" si="1052"/>
        <v>0</v>
      </c>
      <c r="AK1654">
        <f t="shared" si="1053"/>
        <v>0</v>
      </c>
      <c r="AL1654">
        <v>0</v>
      </c>
      <c r="AM1654">
        <f t="shared" si="1054"/>
        <v>0</v>
      </c>
      <c r="AN1654">
        <f t="shared" si="1055"/>
        <v>0</v>
      </c>
      <c r="AO1654">
        <f t="shared" si="1056"/>
        <v>1.1221106315575049E-4</v>
      </c>
      <c r="AQ1654">
        <f t="shared" si="1057"/>
        <v>0</v>
      </c>
      <c r="AR1654">
        <f t="shared" si="1058"/>
        <v>0</v>
      </c>
      <c r="AS1654">
        <v>707</v>
      </c>
      <c r="AT1654">
        <f t="shared" si="1059"/>
        <v>0</v>
      </c>
      <c r="AU1654">
        <f t="shared" si="1060"/>
        <v>0</v>
      </c>
      <c r="AV1654">
        <f t="shared" si="1061"/>
        <v>4.0036731875692585E-5</v>
      </c>
      <c r="AX1654" t="e">
        <f t="shared" si="1062"/>
        <v>#DIV/0!</v>
      </c>
      <c r="AY1654" t="e">
        <f t="shared" si="1063"/>
        <v>#DIV/0!</v>
      </c>
      <c r="AZ1654" t="e">
        <f t="shared" si="1064"/>
        <v>#DIV/0!</v>
      </c>
    </row>
    <row r="1655" spans="14:52" x14ac:dyDescent="0.55000000000000004">
      <c r="N1655" s="36">
        <f t="shared" si="1036"/>
        <v>0</v>
      </c>
      <c r="O1655" s="36">
        <f t="shared" si="1037"/>
        <v>0</v>
      </c>
      <c r="P1655" s="36">
        <f t="shared" si="1038"/>
        <v>-37119886529.190498</v>
      </c>
      <c r="Q1655">
        <f t="shared" si="1039"/>
        <v>0</v>
      </c>
      <c r="R1655">
        <f t="shared" si="1040"/>
        <v>0</v>
      </c>
      <c r="S1655">
        <f t="shared" si="1041"/>
        <v>0</v>
      </c>
      <c r="T1655">
        <f t="shared" si="1042"/>
        <v>0</v>
      </c>
      <c r="U1655">
        <f t="shared" si="1043"/>
        <v>0</v>
      </c>
      <c r="W1655">
        <f t="shared" si="1044"/>
        <v>-7.7434778162181958E-2</v>
      </c>
      <c r="X1655">
        <v>1021.15</v>
      </c>
      <c r="Y1655">
        <f t="shared" si="1045"/>
        <v>1.9073334166666699E-2</v>
      </c>
      <c r="Z1655">
        <v>2E-3</v>
      </c>
      <c r="AA1655">
        <f t="shared" si="1046"/>
        <v>2674.5079894852206</v>
      </c>
      <c r="AC1655">
        <f t="shared" si="1047"/>
        <v>0</v>
      </c>
      <c r="AD1655">
        <f t="shared" si="1048"/>
        <v>0</v>
      </c>
      <c r="AE1655">
        <v>0</v>
      </c>
      <c r="AF1655">
        <f t="shared" si="1049"/>
        <v>0</v>
      </c>
      <c r="AG1655">
        <f t="shared" si="1050"/>
        <v>0</v>
      </c>
      <c r="AH1655">
        <f t="shared" si="1051"/>
        <v>3.1747852929114042E-5</v>
      </c>
      <c r="AJ1655">
        <f t="shared" si="1052"/>
        <v>0</v>
      </c>
      <c r="AK1655">
        <f t="shared" si="1053"/>
        <v>0</v>
      </c>
      <c r="AL1655">
        <v>0</v>
      </c>
      <c r="AM1655">
        <f t="shared" si="1054"/>
        <v>0</v>
      </c>
      <c r="AN1655">
        <f t="shared" si="1055"/>
        <v>0</v>
      </c>
      <c r="AO1655">
        <f t="shared" si="1056"/>
        <v>1.1195284120323557E-4</v>
      </c>
      <c r="AQ1655">
        <f t="shared" si="1057"/>
        <v>0</v>
      </c>
      <c r="AR1655">
        <f t="shared" si="1058"/>
        <v>0</v>
      </c>
      <c r="AS1655">
        <v>708</v>
      </c>
      <c r="AT1655">
        <f t="shared" si="1059"/>
        <v>0</v>
      </c>
      <c r="AU1655">
        <f t="shared" si="1060"/>
        <v>0</v>
      </c>
      <c r="AV1655">
        <f t="shared" si="1061"/>
        <v>3.9933096955753036E-5</v>
      </c>
      <c r="AX1655" t="e">
        <f t="shared" si="1062"/>
        <v>#DIV/0!</v>
      </c>
      <c r="AY1655" t="e">
        <f t="shared" si="1063"/>
        <v>#DIV/0!</v>
      </c>
      <c r="AZ1655" t="e">
        <f t="shared" si="1064"/>
        <v>#DIV/0!</v>
      </c>
    </row>
    <row r="1656" spans="14:52" x14ac:dyDescent="0.55000000000000004">
      <c r="N1656" s="36">
        <f t="shared" si="1036"/>
        <v>0</v>
      </c>
      <c r="O1656" s="36">
        <f t="shared" si="1037"/>
        <v>0</v>
      </c>
      <c r="P1656" s="36">
        <f t="shared" si="1038"/>
        <v>-37172315747.452065</v>
      </c>
      <c r="Q1656">
        <f t="shared" si="1039"/>
        <v>0</v>
      </c>
      <c r="R1656">
        <f t="shared" si="1040"/>
        <v>0</v>
      </c>
      <c r="S1656">
        <f t="shared" si="1041"/>
        <v>0</v>
      </c>
      <c r="T1656">
        <f t="shared" si="1042"/>
        <v>0</v>
      </c>
      <c r="U1656">
        <f t="shared" si="1043"/>
        <v>0</v>
      </c>
      <c r="W1656">
        <f t="shared" si="1044"/>
        <v>-7.7434778162181958E-2</v>
      </c>
      <c r="X1656">
        <v>1022.15</v>
      </c>
      <c r="Y1656">
        <f t="shared" si="1045"/>
        <v>1.9073334166666699E-2</v>
      </c>
      <c r="Z1656">
        <v>2E-3</v>
      </c>
      <c r="AA1656">
        <f t="shared" si="1046"/>
        <v>2685.5837624473243</v>
      </c>
      <c r="AC1656">
        <f t="shared" si="1047"/>
        <v>0</v>
      </c>
      <c r="AD1656">
        <f t="shared" si="1048"/>
        <v>0</v>
      </c>
      <c r="AE1656">
        <v>0</v>
      </c>
      <c r="AF1656">
        <f t="shared" si="1049"/>
        <v>0</v>
      </c>
      <c r="AG1656">
        <f t="shared" si="1050"/>
        <v>0</v>
      </c>
      <c r="AH1656">
        <f t="shared" si="1051"/>
        <v>3.1699223704621162E-5</v>
      </c>
      <c r="AJ1656">
        <f t="shared" si="1052"/>
        <v>0</v>
      </c>
      <c r="AK1656">
        <f t="shared" si="1053"/>
        <v>0</v>
      </c>
      <c r="AL1656">
        <v>0</v>
      </c>
      <c r="AM1656">
        <f t="shared" si="1054"/>
        <v>0</v>
      </c>
      <c r="AN1656">
        <f t="shared" si="1055"/>
        <v>0</v>
      </c>
      <c r="AO1656">
        <f t="shared" si="1056"/>
        <v>1.1169571698588887E-4</v>
      </c>
      <c r="AQ1656">
        <f t="shared" si="1057"/>
        <v>0</v>
      </c>
      <c r="AR1656">
        <f t="shared" si="1058"/>
        <v>0</v>
      </c>
      <c r="AS1656">
        <v>709</v>
      </c>
      <c r="AT1656">
        <f t="shared" si="1059"/>
        <v>0</v>
      </c>
      <c r="AU1656">
        <f t="shared" si="1060"/>
        <v>0</v>
      </c>
      <c r="AV1656">
        <f t="shared" si="1061"/>
        <v>3.9829932286317828E-5</v>
      </c>
      <c r="AX1656" t="e">
        <f t="shared" si="1062"/>
        <v>#DIV/0!</v>
      </c>
      <c r="AY1656" t="e">
        <f t="shared" si="1063"/>
        <v>#DIV/0!</v>
      </c>
      <c r="AZ1656" t="e">
        <f t="shared" si="1064"/>
        <v>#DIV/0!</v>
      </c>
    </row>
    <row r="1657" spans="14:52" x14ac:dyDescent="0.55000000000000004">
      <c r="N1657" s="36">
        <f t="shared" si="1036"/>
        <v>0</v>
      </c>
      <c r="O1657" s="36">
        <f t="shared" si="1037"/>
        <v>0</v>
      </c>
      <c r="P1657" s="36">
        <f t="shared" si="1038"/>
        <v>-37224744965.713631</v>
      </c>
      <c r="Q1657">
        <f t="shared" si="1039"/>
        <v>0</v>
      </c>
      <c r="R1657">
        <f t="shared" si="1040"/>
        <v>0</v>
      </c>
      <c r="S1657">
        <f t="shared" si="1041"/>
        <v>0</v>
      </c>
      <c r="T1657">
        <f t="shared" si="1042"/>
        <v>0</v>
      </c>
      <c r="U1657">
        <f t="shared" si="1043"/>
        <v>0</v>
      </c>
      <c r="W1657">
        <f t="shared" si="1044"/>
        <v>-7.7434778162181958E-2</v>
      </c>
      <c r="X1657">
        <v>1023.15</v>
      </c>
      <c r="Y1657">
        <f t="shared" si="1045"/>
        <v>1.9073334166666699E-2</v>
      </c>
      <c r="Z1657">
        <v>2E-3</v>
      </c>
      <c r="AA1657">
        <f t="shared" si="1046"/>
        <v>2696.6827387722442</v>
      </c>
      <c r="AC1657">
        <f t="shared" si="1047"/>
        <v>0</v>
      </c>
      <c r="AD1657">
        <f t="shared" si="1048"/>
        <v>0</v>
      </c>
      <c r="AE1657">
        <v>0</v>
      </c>
      <c r="AF1657">
        <f t="shared" si="1049"/>
        <v>0</v>
      </c>
      <c r="AG1657">
        <f t="shared" si="1050"/>
        <v>0</v>
      </c>
      <c r="AH1657">
        <f t="shared" si="1051"/>
        <v>3.1650763806772805E-5</v>
      </c>
      <c r="AJ1657">
        <f t="shared" si="1052"/>
        <v>0</v>
      </c>
      <c r="AK1657">
        <f t="shared" si="1053"/>
        <v>0</v>
      </c>
      <c r="AL1657">
        <v>0</v>
      </c>
      <c r="AM1657">
        <f t="shared" si="1054"/>
        <v>0</v>
      </c>
      <c r="AN1657">
        <f t="shared" si="1055"/>
        <v>0</v>
      </c>
      <c r="AO1657">
        <f t="shared" si="1056"/>
        <v>1.114396841940312E-4</v>
      </c>
      <c r="AQ1657">
        <f t="shared" si="1057"/>
        <v>0</v>
      </c>
      <c r="AR1657">
        <f t="shared" si="1058"/>
        <v>0</v>
      </c>
      <c r="AS1657">
        <v>710</v>
      </c>
      <c r="AT1657">
        <f t="shared" si="1059"/>
        <v>0</v>
      </c>
      <c r="AU1657">
        <f t="shared" si="1060"/>
        <v>0</v>
      </c>
      <c r="AV1657">
        <f t="shared" si="1061"/>
        <v>3.9727235016760889E-5</v>
      </c>
      <c r="AX1657" t="e">
        <f t="shared" si="1062"/>
        <v>#DIV/0!</v>
      </c>
      <c r="AY1657" t="e">
        <f t="shared" si="1063"/>
        <v>#DIV/0!</v>
      </c>
      <c r="AZ1657" t="e">
        <f t="shared" si="1064"/>
        <v>#DIV/0!</v>
      </c>
    </row>
    <row r="1658" spans="14:52" x14ac:dyDescent="0.55000000000000004">
      <c r="N1658" s="36">
        <f t="shared" si="1036"/>
        <v>0</v>
      </c>
      <c r="O1658" s="36">
        <f t="shared" si="1037"/>
        <v>0</v>
      </c>
      <c r="P1658" s="36">
        <f t="shared" si="1038"/>
        <v>-37277174183.975197</v>
      </c>
      <c r="Q1658">
        <f t="shared" si="1039"/>
        <v>0</v>
      </c>
      <c r="R1658">
        <f t="shared" si="1040"/>
        <v>0</v>
      </c>
      <c r="S1658">
        <f t="shared" si="1041"/>
        <v>0</v>
      </c>
      <c r="T1658">
        <f t="shared" si="1042"/>
        <v>0</v>
      </c>
      <c r="U1658">
        <f t="shared" si="1043"/>
        <v>0</v>
      </c>
      <c r="W1658">
        <f t="shared" si="1044"/>
        <v>-7.7434778162181958E-2</v>
      </c>
      <c r="X1658">
        <v>1024.1500000000001</v>
      </c>
      <c r="Y1658">
        <f t="shared" si="1045"/>
        <v>1.9073334166666699E-2</v>
      </c>
      <c r="Z1658">
        <v>2E-3</v>
      </c>
      <c r="AA1658">
        <f t="shared" si="1046"/>
        <v>2707.8048967599834</v>
      </c>
      <c r="AC1658">
        <f t="shared" si="1047"/>
        <v>0</v>
      </c>
      <c r="AD1658">
        <f t="shared" si="1048"/>
        <v>0</v>
      </c>
      <c r="AE1658">
        <v>0</v>
      </c>
      <c r="AF1658">
        <f t="shared" si="1049"/>
        <v>0</v>
      </c>
      <c r="AG1658">
        <f t="shared" si="1050"/>
        <v>0</v>
      </c>
      <c r="AH1658">
        <f t="shared" si="1051"/>
        <v>3.1602472409132476E-5</v>
      </c>
      <c r="AJ1658">
        <f t="shared" si="1052"/>
        <v>0</v>
      </c>
      <c r="AK1658">
        <f t="shared" si="1053"/>
        <v>0</v>
      </c>
      <c r="AL1658">
        <v>0</v>
      </c>
      <c r="AM1658">
        <f t="shared" si="1054"/>
        <v>0</v>
      </c>
      <c r="AN1658">
        <f t="shared" si="1055"/>
        <v>0</v>
      </c>
      <c r="AO1658">
        <f t="shared" si="1056"/>
        <v>1.1118473656306237E-4</v>
      </c>
      <c r="AQ1658">
        <f t="shared" si="1057"/>
        <v>0</v>
      </c>
      <c r="AR1658">
        <f t="shared" si="1058"/>
        <v>0</v>
      </c>
      <c r="AS1658">
        <v>711</v>
      </c>
      <c r="AT1658">
        <f t="shared" si="1059"/>
        <v>0</v>
      </c>
      <c r="AU1658">
        <f t="shared" si="1060"/>
        <v>0</v>
      </c>
      <c r="AV1658">
        <f t="shared" si="1061"/>
        <v>3.962500231778129E-5</v>
      </c>
      <c r="AX1658" t="e">
        <f t="shared" si="1062"/>
        <v>#DIV/0!</v>
      </c>
      <c r="AY1658" t="e">
        <f t="shared" si="1063"/>
        <v>#DIV/0!</v>
      </c>
      <c r="AZ1658" t="e">
        <f t="shared" si="1064"/>
        <v>#DIV/0!</v>
      </c>
    </row>
    <row r="1659" spans="14:52" x14ac:dyDescent="0.55000000000000004">
      <c r="N1659" s="36">
        <f t="shared" si="1036"/>
        <v>0</v>
      </c>
      <c r="O1659" s="36">
        <f t="shared" si="1037"/>
        <v>0</v>
      </c>
      <c r="P1659" s="36">
        <f t="shared" si="1038"/>
        <v>-37329603402.236771</v>
      </c>
      <c r="Q1659">
        <f t="shared" si="1039"/>
        <v>0</v>
      </c>
      <c r="R1659">
        <f t="shared" si="1040"/>
        <v>0</v>
      </c>
      <c r="S1659">
        <f t="shared" si="1041"/>
        <v>0</v>
      </c>
      <c r="T1659">
        <f t="shared" si="1042"/>
        <v>0</v>
      </c>
      <c r="U1659">
        <f t="shared" si="1043"/>
        <v>0</v>
      </c>
      <c r="W1659">
        <f t="shared" si="1044"/>
        <v>-7.7434778162181958E-2</v>
      </c>
      <c r="X1659">
        <v>1025.1500000000001</v>
      </c>
      <c r="Y1659">
        <f t="shared" si="1045"/>
        <v>1.9073334166666699E-2</v>
      </c>
      <c r="Z1659">
        <v>2E-3</v>
      </c>
      <c r="AA1659">
        <f t="shared" si="1046"/>
        <v>2718.9502146098553</v>
      </c>
      <c r="AC1659">
        <f t="shared" si="1047"/>
        <v>0</v>
      </c>
      <c r="AD1659">
        <f t="shared" si="1048"/>
        <v>0</v>
      </c>
      <c r="AE1659">
        <v>0</v>
      </c>
      <c r="AF1659">
        <f t="shared" si="1049"/>
        <v>0</v>
      </c>
      <c r="AG1659">
        <f t="shared" si="1050"/>
        <v>0</v>
      </c>
      <c r="AH1659">
        <f t="shared" si="1051"/>
        <v>3.155434869038868E-5</v>
      </c>
      <c r="AJ1659">
        <f t="shared" si="1052"/>
        <v>0</v>
      </c>
      <c r="AK1659">
        <f t="shared" si="1053"/>
        <v>0</v>
      </c>
      <c r="AL1659">
        <v>0</v>
      </c>
      <c r="AM1659">
        <f t="shared" si="1054"/>
        <v>0</v>
      </c>
      <c r="AN1659">
        <f t="shared" si="1055"/>
        <v>0</v>
      </c>
      <c r="AO1659">
        <f t="shared" si="1056"/>
        <v>1.1093086787308045E-4</v>
      </c>
      <c r="AQ1659">
        <f t="shared" si="1057"/>
        <v>0</v>
      </c>
      <c r="AR1659">
        <f t="shared" si="1058"/>
        <v>0</v>
      </c>
      <c r="AS1659">
        <v>712</v>
      </c>
      <c r="AT1659">
        <f t="shared" si="1059"/>
        <v>0</v>
      </c>
      <c r="AU1659">
        <f t="shared" si="1060"/>
        <v>0</v>
      </c>
      <c r="AV1659">
        <f t="shared" si="1061"/>
        <v>3.9523231381215471E-5</v>
      </c>
      <c r="AX1659" t="e">
        <f t="shared" si="1062"/>
        <v>#DIV/0!</v>
      </c>
      <c r="AY1659" t="e">
        <f t="shared" si="1063"/>
        <v>#DIV/0!</v>
      </c>
      <c r="AZ1659" t="e">
        <f t="shared" si="1064"/>
        <v>#DIV/0!</v>
      </c>
    </row>
    <row r="1660" spans="14:52" x14ac:dyDescent="0.55000000000000004">
      <c r="N1660" s="36">
        <f t="shared" si="1036"/>
        <v>0</v>
      </c>
      <c r="O1660" s="36">
        <f t="shared" si="1037"/>
        <v>0</v>
      </c>
      <c r="P1660" s="36">
        <f t="shared" si="1038"/>
        <v>-37382032620.498337</v>
      </c>
      <c r="Q1660">
        <f t="shared" si="1039"/>
        <v>0</v>
      </c>
      <c r="R1660">
        <f t="shared" si="1040"/>
        <v>0</v>
      </c>
      <c r="S1660">
        <f t="shared" si="1041"/>
        <v>0</v>
      </c>
      <c r="T1660">
        <f t="shared" si="1042"/>
        <v>0</v>
      </c>
      <c r="U1660">
        <f t="shared" si="1043"/>
        <v>0</v>
      </c>
      <c r="W1660">
        <f t="shared" si="1044"/>
        <v>-7.7434778162181958E-2</v>
      </c>
      <c r="X1660">
        <v>1026.1500000000001</v>
      </c>
      <c r="Y1660">
        <f t="shared" si="1045"/>
        <v>1.9073334166666699E-2</v>
      </c>
      <c r="Z1660">
        <v>2E-3</v>
      </c>
      <c r="AA1660">
        <f t="shared" si="1046"/>
        <v>2730.11867042109</v>
      </c>
      <c r="AC1660">
        <f t="shared" si="1047"/>
        <v>0</v>
      </c>
      <c r="AD1660">
        <f t="shared" si="1048"/>
        <v>0</v>
      </c>
      <c r="AE1660">
        <v>0</v>
      </c>
      <c r="AF1660">
        <f t="shared" si="1049"/>
        <v>0</v>
      </c>
      <c r="AG1660">
        <f t="shared" si="1050"/>
        <v>0</v>
      </c>
      <c r="AH1660">
        <f t="shared" si="1051"/>
        <v>3.1506391834316342E-5</v>
      </c>
      <c r="AJ1660">
        <f t="shared" si="1052"/>
        <v>0</v>
      </c>
      <c r="AK1660">
        <f t="shared" si="1053"/>
        <v>0</v>
      </c>
      <c r="AL1660">
        <v>0</v>
      </c>
      <c r="AM1660">
        <f t="shared" si="1054"/>
        <v>0</v>
      </c>
      <c r="AN1660">
        <f t="shared" si="1055"/>
        <v>0</v>
      </c>
      <c r="AO1660">
        <f t="shared" si="1056"/>
        <v>1.1067807194850203E-4</v>
      </c>
      <c r="AQ1660">
        <f t="shared" si="1057"/>
        <v>0</v>
      </c>
      <c r="AR1660">
        <f t="shared" si="1058"/>
        <v>0</v>
      </c>
      <c r="AS1660">
        <v>713</v>
      </c>
      <c r="AT1660">
        <f t="shared" si="1059"/>
        <v>0</v>
      </c>
      <c r="AU1660">
        <f t="shared" si="1060"/>
        <v>0</v>
      </c>
      <c r="AV1660">
        <f t="shared" si="1061"/>
        <v>3.9421919419850123E-5</v>
      </c>
      <c r="AX1660" t="e">
        <f t="shared" si="1062"/>
        <v>#DIV/0!</v>
      </c>
      <c r="AY1660" t="e">
        <f t="shared" si="1063"/>
        <v>#DIV/0!</v>
      </c>
      <c r="AZ1660" t="e">
        <f t="shared" si="1064"/>
        <v>#DIV/0!</v>
      </c>
    </row>
    <row r="1661" spans="14:52" x14ac:dyDescent="0.55000000000000004">
      <c r="N1661" s="36">
        <f t="shared" si="1036"/>
        <v>0</v>
      </c>
      <c r="O1661" s="36">
        <f t="shared" si="1037"/>
        <v>0</v>
      </c>
      <c r="P1661" s="36">
        <f t="shared" si="1038"/>
        <v>-37434461838.759903</v>
      </c>
      <c r="Q1661">
        <f t="shared" si="1039"/>
        <v>0</v>
      </c>
      <c r="R1661">
        <f t="shared" si="1040"/>
        <v>0</v>
      </c>
      <c r="S1661">
        <f t="shared" si="1041"/>
        <v>0</v>
      </c>
      <c r="T1661">
        <f t="shared" si="1042"/>
        <v>0</v>
      </c>
      <c r="U1661">
        <f t="shared" si="1043"/>
        <v>0</v>
      </c>
      <c r="W1661">
        <f t="shared" si="1044"/>
        <v>-7.7434778162181958E-2</v>
      </c>
      <c r="X1661">
        <v>1027.1500000000001</v>
      </c>
      <c r="Y1661">
        <f t="shared" si="1045"/>
        <v>1.9073334166666699E-2</v>
      </c>
      <c r="Z1661">
        <v>2E-3</v>
      </c>
      <c r="AA1661">
        <f t="shared" si="1046"/>
        <v>2741.3102421935455</v>
      </c>
      <c r="AC1661">
        <f t="shared" si="1047"/>
        <v>0</v>
      </c>
      <c r="AD1661">
        <f t="shared" si="1048"/>
        <v>0</v>
      </c>
      <c r="AE1661">
        <v>0</v>
      </c>
      <c r="AF1661">
        <f t="shared" si="1049"/>
        <v>0</v>
      </c>
      <c r="AG1661">
        <f t="shared" si="1050"/>
        <v>0</v>
      </c>
      <c r="AH1661">
        <f t="shared" si="1051"/>
        <v>3.1458601029739002E-5</v>
      </c>
      <c r="AJ1661">
        <f t="shared" si="1052"/>
        <v>0</v>
      </c>
      <c r="AK1661">
        <f t="shared" si="1053"/>
        <v>0</v>
      </c>
      <c r="AL1661">
        <v>0</v>
      </c>
      <c r="AM1661">
        <f t="shared" si="1054"/>
        <v>0</v>
      </c>
      <c r="AN1661">
        <f t="shared" si="1055"/>
        <v>0</v>
      </c>
      <c r="AO1661">
        <f t="shared" si="1056"/>
        <v>1.1042634265768737E-4</v>
      </c>
      <c r="AQ1661">
        <f t="shared" si="1057"/>
        <v>0</v>
      </c>
      <c r="AR1661">
        <f t="shared" si="1058"/>
        <v>0</v>
      </c>
      <c r="AS1661">
        <v>714</v>
      </c>
      <c r="AT1661">
        <f t="shared" si="1059"/>
        <v>0</v>
      </c>
      <c r="AU1661">
        <f t="shared" si="1060"/>
        <v>0</v>
      </c>
      <c r="AV1661">
        <f t="shared" si="1061"/>
        <v>3.9321063667237835E-5</v>
      </c>
      <c r="AX1661" t="e">
        <f t="shared" si="1062"/>
        <v>#DIV/0!</v>
      </c>
      <c r="AY1661" t="e">
        <f t="shared" si="1063"/>
        <v>#DIV/0!</v>
      </c>
      <c r="AZ1661" t="e">
        <f t="shared" si="1064"/>
        <v>#DIV/0!</v>
      </c>
    </row>
    <row r="1662" spans="14:52" x14ac:dyDescent="0.55000000000000004">
      <c r="N1662" s="36">
        <f t="shared" si="1036"/>
        <v>0</v>
      </c>
      <c r="O1662" s="36">
        <f t="shared" si="1037"/>
        <v>0</v>
      </c>
      <c r="P1662" s="36">
        <f t="shared" si="1038"/>
        <v>-37486891057.021477</v>
      </c>
      <c r="Q1662">
        <f t="shared" si="1039"/>
        <v>0</v>
      </c>
      <c r="R1662">
        <f t="shared" si="1040"/>
        <v>0</v>
      </c>
      <c r="S1662">
        <f t="shared" si="1041"/>
        <v>0</v>
      </c>
      <c r="T1662">
        <f t="shared" si="1042"/>
        <v>0</v>
      </c>
      <c r="U1662">
        <f t="shared" si="1043"/>
        <v>0</v>
      </c>
      <c r="W1662">
        <f t="shared" si="1044"/>
        <v>-7.7434778162181958E-2</v>
      </c>
      <c r="X1662">
        <v>1028.1500000000001</v>
      </c>
      <c r="Y1662">
        <f t="shared" si="1045"/>
        <v>1.9073334166666699E-2</v>
      </c>
      <c r="Z1662">
        <v>2E-3</v>
      </c>
      <c r="AA1662">
        <f t="shared" si="1046"/>
        <v>2752.5249078283928</v>
      </c>
      <c r="AC1662">
        <f t="shared" si="1047"/>
        <v>0</v>
      </c>
      <c r="AD1662">
        <f t="shared" si="1048"/>
        <v>0</v>
      </c>
      <c r="AE1662">
        <v>0</v>
      </c>
      <c r="AF1662">
        <f t="shared" si="1049"/>
        <v>0</v>
      </c>
      <c r="AG1662">
        <f t="shared" si="1050"/>
        <v>0</v>
      </c>
      <c r="AH1662">
        <f t="shared" si="1051"/>
        <v>3.1410975470491192E-5</v>
      </c>
      <c r="AJ1662">
        <f t="shared" si="1052"/>
        <v>0</v>
      </c>
      <c r="AK1662">
        <f t="shared" si="1053"/>
        <v>0</v>
      </c>
      <c r="AL1662">
        <v>0</v>
      </c>
      <c r="AM1662">
        <f t="shared" si="1054"/>
        <v>0</v>
      </c>
      <c r="AN1662">
        <f t="shared" si="1055"/>
        <v>0</v>
      </c>
      <c r="AO1662">
        <f t="shared" si="1056"/>
        <v>1.1017567391256988E-4</v>
      </c>
      <c r="AQ1662">
        <f t="shared" si="1057"/>
        <v>0</v>
      </c>
      <c r="AR1662">
        <f t="shared" si="1058"/>
        <v>0</v>
      </c>
      <c r="AS1662">
        <v>715</v>
      </c>
      <c r="AT1662">
        <f t="shared" si="1059"/>
        <v>0</v>
      </c>
      <c r="AU1662">
        <f t="shared" si="1060"/>
        <v>0</v>
      </c>
      <c r="AV1662">
        <f t="shared" si="1061"/>
        <v>3.9220661377514435E-5</v>
      </c>
      <c r="AX1662" t="e">
        <f t="shared" si="1062"/>
        <v>#DIV/0!</v>
      </c>
      <c r="AY1662" t="e">
        <f t="shared" si="1063"/>
        <v>#DIV/0!</v>
      </c>
      <c r="AZ1662" t="e">
        <f t="shared" si="1064"/>
        <v>#DIV/0!</v>
      </c>
    </row>
    <row r="1663" spans="14:52" x14ac:dyDescent="0.55000000000000004">
      <c r="N1663" s="36">
        <f t="shared" si="1036"/>
        <v>0</v>
      </c>
      <c r="O1663" s="36">
        <f t="shared" si="1037"/>
        <v>0</v>
      </c>
      <c r="P1663" s="36">
        <f t="shared" si="1038"/>
        <v>-37539320275.283043</v>
      </c>
      <c r="Q1663">
        <f t="shared" si="1039"/>
        <v>0</v>
      </c>
      <c r="R1663">
        <f t="shared" si="1040"/>
        <v>0</v>
      </c>
      <c r="S1663">
        <f t="shared" si="1041"/>
        <v>0</v>
      </c>
      <c r="T1663">
        <f t="shared" si="1042"/>
        <v>0</v>
      </c>
      <c r="U1663">
        <f t="shared" si="1043"/>
        <v>0</v>
      </c>
      <c r="W1663">
        <f t="shared" si="1044"/>
        <v>-7.7434778162181958E-2</v>
      </c>
      <c r="X1663">
        <v>1029.1500000000001</v>
      </c>
      <c r="Y1663">
        <f t="shared" si="1045"/>
        <v>1.9073334166666699E-2</v>
      </c>
      <c r="Z1663">
        <v>2E-3</v>
      </c>
      <c r="AA1663">
        <f t="shared" si="1046"/>
        <v>2763.7626451287206</v>
      </c>
      <c r="AC1663">
        <f t="shared" si="1047"/>
        <v>0</v>
      </c>
      <c r="AD1663">
        <f t="shared" si="1048"/>
        <v>0</v>
      </c>
      <c r="AE1663">
        <v>0</v>
      </c>
      <c r="AF1663">
        <f t="shared" si="1049"/>
        <v>0</v>
      </c>
      <c r="AG1663">
        <f t="shared" si="1050"/>
        <v>0</v>
      </c>
      <c r="AH1663">
        <f t="shared" si="1051"/>
        <v>3.1363514355381086E-5</v>
      </c>
      <c r="AJ1663">
        <f t="shared" si="1052"/>
        <v>0</v>
      </c>
      <c r="AK1663">
        <f t="shared" si="1053"/>
        <v>0</v>
      </c>
      <c r="AL1663">
        <v>0</v>
      </c>
      <c r="AM1663">
        <f t="shared" si="1054"/>
        <v>0</v>
      </c>
      <c r="AN1663">
        <f t="shared" si="1055"/>
        <v>0</v>
      </c>
      <c r="AO1663">
        <f t="shared" si="1056"/>
        <v>1.0992605966828833E-4</v>
      </c>
      <c r="AQ1663">
        <f t="shared" si="1057"/>
        <v>0</v>
      </c>
      <c r="AR1663">
        <f t="shared" si="1058"/>
        <v>0</v>
      </c>
      <c r="AS1663">
        <v>716</v>
      </c>
      <c r="AT1663">
        <f t="shared" si="1059"/>
        <v>0</v>
      </c>
      <c r="AU1663">
        <f t="shared" si="1060"/>
        <v>0</v>
      </c>
      <c r="AV1663">
        <f t="shared" si="1061"/>
        <v>3.9120709825217815E-5</v>
      </c>
      <c r="AX1663" t="e">
        <f t="shared" si="1062"/>
        <v>#DIV/0!</v>
      </c>
      <c r="AY1663" t="e">
        <f t="shared" si="1063"/>
        <v>#DIV/0!</v>
      </c>
      <c r="AZ1663" t="e">
        <f t="shared" si="1064"/>
        <v>#DIV/0!</v>
      </c>
    </row>
    <row r="1664" spans="14:52" x14ac:dyDescent="0.55000000000000004">
      <c r="N1664" s="36">
        <f t="shared" si="1036"/>
        <v>0</v>
      </c>
      <c r="O1664" s="36">
        <f t="shared" si="1037"/>
        <v>0</v>
      </c>
      <c r="P1664" s="36">
        <f t="shared" si="1038"/>
        <v>-37591749493.544609</v>
      </c>
      <c r="Q1664">
        <f t="shared" si="1039"/>
        <v>0</v>
      </c>
      <c r="R1664">
        <f t="shared" si="1040"/>
        <v>0</v>
      </c>
      <c r="S1664">
        <f t="shared" si="1041"/>
        <v>0</v>
      </c>
      <c r="T1664">
        <f t="shared" si="1042"/>
        <v>0</v>
      </c>
      <c r="U1664">
        <f t="shared" si="1043"/>
        <v>0</v>
      </c>
      <c r="W1664">
        <f t="shared" si="1044"/>
        <v>-7.7434778162181958E-2</v>
      </c>
      <c r="X1664">
        <v>1030.1500000000001</v>
      </c>
      <c r="Y1664">
        <f t="shared" si="1045"/>
        <v>1.9073334166666699E-2</v>
      </c>
      <c r="Z1664">
        <v>2E-3</v>
      </c>
      <c r="AA1664">
        <f t="shared" si="1046"/>
        <v>2775.0234318002722</v>
      </c>
      <c r="AC1664">
        <f t="shared" si="1047"/>
        <v>0</v>
      </c>
      <c r="AD1664">
        <f t="shared" si="1048"/>
        <v>0</v>
      </c>
      <c r="AE1664">
        <v>0</v>
      </c>
      <c r="AF1664">
        <f t="shared" si="1049"/>
        <v>0</v>
      </c>
      <c r="AG1664">
        <f t="shared" si="1050"/>
        <v>0</v>
      </c>
      <c r="AH1664">
        <f t="shared" si="1051"/>
        <v>3.131621688815349E-5</v>
      </c>
      <c r="AJ1664">
        <f t="shared" si="1052"/>
        <v>0</v>
      </c>
      <c r="AK1664">
        <f t="shared" si="1053"/>
        <v>0</v>
      </c>
      <c r="AL1664">
        <v>0</v>
      </c>
      <c r="AM1664">
        <f t="shared" si="1054"/>
        <v>0</v>
      </c>
      <c r="AN1664">
        <f t="shared" si="1055"/>
        <v>0</v>
      </c>
      <c r="AO1664">
        <f t="shared" si="1056"/>
        <v>1.0967749392282233E-4</v>
      </c>
      <c r="AQ1664">
        <f t="shared" si="1057"/>
        <v>0</v>
      </c>
      <c r="AR1664">
        <f t="shared" si="1058"/>
        <v>0</v>
      </c>
      <c r="AS1664">
        <v>717</v>
      </c>
      <c r="AT1664">
        <f t="shared" si="1059"/>
        <v>0</v>
      </c>
      <c r="AU1664">
        <f t="shared" si="1060"/>
        <v>0</v>
      </c>
      <c r="AV1664">
        <f t="shared" si="1061"/>
        <v>3.9021206305108913E-5</v>
      </c>
      <c r="AX1664" t="e">
        <f t="shared" si="1062"/>
        <v>#DIV/0!</v>
      </c>
      <c r="AY1664" t="e">
        <f t="shared" si="1063"/>
        <v>#DIV/0!</v>
      </c>
      <c r="AZ1664" t="e">
        <f t="shared" si="1064"/>
        <v>#DIV/0!</v>
      </c>
    </row>
    <row r="1665" spans="14:52" x14ac:dyDescent="0.55000000000000004">
      <c r="N1665" s="36">
        <f t="shared" si="1036"/>
        <v>0</v>
      </c>
      <c r="O1665" s="36">
        <f t="shared" si="1037"/>
        <v>0</v>
      </c>
      <c r="P1665" s="36">
        <f t="shared" si="1038"/>
        <v>-37644178711.806183</v>
      </c>
      <c r="Q1665">
        <f t="shared" si="1039"/>
        <v>0</v>
      </c>
      <c r="R1665">
        <f t="shared" si="1040"/>
        <v>0</v>
      </c>
      <c r="S1665">
        <f t="shared" si="1041"/>
        <v>0</v>
      </c>
      <c r="T1665">
        <f t="shared" si="1042"/>
        <v>0</v>
      </c>
      <c r="U1665">
        <f t="shared" si="1043"/>
        <v>0</v>
      </c>
      <c r="W1665">
        <f t="shared" si="1044"/>
        <v>-7.7434778162181958E-2</v>
      </c>
      <c r="X1665">
        <v>1031.1500000000001</v>
      </c>
      <c r="Y1665">
        <f t="shared" si="1045"/>
        <v>1.9073334166666699E-2</v>
      </c>
      <c r="Z1665">
        <v>2E-3</v>
      </c>
      <c r="AA1665">
        <f t="shared" si="1046"/>
        <v>2786.3072454520538</v>
      </c>
      <c r="AC1665">
        <f t="shared" si="1047"/>
        <v>0</v>
      </c>
      <c r="AD1665">
        <f t="shared" si="1048"/>
        <v>0</v>
      </c>
      <c r="AE1665">
        <v>0</v>
      </c>
      <c r="AF1665">
        <f t="shared" si="1049"/>
        <v>0</v>
      </c>
      <c r="AG1665">
        <f t="shared" si="1050"/>
        <v>0</v>
      </c>
      <c r="AH1665">
        <f t="shared" si="1051"/>
        <v>3.1269082277453312E-5</v>
      </c>
      <c r="AJ1665">
        <f t="shared" si="1052"/>
        <v>0</v>
      </c>
      <c r="AK1665">
        <f t="shared" si="1053"/>
        <v>0</v>
      </c>
      <c r="AL1665">
        <v>0</v>
      </c>
      <c r="AM1665">
        <f t="shared" si="1054"/>
        <v>0</v>
      </c>
      <c r="AN1665">
        <f t="shared" si="1055"/>
        <v>0</v>
      </c>
      <c r="AO1665">
        <f t="shared" si="1056"/>
        <v>1.0942997071663248E-4</v>
      </c>
      <c r="AQ1665">
        <f t="shared" si="1057"/>
        <v>0</v>
      </c>
      <c r="AR1665">
        <f t="shared" si="1058"/>
        <v>0</v>
      </c>
      <c r="AS1665">
        <v>718</v>
      </c>
      <c r="AT1665">
        <f t="shared" si="1059"/>
        <v>0</v>
      </c>
      <c r="AU1665">
        <f t="shared" si="1060"/>
        <v>0</v>
      </c>
      <c r="AV1665">
        <f t="shared" si="1061"/>
        <v>3.8922148131994705E-5</v>
      </c>
      <c r="AX1665" t="e">
        <f t="shared" si="1062"/>
        <v>#DIV/0!</v>
      </c>
      <c r="AY1665" t="e">
        <f t="shared" si="1063"/>
        <v>#DIV/0!</v>
      </c>
      <c r="AZ1665" t="e">
        <f t="shared" si="1064"/>
        <v>#DIV/0!</v>
      </c>
    </row>
    <row r="1666" spans="14:52" x14ac:dyDescent="0.55000000000000004">
      <c r="N1666" s="36">
        <f t="shared" si="1036"/>
        <v>0</v>
      </c>
      <c r="O1666" s="36">
        <f t="shared" si="1037"/>
        <v>0</v>
      </c>
      <c r="P1666" s="36">
        <f t="shared" si="1038"/>
        <v>-37696607930.067749</v>
      </c>
      <c r="Q1666">
        <f t="shared" si="1039"/>
        <v>0</v>
      </c>
      <c r="R1666">
        <f t="shared" si="1040"/>
        <v>0</v>
      </c>
      <c r="S1666">
        <f t="shared" si="1041"/>
        <v>0</v>
      </c>
      <c r="T1666">
        <f t="shared" si="1042"/>
        <v>0</v>
      </c>
      <c r="U1666">
        <f t="shared" si="1043"/>
        <v>0</v>
      </c>
      <c r="W1666">
        <f t="shared" si="1044"/>
        <v>-7.7434778162181958E-2</v>
      </c>
      <c r="X1666">
        <v>1032.1500000000001</v>
      </c>
      <c r="Y1666">
        <f t="shared" si="1045"/>
        <v>1.9073334166666699E-2</v>
      </c>
      <c r="Z1666">
        <v>2E-3</v>
      </c>
      <c r="AA1666">
        <f t="shared" si="1046"/>
        <v>2797.6140635970314</v>
      </c>
      <c r="AC1666">
        <f t="shared" si="1047"/>
        <v>0</v>
      </c>
      <c r="AD1666">
        <f t="shared" si="1048"/>
        <v>0</v>
      </c>
      <c r="AE1666">
        <v>0</v>
      </c>
      <c r="AF1666">
        <f t="shared" si="1049"/>
        <v>0</v>
      </c>
      <c r="AG1666">
        <f t="shared" si="1050"/>
        <v>0</v>
      </c>
      <c r="AH1666">
        <f t="shared" si="1051"/>
        <v>3.1222109736789066E-5</v>
      </c>
      <c r="AJ1666">
        <f t="shared" si="1052"/>
        <v>0</v>
      </c>
      <c r="AK1666">
        <f t="shared" si="1053"/>
        <v>0</v>
      </c>
      <c r="AL1666">
        <v>0</v>
      </c>
      <c r="AM1666">
        <f t="shared" si="1054"/>
        <v>0</v>
      </c>
      <c r="AN1666">
        <f t="shared" si="1055"/>
        <v>0</v>
      </c>
      <c r="AO1666">
        <f t="shared" si="1056"/>
        <v>1.09183484132303E-4</v>
      </c>
      <c r="AQ1666">
        <f t="shared" si="1057"/>
        <v>0</v>
      </c>
      <c r="AR1666">
        <f t="shared" si="1058"/>
        <v>0</v>
      </c>
      <c r="AS1666">
        <v>719</v>
      </c>
      <c r="AT1666">
        <f t="shared" si="1059"/>
        <v>0</v>
      </c>
      <c r="AU1666">
        <f t="shared" si="1060"/>
        <v>0</v>
      </c>
      <c r="AV1666">
        <f t="shared" si="1061"/>
        <v>3.882353264055222E-5</v>
      </c>
      <c r="AX1666" t="e">
        <f t="shared" si="1062"/>
        <v>#DIV/0!</v>
      </c>
      <c r="AY1666" t="e">
        <f t="shared" si="1063"/>
        <v>#DIV/0!</v>
      </c>
      <c r="AZ1666" t="e">
        <f t="shared" si="1064"/>
        <v>#DIV/0!</v>
      </c>
    </row>
    <row r="1667" spans="14:52" x14ac:dyDescent="0.55000000000000004">
      <c r="N1667" s="36">
        <f t="shared" si="1036"/>
        <v>0</v>
      </c>
      <c r="O1667" s="36">
        <f t="shared" si="1037"/>
        <v>0</v>
      </c>
      <c r="P1667" s="36">
        <f t="shared" si="1038"/>
        <v>-37749037148.329315</v>
      </c>
      <c r="Q1667">
        <f t="shared" si="1039"/>
        <v>0</v>
      </c>
      <c r="R1667">
        <f t="shared" si="1040"/>
        <v>0</v>
      </c>
      <c r="S1667">
        <f t="shared" si="1041"/>
        <v>0</v>
      </c>
      <c r="T1667">
        <f t="shared" si="1042"/>
        <v>0</v>
      </c>
      <c r="U1667">
        <f t="shared" si="1043"/>
        <v>0</v>
      </c>
      <c r="W1667">
        <f t="shared" si="1044"/>
        <v>-7.7434778162181958E-2</v>
      </c>
      <c r="X1667">
        <v>1033.1500000000001</v>
      </c>
      <c r="Y1667">
        <f t="shared" si="1045"/>
        <v>1.9073334166666699E-2</v>
      </c>
      <c r="Z1667">
        <v>2E-3</v>
      </c>
      <c r="AA1667">
        <f t="shared" si="1046"/>
        <v>2808.9438636527707</v>
      </c>
      <c r="AC1667">
        <f t="shared" si="1047"/>
        <v>0</v>
      </c>
      <c r="AD1667">
        <f t="shared" si="1048"/>
        <v>0</v>
      </c>
      <c r="AE1667">
        <v>0</v>
      </c>
      <c r="AF1667">
        <f t="shared" si="1049"/>
        <v>0</v>
      </c>
      <c r="AG1667">
        <f t="shared" si="1050"/>
        <v>0</v>
      </c>
      <c r="AH1667">
        <f t="shared" si="1051"/>
        <v>3.1175298484496985E-5</v>
      </c>
      <c r="AJ1667">
        <f t="shared" si="1052"/>
        <v>0</v>
      </c>
      <c r="AK1667">
        <f t="shared" si="1053"/>
        <v>0</v>
      </c>
      <c r="AL1667">
        <v>0</v>
      </c>
      <c r="AM1667">
        <f t="shared" si="1054"/>
        <v>0</v>
      </c>
      <c r="AN1667">
        <f t="shared" si="1055"/>
        <v>0</v>
      </c>
      <c r="AO1667">
        <f t="shared" si="1056"/>
        <v>1.0893802829418857E-4</v>
      </c>
      <c r="AQ1667">
        <f t="shared" si="1057"/>
        <v>0</v>
      </c>
      <c r="AR1667">
        <f t="shared" si="1058"/>
        <v>0</v>
      </c>
      <c r="AS1667">
        <v>720</v>
      </c>
      <c r="AT1667">
        <f t="shared" si="1059"/>
        <v>0</v>
      </c>
      <c r="AU1667">
        <f t="shared" si="1060"/>
        <v>0</v>
      </c>
      <c r="AV1667">
        <f t="shared" si="1061"/>
        <v>3.8725357185155211E-5</v>
      </c>
      <c r="AX1667" t="e">
        <f t="shared" si="1062"/>
        <v>#DIV/0!</v>
      </c>
      <c r="AY1667" t="e">
        <f t="shared" si="1063"/>
        <v>#DIV/0!</v>
      </c>
      <c r="AZ1667" t="e">
        <f t="shared" si="1064"/>
        <v>#DIV/0!</v>
      </c>
    </row>
    <row r="1668" spans="14:52" x14ac:dyDescent="0.55000000000000004">
      <c r="N1668" s="36">
        <f t="shared" si="1036"/>
        <v>0</v>
      </c>
      <c r="O1668" s="36">
        <f t="shared" si="1037"/>
        <v>0</v>
      </c>
      <c r="P1668" s="36">
        <f t="shared" si="1038"/>
        <v>-37801466366.590889</v>
      </c>
      <c r="Q1668">
        <f t="shared" si="1039"/>
        <v>0</v>
      </c>
      <c r="R1668">
        <f t="shared" si="1040"/>
        <v>0</v>
      </c>
      <c r="S1668">
        <f t="shared" si="1041"/>
        <v>0</v>
      </c>
      <c r="T1668">
        <f t="shared" si="1042"/>
        <v>0</v>
      </c>
      <c r="U1668">
        <f t="shared" si="1043"/>
        <v>0</v>
      </c>
      <c r="W1668">
        <f t="shared" si="1044"/>
        <v>-7.7434778162181958E-2</v>
      </c>
      <c r="X1668">
        <v>1034.1500000000001</v>
      </c>
      <c r="Y1668">
        <f t="shared" si="1045"/>
        <v>1.9073334166666699E-2</v>
      </c>
      <c r="Z1668">
        <v>2E-3</v>
      </c>
      <c r="AA1668">
        <f t="shared" si="1046"/>
        <v>2820.2966229420999</v>
      </c>
      <c r="AC1668">
        <f t="shared" si="1047"/>
        <v>0</v>
      </c>
      <c r="AD1668">
        <f t="shared" si="1048"/>
        <v>0</v>
      </c>
      <c r="AE1668">
        <v>0</v>
      </c>
      <c r="AF1668">
        <f t="shared" si="1049"/>
        <v>0</v>
      </c>
      <c r="AG1668">
        <f t="shared" si="1050"/>
        <v>0</v>
      </c>
      <c r="AH1668">
        <f t="shared" si="1051"/>
        <v>3.1128647743705194E-5</v>
      </c>
      <c r="AJ1668">
        <f t="shared" si="1052"/>
        <v>0</v>
      </c>
      <c r="AK1668">
        <f t="shared" si="1053"/>
        <v>0</v>
      </c>
      <c r="AL1668">
        <v>0</v>
      </c>
      <c r="AM1668">
        <f t="shared" si="1054"/>
        <v>0</v>
      </c>
      <c r="AN1668">
        <f t="shared" si="1055"/>
        <v>0</v>
      </c>
      <c r="AO1668">
        <f t="shared" si="1056"/>
        <v>1.0869359736806395E-4</v>
      </c>
      <c r="AQ1668">
        <f t="shared" si="1057"/>
        <v>0</v>
      </c>
      <c r="AR1668">
        <f t="shared" si="1058"/>
        <v>0</v>
      </c>
      <c r="AS1668">
        <v>721</v>
      </c>
      <c r="AT1668">
        <f t="shared" si="1059"/>
        <v>0</v>
      </c>
      <c r="AU1668">
        <f t="shared" si="1060"/>
        <v>0</v>
      </c>
      <c r="AV1668">
        <f t="shared" si="1061"/>
        <v>3.862761913970206E-5</v>
      </c>
      <c r="AX1668" t="e">
        <f t="shared" si="1062"/>
        <v>#DIV/0!</v>
      </c>
      <c r="AY1668" t="e">
        <f t="shared" si="1063"/>
        <v>#DIV/0!</v>
      </c>
      <c r="AZ1668" t="e">
        <f t="shared" si="1064"/>
        <v>#DIV/0!</v>
      </c>
    </row>
    <row r="1669" spans="14:52" x14ac:dyDescent="0.55000000000000004">
      <c r="N1669" s="36">
        <f t="shared" si="1036"/>
        <v>0</v>
      </c>
      <c r="O1669" s="36">
        <f t="shared" si="1037"/>
        <v>0</v>
      </c>
      <c r="P1669" s="36">
        <f t="shared" si="1038"/>
        <v>-37853895584.852455</v>
      </c>
      <c r="Q1669">
        <f t="shared" si="1039"/>
        <v>0</v>
      </c>
      <c r="R1669">
        <f t="shared" si="1040"/>
        <v>0</v>
      </c>
      <c r="S1669">
        <f t="shared" si="1041"/>
        <v>0</v>
      </c>
      <c r="T1669">
        <f t="shared" si="1042"/>
        <v>0</v>
      </c>
      <c r="U1669">
        <f t="shared" si="1043"/>
        <v>0</v>
      </c>
      <c r="W1669">
        <f t="shared" si="1044"/>
        <v>-7.7434778162181958E-2</v>
      </c>
      <c r="X1669">
        <v>1035.1500000000001</v>
      </c>
      <c r="Y1669">
        <f t="shared" si="1045"/>
        <v>1.9073334166666699E-2</v>
      </c>
      <c r="Z1669">
        <v>2E-3</v>
      </c>
      <c r="AA1669">
        <f t="shared" si="1046"/>
        <v>2831.6723186937738</v>
      </c>
      <c r="AC1669">
        <f t="shared" si="1047"/>
        <v>0</v>
      </c>
      <c r="AD1669">
        <f t="shared" si="1048"/>
        <v>0</v>
      </c>
      <c r="AE1669">
        <v>0</v>
      </c>
      <c r="AF1669">
        <f t="shared" si="1049"/>
        <v>0</v>
      </c>
      <c r="AG1669">
        <f t="shared" si="1050"/>
        <v>0</v>
      </c>
      <c r="AH1669">
        <f t="shared" si="1051"/>
        <v>3.1082156742298385E-5</v>
      </c>
      <c r="AJ1669">
        <f t="shared" si="1052"/>
        <v>0</v>
      </c>
      <c r="AK1669">
        <f t="shared" si="1053"/>
        <v>0</v>
      </c>
      <c r="AL1669">
        <v>0</v>
      </c>
      <c r="AM1669">
        <f t="shared" si="1054"/>
        <v>0</v>
      </c>
      <c r="AN1669">
        <f t="shared" si="1055"/>
        <v>0</v>
      </c>
      <c r="AO1669">
        <f t="shared" si="1056"/>
        <v>1.0845018556077694E-4</v>
      </c>
      <c r="AQ1669">
        <f t="shared" si="1057"/>
        <v>0</v>
      </c>
      <c r="AR1669">
        <f t="shared" si="1058"/>
        <v>0</v>
      </c>
      <c r="AS1669">
        <v>722</v>
      </c>
      <c r="AT1669">
        <f t="shared" si="1059"/>
        <v>0</v>
      </c>
      <c r="AU1669">
        <f t="shared" si="1060"/>
        <v>0</v>
      </c>
      <c r="AV1669">
        <f t="shared" si="1061"/>
        <v>3.8530315897445232E-5</v>
      </c>
      <c r="AX1669" t="e">
        <f t="shared" si="1062"/>
        <v>#DIV/0!</v>
      </c>
      <c r="AY1669" t="e">
        <f t="shared" si="1063"/>
        <v>#DIV/0!</v>
      </c>
      <c r="AZ1669" t="e">
        <f t="shared" si="1064"/>
        <v>#DIV/0!</v>
      </c>
    </row>
    <row r="1670" spans="14:52" x14ac:dyDescent="0.55000000000000004">
      <c r="N1670" s="36">
        <f t="shared" si="1036"/>
        <v>0</v>
      </c>
      <c r="O1670" s="36">
        <f t="shared" si="1037"/>
        <v>0</v>
      </c>
      <c r="P1670" s="36">
        <f t="shared" si="1038"/>
        <v>-37906324803.114021</v>
      </c>
      <c r="Q1670">
        <f t="shared" si="1039"/>
        <v>0</v>
      </c>
      <c r="R1670">
        <f t="shared" si="1040"/>
        <v>0</v>
      </c>
      <c r="S1670">
        <f t="shared" si="1041"/>
        <v>0</v>
      </c>
      <c r="T1670">
        <f t="shared" si="1042"/>
        <v>0</v>
      </c>
      <c r="U1670">
        <f t="shared" si="1043"/>
        <v>0</v>
      </c>
      <c r="W1670">
        <f t="shared" si="1044"/>
        <v>-7.7434778162181958E-2</v>
      </c>
      <c r="X1670">
        <v>1036.1500000000001</v>
      </c>
      <c r="Y1670">
        <f t="shared" si="1045"/>
        <v>1.9073334166666699E-2</v>
      </c>
      <c r="Z1670">
        <v>2E-3</v>
      </c>
      <c r="AA1670">
        <f t="shared" si="1046"/>
        <v>2843.070928043096</v>
      </c>
      <c r="AC1670">
        <f t="shared" si="1047"/>
        <v>0</v>
      </c>
      <c r="AD1670">
        <f t="shared" si="1048"/>
        <v>0</v>
      </c>
      <c r="AE1670">
        <v>0</v>
      </c>
      <c r="AF1670">
        <f t="shared" si="1049"/>
        <v>0</v>
      </c>
      <c r="AG1670">
        <f t="shared" si="1050"/>
        <v>0</v>
      </c>
      <c r="AH1670">
        <f t="shared" si="1051"/>
        <v>3.1035824712882618E-5</v>
      </c>
      <c r="AJ1670">
        <f t="shared" si="1052"/>
        <v>0</v>
      </c>
      <c r="AK1670">
        <f t="shared" si="1053"/>
        <v>0</v>
      </c>
      <c r="AL1670">
        <v>0</v>
      </c>
      <c r="AM1670">
        <f t="shared" si="1054"/>
        <v>0</v>
      </c>
      <c r="AN1670">
        <f t="shared" si="1055"/>
        <v>0</v>
      </c>
      <c r="AO1670">
        <f t="shared" si="1056"/>
        <v>1.0820778711990596E-4</v>
      </c>
      <c r="AQ1670">
        <f t="shared" si="1057"/>
        <v>0</v>
      </c>
      <c r="AR1670">
        <f t="shared" si="1058"/>
        <v>0</v>
      </c>
      <c r="AS1670">
        <v>723</v>
      </c>
      <c r="AT1670">
        <f t="shared" si="1059"/>
        <v>0</v>
      </c>
      <c r="AU1670">
        <f t="shared" si="1060"/>
        <v>0</v>
      </c>
      <c r="AV1670">
        <f t="shared" si="1061"/>
        <v>3.8433444870823193E-5</v>
      </c>
      <c r="AX1670" t="e">
        <f t="shared" si="1062"/>
        <v>#DIV/0!</v>
      </c>
      <c r="AY1670" t="e">
        <f t="shared" si="1063"/>
        <v>#DIV/0!</v>
      </c>
      <c r="AZ1670" t="e">
        <f t="shared" si="1064"/>
        <v>#DIV/0!</v>
      </c>
    </row>
    <row r="1671" spans="14:52" x14ac:dyDescent="0.55000000000000004">
      <c r="N1671" s="36">
        <f t="shared" si="1036"/>
        <v>0</v>
      </c>
      <c r="O1671" s="36">
        <f t="shared" si="1037"/>
        <v>0</v>
      </c>
      <c r="P1671" s="36">
        <f t="shared" si="1038"/>
        <v>-37958754021.375587</v>
      </c>
      <c r="Q1671">
        <f t="shared" si="1039"/>
        <v>0</v>
      </c>
      <c r="R1671">
        <f t="shared" si="1040"/>
        <v>0</v>
      </c>
      <c r="S1671">
        <f t="shared" si="1041"/>
        <v>0</v>
      </c>
      <c r="T1671">
        <f t="shared" si="1042"/>
        <v>0</v>
      </c>
      <c r="U1671">
        <f t="shared" si="1043"/>
        <v>0</v>
      </c>
      <c r="W1671">
        <f t="shared" si="1044"/>
        <v>-7.7434778162181958E-2</v>
      </c>
      <c r="X1671">
        <v>1037.1500000000001</v>
      </c>
      <c r="Y1671">
        <f t="shared" si="1045"/>
        <v>1.9073334166666699E-2</v>
      </c>
      <c r="Z1671">
        <v>2E-3</v>
      </c>
      <c r="AA1671">
        <f t="shared" si="1046"/>
        <v>2854.4924280326068</v>
      </c>
      <c r="AC1671">
        <f t="shared" si="1047"/>
        <v>0</v>
      </c>
      <c r="AD1671">
        <f t="shared" si="1048"/>
        <v>0</v>
      </c>
      <c r="AE1671">
        <v>0</v>
      </c>
      <c r="AF1671">
        <f t="shared" si="1049"/>
        <v>0</v>
      </c>
      <c r="AG1671">
        <f t="shared" si="1050"/>
        <v>0</v>
      </c>
      <c r="AH1671">
        <f t="shared" si="1051"/>
        <v>3.0989650892750672E-5</v>
      </c>
      <c r="AJ1671">
        <f t="shared" si="1052"/>
        <v>0</v>
      </c>
      <c r="AK1671">
        <f t="shared" si="1053"/>
        <v>0</v>
      </c>
      <c r="AL1671">
        <v>0</v>
      </c>
      <c r="AM1671">
        <f t="shared" si="1054"/>
        <v>0</v>
      </c>
      <c r="AN1671">
        <f t="shared" si="1055"/>
        <v>0</v>
      </c>
      <c r="AO1671">
        <f t="shared" si="1056"/>
        <v>1.0796639633341914E-4</v>
      </c>
      <c r="AQ1671">
        <f t="shared" si="1057"/>
        <v>0</v>
      </c>
      <c r="AR1671">
        <f t="shared" si="1058"/>
        <v>0</v>
      </c>
      <c r="AS1671">
        <v>724</v>
      </c>
      <c r="AT1671">
        <f t="shared" si="1059"/>
        <v>0</v>
      </c>
      <c r="AU1671">
        <f t="shared" si="1060"/>
        <v>0</v>
      </c>
      <c r="AV1671">
        <f t="shared" si="1061"/>
        <v>3.8337003491293154E-5</v>
      </c>
      <c r="AX1671" t="e">
        <f t="shared" si="1062"/>
        <v>#DIV/0!</v>
      </c>
      <c r="AY1671" t="e">
        <f t="shared" si="1063"/>
        <v>#DIV/0!</v>
      </c>
      <c r="AZ1671" t="e">
        <f t="shared" si="1064"/>
        <v>#DIV/0!</v>
      </c>
    </row>
    <row r="1672" spans="14:52" x14ac:dyDescent="0.55000000000000004">
      <c r="N1672" s="36">
        <f t="shared" si="1036"/>
        <v>0</v>
      </c>
      <c r="O1672" s="36">
        <f t="shared" si="1037"/>
        <v>0</v>
      </c>
      <c r="P1672" s="36">
        <f t="shared" si="1038"/>
        <v>-38011183239.637161</v>
      </c>
      <c r="Q1672">
        <f t="shared" si="1039"/>
        <v>0</v>
      </c>
      <c r="R1672">
        <f t="shared" si="1040"/>
        <v>0</v>
      </c>
      <c r="S1672">
        <f t="shared" si="1041"/>
        <v>0</v>
      </c>
      <c r="T1672">
        <f t="shared" si="1042"/>
        <v>0</v>
      </c>
      <c r="U1672">
        <f t="shared" si="1043"/>
        <v>0</v>
      </c>
      <c r="W1672">
        <f t="shared" si="1044"/>
        <v>-7.7434778162181958E-2</v>
      </c>
      <c r="X1672">
        <v>1038.1500000000001</v>
      </c>
      <c r="Y1672">
        <f t="shared" si="1045"/>
        <v>1.9073334166666699E-2</v>
      </c>
      <c r="Z1672">
        <v>2E-3</v>
      </c>
      <c r="AA1672">
        <f t="shared" si="1046"/>
        <v>2865.9367956127112</v>
      </c>
      <c r="AC1672">
        <f t="shared" si="1047"/>
        <v>0</v>
      </c>
      <c r="AD1672">
        <f t="shared" si="1048"/>
        <v>0</v>
      </c>
      <c r="AE1672">
        <v>0</v>
      </c>
      <c r="AF1672">
        <f t="shared" si="1049"/>
        <v>0</v>
      </c>
      <c r="AG1672">
        <f t="shared" si="1050"/>
        <v>0</v>
      </c>
      <c r="AH1672">
        <f t="shared" si="1051"/>
        <v>3.0943634523847376E-5</v>
      </c>
      <c r="AJ1672">
        <f t="shared" si="1052"/>
        <v>0</v>
      </c>
      <c r="AK1672">
        <f t="shared" si="1053"/>
        <v>0</v>
      </c>
      <c r="AL1672">
        <v>0</v>
      </c>
      <c r="AM1672">
        <f t="shared" si="1054"/>
        <v>0</v>
      </c>
      <c r="AN1672">
        <f t="shared" si="1055"/>
        <v>0</v>
      </c>
      <c r="AO1672">
        <f t="shared" si="1056"/>
        <v>1.0772600752933769E-4</v>
      </c>
      <c r="AQ1672">
        <f t="shared" si="1057"/>
        <v>0</v>
      </c>
      <c r="AR1672">
        <f t="shared" si="1058"/>
        <v>0</v>
      </c>
      <c r="AS1672">
        <v>725</v>
      </c>
      <c r="AT1672">
        <f t="shared" si="1059"/>
        <v>0</v>
      </c>
      <c r="AU1672">
        <f t="shared" si="1060"/>
        <v>0</v>
      </c>
      <c r="AV1672">
        <f t="shared" si="1061"/>
        <v>3.8240989209166057E-5</v>
      </c>
      <c r="AX1672" t="e">
        <f t="shared" si="1062"/>
        <v>#DIV/0!</v>
      </c>
      <c r="AY1672" t="e">
        <f t="shared" si="1063"/>
        <v>#DIV/0!</v>
      </c>
      <c r="AZ1672" t="e">
        <f t="shared" si="1064"/>
        <v>#DIV/0!</v>
      </c>
    </row>
    <row r="1673" spans="14:52" x14ac:dyDescent="0.55000000000000004">
      <c r="N1673" s="36">
        <f t="shared" si="1036"/>
        <v>0</v>
      </c>
      <c r="O1673" s="36">
        <f t="shared" si="1037"/>
        <v>0</v>
      </c>
      <c r="P1673" s="36">
        <f t="shared" si="1038"/>
        <v>-38063612457.898727</v>
      </c>
      <c r="Q1673">
        <f t="shared" si="1039"/>
        <v>0</v>
      </c>
      <c r="R1673">
        <f t="shared" si="1040"/>
        <v>0</v>
      </c>
      <c r="S1673">
        <f t="shared" si="1041"/>
        <v>0</v>
      </c>
      <c r="T1673">
        <f t="shared" si="1042"/>
        <v>0</v>
      </c>
      <c r="U1673">
        <f t="shared" si="1043"/>
        <v>0</v>
      </c>
      <c r="W1673">
        <f t="shared" si="1044"/>
        <v>-7.7434778162181958E-2</v>
      </c>
      <c r="X1673">
        <v>1039.1500000000001</v>
      </c>
      <c r="Y1673">
        <f t="shared" si="1045"/>
        <v>1.9073334166666699E-2</v>
      </c>
      <c r="Z1673">
        <v>2E-3</v>
      </c>
      <c r="AA1673">
        <f t="shared" si="1046"/>
        <v>2877.4040076423407</v>
      </c>
      <c r="AC1673">
        <f t="shared" si="1047"/>
        <v>0</v>
      </c>
      <c r="AD1673">
        <f t="shared" si="1048"/>
        <v>0</v>
      </c>
      <c r="AE1673">
        <v>0</v>
      </c>
      <c r="AF1673">
        <f t="shared" si="1049"/>
        <v>0</v>
      </c>
      <c r="AG1673">
        <f t="shared" si="1050"/>
        <v>0</v>
      </c>
      <c r="AH1673">
        <f t="shared" si="1051"/>
        <v>3.0897774852735522E-5</v>
      </c>
      <c r="AJ1673">
        <f t="shared" si="1052"/>
        <v>0</v>
      </c>
      <c r="AK1673">
        <f t="shared" si="1053"/>
        <v>0</v>
      </c>
      <c r="AL1673">
        <v>0</v>
      </c>
      <c r="AM1673">
        <f t="shared" si="1054"/>
        <v>0</v>
      </c>
      <c r="AN1673">
        <f t="shared" si="1055"/>
        <v>0</v>
      </c>
      <c r="AO1673">
        <f t="shared" si="1056"/>
        <v>1.0748661507540269E-4</v>
      </c>
      <c r="AQ1673">
        <f t="shared" si="1057"/>
        <v>0</v>
      </c>
      <c r="AR1673">
        <f t="shared" si="1058"/>
        <v>0</v>
      </c>
      <c r="AS1673">
        <v>726</v>
      </c>
      <c r="AT1673">
        <f t="shared" si="1059"/>
        <v>0</v>
      </c>
      <c r="AU1673">
        <f t="shared" si="1060"/>
        <v>0</v>
      </c>
      <c r="AV1673">
        <f t="shared" si="1061"/>
        <v>3.8145399493442939E-5</v>
      </c>
      <c r="AX1673" t="e">
        <f t="shared" si="1062"/>
        <v>#DIV/0!</v>
      </c>
      <c r="AY1673" t="e">
        <f t="shared" si="1063"/>
        <v>#DIV/0!</v>
      </c>
      <c r="AZ1673" t="e">
        <f t="shared" si="1064"/>
        <v>#DIV/0!</v>
      </c>
    </row>
    <row r="1674" spans="14:52" x14ac:dyDescent="0.55000000000000004">
      <c r="N1674" s="36">
        <f t="shared" si="1036"/>
        <v>0</v>
      </c>
      <c r="O1674" s="36">
        <f t="shared" si="1037"/>
        <v>0</v>
      </c>
      <c r="P1674" s="36">
        <f t="shared" si="1038"/>
        <v>-38116041676.160294</v>
      </c>
      <c r="Q1674">
        <f t="shared" si="1039"/>
        <v>0</v>
      </c>
      <c r="R1674">
        <f t="shared" si="1040"/>
        <v>0</v>
      </c>
      <c r="S1674">
        <f t="shared" si="1041"/>
        <v>0</v>
      </c>
      <c r="T1674">
        <f t="shared" si="1042"/>
        <v>0</v>
      </c>
      <c r="U1674">
        <f t="shared" si="1043"/>
        <v>0</v>
      </c>
      <c r="W1674">
        <f t="shared" si="1044"/>
        <v>-7.7434778162181958E-2</v>
      </c>
      <c r="X1674">
        <v>1040.1500000000001</v>
      </c>
      <c r="Y1674">
        <f t="shared" si="1045"/>
        <v>1.9073334166666699E-2</v>
      </c>
      <c r="Z1674">
        <v>2E-3</v>
      </c>
      <c r="AA1674">
        <f t="shared" si="1046"/>
        <v>2888.8940408895842</v>
      </c>
      <c r="AC1674">
        <f t="shared" si="1047"/>
        <v>0</v>
      </c>
      <c r="AD1674">
        <f t="shared" si="1048"/>
        <v>0</v>
      </c>
      <c r="AE1674">
        <v>0</v>
      </c>
      <c r="AF1674">
        <f t="shared" si="1049"/>
        <v>0</v>
      </c>
      <c r="AG1674">
        <f t="shared" si="1050"/>
        <v>0</v>
      </c>
      <c r="AH1674">
        <f t="shared" si="1051"/>
        <v>3.0852071130561905E-5</v>
      </c>
      <c r="AJ1674">
        <f t="shared" si="1052"/>
        <v>0</v>
      </c>
      <c r="AK1674">
        <f t="shared" si="1053"/>
        <v>0</v>
      </c>
      <c r="AL1674">
        <v>0</v>
      </c>
      <c r="AM1674">
        <f t="shared" si="1054"/>
        <v>0</v>
      </c>
      <c r="AN1674">
        <f t="shared" si="1055"/>
        <v>0</v>
      </c>
      <c r="AO1674">
        <f t="shared" si="1056"/>
        <v>1.0724821337874443E-4</v>
      </c>
      <c r="AQ1674">
        <f t="shared" si="1057"/>
        <v>0</v>
      </c>
      <c r="AR1674">
        <f t="shared" si="1058"/>
        <v>0</v>
      </c>
      <c r="AS1674">
        <v>727</v>
      </c>
      <c r="AT1674">
        <f t="shared" si="1059"/>
        <v>0</v>
      </c>
      <c r="AU1674">
        <f t="shared" si="1060"/>
        <v>0</v>
      </c>
      <c r="AV1674">
        <f t="shared" si="1061"/>
        <v>3.8050231831653094E-5</v>
      </c>
      <c r="AX1674" t="e">
        <f t="shared" si="1062"/>
        <v>#DIV/0!</v>
      </c>
      <c r="AY1674" t="e">
        <f t="shared" si="1063"/>
        <v>#DIV/0!</v>
      </c>
      <c r="AZ1674" t="e">
        <f t="shared" si="1064"/>
        <v>#DIV/0!</v>
      </c>
    </row>
    <row r="1675" spans="14:52" x14ac:dyDescent="0.55000000000000004">
      <c r="N1675" s="36">
        <f t="shared" si="1036"/>
        <v>0</v>
      </c>
      <c r="O1675" s="36">
        <f t="shared" si="1037"/>
        <v>0</v>
      </c>
      <c r="P1675" s="36">
        <f t="shared" si="1038"/>
        <v>-38168470894.421867</v>
      </c>
      <c r="Q1675">
        <f t="shared" si="1039"/>
        <v>0</v>
      </c>
      <c r="R1675">
        <f t="shared" si="1040"/>
        <v>0</v>
      </c>
      <c r="S1675">
        <f t="shared" si="1041"/>
        <v>0</v>
      </c>
      <c r="T1675">
        <f t="shared" si="1042"/>
        <v>0</v>
      </c>
      <c r="U1675">
        <f t="shared" si="1043"/>
        <v>0</v>
      </c>
      <c r="W1675">
        <f t="shared" si="1044"/>
        <v>-7.7434778162181958E-2</v>
      </c>
      <c r="X1675">
        <v>1041.1500000000001</v>
      </c>
      <c r="Y1675">
        <f t="shared" si="1045"/>
        <v>1.9073334166666699E-2</v>
      </c>
      <c r="Z1675">
        <v>2E-3</v>
      </c>
      <c r="AA1675">
        <f t="shared" si="1046"/>
        <v>2900.4068720323316</v>
      </c>
      <c r="AC1675">
        <f t="shared" si="1047"/>
        <v>0</v>
      </c>
      <c r="AD1675">
        <f t="shared" si="1048"/>
        <v>0</v>
      </c>
      <c r="AE1675">
        <v>0</v>
      </c>
      <c r="AF1675">
        <f t="shared" si="1049"/>
        <v>0</v>
      </c>
      <c r="AG1675">
        <f t="shared" si="1050"/>
        <v>0</v>
      </c>
      <c r="AH1675">
        <f t="shared" si="1051"/>
        <v>3.0806522613023667E-5</v>
      </c>
      <c r="AJ1675">
        <f t="shared" si="1052"/>
        <v>0</v>
      </c>
      <c r="AK1675">
        <f t="shared" si="1053"/>
        <v>0</v>
      </c>
      <c r="AL1675">
        <v>0</v>
      </c>
      <c r="AM1675">
        <f t="shared" si="1054"/>
        <v>0</v>
      </c>
      <c r="AN1675">
        <f t="shared" si="1055"/>
        <v>0</v>
      </c>
      <c r="AO1675">
        <f t="shared" si="1056"/>
        <v>1.0701079688555538E-4</v>
      </c>
      <c r="AQ1675">
        <f t="shared" si="1057"/>
        <v>0</v>
      </c>
      <c r="AR1675">
        <f t="shared" si="1058"/>
        <v>0</v>
      </c>
      <c r="AS1675">
        <v>728</v>
      </c>
      <c r="AT1675">
        <f t="shared" si="1059"/>
        <v>0</v>
      </c>
      <c r="AU1675">
        <f t="shared" si="1060"/>
        <v>0</v>
      </c>
      <c r="AV1675">
        <f t="shared" si="1061"/>
        <v>3.795548372969354E-5</v>
      </c>
      <c r="AX1675" t="e">
        <f t="shared" si="1062"/>
        <v>#DIV/0!</v>
      </c>
      <c r="AY1675" t="e">
        <f t="shared" si="1063"/>
        <v>#DIV/0!</v>
      </c>
      <c r="AZ1675" t="e">
        <f t="shared" si="1064"/>
        <v>#DIV/0!</v>
      </c>
    </row>
    <row r="1676" spans="14:52" x14ac:dyDescent="0.55000000000000004">
      <c r="N1676" s="36">
        <f t="shared" si="1036"/>
        <v>0</v>
      </c>
      <c r="O1676" s="36">
        <f t="shared" si="1037"/>
        <v>0</v>
      </c>
      <c r="P1676" s="36">
        <f t="shared" si="1038"/>
        <v>-38220900112.683434</v>
      </c>
      <c r="Q1676">
        <f t="shared" si="1039"/>
        <v>0</v>
      </c>
      <c r="R1676">
        <f t="shared" si="1040"/>
        <v>0</v>
      </c>
      <c r="S1676">
        <f t="shared" si="1041"/>
        <v>0</v>
      </c>
      <c r="T1676">
        <f t="shared" si="1042"/>
        <v>0</v>
      </c>
      <c r="U1676">
        <f t="shared" si="1043"/>
        <v>0</v>
      </c>
      <c r="W1676">
        <f t="shared" si="1044"/>
        <v>-7.7434778162181958E-2</v>
      </c>
      <c r="X1676">
        <v>1042.1500000000001</v>
      </c>
      <c r="Y1676">
        <f t="shared" si="1045"/>
        <v>1.9073334166666699E-2</v>
      </c>
      <c r="Z1676">
        <v>2E-3</v>
      </c>
      <c r="AA1676">
        <f t="shared" si="1046"/>
        <v>2911.9424776589153</v>
      </c>
      <c r="AC1676">
        <f t="shared" si="1047"/>
        <v>0</v>
      </c>
      <c r="AD1676">
        <f t="shared" si="1048"/>
        <v>0</v>
      </c>
      <c r="AE1676">
        <v>0</v>
      </c>
      <c r="AF1676">
        <f t="shared" si="1049"/>
        <v>0</v>
      </c>
      <c r="AG1676">
        <f t="shared" si="1050"/>
        <v>0</v>
      </c>
      <c r="AH1676">
        <f t="shared" si="1051"/>
        <v>3.0761128560335126E-5</v>
      </c>
      <c r="AJ1676">
        <f t="shared" si="1052"/>
        <v>0</v>
      </c>
      <c r="AK1676">
        <f t="shared" si="1053"/>
        <v>0</v>
      </c>
      <c r="AL1676">
        <v>0</v>
      </c>
      <c r="AM1676">
        <f t="shared" si="1054"/>
        <v>0</v>
      </c>
      <c r="AN1676">
        <f t="shared" si="1055"/>
        <v>0</v>
      </c>
      <c r="AO1676">
        <f t="shared" si="1056"/>
        <v>1.0677436008076609E-4</v>
      </c>
      <c r="AQ1676">
        <f t="shared" si="1057"/>
        <v>0</v>
      </c>
      <c r="AR1676">
        <f t="shared" si="1058"/>
        <v>0</v>
      </c>
      <c r="AS1676">
        <v>729</v>
      </c>
      <c r="AT1676">
        <f t="shared" si="1059"/>
        <v>0</v>
      </c>
      <c r="AU1676">
        <f t="shared" si="1060"/>
        <v>0</v>
      </c>
      <c r="AV1676">
        <f t="shared" si="1061"/>
        <v>3.786115271167067E-5</v>
      </c>
      <c r="AX1676" t="e">
        <f t="shared" si="1062"/>
        <v>#DIV/0!</v>
      </c>
      <c r="AY1676" t="e">
        <f t="shared" si="1063"/>
        <v>#DIV/0!</v>
      </c>
      <c r="AZ1676" t="e">
        <f t="shared" si="1064"/>
        <v>#DIV/0!</v>
      </c>
    </row>
    <row r="1677" spans="14:52" x14ac:dyDescent="0.55000000000000004">
      <c r="N1677" s="36">
        <f t="shared" si="1036"/>
        <v>0</v>
      </c>
      <c r="O1677" s="36">
        <f t="shared" si="1037"/>
        <v>0</v>
      </c>
      <c r="P1677" s="36">
        <f t="shared" si="1038"/>
        <v>-38273329330.945</v>
      </c>
      <c r="Q1677">
        <f t="shared" si="1039"/>
        <v>0</v>
      </c>
      <c r="R1677">
        <f t="shared" si="1040"/>
        <v>0</v>
      </c>
      <c r="S1677">
        <f t="shared" si="1041"/>
        <v>0</v>
      </c>
      <c r="T1677">
        <f t="shared" si="1042"/>
        <v>0</v>
      </c>
      <c r="U1677">
        <f t="shared" si="1043"/>
        <v>0</v>
      </c>
      <c r="W1677">
        <f t="shared" si="1044"/>
        <v>-7.7434778162181958E-2</v>
      </c>
      <c r="X1677">
        <v>1043.1500000000001</v>
      </c>
      <c r="Y1677">
        <f t="shared" si="1045"/>
        <v>1.9073334166666699E-2</v>
      </c>
      <c r="Z1677">
        <v>2E-3</v>
      </c>
      <c r="AA1677">
        <f t="shared" si="1046"/>
        <v>2923.5008342687638</v>
      </c>
      <c r="AC1677">
        <f t="shared" si="1047"/>
        <v>0</v>
      </c>
      <c r="AD1677">
        <f t="shared" si="1048"/>
        <v>0</v>
      </c>
      <c r="AE1677">
        <v>0</v>
      </c>
      <c r="AF1677">
        <f t="shared" si="1049"/>
        <v>0</v>
      </c>
      <c r="AG1677">
        <f t="shared" si="1050"/>
        <v>0</v>
      </c>
      <c r="AH1677">
        <f t="shared" si="1051"/>
        <v>3.0715888237194456E-5</v>
      </c>
      <c r="AJ1677">
        <f t="shared" si="1052"/>
        <v>0</v>
      </c>
      <c r="AK1677">
        <f t="shared" si="1053"/>
        <v>0</v>
      </c>
      <c r="AL1677">
        <v>0</v>
      </c>
      <c r="AM1677">
        <f t="shared" si="1054"/>
        <v>0</v>
      </c>
      <c r="AN1677">
        <f t="shared" si="1055"/>
        <v>0</v>
      </c>
      <c r="AO1677">
        <f t="shared" si="1056"/>
        <v>1.065388974877242E-4</v>
      </c>
      <c r="AQ1677">
        <f t="shared" si="1057"/>
        <v>0</v>
      </c>
      <c r="AR1677">
        <f t="shared" si="1058"/>
        <v>0</v>
      </c>
      <c r="AS1677">
        <v>730</v>
      </c>
      <c r="AT1677">
        <f t="shared" si="1059"/>
        <v>0</v>
      </c>
      <c r="AU1677">
        <f t="shared" si="1060"/>
        <v>0</v>
      </c>
      <c r="AV1677">
        <f t="shared" si="1061"/>
        <v>3.7767236319742712E-5</v>
      </c>
      <c r="AX1677" t="e">
        <f t="shared" si="1062"/>
        <v>#DIV/0!</v>
      </c>
      <c r="AY1677" t="e">
        <f t="shared" si="1063"/>
        <v>#DIV/0!</v>
      </c>
      <c r="AZ1677" t="e">
        <f t="shared" si="1064"/>
        <v>#DIV/0!</v>
      </c>
    </row>
    <row r="1678" spans="14:52" x14ac:dyDescent="0.55000000000000004">
      <c r="N1678" s="36">
        <f t="shared" si="1036"/>
        <v>0</v>
      </c>
      <c r="O1678" s="36">
        <f t="shared" si="1037"/>
        <v>0</v>
      </c>
      <c r="P1678" s="36">
        <f t="shared" si="1038"/>
        <v>-38325758549.206573</v>
      </c>
      <c r="Q1678">
        <f t="shared" si="1039"/>
        <v>0</v>
      </c>
      <c r="R1678">
        <f t="shared" si="1040"/>
        <v>0</v>
      </c>
      <c r="S1678">
        <f t="shared" si="1041"/>
        <v>0</v>
      </c>
      <c r="T1678">
        <f t="shared" si="1042"/>
        <v>0</v>
      </c>
      <c r="U1678">
        <f t="shared" si="1043"/>
        <v>0</v>
      </c>
      <c r="W1678">
        <f t="shared" si="1044"/>
        <v>-7.7434778162181958E-2</v>
      </c>
      <c r="X1678">
        <v>1044.1500000000001</v>
      </c>
      <c r="Y1678">
        <f t="shared" si="1045"/>
        <v>1.9073334166666699E-2</v>
      </c>
      <c r="Z1678">
        <v>2E-3</v>
      </c>
      <c r="AA1678">
        <f t="shared" si="1046"/>
        <v>2935.081918273007</v>
      </c>
      <c r="AC1678">
        <f t="shared" si="1047"/>
        <v>0</v>
      </c>
      <c r="AD1678">
        <f t="shared" si="1048"/>
        <v>0</v>
      </c>
      <c r="AE1678">
        <v>0</v>
      </c>
      <c r="AF1678">
        <f t="shared" si="1049"/>
        <v>0</v>
      </c>
      <c r="AG1678">
        <f t="shared" si="1050"/>
        <v>0</v>
      </c>
      <c r="AH1678">
        <f t="shared" si="1051"/>
        <v>3.0670800912751148E-5</v>
      </c>
      <c r="AJ1678">
        <f t="shared" si="1052"/>
        <v>0</v>
      </c>
      <c r="AK1678">
        <f t="shared" si="1053"/>
        <v>0</v>
      </c>
      <c r="AL1678">
        <v>0</v>
      </c>
      <c r="AM1678">
        <f t="shared" si="1054"/>
        <v>0</v>
      </c>
      <c r="AN1678">
        <f t="shared" si="1055"/>
        <v>0</v>
      </c>
      <c r="AO1678">
        <f t="shared" si="1056"/>
        <v>1.0630440366787634E-4</v>
      </c>
      <c r="AQ1678">
        <f t="shared" si="1057"/>
        <v>0</v>
      </c>
      <c r="AR1678">
        <f t="shared" si="1058"/>
        <v>0</v>
      </c>
      <c r="AS1678">
        <v>731</v>
      </c>
      <c r="AT1678">
        <f t="shared" si="1059"/>
        <v>0</v>
      </c>
      <c r="AU1678">
        <f t="shared" si="1060"/>
        <v>0</v>
      </c>
      <c r="AV1678">
        <f t="shared" si="1061"/>
        <v>3.7673732113964291E-5</v>
      </c>
      <c r="AX1678" t="e">
        <f t="shared" si="1062"/>
        <v>#DIV/0!</v>
      </c>
      <c r="AY1678" t="e">
        <f t="shared" si="1063"/>
        <v>#DIV/0!</v>
      </c>
      <c r="AZ1678" t="e">
        <f t="shared" si="1064"/>
        <v>#DIV/0!</v>
      </c>
    </row>
    <row r="1679" spans="14:52" x14ac:dyDescent="0.55000000000000004">
      <c r="N1679" s="36">
        <f t="shared" si="1036"/>
        <v>0</v>
      </c>
      <c r="O1679" s="36">
        <f t="shared" si="1037"/>
        <v>0</v>
      </c>
      <c r="P1679" s="36">
        <f t="shared" si="1038"/>
        <v>-38378187767.46814</v>
      </c>
      <c r="Q1679">
        <f t="shared" si="1039"/>
        <v>0</v>
      </c>
      <c r="R1679">
        <f t="shared" si="1040"/>
        <v>0</v>
      </c>
      <c r="S1679">
        <f t="shared" si="1041"/>
        <v>0</v>
      </c>
      <c r="T1679">
        <f t="shared" si="1042"/>
        <v>0</v>
      </c>
      <c r="U1679">
        <f t="shared" si="1043"/>
        <v>0</v>
      </c>
      <c r="W1679">
        <f t="shared" si="1044"/>
        <v>-7.7434778162181958E-2</v>
      </c>
      <c r="X1679">
        <v>1045.1500000000001</v>
      </c>
      <c r="Y1679">
        <f t="shared" si="1045"/>
        <v>1.9073334166666699E-2</v>
      </c>
      <c r="Z1679">
        <v>2E-3</v>
      </c>
      <c r="AA1679">
        <f t="shared" si="1046"/>
        <v>2946.6857059951626</v>
      </c>
      <c r="AC1679">
        <f t="shared" si="1047"/>
        <v>0</v>
      </c>
      <c r="AD1679">
        <f t="shared" si="1048"/>
        <v>0</v>
      </c>
      <c r="AE1679">
        <v>0</v>
      </c>
      <c r="AF1679">
        <f t="shared" si="1049"/>
        <v>0</v>
      </c>
      <c r="AG1679">
        <f t="shared" si="1050"/>
        <v>0</v>
      </c>
      <c r="AH1679">
        <f t="shared" si="1051"/>
        <v>3.0625865860573472E-5</v>
      </c>
      <c r="AJ1679">
        <f t="shared" si="1052"/>
        <v>0</v>
      </c>
      <c r="AK1679">
        <f t="shared" si="1053"/>
        <v>0</v>
      </c>
      <c r="AL1679">
        <v>0</v>
      </c>
      <c r="AM1679">
        <f t="shared" si="1054"/>
        <v>0</v>
      </c>
      <c r="AN1679">
        <f t="shared" si="1055"/>
        <v>0</v>
      </c>
      <c r="AO1679">
        <f t="shared" si="1056"/>
        <v>1.0607087322045427E-4</v>
      </c>
      <c r="AQ1679">
        <f t="shared" si="1057"/>
        <v>0</v>
      </c>
      <c r="AR1679">
        <f t="shared" si="1058"/>
        <v>0</v>
      </c>
      <c r="AS1679">
        <v>732</v>
      </c>
      <c r="AT1679">
        <f t="shared" si="1059"/>
        <v>0</v>
      </c>
      <c r="AU1679">
        <f t="shared" si="1060"/>
        <v>0</v>
      </c>
      <c r="AV1679">
        <f t="shared" si="1061"/>
        <v>3.7580637672132589E-5</v>
      </c>
      <c r="AX1679" t="e">
        <f t="shared" si="1062"/>
        <v>#DIV/0!</v>
      </c>
      <c r="AY1679" t="e">
        <f t="shared" si="1063"/>
        <v>#DIV/0!</v>
      </c>
      <c r="AZ1679" t="e">
        <f t="shared" si="1064"/>
        <v>#DIV/0!</v>
      </c>
    </row>
    <row r="1680" spans="14:52" x14ac:dyDescent="0.55000000000000004">
      <c r="N1680" s="36">
        <f t="shared" si="1036"/>
        <v>0</v>
      </c>
      <c r="O1680" s="36">
        <f t="shared" si="1037"/>
        <v>0</v>
      </c>
      <c r="P1680" s="36">
        <f t="shared" si="1038"/>
        <v>-38430616985.729706</v>
      </c>
      <c r="Q1680">
        <f t="shared" si="1039"/>
        <v>0</v>
      </c>
      <c r="R1680">
        <f t="shared" si="1040"/>
        <v>0</v>
      </c>
      <c r="S1680">
        <f t="shared" si="1041"/>
        <v>0</v>
      </c>
      <c r="T1680">
        <f t="shared" si="1042"/>
        <v>0</v>
      </c>
      <c r="U1680">
        <f t="shared" si="1043"/>
        <v>0</v>
      </c>
      <c r="W1680">
        <f t="shared" si="1044"/>
        <v>-7.7434778162181958E-2</v>
      </c>
      <c r="X1680">
        <v>1046.1500000000001</v>
      </c>
      <c r="Y1680">
        <f t="shared" si="1045"/>
        <v>1.9073334166666699E-2</v>
      </c>
      <c r="Z1680">
        <v>2E-3</v>
      </c>
      <c r="AA1680">
        <f t="shared" si="1046"/>
        <v>2958.3121736717039</v>
      </c>
      <c r="AC1680">
        <f t="shared" si="1047"/>
        <v>0</v>
      </c>
      <c r="AD1680">
        <f t="shared" si="1048"/>
        <v>0</v>
      </c>
      <c r="AE1680">
        <v>0</v>
      </c>
      <c r="AF1680">
        <f t="shared" si="1049"/>
        <v>0</v>
      </c>
      <c r="AG1680">
        <f t="shared" si="1050"/>
        <v>0</v>
      </c>
      <c r="AH1680">
        <f t="shared" si="1051"/>
        <v>3.0581082358616154E-5</v>
      </c>
      <c r="AJ1680">
        <f t="shared" si="1052"/>
        <v>0</v>
      </c>
      <c r="AK1680">
        <f t="shared" si="1053"/>
        <v>0</v>
      </c>
      <c r="AL1680">
        <v>0</v>
      </c>
      <c r="AM1680">
        <f t="shared" si="1054"/>
        <v>0</v>
      </c>
      <c r="AN1680">
        <f t="shared" si="1055"/>
        <v>0</v>
      </c>
      <c r="AO1680">
        <f t="shared" si="1056"/>
        <v>1.0583830078216146E-4</v>
      </c>
      <c r="AQ1680">
        <f t="shared" si="1057"/>
        <v>0</v>
      </c>
      <c r="AR1680">
        <f t="shared" si="1058"/>
        <v>0</v>
      </c>
      <c r="AS1680">
        <v>733</v>
      </c>
      <c r="AT1680">
        <f t="shared" si="1059"/>
        <v>0</v>
      </c>
      <c r="AU1680">
        <f t="shared" si="1060"/>
        <v>0</v>
      </c>
      <c r="AV1680">
        <f t="shared" si="1061"/>
        <v>3.7487950589634536E-5</v>
      </c>
      <c r="AX1680" t="e">
        <f t="shared" si="1062"/>
        <v>#DIV/0!</v>
      </c>
      <c r="AY1680" t="e">
        <f t="shared" si="1063"/>
        <v>#DIV/0!</v>
      </c>
      <c r="AZ1680" t="e">
        <f t="shared" si="1064"/>
        <v>#DIV/0!</v>
      </c>
    </row>
    <row r="1681" spans="14:52" x14ac:dyDescent="0.55000000000000004">
      <c r="N1681" s="36">
        <f t="shared" si="1036"/>
        <v>0</v>
      </c>
      <c r="O1681" s="36">
        <f t="shared" si="1037"/>
        <v>0</v>
      </c>
      <c r="P1681" s="36">
        <f t="shared" si="1038"/>
        <v>-38483046203.99128</v>
      </c>
      <c r="Q1681">
        <f t="shared" si="1039"/>
        <v>0</v>
      </c>
      <c r="R1681">
        <f t="shared" si="1040"/>
        <v>0</v>
      </c>
      <c r="S1681">
        <f t="shared" si="1041"/>
        <v>0</v>
      </c>
      <c r="T1681">
        <f t="shared" si="1042"/>
        <v>0</v>
      </c>
      <c r="U1681">
        <f t="shared" si="1043"/>
        <v>0</v>
      </c>
      <c r="W1681">
        <f t="shared" si="1044"/>
        <v>-7.7434778162181958E-2</v>
      </c>
      <c r="X1681">
        <v>1047.1500000000001</v>
      </c>
      <c r="Y1681">
        <f t="shared" si="1045"/>
        <v>1.9073334166666699E-2</v>
      </c>
      <c r="Z1681">
        <v>2E-3</v>
      </c>
      <c r="AA1681">
        <f t="shared" si="1046"/>
        <v>2969.9612974527313</v>
      </c>
      <c r="AC1681">
        <f t="shared" si="1047"/>
        <v>0</v>
      </c>
      <c r="AD1681">
        <f t="shared" si="1048"/>
        <v>0</v>
      </c>
      <c r="AE1681">
        <v>0</v>
      </c>
      <c r="AF1681">
        <f t="shared" si="1049"/>
        <v>0</v>
      </c>
      <c r="AG1681">
        <f t="shared" si="1050"/>
        <v>0</v>
      </c>
      <c r="AH1681">
        <f t="shared" si="1051"/>
        <v>3.0536449689188563E-5</v>
      </c>
      <c r="AJ1681">
        <f t="shared" si="1052"/>
        <v>0</v>
      </c>
      <c r="AK1681">
        <f t="shared" si="1053"/>
        <v>0</v>
      </c>
      <c r="AL1681">
        <v>0</v>
      </c>
      <c r="AM1681">
        <f t="shared" si="1054"/>
        <v>0</v>
      </c>
      <c r="AN1681">
        <f t="shared" si="1055"/>
        <v>0</v>
      </c>
      <c r="AO1681">
        <f t="shared" si="1056"/>
        <v>1.0560668102686559E-4</v>
      </c>
      <c r="AQ1681">
        <f t="shared" si="1057"/>
        <v>0</v>
      </c>
      <c r="AR1681">
        <f t="shared" si="1058"/>
        <v>0</v>
      </c>
      <c r="AS1681">
        <v>734</v>
      </c>
      <c r="AT1681">
        <f t="shared" si="1059"/>
        <v>0</v>
      </c>
      <c r="AU1681">
        <f t="shared" si="1060"/>
        <v>0</v>
      </c>
      <c r="AV1681">
        <f t="shared" si="1061"/>
        <v>3.7395668479295759E-5</v>
      </c>
      <c r="AX1681" t="e">
        <f t="shared" si="1062"/>
        <v>#DIV/0!</v>
      </c>
      <c r="AY1681" t="e">
        <f t="shared" si="1063"/>
        <v>#DIV/0!</v>
      </c>
      <c r="AZ1681" t="e">
        <f t="shared" si="1064"/>
        <v>#DIV/0!</v>
      </c>
    </row>
    <row r="1682" spans="14:52" x14ac:dyDescent="0.55000000000000004">
      <c r="N1682" s="36">
        <f t="shared" si="1036"/>
        <v>0</v>
      </c>
      <c r="O1682" s="36">
        <f t="shared" si="1037"/>
        <v>0</v>
      </c>
      <c r="P1682" s="36">
        <f t="shared" si="1038"/>
        <v>-38535475422.252846</v>
      </c>
      <c r="Q1682">
        <f t="shared" si="1039"/>
        <v>0</v>
      </c>
      <c r="R1682">
        <f t="shared" si="1040"/>
        <v>0</v>
      </c>
      <c r="S1682">
        <f t="shared" si="1041"/>
        <v>0</v>
      </c>
      <c r="T1682">
        <f t="shared" si="1042"/>
        <v>0</v>
      </c>
      <c r="U1682">
        <f t="shared" si="1043"/>
        <v>0</v>
      </c>
      <c r="W1682">
        <f t="shared" si="1044"/>
        <v>-7.7434778162181958E-2</v>
      </c>
      <c r="X1682">
        <v>1048.1500000000001</v>
      </c>
      <c r="Y1682">
        <f t="shared" si="1045"/>
        <v>1.9073334166666699E-2</v>
      </c>
      <c r="Z1682">
        <v>2E-3</v>
      </c>
      <c r="AA1682">
        <f t="shared" si="1046"/>
        <v>2981.6330534025974</v>
      </c>
      <c r="AC1682">
        <f t="shared" si="1047"/>
        <v>0</v>
      </c>
      <c r="AD1682">
        <f t="shared" si="1048"/>
        <v>0</v>
      </c>
      <c r="AE1682">
        <v>0</v>
      </c>
      <c r="AF1682">
        <f t="shared" si="1049"/>
        <v>0</v>
      </c>
      <c r="AG1682">
        <f t="shared" si="1050"/>
        <v>0</v>
      </c>
      <c r="AH1682">
        <f t="shared" si="1051"/>
        <v>3.0491967138923007E-5</v>
      </c>
      <c r="AJ1682">
        <f t="shared" si="1052"/>
        <v>0</v>
      </c>
      <c r="AK1682">
        <f t="shared" si="1053"/>
        <v>0</v>
      </c>
      <c r="AL1682">
        <v>0</v>
      </c>
      <c r="AM1682">
        <f t="shared" si="1054"/>
        <v>0</v>
      </c>
      <c r="AN1682">
        <f t="shared" si="1055"/>
        <v>0</v>
      </c>
      <c r="AO1682">
        <f t="shared" si="1056"/>
        <v>1.0537600866529185E-4</v>
      </c>
      <c r="AQ1682">
        <f t="shared" si="1057"/>
        <v>0</v>
      </c>
      <c r="AR1682">
        <f t="shared" si="1058"/>
        <v>0</v>
      </c>
      <c r="AS1682">
        <v>735</v>
      </c>
      <c r="AT1682">
        <f t="shared" si="1059"/>
        <v>0</v>
      </c>
      <c r="AU1682">
        <f t="shared" si="1060"/>
        <v>0</v>
      </c>
      <c r="AV1682">
        <f t="shared" si="1061"/>
        <v>3.7303788971231431E-5</v>
      </c>
      <c r="AX1682" t="e">
        <f t="shared" si="1062"/>
        <v>#DIV/0!</v>
      </c>
      <c r="AY1682" t="e">
        <f t="shared" si="1063"/>
        <v>#DIV/0!</v>
      </c>
      <c r="AZ1682" t="e">
        <f t="shared" si="1064"/>
        <v>#DIV/0!</v>
      </c>
    </row>
    <row r="1683" spans="14:52" x14ac:dyDescent="0.55000000000000004">
      <c r="N1683" s="36">
        <f t="shared" si="1036"/>
        <v>0</v>
      </c>
      <c r="O1683" s="36">
        <f t="shared" si="1037"/>
        <v>0</v>
      </c>
      <c r="P1683" s="36">
        <f t="shared" si="1038"/>
        <v>-38587904640.514412</v>
      </c>
      <c r="Q1683">
        <f t="shared" si="1039"/>
        <v>0</v>
      </c>
      <c r="R1683">
        <f t="shared" si="1040"/>
        <v>0</v>
      </c>
      <c r="S1683">
        <f t="shared" si="1041"/>
        <v>0</v>
      </c>
      <c r="T1683">
        <f t="shared" si="1042"/>
        <v>0</v>
      </c>
      <c r="U1683">
        <f t="shared" si="1043"/>
        <v>0</v>
      </c>
      <c r="W1683">
        <f t="shared" si="1044"/>
        <v>-7.7434778162181958E-2</v>
      </c>
      <c r="X1683">
        <v>1049.1500000000001</v>
      </c>
      <c r="Y1683">
        <f t="shared" si="1045"/>
        <v>1.9073334166666699E-2</v>
      </c>
      <c r="Z1683">
        <v>2E-3</v>
      </c>
      <c r="AA1683">
        <f t="shared" si="1046"/>
        <v>2993.3274175005413</v>
      </c>
      <c r="AC1683">
        <f t="shared" si="1047"/>
        <v>0</v>
      </c>
      <c r="AD1683">
        <f t="shared" si="1048"/>
        <v>0</v>
      </c>
      <c r="AE1683">
        <v>0</v>
      </c>
      <c r="AF1683">
        <f t="shared" si="1049"/>
        <v>0</v>
      </c>
      <c r="AG1683">
        <f t="shared" si="1050"/>
        <v>0</v>
      </c>
      <c r="AH1683">
        <f t="shared" si="1051"/>
        <v>3.044763399874328E-5</v>
      </c>
      <c r="AJ1683">
        <f t="shared" si="1052"/>
        <v>0</v>
      </c>
      <c r="AK1683">
        <f t="shared" si="1053"/>
        <v>0</v>
      </c>
      <c r="AL1683">
        <v>0</v>
      </c>
      <c r="AM1683">
        <f t="shared" si="1054"/>
        <v>0</v>
      </c>
      <c r="AN1683">
        <f t="shared" si="1055"/>
        <v>0</v>
      </c>
      <c r="AO1683">
        <f t="shared" si="1056"/>
        <v>1.0514627844472009E-4</v>
      </c>
      <c r="AQ1683">
        <f t="shared" si="1057"/>
        <v>0</v>
      </c>
      <c r="AR1683">
        <f t="shared" si="1058"/>
        <v>0</v>
      </c>
      <c r="AS1683">
        <v>736</v>
      </c>
      <c r="AT1683">
        <f t="shared" si="1059"/>
        <v>0</v>
      </c>
      <c r="AU1683">
        <f t="shared" si="1060"/>
        <v>0</v>
      </c>
      <c r="AV1683">
        <f t="shared" si="1061"/>
        <v>3.7212309712697819E-5</v>
      </c>
      <c r="AX1683" t="e">
        <f t="shared" si="1062"/>
        <v>#DIV/0!</v>
      </c>
      <c r="AY1683" t="e">
        <f t="shared" si="1063"/>
        <v>#DIV/0!</v>
      </c>
      <c r="AZ1683" t="e">
        <f t="shared" si="1064"/>
        <v>#DIV/0!</v>
      </c>
    </row>
    <row r="1684" spans="14:52" x14ac:dyDescent="0.55000000000000004">
      <c r="N1684" s="36">
        <f t="shared" si="1036"/>
        <v>0</v>
      </c>
      <c r="O1684" s="36">
        <f t="shared" si="1037"/>
        <v>0</v>
      </c>
      <c r="P1684" s="36">
        <f t="shared" si="1038"/>
        <v>-38640333858.775978</v>
      </c>
      <c r="Q1684">
        <f t="shared" si="1039"/>
        <v>0</v>
      </c>
      <c r="R1684">
        <f t="shared" si="1040"/>
        <v>0</v>
      </c>
      <c r="S1684">
        <f t="shared" si="1041"/>
        <v>0</v>
      </c>
      <c r="T1684">
        <f t="shared" si="1042"/>
        <v>0</v>
      </c>
      <c r="U1684">
        <f t="shared" si="1043"/>
        <v>0</v>
      </c>
      <c r="W1684">
        <f t="shared" si="1044"/>
        <v>-7.7434778162181958E-2</v>
      </c>
      <c r="X1684">
        <v>1050.1500000000001</v>
      </c>
      <c r="Y1684">
        <f t="shared" si="1045"/>
        <v>1.9073334166666699E-2</v>
      </c>
      <c r="Z1684">
        <v>2E-3</v>
      </c>
      <c r="AA1684">
        <f t="shared" si="1046"/>
        <v>3005.0443656412585</v>
      </c>
      <c r="AC1684">
        <f t="shared" si="1047"/>
        <v>0</v>
      </c>
      <c r="AD1684">
        <f t="shared" si="1048"/>
        <v>0</v>
      </c>
      <c r="AE1684">
        <v>0</v>
      </c>
      <c r="AF1684">
        <f t="shared" si="1049"/>
        <v>0</v>
      </c>
      <c r="AG1684">
        <f t="shared" si="1050"/>
        <v>0</v>
      </c>
      <c r="AH1684">
        <f t="shared" si="1051"/>
        <v>3.0403449563833663E-5</v>
      </c>
      <c r="AJ1684">
        <f t="shared" si="1052"/>
        <v>0</v>
      </c>
      <c r="AK1684">
        <f t="shared" si="1053"/>
        <v>0</v>
      </c>
      <c r="AL1684">
        <v>0</v>
      </c>
      <c r="AM1684">
        <f t="shared" si="1054"/>
        <v>0</v>
      </c>
      <c r="AN1684">
        <f t="shared" si="1055"/>
        <v>0</v>
      </c>
      <c r="AO1684">
        <f t="shared" si="1056"/>
        <v>1.04917485148685E-4</v>
      </c>
      <c r="AQ1684">
        <f t="shared" si="1057"/>
        <v>0</v>
      </c>
      <c r="AR1684">
        <f t="shared" si="1058"/>
        <v>0</v>
      </c>
      <c r="AS1684">
        <v>737</v>
      </c>
      <c r="AT1684">
        <f t="shared" si="1059"/>
        <v>0</v>
      </c>
      <c r="AU1684">
        <f t="shared" si="1060"/>
        <v>0</v>
      </c>
      <c r="AV1684">
        <f t="shared" si="1061"/>
        <v>3.7121228367945931E-5</v>
      </c>
      <c r="AX1684" t="e">
        <f t="shared" si="1062"/>
        <v>#DIV/0!</v>
      </c>
      <c r="AY1684" t="e">
        <f t="shared" si="1063"/>
        <v>#DIV/0!</v>
      </c>
      <c r="AZ1684" t="e">
        <f t="shared" si="1064"/>
        <v>#DIV/0!</v>
      </c>
    </row>
    <row r="1685" spans="14:52" x14ac:dyDescent="0.55000000000000004">
      <c r="N1685" s="36">
        <f t="shared" si="1036"/>
        <v>0</v>
      </c>
      <c r="O1685" s="36">
        <f t="shared" si="1037"/>
        <v>0</v>
      </c>
      <c r="P1685" s="36">
        <f t="shared" si="1038"/>
        <v>-38692763077.037552</v>
      </c>
      <c r="Q1685">
        <f t="shared" si="1039"/>
        <v>0</v>
      </c>
      <c r="R1685">
        <f t="shared" si="1040"/>
        <v>0</v>
      </c>
      <c r="S1685">
        <f t="shared" si="1041"/>
        <v>0</v>
      </c>
      <c r="T1685">
        <f t="shared" si="1042"/>
        <v>0</v>
      </c>
      <c r="U1685">
        <f t="shared" si="1043"/>
        <v>0</v>
      </c>
      <c r="W1685">
        <f t="shared" si="1044"/>
        <v>-7.7434778162181958E-2</v>
      </c>
      <c r="X1685">
        <v>1051.1500000000001</v>
      </c>
      <c r="Y1685">
        <f t="shared" si="1045"/>
        <v>1.9073334166666699E-2</v>
      </c>
      <c r="Z1685">
        <v>2E-3</v>
      </c>
      <c r="AA1685">
        <f t="shared" si="1046"/>
        <v>3016.7838736356089</v>
      </c>
      <c r="AC1685">
        <f t="shared" si="1047"/>
        <v>0</v>
      </c>
      <c r="AD1685">
        <f t="shared" si="1048"/>
        <v>0</v>
      </c>
      <c r="AE1685">
        <v>0</v>
      </c>
      <c r="AF1685">
        <f t="shared" si="1049"/>
        <v>0</v>
      </c>
      <c r="AG1685">
        <f t="shared" si="1050"/>
        <v>0</v>
      </c>
      <c r="AH1685">
        <f t="shared" si="1051"/>
        <v>3.0359413133607879E-5</v>
      </c>
      <c r="AJ1685">
        <f t="shared" si="1052"/>
        <v>0</v>
      </c>
      <c r="AK1685">
        <f t="shared" si="1053"/>
        <v>0</v>
      </c>
      <c r="AL1685">
        <v>0</v>
      </c>
      <c r="AM1685">
        <f t="shared" si="1054"/>
        <v>0</v>
      </c>
      <c r="AN1685">
        <f t="shared" si="1055"/>
        <v>0</v>
      </c>
      <c r="AO1685">
        <f t="shared" si="1056"/>
        <v>1.0468962359667822E-4</v>
      </c>
      <c r="AQ1685">
        <f t="shared" si="1057"/>
        <v>0</v>
      </c>
      <c r="AR1685">
        <f t="shared" si="1058"/>
        <v>0</v>
      </c>
      <c r="AS1685">
        <v>738</v>
      </c>
      <c r="AT1685">
        <f t="shared" si="1059"/>
        <v>0</v>
      </c>
      <c r="AU1685">
        <f t="shared" si="1060"/>
        <v>0</v>
      </c>
      <c r="AV1685">
        <f t="shared" si="1061"/>
        <v>3.703054261807618E-5</v>
      </c>
      <c r="AX1685" t="e">
        <f t="shared" si="1062"/>
        <v>#DIV/0!</v>
      </c>
      <c r="AY1685" t="e">
        <f t="shared" si="1063"/>
        <v>#DIV/0!</v>
      </c>
      <c r="AZ1685" t="e">
        <f t="shared" si="1064"/>
        <v>#DIV/0!</v>
      </c>
    </row>
    <row r="1686" spans="14:52" x14ac:dyDescent="0.55000000000000004">
      <c r="N1686" s="36">
        <f t="shared" si="1036"/>
        <v>0</v>
      </c>
      <c r="O1686" s="36">
        <f t="shared" si="1037"/>
        <v>0</v>
      </c>
      <c r="P1686" s="36">
        <f t="shared" si="1038"/>
        <v>-38745192295.299118</v>
      </c>
      <c r="Q1686">
        <f t="shared" si="1039"/>
        <v>0</v>
      </c>
      <c r="R1686">
        <f t="shared" si="1040"/>
        <v>0</v>
      </c>
      <c r="S1686">
        <f t="shared" si="1041"/>
        <v>0</v>
      </c>
      <c r="T1686">
        <f t="shared" si="1042"/>
        <v>0</v>
      </c>
      <c r="U1686">
        <f t="shared" si="1043"/>
        <v>0</v>
      </c>
      <c r="W1686">
        <f t="shared" si="1044"/>
        <v>-7.7434778162181958E-2</v>
      </c>
      <c r="X1686">
        <v>1052.1500000000001</v>
      </c>
      <c r="Y1686">
        <f t="shared" si="1045"/>
        <v>1.9073334166666699E-2</v>
      </c>
      <c r="Z1686">
        <v>2E-3</v>
      </c>
      <c r="AA1686">
        <f t="shared" si="1046"/>
        <v>3028.5459172111678</v>
      </c>
      <c r="AC1686">
        <f t="shared" si="1047"/>
        <v>0</v>
      </c>
      <c r="AD1686">
        <f t="shared" si="1048"/>
        <v>0</v>
      </c>
      <c r="AE1686">
        <v>0</v>
      </c>
      <c r="AF1686">
        <f t="shared" si="1049"/>
        <v>0</v>
      </c>
      <c r="AG1686">
        <f t="shared" si="1050"/>
        <v>0</v>
      </c>
      <c r="AH1686">
        <f t="shared" si="1051"/>
        <v>3.031552401167864E-5</v>
      </c>
      <c r="AJ1686">
        <f t="shared" si="1052"/>
        <v>0</v>
      </c>
      <c r="AK1686">
        <f t="shared" si="1053"/>
        <v>0</v>
      </c>
      <c r="AL1686">
        <v>0</v>
      </c>
      <c r="AM1686">
        <f t="shared" si="1054"/>
        <v>0</v>
      </c>
      <c r="AN1686">
        <f t="shared" si="1055"/>
        <v>0</v>
      </c>
      <c r="AO1686">
        <f t="shared" si="1056"/>
        <v>1.0446268864385409E-4</v>
      </c>
      <c r="AQ1686">
        <f t="shared" si="1057"/>
        <v>0</v>
      </c>
      <c r="AR1686">
        <f t="shared" si="1058"/>
        <v>0</v>
      </c>
      <c r="AS1686">
        <v>739</v>
      </c>
      <c r="AT1686">
        <f t="shared" si="1059"/>
        <v>0</v>
      </c>
      <c r="AU1686">
        <f t="shared" si="1060"/>
        <v>0</v>
      </c>
      <c r="AV1686">
        <f t="shared" si="1061"/>
        <v>3.6940250160894877E-5</v>
      </c>
      <c r="AX1686" t="e">
        <f t="shared" si="1062"/>
        <v>#DIV/0!</v>
      </c>
      <c r="AY1686" t="e">
        <f t="shared" si="1063"/>
        <v>#DIV/0!</v>
      </c>
      <c r="AZ1686" t="e">
        <f t="shared" si="1064"/>
        <v>#DIV/0!</v>
      </c>
    </row>
    <row r="1687" spans="14:52" x14ac:dyDescent="0.55000000000000004">
      <c r="N1687" s="36">
        <f t="shared" si="1036"/>
        <v>0</v>
      </c>
      <c r="O1687" s="36">
        <f t="shared" si="1037"/>
        <v>0</v>
      </c>
      <c r="P1687" s="36">
        <f t="shared" si="1038"/>
        <v>-38797621513.560684</v>
      </c>
      <c r="Q1687">
        <f t="shared" si="1039"/>
        <v>0</v>
      </c>
      <c r="R1687">
        <f t="shared" si="1040"/>
        <v>0</v>
      </c>
      <c r="S1687">
        <f t="shared" si="1041"/>
        <v>0</v>
      </c>
      <c r="T1687">
        <f t="shared" si="1042"/>
        <v>0</v>
      </c>
      <c r="U1687">
        <f t="shared" si="1043"/>
        <v>0</v>
      </c>
      <c r="W1687">
        <f t="shared" si="1044"/>
        <v>-7.7434778162181958E-2</v>
      </c>
      <c r="X1687">
        <v>1053.1500000000001</v>
      </c>
      <c r="Y1687">
        <f t="shared" si="1045"/>
        <v>1.9073334166666699E-2</v>
      </c>
      <c r="Z1687">
        <v>2E-3</v>
      </c>
      <c r="AA1687">
        <f t="shared" si="1046"/>
        <v>3040.3304720128608</v>
      </c>
      <c r="AC1687">
        <f t="shared" si="1047"/>
        <v>0</v>
      </c>
      <c r="AD1687">
        <f t="shared" si="1048"/>
        <v>0</v>
      </c>
      <c r="AE1687">
        <v>0</v>
      </c>
      <c r="AF1687">
        <f t="shared" si="1049"/>
        <v>0</v>
      </c>
      <c r="AG1687">
        <f t="shared" si="1050"/>
        <v>0</v>
      </c>
      <c r="AH1687">
        <f t="shared" si="1051"/>
        <v>3.027178150582719E-5</v>
      </c>
      <c r="AJ1687">
        <f t="shared" si="1052"/>
        <v>0</v>
      </c>
      <c r="AK1687">
        <f t="shared" si="1053"/>
        <v>0</v>
      </c>
      <c r="AL1687">
        <v>0</v>
      </c>
      <c r="AM1687">
        <f t="shared" si="1054"/>
        <v>0</v>
      </c>
      <c r="AN1687">
        <f t="shared" si="1055"/>
        <v>0</v>
      </c>
      <c r="AO1687">
        <f t="shared" si="1056"/>
        <v>1.04236675180738E-4</v>
      </c>
      <c r="AQ1687">
        <f t="shared" si="1057"/>
        <v>0</v>
      </c>
      <c r="AR1687">
        <f t="shared" si="1058"/>
        <v>0</v>
      </c>
      <c r="AS1687">
        <v>740</v>
      </c>
      <c r="AT1687">
        <f t="shared" si="1059"/>
        <v>0</v>
      </c>
      <c r="AU1687">
        <f t="shared" si="1060"/>
        <v>0</v>
      </c>
      <c r="AV1687">
        <f t="shared" si="1061"/>
        <v>3.6850348710771719E-5</v>
      </c>
      <c r="AX1687" t="e">
        <f t="shared" si="1062"/>
        <v>#DIV/0!</v>
      </c>
      <c r="AY1687" t="e">
        <f t="shared" si="1063"/>
        <v>#DIV/0!</v>
      </c>
      <c r="AZ1687" t="e">
        <f t="shared" si="1064"/>
        <v>#DIV/0!</v>
      </c>
    </row>
    <row r="1688" spans="14:52" x14ac:dyDescent="0.55000000000000004">
      <c r="N1688" s="36">
        <f t="shared" si="1036"/>
        <v>0</v>
      </c>
      <c r="O1688" s="36">
        <f t="shared" si="1037"/>
        <v>0</v>
      </c>
      <c r="P1688" s="36">
        <f t="shared" si="1038"/>
        <v>-38850050731.822258</v>
      </c>
      <c r="Q1688">
        <f t="shared" si="1039"/>
        <v>0</v>
      </c>
      <c r="R1688">
        <f t="shared" si="1040"/>
        <v>0</v>
      </c>
      <c r="S1688">
        <f t="shared" si="1041"/>
        <v>0</v>
      </c>
      <c r="T1688">
        <f t="shared" si="1042"/>
        <v>0</v>
      </c>
      <c r="U1688">
        <f t="shared" si="1043"/>
        <v>0</v>
      </c>
      <c r="W1688">
        <f t="shared" si="1044"/>
        <v>-7.7434778162181958E-2</v>
      </c>
      <c r="X1688">
        <v>1054.1500000000001</v>
      </c>
      <c r="Y1688">
        <f t="shared" si="1045"/>
        <v>1.9073334166666699E-2</v>
      </c>
      <c r="Z1688">
        <v>2E-3</v>
      </c>
      <c r="AA1688">
        <f t="shared" si="1046"/>
        <v>3052.1375136036113</v>
      </c>
      <c r="AC1688">
        <f t="shared" si="1047"/>
        <v>0</v>
      </c>
      <c r="AD1688">
        <f t="shared" si="1048"/>
        <v>0</v>
      </c>
      <c r="AE1688">
        <v>0</v>
      </c>
      <c r="AF1688">
        <f t="shared" si="1049"/>
        <v>0</v>
      </c>
      <c r="AG1688">
        <f t="shared" si="1050"/>
        <v>0</v>
      </c>
      <c r="AH1688">
        <f t="shared" si="1051"/>
        <v>3.0228184927973267E-5</v>
      </c>
      <c r="AJ1688">
        <f t="shared" si="1052"/>
        <v>0</v>
      </c>
      <c r="AK1688">
        <f t="shared" si="1053"/>
        <v>0</v>
      </c>
      <c r="AL1688">
        <v>0</v>
      </c>
      <c r="AM1688">
        <f t="shared" si="1054"/>
        <v>0</v>
      </c>
      <c r="AN1688">
        <f t="shared" si="1055"/>
        <v>0</v>
      </c>
      <c r="AO1688">
        <f t="shared" si="1056"/>
        <v>1.0401157813293736E-4</v>
      </c>
      <c r="AQ1688">
        <f t="shared" si="1057"/>
        <v>0</v>
      </c>
      <c r="AR1688">
        <f t="shared" si="1058"/>
        <v>0</v>
      </c>
      <c r="AS1688">
        <v>741</v>
      </c>
      <c r="AT1688">
        <f t="shared" si="1059"/>
        <v>0</v>
      </c>
      <c r="AU1688">
        <f t="shared" si="1060"/>
        <v>0</v>
      </c>
      <c r="AV1688">
        <f t="shared" si="1061"/>
        <v>3.6760835998498855E-5</v>
      </c>
      <c r="AX1688" t="e">
        <f t="shared" si="1062"/>
        <v>#DIV/0!</v>
      </c>
      <c r="AY1688" t="e">
        <f t="shared" si="1063"/>
        <v>#DIV/0!</v>
      </c>
      <c r="AZ1688" t="e">
        <f t="shared" si="1064"/>
        <v>#DIV/0!</v>
      </c>
    </row>
    <row r="1689" spans="14:52" x14ac:dyDescent="0.55000000000000004">
      <c r="N1689" s="36">
        <f t="shared" si="1036"/>
        <v>0</v>
      </c>
      <c r="O1689" s="36">
        <f t="shared" si="1037"/>
        <v>0</v>
      </c>
      <c r="P1689" s="36">
        <f t="shared" si="1038"/>
        <v>-38902479950.083824</v>
      </c>
      <c r="Q1689">
        <f t="shared" si="1039"/>
        <v>0</v>
      </c>
      <c r="R1689">
        <f t="shared" si="1040"/>
        <v>0</v>
      </c>
      <c r="S1689">
        <f t="shared" si="1041"/>
        <v>0</v>
      </c>
      <c r="T1689">
        <f t="shared" si="1042"/>
        <v>0</v>
      </c>
      <c r="U1689">
        <f t="shared" si="1043"/>
        <v>0</v>
      </c>
      <c r="W1689">
        <f t="shared" si="1044"/>
        <v>-7.7434778162181958E-2</v>
      </c>
      <c r="X1689">
        <v>1055.1500000000001</v>
      </c>
      <c r="Y1689">
        <f t="shared" si="1045"/>
        <v>1.9073334166666699E-2</v>
      </c>
      <c r="Z1689">
        <v>2E-3</v>
      </c>
      <c r="AA1689">
        <f t="shared" si="1046"/>
        <v>3063.9670174649159</v>
      </c>
      <c r="AC1689">
        <f t="shared" si="1047"/>
        <v>0</v>
      </c>
      <c r="AD1689">
        <f t="shared" si="1048"/>
        <v>0</v>
      </c>
      <c r="AE1689">
        <v>0</v>
      </c>
      <c r="AF1689">
        <f t="shared" si="1049"/>
        <v>0</v>
      </c>
      <c r="AG1689">
        <f t="shared" si="1050"/>
        <v>0</v>
      </c>
      <c r="AH1689">
        <f t="shared" si="1051"/>
        <v>3.018473359414525E-5</v>
      </c>
      <c r="AJ1689">
        <f t="shared" si="1052"/>
        <v>0</v>
      </c>
      <c r="AK1689">
        <f t="shared" si="1053"/>
        <v>0</v>
      </c>
      <c r="AL1689">
        <v>0</v>
      </c>
      <c r="AM1689">
        <f t="shared" si="1054"/>
        <v>0</v>
      </c>
      <c r="AN1689">
        <f t="shared" si="1055"/>
        <v>0</v>
      </c>
      <c r="AO1689">
        <f t="shared" si="1056"/>
        <v>1.0378739246085518E-4</v>
      </c>
      <c r="AQ1689">
        <f t="shared" si="1057"/>
        <v>0</v>
      </c>
      <c r="AR1689">
        <f t="shared" si="1058"/>
        <v>0</v>
      </c>
      <c r="AS1689">
        <v>742</v>
      </c>
      <c r="AT1689">
        <f t="shared" si="1059"/>
        <v>0</v>
      </c>
      <c r="AU1689">
        <f t="shared" si="1060"/>
        <v>0</v>
      </c>
      <c r="AV1689">
        <f t="shared" si="1061"/>
        <v>3.6671709771151536E-5</v>
      </c>
      <c r="AX1689" t="e">
        <f t="shared" si="1062"/>
        <v>#DIV/0!</v>
      </c>
      <c r="AY1689" t="e">
        <f t="shared" si="1063"/>
        <v>#DIV/0!</v>
      </c>
      <c r="AZ1689" t="e">
        <f t="shared" si="1064"/>
        <v>#DIV/0!</v>
      </c>
    </row>
    <row r="1690" spans="14:52" x14ac:dyDescent="0.55000000000000004">
      <c r="N1690" s="36">
        <f t="shared" si="1036"/>
        <v>0</v>
      </c>
      <c r="O1690" s="36">
        <f t="shared" si="1037"/>
        <v>0</v>
      </c>
      <c r="P1690" s="36">
        <f t="shared" si="1038"/>
        <v>-38954909168.34539</v>
      </c>
      <c r="Q1690">
        <f t="shared" si="1039"/>
        <v>0</v>
      </c>
      <c r="R1690">
        <f t="shared" si="1040"/>
        <v>0</v>
      </c>
      <c r="S1690">
        <f t="shared" si="1041"/>
        <v>0</v>
      </c>
      <c r="T1690">
        <f t="shared" si="1042"/>
        <v>0</v>
      </c>
      <c r="U1690">
        <f t="shared" si="1043"/>
        <v>0</v>
      </c>
      <c r="W1690">
        <f t="shared" si="1044"/>
        <v>-7.7434778162181958E-2</v>
      </c>
      <c r="X1690">
        <v>1056.1500000000001</v>
      </c>
      <c r="Y1690">
        <f t="shared" si="1045"/>
        <v>1.9073334166666699E-2</v>
      </c>
      <c r="Z1690">
        <v>2E-3</v>
      </c>
      <c r="AA1690">
        <f t="shared" si="1046"/>
        <v>3075.8189589974636</v>
      </c>
      <c r="AC1690">
        <f t="shared" si="1047"/>
        <v>0</v>
      </c>
      <c r="AD1690">
        <f t="shared" si="1048"/>
        <v>0</v>
      </c>
      <c r="AE1690">
        <v>0</v>
      </c>
      <c r="AF1690">
        <f t="shared" si="1049"/>
        <v>0</v>
      </c>
      <c r="AG1690">
        <f t="shared" si="1050"/>
        <v>0</v>
      </c>
      <c r="AH1690">
        <f t="shared" si="1051"/>
        <v>3.0141426824450548E-5</v>
      </c>
      <c r="AJ1690">
        <f t="shared" si="1052"/>
        <v>0</v>
      </c>
      <c r="AK1690">
        <f t="shared" si="1053"/>
        <v>0</v>
      </c>
      <c r="AL1690">
        <v>0</v>
      </c>
      <c r="AM1690">
        <f t="shared" si="1054"/>
        <v>0</v>
      </c>
      <c r="AN1690">
        <f t="shared" si="1055"/>
        <v>0</v>
      </c>
      <c r="AO1690">
        <f t="shared" si="1056"/>
        <v>1.0356411315940696E-4</v>
      </c>
      <c r="AQ1690">
        <f t="shared" si="1057"/>
        <v>0</v>
      </c>
      <c r="AR1690">
        <f t="shared" si="1058"/>
        <v>0</v>
      </c>
      <c r="AS1690">
        <v>743</v>
      </c>
      <c r="AT1690">
        <f t="shared" si="1059"/>
        <v>0</v>
      </c>
      <c r="AU1690">
        <f t="shared" si="1060"/>
        <v>0</v>
      </c>
      <c r="AV1690">
        <f t="shared" si="1061"/>
        <v>3.6582967791949732E-5</v>
      </c>
      <c r="AX1690" t="e">
        <f t="shared" si="1062"/>
        <v>#DIV/0!</v>
      </c>
      <c r="AY1690" t="e">
        <f t="shared" si="1063"/>
        <v>#DIV/0!</v>
      </c>
      <c r="AZ1690" t="e">
        <f t="shared" si="1064"/>
        <v>#DIV/0!</v>
      </c>
    </row>
    <row r="1691" spans="14:52" x14ac:dyDescent="0.55000000000000004">
      <c r="N1691" s="36">
        <f t="shared" si="1036"/>
        <v>0</v>
      </c>
      <c r="O1691" s="36">
        <f t="shared" si="1037"/>
        <v>0</v>
      </c>
      <c r="P1691" s="36">
        <f t="shared" si="1038"/>
        <v>-39007338386.606964</v>
      </c>
      <c r="Q1691">
        <f t="shared" si="1039"/>
        <v>0</v>
      </c>
      <c r="R1691">
        <f t="shared" si="1040"/>
        <v>0</v>
      </c>
      <c r="S1691">
        <f t="shared" si="1041"/>
        <v>0</v>
      </c>
      <c r="T1691">
        <f t="shared" si="1042"/>
        <v>0</v>
      </c>
      <c r="U1691">
        <f t="shared" si="1043"/>
        <v>0</v>
      </c>
      <c r="W1691">
        <f t="shared" si="1044"/>
        <v>-7.7434778162181958E-2</v>
      </c>
      <c r="X1691">
        <v>1057.1500000000001</v>
      </c>
      <c r="Y1691">
        <f t="shared" si="1045"/>
        <v>1.9073334166666699E-2</v>
      </c>
      <c r="Z1691">
        <v>2E-3</v>
      </c>
      <c r="AA1691">
        <f t="shared" si="1046"/>
        <v>3087.6933135217619</v>
      </c>
      <c r="AC1691">
        <f t="shared" si="1047"/>
        <v>0</v>
      </c>
      <c r="AD1691">
        <f t="shared" si="1048"/>
        <v>0</v>
      </c>
      <c r="AE1691">
        <v>0</v>
      </c>
      <c r="AF1691">
        <f t="shared" si="1049"/>
        <v>0</v>
      </c>
      <c r="AG1691">
        <f t="shared" si="1050"/>
        <v>0</v>
      </c>
      <c r="AH1691">
        <f t="shared" si="1051"/>
        <v>3.0098263943046302E-5</v>
      </c>
      <c r="AJ1691">
        <f t="shared" si="1052"/>
        <v>0</v>
      </c>
      <c r="AK1691">
        <f t="shared" si="1053"/>
        <v>0</v>
      </c>
      <c r="AL1691">
        <v>0</v>
      </c>
      <c r="AM1691">
        <f t="shared" si="1054"/>
        <v>0</v>
      </c>
      <c r="AN1691">
        <f t="shared" si="1055"/>
        <v>0</v>
      </c>
      <c r="AO1691">
        <f t="shared" si="1056"/>
        <v>1.0334173525773921E-4</v>
      </c>
      <c r="AQ1691">
        <f t="shared" si="1057"/>
        <v>0</v>
      </c>
      <c r="AR1691">
        <f t="shared" si="1058"/>
        <v>0</v>
      </c>
      <c r="AS1691">
        <v>744</v>
      </c>
      <c r="AT1691">
        <f t="shared" si="1059"/>
        <v>0</v>
      </c>
      <c r="AU1691">
        <f t="shared" si="1060"/>
        <v>0</v>
      </c>
      <c r="AV1691">
        <f t="shared" si="1061"/>
        <v>3.6494607840121342E-5</v>
      </c>
      <c r="AX1691" t="e">
        <f t="shared" si="1062"/>
        <v>#DIV/0!</v>
      </c>
      <c r="AY1691" t="e">
        <f t="shared" si="1063"/>
        <v>#DIV/0!</v>
      </c>
      <c r="AZ1691" t="e">
        <f t="shared" si="1064"/>
        <v>#DIV/0!</v>
      </c>
    </row>
    <row r="1692" spans="14:52" x14ac:dyDescent="0.55000000000000004">
      <c r="N1692" s="36">
        <f t="shared" si="1036"/>
        <v>0</v>
      </c>
      <c r="O1692" s="36">
        <f t="shared" si="1037"/>
        <v>0</v>
      </c>
      <c r="P1692" s="36">
        <f t="shared" si="1038"/>
        <v>-39059767604.86853</v>
      </c>
      <c r="Q1692">
        <f t="shared" si="1039"/>
        <v>0</v>
      </c>
      <c r="R1692">
        <f t="shared" si="1040"/>
        <v>0</v>
      </c>
      <c r="S1692">
        <f t="shared" si="1041"/>
        <v>0</v>
      </c>
      <c r="T1692">
        <f t="shared" si="1042"/>
        <v>0</v>
      </c>
      <c r="U1692">
        <f t="shared" si="1043"/>
        <v>0</v>
      </c>
      <c r="W1692">
        <f t="shared" si="1044"/>
        <v>-7.7434778162181958E-2</v>
      </c>
      <c r="X1692">
        <v>1058.1500000000001</v>
      </c>
      <c r="Y1692">
        <f t="shared" si="1045"/>
        <v>1.9073334166666699E-2</v>
      </c>
      <c r="Z1692">
        <v>2E-3</v>
      </c>
      <c r="AA1692">
        <f t="shared" si="1046"/>
        <v>3099.5900562787274</v>
      </c>
      <c r="AC1692">
        <f t="shared" si="1047"/>
        <v>0</v>
      </c>
      <c r="AD1692">
        <f t="shared" si="1048"/>
        <v>0</v>
      </c>
      <c r="AE1692">
        <v>0</v>
      </c>
      <c r="AF1692">
        <f t="shared" si="1049"/>
        <v>0</v>
      </c>
      <c r="AG1692">
        <f t="shared" si="1050"/>
        <v>0</v>
      </c>
      <c r="AH1692">
        <f t="shared" si="1051"/>
        <v>3.0055244278110261E-5</v>
      </c>
      <c r="AJ1692">
        <f t="shared" si="1052"/>
        <v>0</v>
      </c>
      <c r="AK1692">
        <f t="shared" si="1053"/>
        <v>0</v>
      </c>
      <c r="AL1692">
        <v>0</v>
      </c>
      <c r="AM1692">
        <f t="shared" si="1054"/>
        <v>0</v>
      </c>
      <c r="AN1692">
        <f t="shared" si="1055"/>
        <v>0</v>
      </c>
      <c r="AO1692">
        <f t="shared" si="1056"/>
        <v>1.0312025381895166E-4</v>
      </c>
      <c r="AQ1692">
        <f t="shared" si="1057"/>
        <v>0</v>
      </c>
      <c r="AR1692">
        <f t="shared" si="1058"/>
        <v>0</v>
      </c>
      <c r="AS1692">
        <v>745</v>
      </c>
      <c r="AT1692">
        <f t="shared" si="1059"/>
        <v>0</v>
      </c>
      <c r="AU1692">
        <f t="shared" si="1060"/>
        <v>0</v>
      </c>
      <c r="AV1692">
        <f t="shared" si="1061"/>
        <v>3.6406627710766771E-5</v>
      </c>
      <c r="AX1692" t="e">
        <f t="shared" si="1062"/>
        <v>#DIV/0!</v>
      </c>
      <c r="AY1692" t="e">
        <f t="shared" si="1063"/>
        <v>#DIV/0!</v>
      </c>
      <c r="AZ1692" t="e">
        <f t="shared" si="1064"/>
        <v>#DIV/0!</v>
      </c>
    </row>
    <row r="1693" spans="14:52" x14ac:dyDescent="0.55000000000000004">
      <c r="N1693" s="36">
        <f t="shared" si="1036"/>
        <v>0</v>
      </c>
      <c r="O1693" s="36">
        <f t="shared" si="1037"/>
        <v>0</v>
      </c>
      <c r="P1693" s="36">
        <f t="shared" si="1038"/>
        <v>-39112196823.130096</v>
      </c>
      <c r="Q1693">
        <f t="shared" si="1039"/>
        <v>0</v>
      </c>
      <c r="R1693">
        <f t="shared" si="1040"/>
        <v>0</v>
      </c>
      <c r="S1693">
        <f t="shared" si="1041"/>
        <v>0</v>
      </c>
      <c r="T1693">
        <f t="shared" si="1042"/>
        <v>0</v>
      </c>
      <c r="U1693">
        <f t="shared" si="1043"/>
        <v>0</v>
      </c>
      <c r="W1693">
        <f t="shared" si="1044"/>
        <v>-7.7434778162181958E-2</v>
      </c>
      <c r="X1693">
        <v>1059.1500000000001</v>
      </c>
      <c r="Y1693">
        <f t="shared" si="1045"/>
        <v>1.9073334166666699E-2</v>
      </c>
      <c r="Z1693">
        <v>2E-3</v>
      </c>
      <c r="AA1693">
        <f t="shared" si="1046"/>
        <v>3111.5091624303086</v>
      </c>
      <c r="AC1693">
        <f t="shared" si="1047"/>
        <v>0</v>
      </c>
      <c r="AD1693">
        <f t="shared" si="1048"/>
        <v>0</v>
      </c>
      <c r="AE1693">
        <v>0</v>
      </c>
      <c r="AF1693">
        <f t="shared" si="1049"/>
        <v>0</v>
      </c>
      <c r="AG1693">
        <f t="shared" si="1050"/>
        <v>0</v>
      </c>
      <c r="AH1693">
        <f t="shared" si="1051"/>
        <v>3.001236716181191E-5</v>
      </c>
      <c r="AJ1693">
        <f t="shared" si="1052"/>
        <v>0</v>
      </c>
      <c r="AK1693">
        <f t="shared" si="1053"/>
        <v>0</v>
      </c>
      <c r="AL1693">
        <v>0</v>
      </c>
      <c r="AM1693">
        <f t="shared" si="1054"/>
        <v>0</v>
      </c>
      <c r="AN1693">
        <f t="shared" si="1055"/>
        <v>0</v>
      </c>
      <c r="AO1693">
        <f t="shared" si="1056"/>
        <v>1.0289966393982131E-4</v>
      </c>
      <c r="AQ1693">
        <f t="shared" si="1057"/>
        <v>0</v>
      </c>
      <c r="AR1693">
        <f t="shared" si="1058"/>
        <v>0</v>
      </c>
      <c r="AS1693">
        <v>746</v>
      </c>
      <c r="AT1693">
        <f t="shared" si="1059"/>
        <v>0</v>
      </c>
      <c r="AU1693">
        <f t="shared" si="1060"/>
        <v>0</v>
      </c>
      <c r="AV1693">
        <f t="shared" si="1061"/>
        <v>3.6319025214724577E-5</v>
      </c>
      <c r="AX1693" t="e">
        <f t="shared" si="1062"/>
        <v>#DIV/0!</v>
      </c>
      <c r="AY1693" t="e">
        <f t="shared" si="1063"/>
        <v>#DIV/0!</v>
      </c>
      <c r="AZ1693" t="e">
        <f t="shared" si="1064"/>
        <v>#DIV/0!</v>
      </c>
    </row>
    <row r="1694" spans="14:52" x14ac:dyDescent="0.55000000000000004">
      <c r="N1694" s="36">
        <f t="shared" si="1036"/>
        <v>0</v>
      </c>
      <c r="O1694" s="36">
        <f t="shared" si="1037"/>
        <v>0</v>
      </c>
      <c r="P1694" s="36">
        <f t="shared" si="1038"/>
        <v>1000025.5338971664</v>
      </c>
      <c r="Q1694">
        <f t="shared" si="1039"/>
        <v>0</v>
      </c>
      <c r="R1694">
        <f t="shared" si="1040"/>
        <v>0</v>
      </c>
      <c r="S1694">
        <f t="shared" si="1041"/>
        <v>0</v>
      </c>
      <c r="T1694">
        <f t="shared" si="1042"/>
        <v>0</v>
      </c>
      <c r="U1694">
        <f t="shared" si="1043"/>
        <v>0</v>
      </c>
      <c r="W1694">
        <f t="shared" si="1044"/>
        <v>-7.7434778162181958E-2</v>
      </c>
      <c r="X1694">
        <v>1060.1500000000001</v>
      </c>
      <c r="Y1694">
        <f t="shared" si="1045"/>
        <v>-746.98092666583329</v>
      </c>
      <c r="Z1694">
        <v>747.00199999999995</v>
      </c>
      <c r="AA1694">
        <f t="shared" si="1046"/>
        <v>3123.4506070600755</v>
      </c>
      <c r="AC1694">
        <f t="shared" si="1047"/>
        <v>0</v>
      </c>
      <c r="AD1694">
        <f t="shared" si="1048"/>
        <v>0</v>
      </c>
      <c r="AE1694">
        <v>0</v>
      </c>
      <c r="AF1694">
        <f t="shared" si="1049"/>
        <v>0</v>
      </c>
      <c r="AG1694">
        <f t="shared" si="1050"/>
        <v>0</v>
      </c>
      <c r="AH1694">
        <f t="shared" si="1051"/>
        <v>2.9969631930283879E-5</v>
      </c>
      <c r="AJ1694">
        <f t="shared" si="1052"/>
        <v>0</v>
      </c>
      <c r="AK1694">
        <f t="shared" si="1053"/>
        <v>0</v>
      </c>
      <c r="AL1694">
        <v>0</v>
      </c>
      <c r="AM1694">
        <f t="shared" si="1054"/>
        <v>0</v>
      </c>
      <c r="AN1694">
        <f t="shared" si="1055"/>
        <v>0</v>
      </c>
      <c r="AO1694">
        <f t="shared" si="1056"/>
        <v>1.0267996075052957E-4</v>
      </c>
      <c r="AQ1694">
        <f t="shared" si="1057"/>
        <v>0</v>
      </c>
      <c r="AR1694">
        <f t="shared" si="1058"/>
        <v>0</v>
      </c>
      <c r="AS1694">
        <v>747</v>
      </c>
      <c r="AT1694">
        <f t="shared" si="1059"/>
        <v>0</v>
      </c>
      <c r="AU1694">
        <f t="shared" si="1060"/>
        <v>0</v>
      </c>
      <c r="AV1694">
        <f t="shared" si="1061"/>
        <v>3.6231798178438809E-5</v>
      </c>
      <c r="AX1694" t="e">
        <f t="shared" si="1062"/>
        <v>#DIV/0!</v>
      </c>
      <c r="AY1694" t="e">
        <f t="shared" si="1063"/>
        <v>#DIV/0!</v>
      </c>
      <c r="AZ1694" t="e">
        <f t="shared" si="1064"/>
        <v>#DIV/0!</v>
      </c>
    </row>
    <row r="1695" spans="14:52" x14ac:dyDescent="0.55000000000000004">
      <c r="N1695" s="36">
        <f t="shared" si="1036"/>
        <v>0</v>
      </c>
      <c r="O1695" s="36">
        <f t="shared" si="1037"/>
        <v>0</v>
      </c>
      <c r="P1695" s="36">
        <f t="shared" si="1038"/>
        <v>1000025.4997600698</v>
      </c>
      <c r="Q1695">
        <f t="shared" si="1039"/>
        <v>0</v>
      </c>
      <c r="R1695">
        <f t="shared" si="1040"/>
        <v>0</v>
      </c>
      <c r="S1695">
        <f t="shared" si="1041"/>
        <v>0</v>
      </c>
      <c r="T1695">
        <f t="shared" si="1042"/>
        <v>0</v>
      </c>
      <c r="U1695">
        <f t="shared" si="1043"/>
        <v>0</v>
      </c>
      <c r="W1695">
        <f t="shared" si="1044"/>
        <v>-7.7434778162181958E-2</v>
      </c>
      <c r="X1695">
        <v>1061.1500000000001</v>
      </c>
      <c r="Y1695">
        <f t="shared" si="1045"/>
        <v>-747.98092666583329</v>
      </c>
      <c r="Z1695">
        <v>748.00199999999995</v>
      </c>
      <c r="AA1695">
        <f t="shared" si="1046"/>
        <v>3135.4143651738068</v>
      </c>
      <c r="AC1695">
        <f t="shared" si="1047"/>
        <v>0</v>
      </c>
      <c r="AD1695">
        <f t="shared" si="1048"/>
        <v>0</v>
      </c>
      <c r="AE1695">
        <v>0</v>
      </c>
      <c r="AF1695">
        <f t="shared" si="1049"/>
        <v>0</v>
      </c>
      <c r="AG1695">
        <f t="shared" si="1050"/>
        <v>0</v>
      </c>
      <c r="AH1695">
        <f t="shared" si="1051"/>
        <v>2.9927037923593624E-5</v>
      </c>
      <c r="AJ1695">
        <f t="shared" si="1052"/>
        <v>0</v>
      </c>
      <c r="AK1695">
        <f t="shared" si="1053"/>
        <v>0</v>
      </c>
      <c r="AL1695">
        <v>0</v>
      </c>
      <c r="AM1695">
        <f t="shared" si="1054"/>
        <v>0</v>
      </c>
      <c r="AN1695">
        <f t="shared" si="1055"/>
        <v>0</v>
      </c>
      <c r="AO1695">
        <f t="shared" si="1056"/>
        <v>1.0246113941439175E-4</v>
      </c>
      <c r="AQ1695">
        <f t="shared" si="1057"/>
        <v>0</v>
      </c>
      <c r="AR1695">
        <f t="shared" si="1058"/>
        <v>0</v>
      </c>
      <c r="AS1695">
        <v>748</v>
      </c>
      <c r="AT1695">
        <f t="shared" si="1059"/>
        <v>0</v>
      </c>
      <c r="AU1695">
        <f t="shared" si="1060"/>
        <v>0</v>
      </c>
      <c r="AV1695">
        <f t="shared" si="1061"/>
        <v>3.614494444382726E-5</v>
      </c>
      <c r="AX1695" t="e">
        <f t="shared" si="1062"/>
        <v>#DIV/0!</v>
      </c>
      <c r="AY1695" t="e">
        <f t="shared" si="1063"/>
        <v>#DIV/0!</v>
      </c>
      <c r="AZ1695" t="e">
        <f t="shared" si="1064"/>
        <v>#DIV/0!</v>
      </c>
    </row>
    <row r="1696" spans="14:52" x14ac:dyDescent="0.55000000000000004">
      <c r="N1696" s="36">
        <f t="shared" si="1036"/>
        <v>0</v>
      </c>
      <c r="O1696" s="36">
        <f t="shared" si="1037"/>
        <v>0</v>
      </c>
      <c r="P1696" s="36">
        <f t="shared" si="1038"/>
        <v>1000025.4657141293</v>
      </c>
      <c r="Q1696">
        <f t="shared" si="1039"/>
        <v>0</v>
      </c>
      <c r="R1696">
        <f t="shared" si="1040"/>
        <v>0</v>
      </c>
      <c r="S1696">
        <f t="shared" si="1041"/>
        <v>0</v>
      </c>
      <c r="T1696">
        <f t="shared" si="1042"/>
        <v>0</v>
      </c>
      <c r="U1696">
        <f t="shared" si="1043"/>
        <v>0</v>
      </c>
      <c r="W1696">
        <f t="shared" si="1044"/>
        <v>-7.7434778162181958E-2</v>
      </c>
      <c r="X1696">
        <v>1062.1500000000001</v>
      </c>
      <c r="Y1696">
        <f t="shared" si="1045"/>
        <v>-748.98092666583329</v>
      </c>
      <c r="Z1696">
        <v>749.00199999999995</v>
      </c>
      <c r="AA1696">
        <f t="shared" si="1046"/>
        <v>3147.4004117001318</v>
      </c>
      <c r="AC1696">
        <f t="shared" si="1047"/>
        <v>0</v>
      </c>
      <c r="AD1696">
        <f t="shared" si="1048"/>
        <v>0</v>
      </c>
      <c r="AE1696">
        <v>0</v>
      </c>
      <c r="AF1696">
        <f t="shared" si="1049"/>
        <v>0</v>
      </c>
      <c r="AG1696">
        <f t="shared" si="1050"/>
        <v>0</v>
      </c>
      <c r="AH1696">
        <f t="shared" si="1051"/>
        <v>2.9884584485715199E-5</v>
      </c>
      <c r="AJ1696">
        <f t="shared" si="1052"/>
        <v>0</v>
      </c>
      <c r="AK1696">
        <f t="shared" si="1053"/>
        <v>0</v>
      </c>
      <c r="AL1696">
        <v>0</v>
      </c>
      <c r="AM1696">
        <f t="shared" si="1054"/>
        <v>0</v>
      </c>
      <c r="AN1696">
        <f t="shared" si="1055"/>
        <v>0</v>
      </c>
      <c r="AO1696">
        <f t="shared" si="1056"/>
        <v>1.02243195127589E-4</v>
      </c>
      <c r="AQ1696">
        <f t="shared" si="1057"/>
        <v>0</v>
      </c>
      <c r="AR1696">
        <f t="shared" si="1058"/>
        <v>0</v>
      </c>
      <c r="AS1696">
        <v>749</v>
      </c>
      <c r="AT1696">
        <f t="shared" si="1059"/>
        <v>0</v>
      </c>
      <c r="AU1696">
        <f t="shared" si="1060"/>
        <v>0</v>
      </c>
      <c r="AV1696">
        <f t="shared" si="1061"/>
        <v>3.6058461868151099E-5</v>
      </c>
      <c r="AX1696" t="e">
        <f t="shared" si="1062"/>
        <v>#DIV/0!</v>
      </c>
      <c r="AY1696" t="e">
        <f t="shared" si="1063"/>
        <v>#DIV/0!</v>
      </c>
      <c r="AZ1696" t="e">
        <f t="shared" si="1064"/>
        <v>#DIV/0!</v>
      </c>
    </row>
    <row r="1697" spans="14:52" x14ac:dyDescent="0.55000000000000004">
      <c r="N1697" s="36">
        <f t="shared" si="1036"/>
        <v>0</v>
      </c>
      <c r="O1697" s="36">
        <f t="shared" si="1037"/>
        <v>0</v>
      </c>
      <c r="P1697" s="36">
        <f t="shared" si="1038"/>
        <v>1000025.4317589802</v>
      </c>
      <c r="Q1697">
        <f t="shared" si="1039"/>
        <v>0</v>
      </c>
      <c r="R1697">
        <f t="shared" si="1040"/>
        <v>0</v>
      </c>
      <c r="S1697">
        <f t="shared" si="1041"/>
        <v>0</v>
      </c>
      <c r="T1697">
        <f t="shared" si="1042"/>
        <v>0</v>
      </c>
      <c r="U1697">
        <f t="shared" si="1043"/>
        <v>0</v>
      </c>
      <c r="W1697">
        <f t="shared" si="1044"/>
        <v>-7.7434778162181958E-2</v>
      </c>
      <c r="X1697">
        <v>1063.1500000000001</v>
      </c>
      <c r="Y1697">
        <f t="shared" si="1045"/>
        <v>-749.98092666583329</v>
      </c>
      <c r="Z1697">
        <v>750.00199999999995</v>
      </c>
      <c r="AA1697">
        <f t="shared" si="1046"/>
        <v>3159.4087214910855</v>
      </c>
      <c r="AC1697">
        <f t="shared" si="1047"/>
        <v>0</v>
      </c>
      <c r="AD1697">
        <f t="shared" si="1048"/>
        <v>0</v>
      </c>
      <c r="AE1697">
        <v>0</v>
      </c>
      <c r="AF1697">
        <f t="shared" si="1049"/>
        <v>0</v>
      </c>
      <c r="AG1697">
        <f t="shared" si="1050"/>
        <v>0</v>
      </c>
      <c r="AH1697">
        <f t="shared" si="1051"/>
        <v>2.9842270964501426E-5</v>
      </c>
      <c r="AJ1697">
        <f t="shared" si="1052"/>
        <v>0</v>
      </c>
      <c r="AK1697">
        <f t="shared" si="1053"/>
        <v>0</v>
      </c>
      <c r="AL1697">
        <v>0</v>
      </c>
      <c r="AM1697">
        <f t="shared" si="1054"/>
        <v>0</v>
      </c>
      <c r="AN1697">
        <f t="shared" si="1055"/>
        <v>0</v>
      </c>
      <c r="AO1697">
        <f t="shared" si="1056"/>
        <v>1.0202612311890261E-4</v>
      </c>
      <c r="AQ1697">
        <f t="shared" si="1057"/>
        <v>0</v>
      </c>
      <c r="AR1697">
        <f t="shared" si="1058"/>
        <v>0</v>
      </c>
      <c r="AS1697">
        <v>750</v>
      </c>
      <c r="AT1697">
        <f t="shared" si="1059"/>
        <v>0</v>
      </c>
      <c r="AU1697">
        <f t="shared" si="1060"/>
        <v>0</v>
      </c>
      <c r="AV1697">
        <f t="shared" si="1061"/>
        <v>3.5972348323885977E-5</v>
      </c>
      <c r="AX1697" t="e">
        <f t="shared" si="1062"/>
        <v>#DIV/0!</v>
      </c>
      <c r="AY1697" t="e">
        <f t="shared" si="1063"/>
        <v>#DIV/0!</v>
      </c>
      <c r="AZ1697" t="e">
        <f t="shared" si="1064"/>
        <v>#DIV/0!</v>
      </c>
    </row>
    <row r="1698" spans="14:52" x14ac:dyDescent="0.55000000000000004">
      <c r="N1698" s="36">
        <f t="shared" si="1036"/>
        <v>0</v>
      </c>
      <c r="O1698" s="36">
        <f t="shared" si="1037"/>
        <v>0</v>
      </c>
      <c r="P1698" s="36">
        <f t="shared" si="1038"/>
        <v>1000025.39789426</v>
      </c>
      <c r="Q1698">
        <f t="shared" si="1039"/>
        <v>0</v>
      </c>
      <c r="R1698">
        <f t="shared" si="1040"/>
        <v>0</v>
      </c>
      <c r="S1698">
        <f t="shared" si="1041"/>
        <v>0</v>
      </c>
      <c r="T1698">
        <f t="shared" si="1042"/>
        <v>0</v>
      </c>
      <c r="U1698">
        <f t="shared" si="1043"/>
        <v>0</v>
      </c>
      <c r="W1698">
        <f t="shared" si="1044"/>
        <v>-7.7434778162181958E-2</v>
      </c>
      <c r="X1698">
        <v>1064.1500000000001</v>
      </c>
      <c r="Y1698">
        <f t="shared" si="1045"/>
        <v>-750.98092666583329</v>
      </c>
      <c r="Z1698">
        <v>751.00199999999995</v>
      </c>
      <c r="AA1698">
        <f t="shared" si="1046"/>
        <v>3171.4392693227264</v>
      </c>
      <c r="AC1698">
        <f t="shared" si="1047"/>
        <v>0</v>
      </c>
      <c r="AD1698">
        <f t="shared" si="1048"/>
        <v>0</v>
      </c>
      <c r="AE1698">
        <v>0</v>
      </c>
      <c r="AF1698">
        <f t="shared" si="1049"/>
        <v>0</v>
      </c>
      <c r="AG1698">
        <f t="shared" si="1050"/>
        <v>0</v>
      </c>
      <c r="AH1698">
        <f t="shared" si="1051"/>
        <v>2.980009671165619E-5</v>
      </c>
      <c r="AJ1698">
        <f t="shared" si="1052"/>
        <v>0</v>
      </c>
      <c r="AK1698">
        <f t="shared" si="1053"/>
        <v>0</v>
      </c>
      <c r="AL1698">
        <v>0</v>
      </c>
      <c r="AM1698">
        <f t="shared" si="1054"/>
        <v>0</v>
      </c>
      <c r="AN1698">
        <f t="shared" si="1055"/>
        <v>0</v>
      </c>
      <c r="AO1698">
        <f t="shared" si="1056"/>
        <v>1.0180991864945163E-4</v>
      </c>
      <c r="AQ1698">
        <f t="shared" si="1057"/>
        <v>0</v>
      </c>
      <c r="AR1698">
        <f t="shared" si="1058"/>
        <v>0</v>
      </c>
      <c r="AS1698">
        <v>751</v>
      </c>
      <c r="AT1698">
        <f t="shared" si="1059"/>
        <v>0</v>
      </c>
      <c r="AU1698">
        <f t="shared" si="1060"/>
        <v>0</v>
      </c>
      <c r="AV1698">
        <f t="shared" si="1061"/>
        <v>3.5886601698594197E-5</v>
      </c>
      <c r="AX1698" t="e">
        <f t="shared" si="1062"/>
        <v>#DIV/0!</v>
      </c>
      <c r="AY1698" t="e">
        <f t="shared" si="1063"/>
        <v>#DIV/0!</v>
      </c>
      <c r="AZ1698" t="e">
        <f t="shared" si="1064"/>
        <v>#DIV/0!</v>
      </c>
    </row>
    <row r="1699" spans="14:52" x14ac:dyDescent="0.55000000000000004">
      <c r="N1699" s="36">
        <f t="shared" si="1036"/>
        <v>0</v>
      </c>
      <c r="O1699" s="36">
        <f t="shared" si="1037"/>
        <v>0</v>
      </c>
      <c r="P1699" s="36">
        <f t="shared" si="1038"/>
        <v>1000025.3641196077</v>
      </c>
      <c r="Q1699">
        <f t="shared" si="1039"/>
        <v>0</v>
      </c>
      <c r="R1699">
        <f t="shared" si="1040"/>
        <v>0</v>
      </c>
      <c r="S1699">
        <f t="shared" si="1041"/>
        <v>0</v>
      </c>
      <c r="T1699">
        <f t="shared" si="1042"/>
        <v>0</v>
      </c>
      <c r="U1699">
        <f t="shared" si="1043"/>
        <v>0</v>
      </c>
      <c r="W1699">
        <f t="shared" si="1044"/>
        <v>-7.7434778162181958E-2</v>
      </c>
      <c r="X1699">
        <v>1065.1500000000001</v>
      </c>
      <c r="Y1699">
        <f t="shared" si="1045"/>
        <v>-751.98092666583329</v>
      </c>
      <c r="Z1699">
        <v>752.00199999999995</v>
      </c>
      <c r="AA1699">
        <f t="shared" si="1046"/>
        <v>3183.492029895734</v>
      </c>
      <c r="AC1699">
        <f t="shared" si="1047"/>
        <v>0</v>
      </c>
      <c r="AD1699">
        <f t="shared" si="1048"/>
        <v>0</v>
      </c>
      <c r="AE1699">
        <v>0</v>
      </c>
      <c r="AF1699">
        <f t="shared" si="1049"/>
        <v>0</v>
      </c>
      <c r="AG1699">
        <f t="shared" si="1050"/>
        <v>0</v>
      </c>
      <c r="AH1699">
        <f t="shared" si="1051"/>
        <v>2.9758061082707037E-5</v>
      </c>
      <c r="AJ1699">
        <f t="shared" si="1052"/>
        <v>0</v>
      </c>
      <c r="AK1699">
        <f t="shared" si="1053"/>
        <v>0</v>
      </c>
      <c r="AL1699">
        <v>0</v>
      </c>
      <c r="AM1699">
        <f t="shared" si="1054"/>
        <v>0</v>
      </c>
      <c r="AN1699">
        <f t="shared" si="1055"/>
        <v>0</v>
      </c>
      <c r="AO1699">
        <f t="shared" si="1056"/>
        <v>1.0159457701243167E-4</v>
      </c>
      <c r="AQ1699">
        <f t="shared" si="1057"/>
        <v>0</v>
      </c>
      <c r="AR1699">
        <f t="shared" si="1058"/>
        <v>0</v>
      </c>
      <c r="AS1699">
        <v>752</v>
      </c>
      <c r="AT1699">
        <f t="shared" si="1059"/>
        <v>0</v>
      </c>
      <c r="AU1699">
        <f t="shared" si="1060"/>
        <v>0</v>
      </c>
      <c r="AV1699">
        <f t="shared" si="1061"/>
        <v>3.5801219894797993E-5</v>
      </c>
      <c r="AX1699" t="e">
        <f t="shared" si="1062"/>
        <v>#DIV/0!</v>
      </c>
      <c r="AY1699" t="e">
        <f t="shared" si="1063"/>
        <v>#DIV/0!</v>
      </c>
      <c r="AZ1699" t="e">
        <f t="shared" si="1064"/>
        <v>#DIV/0!</v>
      </c>
    </row>
    <row r="1700" spans="14:52" x14ac:dyDescent="0.55000000000000004">
      <c r="N1700" s="36">
        <f t="shared" si="1036"/>
        <v>0</v>
      </c>
      <c r="O1700" s="36">
        <f t="shared" si="1037"/>
        <v>0</v>
      </c>
      <c r="P1700" s="36">
        <f t="shared" si="1038"/>
        <v>1000025.3304346647</v>
      </c>
      <c r="Q1700">
        <f t="shared" si="1039"/>
        <v>0</v>
      </c>
      <c r="R1700">
        <f t="shared" si="1040"/>
        <v>0</v>
      </c>
      <c r="S1700">
        <f t="shared" si="1041"/>
        <v>0</v>
      </c>
      <c r="T1700">
        <f t="shared" si="1042"/>
        <v>0</v>
      </c>
      <c r="U1700">
        <f t="shared" si="1043"/>
        <v>0</v>
      </c>
      <c r="W1700">
        <f t="shared" si="1044"/>
        <v>-7.7434778162181958E-2</v>
      </c>
      <c r="X1700">
        <v>1066.1500000000001</v>
      </c>
      <c r="Y1700">
        <f t="shared" si="1045"/>
        <v>-752.98092666583329</v>
      </c>
      <c r="Z1700">
        <v>753.00199999999995</v>
      </c>
      <c r="AA1700">
        <f t="shared" si="1046"/>
        <v>3195.5669778359606</v>
      </c>
      <c r="AC1700">
        <f t="shared" si="1047"/>
        <v>0</v>
      </c>
      <c r="AD1700">
        <f t="shared" si="1048"/>
        <v>0</v>
      </c>
      <c r="AE1700">
        <v>0</v>
      </c>
      <c r="AF1700">
        <f t="shared" si="1049"/>
        <v>0</v>
      </c>
      <c r="AG1700">
        <f t="shared" si="1050"/>
        <v>0</v>
      </c>
      <c r="AH1700">
        <f t="shared" si="1051"/>
        <v>2.9716163436977962E-5</v>
      </c>
      <c r="AJ1700">
        <f t="shared" si="1052"/>
        <v>0</v>
      </c>
      <c r="AK1700">
        <f t="shared" si="1053"/>
        <v>0</v>
      </c>
      <c r="AL1700">
        <v>0</v>
      </c>
      <c r="AM1700">
        <f t="shared" si="1054"/>
        <v>0</v>
      </c>
      <c r="AN1700">
        <f t="shared" si="1055"/>
        <v>0</v>
      </c>
      <c r="AO1700">
        <f t="shared" si="1056"/>
        <v>1.0138009353285714E-4</v>
      </c>
      <c r="AQ1700">
        <f t="shared" si="1057"/>
        <v>0</v>
      </c>
      <c r="AR1700">
        <f t="shared" si="1058"/>
        <v>0</v>
      </c>
      <c r="AS1700">
        <v>753</v>
      </c>
      <c r="AT1700">
        <f t="shared" si="1059"/>
        <v>0</v>
      </c>
      <c r="AU1700">
        <f t="shared" si="1060"/>
        <v>0</v>
      </c>
      <c r="AV1700">
        <f t="shared" si="1061"/>
        <v>3.5716200829854383E-5</v>
      </c>
      <c r="AX1700" t="e">
        <f t="shared" si="1062"/>
        <v>#DIV/0!</v>
      </c>
      <c r="AY1700" t="e">
        <f t="shared" si="1063"/>
        <v>#DIV/0!</v>
      </c>
      <c r="AZ1700" t="e">
        <f t="shared" si="1064"/>
        <v>#DIV/0!</v>
      </c>
    </row>
    <row r="1701" spans="14:52" x14ac:dyDescent="0.55000000000000004">
      <c r="N1701" s="36">
        <f t="shared" si="1036"/>
        <v>0</v>
      </c>
      <c r="O1701" s="36">
        <f t="shared" si="1037"/>
        <v>0</v>
      </c>
      <c r="P1701" s="36">
        <f t="shared" si="1038"/>
        <v>1000025.296839074</v>
      </c>
      <c r="Q1701">
        <f t="shared" si="1039"/>
        <v>0</v>
      </c>
      <c r="R1701">
        <f t="shared" si="1040"/>
        <v>0</v>
      </c>
      <c r="S1701">
        <f t="shared" si="1041"/>
        <v>0</v>
      </c>
      <c r="T1701">
        <f t="shared" si="1042"/>
        <v>0</v>
      </c>
      <c r="U1701">
        <f t="shared" si="1043"/>
        <v>0</v>
      </c>
      <c r="W1701">
        <f t="shared" si="1044"/>
        <v>-7.7434778162181958E-2</v>
      </c>
      <c r="X1701">
        <v>1067.1500000000001</v>
      </c>
      <c r="Y1701">
        <f t="shared" si="1045"/>
        <v>-753.98092666583329</v>
      </c>
      <c r="Z1701">
        <v>754.00199999999995</v>
      </c>
      <c r="AA1701">
        <f t="shared" si="1046"/>
        <v>3207.6640876950714</v>
      </c>
      <c r="AC1701">
        <f t="shared" si="1047"/>
        <v>0</v>
      </c>
      <c r="AD1701">
        <f t="shared" si="1048"/>
        <v>0</v>
      </c>
      <c r="AE1701">
        <v>0</v>
      </c>
      <c r="AF1701">
        <f t="shared" si="1049"/>
        <v>0</v>
      </c>
      <c r="AG1701">
        <f t="shared" si="1050"/>
        <v>0</v>
      </c>
      <c r="AH1701">
        <f t="shared" si="1051"/>
        <v>2.9674403137562328E-5</v>
      </c>
      <c r="AJ1701">
        <f t="shared" si="1052"/>
        <v>0</v>
      </c>
      <c r="AK1701">
        <f t="shared" si="1053"/>
        <v>0</v>
      </c>
      <c r="AL1701">
        <v>0</v>
      </c>
      <c r="AM1701">
        <f t="shared" si="1054"/>
        <v>0</v>
      </c>
      <c r="AN1701">
        <f t="shared" si="1055"/>
        <v>0</v>
      </c>
      <c r="AO1701">
        <f t="shared" si="1056"/>
        <v>1.0116646356730512E-4</v>
      </c>
      <c r="AQ1701">
        <f t="shared" si="1057"/>
        <v>0</v>
      </c>
      <c r="AR1701">
        <f t="shared" si="1058"/>
        <v>0</v>
      </c>
      <c r="AS1701">
        <v>754</v>
      </c>
      <c r="AT1701">
        <f t="shared" si="1059"/>
        <v>0</v>
      </c>
      <c r="AU1701">
        <f t="shared" si="1060"/>
        <v>0</v>
      </c>
      <c r="AV1701">
        <f t="shared" si="1061"/>
        <v>3.5631542435830741E-5</v>
      </c>
      <c r="AX1701" t="e">
        <f t="shared" si="1062"/>
        <v>#DIV/0!</v>
      </c>
      <c r="AY1701" t="e">
        <f t="shared" si="1063"/>
        <v>#DIV/0!</v>
      </c>
      <c r="AZ1701" t="e">
        <f t="shared" si="1064"/>
        <v>#DIV/0!</v>
      </c>
    </row>
    <row r="1702" spans="14:52" x14ac:dyDescent="0.55000000000000004">
      <c r="N1702" s="36">
        <f t="shared" si="1036"/>
        <v>0</v>
      </c>
      <c r="O1702" s="36">
        <f t="shared" si="1037"/>
        <v>0</v>
      </c>
      <c r="P1702" s="36">
        <f t="shared" si="1038"/>
        <v>1000025.2633324803</v>
      </c>
      <c r="Q1702">
        <f t="shared" si="1039"/>
        <v>0</v>
      </c>
      <c r="R1702">
        <f t="shared" si="1040"/>
        <v>0</v>
      </c>
      <c r="S1702">
        <f t="shared" si="1041"/>
        <v>0</v>
      </c>
      <c r="T1702">
        <f t="shared" si="1042"/>
        <v>0</v>
      </c>
      <c r="U1702">
        <f t="shared" si="1043"/>
        <v>0</v>
      </c>
      <c r="W1702">
        <f t="shared" si="1044"/>
        <v>-7.7434778162181958E-2</v>
      </c>
      <c r="X1702">
        <v>1068.1500000000001</v>
      </c>
      <c r="Y1702">
        <f t="shared" si="1045"/>
        <v>-754.98092666583329</v>
      </c>
      <c r="Z1702">
        <v>755.00199999999995</v>
      </c>
      <c r="AA1702">
        <f t="shared" si="1046"/>
        <v>3219.7833339511176</v>
      </c>
      <c r="AC1702">
        <f t="shared" si="1047"/>
        <v>0</v>
      </c>
      <c r="AD1702">
        <f t="shared" si="1048"/>
        <v>0</v>
      </c>
      <c r="AE1702">
        <v>0</v>
      </c>
      <c r="AF1702">
        <f t="shared" si="1049"/>
        <v>0</v>
      </c>
      <c r="AG1702">
        <f t="shared" si="1050"/>
        <v>0</v>
      </c>
      <c r="AH1702">
        <f t="shared" si="1051"/>
        <v>2.9632779551296277E-5</v>
      </c>
      <c r="AJ1702">
        <f t="shared" si="1052"/>
        <v>0</v>
      </c>
      <c r="AK1702">
        <f t="shared" si="1053"/>
        <v>0</v>
      </c>
      <c r="AL1702">
        <v>0</v>
      </c>
      <c r="AM1702">
        <f t="shared" si="1054"/>
        <v>0</v>
      </c>
      <c r="AN1702">
        <f t="shared" si="1055"/>
        <v>0</v>
      </c>
      <c r="AO1702">
        <f t="shared" si="1056"/>
        <v>1.0095368250366266E-4</v>
      </c>
      <c r="AQ1702">
        <f t="shared" si="1057"/>
        <v>0</v>
      </c>
      <c r="AR1702">
        <f t="shared" si="1058"/>
        <v>0</v>
      </c>
      <c r="AS1702">
        <v>755</v>
      </c>
      <c r="AT1702">
        <f t="shared" si="1059"/>
        <v>0</v>
      </c>
      <c r="AU1702">
        <f t="shared" si="1060"/>
        <v>0</v>
      </c>
      <c r="AV1702">
        <f t="shared" si="1061"/>
        <v>3.5547242659382182E-5</v>
      </c>
      <c r="AX1702" t="e">
        <f t="shared" si="1062"/>
        <v>#DIV/0!</v>
      </c>
      <c r="AY1702" t="e">
        <f t="shared" si="1063"/>
        <v>#DIV/0!</v>
      </c>
      <c r="AZ1702" t="e">
        <f t="shared" si="1064"/>
        <v>#DIV/0!</v>
      </c>
    </row>
    <row r="1703" spans="14:52" x14ac:dyDescent="0.55000000000000004">
      <c r="N1703" s="36">
        <f t="shared" si="1036"/>
        <v>0</v>
      </c>
      <c r="O1703" s="36">
        <f t="shared" si="1037"/>
        <v>0</v>
      </c>
      <c r="P1703" s="36">
        <f t="shared" si="1038"/>
        <v>1000025.2299145308</v>
      </c>
      <c r="Q1703">
        <f t="shared" si="1039"/>
        <v>0</v>
      </c>
      <c r="R1703">
        <f t="shared" si="1040"/>
        <v>0</v>
      </c>
      <c r="S1703">
        <f t="shared" si="1041"/>
        <v>0</v>
      </c>
      <c r="T1703">
        <f t="shared" si="1042"/>
        <v>0</v>
      </c>
      <c r="U1703">
        <f t="shared" si="1043"/>
        <v>0</v>
      </c>
      <c r="W1703">
        <f t="shared" si="1044"/>
        <v>-7.7434778162181958E-2</v>
      </c>
      <c r="X1703">
        <v>1069.1500000000001</v>
      </c>
      <c r="Y1703">
        <f t="shared" si="1045"/>
        <v>-755.98092666583329</v>
      </c>
      <c r="Z1703">
        <v>756.00199999999995</v>
      </c>
      <c r="AA1703">
        <f t="shared" si="1046"/>
        <v>3231.9246910090765</v>
      </c>
      <c r="AC1703">
        <f t="shared" si="1047"/>
        <v>0</v>
      </c>
      <c r="AD1703">
        <f t="shared" si="1048"/>
        <v>0</v>
      </c>
      <c r="AE1703">
        <v>0</v>
      </c>
      <c r="AF1703">
        <f t="shared" si="1049"/>
        <v>0</v>
      </c>
      <c r="AG1703">
        <f t="shared" si="1050"/>
        <v>0</v>
      </c>
      <c r="AH1703">
        <f t="shared" si="1051"/>
        <v>2.9591292048732062E-5</v>
      </c>
      <c r="AJ1703">
        <f t="shared" si="1052"/>
        <v>0</v>
      </c>
      <c r="AK1703">
        <f t="shared" si="1053"/>
        <v>0</v>
      </c>
      <c r="AL1703">
        <v>0</v>
      </c>
      <c r="AM1703">
        <f t="shared" si="1054"/>
        <v>0</v>
      </c>
      <c r="AN1703">
        <f t="shared" si="1055"/>
        <v>0</v>
      </c>
      <c r="AO1703">
        <f t="shared" si="1056"/>
        <v>1.0074174576087501E-4</v>
      </c>
      <c r="AQ1703">
        <f t="shared" si="1057"/>
        <v>0</v>
      </c>
      <c r="AR1703">
        <f t="shared" si="1058"/>
        <v>0</v>
      </c>
      <c r="AS1703">
        <v>756</v>
      </c>
      <c r="AT1703">
        <f t="shared" si="1059"/>
        <v>0</v>
      </c>
      <c r="AU1703">
        <f t="shared" si="1060"/>
        <v>0</v>
      </c>
      <c r="AV1703">
        <f t="shared" si="1061"/>
        <v>3.5463299461629609E-5</v>
      </c>
      <c r="AX1703" t="e">
        <f t="shared" si="1062"/>
        <v>#DIV/0!</v>
      </c>
      <c r="AY1703" t="e">
        <f t="shared" si="1063"/>
        <v>#DIV/0!</v>
      </c>
      <c r="AZ1703" t="e">
        <f t="shared" si="1064"/>
        <v>#DIV/0!</v>
      </c>
    </row>
    <row r="1704" spans="14:52" x14ac:dyDescent="0.55000000000000004">
      <c r="N1704" s="36">
        <f t="shared" si="1036"/>
        <v>0</v>
      </c>
      <c r="O1704" s="36">
        <f t="shared" si="1037"/>
        <v>0</v>
      </c>
      <c r="P1704" s="36">
        <f t="shared" si="1038"/>
        <v>1000025.1965848739</v>
      </c>
      <c r="Q1704">
        <f t="shared" si="1039"/>
        <v>0</v>
      </c>
      <c r="R1704">
        <f t="shared" si="1040"/>
        <v>0</v>
      </c>
      <c r="S1704">
        <f t="shared" si="1041"/>
        <v>0</v>
      </c>
      <c r="T1704">
        <f t="shared" si="1042"/>
        <v>0</v>
      </c>
      <c r="U1704">
        <f t="shared" si="1043"/>
        <v>0</v>
      </c>
      <c r="W1704">
        <f t="shared" si="1044"/>
        <v>-7.7434778162181958E-2</v>
      </c>
      <c r="X1704">
        <v>1070.1500000000001</v>
      </c>
      <c r="Y1704">
        <f t="shared" si="1045"/>
        <v>-756.98092666583329</v>
      </c>
      <c r="Z1704">
        <v>757.00199999999995</v>
      </c>
      <c r="AA1704">
        <f t="shared" si="1046"/>
        <v>3244.0881332014942</v>
      </c>
      <c r="AC1704">
        <f t="shared" si="1047"/>
        <v>0</v>
      </c>
      <c r="AD1704">
        <f t="shared" si="1048"/>
        <v>0</v>
      </c>
      <c r="AE1704">
        <v>0</v>
      </c>
      <c r="AF1704">
        <f t="shared" si="1049"/>
        <v>0</v>
      </c>
      <c r="AG1704">
        <f t="shared" si="1050"/>
        <v>0</v>
      </c>
      <c r="AH1704">
        <f t="shared" si="1051"/>
        <v>2.9549940004111765E-5</v>
      </c>
      <c r="AJ1704">
        <f t="shared" si="1052"/>
        <v>0</v>
      </c>
      <c r="AK1704">
        <f t="shared" si="1053"/>
        <v>0</v>
      </c>
      <c r="AL1704">
        <v>0</v>
      </c>
      <c r="AM1704">
        <f t="shared" si="1054"/>
        <v>0</v>
      </c>
      <c r="AN1704">
        <f t="shared" si="1055"/>
        <v>0</v>
      </c>
      <c r="AO1704">
        <f t="shared" si="1056"/>
        <v>1.0053064878869744E-4</v>
      </c>
      <c r="AQ1704">
        <f t="shared" si="1057"/>
        <v>0</v>
      </c>
      <c r="AR1704">
        <f t="shared" si="1058"/>
        <v>0</v>
      </c>
      <c r="AS1704">
        <v>757</v>
      </c>
      <c r="AT1704">
        <f t="shared" si="1059"/>
        <v>0</v>
      </c>
      <c r="AU1704">
        <f t="shared" si="1060"/>
        <v>0</v>
      </c>
      <c r="AV1704">
        <f t="shared" si="1061"/>
        <v>3.537971081803906E-5</v>
      </c>
      <c r="AX1704" t="e">
        <f t="shared" si="1062"/>
        <v>#DIV/0!</v>
      </c>
      <c r="AY1704" t="e">
        <f t="shared" si="1063"/>
        <v>#DIV/0!</v>
      </c>
      <c r="AZ1704" t="e">
        <f t="shared" si="1064"/>
        <v>#DIV/0!</v>
      </c>
    </row>
    <row r="1705" spans="14:52" x14ac:dyDescent="0.55000000000000004">
      <c r="N1705" s="36">
        <f t="shared" si="1036"/>
        <v>0</v>
      </c>
      <c r="O1705" s="36">
        <f t="shared" si="1037"/>
        <v>0</v>
      </c>
      <c r="P1705" s="36">
        <f t="shared" si="1038"/>
        <v>1000025.1633431604</v>
      </c>
      <c r="Q1705">
        <f t="shared" si="1039"/>
        <v>0</v>
      </c>
      <c r="R1705">
        <f t="shared" si="1040"/>
        <v>0</v>
      </c>
      <c r="S1705">
        <f t="shared" si="1041"/>
        <v>0</v>
      </c>
      <c r="T1705">
        <f t="shared" si="1042"/>
        <v>0</v>
      </c>
      <c r="U1705">
        <f t="shared" si="1043"/>
        <v>0</v>
      </c>
      <c r="W1705">
        <f t="shared" si="1044"/>
        <v>-7.7434778162181958E-2</v>
      </c>
      <c r="X1705">
        <v>1071.1500000000001</v>
      </c>
      <c r="Y1705">
        <f t="shared" si="1045"/>
        <v>-757.98092666583329</v>
      </c>
      <c r="Z1705">
        <v>758.00199999999995</v>
      </c>
      <c r="AA1705">
        <f t="shared" si="1046"/>
        <v>3256.2736347890545</v>
      </c>
      <c r="AC1705">
        <f t="shared" si="1047"/>
        <v>0</v>
      </c>
      <c r="AD1705">
        <f t="shared" si="1048"/>
        <v>0</v>
      </c>
      <c r="AE1705">
        <v>0</v>
      </c>
      <c r="AF1705">
        <f t="shared" si="1049"/>
        <v>0</v>
      </c>
      <c r="AG1705">
        <f t="shared" si="1050"/>
        <v>0</v>
      </c>
      <c r="AH1705">
        <f t="shared" si="1051"/>
        <v>2.9508722795341258E-5</v>
      </c>
      <c r="AJ1705">
        <f t="shared" si="1052"/>
        <v>0</v>
      </c>
      <c r="AK1705">
        <f t="shared" si="1053"/>
        <v>0</v>
      </c>
      <c r="AL1705">
        <v>0</v>
      </c>
      <c r="AM1705">
        <f t="shared" si="1054"/>
        <v>0</v>
      </c>
      <c r="AN1705">
        <f t="shared" si="1055"/>
        <v>0</v>
      </c>
      <c r="AO1705">
        <f t="shared" si="1056"/>
        <v>1.0032038706744883E-4</v>
      </c>
      <c r="AQ1705">
        <f t="shared" si="1057"/>
        <v>0</v>
      </c>
      <c r="AR1705">
        <f t="shared" si="1058"/>
        <v>0</v>
      </c>
      <c r="AS1705">
        <v>758</v>
      </c>
      <c r="AT1705">
        <f t="shared" si="1059"/>
        <v>0</v>
      </c>
      <c r="AU1705">
        <f t="shared" si="1060"/>
        <v>0</v>
      </c>
      <c r="AV1705">
        <f t="shared" si="1061"/>
        <v>3.5296474718302451E-5</v>
      </c>
      <c r="AX1705" t="e">
        <f t="shared" si="1062"/>
        <v>#DIV/0!</v>
      </c>
      <c r="AY1705" t="e">
        <f t="shared" si="1063"/>
        <v>#DIV/0!</v>
      </c>
      <c r="AZ1705" t="e">
        <f t="shared" si="1064"/>
        <v>#DIV/0!</v>
      </c>
    </row>
    <row r="1706" spans="14:52" x14ac:dyDescent="0.55000000000000004">
      <c r="N1706" s="36">
        <f t="shared" si="1036"/>
        <v>0</v>
      </c>
      <c r="O1706" s="36">
        <f t="shared" si="1037"/>
        <v>0</v>
      </c>
      <c r="P1706" s="36">
        <f t="shared" si="1038"/>
        <v>1000025.1301890424</v>
      </c>
      <c r="Q1706">
        <f t="shared" si="1039"/>
        <v>0</v>
      </c>
      <c r="R1706">
        <f t="shared" si="1040"/>
        <v>0</v>
      </c>
      <c r="S1706">
        <f t="shared" si="1041"/>
        <v>0</v>
      </c>
      <c r="T1706">
        <f t="shared" si="1042"/>
        <v>0</v>
      </c>
      <c r="U1706">
        <f t="shared" si="1043"/>
        <v>0</v>
      </c>
      <c r="W1706">
        <f t="shared" si="1044"/>
        <v>-7.7434778162181958E-2</v>
      </c>
      <c r="X1706">
        <v>1072.1500000000001</v>
      </c>
      <c r="Y1706">
        <f t="shared" si="1045"/>
        <v>-758.98092666583329</v>
      </c>
      <c r="Z1706">
        <v>759.00199999999995</v>
      </c>
      <c r="AA1706">
        <f t="shared" si="1046"/>
        <v>3268.4811699610996</v>
      </c>
      <c r="AC1706">
        <f t="shared" si="1047"/>
        <v>0</v>
      </c>
      <c r="AD1706">
        <f t="shared" si="1048"/>
        <v>0</v>
      </c>
      <c r="AE1706">
        <v>0</v>
      </c>
      <c r="AF1706">
        <f t="shared" si="1049"/>
        <v>0</v>
      </c>
      <c r="AG1706">
        <f t="shared" si="1050"/>
        <v>0</v>
      </c>
      <c r="AH1706">
        <f t="shared" si="1051"/>
        <v>2.9467639803964187E-5</v>
      </c>
      <c r="AJ1706">
        <f t="shared" si="1052"/>
        <v>0</v>
      </c>
      <c r="AK1706">
        <f t="shared" si="1053"/>
        <v>0</v>
      </c>
      <c r="AL1706">
        <v>0</v>
      </c>
      <c r="AM1706">
        <f t="shared" si="1054"/>
        <v>0</v>
      </c>
      <c r="AN1706">
        <f t="shared" si="1055"/>
        <v>0</v>
      </c>
      <c r="AO1706">
        <f t="shared" si="1056"/>
        <v>1.0011095610776702E-4</v>
      </c>
      <c r="AQ1706">
        <f t="shared" si="1057"/>
        <v>0</v>
      </c>
      <c r="AR1706">
        <f t="shared" si="1058"/>
        <v>0</v>
      </c>
      <c r="AS1706">
        <v>759</v>
      </c>
      <c r="AT1706">
        <f t="shared" si="1059"/>
        <v>0</v>
      </c>
      <c r="AU1706">
        <f t="shared" si="1060"/>
        <v>0</v>
      </c>
      <c r="AV1706">
        <f t="shared" si="1061"/>
        <v>3.521358916621907E-5</v>
      </c>
      <c r="AX1706" t="e">
        <f t="shared" si="1062"/>
        <v>#DIV/0!</v>
      </c>
      <c r="AY1706" t="e">
        <f t="shared" si="1063"/>
        <v>#DIV/0!</v>
      </c>
      <c r="AZ1706" t="e">
        <f t="shared" si="1064"/>
        <v>#DIV/0!</v>
      </c>
    </row>
    <row r="1707" spans="14:52" x14ac:dyDescent="0.55000000000000004">
      <c r="N1707" s="36">
        <f t="shared" si="1036"/>
        <v>0</v>
      </c>
      <c r="O1707" s="36">
        <f t="shared" si="1037"/>
        <v>0</v>
      </c>
      <c r="P1707" s="36">
        <f t="shared" si="1038"/>
        <v>1000025.0971221743</v>
      </c>
      <c r="Q1707">
        <f t="shared" si="1039"/>
        <v>0</v>
      </c>
      <c r="R1707">
        <f t="shared" si="1040"/>
        <v>0</v>
      </c>
      <c r="S1707">
        <f t="shared" si="1041"/>
        <v>0</v>
      </c>
      <c r="T1707">
        <f t="shared" si="1042"/>
        <v>0</v>
      </c>
      <c r="U1707">
        <f t="shared" si="1043"/>
        <v>0</v>
      </c>
      <c r="W1707">
        <f t="shared" si="1044"/>
        <v>-7.7434778162181958E-2</v>
      </c>
      <c r="X1707">
        <v>1073.1500000000001</v>
      </c>
      <c r="Y1707">
        <f t="shared" si="1045"/>
        <v>-759.98092666583329</v>
      </c>
      <c r="Z1707">
        <v>760.00199999999995</v>
      </c>
      <c r="AA1707">
        <f t="shared" si="1046"/>
        <v>3280.7107128362886</v>
      </c>
      <c r="AC1707">
        <f t="shared" si="1047"/>
        <v>0</v>
      </c>
      <c r="AD1707">
        <f t="shared" si="1048"/>
        <v>0</v>
      </c>
      <c r="AE1707">
        <v>0</v>
      </c>
      <c r="AF1707">
        <f t="shared" si="1049"/>
        <v>0</v>
      </c>
      <c r="AG1707">
        <f t="shared" si="1050"/>
        <v>0</v>
      </c>
      <c r="AH1707">
        <f t="shared" si="1051"/>
        <v>2.9426690415136411E-5</v>
      </c>
      <c r="AJ1707">
        <f t="shared" si="1052"/>
        <v>0</v>
      </c>
      <c r="AK1707">
        <f t="shared" si="1053"/>
        <v>0</v>
      </c>
      <c r="AL1707">
        <v>0</v>
      </c>
      <c r="AM1707">
        <f t="shared" si="1054"/>
        <v>0</v>
      </c>
      <c r="AN1707">
        <f t="shared" si="1055"/>
        <v>0</v>
      </c>
      <c r="AO1707">
        <f t="shared" si="1056"/>
        <v>9.9902351450367581E-5</v>
      </c>
      <c r="AQ1707">
        <f t="shared" si="1057"/>
        <v>0</v>
      </c>
      <c r="AR1707">
        <f t="shared" si="1058"/>
        <v>0</v>
      </c>
      <c r="AS1707">
        <v>760</v>
      </c>
      <c r="AT1707">
        <f t="shared" si="1059"/>
        <v>0</v>
      </c>
      <c r="AU1707">
        <f t="shared" si="1060"/>
        <v>0</v>
      </c>
      <c r="AV1707">
        <f t="shared" si="1061"/>
        <v>3.5131052179578563E-5</v>
      </c>
      <c r="AX1707" t="e">
        <f t="shared" si="1062"/>
        <v>#DIV/0!</v>
      </c>
      <c r="AY1707" t="e">
        <f t="shared" si="1063"/>
        <v>#DIV/0!</v>
      </c>
      <c r="AZ1707" t="e">
        <f t="shared" si="1064"/>
        <v>#DIV/0!</v>
      </c>
    </row>
    <row r="1708" spans="14:52" x14ac:dyDescent="0.55000000000000004">
      <c r="N1708" s="36">
        <f t="shared" si="1036"/>
        <v>0</v>
      </c>
      <c r="O1708" s="36">
        <f t="shared" si="1037"/>
        <v>0</v>
      </c>
      <c r="P1708" s="36">
        <f t="shared" si="1038"/>
        <v>1000025.0641422122</v>
      </c>
      <c r="Q1708">
        <f t="shared" si="1039"/>
        <v>0</v>
      </c>
      <c r="R1708">
        <f t="shared" si="1040"/>
        <v>0</v>
      </c>
      <c r="S1708">
        <f t="shared" si="1041"/>
        <v>0</v>
      </c>
      <c r="T1708">
        <f t="shared" si="1042"/>
        <v>0</v>
      </c>
      <c r="U1708">
        <f t="shared" si="1043"/>
        <v>0</v>
      </c>
      <c r="W1708">
        <f t="shared" si="1044"/>
        <v>-7.7434778162181958E-2</v>
      </c>
      <c r="X1708">
        <v>1074.1500000000001</v>
      </c>
      <c r="Y1708">
        <f t="shared" si="1045"/>
        <v>-760.98092666583329</v>
      </c>
      <c r="Z1708">
        <v>761.00199999999995</v>
      </c>
      <c r="AA1708">
        <f t="shared" si="1046"/>
        <v>3292.9622374631153</v>
      </c>
      <c r="AC1708">
        <f t="shared" si="1047"/>
        <v>0</v>
      </c>
      <c r="AD1708">
        <f t="shared" si="1048"/>
        <v>0</v>
      </c>
      <c r="AE1708">
        <v>0</v>
      </c>
      <c r="AF1708">
        <f t="shared" si="1049"/>
        <v>0</v>
      </c>
      <c r="AG1708">
        <f t="shared" si="1050"/>
        <v>0</v>
      </c>
      <c r="AH1708">
        <f t="shared" si="1051"/>
        <v>2.938587401760054E-5</v>
      </c>
      <c r="AJ1708">
        <f t="shared" si="1052"/>
        <v>0</v>
      </c>
      <c r="AK1708">
        <f t="shared" si="1053"/>
        <v>0</v>
      </c>
      <c r="AL1708">
        <v>0</v>
      </c>
      <c r="AM1708">
        <f t="shared" si="1054"/>
        <v>0</v>
      </c>
      <c r="AN1708">
        <f t="shared" si="1055"/>
        <v>0</v>
      </c>
      <c r="AO1708">
        <f t="shared" si="1056"/>
        <v>9.9694568665803911E-5</v>
      </c>
      <c r="AQ1708">
        <f t="shared" si="1057"/>
        <v>0</v>
      </c>
      <c r="AR1708">
        <f t="shared" si="1058"/>
        <v>0</v>
      </c>
      <c r="AS1708">
        <v>761</v>
      </c>
      <c r="AT1708">
        <f t="shared" si="1059"/>
        <v>0</v>
      </c>
      <c r="AU1708">
        <f t="shared" si="1060"/>
        <v>0</v>
      </c>
      <c r="AV1708">
        <f t="shared" si="1061"/>
        <v>3.5048861790044905E-5</v>
      </c>
      <c r="AX1708" t="e">
        <f t="shared" si="1062"/>
        <v>#DIV/0!</v>
      </c>
      <c r="AY1708" t="e">
        <f t="shared" si="1063"/>
        <v>#DIV/0!</v>
      </c>
      <c r="AZ1708" t="e">
        <f t="shared" si="1064"/>
        <v>#DIV/0!</v>
      </c>
    </row>
    <row r="1709" spans="14:52" x14ac:dyDescent="0.55000000000000004">
      <c r="N1709" s="36">
        <f t="shared" si="1036"/>
        <v>0</v>
      </c>
      <c r="O1709" s="36">
        <f t="shared" si="1037"/>
        <v>0</v>
      </c>
      <c r="P1709" s="36">
        <f t="shared" si="1038"/>
        <v>1000025.0312488137</v>
      </c>
      <c r="Q1709">
        <f t="shared" si="1039"/>
        <v>0</v>
      </c>
      <c r="R1709">
        <f t="shared" si="1040"/>
        <v>0</v>
      </c>
      <c r="S1709">
        <f t="shared" si="1041"/>
        <v>0</v>
      </c>
      <c r="T1709">
        <f t="shared" si="1042"/>
        <v>0</v>
      </c>
      <c r="U1709">
        <f t="shared" si="1043"/>
        <v>0</v>
      </c>
      <c r="W1709">
        <f t="shared" si="1044"/>
        <v>-7.7434778162181958E-2</v>
      </c>
      <c r="X1709">
        <v>1075.1500000000001</v>
      </c>
      <c r="Y1709">
        <f t="shared" si="1045"/>
        <v>-761.98092666583329</v>
      </c>
      <c r="Z1709">
        <v>762.00199999999995</v>
      </c>
      <c r="AA1709">
        <f t="shared" si="1046"/>
        <v>3305.2357178205129</v>
      </c>
      <c r="AC1709">
        <f t="shared" si="1047"/>
        <v>0</v>
      </c>
      <c r="AD1709">
        <f t="shared" si="1048"/>
        <v>0</v>
      </c>
      <c r="AE1709">
        <v>0</v>
      </c>
      <c r="AF1709">
        <f t="shared" si="1049"/>
        <v>0</v>
      </c>
      <c r="AG1709">
        <f t="shared" si="1050"/>
        <v>0</v>
      </c>
      <c r="AH1709">
        <f t="shared" si="1051"/>
        <v>2.9345190003660559E-5</v>
      </c>
      <c r="AJ1709">
        <f t="shared" si="1052"/>
        <v>0</v>
      </c>
      <c r="AK1709">
        <f t="shared" si="1053"/>
        <v>0</v>
      </c>
      <c r="AL1709">
        <v>0</v>
      </c>
      <c r="AM1709">
        <f t="shared" si="1054"/>
        <v>0</v>
      </c>
      <c r="AN1709">
        <f t="shared" si="1055"/>
        <v>0</v>
      </c>
      <c r="AO1709">
        <f t="shared" si="1056"/>
        <v>9.9487603354229593E-5</v>
      </c>
      <c r="AQ1709">
        <f t="shared" si="1057"/>
        <v>0</v>
      </c>
      <c r="AR1709">
        <f t="shared" si="1058"/>
        <v>0</v>
      </c>
      <c r="AS1709">
        <v>762</v>
      </c>
      <c r="AT1709">
        <f t="shared" si="1059"/>
        <v>0</v>
      </c>
      <c r="AU1709">
        <f t="shared" si="1060"/>
        <v>0</v>
      </c>
      <c r="AV1709">
        <f t="shared" si="1061"/>
        <v>3.4967016043041189E-5</v>
      </c>
      <c r="AX1709" t="e">
        <f t="shared" si="1062"/>
        <v>#DIV/0!</v>
      </c>
      <c r="AY1709" t="e">
        <f t="shared" si="1063"/>
        <v>#DIV/0!</v>
      </c>
      <c r="AZ1709" t="e">
        <f t="shared" si="1064"/>
        <v>#DIV/0!</v>
      </c>
    </row>
    <row r="1710" spans="14:52" x14ac:dyDescent="0.55000000000000004">
      <c r="N1710" s="36">
        <f t="shared" si="1036"/>
        <v>0</v>
      </c>
      <c r="O1710" s="36">
        <f t="shared" si="1037"/>
        <v>0</v>
      </c>
      <c r="P1710" s="36">
        <f t="shared" si="1038"/>
        <v>1000024.9984416387</v>
      </c>
      <c r="Q1710">
        <f t="shared" si="1039"/>
        <v>0</v>
      </c>
      <c r="R1710">
        <f t="shared" si="1040"/>
        <v>0</v>
      </c>
      <c r="S1710">
        <f t="shared" si="1041"/>
        <v>0</v>
      </c>
      <c r="T1710">
        <f t="shared" si="1042"/>
        <v>0</v>
      </c>
      <c r="U1710">
        <f t="shared" si="1043"/>
        <v>0</v>
      </c>
      <c r="W1710">
        <f t="shared" si="1044"/>
        <v>-7.7434778162181958E-2</v>
      </c>
      <c r="X1710">
        <v>1076.1500000000001</v>
      </c>
      <c r="Y1710">
        <f t="shared" si="1045"/>
        <v>-762.98092666583329</v>
      </c>
      <c r="Z1710">
        <v>763.00199999999995</v>
      </c>
      <c r="AA1710">
        <f t="shared" si="1046"/>
        <v>3317.5311278183926</v>
      </c>
      <c r="AC1710">
        <f t="shared" si="1047"/>
        <v>0</v>
      </c>
      <c r="AD1710">
        <f t="shared" si="1048"/>
        <v>0</v>
      </c>
      <c r="AE1710">
        <v>0</v>
      </c>
      <c r="AF1710">
        <f t="shared" si="1049"/>
        <v>0</v>
      </c>
      <c r="AG1710">
        <f t="shared" si="1050"/>
        <v>0</v>
      </c>
      <c r="AH1710">
        <f t="shared" si="1051"/>
        <v>2.9304637769156991E-5</v>
      </c>
      <c r="AJ1710">
        <f t="shared" si="1052"/>
        <v>0</v>
      </c>
      <c r="AK1710">
        <f t="shared" si="1053"/>
        <v>0</v>
      </c>
      <c r="AL1710">
        <v>0</v>
      </c>
      <c r="AM1710">
        <f t="shared" si="1054"/>
        <v>0</v>
      </c>
      <c r="AN1710">
        <f t="shared" si="1055"/>
        <v>0</v>
      </c>
      <c r="AO1710">
        <f t="shared" si="1056"/>
        <v>9.9281451145163545E-5</v>
      </c>
      <c r="AQ1710">
        <f t="shared" si="1057"/>
        <v>0</v>
      </c>
      <c r="AR1710">
        <f t="shared" si="1058"/>
        <v>0</v>
      </c>
      <c r="AS1710">
        <v>763</v>
      </c>
      <c r="AT1710">
        <f t="shared" si="1059"/>
        <v>0</v>
      </c>
      <c r="AU1710">
        <f t="shared" si="1060"/>
        <v>0</v>
      </c>
      <c r="AV1710">
        <f t="shared" si="1061"/>
        <v>3.4885512997636228E-5</v>
      </c>
      <c r="AX1710" t="e">
        <f t="shared" si="1062"/>
        <v>#DIV/0!</v>
      </c>
      <c r="AY1710" t="e">
        <f t="shared" si="1063"/>
        <v>#DIV/0!</v>
      </c>
      <c r="AZ1710" t="e">
        <f t="shared" si="1064"/>
        <v>#DIV/0!</v>
      </c>
    </row>
    <row r="1711" spans="14:52" x14ac:dyDescent="0.55000000000000004">
      <c r="N1711" s="36">
        <f t="shared" si="1036"/>
        <v>0</v>
      </c>
      <c r="O1711" s="36">
        <f t="shared" si="1037"/>
        <v>0</v>
      </c>
      <c r="P1711" s="36">
        <f t="shared" si="1038"/>
        <v>1000024.9657203485</v>
      </c>
      <c r="Q1711">
        <f t="shared" si="1039"/>
        <v>0</v>
      </c>
      <c r="R1711">
        <f t="shared" si="1040"/>
        <v>0</v>
      </c>
      <c r="S1711">
        <f t="shared" si="1041"/>
        <v>0</v>
      </c>
      <c r="T1711">
        <f t="shared" si="1042"/>
        <v>0</v>
      </c>
      <c r="U1711">
        <f t="shared" si="1043"/>
        <v>0</v>
      </c>
      <c r="W1711">
        <f t="shared" si="1044"/>
        <v>-7.7434778162181958E-2</v>
      </c>
      <c r="X1711">
        <v>1077.1500000000001</v>
      </c>
      <c r="Y1711">
        <f t="shared" si="1045"/>
        <v>-763.98092666583329</v>
      </c>
      <c r="Z1711">
        <v>764.00199999999995</v>
      </c>
      <c r="AA1711">
        <f t="shared" si="1046"/>
        <v>3329.8484412982343</v>
      </c>
      <c r="AC1711">
        <f t="shared" si="1047"/>
        <v>0</v>
      </c>
      <c r="AD1711">
        <f t="shared" si="1048"/>
        <v>0</v>
      </c>
      <c r="AE1711">
        <v>0</v>
      </c>
      <c r="AF1711">
        <f t="shared" si="1049"/>
        <v>0</v>
      </c>
      <c r="AG1711">
        <f t="shared" si="1050"/>
        <v>0</v>
      </c>
      <c r="AH1711">
        <f t="shared" si="1051"/>
        <v>2.9264216713441835E-5</v>
      </c>
      <c r="AJ1711">
        <f t="shared" si="1052"/>
        <v>0</v>
      </c>
      <c r="AK1711">
        <f t="shared" si="1053"/>
        <v>0</v>
      </c>
      <c r="AL1711">
        <v>0</v>
      </c>
      <c r="AM1711">
        <f t="shared" si="1054"/>
        <v>0</v>
      </c>
      <c r="AN1711">
        <f t="shared" si="1055"/>
        <v>0</v>
      </c>
      <c r="AO1711">
        <f t="shared" si="1056"/>
        <v>9.9076107697256493E-5</v>
      </c>
      <c r="AQ1711">
        <f t="shared" si="1057"/>
        <v>0</v>
      </c>
      <c r="AR1711">
        <f t="shared" si="1058"/>
        <v>0</v>
      </c>
      <c r="AS1711">
        <v>764</v>
      </c>
      <c r="AT1711">
        <f t="shared" si="1059"/>
        <v>0</v>
      </c>
      <c r="AU1711">
        <f t="shared" si="1060"/>
        <v>0</v>
      </c>
      <c r="AV1711">
        <f t="shared" si="1061"/>
        <v>3.4804350726431297E-5</v>
      </c>
      <c r="AX1711" t="e">
        <f t="shared" si="1062"/>
        <v>#DIV/0!</v>
      </c>
      <c r="AY1711" t="e">
        <f t="shared" si="1063"/>
        <v>#DIV/0!</v>
      </c>
      <c r="AZ1711" t="e">
        <f t="shared" si="1064"/>
        <v>#DIV/0!</v>
      </c>
    </row>
    <row r="1712" spans="14:52" x14ac:dyDescent="0.55000000000000004">
      <c r="N1712" s="36">
        <f t="shared" si="1036"/>
        <v>0</v>
      </c>
      <c r="O1712" s="36">
        <f t="shared" si="1037"/>
        <v>0</v>
      </c>
      <c r="P1712" s="36">
        <f t="shared" si="1038"/>
        <v>1000024.9330846062</v>
      </c>
      <c r="Q1712">
        <f t="shared" si="1039"/>
        <v>0</v>
      </c>
      <c r="R1712">
        <f t="shared" si="1040"/>
        <v>0</v>
      </c>
      <c r="S1712">
        <f t="shared" si="1041"/>
        <v>0</v>
      </c>
      <c r="T1712">
        <f t="shared" si="1042"/>
        <v>0</v>
      </c>
      <c r="U1712">
        <f t="shared" si="1043"/>
        <v>0</v>
      </c>
      <c r="W1712">
        <f t="shared" si="1044"/>
        <v>-7.7434778162181958E-2</v>
      </c>
      <c r="X1712">
        <v>1078.1500000000001</v>
      </c>
      <c r="Y1712">
        <f t="shared" si="1045"/>
        <v>-764.98092666583329</v>
      </c>
      <c r="Z1712">
        <v>765.00199999999995</v>
      </c>
      <c r="AA1712">
        <f t="shared" si="1046"/>
        <v>3342.1876320336501</v>
      </c>
      <c r="AC1712">
        <f t="shared" si="1047"/>
        <v>0</v>
      </c>
      <c r="AD1712">
        <f t="shared" si="1048"/>
        <v>0</v>
      </c>
      <c r="AE1712">
        <v>0</v>
      </c>
      <c r="AF1712">
        <f t="shared" si="1049"/>
        <v>0</v>
      </c>
      <c r="AG1712">
        <f t="shared" si="1050"/>
        <v>0</v>
      </c>
      <c r="AH1712">
        <f t="shared" si="1051"/>
        <v>2.9223926239354121E-5</v>
      </c>
      <c r="AJ1712">
        <f t="shared" si="1052"/>
        <v>0</v>
      </c>
      <c r="AK1712">
        <f t="shared" si="1053"/>
        <v>0</v>
      </c>
      <c r="AL1712">
        <v>0</v>
      </c>
      <c r="AM1712">
        <f t="shared" si="1054"/>
        <v>0</v>
      </c>
      <c r="AN1712">
        <f t="shared" si="1055"/>
        <v>0</v>
      </c>
      <c r="AO1712">
        <f t="shared" si="1056"/>
        <v>9.8871568698060319E-5</v>
      </c>
      <c r="AQ1712">
        <f t="shared" si="1057"/>
        <v>0</v>
      </c>
      <c r="AR1712">
        <f t="shared" si="1058"/>
        <v>0</v>
      </c>
      <c r="AS1712">
        <v>765</v>
      </c>
      <c r="AT1712">
        <f t="shared" si="1059"/>
        <v>0</v>
      </c>
      <c r="AU1712">
        <f t="shared" si="1060"/>
        <v>0</v>
      </c>
      <c r="AV1712">
        <f t="shared" si="1061"/>
        <v>3.4723527315448867E-5</v>
      </c>
      <c r="AX1712" t="e">
        <f t="shared" si="1062"/>
        <v>#DIV/0!</v>
      </c>
      <c r="AY1712" t="e">
        <f t="shared" si="1063"/>
        <v>#DIV/0!</v>
      </c>
      <c r="AZ1712" t="e">
        <f t="shared" si="1064"/>
        <v>#DIV/0!</v>
      </c>
    </row>
    <row r="1713" spans="14:52" x14ac:dyDescent="0.55000000000000004">
      <c r="N1713" s="36">
        <f t="shared" si="1036"/>
        <v>0</v>
      </c>
      <c r="O1713" s="36">
        <f t="shared" si="1037"/>
        <v>0</v>
      </c>
      <c r="P1713" s="36">
        <f t="shared" si="1038"/>
        <v>1000024.900534077</v>
      </c>
      <c r="Q1713">
        <f t="shared" si="1039"/>
        <v>0</v>
      </c>
      <c r="R1713">
        <f t="shared" si="1040"/>
        <v>0</v>
      </c>
      <c r="S1713">
        <f t="shared" si="1041"/>
        <v>0</v>
      </c>
      <c r="T1713">
        <f t="shared" si="1042"/>
        <v>0</v>
      </c>
      <c r="U1713">
        <f t="shared" si="1043"/>
        <v>0</v>
      </c>
      <c r="W1713">
        <f t="shared" si="1044"/>
        <v>-7.7434778162181958E-2</v>
      </c>
      <c r="X1713">
        <v>1079.1500000000001</v>
      </c>
      <c r="Y1713">
        <f t="shared" si="1045"/>
        <v>-765.98092666583329</v>
      </c>
      <c r="Z1713">
        <v>766.00199999999995</v>
      </c>
      <c r="AA1713">
        <f t="shared" si="1046"/>
        <v>3354.5486737309398</v>
      </c>
      <c r="AC1713">
        <f t="shared" si="1047"/>
        <v>0</v>
      </c>
      <c r="AD1713">
        <f t="shared" si="1048"/>
        <v>0</v>
      </c>
      <c r="AE1713">
        <v>0</v>
      </c>
      <c r="AF1713">
        <f t="shared" si="1049"/>
        <v>0</v>
      </c>
      <c r="AG1713">
        <f t="shared" si="1050"/>
        <v>0</v>
      </c>
      <c r="AH1713">
        <f t="shared" si="1051"/>
        <v>2.9183765753195325E-5</v>
      </c>
      <c r="AJ1713">
        <f t="shared" si="1052"/>
        <v>0</v>
      </c>
      <c r="AK1713">
        <f t="shared" si="1053"/>
        <v>0</v>
      </c>
      <c r="AL1713">
        <v>0</v>
      </c>
      <c r="AM1713">
        <f t="shared" si="1054"/>
        <v>0</v>
      </c>
      <c r="AN1713">
        <f t="shared" si="1055"/>
        <v>0</v>
      </c>
      <c r="AO1713">
        <f t="shared" si="1056"/>
        <v>9.8667829863798877E-5</v>
      </c>
      <c r="AQ1713">
        <f t="shared" si="1057"/>
        <v>0</v>
      </c>
      <c r="AR1713">
        <f t="shared" si="1058"/>
        <v>0</v>
      </c>
      <c r="AS1713">
        <v>766</v>
      </c>
      <c r="AT1713">
        <f t="shared" si="1059"/>
        <v>0</v>
      </c>
      <c r="AU1713">
        <f t="shared" si="1060"/>
        <v>0</v>
      </c>
      <c r="AV1713">
        <f t="shared" si="1061"/>
        <v>3.4643040864021639E-5</v>
      </c>
      <c r="AX1713" t="e">
        <f t="shared" si="1062"/>
        <v>#DIV/0!</v>
      </c>
      <c r="AY1713" t="e">
        <f t="shared" si="1063"/>
        <v>#DIV/0!</v>
      </c>
      <c r="AZ1713" t="e">
        <f t="shared" si="1064"/>
        <v>#DIV/0!</v>
      </c>
    </row>
    <row r="1714" spans="14:52" x14ac:dyDescent="0.55000000000000004">
      <c r="N1714" s="36">
        <f t="shared" si="1036"/>
        <v>0</v>
      </c>
      <c r="O1714" s="36">
        <f t="shared" si="1037"/>
        <v>0</v>
      </c>
      <c r="P1714" s="36">
        <f t="shared" si="1038"/>
        <v>1000024.8680684272</v>
      </c>
      <c r="Q1714">
        <f t="shared" si="1039"/>
        <v>0</v>
      </c>
      <c r="R1714">
        <f t="shared" si="1040"/>
        <v>0</v>
      </c>
      <c r="S1714">
        <f t="shared" si="1041"/>
        <v>0</v>
      </c>
      <c r="T1714">
        <f t="shared" si="1042"/>
        <v>0</v>
      </c>
      <c r="U1714">
        <f t="shared" si="1043"/>
        <v>0</v>
      </c>
      <c r="W1714">
        <f t="shared" si="1044"/>
        <v>-7.7434778162181958E-2</v>
      </c>
      <c r="X1714">
        <v>1080.1500000000001</v>
      </c>
      <c r="Y1714">
        <f t="shared" si="1045"/>
        <v>-766.98092666583329</v>
      </c>
      <c r="Z1714">
        <v>767.00199999999995</v>
      </c>
      <c r="AA1714">
        <f t="shared" si="1046"/>
        <v>3366.9315400296518</v>
      </c>
      <c r="AC1714">
        <f t="shared" si="1047"/>
        <v>0</v>
      </c>
      <c r="AD1714">
        <f t="shared" si="1048"/>
        <v>0</v>
      </c>
      <c r="AE1714">
        <v>0</v>
      </c>
      <c r="AF1714">
        <f t="shared" si="1049"/>
        <v>0</v>
      </c>
      <c r="AG1714">
        <f t="shared" si="1050"/>
        <v>0</v>
      </c>
      <c r="AH1714">
        <f t="shared" si="1051"/>
        <v>2.9143734664705273E-5</v>
      </c>
      <c r="AJ1714">
        <f t="shared" si="1052"/>
        <v>0</v>
      </c>
      <c r="AK1714">
        <f t="shared" si="1053"/>
        <v>0</v>
      </c>
      <c r="AL1714">
        <v>0</v>
      </c>
      <c r="AM1714">
        <f t="shared" si="1054"/>
        <v>0</v>
      </c>
      <c r="AN1714">
        <f t="shared" si="1055"/>
        <v>0</v>
      </c>
      <c r="AO1714">
        <f t="shared" si="1056"/>
        <v>9.8464886939141785E-5</v>
      </c>
      <c r="AQ1714">
        <f t="shared" si="1057"/>
        <v>0</v>
      </c>
      <c r="AR1714">
        <f t="shared" si="1058"/>
        <v>0</v>
      </c>
      <c r="AS1714">
        <v>767</v>
      </c>
      <c r="AT1714">
        <f t="shared" si="1059"/>
        <v>0</v>
      </c>
      <c r="AU1714">
        <f t="shared" si="1060"/>
        <v>0</v>
      </c>
      <c r="AV1714">
        <f t="shared" si="1061"/>
        <v>3.4562889484683302E-5</v>
      </c>
      <c r="AX1714" t="e">
        <f t="shared" si="1062"/>
        <v>#DIV/0!</v>
      </c>
      <c r="AY1714" t="e">
        <f t="shared" si="1063"/>
        <v>#DIV/0!</v>
      </c>
      <c r="AZ1714" t="e">
        <f t="shared" si="1064"/>
        <v>#DIV/0!</v>
      </c>
    </row>
    <row r="1715" spans="14:52" x14ac:dyDescent="0.55000000000000004">
      <c r="N1715" s="36">
        <f t="shared" si="1036"/>
        <v>0</v>
      </c>
      <c r="O1715" s="36">
        <f t="shared" si="1037"/>
        <v>0</v>
      </c>
      <c r="P1715" s="36">
        <f t="shared" si="1038"/>
        <v>1000024.8356873256</v>
      </c>
      <c r="Q1715">
        <f t="shared" si="1039"/>
        <v>0</v>
      </c>
      <c r="R1715">
        <f t="shared" si="1040"/>
        <v>0</v>
      </c>
      <c r="S1715">
        <f t="shared" si="1041"/>
        <v>0</v>
      </c>
      <c r="T1715">
        <f t="shared" si="1042"/>
        <v>0</v>
      </c>
      <c r="U1715">
        <f t="shared" si="1043"/>
        <v>0</v>
      </c>
      <c r="W1715">
        <f t="shared" si="1044"/>
        <v>-7.7434778162181958E-2</v>
      </c>
      <c r="X1715">
        <v>1081.1500000000001</v>
      </c>
      <c r="Y1715">
        <f t="shared" si="1045"/>
        <v>-767.98092666583329</v>
      </c>
      <c r="Z1715">
        <v>768.00199999999995</v>
      </c>
      <c r="AA1715">
        <f t="shared" si="1046"/>
        <v>3379.3362045031608</v>
      </c>
      <c r="AC1715">
        <f t="shared" si="1047"/>
        <v>0</v>
      </c>
      <c r="AD1715">
        <f t="shared" si="1048"/>
        <v>0</v>
      </c>
      <c r="AE1715">
        <v>0</v>
      </c>
      <c r="AF1715">
        <f t="shared" si="1049"/>
        <v>0</v>
      </c>
      <c r="AG1715">
        <f t="shared" si="1050"/>
        <v>0</v>
      </c>
      <c r="AH1715">
        <f t="shared" si="1051"/>
        <v>2.9103832387038012E-5</v>
      </c>
      <c r="AJ1715">
        <f t="shared" si="1052"/>
        <v>0</v>
      </c>
      <c r="AK1715">
        <f t="shared" si="1053"/>
        <v>0</v>
      </c>
      <c r="AL1715">
        <v>0</v>
      </c>
      <c r="AM1715">
        <f t="shared" si="1054"/>
        <v>0</v>
      </c>
      <c r="AN1715">
        <f t="shared" si="1055"/>
        <v>0</v>
      </c>
      <c r="AO1715">
        <f t="shared" si="1056"/>
        <v>9.8262735696979142E-5</v>
      </c>
      <c r="AQ1715">
        <f t="shared" si="1057"/>
        <v>0</v>
      </c>
      <c r="AR1715">
        <f t="shared" si="1058"/>
        <v>0</v>
      </c>
      <c r="AS1715">
        <v>768</v>
      </c>
      <c r="AT1715">
        <f t="shared" si="1059"/>
        <v>0</v>
      </c>
      <c r="AU1715">
        <f t="shared" si="1060"/>
        <v>0</v>
      </c>
      <c r="AV1715">
        <f t="shared" si="1061"/>
        <v>3.4483071303059657E-5</v>
      </c>
      <c r="AX1715" t="e">
        <f t="shared" si="1062"/>
        <v>#DIV/0!</v>
      </c>
      <c r="AY1715" t="e">
        <f t="shared" si="1063"/>
        <v>#DIV/0!</v>
      </c>
      <c r="AZ1715" t="e">
        <f t="shared" si="1064"/>
        <v>#DIV/0!</v>
      </c>
    </row>
    <row r="1716" spans="14:52" x14ac:dyDescent="0.55000000000000004">
      <c r="N1716" s="36">
        <f t="shared" ref="N1716:N1779" si="1065">1000000*(AG1716-AE1716)/Y1716</f>
        <v>0</v>
      </c>
      <c r="O1716" s="36">
        <f t="shared" ref="O1716:O1779" si="1066">1000000*(AN1716-AL1716)/Y1716</f>
        <v>1000024.8033904422</v>
      </c>
      <c r="P1716" s="36">
        <f t="shared" ref="P1716:P1779" si="1067">1000000*(AU1716-AS1716)/Y1716</f>
        <v>1000024.8033904422</v>
      </c>
      <c r="Q1716">
        <f t="shared" ref="Q1716:Q1779" si="1068">(N1716*16)</f>
        <v>0</v>
      </c>
      <c r="R1716">
        <f t="shared" ref="R1716:R1779" si="1069">(O1716*44)</f>
        <v>44001091.349179454</v>
      </c>
      <c r="S1716">
        <f t="shared" ref="S1716:S1779" si="1070">1000000*(((AG1716-AE1716)*0.082057*X1716)/(W1716-AA1716))/Y1716</f>
        <v>0</v>
      </c>
      <c r="T1716">
        <f t="shared" ref="T1716:T1779" si="1071">1000000*(((AN1716-AL1716)*0.082057*X1716)/(W1716-AA1716))/Y1716</f>
        <v>-26180.53418381805</v>
      </c>
      <c r="U1716">
        <f t="shared" ref="U1716:U1779" si="1072">O1716*((1*0.082057*X1716)/(W1716-AA1716))</f>
        <v>-26180.53418381805</v>
      </c>
      <c r="W1716">
        <f t="shared" ref="W1716:W1779" si="1073">((0.001316*((J1716*25.4)-(2.5*2053/100)))*(273.15+40))/(273.15+I1716)</f>
        <v>-7.7434778162181958E-2</v>
      </c>
      <c r="X1716">
        <v>1082.1500000000001</v>
      </c>
      <c r="Y1716">
        <f t="shared" ref="Y1716:Y1779" si="1074">(21.0733341666667/1000)-Z1716</f>
        <v>-768.98092666583329</v>
      </c>
      <c r="Z1716">
        <v>769.00199999999995</v>
      </c>
      <c r="AA1716">
        <f t="shared" ref="AA1716:AA1779" si="1075">(0.001316*10^(8.07131-(1730.63/(233.46+(X1716-273.15)))))</f>
        <v>3391.7626406591935</v>
      </c>
      <c r="AC1716">
        <f t="shared" ref="AC1716:AC1779" si="1076">W1716*(K1716/10^6)</f>
        <v>0</v>
      </c>
      <c r="AD1716">
        <f t="shared" ref="AD1716:AD1779" si="1077">(AC1716*Z1716)/(0.082057*X1716)</f>
        <v>0</v>
      </c>
      <c r="AE1716">
        <v>0</v>
      </c>
      <c r="AF1716">
        <f t="shared" ref="AF1716:AF1779" si="1078">AC1716*AH1716*Y1716</f>
        <v>0</v>
      </c>
      <c r="AG1716">
        <f t="shared" ref="AG1716:AG1779" si="1079">AD1716+AF1716</f>
        <v>0</v>
      </c>
      <c r="AH1716">
        <f t="shared" ref="AH1716:AH1779" si="1080">101.325*(0.000014*EXP(1600*((1/X1716)-(1/298.15))))</f>
        <v>2.9064058336737992E-5</v>
      </c>
      <c r="AJ1716">
        <f t="shared" ref="AJ1716:AJ1779" si="1081">W1716*(L1716/10^6)</f>
        <v>0</v>
      </c>
      <c r="AK1716">
        <f t="shared" ref="AK1716:AK1779" si="1082">(AJ1716*Z1716)/(0.082057*X1716)</f>
        <v>0</v>
      </c>
      <c r="AL1716">
        <v>769</v>
      </c>
      <c r="AM1716">
        <f t="shared" ref="AM1716:AM1779" si="1083">AJ1716*AO1716*Y1716</f>
        <v>0</v>
      </c>
      <c r="AN1716">
        <f t="shared" ref="AN1716:AN1779" si="1084">AK1716+AM1716</f>
        <v>0</v>
      </c>
      <c r="AO1716">
        <f t="shared" ref="AO1716:AO1779" si="1085">101.325*(0.00033*EXP(2400*((1/X1716)-(1/298.15))))</f>
        <v>9.8061371938199242E-5</v>
      </c>
      <c r="AQ1716">
        <f t="shared" ref="AQ1716:AQ1779" si="1086">W1716*(M1716/10^6)</f>
        <v>0</v>
      </c>
      <c r="AR1716">
        <f t="shared" ref="AR1716:AR1779" si="1087">(AQ1716*Z1716)/(0.082057*X1716)</f>
        <v>0</v>
      </c>
      <c r="AS1716">
        <v>769</v>
      </c>
      <c r="AT1716">
        <f t="shared" ref="AT1716:AT1779" si="1088">AQ1716*AV1716*Y1716</f>
        <v>0</v>
      </c>
      <c r="AU1716">
        <f t="shared" ref="AU1716:AU1779" si="1089">AR1716+AT1716</f>
        <v>0</v>
      </c>
      <c r="AV1716">
        <f t="shared" ref="AV1716:AV1779" si="1090">101.325*((2.4*10^-4)*EXP(2700*((1/X1716)-(1/298.15))))</f>
        <v>3.4403584457761263E-5</v>
      </c>
      <c r="AX1716" t="e">
        <f t="shared" ref="AX1716:AX1779" si="1091">100*(AG1716-AF1716)/AG1716</f>
        <v>#DIV/0!</v>
      </c>
      <c r="AY1716" t="e">
        <f t="shared" ref="AY1716:AY1779" si="1092">100*(AN1716-AM1716)/AN1716</f>
        <v>#DIV/0!</v>
      </c>
      <c r="AZ1716" t="e">
        <f t="shared" ref="AZ1716:AZ1779" si="1093">100*(AU1716-AT1716)/AU1716</f>
        <v>#DIV/0!</v>
      </c>
    </row>
    <row r="1717" spans="14:52" x14ac:dyDescent="0.55000000000000004">
      <c r="N1717" s="36">
        <f t="shared" si="1065"/>
        <v>0</v>
      </c>
      <c r="O1717" s="36">
        <f t="shared" si="1066"/>
        <v>1000024.7711774489</v>
      </c>
      <c r="P1717" s="36">
        <f t="shared" si="1067"/>
        <v>1000024.7711774489</v>
      </c>
      <c r="Q1717">
        <f t="shared" si="1068"/>
        <v>0</v>
      </c>
      <c r="R1717">
        <f t="shared" si="1069"/>
        <v>44001089.931807749</v>
      </c>
      <c r="S1717">
        <f t="shared" si="1070"/>
        <v>0</v>
      </c>
      <c r="T1717">
        <f t="shared" si="1071"/>
        <v>-26108.905741990638</v>
      </c>
      <c r="U1717">
        <f t="shared" si="1072"/>
        <v>-26108.905741990638</v>
      </c>
      <c r="W1717">
        <f t="shared" si="1073"/>
        <v>-7.7434778162181958E-2</v>
      </c>
      <c r="X1717">
        <v>1083.1500000000001</v>
      </c>
      <c r="Y1717">
        <f t="shared" si="1074"/>
        <v>-769.98092666583329</v>
      </c>
      <c r="Z1717">
        <v>770.00199999999995</v>
      </c>
      <c r="AA1717">
        <f t="shared" si="1075"/>
        <v>3404.2108219404308</v>
      </c>
      <c r="AC1717">
        <f t="shared" si="1076"/>
        <v>0</v>
      </c>
      <c r="AD1717">
        <f t="shared" si="1077"/>
        <v>0</v>
      </c>
      <c r="AE1717">
        <v>0</v>
      </c>
      <c r="AF1717">
        <f t="shared" si="1078"/>
        <v>0</v>
      </c>
      <c r="AG1717">
        <f t="shared" si="1079"/>
        <v>0</v>
      </c>
      <c r="AH1717">
        <f t="shared" si="1080"/>
        <v>2.9024411933716405E-5</v>
      </c>
      <c r="AJ1717">
        <f t="shared" si="1081"/>
        <v>0</v>
      </c>
      <c r="AK1717">
        <f t="shared" si="1082"/>
        <v>0</v>
      </c>
      <c r="AL1717">
        <v>770</v>
      </c>
      <c r="AM1717">
        <f t="shared" si="1083"/>
        <v>0</v>
      </c>
      <c r="AN1717">
        <f t="shared" si="1084"/>
        <v>0</v>
      </c>
      <c r="AO1717">
        <f t="shared" si="1085"/>
        <v>9.7860791491467813E-5</v>
      </c>
      <c r="AQ1717">
        <f t="shared" si="1086"/>
        <v>0</v>
      </c>
      <c r="AR1717">
        <f t="shared" si="1087"/>
        <v>0</v>
      </c>
      <c r="AS1717">
        <v>770</v>
      </c>
      <c r="AT1717">
        <f t="shared" si="1088"/>
        <v>0</v>
      </c>
      <c r="AU1717">
        <f t="shared" si="1089"/>
        <v>0</v>
      </c>
      <c r="AV1717">
        <f t="shared" si="1090"/>
        <v>3.4324427100276958E-5</v>
      </c>
      <c r="AX1717" t="e">
        <f t="shared" si="1091"/>
        <v>#DIV/0!</v>
      </c>
      <c r="AY1717" t="e">
        <f t="shared" si="1092"/>
        <v>#DIV/0!</v>
      </c>
      <c r="AZ1717" t="e">
        <f t="shared" si="1093"/>
        <v>#DIV/0!</v>
      </c>
    </row>
    <row r="1718" spans="14:52" x14ac:dyDescent="0.55000000000000004">
      <c r="N1718" s="36">
        <f t="shared" si="1065"/>
        <v>0</v>
      </c>
      <c r="O1718" s="36">
        <f t="shared" si="1066"/>
        <v>1000024.7390480193</v>
      </c>
      <c r="P1718" s="36">
        <f t="shared" si="1067"/>
        <v>1000024.7390480193</v>
      </c>
      <c r="Q1718">
        <f t="shared" si="1068"/>
        <v>0</v>
      </c>
      <c r="R1718">
        <f t="shared" si="1069"/>
        <v>44001088.518112846</v>
      </c>
      <c r="S1718">
        <f t="shared" si="1070"/>
        <v>0</v>
      </c>
      <c r="T1718">
        <f t="shared" si="1071"/>
        <v>-26037.633719627331</v>
      </c>
      <c r="U1718">
        <f t="shared" si="1072"/>
        <v>-26037.633719627331</v>
      </c>
      <c r="W1718">
        <f t="shared" si="1073"/>
        <v>-7.7434778162181958E-2</v>
      </c>
      <c r="X1718">
        <v>1084.1500000000001</v>
      </c>
      <c r="Y1718">
        <f t="shared" si="1074"/>
        <v>-770.98092666583329</v>
      </c>
      <c r="Z1718">
        <v>771.00199999999995</v>
      </c>
      <c r="AA1718">
        <f t="shared" si="1075"/>
        <v>3416.6807217250002</v>
      </c>
      <c r="AC1718">
        <f t="shared" si="1076"/>
        <v>0</v>
      </c>
      <c r="AD1718">
        <f t="shared" si="1077"/>
        <v>0</v>
      </c>
      <c r="AE1718">
        <v>0</v>
      </c>
      <c r="AF1718">
        <f t="shared" si="1078"/>
        <v>0</v>
      </c>
      <c r="AG1718">
        <f t="shared" si="1079"/>
        <v>0</v>
      </c>
      <c r="AH1718">
        <f t="shared" si="1080"/>
        <v>2.8984892601227797E-5</v>
      </c>
      <c r="AJ1718">
        <f t="shared" si="1081"/>
        <v>0</v>
      </c>
      <c r="AK1718">
        <f t="shared" si="1082"/>
        <v>0</v>
      </c>
      <c r="AL1718">
        <v>771</v>
      </c>
      <c r="AM1718">
        <f t="shared" si="1083"/>
        <v>0</v>
      </c>
      <c r="AN1718">
        <f t="shared" si="1084"/>
        <v>0</v>
      </c>
      <c r="AO1718">
        <f t="shared" si="1085"/>
        <v>9.7660990213009242E-5</v>
      </c>
      <c r="AQ1718">
        <f t="shared" si="1086"/>
        <v>0</v>
      </c>
      <c r="AR1718">
        <f t="shared" si="1087"/>
        <v>0</v>
      </c>
      <c r="AS1718">
        <v>771</v>
      </c>
      <c r="AT1718">
        <f t="shared" si="1088"/>
        <v>0</v>
      </c>
      <c r="AU1718">
        <f t="shared" si="1089"/>
        <v>0</v>
      </c>
      <c r="AV1718">
        <f t="shared" si="1090"/>
        <v>3.4245597394868296E-5</v>
      </c>
      <c r="AX1718" t="e">
        <f t="shared" si="1091"/>
        <v>#DIV/0!</v>
      </c>
      <c r="AY1718" t="e">
        <f t="shared" si="1092"/>
        <v>#DIV/0!</v>
      </c>
      <c r="AZ1718" t="e">
        <f t="shared" si="1093"/>
        <v>#DIV/0!</v>
      </c>
    </row>
    <row r="1719" spans="14:52" x14ac:dyDescent="0.55000000000000004">
      <c r="N1719" s="36">
        <f t="shared" si="1065"/>
        <v>0</v>
      </c>
      <c r="O1719" s="36">
        <f t="shared" si="1066"/>
        <v>1000024.7070018285</v>
      </c>
      <c r="P1719" s="36">
        <f t="shared" si="1067"/>
        <v>1000024.7070018285</v>
      </c>
      <c r="Q1719">
        <f t="shared" si="1068"/>
        <v>0</v>
      </c>
      <c r="R1719">
        <f t="shared" si="1069"/>
        <v>44001087.108080454</v>
      </c>
      <c r="S1719">
        <f t="shared" si="1070"/>
        <v>0</v>
      </c>
      <c r="T1719">
        <f t="shared" si="1071"/>
        <v>-25966.715784776403</v>
      </c>
      <c r="U1719">
        <f t="shared" si="1072"/>
        <v>-25966.715784776403</v>
      </c>
      <c r="W1719">
        <f t="shared" si="1073"/>
        <v>-7.7434778162181958E-2</v>
      </c>
      <c r="X1719">
        <v>1085.1500000000001</v>
      </c>
      <c r="Y1719">
        <f t="shared" si="1074"/>
        <v>-771.98092666583329</v>
      </c>
      <c r="Z1719">
        <v>772.00199999999995</v>
      </c>
      <c r="AA1719">
        <f t="shared" si="1075"/>
        <v>3429.1723133270684</v>
      </c>
      <c r="AC1719">
        <f t="shared" si="1076"/>
        <v>0</v>
      </c>
      <c r="AD1719">
        <f t="shared" si="1077"/>
        <v>0</v>
      </c>
      <c r="AE1719">
        <v>0</v>
      </c>
      <c r="AF1719">
        <f t="shared" si="1078"/>
        <v>0</v>
      </c>
      <c r="AG1719">
        <f t="shared" si="1079"/>
        <v>0</v>
      </c>
      <c r="AH1719">
        <f t="shared" si="1080"/>
        <v>2.8945499765846757E-5</v>
      </c>
      <c r="AJ1719">
        <f t="shared" si="1081"/>
        <v>0</v>
      </c>
      <c r="AK1719">
        <f t="shared" si="1082"/>
        <v>0</v>
      </c>
      <c r="AL1719">
        <v>772</v>
      </c>
      <c r="AM1719">
        <f t="shared" si="1083"/>
        <v>0</v>
      </c>
      <c r="AN1719">
        <f t="shared" si="1084"/>
        <v>0</v>
      </c>
      <c r="AO1719">
        <f t="shared" si="1085"/>
        <v>9.7461963986390597E-5</v>
      </c>
      <c r="AQ1719">
        <f t="shared" si="1086"/>
        <v>0</v>
      </c>
      <c r="AR1719">
        <f t="shared" si="1087"/>
        <v>0</v>
      </c>
      <c r="AS1719">
        <v>772</v>
      </c>
      <c r="AT1719">
        <f t="shared" si="1088"/>
        <v>0</v>
      </c>
      <c r="AU1719">
        <f t="shared" si="1089"/>
        <v>0</v>
      </c>
      <c r="AV1719">
        <f t="shared" si="1090"/>
        <v>3.4167093518465094E-5</v>
      </c>
      <c r="AX1719" t="e">
        <f t="shared" si="1091"/>
        <v>#DIV/0!</v>
      </c>
      <c r="AY1719" t="e">
        <f t="shared" si="1092"/>
        <v>#DIV/0!</v>
      </c>
      <c r="AZ1719" t="e">
        <f t="shared" si="1093"/>
        <v>#DIV/0!</v>
      </c>
    </row>
    <row r="1720" spans="14:52" x14ac:dyDescent="0.55000000000000004">
      <c r="N1720" s="36">
        <f t="shared" si="1065"/>
        <v>0</v>
      </c>
      <c r="O1720" s="36">
        <f t="shared" si="1066"/>
        <v>1000024.6750385537</v>
      </c>
      <c r="P1720" s="36">
        <f t="shared" si="1067"/>
        <v>1000024.6750385537</v>
      </c>
      <c r="Q1720">
        <f t="shared" si="1068"/>
        <v>0</v>
      </c>
      <c r="R1720">
        <f t="shared" si="1069"/>
        <v>44001085.701696359</v>
      </c>
      <c r="S1720">
        <f t="shared" si="1070"/>
        <v>0</v>
      </c>
      <c r="T1720">
        <f t="shared" si="1071"/>
        <v>-25896.149624193487</v>
      </c>
      <c r="U1720">
        <f t="shared" si="1072"/>
        <v>-25896.149624193487</v>
      </c>
      <c r="W1720">
        <f t="shared" si="1073"/>
        <v>-7.7434778162181958E-2</v>
      </c>
      <c r="X1720">
        <v>1086.1500000000001</v>
      </c>
      <c r="Y1720">
        <f t="shared" si="1074"/>
        <v>-772.98092666583329</v>
      </c>
      <c r="Z1720">
        <v>773.00199999999995</v>
      </c>
      <c r="AA1720">
        <f t="shared" si="1075"/>
        <v>3441.6855699973908</v>
      </c>
      <c r="AC1720">
        <f t="shared" si="1076"/>
        <v>0</v>
      </c>
      <c r="AD1720">
        <f t="shared" si="1077"/>
        <v>0</v>
      </c>
      <c r="AE1720">
        <v>0</v>
      </c>
      <c r="AF1720">
        <f t="shared" si="1078"/>
        <v>0</v>
      </c>
      <c r="AG1720">
        <f t="shared" si="1079"/>
        <v>0</v>
      </c>
      <c r="AH1720">
        <f t="shared" si="1080"/>
        <v>2.8906232857444817E-5</v>
      </c>
      <c r="AJ1720">
        <f t="shared" si="1081"/>
        <v>0</v>
      </c>
      <c r="AK1720">
        <f t="shared" si="1082"/>
        <v>0</v>
      </c>
      <c r="AL1720">
        <v>773</v>
      </c>
      <c r="AM1720">
        <f t="shared" si="1083"/>
        <v>0</v>
      </c>
      <c r="AN1720">
        <f t="shared" si="1084"/>
        <v>0</v>
      </c>
      <c r="AO1720">
        <f t="shared" si="1085"/>
        <v>9.7263708722306069E-5</v>
      </c>
      <c r="AQ1720">
        <f t="shared" si="1086"/>
        <v>0</v>
      </c>
      <c r="AR1720">
        <f t="shared" si="1087"/>
        <v>0</v>
      </c>
      <c r="AS1720">
        <v>773</v>
      </c>
      <c r="AT1720">
        <f t="shared" si="1088"/>
        <v>0</v>
      </c>
      <c r="AU1720">
        <f t="shared" si="1089"/>
        <v>0</v>
      </c>
      <c r="AV1720">
        <f t="shared" si="1090"/>
        <v>3.4088913660561883E-5</v>
      </c>
      <c r="AX1720" t="e">
        <f t="shared" si="1091"/>
        <v>#DIV/0!</v>
      </c>
      <c r="AY1720" t="e">
        <f t="shared" si="1092"/>
        <v>#DIV/0!</v>
      </c>
      <c r="AZ1720" t="e">
        <f t="shared" si="1093"/>
        <v>#DIV/0!</v>
      </c>
    </row>
    <row r="1721" spans="14:52" x14ac:dyDescent="0.55000000000000004">
      <c r="N1721" s="36">
        <f t="shared" si="1065"/>
        <v>0</v>
      </c>
      <c r="O1721" s="36">
        <f t="shared" si="1066"/>
        <v>1000024.6431578732</v>
      </c>
      <c r="P1721" s="36">
        <f t="shared" si="1067"/>
        <v>1000024.6431578732</v>
      </c>
      <c r="Q1721">
        <f t="shared" si="1068"/>
        <v>0</v>
      </c>
      <c r="R1721">
        <f t="shared" si="1069"/>
        <v>44001084.298946418</v>
      </c>
      <c r="S1721">
        <f t="shared" si="1070"/>
        <v>0</v>
      </c>
      <c r="T1721">
        <f t="shared" si="1071"/>
        <v>-25825.932943165313</v>
      </c>
      <c r="U1721">
        <f t="shared" si="1072"/>
        <v>-25825.932943165317</v>
      </c>
      <c r="W1721">
        <f t="shared" si="1073"/>
        <v>-7.7434778162181958E-2</v>
      </c>
      <c r="X1721">
        <v>1087.1500000000001</v>
      </c>
      <c r="Y1721">
        <f t="shared" si="1074"/>
        <v>-773.98092666583329</v>
      </c>
      <c r="Z1721">
        <v>774.00199999999995</v>
      </c>
      <c r="AA1721">
        <f t="shared" si="1075"/>
        <v>3454.2204649238456</v>
      </c>
      <c r="AC1721">
        <f t="shared" si="1076"/>
        <v>0</v>
      </c>
      <c r="AD1721">
        <f t="shared" si="1077"/>
        <v>0</v>
      </c>
      <c r="AE1721">
        <v>0</v>
      </c>
      <c r="AF1721">
        <f t="shared" si="1078"/>
        <v>0</v>
      </c>
      <c r="AG1721">
        <f t="shared" si="1079"/>
        <v>0</v>
      </c>
      <c r="AH1721">
        <f t="shared" si="1080"/>
        <v>2.8867091309167628E-5</v>
      </c>
      <c r="AJ1721">
        <f t="shared" si="1081"/>
        <v>0</v>
      </c>
      <c r="AK1721">
        <f t="shared" si="1082"/>
        <v>0</v>
      </c>
      <c r="AL1721">
        <v>774</v>
      </c>
      <c r="AM1721">
        <f t="shared" si="1083"/>
        <v>0</v>
      </c>
      <c r="AN1721">
        <f t="shared" si="1084"/>
        <v>0</v>
      </c>
      <c r="AO1721">
        <f t="shared" si="1085"/>
        <v>9.7066220358365055E-5</v>
      </c>
      <c r="AQ1721">
        <f t="shared" si="1086"/>
        <v>0</v>
      </c>
      <c r="AR1721">
        <f t="shared" si="1087"/>
        <v>0</v>
      </c>
      <c r="AS1721">
        <v>774</v>
      </c>
      <c r="AT1721">
        <f t="shared" si="1088"/>
        <v>0</v>
      </c>
      <c r="AU1721">
        <f t="shared" si="1089"/>
        <v>0</v>
      </c>
      <c r="AV1721">
        <f t="shared" si="1090"/>
        <v>3.4011056023115329E-5</v>
      </c>
      <c r="AX1721" t="e">
        <f t="shared" si="1091"/>
        <v>#DIV/0!</v>
      </c>
      <c r="AY1721" t="e">
        <f t="shared" si="1092"/>
        <v>#DIV/0!</v>
      </c>
      <c r="AZ1721" t="e">
        <f t="shared" si="1093"/>
        <v>#DIV/0!</v>
      </c>
    </row>
    <row r="1722" spans="14:52" x14ac:dyDescent="0.55000000000000004">
      <c r="N1722" s="36">
        <f t="shared" si="1065"/>
        <v>0</v>
      </c>
      <c r="O1722" s="36">
        <f t="shared" si="1066"/>
        <v>1000024.6113594676</v>
      </c>
      <c r="P1722" s="36">
        <f t="shared" si="1067"/>
        <v>1000024.6113594676</v>
      </c>
      <c r="Q1722">
        <f t="shared" si="1068"/>
        <v>0</v>
      </c>
      <c r="R1722">
        <f t="shared" si="1069"/>
        <v>44001082.899816573</v>
      </c>
      <c r="S1722">
        <f t="shared" si="1070"/>
        <v>0</v>
      </c>
      <c r="T1722">
        <f t="shared" si="1071"/>
        <v>-25756.06346533529</v>
      </c>
      <c r="U1722">
        <f t="shared" si="1072"/>
        <v>-25756.06346533529</v>
      </c>
      <c r="W1722">
        <f t="shared" si="1073"/>
        <v>-7.7434778162181958E-2</v>
      </c>
      <c r="X1722">
        <v>1088.1500000000001</v>
      </c>
      <c r="Y1722">
        <f t="shared" si="1074"/>
        <v>-774.98092666583329</v>
      </c>
      <c r="Z1722">
        <v>775.00199999999995</v>
      </c>
      <c r="AA1722">
        <f t="shared" si="1075"/>
        <v>3466.7769712319796</v>
      </c>
      <c r="AC1722">
        <f t="shared" si="1076"/>
        <v>0</v>
      </c>
      <c r="AD1722">
        <f t="shared" si="1077"/>
        <v>0</v>
      </c>
      <c r="AE1722">
        <v>0</v>
      </c>
      <c r="AF1722">
        <f t="shared" si="1078"/>
        <v>0</v>
      </c>
      <c r="AG1722">
        <f t="shared" si="1079"/>
        <v>0</v>
      </c>
      <c r="AH1722">
        <f t="shared" si="1080"/>
        <v>2.8828074557412232E-5</v>
      </c>
      <c r="AJ1722">
        <f t="shared" si="1081"/>
        <v>0</v>
      </c>
      <c r="AK1722">
        <f t="shared" si="1082"/>
        <v>0</v>
      </c>
      <c r="AL1722">
        <v>775</v>
      </c>
      <c r="AM1722">
        <f t="shared" si="1083"/>
        <v>0</v>
      </c>
      <c r="AN1722">
        <f t="shared" si="1084"/>
        <v>0</v>
      </c>
      <c r="AO1722">
        <f t="shared" si="1085"/>
        <v>9.6869494858880907E-5</v>
      </c>
      <c r="AQ1722">
        <f t="shared" si="1086"/>
        <v>0</v>
      </c>
      <c r="AR1722">
        <f t="shared" si="1087"/>
        <v>0</v>
      </c>
      <c r="AS1722">
        <v>775</v>
      </c>
      <c r="AT1722">
        <f t="shared" si="1088"/>
        <v>0</v>
      </c>
      <c r="AU1722">
        <f t="shared" si="1089"/>
        <v>0</v>
      </c>
      <c r="AV1722">
        <f t="shared" si="1090"/>
        <v>3.3933518820442705E-5</v>
      </c>
      <c r="AX1722" t="e">
        <f t="shared" si="1091"/>
        <v>#DIV/0!</v>
      </c>
      <c r="AY1722" t="e">
        <f t="shared" si="1092"/>
        <v>#DIV/0!</v>
      </c>
      <c r="AZ1722" t="e">
        <f t="shared" si="1093"/>
        <v>#DIV/0!</v>
      </c>
    </row>
    <row r="1723" spans="14:52" x14ac:dyDescent="0.55000000000000004">
      <c r="N1723" s="36">
        <f t="shared" si="1065"/>
        <v>0</v>
      </c>
      <c r="O1723" s="36">
        <f t="shared" si="1066"/>
        <v>1000024.5796430187</v>
      </c>
      <c r="P1723" s="36">
        <f t="shared" si="1067"/>
        <v>1000024.5796430187</v>
      </c>
      <c r="Q1723">
        <f t="shared" si="1068"/>
        <v>0</v>
      </c>
      <c r="R1723">
        <f t="shared" si="1069"/>
        <v>44001081.504292823</v>
      </c>
      <c r="S1723">
        <f t="shared" si="1070"/>
        <v>0</v>
      </c>
      <c r="T1723">
        <f t="shared" si="1071"/>
        <v>-25686.538932530897</v>
      </c>
      <c r="U1723">
        <f t="shared" si="1072"/>
        <v>-25686.538932530897</v>
      </c>
      <c r="W1723">
        <f t="shared" si="1073"/>
        <v>-7.7434778162181958E-2</v>
      </c>
      <c r="X1723">
        <v>1089.1500000000001</v>
      </c>
      <c r="Y1723">
        <f t="shared" si="1074"/>
        <v>-775.98092666583329</v>
      </c>
      <c r="Z1723">
        <v>776.00199999999995</v>
      </c>
      <c r="AA1723">
        <f t="shared" si="1075"/>
        <v>3479.3550619855487</v>
      </c>
      <c r="AC1723">
        <f t="shared" si="1076"/>
        <v>0</v>
      </c>
      <c r="AD1723">
        <f t="shared" si="1077"/>
        <v>0</v>
      </c>
      <c r="AE1723">
        <v>0</v>
      </c>
      <c r="AF1723">
        <f t="shared" si="1078"/>
        <v>0</v>
      </c>
      <c r="AG1723">
        <f t="shared" si="1079"/>
        <v>0</v>
      </c>
      <c r="AH1723">
        <f t="shared" si="1080"/>
        <v>2.8789182041804535E-5</v>
      </c>
      <c r="AJ1723">
        <f t="shared" si="1081"/>
        <v>0</v>
      </c>
      <c r="AK1723">
        <f t="shared" si="1082"/>
        <v>0</v>
      </c>
      <c r="AL1723">
        <v>776</v>
      </c>
      <c r="AM1723">
        <f t="shared" si="1083"/>
        <v>0</v>
      </c>
      <c r="AN1723">
        <f t="shared" si="1084"/>
        <v>0</v>
      </c>
      <c r="AO1723">
        <f t="shared" si="1085"/>
        <v>9.6673528214662088E-5</v>
      </c>
      <c r="AQ1723">
        <f t="shared" si="1086"/>
        <v>0</v>
      </c>
      <c r="AR1723">
        <f t="shared" si="1087"/>
        <v>0</v>
      </c>
      <c r="AS1723">
        <v>776</v>
      </c>
      <c r="AT1723">
        <f t="shared" si="1088"/>
        <v>0</v>
      </c>
      <c r="AU1723">
        <f t="shared" si="1089"/>
        <v>0</v>
      </c>
      <c r="AV1723">
        <f t="shared" si="1090"/>
        <v>3.3856300279121327E-5</v>
      </c>
      <c r="AX1723" t="e">
        <f t="shared" si="1091"/>
        <v>#DIV/0!</v>
      </c>
      <c r="AY1723" t="e">
        <f t="shared" si="1092"/>
        <v>#DIV/0!</v>
      </c>
      <c r="AZ1723" t="e">
        <f t="shared" si="1093"/>
        <v>#DIV/0!</v>
      </c>
    </row>
    <row r="1724" spans="14:52" x14ac:dyDescent="0.55000000000000004">
      <c r="N1724" s="36">
        <f t="shared" si="1065"/>
        <v>0</v>
      </c>
      <c r="O1724" s="36">
        <f t="shared" si="1066"/>
        <v>1000024.5480082099</v>
      </c>
      <c r="P1724" s="36">
        <f t="shared" si="1067"/>
        <v>1000024.5480082099</v>
      </c>
      <c r="Q1724">
        <f t="shared" si="1068"/>
        <v>0</v>
      </c>
      <c r="R1724">
        <f t="shared" si="1069"/>
        <v>44001080.112361237</v>
      </c>
      <c r="S1724">
        <f t="shared" si="1070"/>
        <v>0</v>
      </c>
      <c r="T1724">
        <f t="shared" si="1071"/>
        <v>-25617.357104592924</v>
      </c>
      <c r="U1724">
        <f t="shared" si="1072"/>
        <v>-25617.357104592924</v>
      </c>
      <c r="W1724">
        <f t="shared" si="1073"/>
        <v>-7.7434778162181958E-2</v>
      </c>
      <c r="X1724">
        <v>1090.1500000000001</v>
      </c>
      <c r="Y1724">
        <f t="shared" si="1074"/>
        <v>-776.98092666583329</v>
      </c>
      <c r="Z1724">
        <v>777.00199999999995</v>
      </c>
      <c r="AA1724">
        <f t="shared" si="1075"/>
        <v>3491.9547101870698</v>
      </c>
      <c r="AC1724">
        <f t="shared" si="1076"/>
        <v>0</v>
      </c>
      <c r="AD1724">
        <f t="shared" si="1077"/>
        <v>0</v>
      </c>
      <c r="AE1724">
        <v>0</v>
      </c>
      <c r="AF1724">
        <f t="shared" si="1078"/>
        <v>0</v>
      </c>
      <c r="AG1724">
        <f t="shared" si="1079"/>
        <v>0</v>
      </c>
      <c r="AH1724">
        <f t="shared" si="1080"/>
        <v>2.8750413205176957E-5</v>
      </c>
      <c r="AJ1724">
        <f t="shared" si="1081"/>
        <v>0</v>
      </c>
      <c r="AK1724">
        <f t="shared" si="1082"/>
        <v>0</v>
      </c>
      <c r="AL1724">
        <v>777</v>
      </c>
      <c r="AM1724">
        <f t="shared" si="1083"/>
        <v>0</v>
      </c>
      <c r="AN1724">
        <f t="shared" si="1084"/>
        <v>0</v>
      </c>
      <c r="AO1724">
        <f t="shared" si="1085"/>
        <v>9.6478316442805384E-5</v>
      </c>
      <c r="AQ1724">
        <f t="shared" si="1086"/>
        <v>0</v>
      </c>
      <c r="AR1724">
        <f t="shared" si="1087"/>
        <v>0</v>
      </c>
      <c r="AS1724">
        <v>777</v>
      </c>
      <c r="AT1724">
        <f t="shared" si="1088"/>
        <v>0</v>
      </c>
      <c r="AU1724">
        <f t="shared" si="1089"/>
        <v>0</v>
      </c>
      <c r="AV1724">
        <f t="shared" si="1090"/>
        <v>3.3779398637888646E-5</v>
      </c>
      <c r="AX1724" t="e">
        <f t="shared" si="1091"/>
        <v>#DIV/0!</v>
      </c>
      <c r="AY1724" t="e">
        <f t="shared" si="1092"/>
        <v>#DIV/0!</v>
      </c>
      <c r="AZ1724" t="e">
        <f t="shared" si="1093"/>
        <v>#DIV/0!</v>
      </c>
    </row>
    <row r="1725" spans="14:52" x14ac:dyDescent="0.55000000000000004">
      <c r="N1725" s="36">
        <f t="shared" si="1065"/>
        <v>0</v>
      </c>
      <c r="O1725" s="36">
        <f t="shared" si="1066"/>
        <v>1000024.5164547266</v>
      </c>
      <c r="P1725" s="36">
        <f t="shared" si="1067"/>
        <v>1000024.5164547266</v>
      </c>
      <c r="Q1725">
        <f t="shared" si="1068"/>
        <v>0</v>
      </c>
      <c r="R1725">
        <f t="shared" si="1069"/>
        <v>44001078.724007972</v>
      </c>
      <c r="S1725">
        <f t="shared" si="1070"/>
        <v>0</v>
      </c>
      <c r="T1725">
        <f t="shared" si="1071"/>
        <v>-25548.515759206723</v>
      </c>
      <c r="U1725">
        <f t="shared" si="1072"/>
        <v>-25548.515759206726</v>
      </c>
      <c r="W1725">
        <f t="shared" si="1073"/>
        <v>-7.7434778162181958E-2</v>
      </c>
      <c r="X1725">
        <v>1091.1500000000001</v>
      </c>
      <c r="Y1725">
        <f t="shared" si="1074"/>
        <v>-777.98092666583329</v>
      </c>
      <c r="Z1725">
        <v>778.00199999999995</v>
      </c>
      <c r="AA1725">
        <f t="shared" si="1075"/>
        <v>3504.5758887783404</v>
      </c>
      <c r="AC1725">
        <f t="shared" si="1076"/>
        <v>0</v>
      </c>
      <c r="AD1725">
        <f t="shared" si="1077"/>
        <v>0</v>
      </c>
      <c r="AE1725">
        <v>0</v>
      </c>
      <c r="AF1725">
        <f t="shared" si="1078"/>
        <v>0</v>
      </c>
      <c r="AG1725">
        <f t="shared" si="1079"/>
        <v>0</v>
      </c>
      <c r="AH1725">
        <f t="shared" si="1080"/>
        <v>2.8711767493546357E-5</v>
      </c>
      <c r="AJ1725">
        <f t="shared" si="1081"/>
        <v>0</v>
      </c>
      <c r="AK1725">
        <f t="shared" si="1082"/>
        <v>0</v>
      </c>
      <c r="AL1725">
        <v>778</v>
      </c>
      <c r="AM1725">
        <f t="shared" si="1083"/>
        <v>0</v>
      </c>
      <c r="AN1725">
        <f t="shared" si="1084"/>
        <v>0</v>
      </c>
      <c r="AO1725">
        <f t="shared" si="1085"/>
        <v>9.6283855586490829E-5</v>
      </c>
      <c r="AQ1725">
        <f t="shared" si="1086"/>
        <v>0</v>
      </c>
      <c r="AR1725">
        <f t="shared" si="1087"/>
        <v>0</v>
      </c>
      <c r="AS1725">
        <v>778</v>
      </c>
      <c r="AT1725">
        <f t="shared" si="1088"/>
        <v>0</v>
      </c>
      <c r="AU1725">
        <f t="shared" si="1089"/>
        <v>0</v>
      </c>
      <c r="AV1725">
        <f t="shared" si="1090"/>
        <v>3.3702812147543786E-5</v>
      </c>
      <c r="AX1725" t="e">
        <f t="shared" si="1091"/>
        <v>#DIV/0!</v>
      </c>
      <c r="AY1725" t="e">
        <f t="shared" si="1092"/>
        <v>#DIV/0!</v>
      </c>
      <c r="AZ1725" t="e">
        <f t="shared" si="1093"/>
        <v>#DIV/0!</v>
      </c>
    </row>
    <row r="1726" spans="14:52" x14ac:dyDescent="0.55000000000000004">
      <c r="N1726" s="36">
        <f t="shared" si="1065"/>
        <v>0</v>
      </c>
      <c r="O1726" s="36">
        <f t="shared" si="1066"/>
        <v>1000024.4849822554</v>
      </c>
      <c r="P1726" s="36">
        <f t="shared" si="1067"/>
        <v>1000024.4849822554</v>
      </c>
      <c r="Q1726">
        <f t="shared" si="1068"/>
        <v>0</v>
      </c>
      <c r="R1726">
        <f t="shared" si="1069"/>
        <v>44001077.339219235</v>
      </c>
      <c r="S1726">
        <f t="shared" si="1070"/>
        <v>0</v>
      </c>
      <c r="T1726">
        <f t="shared" si="1071"/>
        <v>-25480.012691734926</v>
      </c>
      <c r="U1726">
        <f t="shared" si="1072"/>
        <v>-25480.012691734933</v>
      </c>
      <c r="W1726">
        <f t="shared" si="1073"/>
        <v>-7.7434778162181958E-2</v>
      </c>
      <c r="X1726">
        <v>1092.1500000000001</v>
      </c>
      <c r="Y1726">
        <f t="shared" si="1074"/>
        <v>-778.98092666583329</v>
      </c>
      <c r="Z1726">
        <v>779.00199999999995</v>
      </c>
      <c r="AA1726">
        <f t="shared" si="1075"/>
        <v>3517.218570641005</v>
      </c>
      <c r="AC1726">
        <f t="shared" si="1076"/>
        <v>0</v>
      </c>
      <c r="AD1726">
        <f t="shared" si="1077"/>
        <v>0</v>
      </c>
      <c r="AE1726">
        <v>0</v>
      </c>
      <c r="AF1726">
        <f t="shared" si="1078"/>
        <v>0</v>
      </c>
      <c r="AG1726">
        <f t="shared" si="1079"/>
        <v>0</v>
      </c>
      <c r="AH1726">
        <f t="shared" si="1080"/>
        <v>2.8673244356091976E-5</v>
      </c>
      <c r="AJ1726">
        <f t="shared" si="1081"/>
        <v>0</v>
      </c>
      <c r="AK1726">
        <f t="shared" si="1082"/>
        <v>0</v>
      </c>
      <c r="AL1726">
        <v>779</v>
      </c>
      <c r="AM1726">
        <f t="shared" si="1083"/>
        <v>0</v>
      </c>
      <c r="AN1726">
        <f t="shared" si="1084"/>
        <v>0</v>
      </c>
      <c r="AO1726">
        <f t="shared" si="1085"/>
        <v>9.6090141714777862E-5</v>
      </c>
      <c r="AQ1726">
        <f t="shared" si="1086"/>
        <v>0</v>
      </c>
      <c r="AR1726">
        <f t="shared" si="1087"/>
        <v>0</v>
      </c>
      <c r="AS1726">
        <v>779</v>
      </c>
      <c r="AT1726">
        <f t="shared" si="1088"/>
        <v>0</v>
      </c>
      <c r="AU1726">
        <f t="shared" si="1089"/>
        <v>0</v>
      </c>
      <c r="AV1726">
        <f t="shared" si="1090"/>
        <v>3.3626539070849435E-5</v>
      </c>
      <c r="AX1726" t="e">
        <f t="shared" si="1091"/>
        <v>#DIV/0!</v>
      </c>
      <c r="AY1726" t="e">
        <f t="shared" si="1092"/>
        <v>#DIV/0!</v>
      </c>
      <c r="AZ1726" t="e">
        <f t="shared" si="1093"/>
        <v>#DIV/0!</v>
      </c>
    </row>
    <row r="1727" spans="14:52" x14ac:dyDescent="0.55000000000000004">
      <c r="N1727" s="36">
        <f t="shared" si="1065"/>
        <v>0</v>
      </c>
      <c r="O1727" s="36">
        <f t="shared" si="1066"/>
        <v>1000024.4535904849</v>
      </c>
      <c r="P1727" s="36">
        <f t="shared" si="1067"/>
        <v>1000024.4535904849</v>
      </c>
      <c r="Q1727">
        <f t="shared" si="1068"/>
        <v>0</v>
      </c>
      <c r="R1727">
        <f t="shared" si="1069"/>
        <v>44001075.957981333</v>
      </c>
      <c r="S1727">
        <f t="shared" si="1070"/>
        <v>0</v>
      </c>
      <c r="T1727">
        <f t="shared" si="1071"/>
        <v>-25411.845715052343</v>
      </c>
      <c r="U1727">
        <f t="shared" si="1072"/>
        <v>-25411.845715052335</v>
      </c>
      <c r="W1727">
        <f t="shared" si="1073"/>
        <v>-7.7434778162181958E-2</v>
      </c>
      <c r="X1727">
        <v>1093.1500000000001</v>
      </c>
      <c r="Y1727">
        <f t="shared" si="1074"/>
        <v>-779.98092666583329</v>
      </c>
      <c r="Z1727">
        <v>780.00199999999995</v>
      </c>
      <c r="AA1727">
        <f t="shared" si="1075"/>
        <v>3529.8827285970642</v>
      </c>
      <c r="AC1727">
        <f t="shared" si="1076"/>
        <v>0</v>
      </c>
      <c r="AD1727">
        <f t="shared" si="1077"/>
        <v>0</v>
      </c>
      <c r="AE1727">
        <v>0</v>
      </c>
      <c r="AF1727">
        <f t="shared" si="1078"/>
        <v>0</v>
      </c>
      <c r="AG1727">
        <f t="shared" si="1079"/>
        <v>0</v>
      </c>
      <c r="AH1727">
        <f t="shared" si="1080"/>
        <v>2.8634843245133622E-5</v>
      </c>
      <c r="AJ1727">
        <f t="shared" si="1081"/>
        <v>0</v>
      </c>
      <c r="AK1727">
        <f t="shared" si="1082"/>
        <v>0</v>
      </c>
      <c r="AL1727">
        <v>780</v>
      </c>
      <c r="AM1727">
        <f t="shared" si="1083"/>
        <v>0</v>
      </c>
      <c r="AN1727">
        <f t="shared" si="1084"/>
        <v>0</v>
      </c>
      <c r="AO1727">
        <f t="shared" si="1085"/>
        <v>9.5897170922404628E-5</v>
      </c>
      <c r="AQ1727">
        <f t="shared" si="1086"/>
        <v>0</v>
      </c>
      <c r="AR1727">
        <f t="shared" si="1087"/>
        <v>0</v>
      </c>
      <c r="AS1727">
        <v>780</v>
      </c>
      <c r="AT1727">
        <f t="shared" si="1088"/>
        <v>0</v>
      </c>
      <c r="AU1727">
        <f t="shared" si="1089"/>
        <v>0</v>
      </c>
      <c r="AV1727">
        <f t="shared" si="1090"/>
        <v>3.3550577682435059E-5</v>
      </c>
      <c r="AX1727" t="e">
        <f t="shared" si="1091"/>
        <v>#DIV/0!</v>
      </c>
      <c r="AY1727" t="e">
        <f t="shared" si="1092"/>
        <v>#DIV/0!</v>
      </c>
      <c r="AZ1727" t="e">
        <f t="shared" si="1093"/>
        <v>#DIV/0!</v>
      </c>
    </row>
    <row r="1728" spans="14:52" x14ac:dyDescent="0.55000000000000004">
      <c r="N1728" s="36">
        <f t="shared" si="1065"/>
        <v>0</v>
      </c>
      <c r="O1728" s="36">
        <f t="shared" si="1066"/>
        <v>1000024.4222791049</v>
      </c>
      <c r="P1728" s="36">
        <f t="shared" si="1067"/>
        <v>1000024.4222791049</v>
      </c>
      <c r="Q1728">
        <f t="shared" si="1068"/>
        <v>0</v>
      </c>
      <c r="R1728">
        <f t="shared" si="1069"/>
        <v>44001074.580280617</v>
      </c>
      <c r="S1728">
        <f t="shared" si="1070"/>
        <v>0</v>
      </c>
      <c r="T1728">
        <f t="shared" si="1071"/>
        <v>-25344.012659382392</v>
      </c>
      <c r="U1728">
        <f t="shared" si="1072"/>
        <v>-25344.012659382399</v>
      </c>
      <c r="W1728">
        <f t="shared" si="1073"/>
        <v>-7.7434778162181958E-2</v>
      </c>
      <c r="X1728">
        <v>1094.1500000000001</v>
      </c>
      <c r="Y1728">
        <f t="shared" si="1074"/>
        <v>-780.98092666583329</v>
      </c>
      <c r="Z1728">
        <v>781.00199999999995</v>
      </c>
      <c r="AA1728">
        <f t="shared" si="1075"/>
        <v>3542.5683354094081</v>
      </c>
      <c r="AC1728">
        <f t="shared" si="1076"/>
        <v>0</v>
      </c>
      <c r="AD1728">
        <f t="shared" si="1077"/>
        <v>0</v>
      </c>
      <c r="AE1728">
        <v>0</v>
      </c>
      <c r="AF1728">
        <f t="shared" si="1078"/>
        <v>0</v>
      </c>
      <c r="AG1728">
        <f t="shared" si="1079"/>
        <v>0</v>
      </c>
      <c r="AH1728">
        <f t="shared" si="1080"/>
        <v>2.8596563616110138E-5</v>
      </c>
      <c r="AJ1728">
        <f t="shared" si="1081"/>
        <v>0</v>
      </c>
      <c r="AK1728">
        <f t="shared" si="1082"/>
        <v>0</v>
      </c>
      <c r="AL1728">
        <v>781</v>
      </c>
      <c r="AM1728">
        <f t="shared" si="1083"/>
        <v>0</v>
      </c>
      <c r="AN1728">
        <f t="shared" si="1084"/>
        <v>0</v>
      </c>
      <c r="AO1728">
        <f t="shared" si="1085"/>
        <v>9.5704939329587736E-5</v>
      </c>
      <c r="AQ1728">
        <f t="shared" si="1086"/>
        <v>0</v>
      </c>
      <c r="AR1728">
        <f t="shared" si="1087"/>
        <v>0</v>
      </c>
      <c r="AS1728">
        <v>781</v>
      </c>
      <c r="AT1728">
        <f t="shared" si="1088"/>
        <v>0</v>
      </c>
      <c r="AU1728">
        <f t="shared" si="1089"/>
        <v>0</v>
      </c>
      <c r="AV1728">
        <f t="shared" si="1090"/>
        <v>3.3474926268700919E-5</v>
      </c>
      <c r="AX1728" t="e">
        <f t="shared" si="1091"/>
        <v>#DIV/0!</v>
      </c>
      <c r="AY1728" t="e">
        <f t="shared" si="1092"/>
        <v>#DIV/0!</v>
      </c>
      <c r="AZ1728" t="e">
        <f t="shared" si="1093"/>
        <v>#DIV/0!</v>
      </c>
    </row>
    <row r="1729" spans="14:52" x14ac:dyDescent="0.55000000000000004">
      <c r="N1729" s="36">
        <f t="shared" si="1065"/>
        <v>0</v>
      </c>
      <c r="O1729" s="36">
        <f t="shared" si="1066"/>
        <v>1000024.3910478073</v>
      </c>
      <c r="P1729" s="36">
        <f t="shared" si="1067"/>
        <v>1000024.3910478073</v>
      </c>
      <c r="Q1729">
        <f t="shared" si="1068"/>
        <v>0</v>
      </c>
      <c r="R1729">
        <f t="shared" si="1069"/>
        <v>44001073.206103519</v>
      </c>
      <c r="S1729">
        <f t="shared" si="1070"/>
        <v>0</v>
      </c>
      <c r="T1729">
        <f t="shared" si="1071"/>
        <v>-25276.511372135275</v>
      </c>
      <c r="U1729">
        <f t="shared" si="1072"/>
        <v>-25276.511372135275</v>
      </c>
      <c r="W1729">
        <f t="shared" si="1073"/>
        <v>-7.7434778162181958E-2</v>
      </c>
      <c r="X1729">
        <v>1095.1500000000001</v>
      </c>
      <c r="Y1729">
        <f t="shared" si="1074"/>
        <v>-781.98092666583329</v>
      </c>
      <c r="Z1729">
        <v>782.00199999999995</v>
      </c>
      <c r="AA1729">
        <f t="shared" si="1075"/>
        <v>3555.2753637823716</v>
      </c>
      <c r="AC1729">
        <f t="shared" si="1076"/>
        <v>0</v>
      </c>
      <c r="AD1729">
        <f t="shared" si="1077"/>
        <v>0</v>
      </c>
      <c r="AE1729">
        <v>0</v>
      </c>
      <c r="AF1729">
        <f t="shared" si="1078"/>
        <v>0</v>
      </c>
      <c r="AG1729">
        <f t="shared" si="1079"/>
        <v>0</v>
      </c>
      <c r="AH1729">
        <f t="shared" si="1080"/>
        <v>2.8558404927557922E-5</v>
      </c>
      <c r="AJ1729">
        <f t="shared" si="1081"/>
        <v>0</v>
      </c>
      <c r="AK1729">
        <f t="shared" si="1082"/>
        <v>0</v>
      </c>
      <c r="AL1729">
        <v>782</v>
      </c>
      <c r="AM1729">
        <f t="shared" si="1083"/>
        <v>0</v>
      </c>
      <c r="AN1729">
        <f t="shared" si="1084"/>
        <v>0</v>
      </c>
      <c r="AO1729">
        <f t="shared" si="1085"/>
        <v>9.5513443081825182E-5</v>
      </c>
      <c r="AQ1729">
        <f t="shared" si="1086"/>
        <v>0</v>
      </c>
      <c r="AR1729">
        <f t="shared" si="1087"/>
        <v>0</v>
      </c>
      <c r="AS1729">
        <v>782</v>
      </c>
      <c r="AT1729">
        <f t="shared" si="1088"/>
        <v>0</v>
      </c>
      <c r="AU1729">
        <f t="shared" si="1089"/>
        <v>0</v>
      </c>
      <c r="AV1729">
        <f t="shared" si="1090"/>
        <v>3.3399583127722992E-5</v>
      </c>
      <c r="AX1729" t="e">
        <f t="shared" si="1091"/>
        <v>#DIV/0!</v>
      </c>
      <c r="AY1729" t="e">
        <f t="shared" si="1092"/>
        <v>#DIV/0!</v>
      </c>
      <c r="AZ1729" t="e">
        <f t="shared" si="1093"/>
        <v>#DIV/0!</v>
      </c>
    </row>
    <row r="1730" spans="14:52" x14ac:dyDescent="0.55000000000000004">
      <c r="N1730" s="36">
        <f t="shared" si="1065"/>
        <v>0</v>
      </c>
      <c r="O1730" s="36">
        <f t="shared" si="1066"/>
        <v>1000024.359896285</v>
      </c>
      <c r="P1730" s="36">
        <f t="shared" si="1067"/>
        <v>1000024.359896285</v>
      </c>
      <c r="Q1730">
        <f t="shared" si="1068"/>
        <v>0</v>
      </c>
      <c r="R1730">
        <f t="shared" si="1069"/>
        <v>44001071.835436538</v>
      </c>
      <c r="S1730">
        <f t="shared" si="1070"/>
        <v>0</v>
      </c>
      <c r="T1730">
        <f t="shared" si="1071"/>
        <v>-25209.339717748146</v>
      </c>
      <c r="U1730">
        <f t="shared" si="1072"/>
        <v>-25209.339717748149</v>
      </c>
      <c r="W1730">
        <f t="shared" si="1073"/>
        <v>-7.7434778162181958E-2</v>
      </c>
      <c r="X1730">
        <v>1096.1500000000001</v>
      </c>
      <c r="Y1730">
        <f t="shared" si="1074"/>
        <v>-782.98092666583329</v>
      </c>
      <c r="Z1730">
        <v>783.00199999999995</v>
      </c>
      <c r="AA1730">
        <f t="shared" si="1075"/>
        <v>3568.0037863622133</v>
      </c>
      <c r="AC1730">
        <f t="shared" si="1076"/>
        <v>0</v>
      </c>
      <c r="AD1730">
        <f t="shared" si="1077"/>
        <v>0</v>
      </c>
      <c r="AE1730">
        <v>0</v>
      </c>
      <c r="AF1730">
        <f t="shared" si="1078"/>
        <v>0</v>
      </c>
      <c r="AG1730">
        <f t="shared" si="1079"/>
        <v>0</v>
      </c>
      <c r="AH1730">
        <f t="shared" si="1080"/>
        <v>2.8520366641089608E-5</v>
      </c>
      <c r="AJ1730">
        <f t="shared" si="1081"/>
        <v>0</v>
      </c>
      <c r="AK1730">
        <f t="shared" si="1082"/>
        <v>0</v>
      </c>
      <c r="AL1730">
        <v>783</v>
      </c>
      <c r="AM1730">
        <f t="shared" si="1083"/>
        <v>0</v>
      </c>
      <c r="AN1730">
        <f t="shared" si="1084"/>
        <v>0</v>
      </c>
      <c r="AO1730">
        <f t="shared" si="1085"/>
        <v>9.5322678349699268E-5</v>
      </c>
      <c r="AQ1730">
        <f t="shared" si="1086"/>
        <v>0</v>
      </c>
      <c r="AR1730">
        <f t="shared" si="1087"/>
        <v>0</v>
      </c>
      <c r="AS1730">
        <v>783</v>
      </c>
      <c r="AT1730">
        <f t="shared" si="1088"/>
        <v>0</v>
      </c>
      <c r="AU1730">
        <f t="shared" si="1089"/>
        <v>0</v>
      </c>
      <c r="AV1730">
        <f t="shared" si="1090"/>
        <v>3.3324546569158525E-5</v>
      </c>
      <c r="AX1730" t="e">
        <f t="shared" si="1091"/>
        <v>#DIV/0!</v>
      </c>
      <c r="AY1730" t="e">
        <f t="shared" si="1092"/>
        <v>#DIV/0!</v>
      </c>
      <c r="AZ1730" t="e">
        <f t="shared" si="1093"/>
        <v>#DIV/0!</v>
      </c>
    </row>
    <row r="1731" spans="14:52" x14ac:dyDescent="0.55000000000000004">
      <c r="N1731" s="36">
        <f t="shared" si="1065"/>
        <v>0</v>
      </c>
      <c r="O1731" s="36">
        <f t="shared" si="1066"/>
        <v>1000024.3288242328</v>
      </c>
      <c r="P1731" s="36">
        <f t="shared" si="1067"/>
        <v>1000024.3288242328</v>
      </c>
      <c r="Q1731">
        <f t="shared" si="1068"/>
        <v>0</v>
      </c>
      <c r="R1731">
        <f t="shared" si="1069"/>
        <v>44001070.468266241</v>
      </c>
      <c r="S1731">
        <f t="shared" si="1070"/>
        <v>0</v>
      </c>
      <c r="T1731">
        <f t="shared" si="1071"/>
        <v>-25142.495577526337</v>
      </c>
      <c r="U1731">
        <f t="shared" si="1072"/>
        <v>-25142.495577526337</v>
      </c>
      <c r="W1731">
        <f t="shared" si="1073"/>
        <v>-7.7434778162181958E-2</v>
      </c>
      <c r="X1731">
        <v>1097.1500000000001</v>
      </c>
      <c r="Y1731">
        <f t="shared" si="1074"/>
        <v>-783.98092666583329</v>
      </c>
      <c r="Z1731">
        <v>784.00199999999995</v>
      </c>
      <c r="AA1731">
        <f t="shared" si="1075"/>
        <v>3580.7535757377173</v>
      </c>
      <c r="AC1731">
        <f t="shared" si="1076"/>
        <v>0</v>
      </c>
      <c r="AD1731">
        <f t="shared" si="1077"/>
        <v>0</v>
      </c>
      <c r="AE1731">
        <v>0</v>
      </c>
      <c r="AF1731">
        <f t="shared" si="1078"/>
        <v>0</v>
      </c>
      <c r="AG1731">
        <f t="shared" si="1079"/>
        <v>0</v>
      </c>
      <c r="AH1731">
        <f t="shared" si="1080"/>
        <v>2.8482448221372947E-5</v>
      </c>
      <c r="AJ1731">
        <f t="shared" si="1081"/>
        <v>0</v>
      </c>
      <c r="AK1731">
        <f t="shared" si="1082"/>
        <v>0</v>
      </c>
      <c r="AL1731">
        <v>784</v>
      </c>
      <c r="AM1731">
        <f t="shared" si="1083"/>
        <v>0</v>
      </c>
      <c r="AN1731">
        <f t="shared" si="1084"/>
        <v>0</v>
      </c>
      <c r="AO1731">
        <f t="shared" si="1085"/>
        <v>9.5132641328682865E-5</v>
      </c>
      <c r="AQ1731">
        <f t="shared" si="1086"/>
        <v>0</v>
      </c>
      <c r="AR1731">
        <f t="shared" si="1087"/>
        <v>0</v>
      </c>
      <c r="AS1731">
        <v>784</v>
      </c>
      <c r="AT1731">
        <f t="shared" si="1088"/>
        <v>0</v>
      </c>
      <c r="AU1731">
        <f t="shared" si="1089"/>
        <v>0</v>
      </c>
      <c r="AV1731">
        <f t="shared" si="1090"/>
        <v>3.3249814914152773E-5</v>
      </c>
      <c r="AX1731" t="e">
        <f t="shared" si="1091"/>
        <v>#DIV/0!</v>
      </c>
      <c r="AY1731" t="e">
        <f t="shared" si="1092"/>
        <v>#DIV/0!</v>
      </c>
      <c r="AZ1731" t="e">
        <f t="shared" si="1093"/>
        <v>#DIV/0!</v>
      </c>
    </row>
    <row r="1732" spans="14:52" x14ac:dyDescent="0.55000000000000004">
      <c r="N1732" s="36">
        <f t="shared" si="1065"/>
        <v>0</v>
      </c>
      <c r="O1732" s="36">
        <f t="shared" si="1066"/>
        <v>1000024.297831347</v>
      </c>
      <c r="P1732" s="36">
        <f t="shared" si="1067"/>
        <v>1000024.297831347</v>
      </c>
      <c r="Q1732">
        <f t="shared" si="1068"/>
        <v>0</v>
      </c>
      <c r="R1732">
        <f t="shared" si="1069"/>
        <v>44001069.10457927</v>
      </c>
      <c r="S1732">
        <f t="shared" si="1070"/>
        <v>0</v>
      </c>
      <c r="T1732">
        <f t="shared" si="1071"/>
        <v>-25075.976849487273</v>
      </c>
      <c r="U1732">
        <f t="shared" si="1072"/>
        <v>-25075.976849487277</v>
      </c>
      <c r="W1732">
        <f t="shared" si="1073"/>
        <v>-7.7434778162181958E-2</v>
      </c>
      <c r="X1732">
        <v>1098.1500000000001</v>
      </c>
      <c r="Y1732">
        <f t="shared" si="1074"/>
        <v>-784.98092666583329</v>
      </c>
      <c r="Z1732">
        <v>785.00199999999995</v>
      </c>
      <c r="AA1732">
        <f t="shared" si="1075"/>
        <v>3593.5247044406274</v>
      </c>
      <c r="AC1732">
        <f t="shared" si="1076"/>
        <v>0</v>
      </c>
      <c r="AD1732">
        <f t="shared" si="1077"/>
        <v>0</v>
      </c>
      <c r="AE1732">
        <v>0</v>
      </c>
      <c r="AF1732">
        <f t="shared" si="1078"/>
        <v>0</v>
      </c>
      <c r="AG1732">
        <f t="shared" si="1079"/>
        <v>0</v>
      </c>
      <c r="AH1732">
        <f t="shared" si="1080"/>
        <v>2.8444649136109927E-5</v>
      </c>
      <c r="AJ1732">
        <f t="shared" si="1081"/>
        <v>0</v>
      </c>
      <c r="AK1732">
        <f t="shared" si="1082"/>
        <v>0</v>
      </c>
      <c r="AL1732">
        <v>785</v>
      </c>
      <c r="AM1732">
        <f t="shared" si="1083"/>
        <v>0</v>
      </c>
      <c r="AN1732">
        <f t="shared" si="1084"/>
        <v>0</v>
      </c>
      <c r="AO1732">
        <f t="shared" si="1085"/>
        <v>9.4943328238946971E-5</v>
      </c>
      <c r="AQ1732">
        <f t="shared" si="1086"/>
        <v>0</v>
      </c>
      <c r="AR1732">
        <f t="shared" si="1087"/>
        <v>0</v>
      </c>
      <c r="AS1732">
        <v>785</v>
      </c>
      <c r="AT1732">
        <f t="shared" si="1088"/>
        <v>0</v>
      </c>
      <c r="AU1732">
        <f t="shared" si="1089"/>
        <v>0</v>
      </c>
      <c r="AV1732">
        <f t="shared" si="1090"/>
        <v>3.3175386495246614E-5</v>
      </c>
      <c r="AX1732" t="e">
        <f t="shared" si="1091"/>
        <v>#DIV/0!</v>
      </c>
      <c r="AY1732" t="e">
        <f t="shared" si="1092"/>
        <v>#DIV/0!</v>
      </c>
      <c r="AZ1732" t="e">
        <f t="shared" si="1093"/>
        <v>#DIV/0!</v>
      </c>
    </row>
    <row r="1733" spans="14:52" x14ac:dyDescent="0.55000000000000004">
      <c r="N1733" s="36">
        <f t="shared" si="1065"/>
        <v>0</v>
      </c>
      <c r="O1733" s="36">
        <f t="shared" si="1066"/>
        <v>1000024.2669173253</v>
      </c>
      <c r="P1733" s="36">
        <f t="shared" si="1067"/>
        <v>1000024.2669173253</v>
      </c>
      <c r="Q1733">
        <f t="shared" si="1068"/>
        <v>0</v>
      </c>
      <c r="R1733">
        <f t="shared" si="1069"/>
        <v>44001067.744362317</v>
      </c>
      <c r="S1733">
        <f t="shared" si="1070"/>
        <v>0</v>
      </c>
      <c r="T1733">
        <f t="shared" si="1071"/>
        <v>-25009.781448205067</v>
      </c>
      <c r="U1733">
        <f t="shared" si="1072"/>
        <v>-25009.781448205071</v>
      </c>
      <c r="W1733">
        <f t="shared" si="1073"/>
        <v>-7.7434778162181958E-2</v>
      </c>
      <c r="X1733">
        <v>1099.1500000000001</v>
      </c>
      <c r="Y1733">
        <f t="shared" si="1074"/>
        <v>-785.98092666583329</v>
      </c>
      <c r="Z1733">
        <v>786.00199999999995</v>
      </c>
      <c r="AA1733">
        <f t="shared" si="1075"/>
        <v>3606.3171449462375</v>
      </c>
      <c r="AC1733">
        <f t="shared" si="1076"/>
        <v>0</v>
      </c>
      <c r="AD1733">
        <f t="shared" si="1077"/>
        <v>0</v>
      </c>
      <c r="AE1733">
        <v>0</v>
      </c>
      <c r="AF1733">
        <f t="shared" si="1078"/>
        <v>0</v>
      </c>
      <c r="AG1733">
        <f t="shared" si="1079"/>
        <v>0</v>
      </c>
      <c r="AH1733">
        <f t="shared" si="1080"/>
        <v>2.8406968856015996E-5</v>
      </c>
      <c r="AJ1733">
        <f t="shared" si="1081"/>
        <v>0</v>
      </c>
      <c r="AK1733">
        <f t="shared" si="1082"/>
        <v>0</v>
      </c>
      <c r="AL1733">
        <v>786</v>
      </c>
      <c r="AM1733">
        <f t="shared" si="1083"/>
        <v>0</v>
      </c>
      <c r="AN1733">
        <f t="shared" si="1084"/>
        <v>0</v>
      </c>
      <c r="AO1733">
        <f t="shared" si="1085"/>
        <v>9.4754735325169374E-5</v>
      </c>
      <c r="AQ1733">
        <f t="shared" si="1086"/>
        <v>0</v>
      </c>
      <c r="AR1733">
        <f t="shared" si="1087"/>
        <v>0</v>
      </c>
      <c r="AS1733">
        <v>786</v>
      </c>
      <c r="AT1733">
        <f t="shared" si="1088"/>
        <v>0</v>
      </c>
      <c r="AU1733">
        <f t="shared" si="1089"/>
        <v>0</v>
      </c>
      <c r="AV1733">
        <f t="shared" si="1090"/>
        <v>3.3101259656284843E-5</v>
      </c>
      <c r="AX1733" t="e">
        <f t="shared" si="1091"/>
        <v>#DIV/0!</v>
      </c>
      <c r="AY1733" t="e">
        <f t="shared" si="1092"/>
        <v>#DIV/0!</v>
      </c>
      <c r="AZ1733" t="e">
        <f t="shared" si="1093"/>
        <v>#DIV/0!</v>
      </c>
    </row>
    <row r="1734" spans="14:52" x14ac:dyDescent="0.55000000000000004">
      <c r="N1734" s="36">
        <f t="shared" si="1065"/>
        <v>0</v>
      </c>
      <c r="O1734" s="36">
        <f t="shared" si="1066"/>
        <v>1000024.2360818674</v>
      </c>
      <c r="P1734" s="36">
        <f t="shared" si="1067"/>
        <v>1000024.2360818674</v>
      </c>
      <c r="Q1734">
        <f t="shared" si="1068"/>
        <v>0</v>
      </c>
      <c r="R1734">
        <f t="shared" si="1069"/>
        <v>44001066.387602165</v>
      </c>
      <c r="S1734">
        <f t="shared" si="1070"/>
        <v>0</v>
      </c>
      <c r="T1734">
        <f t="shared" si="1071"/>
        <v>-24943.907304657248</v>
      </c>
      <c r="U1734">
        <f t="shared" si="1072"/>
        <v>-24943.907304657248</v>
      </c>
      <c r="W1734">
        <f t="shared" si="1073"/>
        <v>-7.7434778162181958E-2</v>
      </c>
      <c r="X1734">
        <v>1100.1500000000001</v>
      </c>
      <c r="Y1734">
        <f t="shared" si="1074"/>
        <v>-786.98092666583329</v>
      </c>
      <c r="Z1734">
        <v>787.00199999999995</v>
      </c>
      <c r="AA1734">
        <f t="shared" si="1075"/>
        <v>3619.1308696738938</v>
      </c>
      <c r="AC1734">
        <f t="shared" si="1076"/>
        <v>0</v>
      </c>
      <c r="AD1734">
        <f t="shared" si="1077"/>
        <v>0</v>
      </c>
      <c r="AE1734">
        <v>0</v>
      </c>
      <c r="AF1734">
        <f t="shared" si="1078"/>
        <v>0</v>
      </c>
      <c r="AG1734">
        <f t="shared" si="1079"/>
        <v>0</v>
      </c>
      <c r="AH1734">
        <f t="shared" si="1080"/>
        <v>2.8369406854799443E-5</v>
      </c>
      <c r="AJ1734">
        <f t="shared" si="1081"/>
        <v>0</v>
      </c>
      <c r="AK1734">
        <f t="shared" si="1082"/>
        <v>0</v>
      </c>
      <c r="AL1734">
        <v>787</v>
      </c>
      <c r="AM1734">
        <f t="shared" si="1083"/>
        <v>0</v>
      </c>
      <c r="AN1734">
        <f t="shared" si="1084"/>
        <v>0</v>
      </c>
      <c r="AO1734">
        <f t="shared" si="1085"/>
        <v>9.4566858856346125E-5</v>
      </c>
      <c r="AQ1734">
        <f t="shared" si="1086"/>
        <v>0</v>
      </c>
      <c r="AR1734">
        <f t="shared" si="1087"/>
        <v>0</v>
      </c>
      <c r="AS1734">
        <v>787</v>
      </c>
      <c r="AT1734">
        <f t="shared" si="1088"/>
        <v>0</v>
      </c>
      <c r="AU1734">
        <f t="shared" si="1089"/>
        <v>0</v>
      </c>
      <c r="AV1734">
        <f t="shared" si="1090"/>
        <v>3.3027432752325335E-5</v>
      </c>
      <c r="AX1734" t="e">
        <f t="shared" si="1091"/>
        <v>#DIV/0!</v>
      </c>
      <c r="AY1734" t="e">
        <f t="shared" si="1092"/>
        <v>#DIV/0!</v>
      </c>
      <c r="AZ1734" t="e">
        <f t="shared" si="1093"/>
        <v>#DIV/0!</v>
      </c>
    </row>
    <row r="1735" spans="14:52" x14ac:dyDescent="0.55000000000000004">
      <c r="N1735" s="36">
        <f t="shared" si="1065"/>
        <v>0</v>
      </c>
      <c r="O1735" s="36">
        <f t="shared" si="1066"/>
        <v>1000024.2053246738</v>
      </c>
      <c r="P1735" s="36">
        <f t="shared" si="1067"/>
        <v>1000024.2053246738</v>
      </c>
      <c r="Q1735">
        <f t="shared" si="1068"/>
        <v>0</v>
      </c>
      <c r="R1735">
        <f t="shared" si="1069"/>
        <v>44001065.03428565</v>
      </c>
      <c r="S1735">
        <f t="shared" si="1070"/>
        <v>0</v>
      </c>
      <c r="T1735">
        <f t="shared" si="1071"/>
        <v>-24878.352366073137</v>
      </c>
      <c r="U1735">
        <f t="shared" si="1072"/>
        <v>-24878.352366073133</v>
      </c>
      <c r="W1735">
        <f t="shared" si="1073"/>
        <v>-7.7434778162181958E-2</v>
      </c>
      <c r="X1735">
        <v>1101.1500000000001</v>
      </c>
      <c r="Y1735">
        <f t="shared" si="1074"/>
        <v>-787.98092666583329</v>
      </c>
      <c r="Z1735">
        <v>788.00199999999995</v>
      </c>
      <c r="AA1735">
        <f t="shared" si="1075"/>
        <v>3631.9658509875007</v>
      </c>
      <c r="AC1735">
        <f t="shared" si="1076"/>
        <v>0</v>
      </c>
      <c r="AD1735">
        <f t="shared" si="1077"/>
        <v>0</v>
      </c>
      <c r="AE1735">
        <v>0</v>
      </c>
      <c r="AF1735">
        <f t="shared" si="1078"/>
        <v>0</v>
      </c>
      <c r="AG1735">
        <f t="shared" si="1079"/>
        <v>0</v>
      </c>
      <c r="AH1735">
        <f t="shared" si="1080"/>
        <v>2.8331962609140944E-5</v>
      </c>
      <c r="AJ1735">
        <f t="shared" si="1081"/>
        <v>0</v>
      </c>
      <c r="AK1735">
        <f t="shared" si="1082"/>
        <v>0</v>
      </c>
      <c r="AL1735">
        <v>788</v>
      </c>
      <c r="AM1735">
        <f t="shared" si="1083"/>
        <v>0</v>
      </c>
      <c r="AN1735">
        <f t="shared" si="1084"/>
        <v>0</v>
      </c>
      <c r="AO1735">
        <f t="shared" si="1085"/>
        <v>9.4379695125603521E-5</v>
      </c>
      <c r="AQ1735">
        <f t="shared" si="1086"/>
        <v>0</v>
      </c>
      <c r="AR1735">
        <f t="shared" si="1087"/>
        <v>0</v>
      </c>
      <c r="AS1735">
        <v>788</v>
      </c>
      <c r="AT1735">
        <f t="shared" si="1088"/>
        <v>0</v>
      </c>
      <c r="AU1735">
        <f t="shared" si="1089"/>
        <v>0</v>
      </c>
      <c r="AV1735">
        <f t="shared" si="1090"/>
        <v>3.2953904149549089E-5</v>
      </c>
      <c r="AX1735" t="e">
        <f t="shared" si="1091"/>
        <v>#DIV/0!</v>
      </c>
      <c r="AY1735" t="e">
        <f t="shared" si="1092"/>
        <v>#DIV/0!</v>
      </c>
      <c r="AZ1735" t="e">
        <f t="shared" si="1093"/>
        <v>#DIV/0!</v>
      </c>
    </row>
    <row r="1736" spans="14:52" x14ac:dyDescent="0.55000000000000004">
      <c r="N1736" s="36">
        <f t="shared" si="1065"/>
        <v>0</v>
      </c>
      <c r="O1736" s="36">
        <f t="shared" si="1066"/>
        <v>1000024.1746454472</v>
      </c>
      <c r="P1736" s="36">
        <f t="shared" si="1067"/>
        <v>1000024.1746454472</v>
      </c>
      <c r="Q1736">
        <f t="shared" si="1068"/>
        <v>0</v>
      </c>
      <c r="R1736">
        <f t="shared" si="1069"/>
        <v>44001063.684399679</v>
      </c>
      <c r="S1736">
        <f t="shared" si="1070"/>
        <v>0</v>
      </c>
      <c r="T1736">
        <f t="shared" si="1071"/>
        <v>-24813.114595783652</v>
      </c>
      <c r="U1736">
        <f t="shared" si="1072"/>
        <v>-24813.114595783649</v>
      </c>
      <c r="W1736">
        <f t="shared" si="1073"/>
        <v>-7.7434778162181958E-2</v>
      </c>
      <c r="X1736">
        <v>1102.1500000000001</v>
      </c>
      <c r="Y1736">
        <f t="shared" si="1074"/>
        <v>-788.98092666583329</v>
      </c>
      <c r="Z1736">
        <v>789.00199999999995</v>
      </c>
      <c r="AA1736">
        <f t="shared" si="1075"/>
        <v>3644.8220611960505</v>
      </c>
      <c r="AC1736">
        <f t="shared" si="1076"/>
        <v>0</v>
      </c>
      <c r="AD1736">
        <f t="shared" si="1077"/>
        <v>0</v>
      </c>
      <c r="AE1736">
        <v>0</v>
      </c>
      <c r="AF1736">
        <f t="shared" si="1078"/>
        <v>0</v>
      </c>
      <c r="AG1736">
        <f t="shared" si="1079"/>
        <v>0</v>
      </c>
      <c r="AH1736">
        <f t="shared" si="1080"/>
        <v>2.8294635598673313E-5</v>
      </c>
      <c r="AJ1736">
        <f t="shared" si="1081"/>
        <v>0</v>
      </c>
      <c r="AK1736">
        <f t="shared" si="1082"/>
        <v>0</v>
      </c>
      <c r="AL1736">
        <v>789</v>
      </c>
      <c r="AM1736">
        <f t="shared" si="1083"/>
        <v>0</v>
      </c>
      <c r="AN1736">
        <f t="shared" si="1084"/>
        <v>0</v>
      </c>
      <c r="AO1736">
        <f t="shared" si="1085"/>
        <v>9.4193240450012668E-5</v>
      </c>
      <c r="AQ1736">
        <f t="shared" si="1086"/>
        <v>0</v>
      </c>
      <c r="AR1736">
        <f t="shared" si="1087"/>
        <v>0</v>
      </c>
      <c r="AS1736">
        <v>789</v>
      </c>
      <c r="AT1736">
        <f t="shared" si="1088"/>
        <v>0</v>
      </c>
      <c r="AU1736">
        <f t="shared" si="1089"/>
        <v>0</v>
      </c>
      <c r="AV1736">
        <f t="shared" si="1090"/>
        <v>3.2880672225171222E-5</v>
      </c>
      <c r="AX1736" t="e">
        <f t="shared" si="1091"/>
        <v>#DIV/0!</v>
      </c>
      <c r="AY1736" t="e">
        <f t="shared" si="1092"/>
        <v>#DIV/0!</v>
      </c>
      <c r="AZ1736" t="e">
        <f t="shared" si="1093"/>
        <v>#DIV/0!</v>
      </c>
    </row>
    <row r="1737" spans="14:52" x14ac:dyDescent="0.55000000000000004">
      <c r="N1737" s="36">
        <f t="shared" si="1065"/>
        <v>0</v>
      </c>
      <c r="O1737" s="36">
        <f t="shared" si="1066"/>
        <v>1000024.1440438913</v>
      </c>
      <c r="P1737" s="36">
        <f t="shared" si="1067"/>
        <v>1000024.1440438913</v>
      </c>
      <c r="Q1737">
        <f t="shared" si="1068"/>
        <v>0</v>
      </c>
      <c r="R1737">
        <f t="shared" si="1069"/>
        <v>44001062.337931216</v>
      </c>
      <c r="S1737">
        <f t="shared" si="1070"/>
        <v>0</v>
      </c>
      <c r="T1737">
        <f t="shared" si="1071"/>
        <v>-24748.191973072982</v>
      </c>
      <c r="U1737">
        <f t="shared" si="1072"/>
        <v>-24748.19197307299</v>
      </c>
      <c r="W1737">
        <f t="shared" si="1073"/>
        <v>-7.7434778162181958E-2</v>
      </c>
      <c r="X1737">
        <v>1103.1500000000001</v>
      </c>
      <c r="Y1737">
        <f t="shared" si="1074"/>
        <v>-789.98092666583329</v>
      </c>
      <c r="Z1737">
        <v>790.00199999999995</v>
      </c>
      <c r="AA1737">
        <f t="shared" si="1075"/>
        <v>3657.6994725541053</v>
      </c>
      <c r="AC1737">
        <f t="shared" si="1076"/>
        <v>0</v>
      </c>
      <c r="AD1737">
        <f t="shared" si="1077"/>
        <v>0</v>
      </c>
      <c r="AE1737">
        <v>0</v>
      </c>
      <c r="AF1737">
        <f t="shared" si="1078"/>
        <v>0</v>
      </c>
      <c r="AG1737">
        <f t="shared" si="1079"/>
        <v>0</v>
      </c>
      <c r="AH1737">
        <f t="shared" si="1080"/>
        <v>2.8257425305961321E-5</v>
      </c>
      <c r="AJ1737">
        <f t="shared" si="1081"/>
        <v>0</v>
      </c>
      <c r="AK1737">
        <f t="shared" si="1082"/>
        <v>0</v>
      </c>
      <c r="AL1737">
        <v>790</v>
      </c>
      <c r="AM1737">
        <f t="shared" si="1083"/>
        <v>0</v>
      </c>
      <c r="AN1737">
        <f t="shared" si="1084"/>
        <v>0</v>
      </c>
      <c r="AO1737">
        <f t="shared" si="1085"/>
        <v>9.4007491170404705E-5</v>
      </c>
      <c r="AQ1737">
        <f t="shared" si="1086"/>
        <v>0</v>
      </c>
      <c r="AR1737">
        <f t="shared" si="1087"/>
        <v>0</v>
      </c>
      <c r="AS1737">
        <v>790</v>
      </c>
      <c r="AT1737">
        <f t="shared" si="1088"/>
        <v>0</v>
      </c>
      <c r="AU1737">
        <f t="shared" si="1089"/>
        <v>0</v>
      </c>
      <c r="AV1737">
        <f t="shared" si="1090"/>
        <v>3.2807735367352501E-5</v>
      </c>
      <c r="AX1737" t="e">
        <f t="shared" si="1091"/>
        <v>#DIV/0!</v>
      </c>
      <c r="AY1737" t="e">
        <f t="shared" si="1092"/>
        <v>#DIV/0!</v>
      </c>
      <c r="AZ1737" t="e">
        <f t="shared" si="1093"/>
        <v>#DIV/0!</v>
      </c>
    </row>
    <row r="1738" spans="14:52" x14ac:dyDescent="0.55000000000000004">
      <c r="N1738" s="36">
        <f t="shared" si="1065"/>
        <v>0</v>
      </c>
      <c r="O1738" s="36">
        <f t="shared" si="1066"/>
        <v>1000024.1135197117</v>
      </c>
      <c r="P1738" s="36">
        <f t="shared" si="1067"/>
        <v>1000024.1135197117</v>
      </c>
      <c r="Q1738">
        <f t="shared" si="1068"/>
        <v>0</v>
      </c>
      <c r="R1738">
        <f t="shared" si="1069"/>
        <v>44001060.99486731</v>
      </c>
      <c r="S1738">
        <f t="shared" si="1070"/>
        <v>0</v>
      </c>
      <c r="T1738">
        <f t="shared" si="1071"/>
        <v>-24683.582493031223</v>
      </c>
      <c r="U1738">
        <f t="shared" si="1072"/>
        <v>-24683.582493031223</v>
      </c>
      <c r="W1738">
        <f t="shared" si="1073"/>
        <v>-7.7434778162181958E-2</v>
      </c>
      <c r="X1738">
        <v>1104.1500000000001</v>
      </c>
      <c r="Y1738">
        <f t="shared" si="1074"/>
        <v>-790.98092666583329</v>
      </c>
      <c r="Z1738">
        <v>791.00199999999995</v>
      </c>
      <c r="AA1738">
        <f t="shared" si="1075"/>
        <v>3670.5980572623721</v>
      </c>
      <c r="AC1738">
        <f t="shared" si="1076"/>
        <v>0</v>
      </c>
      <c r="AD1738">
        <f t="shared" si="1077"/>
        <v>0</v>
      </c>
      <c r="AE1738">
        <v>0</v>
      </c>
      <c r="AF1738">
        <f t="shared" si="1078"/>
        <v>0</v>
      </c>
      <c r="AG1738">
        <f t="shared" si="1079"/>
        <v>0</v>
      </c>
      <c r="AH1738">
        <f t="shared" si="1080"/>
        <v>2.8220331216481882E-5</v>
      </c>
      <c r="AJ1738">
        <f t="shared" si="1081"/>
        <v>0</v>
      </c>
      <c r="AK1738">
        <f t="shared" si="1082"/>
        <v>0</v>
      </c>
      <c r="AL1738">
        <v>791</v>
      </c>
      <c r="AM1738">
        <f t="shared" si="1083"/>
        <v>0</v>
      </c>
      <c r="AN1738">
        <f t="shared" si="1084"/>
        <v>0</v>
      </c>
      <c r="AO1738">
        <f t="shared" si="1085"/>
        <v>9.3822443651189622E-5</v>
      </c>
      <c r="AQ1738">
        <f t="shared" si="1086"/>
        <v>0</v>
      </c>
      <c r="AR1738">
        <f t="shared" si="1087"/>
        <v>0</v>
      </c>
      <c r="AS1738">
        <v>791</v>
      </c>
      <c r="AT1738">
        <f t="shared" si="1088"/>
        <v>0</v>
      </c>
      <c r="AU1738">
        <f t="shared" si="1089"/>
        <v>0</v>
      </c>
      <c r="AV1738">
        <f t="shared" si="1090"/>
        <v>3.2735091975112087E-5</v>
      </c>
      <c r="AX1738" t="e">
        <f t="shared" si="1091"/>
        <v>#DIV/0!</v>
      </c>
      <c r="AY1738" t="e">
        <f t="shared" si="1092"/>
        <v>#DIV/0!</v>
      </c>
      <c r="AZ1738" t="e">
        <f t="shared" si="1093"/>
        <v>#DIV/0!</v>
      </c>
    </row>
    <row r="1739" spans="14:52" x14ac:dyDescent="0.55000000000000004">
      <c r="N1739" s="36">
        <f t="shared" si="1065"/>
        <v>0</v>
      </c>
      <c r="O1739" s="36">
        <f t="shared" si="1066"/>
        <v>1000024.0830726152</v>
      </c>
      <c r="P1739" s="36">
        <f t="shared" si="1067"/>
        <v>1000024.0830726152</v>
      </c>
      <c r="Q1739">
        <f t="shared" si="1068"/>
        <v>0</v>
      </c>
      <c r="R1739">
        <f t="shared" si="1069"/>
        <v>44001059.655195072</v>
      </c>
      <c r="S1739">
        <f t="shared" si="1070"/>
        <v>0</v>
      </c>
      <c r="T1739">
        <f t="shared" si="1071"/>
        <v>-24619.284166409405</v>
      </c>
      <c r="U1739">
        <f t="shared" si="1072"/>
        <v>-24619.284166409408</v>
      </c>
      <c r="W1739">
        <f t="shared" si="1073"/>
        <v>-7.7434778162181958E-2</v>
      </c>
      <c r="X1739">
        <v>1105.1500000000001</v>
      </c>
      <c r="Y1739">
        <f t="shared" si="1074"/>
        <v>-791.98092666583329</v>
      </c>
      <c r="Z1739">
        <v>792.00199999999995</v>
      </c>
      <c r="AA1739">
        <f t="shared" si="1075"/>
        <v>3683.517787468139</v>
      </c>
      <c r="AC1739">
        <f t="shared" si="1076"/>
        <v>0</v>
      </c>
      <c r="AD1739">
        <f t="shared" si="1077"/>
        <v>0</v>
      </c>
      <c r="AE1739">
        <v>0</v>
      </c>
      <c r="AF1739">
        <f t="shared" si="1078"/>
        <v>0</v>
      </c>
      <c r="AG1739">
        <f t="shared" si="1079"/>
        <v>0</v>
      </c>
      <c r="AH1739">
        <f t="shared" si="1080"/>
        <v>2.8183352818604076E-5</v>
      </c>
      <c r="AJ1739">
        <f t="shared" si="1081"/>
        <v>0</v>
      </c>
      <c r="AK1739">
        <f t="shared" si="1082"/>
        <v>0</v>
      </c>
      <c r="AL1739">
        <v>792</v>
      </c>
      <c r="AM1739">
        <f t="shared" si="1083"/>
        <v>0</v>
      </c>
      <c r="AN1739">
        <f t="shared" si="1084"/>
        <v>0</v>
      </c>
      <c r="AO1739">
        <f t="shared" si="1085"/>
        <v>9.3638094280173648E-5</v>
      </c>
      <c r="AQ1739">
        <f t="shared" si="1086"/>
        <v>0</v>
      </c>
      <c r="AR1739">
        <f t="shared" si="1087"/>
        <v>0</v>
      </c>
      <c r="AS1739">
        <v>792</v>
      </c>
      <c r="AT1739">
        <f t="shared" si="1088"/>
        <v>0</v>
      </c>
      <c r="AU1739">
        <f t="shared" si="1089"/>
        <v>0</v>
      </c>
      <c r="AV1739">
        <f t="shared" si="1090"/>
        <v>3.2662740458240533E-5</v>
      </c>
      <c r="AX1739" t="e">
        <f t="shared" si="1091"/>
        <v>#DIV/0!</v>
      </c>
      <c r="AY1739" t="e">
        <f t="shared" si="1092"/>
        <v>#DIV/0!</v>
      </c>
      <c r="AZ1739" t="e">
        <f t="shared" si="1093"/>
        <v>#DIV/0!</v>
      </c>
    </row>
    <row r="1740" spans="14:52" x14ac:dyDescent="0.55000000000000004">
      <c r="N1740" s="36">
        <f t="shared" si="1065"/>
        <v>0</v>
      </c>
      <c r="O1740" s="36">
        <f t="shared" si="1066"/>
        <v>1000024.0527023101</v>
      </c>
      <c r="P1740" s="36">
        <f t="shared" si="1067"/>
        <v>1000024.0527023101</v>
      </c>
      <c r="Q1740">
        <f t="shared" si="1068"/>
        <v>0</v>
      </c>
      <c r="R1740">
        <f t="shared" si="1069"/>
        <v>44001058.318901643</v>
      </c>
      <c r="S1740">
        <f t="shared" si="1070"/>
        <v>0</v>
      </c>
      <c r="T1740">
        <f t="shared" si="1071"/>
        <v>-24555.295019475227</v>
      </c>
      <c r="U1740">
        <f t="shared" si="1072"/>
        <v>-24555.295019475234</v>
      </c>
      <c r="W1740">
        <f t="shared" si="1073"/>
        <v>-7.7434778162181958E-2</v>
      </c>
      <c r="X1740">
        <v>1106.1500000000001</v>
      </c>
      <c r="Y1740">
        <f t="shared" si="1074"/>
        <v>-792.98092666583329</v>
      </c>
      <c r="Z1740">
        <v>793.00199999999995</v>
      </c>
      <c r="AA1740">
        <f t="shared" si="1075"/>
        <v>3696.4586352658498</v>
      </c>
      <c r="AC1740">
        <f t="shared" si="1076"/>
        <v>0</v>
      </c>
      <c r="AD1740">
        <f t="shared" si="1077"/>
        <v>0</v>
      </c>
      <c r="AE1740">
        <v>0</v>
      </c>
      <c r="AF1740">
        <f t="shared" si="1078"/>
        <v>0</v>
      </c>
      <c r="AG1740">
        <f t="shared" si="1079"/>
        <v>0</v>
      </c>
      <c r="AH1740">
        <f t="shared" si="1080"/>
        <v>2.8146489603569663E-5</v>
      </c>
      <c r="AJ1740">
        <f t="shared" si="1081"/>
        <v>0</v>
      </c>
      <c r="AK1740">
        <f t="shared" si="1082"/>
        <v>0</v>
      </c>
      <c r="AL1740">
        <v>793</v>
      </c>
      <c r="AM1740">
        <f t="shared" si="1083"/>
        <v>0</v>
      </c>
      <c r="AN1740">
        <f t="shared" si="1084"/>
        <v>0</v>
      </c>
      <c r="AO1740">
        <f t="shared" si="1085"/>
        <v>9.3454439468381502E-5</v>
      </c>
      <c r="AQ1740">
        <f t="shared" si="1086"/>
        <v>0</v>
      </c>
      <c r="AR1740">
        <f t="shared" si="1087"/>
        <v>0</v>
      </c>
      <c r="AS1740">
        <v>793</v>
      </c>
      <c r="AT1740">
        <f t="shared" si="1088"/>
        <v>0</v>
      </c>
      <c r="AU1740">
        <f t="shared" si="1089"/>
        <v>0</v>
      </c>
      <c r="AV1740">
        <f t="shared" si="1090"/>
        <v>3.2590679237214235E-5</v>
      </c>
      <c r="AX1740" t="e">
        <f t="shared" si="1091"/>
        <v>#DIV/0!</v>
      </c>
      <c r="AY1740" t="e">
        <f t="shared" si="1092"/>
        <v>#DIV/0!</v>
      </c>
      <c r="AZ1740" t="e">
        <f t="shared" si="1093"/>
        <v>#DIV/0!</v>
      </c>
    </row>
    <row r="1741" spans="14:52" x14ac:dyDescent="0.55000000000000004">
      <c r="N1741" s="36">
        <f t="shared" si="1065"/>
        <v>0</v>
      </c>
      <c r="O1741" s="36">
        <f t="shared" si="1066"/>
        <v>1000024.0224085065</v>
      </c>
      <c r="P1741" s="36">
        <f t="shared" si="1067"/>
        <v>1000024.0224085065</v>
      </c>
      <c r="Q1741">
        <f t="shared" si="1068"/>
        <v>0</v>
      </c>
      <c r="R1741">
        <f t="shared" si="1069"/>
        <v>44001056.985974282</v>
      </c>
      <c r="S1741">
        <f t="shared" si="1070"/>
        <v>0</v>
      </c>
      <c r="T1741">
        <f t="shared" si="1071"/>
        <v>-24491.613093870979</v>
      </c>
      <c r="U1741">
        <f t="shared" si="1072"/>
        <v>-24491.613093870976</v>
      </c>
      <c r="W1741">
        <f t="shared" si="1073"/>
        <v>-7.7434778162181958E-2</v>
      </c>
      <c r="X1741">
        <v>1107.1500000000001</v>
      </c>
      <c r="Y1741">
        <f t="shared" si="1074"/>
        <v>-793.98092666583329</v>
      </c>
      <c r="Z1741">
        <v>794.00199999999995</v>
      </c>
      <c r="AA1741">
        <f t="shared" si="1075"/>
        <v>3709.4205726975624</v>
      </c>
      <c r="AC1741">
        <f t="shared" si="1076"/>
        <v>0</v>
      </c>
      <c r="AD1741">
        <f t="shared" si="1077"/>
        <v>0</v>
      </c>
      <c r="AE1741">
        <v>0</v>
      </c>
      <c r="AF1741">
        <f t="shared" si="1078"/>
        <v>0</v>
      </c>
      <c r="AG1741">
        <f t="shared" si="1079"/>
        <v>0</v>
      </c>
      <c r="AH1741">
        <f t="shared" si="1080"/>
        <v>2.8109741065473531E-5</v>
      </c>
      <c r="AJ1741">
        <f t="shared" si="1081"/>
        <v>0</v>
      </c>
      <c r="AK1741">
        <f t="shared" si="1082"/>
        <v>0</v>
      </c>
      <c r="AL1741">
        <v>794</v>
      </c>
      <c r="AM1741">
        <f t="shared" si="1083"/>
        <v>0</v>
      </c>
      <c r="AN1741">
        <f t="shared" si="1084"/>
        <v>0</v>
      </c>
      <c r="AO1741">
        <f t="shared" si="1085"/>
        <v>9.3271475649877648E-5</v>
      </c>
      <c r="AQ1741">
        <f t="shared" si="1086"/>
        <v>0</v>
      </c>
      <c r="AR1741">
        <f t="shared" si="1087"/>
        <v>0</v>
      </c>
      <c r="AS1741">
        <v>794</v>
      </c>
      <c r="AT1741">
        <f t="shared" si="1088"/>
        <v>0</v>
      </c>
      <c r="AU1741">
        <f t="shared" si="1089"/>
        <v>0</v>
      </c>
      <c r="AV1741">
        <f t="shared" si="1090"/>
        <v>3.2518906743110205E-5</v>
      </c>
      <c r="AX1741" t="e">
        <f t="shared" si="1091"/>
        <v>#DIV/0!</v>
      </c>
      <c r="AY1741" t="e">
        <f t="shared" si="1092"/>
        <v>#DIV/0!</v>
      </c>
      <c r="AZ1741" t="e">
        <f t="shared" si="1093"/>
        <v>#DIV/0!</v>
      </c>
    </row>
    <row r="1742" spans="14:52" x14ac:dyDescent="0.55000000000000004">
      <c r="N1742" s="36">
        <f t="shared" si="1065"/>
        <v>0</v>
      </c>
      <c r="O1742" s="36">
        <f t="shared" si="1066"/>
        <v>1000023.9921909154</v>
      </c>
      <c r="P1742" s="36">
        <f t="shared" si="1067"/>
        <v>1000023.9921909154</v>
      </c>
      <c r="Q1742">
        <f t="shared" si="1068"/>
        <v>0</v>
      </c>
      <c r="R1742">
        <f t="shared" si="1069"/>
        <v>44001055.656400278</v>
      </c>
      <c r="S1742">
        <f t="shared" si="1070"/>
        <v>0</v>
      </c>
      <c r="T1742">
        <f t="shared" si="1071"/>
        <v>-24428.236446472583</v>
      </c>
      <c r="U1742">
        <f t="shared" si="1072"/>
        <v>-24428.236446472587</v>
      </c>
      <c r="W1742">
        <f t="shared" si="1073"/>
        <v>-7.7434778162181958E-2</v>
      </c>
      <c r="X1742">
        <v>1108.1500000000001</v>
      </c>
      <c r="Y1742">
        <f t="shared" si="1074"/>
        <v>-794.98092666583329</v>
      </c>
      <c r="Z1742">
        <v>795.00199999999995</v>
      </c>
      <c r="AA1742">
        <f t="shared" si="1075"/>
        <v>3722.4035717534593</v>
      </c>
      <c r="AC1742">
        <f t="shared" si="1076"/>
        <v>0</v>
      </c>
      <c r="AD1742">
        <f t="shared" si="1077"/>
        <v>0</v>
      </c>
      <c r="AE1742">
        <v>0</v>
      </c>
      <c r="AF1742">
        <f t="shared" si="1078"/>
        <v>0</v>
      </c>
      <c r="AG1742">
        <f t="shared" si="1079"/>
        <v>0</v>
      </c>
      <c r="AH1742">
        <f t="shared" si="1080"/>
        <v>2.807310670124429E-5</v>
      </c>
      <c r="AJ1742">
        <f t="shared" si="1081"/>
        <v>0</v>
      </c>
      <c r="AK1742">
        <f t="shared" si="1082"/>
        <v>0</v>
      </c>
      <c r="AL1742">
        <v>795</v>
      </c>
      <c r="AM1742">
        <f t="shared" si="1083"/>
        <v>0</v>
      </c>
      <c r="AN1742">
        <f t="shared" si="1084"/>
        <v>0</v>
      </c>
      <c r="AO1742">
        <f t="shared" si="1085"/>
        <v>9.3089199281590703E-5</v>
      </c>
      <c r="AQ1742">
        <f t="shared" si="1086"/>
        <v>0</v>
      </c>
      <c r="AR1742">
        <f t="shared" si="1087"/>
        <v>0</v>
      </c>
      <c r="AS1742">
        <v>795</v>
      </c>
      <c r="AT1742">
        <f t="shared" si="1088"/>
        <v>0</v>
      </c>
      <c r="AU1742">
        <f t="shared" si="1089"/>
        <v>0</v>
      </c>
      <c r="AV1742">
        <f t="shared" si="1090"/>
        <v>3.2447421417521555E-5</v>
      </c>
      <c r="AX1742" t="e">
        <f t="shared" si="1091"/>
        <v>#DIV/0!</v>
      </c>
      <c r="AY1742" t="e">
        <f t="shared" si="1092"/>
        <v>#DIV/0!</v>
      </c>
      <c r="AZ1742" t="e">
        <f t="shared" si="1093"/>
        <v>#DIV/0!</v>
      </c>
    </row>
    <row r="1743" spans="14:52" x14ac:dyDescent="0.55000000000000004">
      <c r="N1743" s="36">
        <f t="shared" si="1065"/>
        <v>0</v>
      </c>
      <c r="O1743" s="36">
        <f t="shared" si="1066"/>
        <v>1000023.9620492498</v>
      </c>
      <c r="P1743" s="36">
        <f t="shared" si="1067"/>
        <v>1000023.9620492498</v>
      </c>
      <c r="Q1743">
        <f t="shared" si="1068"/>
        <v>0</v>
      </c>
      <c r="R1743">
        <f t="shared" si="1069"/>
        <v>44001054.330166988</v>
      </c>
      <c r="S1743">
        <f t="shared" si="1070"/>
        <v>0</v>
      </c>
      <c r="T1743">
        <f t="shared" si="1071"/>
        <v>-24365.163149250122</v>
      </c>
      <c r="U1743">
        <f t="shared" si="1072"/>
        <v>-24365.163149250115</v>
      </c>
      <c r="W1743">
        <f t="shared" si="1073"/>
        <v>-7.7434778162181958E-2</v>
      </c>
      <c r="X1743">
        <v>1109.1500000000001</v>
      </c>
      <c r="Y1743">
        <f t="shared" si="1074"/>
        <v>-795.98092666583329</v>
      </c>
      <c r="Z1743">
        <v>796.00199999999995</v>
      </c>
      <c r="AA1743">
        <f t="shared" si="1075"/>
        <v>3735.4076043723749</v>
      </c>
      <c r="AC1743">
        <f t="shared" si="1076"/>
        <v>0</v>
      </c>
      <c r="AD1743">
        <f t="shared" si="1077"/>
        <v>0</v>
      </c>
      <c r="AE1743">
        <v>0</v>
      </c>
      <c r="AF1743">
        <f t="shared" si="1078"/>
        <v>0</v>
      </c>
      <c r="AG1743">
        <f t="shared" si="1079"/>
        <v>0</v>
      </c>
      <c r="AH1743">
        <f t="shared" si="1080"/>
        <v>2.8036586010625293E-5</v>
      </c>
      <c r="AJ1743">
        <f t="shared" si="1081"/>
        <v>0</v>
      </c>
      <c r="AK1743">
        <f t="shared" si="1082"/>
        <v>0</v>
      </c>
      <c r="AL1743">
        <v>796</v>
      </c>
      <c r="AM1743">
        <f t="shared" si="1083"/>
        <v>0</v>
      </c>
      <c r="AN1743">
        <f t="shared" si="1084"/>
        <v>0</v>
      </c>
      <c r="AO1743">
        <f t="shared" si="1085"/>
        <v>9.2907606843138833E-5</v>
      </c>
      <c r="AQ1743">
        <f t="shared" si="1086"/>
        <v>0</v>
      </c>
      <c r="AR1743">
        <f t="shared" si="1087"/>
        <v>0</v>
      </c>
      <c r="AS1743">
        <v>796</v>
      </c>
      <c r="AT1743">
        <f t="shared" si="1088"/>
        <v>0</v>
      </c>
      <c r="AU1743">
        <f t="shared" si="1089"/>
        <v>0</v>
      </c>
      <c r="AV1743">
        <f t="shared" si="1090"/>
        <v>3.2376221712474351E-5</v>
      </c>
      <c r="AX1743" t="e">
        <f t="shared" si="1091"/>
        <v>#DIV/0!</v>
      </c>
      <c r="AY1743" t="e">
        <f t="shared" si="1092"/>
        <v>#DIV/0!</v>
      </c>
      <c r="AZ1743" t="e">
        <f t="shared" si="1093"/>
        <v>#DIV/0!</v>
      </c>
    </row>
    <row r="1744" spans="14:52" x14ac:dyDescent="0.55000000000000004">
      <c r="N1744" s="36">
        <f t="shared" si="1065"/>
        <v>0</v>
      </c>
      <c r="O1744" s="36">
        <f t="shared" si="1066"/>
        <v>1000023.9319832239</v>
      </c>
      <c r="P1744" s="36">
        <f t="shared" si="1067"/>
        <v>1000023.9319832239</v>
      </c>
      <c r="Q1744">
        <f t="shared" si="1068"/>
        <v>0</v>
      </c>
      <c r="R1744">
        <f t="shared" si="1069"/>
        <v>44001053.00726185</v>
      </c>
      <c r="S1744">
        <f t="shared" si="1070"/>
        <v>0</v>
      </c>
      <c r="T1744">
        <f t="shared" si="1071"/>
        <v>-24302.391289129904</v>
      </c>
      <c r="U1744">
        <f t="shared" si="1072"/>
        <v>-24302.391289129908</v>
      </c>
      <c r="W1744">
        <f t="shared" si="1073"/>
        <v>-7.7434778162181958E-2</v>
      </c>
      <c r="X1744">
        <v>1110.1500000000001</v>
      </c>
      <c r="Y1744">
        <f t="shared" si="1074"/>
        <v>-796.98092666583329</v>
      </c>
      <c r="Z1744">
        <v>797.00199999999995</v>
      </c>
      <c r="AA1744">
        <f t="shared" si="1075"/>
        <v>3748.4326424422757</v>
      </c>
      <c r="AC1744">
        <f t="shared" si="1076"/>
        <v>0</v>
      </c>
      <c r="AD1744">
        <f t="shared" si="1077"/>
        <v>0</v>
      </c>
      <c r="AE1744">
        <v>0</v>
      </c>
      <c r="AF1744">
        <f t="shared" si="1078"/>
        <v>0</v>
      </c>
      <c r="AG1744">
        <f t="shared" si="1079"/>
        <v>0</v>
      </c>
      <c r="AH1744">
        <f t="shared" si="1080"/>
        <v>2.8000178496155427E-5</v>
      </c>
      <c r="AJ1744">
        <f t="shared" si="1081"/>
        <v>0</v>
      </c>
      <c r="AK1744">
        <f t="shared" si="1082"/>
        <v>0</v>
      </c>
      <c r="AL1744">
        <v>797</v>
      </c>
      <c r="AM1744">
        <f t="shared" si="1083"/>
        <v>0</v>
      </c>
      <c r="AN1744">
        <f t="shared" si="1084"/>
        <v>0</v>
      </c>
      <c r="AO1744">
        <f t="shared" si="1085"/>
        <v>9.272669483665625E-5</v>
      </c>
      <c r="AQ1744">
        <f t="shared" si="1086"/>
        <v>0</v>
      </c>
      <c r="AR1744">
        <f t="shared" si="1087"/>
        <v>0</v>
      </c>
      <c r="AS1744">
        <v>797</v>
      </c>
      <c r="AT1744">
        <f t="shared" si="1088"/>
        <v>0</v>
      </c>
      <c r="AU1744">
        <f t="shared" si="1089"/>
        <v>0</v>
      </c>
      <c r="AV1744">
        <f t="shared" si="1090"/>
        <v>3.2305306090344521E-5</v>
      </c>
      <c r="AX1744" t="e">
        <f t="shared" si="1091"/>
        <v>#DIV/0!</v>
      </c>
      <c r="AY1744" t="e">
        <f t="shared" si="1092"/>
        <v>#DIV/0!</v>
      </c>
      <c r="AZ1744" t="e">
        <f t="shared" si="1093"/>
        <v>#DIV/0!</v>
      </c>
    </row>
    <row r="1745" spans="14:52" x14ac:dyDescent="0.55000000000000004">
      <c r="N1745" s="36">
        <f t="shared" si="1065"/>
        <v>0</v>
      </c>
      <c r="O1745" s="36">
        <f t="shared" si="1066"/>
        <v>1000023.9019925531</v>
      </c>
      <c r="P1745" s="36">
        <f t="shared" si="1067"/>
        <v>1000023.9019925531</v>
      </c>
      <c r="Q1745">
        <f t="shared" si="1068"/>
        <v>0</v>
      </c>
      <c r="R1745">
        <f t="shared" si="1069"/>
        <v>44001051.687672339</v>
      </c>
      <c r="S1745">
        <f t="shared" si="1070"/>
        <v>0</v>
      </c>
      <c r="T1745">
        <f t="shared" si="1071"/>
        <v>-24239.918967858106</v>
      </c>
      <c r="U1745">
        <f t="shared" si="1072"/>
        <v>-24239.91896785811</v>
      </c>
      <c r="W1745">
        <f t="shared" si="1073"/>
        <v>-7.7434778162181958E-2</v>
      </c>
      <c r="X1745">
        <v>1111.1500000000001</v>
      </c>
      <c r="Y1745">
        <f t="shared" si="1074"/>
        <v>-797.98092666583329</v>
      </c>
      <c r="Z1745">
        <v>798.00199999999995</v>
      </c>
      <c r="AA1745">
        <f t="shared" si="1075"/>
        <v>3761.4786578007556</v>
      </c>
      <c r="AC1745">
        <f t="shared" si="1076"/>
        <v>0</v>
      </c>
      <c r="AD1745">
        <f t="shared" si="1077"/>
        <v>0</v>
      </c>
      <c r="AE1745">
        <v>0</v>
      </c>
      <c r="AF1745">
        <f t="shared" si="1078"/>
        <v>0</v>
      </c>
      <c r="AG1745">
        <f t="shared" si="1079"/>
        <v>0</v>
      </c>
      <c r="AH1745">
        <f t="shared" si="1080"/>
        <v>2.7963883663150306E-5</v>
      </c>
      <c r="AJ1745">
        <f t="shared" si="1081"/>
        <v>0</v>
      </c>
      <c r="AK1745">
        <f t="shared" si="1082"/>
        <v>0</v>
      </c>
      <c r="AL1745">
        <v>798</v>
      </c>
      <c r="AM1745">
        <f t="shared" si="1083"/>
        <v>0</v>
      </c>
      <c r="AN1745">
        <f t="shared" si="1084"/>
        <v>0</v>
      </c>
      <c r="AO1745">
        <f t="shared" si="1085"/>
        <v>9.2546459786622517E-5</v>
      </c>
      <c r="AQ1745">
        <f t="shared" si="1086"/>
        <v>0</v>
      </c>
      <c r="AR1745">
        <f t="shared" si="1087"/>
        <v>0</v>
      </c>
      <c r="AS1745">
        <v>798</v>
      </c>
      <c r="AT1745">
        <f t="shared" si="1088"/>
        <v>0</v>
      </c>
      <c r="AU1745">
        <f t="shared" si="1089"/>
        <v>0</v>
      </c>
      <c r="AV1745">
        <f t="shared" si="1090"/>
        <v>3.2234673023775914E-5</v>
      </c>
      <c r="AX1745" t="e">
        <f t="shared" si="1091"/>
        <v>#DIV/0!</v>
      </c>
      <c r="AY1745" t="e">
        <f t="shared" si="1092"/>
        <v>#DIV/0!</v>
      </c>
      <c r="AZ1745" t="e">
        <f t="shared" si="1093"/>
        <v>#DIV/0!</v>
      </c>
    </row>
    <row r="1746" spans="14:52" x14ac:dyDescent="0.55000000000000004">
      <c r="N1746" s="36">
        <f t="shared" si="1065"/>
        <v>0</v>
      </c>
      <c r="O1746" s="36">
        <f t="shared" si="1066"/>
        <v>1000023.8720769547</v>
      </c>
      <c r="P1746" s="36">
        <f t="shared" si="1067"/>
        <v>1000023.8720769547</v>
      </c>
      <c r="Q1746">
        <f t="shared" si="1068"/>
        <v>0</v>
      </c>
      <c r="R1746">
        <f t="shared" si="1069"/>
        <v>44001050.371386006</v>
      </c>
      <c r="S1746">
        <f t="shared" si="1070"/>
        <v>0</v>
      </c>
      <c r="T1746">
        <f t="shared" si="1071"/>
        <v>-24177.744301865547</v>
      </c>
      <c r="U1746">
        <f t="shared" si="1072"/>
        <v>-24177.744301865543</v>
      </c>
      <c r="W1746">
        <f t="shared" si="1073"/>
        <v>-7.7434778162181958E-2</v>
      </c>
      <c r="X1746">
        <v>1112.1500000000001</v>
      </c>
      <c r="Y1746">
        <f t="shared" si="1074"/>
        <v>-798.98092666583329</v>
      </c>
      <c r="Z1746">
        <v>799.00199999999995</v>
      </c>
      <c r="AA1746">
        <f t="shared" si="1075"/>
        <v>3774.5456222355438</v>
      </c>
      <c r="AC1746">
        <f t="shared" si="1076"/>
        <v>0</v>
      </c>
      <c r="AD1746">
        <f t="shared" si="1077"/>
        <v>0</v>
      </c>
      <c r="AE1746">
        <v>0</v>
      </c>
      <c r="AF1746">
        <f t="shared" si="1078"/>
        <v>0</v>
      </c>
      <c r="AG1746">
        <f t="shared" si="1079"/>
        <v>0</v>
      </c>
      <c r="AH1746">
        <f t="shared" si="1080"/>
        <v>2.7927701019683588E-5</v>
      </c>
      <c r="AJ1746">
        <f t="shared" si="1081"/>
        <v>0</v>
      </c>
      <c r="AK1746">
        <f t="shared" si="1082"/>
        <v>0</v>
      </c>
      <c r="AL1746">
        <v>799</v>
      </c>
      <c r="AM1746">
        <f t="shared" si="1083"/>
        <v>0</v>
      </c>
      <c r="AN1746">
        <f t="shared" si="1084"/>
        <v>0</v>
      </c>
      <c r="AO1746">
        <f t="shared" si="1085"/>
        <v>9.236689823969179E-5</v>
      </c>
      <c r="AQ1746">
        <f t="shared" si="1086"/>
        <v>0</v>
      </c>
      <c r="AR1746">
        <f t="shared" si="1087"/>
        <v>0</v>
      </c>
      <c r="AS1746">
        <v>799</v>
      </c>
      <c r="AT1746">
        <f t="shared" si="1088"/>
        <v>0</v>
      </c>
      <c r="AU1746">
        <f t="shared" si="1089"/>
        <v>0</v>
      </c>
      <c r="AV1746">
        <f t="shared" si="1090"/>
        <v>3.2164320995599139E-5</v>
      </c>
      <c r="AX1746" t="e">
        <f t="shared" si="1091"/>
        <v>#DIV/0!</v>
      </c>
      <c r="AY1746" t="e">
        <f t="shared" si="1092"/>
        <v>#DIV/0!</v>
      </c>
      <c r="AZ1746" t="e">
        <f t="shared" si="1093"/>
        <v>#DIV/0!</v>
      </c>
    </row>
    <row r="1747" spans="14:52" x14ac:dyDescent="0.55000000000000004">
      <c r="N1747" s="36">
        <f t="shared" si="1065"/>
        <v>0</v>
      </c>
      <c r="O1747" s="36">
        <f t="shared" si="1066"/>
        <v>1000023.842236147</v>
      </c>
      <c r="P1747" s="36">
        <f t="shared" si="1067"/>
        <v>1000023.842236147</v>
      </c>
      <c r="Q1747">
        <f t="shared" si="1068"/>
        <v>0</v>
      </c>
      <c r="R1747">
        <f t="shared" si="1069"/>
        <v>44001049.058390468</v>
      </c>
      <c r="S1747">
        <f t="shared" si="1070"/>
        <v>0</v>
      </c>
      <c r="T1747">
        <f t="shared" si="1071"/>
        <v>-24115.865422134186</v>
      </c>
      <c r="U1747">
        <f t="shared" si="1072"/>
        <v>-24115.865422134189</v>
      </c>
      <c r="W1747">
        <f t="shared" si="1073"/>
        <v>-7.7434778162181958E-2</v>
      </c>
      <c r="X1747">
        <v>1113.1500000000001</v>
      </c>
      <c r="Y1747">
        <f t="shared" si="1074"/>
        <v>-799.98092666583329</v>
      </c>
      <c r="Z1747">
        <v>800.00199999999995</v>
      </c>
      <c r="AA1747">
        <f t="shared" si="1075"/>
        <v>3787.633507484974</v>
      </c>
      <c r="AC1747">
        <f t="shared" si="1076"/>
        <v>0</v>
      </c>
      <c r="AD1747">
        <f t="shared" si="1077"/>
        <v>0</v>
      </c>
      <c r="AE1747">
        <v>0</v>
      </c>
      <c r="AF1747">
        <f t="shared" si="1078"/>
        <v>0</v>
      </c>
      <c r="AG1747">
        <f t="shared" si="1079"/>
        <v>0</v>
      </c>
      <c r="AH1747">
        <f t="shared" si="1080"/>
        <v>2.7891630076568269E-5</v>
      </c>
      <c r="AJ1747">
        <f t="shared" si="1081"/>
        <v>0</v>
      </c>
      <c r="AK1747">
        <f t="shared" si="1082"/>
        <v>0</v>
      </c>
      <c r="AL1747">
        <v>800</v>
      </c>
      <c r="AM1747">
        <f t="shared" si="1083"/>
        <v>0</v>
      </c>
      <c r="AN1747">
        <f t="shared" si="1084"/>
        <v>0</v>
      </c>
      <c r="AO1747">
        <f t="shared" si="1085"/>
        <v>9.2188006764524669E-5</v>
      </c>
      <c r="AQ1747">
        <f t="shared" si="1086"/>
        <v>0</v>
      </c>
      <c r="AR1747">
        <f t="shared" si="1087"/>
        <v>0</v>
      </c>
      <c r="AS1747">
        <v>800</v>
      </c>
      <c r="AT1747">
        <f t="shared" si="1088"/>
        <v>0</v>
      </c>
      <c r="AU1747">
        <f t="shared" si="1089"/>
        <v>0</v>
      </c>
      <c r="AV1747">
        <f t="shared" si="1090"/>
        <v>3.2094248498750787E-5</v>
      </c>
      <c r="AX1747" t="e">
        <f t="shared" si="1091"/>
        <v>#DIV/0!</v>
      </c>
      <c r="AY1747" t="e">
        <f t="shared" si="1092"/>
        <v>#DIV/0!</v>
      </c>
      <c r="AZ1747" t="e">
        <f t="shared" si="1093"/>
        <v>#DIV/0!</v>
      </c>
    </row>
    <row r="1748" spans="14:52" x14ac:dyDescent="0.55000000000000004">
      <c r="N1748" s="36">
        <f t="shared" si="1065"/>
        <v>0</v>
      </c>
      <c r="O1748" s="36">
        <f t="shared" si="1066"/>
        <v>1000023.8124698501</v>
      </c>
      <c r="P1748" s="36">
        <f t="shared" si="1067"/>
        <v>1000023.8124698501</v>
      </c>
      <c r="Q1748">
        <f t="shared" si="1068"/>
        <v>0</v>
      </c>
      <c r="R1748">
        <f t="shared" si="1069"/>
        <v>44001047.748673402</v>
      </c>
      <c r="S1748">
        <f t="shared" si="1070"/>
        <v>0</v>
      </c>
      <c r="T1748">
        <f t="shared" si="1071"/>
        <v>-24054.280474064653</v>
      </c>
      <c r="U1748">
        <f t="shared" si="1072"/>
        <v>-24054.28047406465</v>
      </c>
      <c r="W1748">
        <f t="shared" si="1073"/>
        <v>-7.7434778162181958E-2</v>
      </c>
      <c r="X1748">
        <v>1114.1500000000001</v>
      </c>
      <c r="Y1748">
        <f t="shared" si="1074"/>
        <v>-800.98092666583329</v>
      </c>
      <c r="Z1748">
        <v>801.00199999999995</v>
      </c>
      <c r="AA1748">
        <f t="shared" si="1075"/>
        <v>3800.7422852385166</v>
      </c>
      <c r="AC1748">
        <f t="shared" si="1076"/>
        <v>0</v>
      </c>
      <c r="AD1748">
        <f t="shared" si="1077"/>
        <v>0</v>
      </c>
      <c r="AE1748">
        <v>0</v>
      </c>
      <c r="AF1748">
        <f t="shared" si="1078"/>
        <v>0</v>
      </c>
      <c r="AG1748">
        <f t="shared" si="1079"/>
        <v>0</v>
      </c>
      <c r="AH1748">
        <f t="shared" si="1080"/>
        <v>2.785567034733844E-5</v>
      </c>
      <c r="AJ1748">
        <f t="shared" si="1081"/>
        <v>0</v>
      </c>
      <c r="AK1748">
        <f t="shared" si="1082"/>
        <v>0</v>
      </c>
      <c r="AL1748">
        <v>801</v>
      </c>
      <c r="AM1748">
        <f t="shared" si="1083"/>
        <v>0</v>
      </c>
      <c r="AN1748">
        <f t="shared" si="1084"/>
        <v>0</v>
      </c>
      <c r="AO1748">
        <f t="shared" si="1085"/>
        <v>9.2009781951621136E-5</v>
      </c>
      <c r="AQ1748">
        <f t="shared" si="1086"/>
        <v>0</v>
      </c>
      <c r="AR1748">
        <f t="shared" si="1087"/>
        <v>0</v>
      </c>
      <c r="AS1748">
        <v>801</v>
      </c>
      <c r="AT1748">
        <f t="shared" si="1088"/>
        <v>0</v>
      </c>
      <c r="AU1748">
        <f t="shared" si="1089"/>
        <v>0</v>
      </c>
      <c r="AV1748">
        <f t="shared" si="1090"/>
        <v>3.2024454036193954E-5</v>
      </c>
      <c r="AX1748" t="e">
        <f t="shared" si="1091"/>
        <v>#DIV/0!</v>
      </c>
      <c r="AY1748" t="e">
        <f t="shared" si="1092"/>
        <v>#DIV/0!</v>
      </c>
      <c r="AZ1748" t="e">
        <f t="shared" si="1093"/>
        <v>#DIV/0!</v>
      </c>
    </row>
    <row r="1749" spans="14:52" x14ac:dyDescent="0.55000000000000004">
      <c r="N1749" s="36">
        <f t="shared" si="1065"/>
        <v>0</v>
      </c>
      <c r="O1749" s="36">
        <f t="shared" si="1066"/>
        <v>1000023.782777785</v>
      </c>
      <c r="P1749" s="36">
        <f t="shared" si="1067"/>
        <v>1000023.782777785</v>
      </c>
      <c r="Q1749">
        <f t="shared" si="1068"/>
        <v>0</v>
      </c>
      <c r="R1749">
        <f t="shared" si="1069"/>
        <v>44001046.442222536</v>
      </c>
      <c r="S1749">
        <f t="shared" si="1070"/>
        <v>0</v>
      </c>
      <c r="T1749">
        <f t="shared" si="1071"/>
        <v>-23992.987617345618</v>
      </c>
      <c r="U1749">
        <f t="shared" si="1072"/>
        <v>-23992.987617345621</v>
      </c>
      <c r="W1749">
        <f t="shared" si="1073"/>
        <v>-7.7434778162181958E-2</v>
      </c>
      <c r="X1749">
        <v>1115.1500000000001</v>
      </c>
      <c r="Y1749">
        <f t="shared" si="1074"/>
        <v>-801.98092666583329</v>
      </c>
      <c r="Z1749">
        <v>802.00199999999995</v>
      </c>
      <c r="AA1749">
        <f t="shared" si="1075"/>
        <v>3813.8719271372138</v>
      </c>
      <c r="AC1749">
        <f t="shared" si="1076"/>
        <v>0</v>
      </c>
      <c r="AD1749">
        <f t="shared" si="1077"/>
        <v>0</v>
      </c>
      <c r="AE1749">
        <v>0</v>
      </c>
      <c r="AF1749">
        <f t="shared" si="1078"/>
        <v>0</v>
      </c>
      <c r="AG1749">
        <f t="shared" si="1079"/>
        <v>0</v>
      </c>
      <c r="AH1749">
        <f t="shared" si="1080"/>
        <v>2.7819821348230838E-5</v>
      </c>
      <c r="AJ1749">
        <f t="shared" si="1081"/>
        <v>0</v>
      </c>
      <c r="AK1749">
        <f t="shared" si="1082"/>
        <v>0</v>
      </c>
      <c r="AL1749">
        <v>802</v>
      </c>
      <c r="AM1749">
        <f t="shared" si="1083"/>
        <v>0</v>
      </c>
      <c r="AN1749">
        <f t="shared" si="1084"/>
        <v>0</v>
      </c>
      <c r="AO1749">
        <f t="shared" si="1085"/>
        <v>9.1832220413155336E-5</v>
      </c>
      <c r="AQ1749">
        <f t="shared" si="1086"/>
        <v>0</v>
      </c>
      <c r="AR1749">
        <f t="shared" si="1087"/>
        <v>0</v>
      </c>
      <c r="AS1749">
        <v>802</v>
      </c>
      <c r="AT1749">
        <f t="shared" si="1088"/>
        <v>0</v>
      </c>
      <c r="AU1749">
        <f t="shared" si="1089"/>
        <v>0</v>
      </c>
      <c r="AV1749">
        <f t="shared" si="1090"/>
        <v>3.1954936120838933E-5</v>
      </c>
      <c r="AX1749" t="e">
        <f t="shared" si="1091"/>
        <v>#DIV/0!</v>
      </c>
      <c r="AY1749" t="e">
        <f t="shared" si="1092"/>
        <v>#DIV/0!</v>
      </c>
      <c r="AZ1749" t="e">
        <f t="shared" si="1093"/>
        <v>#DIV/0!</v>
      </c>
    </row>
    <row r="1750" spans="14:52" x14ac:dyDescent="0.55000000000000004">
      <c r="N1750" s="36">
        <f t="shared" si="1065"/>
        <v>0</v>
      </c>
      <c r="O1750" s="36">
        <f t="shared" si="1066"/>
        <v>1000023.7531596746</v>
      </c>
      <c r="P1750" s="36">
        <f t="shared" si="1067"/>
        <v>1000023.7531596746</v>
      </c>
      <c r="Q1750">
        <f t="shared" si="1068"/>
        <v>0</v>
      </c>
      <c r="R1750">
        <f t="shared" si="1069"/>
        <v>44001045.139025681</v>
      </c>
      <c r="S1750">
        <f t="shared" si="1070"/>
        <v>0</v>
      </c>
      <c r="T1750">
        <f t="shared" si="1071"/>
        <v>-23931.98502582396</v>
      </c>
      <c r="U1750">
        <f t="shared" si="1072"/>
        <v>-23931.985025823957</v>
      </c>
      <c r="W1750">
        <f t="shared" si="1073"/>
        <v>-7.7434778162181958E-2</v>
      </c>
      <c r="X1750">
        <v>1116.1500000000001</v>
      </c>
      <c r="Y1750">
        <f t="shared" si="1074"/>
        <v>-802.98092666583329</v>
      </c>
      <c r="Z1750">
        <v>803.00199999999995</v>
      </c>
      <c r="AA1750">
        <f t="shared" si="1075"/>
        <v>3827.022404774229</v>
      </c>
      <c r="AC1750">
        <f t="shared" si="1076"/>
        <v>0</v>
      </c>
      <c r="AD1750">
        <f t="shared" si="1077"/>
        <v>0</v>
      </c>
      <c r="AE1750">
        <v>0</v>
      </c>
      <c r="AF1750">
        <f t="shared" si="1078"/>
        <v>0</v>
      </c>
      <c r="AG1750">
        <f t="shared" si="1079"/>
        <v>0</v>
      </c>
      <c r="AH1750">
        <f t="shared" si="1080"/>
        <v>2.7784082598166713E-5</v>
      </c>
      <c r="AJ1750">
        <f t="shared" si="1081"/>
        <v>0</v>
      </c>
      <c r="AK1750">
        <f t="shared" si="1082"/>
        <v>0</v>
      </c>
      <c r="AL1750">
        <v>803</v>
      </c>
      <c r="AM1750">
        <f t="shared" si="1083"/>
        <v>0</v>
      </c>
      <c r="AN1750">
        <f t="shared" si="1084"/>
        <v>0</v>
      </c>
      <c r="AO1750">
        <f t="shared" si="1085"/>
        <v>9.1655318782810278E-5</v>
      </c>
      <c r="AQ1750">
        <f t="shared" si="1086"/>
        <v>0</v>
      </c>
      <c r="AR1750">
        <f t="shared" si="1087"/>
        <v>0</v>
      </c>
      <c r="AS1750">
        <v>803</v>
      </c>
      <c r="AT1750">
        <f t="shared" si="1088"/>
        <v>0</v>
      </c>
      <c r="AU1750">
        <f t="shared" si="1089"/>
        <v>0</v>
      </c>
      <c r="AV1750">
        <f t="shared" si="1090"/>
        <v>3.1885693275464784E-5</v>
      </c>
      <c r="AX1750" t="e">
        <f t="shared" si="1091"/>
        <v>#DIV/0!</v>
      </c>
      <c r="AY1750" t="e">
        <f t="shared" si="1092"/>
        <v>#DIV/0!</v>
      </c>
      <c r="AZ1750" t="e">
        <f t="shared" si="1093"/>
        <v>#DIV/0!</v>
      </c>
    </row>
    <row r="1751" spans="14:52" x14ac:dyDescent="0.55000000000000004">
      <c r="N1751" s="36">
        <f t="shared" si="1065"/>
        <v>0</v>
      </c>
      <c r="O1751" s="36">
        <f t="shared" si="1066"/>
        <v>1000023.7236152428</v>
      </c>
      <c r="P1751" s="36">
        <f t="shared" si="1067"/>
        <v>1000023.7236152428</v>
      </c>
      <c r="Q1751">
        <f t="shared" si="1068"/>
        <v>0</v>
      </c>
      <c r="R1751">
        <f t="shared" si="1069"/>
        <v>44001043.839070678</v>
      </c>
      <c r="S1751">
        <f t="shared" si="1070"/>
        <v>0</v>
      </c>
      <c r="T1751">
        <f t="shared" si="1071"/>
        <v>-23871.270887376711</v>
      </c>
      <c r="U1751">
        <f t="shared" si="1072"/>
        <v>-23871.270887376719</v>
      </c>
      <c r="W1751">
        <f t="shared" si="1073"/>
        <v>-7.7434778162181958E-2</v>
      </c>
      <c r="X1751">
        <v>1117.1500000000001</v>
      </c>
      <c r="Y1751">
        <f t="shared" si="1074"/>
        <v>-803.98092666583329</v>
      </c>
      <c r="Z1751">
        <v>804.00199999999995</v>
      </c>
      <c r="AA1751">
        <f t="shared" si="1075"/>
        <v>3840.1936896952966</v>
      </c>
      <c r="AC1751">
        <f t="shared" si="1076"/>
        <v>0</v>
      </c>
      <c r="AD1751">
        <f t="shared" si="1077"/>
        <v>0</v>
      </c>
      <c r="AE1751">
        <v>0</v>
      </c>
      <c r="AF1751">
        <f t="shared" si="1078"/>
        <v>0</v>
      </c>
      <c r="AG1751">
        <f t="shared" si="1079"/>
        <v>0</v>
      </c>
      <c r="AH1751">
        <f t="shared" si="1080"/>
        <v>2.7748453618733944E-5</v>
      </c>
      <c r="AJ1751">
        <f t="shared" si="1081"/>
        <v>0</v>
      </c>
      <c r="AK1751">
        <f t="shared" si="1082"/>
        <v>0</v>
      </c>
      <c r="AL1751">
        <v>804</v>
      </c>
      <c r="AM1751">
        <f t="shared" si="1083"/>
        <v>0</v>
      </c>
      <c r="AN1751">
        <f t="shared" si="1084"/>
        <v>0</v>
      </c>
      <c r="AO1751">
        <f t="shared" si="1085"/>
        <v>9.1479073715616886E-5</v>
      </c>
      <c r="AQ1751">
        <f t="shared" si="1086"/>
        <v>0</v>
      </c>
      <c r="AR1751">
        <f t="shared" si="1087"/>
        <v>0</v>
      </c>
      <c r="AS1751">
        <v>804</v>
      </c>
      <c r="AT1751">
        <f t="shared" si="1088"/>
        <v>0</v>
      </c>
      <c r="AU1751">
        <f t="shared" si="1089"/>
        <v>0</v>
      </c>
      <c r="AV1751">
        <f t="shared" si="1090"/>
        <v>3.1816724032641989E-5</v>
      </c>
      <c r="AX1751" t="e">
        <f t="shared" si="1091"/>
        <v>#DIV/0!</v>
      </c>
      <c r="AY1751" t="e">
        <f t="shared" si="1092"/>
        <v>#DIV/0!</v>
      </c>
      <c r="AZ1751" t="e">
        <f t="shared" si="1093"/>
        <v>#DIV/0!</v>
      </c>
    </row>
    <row r="1752" spans="14:52" x14ac:dyDescent="0.55000000000000004">
      <c r="N1752" s="36">
        <f t="shared" si="1065"/>
        <v>0</v>
      </c>
      <c r="O1752" s="36">
        <f t="shared" si="1066"/>
        <v>1000023.694144215</v>
      </c>
      <c r="P1752" s="36">
        <f t="shared" si="1067"/>
        <v>1000023.694144215</v>
      </c>
      <c r="Q1752">
        <f t="shared" si="1068"/>
        <v>0</v>
      </c>
      <c r="R1752">
        <f t="shared" si="1069"/>
        <v>44001042.542345457</v>
      </c>
      <c r="S1752">
        <f t="shared" si="1070"/>
        <v>0</v>
      </c>
      <c r="T1752">
        <f t="shared" si="1071"/>
        <v>-23810.843403784525</v>
      </c>
      <c r="U1752">
        <f t="shared" si="1072"/>
        <v>-23810.843403784525</v>
      </c>
      <c r="W1752">
        <f t="shared" si="1073"/>
        <v>-7.7434778162181958E-2</v>
      </c>
      <c r="X1752">
        <v>1118.1500000000001</v>
      </c>
      <c r="Y1752">
        <f t="shared" si="1074"/>
        <v>-804.98092666583329</v>
      </c>
      <c r="Z1752">
        <v>805.00199999999995</v>
      </c>
      <c r="AA1752">
        <f t="shared" si="1075"/>
        <v>3853.3857533991677</v>
      </c>
      <c r="AC1752">
        <f t="shared" si="1076"/>
        <v>0</v>
      </c>
      <c r="AD1752">
        <f t="shared" si="1077"/>
        <v>0</v>
      </c>
      <c r="AE1752">
        <v>0</v>
      </c>
      <c r="AF1752">
        <f t="shared" si="1078"/>
        <v>0</v>
      </c>
      <c r="AG1752">
        <f t="shared" si="1079"/>
        <v>0</v>
      </c>
      <c r="AH1752">
        <f t="shared" si="1080"/>
        <v>2.7712933934169121E-5</v>
      </c>
      <c r="AJ1752">
        <f t="shared" si="1081"/>
        <v>0</v>
      </c>
      <c r="AK1752">
        <f t="shared" si="1082"/>
        <v>0</v>
      </c>
      <c r="AL1752">
        <v>805</v>
      </c>
      <c r="AM1752">
        <f t="shared" si="1083"/>
        <v>0</v>
      </c>
      <c r="AN1752">
        <f t="shared" si="1084"/>
        <v>0</v>
      </c>
      <c r="AO1752">
        <f t="shared" si="1085"/>
        <v>9.1303481887791528E-5</v>
      </c>
      <c r="AQ1752">
        <f t="shared" si="1086"/>
        <v>0</v>
      </c>
      <c r="AR1752">
        <f t="shared" si="1087"/>
        <v>0</v>
      </c>
      <c r="AS1752">
        <v>805</v>
      </c>
      <c r="AT1752">
        <f t="shared" si="1088"/>
        <v>0</v>
      </c>
      <c r="AU1752">
        <f t="shared" si="1089"/>
        <v>0</v>
      </c>
      <c r="AV1752">
        <f t="shared" si="1090"/>
        <v>3.1748026934655361E-5</v>
      </c>
      <c r="AX1752" t="e">
        <f t="shared" si="1091"/>
        <v>#DIV/0!</v>
      </c>
      <c r="AY1752" t="e">
        <f t="shared" si="1092"/>
        <v>#DIV/0!</v>
      </c>
      <c r="AZ1752" t="e">
        <f t="shared" si="1093"/>
        <v>#DIV/0!</v>
      </c>
    </row>
    <row r="1753" spans="14:52" x14ac:dyDescent="0.55000000000000004">
      <c r="N1753" s="36">
        <f t="shared" si="1065"/>
        <v>0</v>
      </c>
      <c r="O1753" s="36">
        <f t="shared" si="1066"/>
        <v>1000023.664746318</v>
      </c>
      <c r="P1753" s="36">
        <f t="shared" si="1067"/>
        <v>1000023.664746318</v>
      </c>
      <c r="Q1753">
        <f t="shared" si="1068"/>
        <v>0</v>
      </c>
      <c r="R1753">
        <f t="shared" si="1069"/>
        <v>44001041.248837993</v>
      </c>
      <c r="S1753">
        <f t="shared" si="1070"/>
        <v>0</v>
      </c>
      <c r="T1753">
        <f t="shared" si="1071"/>
        <v>-23750.700790605391</v>
      </c>
      <c r="U1753">
        <f t="shared" si="1072"/>
        <v>-23750.700790605388</v>
      </c>
      <c r="W1753">
        <f t="shared" si="1073"/>
        <v>-7.7434778162181958E-2</v>
      </c>
      <c r="X1753">
        <v>1119.1500000000001</v>
      </c>
      <c r="Y1753">
        <f t="shared" si="1074"/>
        <v>-805.98092666583329</v>
      </c>
      <c r="Z1753">
        <v>806.00199999999995</v>
      </c>
      <c r="AA1753">
        <f t="shared" si="1075"/>
        <v>3866.598567338197</v>
      </c>
      <c r="AC1753">
        <f t="shared" si="1076"/>
        <v>0</v>
      </c>
      <c r="AD1753">
        <f t="shared" si="1077"/>
        <v>0</v>
      </c>
      <c r="AE1753">
        <v>0</v>
      </c>
      <c r="AF1753">
        <f t="shared" si="1078"/>
        <v>0</v>
      </c>
      <c r="AG1753">
        <f t="shared" si="1079"/>
        <v>0</v>
      </c>
      <c r="AH1753">
        <f t="shared" si="1080"/>
        <v>2.7677523071339707E-5</v>
      </c>
      <c r="AJ1753">
        <f t="shared" si="1081"/>
        <v>0</v>
      </c>
      <c r="AK1753">
        <f t="shared" si="1082"/>
        <v>0</v>
      </c>
      <c r="AL1753">
        <v>806</v>
      </c>
      <c r="AM1753">
        <f t="shared" si="1083"/>
        <v>0</v>
      </c>
      <c r="AN1753">
        <f t="shared" si="1084"/>
        <v>0</v>
      </c>
      <c r="AO1753">
        <f t="shared" si="1085"/>
        <v>9.112853999657633E-5</v>
      </c>
      <c r="AQ1753">
        <f t="shared" si="1086"/>
        <v>0</v>
      </c>
      <c r="AR1753">
        <f t="shared" si="1087"/>
        <v>0</v>
      </c>
      <c r="AS1753">
        <v>806</v>
      </c>
      <c r="AT1753">
        <f t="shared" si="1088"/>
        <v>0</v>
      </c>
      <c r="AU1753">
        <f t="shared" si="1089"/>
        <v>0</v>
      </c>
      <c r="AV1753">
        <f t="shared" si="1090"/>
        <v>3.1679600533427625E-5</v>
      </c>
      <c r="AX1753" t="e">
        <f t="shared" si="1091"/>
        <v>#DIV/0!</v>
      </c>
      <c r="AY1753" t="e">
        <f t="shared" si="1092"/>
        <v>#DIV/0!</v>
      </c>
      <c r="AZ1753" t="e">
        <f t="shared" si="1093"/>
        <v>#DIV/0!</v>
      </c>
    </row>
    <row r="1754" spans="14:52" x14ac:dyDescent="0.55000000000000004">
      <c r="N1754" s="36">
        <f t="shared" si="1065"/>
        <v>0</v>
      </c>
      <c r="O1754" s="36">
        <f t="shared" si="1066"/>
        <v>1000023.6354212801</v>
      </c>
      <c r="P1754" s="36">
        <f t="shared" si="1067"/>
        <v>1000023.6354212801</v>
      </c>
      <c r="Q1754">
        <f t="shared" si="1068"/>
        <v>0</v>
      </c>
      <c r="R1754">
        <f t="shared" si="1069"/>
        <v>44001039.958536319</v>
      </c>
      <c r="S1754">
        <f t="shared" si="1070"/>
        <v>0</v>
      </c>
      <c r="T1754">
        <f t="shared" si="1071"/>
        <v>-23690.841277051135</v>
      </c>
      <c r="U1754">
        <f t="shared" si="1072"/>
        <v>-23690.841277051135</v>
      </c>
      <c r="W1754">
        <f t="shared" si="1073"/>
        <v>-7.7434778162181958E-2</v>
      </c>
      <c r="X1754">
        <v>1120.1500000000001</v>
      </c>
      <c r="Y1754">
        <f t="shared" si="1074"/>
        <v>-806.98092666583329</v>
      </c>
      <c r="Z1754">
        <v>807.00199999999995</v>
      </c>
      <c r="AA1754">
        <f t="shared" si="1075"/>
        <v>3879.8321029187096</v>
      </c>
      <c r="AC1754">
        <f t="shared" si="1076"/>
        <v>0</v>
      </c>
      <c r="AD1754">
        <f t="shared" si="1077"/>
        <v>0</v>
      </c>
      <c r="AE1754">
        <v>0</v>
      </c>
      <c r="AF1754">
        <f t="shared" si="1078"/>
        <v>0</v>
      </c>
      <c r="AG1754">
        <f t="shared" si="1079"/>
        <v>0</v>
      </c>
      <c r="AH1754">
        <f t="shared" si="1080"/>
        <v>2.7642220559726611E-5</v>
      </c>
      <c r="AJ1754">
        <f t="shared" si="1081"/>
        <v>0</v>
      </c>
      <c r="AK1754">
        <f t="shared" si="1082"/>
        <v>0</v>
      </c>
      <c r="AL1754">
        <v>807</v>
      </c>
      <c r="AM1754">
        <f t="shared" si="1083"/>
        <v>0</v>
      </c>
      <c r="AN1754">
        <f t="shared" si="1084"/>
        <v>0</v>
      </c>
      <c r="AO1754">
        <f t="shared" si="1085"/>
        <v>9.0954244760080893E-5</v>
      </c>
      <c r="AQ1754">
        <f t="shared" si="1086"/>
        <v>0</v>
      </c>
      <c r="AR1754">
        <f t="shared" si="1087"/>
        <v>0</v>
      </c>
      <c r="AS1754">
        <v>807</v>
      </c>
      <c r="AT1754">
        <f t="shared" si="1088"/>
        <v>0</v>
      </c>
      <c r="AU1754">
        <f t="shared" si="1089"/>
        <v>0</v>
      </c>
      <c r="AV1754">
        <f t="shared" si="1090"/>
        <v>3.161144339044409E-5</v>
      </c>
      <c r="AX1754" t="e">
        <f t="shared" si="1091"/>
        <v>#DIV/0!</v>
      </c>
      <c r="AY1754" t="e">
        <f t="shared" si="1092"/>
        <v>#DIV/0!</v>
      </c>
      <c r="AZ1754" t="e">
        <f t="shared" si="1093"/>
        <v>#DIV/0!</v>
      </c>
    </row>
    <row r="1755" spans="14:52" x14ac:dyDescent="0.55000000000000004">
      <c r="N1755" s="36">
        <f t="shared" si="1065"/>
        <v>0</v>
      </c>
      <c r="O1755" s="36">
        <f t="shared" si="1066"/>
        <v>1000023.6061688305</v>
      </c>
      <c r="P1755" s="36">
        <f t="shared" si="1067"/>
        <v>1000023.6061688305</v>
      </c>
      <c r="Q1755">
        <f t="shared" si="1068"/>
        <v>0</v>
      </c>
      <c r="R1755">
        <f t="shared" si="1069"/>
        <v>44001038.671428546</v>
      </c>
      <c r="S1755">
        <f t="shared" si="1070"/>
        <v>0</v>
      </c>
      <c r="T1755">
        <f t="shared" si="1071"/>
        <v>-23631.263105864036</v>
      </c>
      <c r="U1755">
        <f t="shared" si="1072"/>
        <v>-23631.263105864033</v>
      </c>
      <c r="W1755">
        <f t="shared" si="1073"/>
        <v>-7.7434778162181958E-2</v>
      </c>
      <c r="X1755">
        <v>1121.1500000000001</v>
      </c>
      <c r="Y1755">
        <f t="shared" si="1074"/>
        <v>-807.98092666583329</v>
      </c>
      <c r="Z1755">
        <v>808.00199999999995</v>
      </c>
      <c r="AA1755">
        <f t="shared" si="1075"/>
        <v>3893.0863315015458</v>
      </c>
      <c r="AC1755">
        <f t="shared" si="1076"/>
        <v>0</v>
      </c>
      <c r="AD1755">
        <f t="shared" si="1077"/>
        <v>0</v>
      </c>
      <c r="AE1755">
        <v>0</v>
      </c>
      <c r="AF1755">
        <f t="shared" si="1078"/>
        <v>0</v>
      </c>
      <c r="AG1755">
        <f t="shared" si="1079"/>
        <v>0</v>
      </c>
      <c r="AH1755">
        <f t="shared" si="1080"/>
        <v>2.760702593140674E-5</v>
      </c>
      <c r="AJ1755">
        <f t="shared" si="1081"/>
        <v>0</v>
      </c>
      <c r="AK1755">
        <f t="shared" si="1082"/>
        <v>0</v>
      </c>
      <c r="AL1755">
        <v>808</v>
      </c>
      <c r="AM1755">
        <f t="shared" si="1083"/>
        <v>0</v>
      </c>
      <c r="AN1755">
        <f t="shared" si="1084"/>
        <v>0</v>
      </c>
      <c r="AO1755">
        <f t="shared" si="1085"/>
        <v>9.0780592917125751E-5</v>
      </c>
      <c r="AQ1755">
        <f t="shared" si="1086"/>
        <v>0</v>
      </c>
      <c r="AR1755">
        <f t="shared" si="1087"/>
        <v>0</v>
      </c>
      <c r="AS1755">
        <v>808</v>
      </c>
      <c r="AT1755">
        <f t="shared" si="1088"/>
        <v>0</v>
      </c>
      <c r="AU1755">
        <f t="shared" si="1089"/>
        <v>0</v>
      </c>
      <c r="AV1755">
        <f t="shared" si="1090"/>
        <v>3.154355407667774E-5</v>
      </c>
      <c r="AX1755" t="e">
        <f t="shared" si="1091"/>
        <v>#DIV/0!</v>
      </c>
      <c r="AY1755" t="e">
        <f t="shared" si="1092"/>
        <v>#DIV/0!</v>
      </c>
      <c r="AZ1755" t="e">
        <f t="shared" si="1093"/>
        <v>#DIV/0!</v>
      </c>
    </row>
    <row r="1756" spans="14:52" x14ac:dyDescent="0.55000000000000004">
      <c r="N1756" s="36">
        <f t="shared" si="1065"/>
        <v>0</v>
      </c>
      <c r="O1756" s="36">
        <f t="shared" si="1066"/>
        <v>1000023.5769887002</v>
      </c>
      <c r="P1756" s="36">
        <f t="shared" si="1067"/>
        <v>1000023.5769887002</v>
      </c>
      <c r="Q1756">
        <f t="shared" si="1068"/>
        <v>0</v>
      </c>
      <c r="R1756">
        <f t="shared" si="1069"/>
        <v>44001037.387502812</v>
      </c>
      <c r="S1756">
        <f t="shared" si="1070"/>
        <v>0</v>
      </c>
      <c r="T1756">
        <f t="shared" si="1071"/>
        <v>-23571.964533195263</v>
      </c>
      <c r="U1756">
        <f t="shared" si="1072"/>
        <v>-23571.964533195263</v>
      </c>
      <c r="W1756">
        <f t="shared" si="1073"/>
        <v>-7.7434778162181958E-2</v>
      </c>
      <c r="X1756">
        <v>1122.1500000000001</v>
      </c>
      <c r="Y1756">
        <f t="shared" si="1074"/>
        <v>-808.98092666583329</v>
      </c>
      <c r="Z1756">
        <v>809.00199999999995</v>
      </c>
      <c r="AA1756">
        <f t="shared" si="1075"/>
        <v>3906.3612244025098</v>
      </c>
      <c r="AC1756">
        <f t="shared" si="1076"/>
        <v>0</v>
      </c>
      <c r="AD1756">
        <f t="shared" si="1077"/>
        <v>0</v>
      </c>
      <c r="AE1756">
        <v>0</v>
      </c>
      <c r="AF1756">
        <f t="shared" si="1078"/>
        <v>0</v>
      </c>
      <c r="AG1756">
        <f t="shared" si="1079"/>
        <v>0</v>
      </c>
      <c r="AH1756">
        <f t="shared" si="1080"/>
        <v>2.7571938721035539E-5</v>
      </c>
      <c r="AJ1756">
        <f t="shared" si="1081"/>
        <v>0</v>
      </c>
      <c r="AK1756">
        <f t="shared" si="1082"/>
        <v>0</v>
      </c>
      <c r="AL1756">
        <v>809</v>
      </c>
      <c r="AM1756">
        <f t="shared" si="1083"/>
        <v>0</v>
      </c>
      <c r="AN1756">
        <f t="shared" si="1084"/>
        <v>0</v>
      </c>
      <c r="AO1756">
        <f t="shared" si="1085"/>
        <v>9.0607581227085499E-5</v>
      </c>
      <c r="AQ1756">
        <f t="shared" si="1086"/>
        <v>0</v>
      </c>
      <c r="AR1756">
        <f t="shared" si="1087"/>
        <v>0</v>
      </c>
      <c r="AS1756">
        <v>809</v>
      </c>
      <c r="AT1756">
        <f t="shared" si="1088"/>
        <v>0</v>
      </c>
      <c r="AU1756">
        <f t="shared" si="1089"/>
        <v>0</v>
      </c>
      <c r="AV1756">
        <f t="shared" si="1090"/>
        <v>3.1475931172514902E-5</v>
      </c>
      <c r="AX1756" t="e">
        <f t="shared" si="1091"/>
        <v>#DIV/0!</v>
      </c>
      <c r="AY1756" t="e">
        <f t="shared" si="1092"/>
        <v>#DIV/0!</v>
      </c>
      <c r="AZ1756" t="e">
        <f t="shared" si="1093"/>
        <v>#DIV/0!</v>
      </c>
    </row>
    <row r="1757" spans="14:52" x14ac:dyDescent="0.55000000000000004">
      <c r="N1757" s="36">
        <f t="shared" si="1065"/>
        <v>0</v>
      </c>
      <c r="O1757" s="36">
        <f t="shared" si="1066"/>
        <v>1000023.5478806214</v>
      </c>
      <c r="P1757" s="36">
        <f t="shared" si="1067"/>
        <v>1000023.5478806214</v>
      </c>
      <c r="Q1757">
        <f t="shared" si="1068"/>
        <v>0</v>
      </c>
      <c r="R1757">
        <f t="shared" si="1069"/>
        <v>44001036.106747344</v>
      </c>
      <c r="S1757">
        <f t="shared" si="1070"/>
        <v>0</v>
      </c>
      <c r="T1757">
        <f t="shared" si="1071"/>
        <v>-23512.943828484364</v>
      </c>
      <c r="U1757">
        <f t="shared" si="1072"/>
        <v>-23512.943828484364</v>
      </c>
      <c r="W1757">
        <f t="shared" si="1073"/>
        <v>-7.7434778162181958E-2</v>
      </c>
      <c r="X1757">
        <v>1123.1500000000001</v>
      </c>
      <c r="Y1757">
        <f t="shared" si="1074"/>
        <v>-809.98092666583329</v>
      </c>
      <c r="Z1757">
        <v>810.00199999999995</v>
      </c>
      <c r="AA1757">
        <f t="shared" si="1075"/>
        <v>3919.6567528928613</v>
      </c>
      <c r="AC1757">
        <f t="shared" si="1076"/>
        <v>0</v>
      </c>
      <c r="AD1757">
        <f t="shared" si="1077"/>
        <v>0</v>
      </c>
      <c r="AE1757">
        <v>0</v>
      </c>
      <c r="AF1757">
        <f t="shared" si="1078"/>
        <v>0</v>
      </c>
      <c r="AG1757">
        <f t="shared" si="1079"/>
        <v>0</v>
      </c>
      <c r="AH1757">
        <f t="shared" si="1080"/>
        <v>2.7536958465829997E-5</v>
      </c>
      <c r="AJ1757">
        <f t="shared" si="1081"/>
        <v>0</v>
      </c>
      <c r="AK1757">
        <f t="shared" si="1082"/>
        <v>0</v>
      </c>
      <c r="AL1757">
        <v>810</v>
      </c>
      <c r="AM1757">
        <f t="shared" si="1083"/>
        <v>0</v>
      </c>
      <c r="AN1757">
        <f t="shared" si="1084"/>
        <v>0</v>
      </c>
      <c r="AO1757">
        <f t="shared" si="1085"/>
        <v>9.0435206469735579E-5</v>
      </c>
      <c r="AQ1757">
        <f t="shared" si="1086"/>
        <v>0</v>
      </c>
      <c r="AR1757">
        <f t="shared" si="1087"/>
        <v>0</v>
      </c>
      <c r="AS1757">
        <v>810</v>
      </c>
      <c r="AT1757">
        <f t="shared" si="1088"/>
        <v>0</v>
      </c>
      <c r="AU1757">
        <f t="shared" si="1089"/>
        <v>0</v>
      </c>
      <c r="AV1757">
        <f t="shared" si="1090"/>
        <v>3.140857326768195E-5</v>
      </c>
      <c r="AX1757" t="e">
        <f t="shared" si="1091"/>
        <v>#DIV/0!</v>
      </c>
      <c r="AY1757" t="e">
        <f t="shared" si="1092"/>
        <v>#DIV/0!</v>
      </c>
      <c r="AZ1757" t="e">
        <f t="shared" si="1093"/>
        <v>#DIV/0!</v>
      </c>
    </row>
    <row r="1758" spans="14:52" x14ac:dyDescent="0.55000000000000004">
      <c r="N1758" s="36">
        <f t="shared" si="1065"/>
        <v>0</v>
      </c>
      <c r="O1758" s="36">
        <f t="shared" si="1066"/>
        <v>1000023.5188443273</v>
      </c>
      <c r="P1758" s="36">
        <f t="shared" si="1067"/>
        <v>1000023.5188443273</v>
      </c>
      <c r="Q1758">
        <f t="shared" si="1068"/>
        <v>0</v>
      </c>
      <c r="R1758">
        <f t="shared" si="1069"/>
        <v>44001034.829150401</v>
      </c>
      <c r="S1758">
        <f t="shared" si="1070"/>
        <v>0</v>
      </c>
      <c r="T1758">
        <f t="shared" si="1071"/>
        <v>-23454.199274340117</v>
      </c>
      <c r="U1758">
        <f t="shared" si="1072"/>
        <v>-23454.199274340117</v>
      </c>
      <c r="W1758">
        <f t="shared" si="1073"/>
        <v>-7.7434778162181958E-2</v>
      </c>
      <c r="X1758">
        <v>1124.1500000000001</v>
      </c>
      <c r="Y1758">
        <f t="shared" si="1074"/>
        <v>-810.98092666583329</v>
      </c>
      <c r="Z1758">
        <v>811.00199999999995</v>
      </c>
      <c r="AA1758">
        <f t="shared" si="1075"/>
        <v>3932.9728881997689</v>
      </c>
      <c r="AC1758">
        <f t="shared" si="1076"/>
        <v>0</v>
      </c>
      <c r="AD1758">
        <f t="shared" si="1077"/>
        <v>0</v>
      </c>
      <c r="AE1758">
        <v>0</v>
      </c>
      <c r="AF1758">
        <f t="shared" si="1078"/>
        <v>0</v>
      </c>
      <c r="AG1758">
        <f t="shared" si="1079"/>
        <v>0</v>
      </c>
      <c r="AH1758">
        <f t="shared" si="1080"/>
        <v>2.7502084705551474E-5</v>
      </c>
      <c r="AJ1758">
        <f t="shared" si="1081"/>
        <v>0</v>
      </c>
      <c r="AK1758">
        <f t="shared" si="1082"/>
        <v>0</v>
      </c>
      <c r="AL1758">
        <v>811</v>
      </c>
      <c r="AM1758">
        <f t="shared" si="1083"/>
        <v>0</v>
      </c>
      <c r="AN1758">
        <f t="shared" si="1084"/>
        <v>0</v>
      </c>
      <c r="AO1758">
        <f t="shared" si="1085"/>
        <v>9.0263465445098478E-5</v>
      </c>
      <c r="AQ1758">
        <f t="shared" si="1086"/>
        <v>0</v>
      </c>
      <c r="AR1758">
        <f t="shared" si="1087"/>
        <v>0</v>
      </c>
      <c r="AS1758">
        <v>811</v>
      </c>
      <c r="AT1758">
        <f t="shared" si="1088"/>
        <v>0</v>
      </c>
      <c r="AU1758">
        <f t="shared" si="1089"/>
        <v>0</v>
      </c>
      <c r="AV1758">
        <f t="shared" si="1090"/>
        <v>3.134147896117218E-5</v>
      </c>
      <c r="AX1758" t="e">
        <f t="shared" si="1091"/>
        <v>#DIV/0!</v>
      </c>
      <c r="AY1758" t="e">
        <f t="shared" si="1092"/>
        <v>#DIV/0!</v>
      </c>
      <c r="AZ1758" t="e">
        <f t="shared" si="1093"/>
        <v>#DIV/0!</v>
      </c>
    </row>
    <row r="1759" spans="14:52" x14ac:dyDescent="0.55000000000000004">
      <c r="N1759" s="36">
        <f t="shared" si="1065"/>
        <v>0</v>
      </c>
      <c r="O1759" s="36">
        <f t="shared" si="1066"/>
        <v>1000023.489879553</v>
      </c>
      <c r="P1759" s="36">
        <f t="shared" si="1067"/>
        <v>1000023.489879553</v>
      </c>
      <c r="Q1759">
        <f t="shared" si="1068"/>
        <v>0</v>
      </c>
      <c r="R1759">
        <f t="shared" si="1069"/>
        <v>44001033.55470033</v>
      </c>
      <c r="S1759">
        <f t="shared" si="1070"/>
        <v>0</v>
      </c>
      <c r="T1759">
        <f t="shared" si="1071"/>
        <v>-23395.729166422505</v>
      </c>
      <c r="U1759">
        <f t="shared" si="1072"/>
        <v>-23395.729166422509</v>
      </c>
      <c r="W1759">
        <f t="shared" si="1073"/>
        <v>-7.7434778162181958E-2</v>
      </c>
      <c r="X1759">
        <v>1125.1500000000001</v>
      </c>
      <c r="Y1759">
        <f t="shared" si="1074"/>
        <v>-811.98092666583329</v>
      </c>
      <c r="Z1759">
        <v>812.00199999999995</v>
      </c>
      <c r="AA1759">
        <f t="shared" si="1075"/>
        <v>3946.3096015067949</v>
      </c>
      <c r="AC1759">
        <f t="shared" si="1076"/>
        <v>0</v>
      </c>
      <c r="AD1759">
        <f t="shared" si="1077"/>
        <v>0</v>
      </c>
      <c r="AE1759">
        <v>0</v>
      </c>
      <c r="AF1759">
        <f t="shared" si="1078"/>
        <v>0</v>
      </c>
      <c r="AG1759">
        <f t="shared" si="1079"/>
        <v>0</v>
      </c>
      <c r="AH1759">
        <f t="shared" si="1080"/>
        <v>2.7467316982488831E-5</v>
      </c>
      <c r="AJ1759">
        <f t="shared" si="1081"/>
        <v>0</v>
      </c>
      <c r="AK1759">
        <f t="shared" si="1082"/>
        <v>0</v>
      </c>
      <c r="AL1759">
        <v>812</v>
      </c>
      <c r="AM1759">
        <f t="shared" si="1083"/>
        <v>0</v>
      </c>
      <c r="AN1759">
        <f t="shared" si="1084"/>
        <v>0</v>
      </c>
      <c r="AO1759">
        <f t="shared" si="1085"/>
        <v>9.0092354973292287E-5</v>
      </c>
      <c r="AQ1759">
        <f t="shared" si="1086"/>
        <v>0</v>
      </c>
      <c r="AR1759">
        <f t="shared" si="1087"/>
        <v>0</v>
      </c>
      <c r="AS1759">
        <v>812</v>
      </c>
      <c r="AT1759">
        <f t="shared" si="1088"/>
        <v>0</v>
      </c>
      <c r="AU1759">
        <f t="shared" si="1089"/>
        <v>0</v>
      </c>
      <c r="AV1759">
        <f t="shared" si="1090"/>
        <v>3.1274646861173627E-5</v>
      </c>
      <c r="AX1759" t="e">
        <f t="shared" si="1091"/>
        <v>#DIV/0!</v>
      </c>
      <c r="AY1759" t="e">
        <f t="shared" si="1092"/>
        <v>#DIV/0!</v>
      </c>
      <c r="AZ1759" t="e">
        <f t="shared" si="1093"/>
        <v>#DIV/0!</v>
      </c>
    </row>
    <row r="1760" spans="14:52" x14ac:dyDescent="0.55000000000000004">
      <c r="N1760" s="36">
        <f t="shared" si="1065"/>
        <v>0</v>
      </c>
      <c r="O1760" s="36">
        <f t="shared" si="1066"/>
        <v>1000023.4609860344</v>
      </c>
      <c r="P1760" s="36">
        <f t="shared" si="1067"/>
        <v>1000023.4609860344</v>
      </c>
      <c r="Q1760">
        <f t="shared" si="1068"/>
        <v>0</v>
      </c>
      <c r="R1760">
        <f t="shared" si="1069"/>
        <v>44001032.283385515</v>
      </c>
      <c r="S1760">
        <f t="shared" si="1070"/>
        <v>0</v>
      </c>
      <c r="T1760">
        <f t="shared" si="1071"/>
        <v>-23337.531813326113</v>
      </c>
      <c r="U1760">
        <f t="shared" si="1072"/>
        <v>-23337.531813326106</v>
      </c>
      <c r="W1760">
        <f t="shared" si="1073"/>
        <v>-7.7434778162181958E-2</v>
      </c>
      <c r="X1760">
        <v>1126.1500000000001</v>
      </c>
      <c r="Y1760">
        <f t="shared" si="1074"/>
        <v>-812.98092666583329</v>
      </c>
      <c r="Z1760">
        <v>813.00199999999995</v>
      </c>
      <c r="AA1760">
        <f t="shared" si="1075"/>
        <v>3959.6668639543323</v>
      </c>
      <c r="AC1760">
        <f t="shared" si="1076"/>
        <v>0</v>
      </c>
      <c r="AD1760">
        <f t="shared" si="1077"/>
        <v>0</v>
      </c>
      <c r="AE1760">
        <v>0</v>
      </c>
      <c r="AF1760">
        <f t="shared" si="1078"/>
        <v>0</v>
      </c>
      <c r="AG1760">
        <f t="shared" si="1079"/>
        <v>0</v>
      </c>
      <c r="AH1760">
        <f t="shared" si="1080"/>
        <v>2.7432654841441727E-5</v>
      </c>
      <c r="AJ1760">
        <f t="shared" si="1081"/>
        <v>0</v>
      </c>
      <c r="AK1760">
        <f t="shared" si="1082"/>
        <v>0</v>
      </c>
      <c r="AL1760">
        <v>813</v>
      </c>
      <c r="AM1760">
        <f t="shared" si="1083"/>
        <v>0</v>
      </c>
      <c r="AN1760">
        <f t="shared" si="1084"/>
        <v>0</v>
      </c>
      <c r="AO1760">
        <f t="shared" si="1085"/>
        <v>8.9921871894380962E-5</v>
      </c>
      <c r="AQ1760">
        <f t="shared" si="1086"/>
        <v>0</v>
      </c>
      <c r="AR1760">
        <f t="shared" si="1087"/>
        <v>0</v>
      </c>
      <c r="AS1760">
        <v>813</v>
      </c>
      <c r="AT1760">
        <f t="shared" si="1088"/>
        <v>0</v>
      </c>
      <c r="AU1760">
        <f t="shared" si="1089"/>
        <v>0</v>
      </c>
      <c r="AV1760">
        <f t="shared" si="1090"/>
        <v>3.1208075584997798E-5</v>
      </c>
      <c r="AX1760" t="e">
        <f t="shared" si="1091"/>
        <v>#DIV/0!</v>
      </c>
      <c r="AY1760" t="e">
        <f t="shared" si="1092"/>
        <v>#DIV/0!</v>
      </c>
      <c r="AZ1760" t="e">
        <f t="shared" si="1093"/>
        <v>#DIV/0!</v>
      </c>
    </row>
    <row r="1761" spans="14:52" x14ac:dyDescent="0.55000000000000004">
      <c r="N1761" s="36">
        <f t="shared" si="1065"/>
        <v>0</v>
      </c>
      <c r="O1761" s="36">
        <f t="shared" si="1066"/>
        <v>1000023.4321635088</v>
      </c>
      <c r="P1761" s="36">
        <f t="shared" si="1067"/>
        <v>1000023.4321635088</v>
      </c>
      <c r="Q1761">
        <f t="shared" si="1068"/>
        <v>0</v>
      </c>
      <c r="R1761">
        <f t="shared" si="1069"/>
        <v>44001031.015194386</v>
      </c>
      <c r="S1761">
        <f t="shared" si="1070"/>
        <v>0</v>
      </c>
      <c r="T1761">
        <f t="shared" si="1071"/>
        <v>-23279.605536464191</v>
      </c>
      <c r="U1761">
        <f t="shared" si="1072"/>
        <v>-23279.605536464194</v>
      </c>
      <c r="W1761">
        <f t="shared" si="1073"/>
        <v>-7.7434778162181958E-2</v>
      </c>
      <c r="X1761">
        <v>1127.1500000000001</v>
      </c>
      <c r="Y1761">
        <f t="shared" si="1074"/>
        <v>-813.98092666583329</v>
      </c>
      <c r="Z1761">
        <v>814.00199999999995</v>
      </c>
      <c r="AA1761">
        <f t="shared" si="1075"/>
        <v>3973.0446466401222</v>
      </c>
      <c r="AC1761">
        <f t="shared" si="1076"/>
        <v>0</v>
      </c>
      <c r="AD1761">
        <f t="shared" si="1077"/>
        <v>0</v>
      </c>
      <c r="AE1761">
        <v>0</v>
      </c>
      <c r="AF1761">
        <f t="shared" si="1078"/>
        <v>0</v>
      </c>
      <c r="AG1761">
        <f t="shared" si="1079"/>
        <v>0</v>
      </c>
      <c r="AH1761">
        <f t="shared" si="1080"/>
        <v>2.7398097829703825E-5</v>
      </c>
      <c r="AJ1761">
        <f t="shared" si="1081"/>
        <v>0</v>
      </c>
      <c r="AK1761">
        <f t="shared" si="1082"/>
        <v>0</v>
      </c>
      <c r="AL1761">
        <v>814</v>
      </c>
      <c r="AM1761">
        <f t="shared" si="1083"/>
        <v>0</v>
      </c>
      <c r="AN1761">
        <f t="shared" si="1084"/>
        <v>0</v>
      </c>
      <c r="AO1761">
        <f t="shared" si="1085"/>
        <v>8.975201306822374E-5</v>
      </c>
      <c r="AQ1761">
        <f t="shared" si="1086"/>
        <v>0</v>
      </c>
      <c r="AR1761">
        <f t="shared" si="1087"/>
        <v>0</v>
      </c>
      <c r="AS1761">
        <v>814</v>
      </c>
      <c r="AT1761">
        <f t="shared" si="1088"/>
        <v>0</v>
      </c>
      <c r="AU1761">
        <f t="shared" si="1089"/>
        <v>0</v>
      </c>
      <c r="AV1761">
        <f t="shared" si="1090"/>
        <v>3.1141763759008314E-5</v>
      </c>
      <c r="AX1761" t="e">
        <f t="shared" si="1091"/>
        <v>#DIV/0!</v>
      </c>
      <c r="AY1761" t="e">
        <f t="shared" si="1092"/>
        <v>#DIV/0!</v>
      </c>
      <c r="AZ1761" t="e">
        <f t="shared" si="1093"/>
        <v>#DIV/0!</v>
      </c>
    </row>
    <row r="1762" spans="14:52" x14ac:dyDescent="0.55000000000000004">
      <c r="N1762" s="36">
        <f t="shared" si="1065"/>
        <v>0</v>
      </c>
      <c r="O1762" s="36">
        <f t="shared" si="1066"/>
        <v>1000023.4034117151</v>
      </c>
      <c r="P1762" s="36">
        <f t="shared" si="1067"/>
        <v>1000023.4034117151</v>
      </c>
      <c r="Q1762">
        <f t="shared" si="1068"/>
        <v>0</v>
      </c>
      <c r="R1762">
        <f t="shared" si="1069"/>
        <v>44001029.750115462</v>
      </c>
      <c r="S1762">
        <f t="shared" si="1070"/>
        <v>0</v>
      </c>
      <c r="T1762">
        <f t="shared" si="1071"/>
        <v>-23221.948669954716</v>
      </c>
      <c r="U1762">
        <f t="shared" si="1072"/>
        <v>-23221.948669954716</v>
      </c>
      <c r="W1762">
        <f t="shared" si="1073"/>
        <v>-7.7434778162181958E-2</v>
      </c>
      <c r="X1762">
        <v>1128.1500000000001</v>
      </c>
      <c r="Y1762">
        <f t="shared" si="1074"/>
        <v>-814.98092666583329</v>
      </c>
      <c r="Z1762">
        <v>815.00199999999995</v>
      </c>
      <c r="AA1762">
        <f t="shared" si="1075"/>
        <v>3986.4429206196592</v>
      </c>
      <c r="AC1762">
        <f t="shared" si="1076"/>
        <v>0</v>
      </c>
      <c r="AD1762">
        <f t="shared" si="1077"/>
        <v>0</v>
      </c>
      <c r="AE1762">
        <v>0</v>
      </c>
      <c r="AF1762">
        <f t="shared" si="1078"/>
        <v>0</v>
      </c>
      <c r="AG1762">
        <f t="shared" si="1079"/>
        <v>0</v>
      </c>
      <c r="AH1762">
        <f t="shared" si="1080"/>
        <v>2.7363645497046468E-5</v>
      </c>
      <c r="AJ1762">
        <f t="shared" si="1081"/>
        <v>0</v>
      </c>
      <c r="AK1762">
        <f t="shared" si="1082"/>
        <v>0</v>
      </c>
      <c r="AL1762">
        <v>815</v>
      </c>
      <c r="AM1762">
        <f t="shared" si="1083"/>
        <v>0</v>
      </c>
      <c r="AN1762">
        <f t="shared" si="1084"/>
        <v>0</v>
      </c>
      <c r="AO1762">
        <f t="shared" si="1085"/>
        <v>8.9582775374329261E-5</v>
      </c>
      <c r="AQ1762">
        <f t="shared" si="1086"/>
        <v>0</v>
      </c>
      <c r="AR1762">
        <f t="shared" si="1087"/>
        <v>0</v>
      </c>
      <c r="AS1762">
        <v>815</v>
      </c>
      <c r="AT1762">
        <f t="shared" si="1088"/>
        <v>0</v>
      </c>
      <c r="AU1762">
        <f t="shared" si="1089"/>
        <v>0</v>
      </c>
      <c r="AV1762">
        <f t="shared" si="1090"/>
        <v>3.1075710018550996E-5</v>
      </c>
      <c r="AX1762" t="e">
        <f t="shared" si="1091"/>
        <v>#DIV/0!</v>
      </c>
      <c r="AY1762" t="e">
        <f t="shared" si="1092"/>
        <v>#DIV/0!</v>
      </c>
      <c r="AZ1762" t="e">
        <f t="shared" si="1093"/>
        <v>#DIV/0!</v>
      </c>
    </row>
    <row r="1763" spans="14:52" x14ac:dyDescent="0.55000000000000004">
      <c r="N1763" s="36">
        <f t="shared" si="1065"/>
        <v>0</v>
      </c>
      <c r="O1763" s="36">
        <f t="shared" si="1066"/>
        <v>1000023.3747303931</v>
      </c>
      <c r="P1763" s="36">
        <f t="shared" si="1067"/>
        <v>1000023.3747303931</v>
      </c>
      <c r="Q1763">
        <f t="shared" si="1068"/>
        <v>0</v>
      </c>
      <c r="R1763">
        <f t="shared" si="1069"/>
        <v>44001028.488137297</v>
      </c>
      <c r="S1763">
        <f t="shared" si="1070"/>
        <v>0</v>
      </c>
      <c r="T1763">
        <f t="shared" si="1071"/>
        <v>-23164.559560506757</v>
      </c>
      <c r="U1763">
        <f t="shared" si="1072"/>
        <v>-23164.559560506757</v>
      </c>
      <c r="W1763">
        <f t="shared" si="1073"/>
        <v>-7.7434778162181958E-2</v>
      </c>
      <c r="X1763">
        <v>1129.1500000000001</v>
      </c>
      <c r="Y1763">
        <f t="shared" si="1074"/>
        <v>-815.98092666583329</v>
      </c>
      <c r="Z1763">
        <v>816.00199999999995</v>
      </c>
      <c r="AA1763">
        <f t="shared" si="1075"/>
        <v>3999.8616569067049</v>
      </c>
      <c r="AC1763">
        <f t="shared" si="1076"/>
        <v>0</v>
      </c>
      <c r="AD1763">
        <f t="shared" si="1077"/>
        <v>0</v>
      </c>
      <c r="AE1763">
        <v>0</v>
      </c>
      <c r="AF1763">
        <f t="shared" si="1078"/>
        <v>0</v>
      </c>
      <c r="AG1763">
        <f t="shared" si="1079"/>
        <v>0</v>
      </c>
      <c r="AH1763">
        <f t="shared" si="1080"/>
        <v>2.7329297395702047E-5</v>
      </c>
      <c r="AJ1763">
        <f t="shared" si="1081"/>
        <v>0</v>
      </c>
      <c r="AK1763">
        <f t="shared" si="1082"/>
        <v>0</v>
      </c>
      <c r="AL1763">
        <v>816</v>
      </c>
      <c r="AM1763">
        <f t="shared" si="1083"/>
        <v>0</v>
      </c>
      <c r="AN1763">
        <f t="shared" si="1084"/>
        <v>0</v>
      </c>
      <c r="AO1763">
        <f t="shared" si="1085"/>
        <v>8.9414155711707398E-5</v>
      </c>
      <c r="AQ1763">
        <f t="shared" si="1086"/>
        <v>0</v>
      </c>
      <c r="AR1763">
        <f t="shared" si="1087"/>
        <v>0</v>
      </c>
      <c r="AS1763">
        <v>816</v>
      </c>
      <c r="AT1763">
        <f t="shared" si="1088"/>
        <v>0</v>
      </c>
      <c r="AU1763">
        <f t="shared" si="1089"/>
        <v>0</v>
      </c>
      <c r="AV1763">
        <f t="shared" si="1090"/>
        <v>3.1009913007883903E-5</v>
      </c>
      <c r="AX1763" t="e">
        <f t="shared" si="1091"/>
        <v>#DIV/0!</v>
      </c>
      <c r="AY1763" t="e">
        <f t="shared" si="1092"/>
        <v>#DIV/0!</v>
      </c>
      <c r="AZ1763" t="e">
        <f t="shared" si="1093"/>
        <v>#DIV/0!</v>
      </c>
    </row>
    <row r="1764" spans="14:52" x14ac:dyDescent="0.55000000000000004">
      <c r="N1764" s="36">
        <f t="shared" si="1065"/>
        <v>0</v>
      </c>
      <c r="O1764" s="36">
        <f t="shared" si="1066"/>
        <v>1000023.346119284</v>
      </c>
      <c r="P1764" s="36">
        <f t="shared" si="1067"/>
        <v>1000023.346119284</v>
      </c>
      <c r="Q1764">
        <f t="shared" si="1068"/>
        <v>0</v>
      </c>
      <c r="R1764">
        <f t="shared" si="1069"/>
        <v>44001027.229248501</v>
      </c>
      <c r="S1764">
        <f t="shared" si="1070"/>
        <v>0</v>
      </c>
      <c r="T1764">
        <f t="shared" si="1071"/>
        <v>-23107.436567308672</v>
      </c>
      <c r="U1764">
        <f t="shared" si="1072"/>
        <v>-23107.436567308672</v>
      </c>
      <c r="W1764">
        <f t="shared" si="1073"/>
        <v>-7.7434778162181958E-2</v>
      </c>
      <c r="X1764">
        <v>1130.1500000000001</v>
      </c>
      <c r="Y1764">
        <f t="shared" si="1074"/>
        <v>-816.98092666583329</v>
      </c>
      <c r="Z1764">
        <v>817.00199999999995</v>
      </c>
      <c r="AA1764">
        <f t="shared" si="1075"/>
        <v>4013.3008264737136</v>
      </c>
      <c r="AC1764">
        <f t="shared" si="1076"/>
        <v>0</v>
      </c>
      <c r="AD1764">
        <f t="shared" si="1077"/>
        <v>0</v>
      </c>
      <c r="AE1764">
        <v>0</v>
      </c>
      <c r="AF1764">
        <f t="shared" si="1078"/>
        <v>0</v>
      </c>
      <c r="AG1764">
        <f t="shared" si="1079"/>
        <v>0</v>
      </c>
      <c r="AH1764">
        <f t="shared" si="1080"/>
        <v>2.7295053080347936E-5</v>
      </c>
      <c r="AJ1764">
        <f t="shared" si="1081"/>
        <v>0</v>
      </c>
      <c r="AK1764">
        <f t="shared" si="1082"/>
        <v>0</v>
      </c>
      <c r="AL1764">
        <v>817</v>
      </c>
      <c r="AM1764">
        <f t="shared" si="1083"/>
        <v>0</v>
      </c>
      <c r="AN1764">
        <f t="shared" si="1084"/>
        <v>0</v>
      </c>
      <c r="AO1764">
        <f t="shared" si="1085"/>
        <v>8.9246150998724923E-5</v>
      </c>
      <c r="AQ1764">
        <f t="shared" si="1086"/>
        <v>0</v>
      </c>
      <c r="AR1764">
        <f t="shared" si="1087"/>
        <v>0</v>
      </c>
      <c r="AS1764">
        <v>817</v>
      </c>
      <c r="AT1764">
        <f t="shared" si="1088"/>
        <v>0</v>
      </c>
      <c r="AU1764">
        <f t="shared" si="1089"/>
        <v>0</v>
      </c>
      <c r="AV1764">
        <f t="shared" si="1090"/>
        <v>3.094437138010849E-5</v>
      </c>
      <c r="AX1764" t="e">
        <f t="shared" si="1091"/>
        <v>#DIV/0!</v>
      </c>
      <c r="AY1764" t="e">
        <f t="shared" si="1092"/>
        <v>#DIV/0!</v>
      </c>
      <c r="AZ1764" t="e">
        <f t="shared" si="1093"/>
        <v>#DIV/0!</v>
      </c>
    </row>
    <row r="1765" spans="14:52" x14ac:dyDescent="0.55000000000000004">
      <c r="N1765" s="36">
        <f t="shared" si="1065"/>
        <v>0</v>
      </c>
      <c r="O1765" s="36">
        <f t="shared" si="1066"/>
        <v>1000023.3175781304</v>
      </c>
      <c r="P1765" s="36">
        <f t="shared" si="1067"/>
        <v>1000023.3175781304</v>
      </c>
      <c r="Q1765">
        <f t="shared" si="1068"/>
        <v>0</v>
      </c>
      <c r="R1765">
        <f t="shared" si="1069"/>
        <v>44001025.973437741</v>
      </c>
      <c r="S1765">
        <f t="shared" si="1070"/>
        <v>0</v>
      </c>
      <c r="T1765">
        <f t="shared" si="1071"/>
        <v>-23050.578061917065</v>
      </c>
      <c r="U1765">
        <f t="shared" si="1072"/>
        <v>-23050.578061917058</v>
      </c>
      <c r="W1765">
        <f t="shared" si="1073"/>
        <v>-7.7434778162181958E-2</v>
      </c>
      <c r="X1765">
        <v>1131.1500000000001</v>
      </c>
      <c r="Y1765">
        <f t="shared" si="1074"/>
        <v>-817.98092666583329</v>
      </c>
      <c r="Z1765">
        <v>818.00199999999995</v>
      </c>
      <c r="AA1765">
        <f t="shared" si="1075"/>
        <v>4026.7604002523049</v>
      </c>
      <c r="AC1765">
        <f t="shared" si="1076"/>
        <v>0</v>
      </c>
      <c r="AD1765">
        <f t="shared" si="1077"/>
        <v>0</v>
      </c>
      <c r="AE1765">
        <v>0</v>
      </c>
      <c r="AF1765">
        <f t="shared" si="1078"/>
        <v>0</v>
      </c>
      <c r="AG1765">
        <f t="shared" si="1079"/>
        <v>0</v>
      </c>
      <c r="AH1765">
        <f t="shared" si="1080"/>
        <v>2.7260912108090306E-5</v>
      </c>
      <c r="AJ1765">
        <f t="shared" si="1081"/>
        <v>0</v>
      </c>
      <c r="AK1765">
        <f t="shared" si="1082"/>
        <v>0</v>
      </c>
      <c r="AL1765">
        <v>818</v>
      </c>
      <c r="AM1765">
        <f t="shared" si="1083"/>
        <v>0</v>
      </c>
      <c r="AN1765">
        <f t="shared" si="1084"/>
        <v>0</v>
      </c>
      <c r="AO1765">
        <f t="shared" si="1085"/>
        <v>8.9078758172961468E-5</v>
      </c>
      <c r="AQ1765">
        <f t="shared" si="1086"/>
        <v>0</v>
      </c>
      <c r="AR1765">
        <f t="shared" si="1087"/>
        <v>0</v>
      </c>
      <c r="AS1765">
        <v>818</v>
      </c>
      <c r="AT1765">
        <f t="shared" si="1088"/>
        <v>0</v>
      </c>
      <c r="AU1765">
        <f t="shared" si="1089"/>
        <v>0</v>
      </c>
      <c r="AV1765">
        <f t="shared" si="1090"/>
        <v>3.0879083797101155E-5</v>
      </c>
      <c r="AX1765" t="e">
        <f t="shared" si="1091"/>
        <v>#DIV/0!</v>
      </c>
      <c r="AY1765" t="e">
        <f t="shared" si="1092"/>
        <v>#DIV/0!</v>
      </c>
      <c r="AZ1765" t="e">
        <f t="shared" si="1093"/>
        <v>#DIV/0!</v>
      </c>
    </row>
    <row r="1766" spans="14:52" x14ac:dyDescent="0.55000000000000004">
      <c r="N1766" s="36">
        <f t="shared" si="1065"/>
        <v>0</v>
      </c>
      <c r="O1766" s="36">
        <f t="shared" si="1066"/>
        <v>1000023.289106676</v>
      </c>
      <c r="P1766" s="36">
        <f t="shared" si="1067"/>
        <v>1000023.289106676</v>
      </c>
      <c r="Q1766">
        <f t="shared" si="1068"/>
        <v>0</v>
      </c>
      <c r="R1766">
        <f t="shared" si="1069"/>
        <v>44001024.720693745</v>
      </c>
      <c r="S1766">
        <f t="shared" si="1070"/>
        <v>0</v>
      </c>
      <c r="T1766">
        <f t="shared" si="1071"/>
        <v>-22993.982428147196</v>
      </c>
      <c r="U1766">
        <f t="shared" si="1072"/>
        <v>-22993.982428147199</v>
      </c>
      <c r="W1766">
        <f t="shared" si="1073"/>
        <v>-7.7434778162181958E-2</v>
      </c>
      <c r="X1766">
        <v>1132.1500000000001</v>
      </c>
      <c r="Y1766">
        <f t="shared" si="1074"/>
        <v>-818.98092666583329</v>
      </c>
      <c r="Z1766">
        <v>819.00199999999995</v>
      </c>
      <c r="AA1766">
        <f t="shared" si="1075"/>
        <v>4040.2403491336818</v>
      </c>
      <c r="AC1766">
        <f t="shared" si="1076"/>
        <v>0</v>
      </c>
      <c r="AD1766">
        <f t="shared" si="1077"/>
        <v>0</v>
      </c>
      <c r="AE1766">
        <v>0</v>
      </c>
      <c r="AF1766">
        <f t="shared" si="1078"/>
        <v>0</v>
      </c>
      <c r="AG1766">
        <f t="shared" si="1079"/>
        <v>0</v>
      </c>
      <c r="AH1766">
        <f t="shared" si="1080"/>
        <v>2.7226874038448059E-5</v>
      </c>
      <c r="AJ1766">
        <f t="shared" si="1081"/>
        <v>0</v>
      </c>
      <c r="AK1766">
        <f t="shared" si="1082"/>
        <v>0</v>
      </c>
      <c r="AL1766">
        <v>819</v>
      </c>
      <c r="AM1766">
        <f t="shared" si="1083"/>
        <v>0</v>
      </c>
      <c r="AN1766">
        <f t="shared" si="1084"/>
        <v>0</v>
      </c>
      <c r="AO1766">
        <f t="shared" si="1085"/>
        <v>8.891197419106651E-5</v>
      </c>
      <c r="AQ1766">
        <f t="shared" si="1086"/>
        <v>0</v>
      </c>
      <c r="AR1766">
        <f t="shared" si="1087"/>
        <v>0</v>
      </c>
      <c r="AS1766">
        <v>819</v>
      </c>
      <c r="AT1766">
        <f t="shared" si="1088"/>
        <v>0</v>
      </c>
      <c r="AU1766">
        <f t="shared" si="1089"/>
        <v>0</v>
      </c>
      <c r="AV1766">
        <f t="shared" si="1090"/>
        <v>3.0814048929445368E-5</v>
      </c>
      <c r="AX1766" t="e">
        <f t="shared" si="1091"/>
        <v>#DIV/0!</v>
      </c>
      <c r="AY1766" t="e">
        <f t="shared" si="1092"/>
        <v>#DIV/0!</v>
      </c>
      <c r="AZ1766" t="e">
        <f t="shared" si="1093"/>
        <v>#DIV/0!</v>
      </c>
    </row>
    <row r="1767" spans="14:52" x14ac:dyDescent="0.55000000000000004">
      <c r="N1767" s="36">
        <f t="shared" si="1065"/>
        <v>0</v>
      </c>
      <c r="O1767" s="36">
        <f t="shared" si="1066"/>
        <v>1000023.2607046657</v>
      </c>
      <c r="P1767" s="36">
        <f t="shared" si="1067"/>
        <v>1000023.2607046657</v>
      </c>
      <c r="Q1767">
        <f t="shared" si="1068"/>
        <v>0</v>
      </c>
      <c r="R1767">
        <f t="shared" si="1069"/>
        <v>44001023.471005291</v>
      </c>
      <c r="S1767">
        <f t="shared" si="1070"/>
        <v>0</v>
      </c>
      <c r="T1767">
        <f t="shared" si="1071"/>
        <v>-22937.648061963861</v>
      </c>
      <c r="U1767">
        <f t="shared" si="1072"/>
        <v>-22937.648061963861</v>
      </c>
      <c r="W1767">
        <f t="shared" si="1073"/>
        <v>-7.7434778162181958E-2</v>
      </c>
      <c r="X1767">
        <v>1133.1500000000001</v>
      </c>
      <c r="Y1767">
        <f t="shared" si="1074"/>
        <v>-819.98092666583329</v>
      </c>
      <c r="Z1767">
        <v>820.00199999999995</v>
      </c>
      <c r="AA1767">
        <f t="shared" si="1075"/>
        <v>4053.7406439691699</v>
      </c>
      <c r="AC1767">
        <f t="shared" si="1076"/>
        <v>0</v>
      </c>
      <c r="AD1767">
        <f t="shared" si="1077"/>
        <v>0</v>
      </c>
      <c r="AE1767">
        <v>0</v>
      </c>
      <c r="AF1767">
        <f t="shared" si="1078"/>
        <v>0</v>
      </c>
      <c r="AG1767">
        <f t="shared" si="1079"/>
        <v>0</v>
      </c>
      <c r="AH1767">
        <f t="shared" si="1080"/>
        <v>2.7192938433336952E-5</v>
      </c>
      <c r="AJ1767">
        <f t="shared" si="1081"/>
        <v>0</v>
      </c>
      <c r="AK1767">
        <f t="shared" si="1082"/>
        <v>0</v>
      </c>
      <c r="AL1767">
        <v>820</v>
      </c>
      <c r="AM1767">
        <f t="shared" si="1083"/>
        <v>0</v>
      </c>
      <c r="AN1767">
        <f t="shared" si="1084"/>
        <v>0</v>
      </c>
      <c r="AO1767">
        <f t="shared" si="1085"/>
        <v>8.8745796028617566E-5</v>
      </c>
      <c r="AQ1767">
        <f t="shared" si="1086"/>
        <v>0</v>
      </c>
      <c r="AR1767">
        <f t="shared" si="1087"/>
        <v>0</v>
      </c>
      <c r="AS1767">
        <v>820</v>
      </c>
      <c r="AT1767">
        <f t="shared" si="1088"/>
        <v>0</v>
      </c>
      <c r="AU1767">
        <f t="shared" si="1089"/>
        <v>0</v>
      </c>
      <c r="AV1767">
        <f t="shared" si="1090"/>
        <v>3.0749265456364436E-5</v>
      </c>
      <c r="AX1767" t="e">
        <f t="shared" si="1091"/>
        <v>#DIV/0!</v>
      </c>
      <c r="AY1767" t="e">
        <f t="shared" si="1092"/>
        <v>#DIV/0!</v>
      </c>
      <c r="AZ1767" t="e">
        <f t="shared" si="1093"/>
        <v>#DIV/0!</v>
      </c>
    </row>
    <row r="1768" spans="14:52" x14ac:dyDescent="0.55000000000000004">
      <c r="N1768" s="36">
        <f t="shared" si="1065"/>
        <v>0</v>
      </c>
      <c r="O1768" s="36">
        <f t="shared" si="1066"/>
        <v>1000023.2323718459</v>
      </c>
      <c r="P1768" s="36">
        <f t="shared" si="1067"/>
        <v>1000023.2323718459</v>
      </c>
      <c r="Q1768">
        <f t="shared" si="1068"/>
        <v>0</v>
      </c>
      <c r="R1768">
        <f t="shared" si="1069"/>
        <v>44001022.224361219</v>
      </c>
      <c r="S1768">
        <f t="shared" si="1070"/>
        <v>0</v>
      </c>
      <c r="T1768">
        <f t="shared" si="1071"/>
        <v>-22881.57337137435</v>
      </c>
      <c r="U1768">
        <f t="shared" si="1072"/>
        <v>-22881.573371374354</v>
      </c>
      <c r="W1768">
        <f t="shared" si="1073"/>
        <v>-7.7434778162181958E-2</v>
      </c>
      <c r="X1768">
        <v>1134.1500000000001</v>
      </c>
      <c r="Y1768">
        <f t="shared" si="1074"/>
        <v>-820.98092666583329</v>
      </c>
      <c r="Z1768">
        <v>821.00199999999995</v>
      </c>
      <c r="AA1768">
        <f t="shared" si="1075"/>
        <v>4067.2612555705659</v>
      </c>
      <c r="AC1768">
        <f t="shared" si="1076"/>
        <v>0</v>
      </c>
      <c r="AD1768">
        <f t="shared" si="1077"/>
        <v>0</v>
      </c>
      <c r="AE1768">
        <v>0</v>
      </c>
      <c r="AF1768">
        <f t="shared" si="1078"/>
        <v>0</v>
      </c>
      <c r="AG1768">
        <f t="shared" si="1079"/>
        <v>0</v>
      </c>
      <c r="AH1768">
        <f t="shared" si="1080"/>
        <v>2.7159104857053899E-5</v>
      </c>
      <c r="AJ1768">
        <f t="shared" si="1081"/>
        <v>0</v>
      </c>
      <c r="AK1768">
        <f t="shared" si="1082"/>
        <v>0</v>
      </c>
      <c r="AL1768">
        <v>821</v>
      </c>
      <c r="AM1768">
        <f t="shared" si="1083"/>
        <v>0</v>
      </c>
      <c r="AN1768">
        <f t="shared" si="1084"/>
        <v>0</v>
      </c>
      <c r="AO1768">
        <f t="shared" si="1085"/>
        <v>8.8580220679980836E-5</v>
      </c>
      <c r="AQ1768">
        <f t="shared" si="1086"/>
        <v>0</v>
      </c>
      <c r="AR1768">
        <f t="shared" si="1087"/>
        <v>0</v>
      </c>
      <c r="AS1768">
        <v>821</v>
      </c>
      <c r="AT1768">
        <f t="shared" si="1088"/>
        <v>0</v>
      </c>
      <c r="AU1768">
        <f t="shared" si="1089"/>
        <v>0</v>
      </c>
      <c r="AV1768">
        <f t="shared" si="1090"/>
        <v>3.0684732065655003E-5</v>
      </c>
      <c r="AX1768" t="e">
        <f t="shared" si="1091"/>
        <v>#DIV/0!</v>
      </c>
      <c r="AY1768" t="e">
        <f t="shared" si="1092"/>
        <v>#DIV/0!</v>
      </c>
      <c r="AZ1768" t="e">
        <f t="shared" si="1093"/>
        <v>#DIV/0!</v>
      </c>
    </row>
    <row r="1769" spans="14:52" x14ac:dyDescent="0.55000000000000004">
      <c r="N1769" s="36">
        <f t="shared" si="1065"/>
        <v>0</v>
      </c>
      <c r="O1769" s="36">
        <f t="shared" si="1066"/>
        <v>1000023.2041079639</v>
      </c>
      <c r="P1769" s="36">
        <f t="shared" si="1067"/>
        <v>1000023.2041079639</v>
      </c>
      <c r="Q1769">
        <f t="shared" si="1068"/>
        <v>0</v>
      </c>
      <c r="R1769">
        <f t="shared" si="1069"/>
        <v>44001020.980750412</v>
      </c>
      <c r="S1769">
        <f t="shared" si="1070"/>
        <v>0</v>
      </c>
      <c r="T1769">
        <f t="shared" si="1071"/>
        <v>-22825.756776321516</v>
      </c>
      <c r="U1769">
        <f t="shared" si="1072"/>
        <v>-22825.756776321516</v>
      </c>
      <c r="W1769">
        <f t="shared" si="1073"/>
        <v>-7.7434778162181958E-2</v>
      </c>
      <c r="X1769">
        <v>1135.1500000000001</v>
      </c>
      <c r="Y1769">
        <f t="shared" si="1074"/>
        <v>-821.98092666583329</v>
      </c>
      <c r="Z1769">
        <v>822.00199999999995</v>
      </c>
      <c r="AA1769">
        <f t="shared" si="1075"/>
        <v>4080.8021547106714</v>
      </c>
      <c r="AC1769">
        <f t="shared" si="1076"/>
        <v>0</v>
      </c>
      <c r="AD1769">
        <f t="shared" si="1077"/>
        <v>0</v>
      </c>
      <c r="AE1769">
        <v>0</v>
      </c>
      <c r="AF1769">
        <f t="shared" si="1078"/>
        <v>0</v>
      </c>
      <c r="AG1769">
        <f t="shared" si="1079"/>
        <v>0</v>
      </c>
      <c r="AH1769">
        <f t="shared" si="1080"/>
        <v>2.7125372876261194E-5</v>
      </c>
      <c r="AJ1769">
        <f t="shared" si="1081"/>
        <v>0</v>
      </c>
      <c r="AK1769">
        <f t="shared" si="1082"/>
        <v>0</v>
      </c>
      <c r="AL1769">
        <v>822</v>
      </c>
      <c r="AM1769">
        <f t="shared" si="1083"/>
        <v>0</v>
      </c>
      <c r="AN1769">
        <f t="shared" si="1084"/>
        <v>0</v>
      </c>
      <c r="AO1769">
        <f t="shared" si="1085"/>
        <v>8.8415245158170985E-5</v>
      </c>
      <c r="AQ1769">
        <f t="shared" si="1086"/>
        <v>0</v>
      </c>
      <c r="AR1769">
        <f t="shared" si="1087"/>
        <v>0</v>
      </c>
      <c r="AS1769">
        <v>822</v>
      </c>
      <c r="AT1769">
        <f t="shared" si="1088"/>
        <v>0</v>
      </c>
      <c r="AU1769">
        <f t="shared" si="1089"/>
        <v>0</v>
      </c>
      <c r="AV1769">
        <f t="shared" si="1090"/>
        <v>3.0620447453620917E-5</v>
      </c>
      <c r="AX1769" t="e">
        <f t="shared" si="1091"/>
        <v>#DIV/0!</v>
      </c>
      <c r="AY1769" t="e">
        <f t="shared" si="1092"/>
        <v>#DIV/0!</v>
      </c>
      <c r="AZ1769" t="e">
        <f t="shared" si="1093"/>
        <v>#DIV/0!</v>
      </c>
    </row>
    <row r="1770" spans="14:52" x14ac:dyDescent="0.55000000000000004">
      <c r="N1770" s="36">
        <f t="shared" si="1065"/>
        <v>0</v>
      </c>
      <c r="O1770" s="36">
        <f t="shared" si="1066"/>
        <v>1000023.1759127687</v>
      </c>
      <c r="P1770" s="36">
        <f t="shared" si="1067"/>
        <v>1000023.1759127687</v>
      </c>
      <c r="Q1770">
        <f t="shared" si="1068"/>
        <v>0</v>
      </c>
      <c r="R1770">
        <f t="shared" si="1069"/>
        <v>44001019.740161821</v>
      </c>
      <c r="S1770">
        <f t="shared" si="1070"/>
        <v>0</v>
      </c>
      <c r="T1770">
        <f t="shared" si="1071"/>
        <v>-22770.196708578595</v>
      </c>
      <c r="U1770">
        <f t="shared" si="1072"/>
        <v>-22770.196708578598</v>
      </c>
      <c r="W1770">
        <f t="shared" si="1073"/>
        <v>-7.7434778162181958E-2</v>
      </c>
      <c r="X1770">
        <v>1136.1500000000001</v>
      </c>
      <c r="Y1770">
        <f t="shared" si="1074"/>
        <v>-822.98092666583329</v>
      </c>
      <c r="Z1770">
        <v>823.00199999999995</v>
      </c>
      <c r="AA1770">
        <f t="shared" si="1075"/>
        <v>4094.3633121236981</v>
      </c>
      <c r="AC1770">
        <f t="shared" si="1076"/>
        <v>0</v>
      </c>
      <c r="AD1770">
        <f t="shared" si="1077"/>
        <v>0</v>
      </c>
      <c r="AE1770">
        <v>0</v>
      </c>
      <c r="AF1770">
        <f t="shared" si="1078"/>
        <v>0</v>
      </c>
      <c r="AG1770">
        <f t="shared" si="1079"/>
        <v>0</v>
      </c>
      <c r="AH1770">
        <f t="shared" si="1080"/>
        <v>2.7091742059971141E-5</v>
      </c>
      <c r="AJ1770">
        <f t="shared" si="1081"/>
        <v>0</v>
      </c>
      <c r="AK1770">
        <f t="shared" si="1082"/>
        <v>0</v>
      </c>
      <c r="AL1770">
        <v>823</v>
      </c>
      <c r="AM1770">
        <f t="shared" si="1083"/>
        <v>0</v>
      </c>
      <c r="AN1770">
        <f t="shared" si="1084"/>
        <v>0</v>
      </c>
      <c r="AO1770">
        <f t="shared" si="1085"/>
        <v>8.8250866494714024E-5</v>
      </c>
      <c r="AQ1770">
        <f t="shared" si="1086"/>
        <v>0</v>
      </c>
      <c r="AR1770">
        <f t="shared" si="1087"/>
        <v>0</v>
      </c>
      <c r="AS1770">
        <v>823</v>
      </c>
      <c r="AT1770">
        <f t="shared" si="1088"/>
        <v>0</v>
      </c>
      <c r="AU1770">
        <f t="shared" si="1089"/>
        <v>0</v>
      </c>
      <c r="AV1770">
        <f t="shared" si="1090"/>
        <v>3.055641032500795E-5</v>
      </c>
      <c r="AX1770" t="e">
        <f t="shared" si="1091"/>
        <v>#DIV/0!</v>
      </c>
      <c r="AY1770" t="e">
        <f t="shared" si="1092"/>
        <v>#DIV/0!</v>
      </c>
      <c r="AZ1770" t="e">
        <f t="shared" si="1093"/>
        <v>#DIV/0!</v>
      </c>
    </row>
    <row r="1771" spans="14:52" x14ac:dyDescent="0.55000000000000004">
      <c r="N1771" s="36">
        <f t="shared" si="1065"/>
        <v>0</v>
      </c>
      <c r="O1771" s="36">
        <f t="shared" si="1066"/>
        <v>1000023.1477860099</v>
      </c>
      <c r="P1771" s="36">
        <f t="shared" si="1067"/>
        <v>1000023.1477860099</v>
      </c>
      <c r="Q1771">
        <f t="shared" si="1068"/>
        <v>0</v>
      </c>
      <c r="R1771">
        <f t="shared" si="1069"/>
        <v>44001018.502584435</v>
      </c>
      <c r="S1771">
        <f t="shared" si="1070"/>
        <v>0</v>
      </c>
      <c r="T1771">
        <f t="shared" si="1071"/>
        <v>-22714.891611644965</v>
      </c>
      <c r="U1771">
        <f t="shared" si="1072"/>
        <v>-22714.891611644969</v>
      </c>
      <c r="W1771">
        <f t="shared" si="1073"/>
        <v>-7.7434778162181958E-2</v>
      </c>
      <c r="X1771">
        <v>1137.1500000000001</v>
      </c>
      <c r="Y1771">
        <f t="shared" si="1074"/>
        <v>-823.98092666583329</v>
      </c>
      <c r="Z1771">
        <v>824.00199999999995</v>
      </c>
      <c r="AA1771">
        <f t="shared" si="1075"/>
        <v>4107.9446985056975</v>
      </c>
      <c r="AC1771">
        <f t="shared" si="1076"/>
        <v>0</v>
      </c>
      <c r="AD1771">
        <f t="shared" si="1077"/>
        <v>0</v>
      </c>
      <c r="AE1771">
        <v>0</v>
      </c>
      <c r="AF1771">
        <f t="shared" si="1078"/>
        <v>0</v>
      </c>
      <c r="AG1771">
        <f t="shared" si="1079"/>
        <v>0</v>
      </c>
      <c r="AH1771">
        <f t="shared" si="1080"/>
        <v>2.7058211979530511E-5</v>
      </c>
      <c r="AJ1771">
        <f t="shared" si="1081"/>
        <v>0</v>
      </c>
      <c r="AK1771">
        <f t="shared" si="1082"/>
        <v>0</v>
      </c>
      <c r="AL1771">
        <v>824</v>
      </c>
      <c r="AM1771">
        <f t="shared" si="1083"/>
        <v>0</v>
      </c>
      <c r="AN1771">
        <f t="shared" si="1084"/>
        <v>0</v>
      </c>
      <c r="AO1771">
        <f t="shared" si="1085"/>
        <v>8.808708173951007E-5</v>
      </c>
      <c r="AQ1771">
        <f t="shared" si="1086"/>
        <v>0</v>
      </c>
      <c r="AR1771">
        <f t="shared" si="1087"/>
        <v>0</v>
      </c>
      <c r="AS1771">
        <v>824</v>
      </c>
      <c r="AT1771">
        <f t="shared" si="1088"/>
        <v>0</v>
      </c>
      <c r="AU1771">
        <f t="shared" si="1089"/>
        <v>0</v>
      </c>
      <c r="AV1771">
        <f t="shared" si="1090"/>
        <v>3.0492619392938715E-5</v>
      </c>
      <c r="AX1771" t="e">
        <f t="shared" si="1091"/>
        <v>#DIV/0!</v>
      </c>
      <c r="AY1771" t="e">
        <f t="shared" si="1092"/>
        <v>#DIV/0!</v>
      </c>
      <c r="AZ1771" t="e">
        <f t="shared" si="1093"/>
        <v>#DIV/0!</v>
      </c>
    </row>
    <row r="1772" spans="14:52" x14ac:dyDescent="0.55000000000000004">
      <c r="N1772" s="36">
        <f t="shared" si="1065"/>
        <v>0</v>
      </c>
      <c r="O1772" s="36">
        <f t="shared" si="1066"/>
        <v>1000023.1197274388</v>
      </c>
      <c r="P1772" s="36">
        <f t="shared" si="1067"/>
        <v>1000023.1197274388</v>
      </c>
      <c r="Q1772">
        <f t="shared" si="1068"/>
        <v>0</v>
      </c>
      <c r="R1772">
        <f t="shared" si="1069"/>
        <v>44001017.268007308</v>
      </c>
      <c r="S1772">
        <f t="shared" si="1070"/>
        <v>0</v>
      </c>
      <c r="T1772">
        <f t="shared" si="1071"/>
        <v>-22659.839940642552</v>
      </c>
      <c r="U1772">
        <f t="shared" si="1072"/>
        <v>-22659.839940642549</v>
      </c>
      <c r="W1772">
        <f t="shared" si="1073"/>
        <v>-7.7434778162181958E-2</v>
      </c>
      <c r="X1772">
        <v>1138.1500000000001</v>
      </c>
      <c r="Y1772">
        <f t="shared" si="1074"/>
        <v>-824.98092666583329</v>
      </c>
      <c r="Z1772">
        <v>825.00199999999995</v>
      </c>
      <c r="AA1772">
        <f t="shared" si="1075"/>
        <v>4121.5462845150596</v>
      </c>
      <c r="AC1772">
        <f t="shared" si="1076"/>
        <v>0</v>
      </c>
      <c r="AD1772">
        <f t="shared" si="1077"/>
        <v>0</v>
      </c>
      <c r="AE1772">
        <v>0</v>
      </c>
      <c r="AF1772">
        <f t="shared" si="1078"/>
        <v>0</v>
      </c>
      <c r="AG1772">
        <f t="shared" si="1079"/>
        <v>0</v>
      </c>
      <c r="AH1772">
        <f t="shared" si="1080"/>
        <v>2.7024782208605323E-5</v>
      </c>
      <c r="AJ1772">
        <f t="shared" si="1081"/>
        <v>0</v>
      </c>
      <c r="AK1772">
        <f t="shared" si="1082"/>
        <v>0</v>
      </c>
      <c r="AL1772">
        <v>825</v>
      </c>
      <c r="AM1772">
        <f t="shared" si="1083"/>
        <v>0</v>
      </c>
      <c r="AN1772">
        <f t="shared" si="1084"/>
        <v>0</v>
      </c>
      <c r="AO1772">
        <f t="shared" si="1085"/>
        <v>8.7923887960698126E-5</v>
      </c>
      <c r="AQ1772">
        <f t="shared" si="1086"/>
        <v>0</v>
      </c>
      <c r="AR1772">
        <f t="shared" si="1087"/>
        <v>0</v>
      </c>
      <c r="AS1772">
        <v>825</v>
      </c>
      <c r="AT1772">
        <f t="shared" si="1088"/>
        <v>0</v>
      </c>
      <c r="AU1772">
        <f t="shared" si="1089"/>
        <v>0</v>
      </c>
      <c r="AV1772">
        <f t="shared" si="1090"/>
        <v>3.0429073378848573E-5</v>
      </c>
      <c r="AX1772" t="e">
        <f t="shared" si="1091"/>
        <v>#DIV/0!</v>
      </c>
      <c r="AY1772" t="e">
        <f t="shared" si="1092"/>
        <v>#DIV/0!</v>
      </c>
      <c r="AZ1772" t="e">
        <f t="shared" si="1093"/>
        <v>#DIV/0!</v>
      </c>
    </row>
    <row r="1773" spans="14:52" x14ac:dyDescent="0.55000000000000004">
      <c r="N1773" s="36">
        <f t="shared" si="1065"/>
        <v>0</v>
      </c>
      <c r="O1773" s="36">
        <f t="shared" si="1066"/>
        <v>1000023.0917368076</v>
      </c>
      <c r="P1773" s="36">
        <f t="shared" si="1067"/>
        <v>1000023.0917368076</v>
      </c>
      <c r="Q1773">
        <f t="shared" si="1068"/>
        <v>0</v>
      </c>
      <c r="R1773">
        <f t="shared" si="1069"/>
        <v>44001016.036419533</v>
      </c>
      <c r="S1773">
        <f t="shared" si="1070"/>
        <v>0</v>
      </c>
      <c r="T1773">
        <f t="shared" si="1071"/>
        <v>-22605.040162213922</v>
      </c>
      <c r="U1773">
        <f t="shared" si="1072"/>
        <v>-22605.040162213918</v>
      </c>
      <c r="W1773">
        <f t="shared" si="1073"/>
        <v>-7.7434778162181958E-2</v>
      </c>
      <c r="X1773">
        <v>1139.1500000000001</v>
      </c>
      <c r="Y1773">
        <f t="shared" si="1074"/>
        <v>-825.98092666583329</v>
      </c>
      <c r="Z1773">
        <v>826.00199999999995</v>
      </c>
      <c r="AA1773">
        <f t="shared" si="1075"/>
        <v>4135.1680407728927</v>
      </c>
      <c r="AC1773">
        <f t="shared" si="1076"/>
        <v>0</v>
      </c>
      <c r="AD1773">
        <f t="shared" si="1077"/>
        <v>0</v>
      </c>
      <c r="AE1773">
        <v>0</v>
      </c>
      <c r="AF1773">
        <f t="shared" si="1078"/>
        <v>0</v>
      </c>
      <c r="AG1773">
        <f t="shared" si="1079"/>
        <v>0</v>
      </c>
      <c r="AH1773">
        <f t="shared" si="1080"/>
        <v>2.6991452323165674E-5</v>
      </c>
      <c r="AJ1773">
        <f t="shared" si="1081"/>
        <v>0</v>
      </c>
      <c r="AK1773">
        <f t="shared" si="1082"/>
        <v>0</v>
      </c>
      <c r="AL1773">
        <v>826</v>
      </c>
      <c r="AM1773">
        <f t="shared" si="1083"/>
        <v>0</v>
      </c>
      <c r="AN1773">
        <f t="shared" si="1084"/>
        <v>0</v>
      </c>
      <c r="AO1773">
        <f t="shared" si="1085"/>
        <v>8.776128224452158E-5</v>
      </c>
      <c r="AQ1773">
        <f t="shared" si="1086"/>
        <v>0</v>
      </c>
      <c r="AR1773">
        <f t="shared" si="1087"/>
        <v>0</v>
      </c>
      <c r="AS1773">
        <v>826</v>
      </c>
      <c r="AT1773">
        <f t="shared" si="1088"/>
        <v>0</v>
      </c>
      <c r="AU1773">
        <f t="shared" si="1089"/>
        <v>0</v>
      </c>
      <c r="AV1773">
        <f t="shared" si="1090"/>
        <v>3.0365771012421905E-5</v>
      </c>
      <c r="AX1773" t="e">
        <f t="shared" si="1091"/>
        <v>#DIV/0!</v>
      </c>
      <c r="AY1773" t="e">
        <f t="shared" si="1092"/>
        <v>#DIV/0!</v>
      </c>
      <c r="AZ1773" t="e">
        <f t="shared" si="1093"/>
        <v>#DIV/0!</v>
      </c>
    </row>
    <row r="1774" spans="14:52" x14ac:dyDescent="0.55000000000000004">
      <c r="N1774" s="36">
        <f t="shared" si="1065"/>
        <v>0</v>
      </c>
      <c r="O1774" s="36">
        <f t="shared" si="1066"/>
        <v>1000023.0638138701</v>
      </c>
      <c r="P1774" s="36">
        <f t="shared" si="1067"/>
        <v>1000023.0638138701</v>
      </c>
      <c r="Q1774">
        <f t="shared" si="1068"/>
        <v>0</v>
      </c>
      <c r="R1774">
        <f t="shared" si="1069"/>
        <v>44001014.807810284</v>
      </c>
      <c r="S1774">
        <f t="shared" si="1070"/>
        <v>0</v>
      </c>
      <c r="T1774">
        <f t="shared" si="1071"/>
        <v>-22550.490754420771</v>
      </c>
      <c r="U1774">
        <f t="shared" si="1072"/>
        <v>-22550.490754420767</v>
      </c>
      <c r="W1774">
        <f t="shared" si="1073"/>
        <v>-7.7434778162181958E-2</v>
      </c>
      <c r="X1774">
        <v>1140.1500000000001</v>
      </c>
      <c r="Y1774">
        <f t="shared" si="1074"/>
        <v>-826.98092666583329</v>
      </c>
      <c r="Z1774">
        <v>827.00199999999995</v>
      </c>
      <c r="AA1774">
        <f t="shared" si="1075"/>
        <v>4148.8099378635188</v>
      </c>
      <c r="AC1774">
        <f t="shared" si="1076"/>
        <v>0</v>
      </c>
      <c r="AD1774">
        <f t="shared" si="1077"/>
        <v>0</v>
      </c>
      <c r="AE1774">
        <v>0</v>
      </c>
      <c r="AF1774">
        <f t="shared" si="1078"/>
        <v>0</v>
      </c>
      <c r="AG1774">
        <f t="shared" si="1079"/>
        <v>0</v>
      </c>
      <c r="AH1774">
        <f t="shared" si="1080"/>
        <v>2.6958221901470626E-5</v>
      </c>
      <c r="AJ1774">
        <f t="shared" si="1081"/>
        <v>0</v>
      </c>
      <c r="AK1774">
        <f t="shared" si="1082"/>
        <v>0</v>
      </c>
      <c r="AL1774">
        <v>827</v>
      </c>
      <c r="AM1774">
        <f t="shared" si="1083"/>
        <v>0</v>
      </c>
      <c r="AN1774">
        <f t="shared" si="1084"/>
        <v>0</v>
      </c>
      <c r="AO1774">
        <f t="shared" si="1085"/>
        <v>8.7599261695194445E-5</v>
      </c>
      <c r="AQ1774">
        <f t="shared" si="1086"/>
        <v>0</v>
      </c>
      <c r="AR1774">
        <f t="shared" si="1087"/>
        <v>0</v>
      </c>
      <c r="AS1774">
        <v>827</v>
      </c>
      <c r="AT1774">
        <f t="shared" si="1088"/>
        <v>0</v>
      </c>
      <c r="AU1774">
        <f t="shared" si="1089"/>
        <v>0</v>
      </c>
      <c r="AV1774">
        <f t="shared" si="1090"/>
        <v>3.0302711031528833E-5</v>
      </c>
      <c r="AX1774" t="e">
        <f t="shared" si="1091"/>
        <v>#DIV/0!</v>
      </c>
      <c r="AY1774" t="e">
        <f t="shared" si="1092"/>
        <v>#DIV/0!</v>
      </c>
      <c r="AZ1774" t="e">
        <f t="shared" si="1093"/>
        <v>#DIV/0!</v>
      </c>
    </row>
    <row r="1775" spans="14:52" x14ac:dyDescent="0.55000000000000004">
      <c r="N1775" s="36">
        <f t="shared" si="1065"/>
        <v>0</v>
      </c>
      <c r="O1775" s="36">
        <f t="shared" si="1066"/>
        <v>1000023.0359583807</v>
      </c>
      <c r="P1775" s="36">
        <f t="shared" si="1067"/>
        <v>1000023.0359583807</v>
      </c>
      <c r="Q1775">
        <f t="shared" si="1068"/>
        <v>0</v>
      </c>
      <c r="R1775">
        <f t="shared" si="1069"/>
        <v>44001013.58216875</v>
      </c>
      <c r="S1775">
        <f t="shared" si="1070"/>
        <v>0</v>
      </c>
      <c r="T1775">
        <f t="shared" si="1071"/>
        <v>-22496.190206643852</v>
      </c>
      <c r="U1775">
        <f t="shared" si="1072"/>
        <v>-22496.190206643856</v>
      </c>
      <c r="W1775">
        <f t="shared" si="1073"/>
        <v>-7.7434778162181958E-2</v>
      </c>
      <c r="X1775">
        <v>1141.1500000000001</v>
      </c>
      <c r="Y1775">
        <f t="shared" si="1074"/>
        <v>-827.98092666583329</v>
      </c>
      <c r="Z1775">
        <v>828.00199999999995</v>
      </c>
      <c r="AA1775">
        <f t="shared" si="1075"/>
        <v>4162.4719463348902</v>
      </c>
      <c r="AC1775">
        <f t="shared" si="1076"/>
        <v>0</v>
      </c>
      <c r="AD1775">
        <f t="shared" si="1077"/>
        <v>0</v>
      </c>
      <c r="AE1775">
        <v>0</v>
      </c>
      <c r="AF1775">
        <f t="shared" si="1078"/>
        <v>0</v>
      </c>
      <c r="AG1775">
        <f t="shared" si="1079"/>
        <v>0</v>
      </c>
      <c r="AH1775">
        <f t="shared" si="1080"/>
        <v>2.6925090524053365E-5</v>
      </c>
      <c r="AJ1775">
        <f t="shared" si="1081"/>
        <v>0</v>
      </c>
      <c r="AK1775">
        <f t="shared" si="1082"/>
        <v>0</v>
      </c>
      <c r="AL1775">
        <v>828</v>
      </c>
      <c r="AM1775">
        <f t="shared" si="1083"/>
        <v>0</v>
      </c>
      <c r="AN1775">
        <f t="shared" si="1084"/>
        <v>0</v>
      </c>
      <c r="AO1775">
        <f t="shared" si="1085"/>
        <v>8.7437823434770127E-5</v>
      </c>
      <c r="AQ1775">
        <f t="shared" si="1086"/>
        <v>0</v>
      </c>
      <c r="AR1775">
        <f t="shared" si="1087"/>
        <v>0</v>
      </c>
      <c r="AS1775">
        <v>828</v>
      </c>
      <c r="AT1775">
        <f t="shared" si="1088"/>
        <v>0</v>
      </c>
      <c r="AU1775">
        <f t="shared" si="1089"/>
        <v>0</v>
      </c>
      <c r="AV1775">
        <f t="shared" si="1090"/>
        <v>3.023989218216279E-5</v>
      </c>
      <c r="AX1775" t="e">
        <f t="shared" si="1091"/>
        <v>#DIV/0!</v>
      </c>
      <c r="AY1775" t="e">
        <f t="shared" si="1092"/>
        <v>#DIV/0!</v>
      </c>
      <c r="AZ1775" t="e">
        <f t="shared" si="1093"/>
        <v>#DIV/0!</v>
      </c>
    </row>
    <row r="1776" spans="14:52" x14ac:dyDescent="0.55000000000000004">
      <c r="N1776" s="36">
        <f t="shared" si="1065"/>
        <v>0</v>
      </c>
      <c r="O1776" s="36">
        <f t="shared" si="1066"/>
        <v>1000023.0081700956</v>
      </c>
      <c r="P1776" s="36">
        <f t="shared" si="1067"/>
        <v>1000023.0081700956</v>
      </c>
      <c r="Q1776">
        <f t="shared" si="1068"/>
        <v>0</v>
      </c>
      <c r="R1776">
        <f t="shared" si="1069"/>
        <v>44001012.359484211</v>
      </c>
      <c r="S1776">
        <f t="shared" si="1070"/>
        <v>0</v>
      </c>
      <c r="T1776">
        <f t="shared" si="1071"/>
        <v>-22442.137019483936</v>
      </c>
      <c r="U1776">
        <f t="shared" si="1072"/>
        <v>-22442.137019483933</v>
      </c>
      <c r="W1776">
        <f t="shared" si="1073"/>
        <v>-7.7434778162181958E-2</v>
      </c>
      <c r="X1776">
        <v>1142.1500000000001</v>
      </c>
      <c r="Y1776">
        <f t="shared" si="1074"/>
        <v>-828.98092666583329</v>
      </c>
      <c r="Z1776">
        <v>829.00199999999995</v>
      </c>
      <c r="AA1776">
        <f t="shared" si="1075"/>
        <v>4176.1540366989993</v>
      </c>
      <c r="AC1776">
        <f t="shared" si="1076"/>
        <v>0</v>
      </c>
      <c r="AD1776">
        <f t="shared" si="1077"/>
        <v>0</v>
      </c>
      <c r="AE1776">
        <v>0</v>
      </c>
      <c r="AF1776">
        <f t="shared" si="1078"/>
        <v>0</v>
      </c>
      <c r="AG1776">
        <f t="shared" si="1079"/>
        <v>0</v>
      </c>
      <c r="AH1776">
        <f t="shared" si="1080"/>
        <v>2.6892057773706198E-5</v>
      </c>
      <c r="AJ1776">
        <f t="shared" si="1081"/>
        <v>0</v>
      </c>
      <c r="AK1776">
        <f t="shared" si="1082"/>
        <v>0</v>
      </c>
      <c r="AL1776">
        <v>829</v>
      </c>
      <c r="AM1776">
        <f t="shared" si="1083"/>
        <v>0</v>
      </c>
      <c r="AN1776">
        <f t="shared" si="1084"/>
        <v>0</v>
      </c>
      <c r="AO1776">
        <f t="shared" si="1085"/>
        <v>8.7276964603009497E-5</v>
      </c>
      <c r="AQ1776">
        <f t="shared" si="1086"/>
        <v>0</v>
      </c>
      <c r="AR1776">
        <f t="shared" si="1087"/>
        <v>0</v>
      </c>
      <c r="AS1776">
        <v>829</v>
      </c>
      <c r="AT1776">
        <f t="shared" si="1088"/>
        <v>0</v>
      </c>
      <c r="AU1776">
        <f t="shared" si="1089"/>
        <v>0</v>
      </c>
      <c r="AV1776">
        <f t="shared" si="1090"/>
        <v>3.0177313218378262E-5</v>
      </c>
      <c r="AX1776" t="e">
        <f t="shared" si="1091"/>
        <v>#DIV/0!</v>
      </c>
      <c r="AY1776" t="e">
        <f t="shared" si="1092"/>
        <v>#DIV/0!</v>
      </c>
      <c r="AZ1776" t="e">
        <f t="shared" si="1093"/>
        <v>#DIV/0!</v>
      </c>
    </row>
    <row r="1777" spans="14:52" x14ac:dyDescent="0.55000000000000004">
      <c r="N1777" s="36">
        <f t="shared" si="1065"/>
        <v>0</v>
      </c>
      <c r="O1777" s="36">
        <f t="shared" si="1066"/>
        <v>1000022.9804487716</v>
      </c>
      <c r="P1777" s="36">
        <f t="shared" si="1067"/>
        <v>1000022.9804487716</v>
      </c>
      <c r="Q1777">
        <f t="shared" si="1068"/>
        <v>0</v>
      </c>
      <c r="R1777">
        <f t="shared" si="1069"/>
        <v>44001011.139745951</v>
      </c>
      <c r="S1777">
        <f t="shared" si="1070"/>
        <v>0</v>
      </c>
      <c r="T1777">
        <f t="shared" si="1071"/>
        <v>-22388.32970466348</v>
      </c>
      <c r="U1777">
        <f t="shared" si="1072"/>
        <v>-22388.329704663483</v>
      </c>
      <c r="W1777">
        <f t="shared" si="1073"/>
        <v>-7.7434778162181958E-2</v>
      </c>
      <c r="X1777">
        <v>1143.1500000000001</v>
      </c>
      <c r="Y1777">
        <f t="shared" si="1074"/>
        <v>-829.98092666583329</v>
      </c>
      <c r="Z1777">
        <v>830.00199999999995</v>
      </c>
      <c r="AA1777">
        <f t="shared" si="1075"/>
        <v>4189.8561794323305</v>
      </c>
      <c r="AC1777">
        <f t="shared" si="1076"/>
        <v>0</v>
      </c>
      <c r="AD1777">
        <f t="shared" si="1077"/>
        <v>0</v>
      </c>
      <c r="AE1777">
        <v>0</v>
      </c>
      <c r="AF1777">
        <f t="shared" si="1078"/>
        <v>0</v>
      </c>
      <c r="AG1777">
        <f t="shared" si="1079"/>
        <v>0</v>
      </c>
      <c r="AH1777">
        <f t="shared" si="1080"/>
        <v>2.6859123235466064E-5</v>
      </c>
      <c r="AJ1777">
        <f t="shared" si="1081"/>
        <v>0</v>
      </c>
      <c r="AK1777">
        <f t="shared" si="1082"/>
        <v>0</v>
      </c>
      <c r="AL1777">
        <v>830</v>
      </c>
      <c r="AM1777">
        <f t="shared" si="1083"/>
        <v>0</v>
      </c>
      <c r="AN1777">
        <f t="shared" si="1084"/>
        <v>0</v>
      </c>
      <c r="AO1777">
        <f t="shared" si="1085"/>
        <v>8.7116682357251619E-5</v>
      </c>
      <c r="AQ1777">
        <f t="shared" si="1086"/>
        <v>0</v>
      </c>
      <c r="AR1777">
        <f t="shared" si="1087"/>
        <v>0</v>
      </c>
      <c r="AS1777">
        <v>830</v>
      </c>
      <c r="AT1777">
        <f t="shared" si="1088"/>
        <v>0</v>
      </c>
      <c r="AU1777">
        <f t="shared" si="1089"/>
        <v>0</v>
      </c>
      <c r="AV1777">
        <f t="shared" si="1090"/>
        <v>3.0114972902229574E-5</v>
      </c>
      <c r="AX1777" t="e">
        <f t="shared" si="1091"/>
        <v>#DIV/0!</v>
      </c>
      <c r="AY1777" t="e">
        <f t="shared" si="1092"/>
        <v>#DIV/0!</v>
      </c>
      <c r="AZ1777" t="e">
        <f t="shared" si="1093"/>
        <v>#DIV/0!</v>
      </c>
    </row>
    <row r="1778" spans="14:52" x14ac:dyDescent="0.55000000000000004">
      <c r="N1778" s="36">
        <f t="shared" si="1065"/>
        <v>0</v>
      </c>
      <c r="O1778" s="36">
        <f t="shared" si="1066"/>
        <v>1000022.9527941673</v>
      </c>
      <c r="P1778" s="36">
        <f t="shared" si="1067"/>
        <v>1000022.9527941673</v>
      </c>
      <c r="Q1778">
        <f t="shared" si="1068"/>
        <v>0</v>
      </c>
      <c r="R1778">
        <f t="shared" si="1069"/>
        <v>44001009.922943361</v>
      </c>
      <c r="S1778">
        <f t="shared" si="1070"/>
        <v>0</v>
      </c>
      <c r="T1778">
        <f t="shared" si="1071"/>
        <v>-22334.766784929252</v>
      </c>
      <c r="U1778">
        <f t="shared" si="1072"/>
        <v>-22334.766784929256</v>
      </c>
      <c r="W1778">
        <f t="shared" si="1073"/>
        <v>-7.7434778162181958E-2</v>
      </c>
      <c r="X1778">
        <v>1144.1500000000001</v>
      </c>
      <c r="Y1778">
        <f t="shared" si="1074"/>
        <v>-830.98092666583329</v>
      </c>
      <c r="Z1778">
        <v>831.00199999999995</v>
      </c>
      <c r="AA1778">
        <f t="shared" si="1075"/>
        <v>4203.5783449763367</v>
      </c>
      <c r="AC1778">
        <f t="shared" si="1076"/>
        <v>0</v>
      </c>
      <c r="AD1778">
        <f t="shared" si="1077"/>
        <v>0</v>
      </c>
      <c r="AE1778">
        <v>0</v>
      </c>
      <c r="AF1778">
        <f t="shared" si="1078"/>
        <v>0</v>
      </c>
      <c r="AG1778">
        <f t="shared" si="1079"/>
        <v>0</v>
      </c>
      <c r="AH1778">
        <f t="shared" si="1080"/>
        <v>2.6826286496599767E-5</v>
      </c>
      <c r="AJ1778">
        <f t="shared" si="1081"/>
        <v>0</v>
      </c>
      <c r="AK1778">
        <f t="shared" si="1082"/>
        <v>0</v>
      </c>
      <c r="AL1778">
        <v>831</v>
      </c>
      <c r="AM1778">
        <f t="shared" si="1083"/>
        <v>0</v>
      </c>
      <c r="AN1778">
        <f t="shared" si="1084"/>
        <v>0</v>
      </c>
      <c r="AO1778">
        <f t="shared" si="1085"/>
        <v>8.6956973872284802E-5</v>
      </c>
      <c r="AQ1778">
        <f t="shared" si="1086"/>
        <v>0</v>
      </c>
      <c r="AR1778">
        <f t="shared" si="1087"/>
        <v>0</v>
      </c>
      <c r="AS1778">
        <v>831</v>
      </c>
      <c r="AT1778">
        <f t="shared" si="1088"/>
        <v>0</v>
      </c>
      <c r="AU1778">
        <f t="shared" si="1089"/>
        <v>0</v>
      </c>
      <c r="AV1778">
        <f t="shared" si="1090"/>
        <v>3.00528700037098E-5</v>
      </c>
      <c r="AX1778" t="e">
        <f t="shared" si="1091"/>
        <v>#DIV/0!</v>
      </c>
      <c r="AY1778" t="e">
        <f t="shared" si="1092"/>
        <v>#DIV/0!</v>
      </c>
      <c r="AZ1778" t="e">
        <f t="shared" si="1093"/>
        <v>#DIV/0!</v>
      </c>
    </row>
    <row r="1779" spans="14:52" x14ac:dyDescent="0.55000000000000004">
      <c r="N1779" s="36">
        <f t="shared" si="1065"/>
        <v>0</v>
      </c>
      <c r="O1779" s="36">
        <f t="shared" si="1066"/>
        <v>1000022.9252060419</v>
      </c>
      <c r="P1779" s="36">
        <f t="shared" si="1067"/>
        <v>1000022.9252060419</v>
      </c>
      <c r="Q1779">
        <f t="shared" si="1068"/>
        <v>0</v>
      </c>
      <c r="R1779">
        <f t="shared" si="1069"/>
        <v>44001008.70906584</v>
      </c>
      <c r="S1779">
        <f t="shared" si="1070"/>
        <v>0</v>
      </c>
      <c r="T1779">
        <f t="shared" si="1071"/>
        <v>-22281.446793956457</v>
      </c>
      <c r="U1779">
        <f t="shared" si="1072"/>
        <v>-22281.446793956457</v>
      </c>
      <c r="W1779">
        <f t="shared" si="1073"/>
        <v>-7.7434778162181958E-2</v>
      </c>
      <c r="X1779">
        <v>1145.1500000000001</v>
      </c>
      <c r="Y1779">
        <f t="shared" si="1074"/>
        <v>-831.98092666583329</v>
      </c>
      <c r="Z1779">
        <v>832.00199999999995</v>
      </c>
      <c r="AA1779">
        <f t="shared" si="1075"/>
        <v>4217.3205037377929</v>
      </c>
      <c r="AC1779">
        <f t="shared" si="1076"/>
        <v>0</v>
      </c>
      <c r="AD1779">
        <f t="shared" si="1077"/>
        <v>0</v>
      </c>
      <c r="AE1779">
        <v>0</v>
      </c>
      <c r="AF1779">
        <f t="shared" si="1078"/>
        <v>0</v>
      </c>
      <c r="AG1779">
        <f t="shared" si="1079"/>
        <v>0</v>
      </c>
      <c r="AH1779">
        <f t="shared" si="1080"/>
        <v>2.6793547146589543E-5</v>
      </c>
      <c r="AJ1779">
        <f t="shared" si="1081"/>
        <v>0</v>
      </c>
      <c r="AK1779">
        <f t="shared" si="1082"/>
        <v>0</v>
      </c>
      <c r="AL1779">
        <v>832</v>
      </c>
      <c r="AM1779">
        <f t="shared" si="1083"/>
        <v>0</v>
      </c>
      <c r="AN1779">
        <f t="shared" si="1084"/>
        <v>0</v>
      </c>
      <c r="AO1779">
        <f t="shared" si="1085"/>
        <v>8.6797836340218748E-5</v>
      </c>
      <c r="AQ1779">
        <f t="shared" si="1086"/>
        <v>0</v>
      </c>
      <c r="AR1779">
        <f t="shared" si="1087"/>
        <v>0</v>
      </c>
      <c r="AS1779">
        <v>832</v>
      </c>
      <c r="AT1779">
        <f t="shared" si="1088"/>
        <v>0</v>
      </c>
      <c r="AU1779">
        <f t="shared" si="1089"/>
        <v>0</v>
      </c>
      <c r="AV1779">
        <f t="shared" si="1090"/>
        <v>2.9991003300690279E-5</v>
      </c>
      <c r="AX1779" t="e">
        <f t="shared" si="1091"/>
        <v>#DIV/0!</v>
      </c>
      <c r="AY1779" t="e">
        <f t="shared" si="1092"/>
        <v>#DIV/0!</v>
      </c>
      <c r="AZ1779" t="e">
        <f t="shared" si="1093"/>
        <v>#DIV/0!</v>
      </c>
    </row>
    <row r="1780" spans="14:52" x14ac:dyDescent="0.55000000000000004">
      <c r="N1780" s="36">
        <f t="shared" ref="N1780:N1843" si="1094">1000000*(AG1780-AE1780)/Y1780</f>
        <v>0</v>
      </c>
      <c r="O1780" s="36">
        <f t="shared" ref="O1780:O1843" si="1095">1000000*(AN1780-AL1780)/Y1780</f>
        <v>1000022.897684156</v>
      </c>
      <c r="P1780" s="36">
        <f t="shared" ref="P1780:P1843" si="1096">1000000*(AU1780-AS1780)/Y1780</f>
        <v>1000022.897684156</v>
      </c>
      <c r="Q1780">
        <f t="shared" ref="Q1780:Q1843" si="1097">(N1780*16)</f>
        <v>0</v>
      </c>
      <c r="R1780">
        <f t="shared" ref="R1780:R1843" si="1098">(O1780*44)</f>
        <v>44001007.498102859</v>
      </c>
      <c r="S1780">
        <f t="shared" ref="S1780:S1843" si="1099">1000000*(((AG1780-AE1780)*0.082057*X1780)/(W1780-AA1780))/Y1780</f>
        <v>0</v>
      </c>
      <c r="T1780">
        <f t="shared" ref="T1780:T1843" si="1100">1000000*(((AN1780-AL1780)*0.082057*X1780)/(W1780-AA1780))/Y1780</f>
        <v>-22228.368276253215</v>
      </c>
      <c r="U1780">
        <f t="shared" ref="U1780:U1843" si="1101">O1780*((1*0.082057*X1780)/(W1780-AA1780))</f>
        <v>-22228.368276253219</v>
      </c>
      <c r="W1780">
        <f t="shared" ref="W1780:W1843" si="1102">((0.001316*((J1780*25.4)-(2.5*2053/100)))*(273.15+40))/(273.15+I1780)</f>
        <v>-7.7434778162181958E-2</v>
      </c>
      <c r="X1780">
        <v>1146.1500000000001</v>
      </c>
      <c r="Y1780">
        <f t="shared" ref="Y1780:Y1843" si="1103">(21.0733341666667/1000)-Z1780</f>
        <v>-832.98092666583329</v>
      </c>
      <c r="Z1780">
        <v>833.00199999999995</v>
      </c>
      <c r="AA1780">
        <f t="shared" ref="AA1780:AA1843" si="1104">(0.001316*10^(8.07131-(1730.63/(233.46+(X1780-273.15)))))</f>
        <v>4231.0826260892727</v>
      </c>
      <c r="AC1780">
        <f t="shared" ref="AC1780:AC1843" si="1105">W1780*(K1780/10^6)</f>
        <v>0</v>
      </c>
      <c r="AD1780">
        <f t="shared" ref="AD1780:AD1843" si="1106">(AC1780*Z1780)/(0.082057*X1780)</f>
        <v>0</v>
      </c>
      <c r="AE1780">
        <v>0</v>
      </c>
      <c r="AF1780">
        <f t="shared" ref="AF1780:AF1843" si="1107">AC1780*AH1780*Y1780</f>
        <v>0</v>
      </c>
      <c r="AG1780">
        <f t="shared" ref="AG1780:AG1843" si="1108">AD1780+AF1780</f>
        <v>0</v>
      </c>
      <c r="AH1780">
        <f t="shared" ref="AH1780:AH1843" si="1109">101.325*(0.000014*EXP(1600*((1/X1780)-(1/298.15))))</f>
        <v>2.6760904777118645E-5</v>
      </c>
      <c r="AJ1780">
        <f t="shared" ref="AJ1780:AJ1843" si="1110">W1780*(L1780/10^6)</f>
        <v>0</v>
      </c>
      <c r="AK1780">
        <f t="shared" ref="AK1780:AK1843" si="1111">(AJ1780*Z1780)/(0.082057*X1780)</f>
        <v>0</v>
      </c>
      <c r="AL1780">
        <v>833</v>
      </c>
      <c r="AM1780">
        <f t="shared" ref="AM1780:AM1843" si="1112">AJ1780*AO1780*Y1780</f>
        <v>0</v>
      </c>
      <c r="AN1780">
        <f t="shared" ref="AN1780:AN1843" si="1113">AK1780+AM1780</f>
        <v>0</v>
      </c>
      <c r="AO1780">
        <f t="shared" ref="AO1780:AO1843" si="1114">101.325*(0.00033*EXP(2400*((1/X1780)-(1/298.15))))</f>
        <v>8.6639266970357722E-5</v>
      </c>
      <c r="AQ1780">
        <f t="shared" ref="AQ1780:AQ1843" si="1115">W1780*(M1780/10^6)</f>
        <v>0</v>
      </c>
      <c r="AR1780">
        <f t="shared" ref="AR1780:AR1843" si="1116">(AQ1780*Z1780)/(0.082057*X1780)</f>
        <v>0</v>
      </c>
      <c r="AS1780">
        <v>833</v>
      </c>
      <c r="AT1780">
        <f t="shared" ref="AT1780:AT1843" si="1117">AQ1780*AV1780*Y1780</f>
        <v>0</v>
      </c>
      <c r="AU1780">
        <f t="shared" ref="AU1780:AU1843" si="1118">AR1780+AT1780</f>
        <v>0</v>
      </c>
      <c r="AV1780">
        <f t="shared" ref="AV1780:AV1843" si="1119">101.325*((2.4*10^-4)*EXP(2700*((1/X1780)-(1/298.15))))</f>
        <v>2.9929371578860692E-5</v>
      </c>
      <c r="AX1780" t="e">
        <f t="shared" ref="AX1780:AX1843" si="1120">100*(AG1780-AF1780)/AG1780</f>
        <v>#DIV/0!</v>
      </c>
      <c r="AY1780" t="e">
        <f t="shared" ref="AY1780:AY1843" si="1121">100*(AN1780-AM1780)/AN1780</f>
        <v>#DIV/0!</v>
      </c>
      <c r="AZ1780" t="e">
        <f t="shared" ref="AZ1780:AZ1843" si="1122">100*(AU1780-AT1780)/AU1780</f>
        <v>#DIV/0!</v>
      </c>
    </row>
    <row r="1781" spans="14:52" x14ac:dyDescent="0.55000000000000004">
      <c r="N1781" s="36">
        <f t="shared" si="1094"/>
        <v>0</v>
      </c>
      <c r="O1781" s="36">
        <f t="shared" si="1095"/>
        <v>1000022.8702282712</v>
      </c>
      <c r="P1781" s="36">
        <f t="shared" si="1096"/>
        <v>1000022.8702282712</v>
      </c>
      <c r="Q1781">
        <f t="shared" si="1097"/>
        <v>0</v>
      </c>
      <c r="R1781">
        <f t="shared" si="1098"/>
        <v>44001006.290043935</v>
      </c>
      <c r="S1781">
        <f t="shared" si="1099"/>
        <v>0</v>
      </c>
      <c r="T1781">
        <f t="shared" si="1100"/>
        <v>-22175.529787066385</v>
      </c>
      <c r="U1781">
        <f t="shared" si="1101"/>
        <v>-22175.529787066382</v>
      </c>
      <c r="W1781">
        <f t="shared" si="1102"/>
        <v>-7.7434778162181958E-2</v>
      </c>
      <c r="X1781">
        <v>1147.1500000000001</v>
      </c>
      <c r="Y1781">
        <f t="shared" si="1103"/>
        <v>-833.98092666583329</v>
      </c>
      <c r="Z1781">
        <v>834.00199999999995</v>
      </c>
      <c r="AA1781">
        <f t="shared" si="1104"/>
        <v>4244.8646823695553</v>
      </c>
      <c r="AC1781">
        <f t="shared" si="1105"/>
        <v>0</v>
      </c>
      <c r="AD1781">
        <f t="shared" si="1106"/>
        <v>0</v>
      </c>
      <c r="AE1781">
        <v>0</v>
      </c>
      <c r="AF1781">
        <f t="shared" si="1107"/>
        <v>0</v>
      </c>
      <c r="AG1781">
        <f t="shared" si="1108"/>
        <v>0</v>
      </c>
      <c r="AH1781">
        <f t="shared" si="1109"/>
        <v>2.6728358982057143E-5</v>
      </c>
      <c r="AJ1781">
        <f t="shared" si="1110"/>
        <v>0</v>
      </c>
      <c r="AK1781">
        <f t="shared" si="1111"/>
        <v>0</v>
      </c>
      <c r="AL1781">
        <v>834</v>
      </c>
      <c r="AM1781">
        <f t="shared" si="1112"/>
        <v>0</v>
      </c>
      <c r="AN1781">
        <f t="shared" si="1113"/>
        <v>0</v>
      </c>
      <c r="AO1781">
        <f t="shared" si="1114"/>
        <v>8.6481262989075776E-5</v>
      </c>
      <c r="AQ1781">
        <f t="shared" si="1115"/>
        <v>0</v>
      </c>
      <c r="AR1781">
        <f t="shared" si="1116"/>
        <v>0</v>
      </c>
      <c r="AS1781">
        <v>834</v>
      </c>
      <c r="AT1781">
        <f t="shared" si="1117"/>
        <v>0</v>
      </c>
      <c r="AU1781">
        <f t="shared" si="1118"/>
        <v>0</v>
      </c>
      <c r="AV1781">
        <f t="shared" si="1119"/>
        <v>2.9867973631669998E-5</v>
      </c>
      <c r="AX1781" t="e">
        <f t="shared" si="1120"/>
        <v>#DIV/0!</v>
      </c>
      <c r="AY1781" t="e">
        <f t="shared" si="1121"/>
        <v>#DIV/0!</v>
      </c>
      <c r="AZ1781" t="e">
        <f t="shared" si="1122"/>
        <v>#DIV/0!</v>
      </c>
    </row>
    <row r="1782" spans="14:52" x14ac:dyDescent="0.55000000000000004">
      <c r="N1782" s="36">
        <f t="shared" si="1094"/>
        <v>0</v>
      </c>
      <c r="O1782" s="36">
        <f t="shared" si="1095"/>
        <v>1000022.8428381507</v>
      </c>
      <c r="P1782" s="36">
        <f t="shared" si="1096"/>
        <v>1000022.8428381507</v>
      </c>
      <c r="Q1782">
        <f t="shared" si="1097"/>
        <v>0</v>
      </c>
      <c r="R1782">
        <f t="shared" si="1098"/>
        <v>44001005.084878631</v>
      </c>
      <c r="S1782">
        <f t="shared" si="1099"/>
        <v>0</v>
      </c>
      <c r="T1782">
        <f t="shared" si="1100"/>
        <v>-22122.929892287881</v>
      </c>
      <c r="U1782">
        <f t="shared" si="1101"/>
        <v>-22122.929892287884</v>
      </c>
      <c r="W1782">
        <f t="shared" si="1102"/>
        <v>-7.7434778162181958E-2</v>
      </c>
      <c r="X1782">
        <v>1148.1500000000001</v>
      </c>
      <c r="Y1782">
        <f t="shared" si="1103"/>
        <v>-834.98092666583329</v>
      </c>
      <c r="Z1782">
        <v>835.00199999999995</v>
      </c>
      <c r="AA1782">
        <f t="shared" si="1104"/>
        <v>4258.6666428840945</v>
      </c>
      <c r="AC1782">
        <f t="shared" si="1105"/>
        <v>0</v>
      </c>
      <c r="AD1782">
        <f t="shared" si="1106"/>
        <v>0</v>
      </c>
      <c r="AE1782">
        <v>0</v>
      </c>
      <c r="AF1782">
        <f t="shared" si="1107"/>
        <v>0</v>
      </c>
      <c r="AG1782">
        <f t="shared" si="1108"/>
        <v>0</v>
      </c>
      <c r="AH1782">
        <f t="shared" si="1109"/>
        <v>2.6695909357447664E-5</v>
      </c>
      <c r="AJ1782">
        <f t="shared" si="1110"/>
        <v>0</v>
      </c>
      <c r="AK1782">
        <f t="shared" si="1111"/>
        <v>0</v>
      </c>
      <c r="AL1782">
        <v>835</v>
      </c>
      <c r="AM1782">
        <f t="shared" si="1112"/>
        <v>0</v>
      </c>
      <c r="AN1782">
        <f t="shared" si="1113"/>
        <v>0</v>
      </c>
      <c r="AO1782">
        <f t="shared" si="1114"/>
        <v>8.6323821639691322E-5</v>
      </c>
      <c r="AQ1782">
        <f t="shared" si="1115"/>
        <v>0</v>
      </c>
      <c r="AR1782">
        <f t="shared" si="1116"/>
        <v>0</v>
      </c>
      <c r="AS1782">
        <v>835</v>
      </c>
      <c r="AT1782">
        <f t="shared" si="1117"/>
        <v>0</v>
      </c>
      <c r="AU1782">
        <f t="shared" si="1118"/>
        <v>0</v>
      </c>
      <c r="AV1782">
        <f t="shared" si="1119"/>
        <v>2.9806808260267217E-5</v>
      </c>
      <c r="AX1782" t="e">
        <f t="shared" si="1120"/>
        <v>#DIV/0!</v>
      </c>
      <c r="AY1782" t="e">
        <f t="shared" si="1121"/>
        <v>#DIV/0!</v>
      </c>
      <c r="AZ1782" t="e">
        <f t="shared" si="1122"/>
        <v>#DIV/0!</v>
      </c>
    </row>
    <row r="1783" spans="14:52" x14ac:dyDescent="0.55000000000000004">
      <c r="N1783" s="36">
        <f t="shared" si="1094"/>
        <v>0</v>
      </c>
      <c r="O1783" s="36">
        <f t="shared" si="1095"/>
        <v>1000022.8155135581</v>
      </c>
      <c r="P1783" s="36">
        <f t="shared" si="1096"/>
        <v>1000022.8155135581</v>
      </c>
      <c r="Q1783">
        <f t="shared" si="1097"/>
        <v>0</v>
      </c>
      <c r="R1783">
        <f t="shared" si="1098"/>
        <v>44001003.88259656</v>
      </c>
      <c r="S1783">
        <f t="shared" si="1099"/>
        <v>0</v>
      </c>
      <c r="T1783">
        <f t="shared" si="1100"/>
        <v>-22070.567168362788</v>
      </c>
      <c r="U1783">
        <f t="shared" si="1101"/>
        <v>-22070.567168362784</v>
      </c>
      <c r="W1783">
        <f t="shared" si="1102"/>
        <v>-7.7434778162181958E-2</v>
      </c>
      <c r="X1783">
        <v>1149.1500000000001</v>
      </c>
      <c r="Y1783">
        <f t="shared" si="1103"/>
        <v>-835.98092666583329</v>
      </c>
      <c r="Z1783">
        <v>836.00199999999995</v>
      </c>
      <c r="AA1783">
        <f t="shared" si="1104"/>
        <v>4272.4884779053518</v>
      </c>
      <c r="AC1783">
        <f t="shared" si="1105"/>
        <v>0</v>
      </c>
      <c r="AD1783">
        <f t="shared" si="1106"/>
        <v>0</v>
      </c>
      <c r="AE1783">
        <v>0</v>
      </c>
      <c r="AF1783">
        <f t="shared" si="1107"/>
        <v>0</v>
      </c>
      <c r="AG1783">
        <f t="shared" si="1108"/>
        <v>0</v>
      </c>
      <c r="AH1783">
        <f t="shared" si="1109"/>
        <v>2.6663555501491406E-5</v>
      </c>
      <c r="AJ1783">
        <f t="shared" si="1110"/>
        <v>0</v>
      </c>
      <c r="AK1783">
        <f t="shared" si="1111"/>
        <v>0</v>
      </c>
      <c r="AL1783">
        <v>836</v>
      </c>
      <c r="AM1783">
        <f t="shared" si="1112"/>
        <v>0</v>
      </c>
      <c r="AN1783">
        <f t="shared" si="1113"/>
        <v>0</v>
      </c>
      <c r="AO1783">
        <f t="shared" si="1114"/>
        <v>8.6166940182344265E-5</v>
      </c>
      <c r="AQ1783">
        <f t="shared" si="1115"/>
        <v>0</v>
      </c>
      <c r="AR1783">
        <f t="shared" si="1116"/>
        <v>0</v>
      </c>
      <c r="AS1783">
        <v>836</v>
      </c>
      <c r="AT1783">
        <f t="shared" si="1117"/>
        <v>0</v>
      </c>
      <c r="AU1783">
        <f t="shared" si="1118"/>
        <v>0</v>
      </c>
      <c r="AV1783">
        <f t="shared" si="1119"/>
        <v>2.9745874273443348E-5</v>
      </c>
      <c r="AX1783" t="e">
        <f t="shared" si="1120"/>
        <v>#DIV/0!</v>
      </c>
      <c r="AY1783" t="e">
        <f t="shared" si="1121"/>
        <v>#DIV/0!</v>
      </c>
      <c r="AZ1783" t="e">
        <f t="shared" si="1122"/>
        <v>#DIV/0!</v>
      </c>
    </row>
    <row r="1784" spans="14:52" x14ac:dyDescent="0.55000000000000004">
      <c r="N1784" s="36">
        <f t="shared" si="1094"/>
        <v>0</v>
      </c>
      <c r="O1784" s="36">
        <f t="shared" si="1095"/>
        <v>1000022.7882542589</v>
      </c>
      <c r="P1784" s="36">
        <f t="shared" si="1096"/>
        <v>1000022.7882542589</v>
      </c>
      <c r="Q1784">
        <f t="shared" si="1097"/>
        <v>0</v>
      </c>
      <c r="R1784">
        <f t="shared" si="1098"/>
        <v>44001002.683187395</v>
      </c>
      <c r="S1784">
        <f t="shared" si="1099"/>
        <v>0</v>
      </c>
      <c r="T1784">
        <f t="shared" si="1100"/>
        <v>-22018.440202197296</v>
      </c>
      <c r="U1784">
        <f t="shared" si="1101"/>
        <v>-22018.4402021973</v>
      </c>
      <c r="W1784">
        <f t="shared" si="1102"/>
        <v>-7.7434778162181958E-2</v>
      </c>
      <c r="X1784">
        <v>1150.1500000000001</v>
      </c>
      <c r="Y1784">
        <f t="shared" si="1103"/>
        <v>-836.98092666583329</v>
      </c>
      <c r="Z1784">
        <v>837.00199999999995</v>
      </c>
      <c r="AA1784">
        <f t="shared" si="1104"/>
        <v>4286.330157673302</v>
      </c>
      <c r="AC1784">
        <f t="shared" si="1105"/>
        <v>0</v>
      </c>
      <c r="AD1784">
        <f t="shared" si="1106"/>
        <v>0</v>
      </c>
      <c r="AE1784">
        <v>0</v>
      </c>
      <c r="AF1784">
        <f t="shared" si="1107"/>
        <v>0</v>
      </c>
      <c r="AG1784">
        <f t="shared" si="1108"/>
        <v>0</v>
      </c>
      <c r="AH1784">
        <f t="shared" si="1109"/>
        <v>2.6631297014534156E-5</v>
      </c>
      <c r="AJ1784">
        <f t="shared" si="1110"/>
        <v>0</v>
      </c>
      <c r="AK1784">
        <f t="shared" si="1111"/>
        <v>0</v>
      </c>
      <c r="AL1784">
        <v>837</v>
      </c>
      <c r="AM1784">
        <f t="shared" si="1112"/>
        <v>0</v>
      </c>
      <c r="AN1784">
        <f t="shared" si="1113"/>
        <v>0</v>
      </c>
      <c r="AO1784">
        <f t="shared" si="1114"/>
        <v>8.6010615893873389E-5</v>
      </c>
      <c r="AQ1784">
        <f t="shared" si="1115"/>
        <v>0</v>
      </c>
      <c r="AR1784">
        <f t="shared" si="1116"/>
        <v>0</v>
      </c>
      <c r="AS1784">
        <v>837</v>
      </c>
      <c r="AT1784">
        <f t="shared" si="1117"/>
        <v>0</v>
      </c>
      <c r="AU1784">
        <f t="shared" si="1118"/>
        <v>0</v>
      </c>
      <c r="AV1784">
        <f t="shared" si="1119"/>
        <v>2.9685170487573391E-5</v>
      </c>
      <c r="AX1784" t="e">
        <f t="shared" si="1120"/>
        <v>#DIV/0!</v>
      </c>
      <c r="AY1784" t="e">
        <f t="shared" si="1121"/>
        <v>#DIV/0!</v>
      </c>
      <c r="AZ1784" t="e">
        <f t="shared" si="1122"/>
        <v>#DIV/0!</v>
      </c>
    </row>
    <row r="1785" spans="14:52" x14ac:dyDescent="0.55000000000000004">
      <c r="N1785" s="36">
        <f t="shared" si="1094"/>
        <v>0</v>
      </c>
      <c r="O1785" s="36">
        <f t="shared" si="1095"/>
        <v>1000022.7610600191</v>
      </c>
      <c r="P1785" s="36">
        <f t="shared" si="1096"/>
        <v>1000022.7610600191</v>
      </c>
      <c r="Q1785">
        <f t="shared" si="1097"/>
        <v>0</v>
      </c>
      <c r="R1785">
        <f t="shared" si="1098"/>
        <v>44001001.486640841</v>
      </c>
      <c r="S1785">
        <f t="shared" si="1099"/>
        <v>0</v>
      </c>
      <c r="T1785">
        <f t="shared" si="1100"/>
        <v>-21966.547591068345</v>
      </c>
      <c r="U1785">
        <f t="shared" si="1101"/>
        <v>-21966.547591068345</v>
      </c>
      <c r="W1785">
        <f t="shared" si="1102"/>
        <v>-7.7434778162181958E-2</v>
      </c>
      <c r="X1785">
        <v>1151.1500000000001</v>
      </c>
      <c r="Y1785">
        <f t="shared" si="1103"/>
        <v>-837.98092666583329</v>
      </c>
      <c r="Z1785">
        <v>838.00199999999995</v>
      </c>
      <c r="AA1785">
        <f t="shared" si="1104"/>
        <v>4300.1916523958171</v>
      </c>
      <c r="AC1785">
        <f t="shared" si="1105"/>
        <v>0</v>
      </c>
      <c r="AD1785">
        <f t="shared" si="1106"/>
        <v>0</v>
      </c>
      <c r="AE1785">
        <v>0</v>
      </c>
      <c r="AF1785">
        <f t="shared" si="1107"/>
        <v>0</v>
      </c>
      <c r="AG1785">
        <f t="shared" si="1108"/>
        <v>0</v>
      </c>
      <c r="AH1785">
        <f t="shared" si="1109"/>
        <v>2.6599133499052447E-5</v>
      </c>
      <c r="AJ1785">
        <f t="shared" si="1110"/>
        <v>0</v>
      </c>
      <c r="AK1785">
        <f t="shared" si="1111"/>
        <v>0</v>
      </c>
      <c r="AL1785">
        <v>838</v>
      </c>
      <c r="AM1785">
        <f t="shared" si="1112"/>
        <v>0</v>
      </c>
      <c r="AN1785">
        <f t="shared" si="1113"/>
        <v>0</v>
      </c>
      <c r="AO1785">
        <f t="shared" si="1114"/>
        <v>8.5854846067695065E-5</v>
      </c>
      <c r="AQ1785">
        <f t="shared" si="1115"/>
        <v>0</v>
      </c>
      <c r="AR1785">
        <f t="shared" si="1116"/>
        <v>0</v>
      </c>
      <c r="AS1785">
        <v>838</v>
      </c>
      <c r="AT1785">
        <f t="shared" si="1117"/>
        <v>0</v>
      </c>
      <c r="AU1785">
        <f t="shared" si="1118"/>
        <v>0</v>
      </c>
      <c r="AV1785">
        <f t="shared" si="1119"/>
        <v>2.9624695726559137E-5</v>
      </c>
      <c r="AX1785" t="e">
        <f t="shared" si="1120"/>
        <v>#DIV/0!</v>
      </c>
      <c r="AY1785" t="e">
        <f t="shared" si="1121"/>
        <v>#DIV/0!</v>
      </c>
      <c r="AZ1785" t="e">
        <f t="shared" si="1122"/>
        <v>#DIV/0!</v>
      </c>
    </row>
    <row r="1786" spans="14:52" x14ac:dyDescent="0.55000000000000004">
      <c r="N1786" s="36">
        <f t="shared" si="1094"/>
        <v>0</v>
      </c>
      <c r="O1786" s="36">
        <f t="shared" si="1095"/>
        <v>1000022.7339306062</v>
      </c>
      <c r="P1786" s="36">
        <f t="shared" si="1096"/>
        <v>1000022.7339306062</v>
      </c>
      <c r="Q1786">
        <f t="shared" si="1097"/>
        <v>0</v>
      </c>
      <c r="R1786">
        <f t="shared" si="1098"/>
        <v>44001000.292946674</v>
      </c>
      <c r="S1786">
        <f t="shared" si="1099"/>
        <v>0</v>
      </c>
      <c r="T1786">
        <f t="shared" si="1100"/>
        <v>-21914.887942533845</v>
      </c>
      <c r="U1786">
        <f t="shared" si="1101"/>
        <v>-21914.887942533849</v>
      </c>
      <c r="W1786">
        <f t="shared" si="1102"/>
        <v>-7.7434778162181958E-2</v>
      </c>
      <c r="X1786">
        <v>1152.1500000000001</v>
      </c>
      <c r="Y1786">
        <f t="shared" si="1103"/>
        <v>-838.98092666583329</v>
      </c>
      <c r="Z1786">
        <v>839.00199999999995</v>
      </c>
      <c r="AA1786">
        <f t="shared" si="1104"/>
        <v>4314.0729322490815</v>
      </c>
      <c r="AC1786">
        <f t="shared" si="1105"/>
        <v>0</v>
      </c>
      <c r="AD1786">
        <f t="shared" si="1106"/>
        <v>0</v>
      </c>
      <c r="AE1786">
        <v>0</v>
      </c>
      <c r="AF1786">
        <f t="shared" si="1107"/>
        <v>0</v>
      </c>
      <c r="AG1786">
        <f t="shared" si="1108"/>
        <v>0</v>
      </c>
      <c r="AH1786">
        <f t="shared" si="1109"/>
        <v>2.6567064559639815E-5</v>
      </c>
      <c r="AJ1786">
        <f t="shared" si="1110"/>
        <v>0</v>
      </c>
      <c r="AK1786">
        <f t="shared" si="1111"/>
        <v>0</v>
      </c>
      <c r="AL1786">
        <v>839</v>
      </c>
      <c r="AM1786">
        <f t="shared" si="1112"/>
        <v>0</v>
      </c>
      <c r="AN1786">
        <f t="shared" si="1113"/>
        <v>0</v>
      </c>
      <c r="AO1786">
        <f t="shared" si="1114"/>
        <v>8.569962801368284E-5</v>
      </c>
      <c r="AQ1786">
        <f t="shared" si="1115"/>
        <v>0</v>
      </c>
      <c r="AR1786">
        <f t="shared" si="1116"/>
        <v>0</v>
      </c>
      <c r="AS1786">
        <v>839</v>
      </c>
      <c r="AT1786">
        <f t="shared" si="1117"/>
        <v>0</v>
      </c>
      <c r="AU1786">
        <f t="shared" si="1118"/>
        <v>0</v>
      </c>
      <c r="AV1786">
        <f t="shared" si="1119"/>
        <v>2.956444882177236E-5</v>
      </c>
      <c r="AX1786" t="e">
        <f t="shared" si="1120"/>
        <v>#DIV/0!</v>
      </c>
      <c r="AY1786" t="e">
        <f t="shared" si="1121"/>
        <v>#DIV/0!</v>
      </c>
      <c r="AZ1786" t="e">
        <f t="shared" si="1122"/>
        <v>#DIV/0!</v>
      </c>
    </row>
    <row r="1787" spans="14:52" x14ac:dyDescent="0.55000000000000004">
      <c r="N1787" s="36">
        <f t="shared" si="1094"/>
        <v>0</v>
      </c>
      <c r="O1787" s="36">
        <f t="shared" si="1095"/>
        <v>1000022.7068657886</v>
      </c>
      <c r="P1787" s="36">
        <f t="shared" si="1096"/>
        <v>1000022.7068657886</v>
      </c>
      <c r="Q1787">
        <f t="shared" si="1097"/>
        <v>0</v>
      </c>
      <c r="R1787">
        <f t="shared" si="1098"/>
        <v>44000999.102094695</v>
      </c>
      <c r="S1787">
        <f t="shared" si="1099"/>
        <v>0</v>
      </c>
      <c r="T1787">
        <f t="shared" si="1100"/>
        <v>-21863.459874343931</v>
      </c>
      <c r="U1787">
        <f t="shared" si="1101"/>
        <v>-21863.459874343935</v>
      </c>
      <c r="W1787">
        <f t="shared" si="1102"/>
        <v>-7.7434778162181958E-2</v>
      </c>
      <c r="X1787">
        <v>1153.1500000000001</v>
      </c>
      <c r="Y1787">
        <f t="shared" si="1103"/>
        <v>-839.98092666583329</v>
      </c>
      <c r="Z1787">
        <v>840.00199999999995</v>
      </c>
      <c r="AA1787">
        <f t="shared" si="1104"/>
        <v>4327.973967378005</v>
      </c>
      <c r="AC1787">
        <f t="shared" si="1105"/>
        <v>0</v>
      </c>
      <c r="AD1787">
        <f t="shared" si="1106"/>
        <v>0</v>
      </c>
      <c r="AE1787">
        <v>0</v>
      </c>
      <c r="AF1787">
        <f t="shared" si="1107"/>
        <v>0</v>
      </c>
      <c r="AG1787">
        <f t="shared" si="1108"/>
        <v>0</v>
      </c>
      <c r="AH1787">
        <f t="shared" si="1109"/>
        <v>2.653508980299321E-5</v>
      </c>
      <c r="AJ1787">
        <f t="shared" si="1110"/>
        <v>0</v>
      </c>
      <c r="AK1787">
        <f t="shared" si="1111"/>
        <v>0</v>
      </c>
      <c r="AL1787">
        <v>840</v>
      </c>
      <c r="AM1787">
        <f t="shared" si="1112"/>
        <v>0</v>
      </c>
      <c r="AN1787">
        <f t="shared" si="1113"/>
        <v>0</v>
      </c>
      <c r="AO1787">
        <f t="shared" si="1114"/>
        <v>8.554495905804814E-5</v>
      </c>
      <c r="AQ1787">
        <f t="shared" si="1115"/>
        <v>0</v>
      </c>
      <c r="AR1787">
        <f t="shared" si="1116"/>
        <v>0</v>
      </c>
      <c r="AS1787">
        <v>840</v>
      </c>
      <c r="AT1787">
        <f t="shared" si="1117"/>
        <v>0</v>
      </c>
      <c r="AU1787">
        <f t="shared" si="1118"/>
        <v>0</v>
      </c>
      <c r="AV1787">
        <f t="shared" si="1119"/>
        <v>2.9504428611998402E-5</v>
      </c>
      <c r="AX1787" t="e">
        <f t="shared" si="1120"/>
        <v>#DIV/0!</v>
      </c>
      <c r="AY1787" t="e">
        <f t="shared" si="1121"/>
        <v>#DIV/0!</v>
      </c>
      <c r="AZ1787" t="e">
        <f t="shared" si="1122"/>
        <v>#DIV/0!</v>
      </c>
    </row>
    <row r="1788" spans="14:52" x14ac:dyDescent="0.55000000000000004">
      <c r="N1788" s="36">
        <f t="shared" si="1094"/>
        <v>0</v>
      </c>
      <c r="O1788" s="36">
        <f t="shared" si="1095"/>
        <v>1000022.6798653357</v>
      </c>
      <c r="P1788" s="36">
        <f t="shared" si="1096"/>
        <v>1000022.6798653357</v>
      </c>
      <c r="Q1788">
        <f t="shared" si="1097"/>
        <v>0</v>
      </c>
      <c r="R1788">
        <f t="shared" si="1098"/>
        <v>44000997.914074771</v>
      </c>
      <c r="S1788">
        <f t="shared" si="1099"/>
        <v>0</v>
      </c>
      <c r="T1788">
        <f t="shared" si="1100"/>
        <v>-21812.262014352877</v>
      </c>
      <c r="U1788">
        <f t="shared" si="1101"/>
        <v>-21812.262014352877</v>
      </c>
      <c r="W1788">
        <f t="shared" si="1102"/>
        <v>-7.7434778162181958E-2</v>
      </c>
      <c r="X1788">
        <v>1154.1500000000001</v>
      </c>
      <c r="Y1788">
        <f t="shared" si="1103"/>
        <v>-840.98092666583329</v>
      </c>
      <c r="Z1788">
        <v>841.00199999999995</v>
      </c>
      <c r="AA1788">
        <f t="shared" si="1104"/>
        <v>4341.8947278966507</v>
      </c>
      <c r="AC1788">
        <f t="shared" si="1105"/>
        <v>0</v>
      </c>
      <c r="AD1788">
        <f t="shared" si="1106"/>
        <v>0</v>
      </c>
      <c r="AE1788">
        <v>0</v>
      </c>
      <c r="AF1788">
        <f t="shared" si="1107"/>
        <v>0</v>
      </c>
      <c r="AG1788">
        <f t="shared" si="1108"/>
        <v>0</v>
      </c>
      <c r="AH1788">
        <f t="shared" si="1109"/>
        <v>2.6503208837899404E-5</v>
      </c>
      <c r="AJ1788">
        <f t="shared" si="1110"/>
        <v>0</v>
      </c>
      <c r="AK1788">
        <f t="shared" si="1111"/>
        <v>0</v>
      </c>
      <c r="AL1788">
        <v>841</v>
      </c>
      <c r="AM1788">
        <f t="shared" si="1112"/>
        <v>0</v>
      </c>
      <c r="AN1788">
        <f t="shared" si="1113"/>
        <v>0</v>
      </c>
      <c r="AO1788">
        <f t="shared" si="1114"/>
        <v>8.5390836543221881E-5</v>
      </c>
      <c r="AQ1788">
        <f t="shared" si="1115"/>
        <v>0</v>
      </c>
      <c r="AR1788">
        <f t="shared" si="1116"/>
        <v>0</v>
      </c>
      <c r="AS1788">
        <v>841</v>
      </c>
      <c r="AT1788">
        <f t="shared" si="1117"/>
        <v>0</v>
      </c>
      <c r="AU1788">
        <f t="shared" si="1118"/>
        <v>0</v>
      </c>
      <c r="AV1788">
        <f t="shared" si="1119"/>
        <v>2.9444633943380427E-5</v>
      </c>
      <c r="AX1788" t="e">
        <f t="shared" si="1120"/>
        <v>#DIV/0!</v>
      </c>
      <c r="AY1788" t="e">
        <f t="shared" si="1121"/>
        <v>#DIV/0!</v>
      </c>
      <c r="AZ1788" t="e">
        <f t="shared" si="1122"/>
        <v>#DIV/0!</v>
      </c>
    </row>
    <row r="1789" spans="14:52" x14ac:dyDescent="0.55000000000000004">
      <c r="N1789" s="36">
        <f t="shared" si="1094"/>
        <v>0</v>
      </c>
      <c r="O1789" s="36">
        <f t="shared" si="1095"/>
        <v>1000022.6529290185</v>
      </c>
      <c r="P1789" s="36">
        <f t="shared" si="1096"/>
        <v>1000022.6529290185</v>
      </c>
      <c r="Q1789">
        <f t="shared" si="1097"/>
        <v>0</v>
      </c>
      <c r="R1789">
        <f t="shared" si="1098"/>
        <v>44000996.728876814</v>
      </c>
      <c r="S1789">
        <f t="shared" si="1099"/>
        <v>0</v>
      </c>
      <c r="T1789">
        <f t="shared" si="1100"/>
        <v>-21761.293000432073</v>
      </c>
      <c r="U1789">
        <f t="shared" si="1101"/>
        <v>-21761.293000432077</v>
      </c>
      <c r="W1789">
        <f t="shared" si="1102"/>
        <v>-7.7434778162181958E-2</v>
      </c>
      <c r="X1789">
        <v>1155.1500000000001</v>
      </c>
      <c r="Y1789">
        <f t="shared" si="1103"/>
        <v>-841.98092666583329</v>
      </c>
      <c r="Z1789">
        <v>842.00199999999995</v>
      </c>
      <c r="AA1789">
        <f t="shared" si="1104"/>
        <v>4355.8351838886401</v>
      </c>
      <c r="AC1789">
        <f t="shared" si="1105"/>
        <v>0</v>
      </c>
      <c r="AD1789">
        <f t="shared" si="1106"/>
        <v>0</v>
      </c>
      <c r="AE1789">
        <v>0</v>
      </c>
      <c r="AF1789">
        <f t="shared" si="1107"/>
        <v>0</v>
      </c>
      <c r="AG1789">
        <f t="shared" si="1108"/>
        <v>0</v>
      </c>
      <c r="AH1789">
        <f t="shared" si="1109"/>
        <v>2.6471421275221516E-5</v>
      </c>
      <c r="AJ1789">
        <f t="shared" si="1110"/>
        <v>0</v>
      </c>
      <c r="AK1789">
        <f t="shared" si="1111"/>
        <v>0</v>
      </c>
      <c r="AL1789">
        <v>842</v>
      </c>
      <c r="AM1789">
        <f t="shared" si="1112"/>
        <v>0</v>
      </c>
      <c r="AN1789">
        <f t="shared" si="1113"/>
        <v>0</v>
      </c>
      <c r="AO1789">
        <f t="shared" si="1114"/>
        <v>8.5237257827737022E-5</v>
      </c>
      <c r="AQ1789">
        <f t="shared" si="1115"/>
        <v>0</v>
      </c>
      <c r="AR1789">
        <f t="shared" si="1116"/>
        <v>0</v>
      </c>
      <c r="AS1789">
        <v>842</v>
      </c>
      <c r="AT1789">
        <f t="shared" si="1117"/>
        <v>0</v>
      </c>
      <c r="AU1789">
        <f t="shared" si="1118"/>
        <v>0</v>
      </c>
      <c r="AV1789">
        <f t="shared" si="1119"/>
        <v>2.9385063669363917E-5</v>
      </c>
      <c r="AX1789" t="e">
        <f t="shared" si="1120"/>
        <v>#DIV/0!</v>
      </c>
      <c r="AY1789" t="e">
        <f t="shared" si="1121"/>
        <v>#DIV/0!</v>
      </c>
      <c r="AZ1789" t="e">
        <f t="shared" si="1122"/>
        <v>#DIV/0!</v>
      </c>
    </row>
    <row r="1790" spans="14:52" x14ac:dyDescent="0.55000000000000004">
      <c r="N1790" s="36">
        <f t="shared" si="1094"/>
        <v>0</v>
      </c>
      <c r="O1790" s="36">
        <f t="shared" si="1095"/>
        <v>1000022.6260566086</v>
      </c>
      <c r="P1790" s="36">
        <f t="shared" si="1096"/>
        <v>1000022.6260566086</v>
      </c>
      <c r="Q1790">
        <f t="shared" si="1097"/>
        <v>0</v>
      </c>
      <c r="R1790">
        <f t="shared" si="1098"/>
        <v>44000995.546490781</v>
      </c>
      <c r="S1790">
        <f t="shared" si="1099"/>
        <v>0</v>
      </c>
      <c r="T1790">
        <f t="shared" si="1100"/>
        <v>-21710.551480383809</v>
      </c>
      <c r="U1790">
        <f t="shared" si="1101"/>
        <v>-21710.551480383805</v>
      </c>
      <c r="W1790">
        <f t="shared" si="1102"/>
        <v>-7.7434778162181958E-2</v>
      </c>
      <c r="X1790">
        <v>1156.1500000000001</v>
      </c>
      <c r="Y1790">
        <f t="shared" si="1103"/>
        <v>-842.98092666583329</v>
      </c>
      <c r="Z1790">
        <v>843.00199999999995</v>
      </c>
      <c r="AA1790">
        <f t="shared" si="1104"/>
        <v>4369.795305407567</v>
      </c>
      <c r="AC1790">
        <f t="shared" si="1105"/>
        <v>0</v>
      </c>
      <c r="AD1790">
        <f t="shared" si="1106"/>
        <v>0</v>
      </c>
      <c r="AE1790">
        <v>0</v>
      </c>
      <c r="AF1790">
        <f t="shared" si="1107"/>
        <v>0</v>
      </c>
      <c r="AG1790">
        <f t="shared" si="1108"/>
        <v>0</v>
      </c>
      <c r="AH1790">
        <f t="shared" si="1109"/>
        <v>2.6439726727885767E-5</v>
      </c>
      <c r="AJ1790">
        <f t="shared" si="1110"/>
        <v>0</v>
      </c>
      <c r="AK1790">
        <f t="shared" si="1111"/>
        <v>0</v>
      </c>
      <c r="AL1790">
        <v>843</v>
      </c>
      <c r="AM1790">
        <f t="shared" si="1112"/>
        <v>0</v>
      </c>
      <c r="AN1790">
        <f t="shared" si="1113"/>
        <v>0</v>
      </c>
      <c r="AO1790">
        <f t="shared" si="1114"/>
        <v>8.5084220286112309E-5</v>
      </c>
      <c r="AQ1790">
        <f t="shared" si="1115"/>
        <v>0</v>
      </c>
      <c r="AR1790">
        <f t="shared" si="1116"/>
        <v>0</v>
      </c>
      <c r="AS1790">
        <v>843</v>
      </c>
      <c r="AT1790">
        <f t="shared" si="1117"/>
        <v>0</v>
      </c>
      <c r="AU1790">
        <f t="shared" si="1118"/>
        <v>0</v>
      </c>
      <c r="AV1790">
        <f t="shared" si="1119"/>
        <v>2.9325716650642016E-5</v>
      </c>
      <c r="AX1790" t="e">
        <f t="shared" si="1120"/>
        <v>#DIV/0!</v>
      </c>
      <c r="AY1790" t="e">
        <f t="shared" si="1121"/>
        <v>#DIV/0!</v>
      </c>
      <c r="AZ1790" t="e">
        <f t="shared" si="1122"/>
        <v>#DIV/0!</v>
      </c>
    </row>
    <row r="1791" spans="14:52" x14ac:dyDescent="0.55000000000000004">
      <c r="N1791" s="36">
        <f t="shared" si="1094"/>
        <v>0</v>
      </c>
      <c r="O1791" s="36">
        <f t="shared" si="1095"/>
        <v>1000022.5992478788</v>
      </c>
      <c r="P1791" s="36">
        <f t="shared" si="1096"/>
        <v>1000022.5992478788</v>
      </c>
      <c r="Q1791">
        <f t="shared" si="1097"/>
        <v>0</v>
      </c>
      <c r="R1791">
        <f t="shared" si="1098"/>
        <v>44000994.366906665</v>
      </c>
      <c r="S1791">
        <f t="shared" si="1099"/>
        <v>0</v>
      </c>
      <c r="T1791">
        <f t="shared" si="1100"/>
        <v>-21660.036111855956</v>
      </c>
      <c r="U1791">
        <f t="shared" si="1101"/>
        <v>-21660.036111855959</v>
      </c>
      <c r="W1791">
        <f t="shared" si="1102"/>
        <v>-7.7434778162181958E-2</v>
      </c>
      <c r="X1791">
        <v>1157.1500000000001</v>
      </c>
      <c r="Y1791">
        <f t="shared" si="1103"/>
        <v>-843.98092666583329</v>
      </c>
      <c r="Z1791">
        <v>844.00199999999995</v>
      </c>
      <c r="AA1791">
        <f t="shared" si="1104"/>
        <v>4383.7750624773826</v>
      </c>
      <c r="AC1791">
        <f t="shared" si="1105"/>
        <v>0</v>
      </c>
      <c r="AD1791">
        <f t="shared" si="1106"/>
        <v>0</v>
      </c>
      <c r="AE1791">
        <v>0</v>
      </c>
      <c r="AF1791">
        <f t="shared" si="1107"/>
        <v>0</v>
      </c>
      <c r="AG1791">
        <f t="shared" si="1108"/>
        <v>0</v>
      </c>
      <c r="AH1791">
        <f t="shared" si="1109"/>
        <v>2.6408124810868267E-5</v>
      </c>
      <c r="AJ1791">
        <f t="shared" si="1110"/>
        <v>0</v>
      </c>
      <c r="AK1791">
        <f t="shared" si="1111"/>
        <v>0</v>
      </c>
      <c r="AL1791">
        <v>844</v>
      </c>
      <c r="AM1791">
        <f t="shared" si="1112"/>
        <v>0</v>
      </c>
      <c r="AN1791">
        <f t="shared" si="1113"/>
        <v>0</v>
      </c>
      <c r="AO1791">
        <f t="shared" si="1114"/>
        <v>8.4931721308736973E-5</v>
      </c>
      <c r="AQ1791">
        <f t="shared" si="1115"/>
        <v>0</v>
      </c>
      <c r="AR1791">
        <f t="shared" si="1116"/>
        <v>0</v>
      </c>
      <c r="AS1791">
        <v>844</v>
      </c>
      <c r="AT1791">
        <f t="shared" si="1117"/>
        <v>0</v>
      </c>
      <c r="AU1791">
        <f t="shared" si="1118"/>
        <v>0</v>
      </c>
      <c r="AV1791">
        <f t="shared" si="1119"/>
        <v>2.9266591755101047E-5</v>
      </c>
      <c r="AX1791" t="e">
        <f t="shared" si="1120"/>
        <v>#DIV/0!</v>
      </c>
      <c r="AY1791" t="e">
        <f t="shared" si="1121"/>
        <v>#DIV/0!</v>
      </c>
      <c r="AZ1791" t="e">
        <f t="shared" si="1122"/>
        <v>#DIV/0!</v>
      </c>
    </row>
    <row r="1792" spans="14:52" x14ac:dyDescent="0.55000000000000004">
      <c r="N1792" s="36">
        <f t="shared" si="1094"/>
        <v>0</v>
      </c>
      <c r="O1792" s="36">
        <f t="shared" si="1095"/>
        <v>1000022.5725026031</v>
      </c>
      <c r="P1792" s="36">
        <f t="shared" si="1096"/>
        <v>1000022.5725026031</v>
      </c>
      <c r="Q1792">
        <f t="shared" si="1097"/>
        <v>0</v>
      </c>
      <c r="R1792">
        <f t="shared" si="1098"/>
        <v>44000993.190114535</v>
      </c>
      <c r="S1792">
        <f t="shared" si="1099"/>
        <v>0</v>
      </c>
      <c r="T1792">
        <f t="shared" si="1100"/>
        <v>-21609.745562257474</v>
      </c>
      <c r="U1792">
        <f t="shared" si="1101"/>
        <v>-21609.745562257478</v>
      </c>
      <c r="W1792">
        <f t="shared" si="1102"/>
        <v>-7.7434778162181958E-2</v>
      </c>
      <c r="X1792">
        <v>1158.1500000000001</v>
      </c>
      <c r="Y1792">
        <f t="shared" si="1103"/>
        <v>-844.98092666583329</v>
      </c>
      <c r="Z1792">
        <v>845.00199999999995</v>
      </c>
      <c r="AA1792">
        <f t="shared" si="1104"/>
        <v>4397.7744250928117</v>
      </c>
      <c r="AC1792">
        <f t="shared" si="1105"/>
        <v>0</v>
      </c>
      <c r="AD1792">
        <f t="shared" si="1106"/>
        <v>0</v>
      </c>
      <c r="AE1792">
        <v>0</v>
      </c>
      <c r="AF1792">
        <f t="shared" si="1107"/>
        <v>0</v>
      </c>
      <c r="AG1792">
        <f t="shared" si="1108"/>
        <v>0</v>
      </c>
      <c r="AH1792">
        <f t="shared" si="1109"/>
        <v>2.6376615141181776E-5</v>
      </c>
      <c r="AJ1792">
        <f t="shared" si="1110"/>
        <v>0</v>
      </c>
      <c r="AK1792">
        <f t="shared" si="1111"/>
        <v>0</v>
      </c>
      <c r="AL1792">
        <v>845</v>
      </c>
      <c r="AM1792">
        <f t="shared" si="1112"/>
        <v>0</v>
      </c>
      <c r="AN1792">
        <f t="shared" si="1113"/>
        <v>0</v>
      </c>
      <c r="AO1792">
        <f t="shared" si="1114"/>
        <v>8.4779758301756209E-5</v>
      </c>
      <c r="AQ1792">
        <f t="shared" si="1115"/>
        <v>0</v>
      </c>
      <c r="AR1792">
        <f t="shared" si="1116"/>
        <v>0</v>
      </c>
      <c r="AS1792">
        <v>845</v>
      </c>
      <c r="AT1792">
        <f t="shared" si="1117"/>
        <v>0</v>
      </c>
      <c r="AU1792">
        <f t="shared" si="1118"/>
        <v>0</v>
      </c>
      <c r="AV1792">
        <f t="shared" si="1119"/>
        <v>2.9207687857766541E-5</v>
      </c>
      <c r="AX1792" t="e">
        <f t="shared" si="1120"/>
        <v>#DIV/0!</v>
      </c>
      <c r="AY1792" t="e">
        <f t="shared" si="1121"/>
        <v>#DIV/0!</v>
      </c>
      <c r="AZ1792" t="e">
        <f t="shared" si="1122"/>
        <v>#DIV/0!</v>
      </c>
    </row>
    <row r="1793" spans="14:52" x14ac:dyDescent="0.55000000000000004">
      <c r="N1793" s="36">
        <f t="shared" si="1094"/>
        <v>0</v>
      </c>
      <c r="O1793" s="36">
        <f t="shared" si="1095"/>
        <v>1000022.5458205563</v>
      </c>
      <c r="P1793" s="36">
        <f t="shared" si="1096"/>
        <v>1000022.5458205563</v>
      </c>
      <c r="Q1793">
        <f t="shared" si="1097"/>
        <v>0</v>
      </c>
      <c r="R1793">
        <f t="shared" si="1098"/>
        <v>44000992.016104482</v>
      </c>
      <c r="S1793">
        <f t="shared" si="1099"/>
        <v>0</v>
      </c>
      <c r="T1793">
        <f t="shared" si="1100"/>
        <v>-21559.678508674453</v>
      </c>
      <c r="U1793">
        <f t="shared" si="1101"/>
        <v>-21559.678508674449</v>
      </c>
      <c r="W1793">
        <f t="shared" si="1102"/>
        <v>-7.7434778162181958E-2</v>
      </c>
      <c r="X1793">
        <v>1159.1500000000001</v>
      </c>
      <c r="Y1793">
        <f t="shared" si="1103"/>
        <v>-845.98092666583329</v>
      </c>
      <c r="Z1793">
        <v>846.00199999999995</v>
      </c>
      <c r="AA1793">
        <f t="shared" si="1104"/>
        <v>4411.7933632197946</v>
      </c>
      <c r="AC1793">
        <f t="shared" si="1105"/>
        <v>0</v>
      </c>
      <c r="AD1793">
        <f t="shared" si="1106"/>
        <v>0</v>
      </c>
      <c r="AE1793">
        <v>0</v>
      </c>
      <c r="AF1793">
        <f t="shared" si="1107"/>
        <v>0</v>
      </c>
      <c r="AG1793">
        <f t="shared" si="1108"/>
        <v>0</v>
      </c>
      <c r="AH1793">
        <f t="shared" si="1109"/>
        <v>2.6345197337862732E-5</v>
      </c>
      <c r="AJ1793">
        <f t="shared" si="1110"/>
        <v>0</v>
      </c>
      <c r="AK1793">
        <f t="shared" si="1111"/>
        <v>0</v>
      </c>
      <c r="AL1793">
        <v>846</v>
      </c>
      <c r="AM1793">
        <f t="shared" si="1112"/>
        <v>0</v>
      </c>
      <c r="AN1793">
        <f t="shared" si="1113"/>
        <v>0</v>
      </c>
      <c r="AO1793">
        <f t="shared" si="1114"/>
        <v>8.4628328686957335E-5</v>
      </c>
      <c r="AQ1793">
        <f t="shared" si="1115"/>
        <v>0</v>
      </c>
      <c r="AR1793">
        <f t="shared" si="1116"/>
        <v>0</v>
      </c>
      <c r="AS1793">
        <v>846</v>
      </c>
      <c r="AT1793">
        <f t="shared" si="1117"/>
        <v>0</v>
      </c>
      <c r="AU1793">
        <f t="shared" si="1118"/>
        <v>0</v>
      </c>
      <c r="AV1793">
        <f t="shared" si="1119"/>
        <v>2.9149003840749768E-5</v>
      </c>
      <c r="AX1793" t="e">
        <f t="shared" si="1120"/>
        <v>#DIV/0!</v>
      </c>
      <c r="AY1793" t="e">
        <f t="shared" si="1121"/>
        <v>#DIV/0!</v>
      </c>
      <c r="AZ1793" t="e">
        <f t="shared" si="1122"/>
        <v>#DIV/0!</v>
      </c>
    </row>
    <row r="1794" spans="14:52" x14ac:dyDescent="0.55000000000000004">
      <c r="N1794" s="36">
        <f t="shared" si="1094"/>
        <v>0</v>
      </c>
      <c r="O1794" s="36">
        <f t="shared" si="1095"/>
        <v>1000022.5192015147</v>
      </c>
      <c r="P1794" s="36">
        <f t="shared" si="1096"/>
        <v>1000022.5192015147</v>
      </c>
      <c r="Q1794">
        <f t="shared" si="1097"/>
        <v>0</v>
      </c>
      <c r="R1794">
        <f t="shared" si="1098"/>
        <v>44000990.844866648</v>
      </c>
      <c r="S1794">
        <f t="shared" si="1099"/>
        <v>0</v>
      </c>
      <c r="T1794">
        <f t="shared" si="1100"/>
        <v>-21509.833637787629</v>
      </c>
      <c r="U1794">
        <f t="shared" si="1101"/>
        <v>-21509.833637787629</v>
      </c>
      <c r="W1794">
        <f t="shared" si="1102"/>
        <v>-7.7434778162181958E-2</v>
      </c>
      <c r="X1794">
        <v>1160.1500000000001</v>
      </c>
      <c r="Y1794">
        <f t="shared" si="1103"/>
        <v>-846.98092666583329</v>
      </c>
      <c r="Z1794">
        <v>847.00199999999995</v>
      </c>
      <c r="AA1794">
        <f t="shared" si="1104"/>
        <v>4425.8318467958143</v>
      </c>
      <c r="AC1794">
        <f t="shared" si="1105"/>
        <v>0</v>
      </c>
      <c r="AD1794">
        <f t="shared" si="1106"/>
        <v>0</v>
      </c>
      <c r="AE1794">
        <v>0</v>
      </c>
      <c r="AF1794">
        <f t="shared" si="1107"/>
        <v>0</v>
      </c>
      <c r="AG1794">
        <f t="shared" si="1108"/>
        <v>0</v>
      </c>
      <c r="AH1794">
        <f t="shared" si="1109"/>
        <v>2.6313871021958319E-5</v>
      </c>
      <c r="AJ1794">
        <f t="shared" si="1110"/>
        <v>0</v>
      </c>
      <c r="AK1794">
        <f t="shared" si="1111"/>
        <v>0</v>
      </c>
      <c r="AL1794">
        <v>847</v>
      </c>
      <c r="AM1794">
        <f t="shared" si="1112"/>
        <v>0</v>
      </c>
      <c r="AN1794">
        <f t="shared" si="1113"/>
        <v>0</v>
      </c>
      <c r="AO1794">
        <f t="shared" si="1114"/>
        <v>8.4477429901658039E-5</v>
      </c>
      <c r="AQ1794">
        <f t="shared" si="1115"/>
        <v>0</v>
      </c>
      <c r="AR1794">
        <f t="shared" si="1116"/>
        <v>0</v>
      </c>
      <c r="AS1794">
        <v>847</v>
      </c>
      <c r="AT1794">
        <f t="shared" si="1117"/>
        <v>0</v>
      </c>
      <c r="AU1794">
        <f t="shared" si="1118"/>
        <v>0</v>
      </c>
      <c r="AV1794">
        <f t="shared" si="1119"/>
        <v>2.9090538593194889E-5</v>
      </c>
      <c r="AX1794" t="e">
        <f t="shared" si="1120"/>
        <v>#DIV/0!</v>
      </c>
      <c r="AY1794" t="e">
        <f t="shared" si="1121"/>
        <v>#DIV/0!</v>
      </c>
      <c r="AZ1794" t="e">
        <f t="shared" si="1122"/>
        <v>#DIV/0!</v>
      </c>
    </row>
    <row r="1795" spans="14:52" x14ac:dyDescent="0.55000000000000004">
      <c r="N1795" s="36">
        <f t="shared" si="1094"/>
        <v>0</v>
      </c>
      <c r="O1795" s="36">
        <f t="shared" si="1095"/>
        <v>1000022.4926452553</v>
      </c>
      <c r="P1795" s="36">
        <f t="shared" si="1096"/>
        <v>1000022.4926452553</v>
      </c>
      <c r="Q1795">
        <f t="shared" si="1097"/>
        <v>0</v>
      </c>
      <c r="R1795">
        <f t="shared" si="1098"/>
        <v>44000989.676391229</v>
      </c>
      <c r="S1795">
        <f t="shared" si="1099"/>
        <v>0</v>
      </c>
      <c r="T1795">
        <f t="shared" si="1100"/>
        <v>-21460.209645790004</v>
      </c>
      <c r="U1795">
        <f t="shared" si="1101"/>
        <v>-21460.209645790008</v>
      </c>
      <c r="W1795">
        <f t="shared" si="1102"/>
        <v>-7.7434778162181958E-2</v>
      </c>
      <c r="X1795">
        <v>1161.1500000000001</v>
      </c>
      <c r="Y1795">
        <f t="shared" si="1103"/>
        <v>-847.98092666583329</v>
      </c>
      <c r="Z1795">
        <v>848.00199999999995</v>
      </c>
      <c r="AA1795">
        <f t="shared" si="1104"/>
        <v>4439.8898457303703</v>
      </c>
      <c r="AC1795">
        <f t="shared" si="1105"/>
        <v>0</v>
      </c>
      <c r="AD1795">
        <f t="shared" si="1106"/>
        <v>0</v>
      </c>
      <c r="AE1795">
        <v>0</v>
      </c>
      <c r="AF1795">
        <f t="shared" si="1107"/>
        <v>0</v>
      </c>
      <c r="AG1795">
        <f t="shared" si="1108"/>
        <v>0</v>
      </c>
      <c r="AH1795">
        <f t="shared" si="1109"/>
        <v>2.6282635816513639E-5</v>
      </c>
      <c r="AJ1795">
        <f t="shared" si="1110"/>
        <v>0</v>
      </c>
      <c r="AK1795">
        <f t="shared" si="1111"/>
        <v>0</v>
      </c>
      <c r="AL1795">
        <v>848</v>
      </c>
      <c r="AM1795">
        <f t="shared" si="1112"/>
        <v>0</v>
      </c>
      <c r="AN1795">
        <f t="shared" si="1113"/>
        <v>0</v>
      </c>
      <c r="AO1795">
        <f t="shared" si="1114"/>
        <v>8.4327059398593988E-5</v>
      </c>
      <c r="AQ1795">
        <f t="shared" si="1115"/>
        <v>0</v>
      </c>
      <c r="AR1795">
        <f t="shared" si="1116"/>
        <v>0</v>
      </c>
      <c r="AS1795">
        <v>848</v>
      </c>
      <c r="AT1795">
        <f t="shared" si="1117"/>
        <v>0</v>
      </c>
      <c r="AU1795">
        <f t="shared" si="1118"/>
        <v>0</v>
      </c>
      <c r="AV1795">
        <f t="shared" si="1119"/>
        <v>2.9032291011226272E-5</v>
      </c>
      <c r="AX1795" t="e">
        <f t="shared" si="1120"/>
        <v>#DIV/0!</v>
      </c>
      <c r="AY1795" t="e">
        <f t="shared" si="1121"/>
        <v>#DIV/0!</v>
      </c>
      <c r="AZ1795" t="e">
        <f t="shared" si="1122"/>
        <v>#DIV/0!</v>
      </c>
    </row>
    <row r="1796" spans="14:52" x14ac:dyDescent="0.55000000000000004">
      <c r="N1796" s="36">
        <f t="shared" si="1094"/>
        <v>0</v>
      </c>
      <c r="O1796" s="36">
        <f t="shared" si="1095"/>
        <v>1000022.4661515561</v>
      </c>
      <c r="P1796" s="36">
        <f t="shared" si="1096"/>
        <v>1000022.4661515561</v>
      </c>
      <c r="Q1796">
        <f t="shared" si="1097"/>
        <v>0</v>
      </c>
      <c r="R1796">
        <f t="shared" si="1098"/>
        <v>44000988.510668471</v>
      </c>
      <c r="S1796">
        <f t="shared" si="1099"/>
        <v>0</v>
      </c>
      <c r="T1796">
        <f t="shared" si="1100"/>
        <v>-21410.805238305726</v>
      </c>
      <c r="U1796">
        <f t="shared" si="1101"/>
        <v>-21410.805238305726</v>
      </c>
      <c r="W1796">
        <f t="shared" si="1102"/>
        <v>-7.7434778162181958E-2</v>
      </c>
      <c r="X1796">
        <v>1162.1500000000001</v>
      </c>
      <c r="Y1796">
        <f t="shared" si="1103"/>
        <v>-848.98092666583329</v>
      </c>
      <c r="Z1796">
        <v>849.00199999999995</v>
      </c>
      <c r="AA1796">
        <f t="shared" si="1104"/>
        <v>4453.9673299053393</v>
      </c>
      <c r="AC1796">
        <f t="shared" si="1105"/>
        <v>0</v>
      </c>
      <c r="AD1796">
        <f t="shared" si="1106"/>
        <v>0</v>
      </c>
      <c r="AE1796">
        <v>0</v>
      </c>
      <c r="AF1796">
        <f t="shared" si="1107"/>
        <v>0</v>
      </c>
      <c r="AG1796">
        <f t="shared" si="1108"/>
        <v>0</v>
      </c>
      <c r="AH1796">
        <f t="shared" si="1109"/>
        <v>2.6251491346558902E-5</v>
      </c>
      <c r="AJ1796">
        <f t="shared" si="1110"/>
        <v>0</v>
      </c>
      <c r="AK1796">
        <f t="shared" si="1111"/>
        <v>0</v>
      </c>
      <c r="AL1796">
        <v>849</v>
      </c>
      <c r="AM1796">
        <f t="shared" si="1112"/>
        <v>0</v>
      </c>
      <c r="AN1796">
        <f t="shared" si="1113"/>
        <v>0</v>
      </c>
      <c r="AO1796">
        <f t="shared" si="1114"/>
        <v>8.4177214645808754E-5</v>
      </c>
      <c r="AQ1796">
        <f t="shared" si="1115"/>
        <v>0</v>
      </c>
      <c r="AR1796">
        <f t="shared" si="1116"/>
        <v>0</v>
      </c>
      <c r="AS1796">
        <v>849</v>
      </c>
      <c r="AT1796">
        <f t="shared" si="1117"/>
        <v>0</v>
      </c>
      <c r="AU1796">
        <f t="shared" si="1118"/>
        <v>0</v>
      </c>
      <c r="AV1796">
        <f t="shared" si="1119"/>
        <v>2.8974259997896443E-5</v>
      </c>
      <c r="AX1796" t="e">
        <f t="shared" si="1120"/>
        <v>#DIV/0!</v>
      </c>
      <c r="AY1796" t="e">
        <f t="shared" si="1121"/>
        <v>#DIV/0!</v>
      </c>
      <c r="AZ1796" t="e">
        <f t="shared" si="1122"/>
        <v>#DIV/0!</v>
      </c>
    </row>
    <row r="1797" spans="14:52" x14ac:dyDescent="0.55000000000000004">
      <c r="N1797" s="36">
        <f t="shared" si="1094"/>
        <v>0</v>
      </c>
      <c r="O1797" s="36">
        <f t="shared" si="1095"/>
        <v>1000022.4397201964</v>
      </c>
      <c r="P1797" s="36">
        <f t="shared" si="1096"/>
        <v>1000022.4397201964</v>
      </c>
      <c r="Q1797">
        <f t="shared" si="1097"/>
        <v>0</v>
      </c>
      <c r="R1797">
        <f t="shared" si="1098"/>
        <v>44000987.347688645</v>
      </c>
      <c r="S1797">
        <f t="shared" si="1099"/>
        <v>0</v>
      </c>
      <c r="T1797">
        <f t="shared" si="1100"/>
        <v>-21361.619130309744</v>
      </c>
      <c r="U1797">
        <f t="shared" si="1101"/>
        <v>-21361.61913030974</v>
      </c>
      <c r="W1797">
        <f t="shared" si="1102"/>
        <v>-7.7434778162181958E-2</v>
      </c>
      <c r="X1797">
        <v>1163.1500000000001</v>
      </c>
      <c r="Y1797">
        <f t="shared" si="1103"/>
        <v>-849.98092666583329</v>
      </c>
      <c r="Z1797">
        <v>850.00199999999995</v>
      </c>
      <c r="AA1797">
        <f t="shared" si="1104"/>
        <v>4468.0642691753519</v>
      </c>
      <c r="AC1797">
        <f t="shared" si="1105"/>
        <v>0</v>
      </c>
      <c r="AD1797">
        <f t="shared" si="1106"/>
        <v>0</v>
      </c>
      <c r="AE1797">
        <v>0</v>
      </c>
      <c r="AF1797">
        <f t="shared" si="1107"/>
        <v>0</v>
      </c>
      <c r="AG1797">
        <f t="shared" si="1108"/>
        <v>0</v>
      </c>
      <c r="AH1797">
        <f t="shared" si="1109"/>
        <v>2.6220437239096854E-5</v>
      </c>
      <c r="AJ1797">
        <f t="shared" si="1110"/>
        <v>0</v>
      </c>
      <c r="AK1797">
        <f t="shared" si="1111"/>
        <v>0</v>
      </c>
      <c r="AL1797">
        <v>850</v>
      </c>
      <c r="AM1797">
        <f t="shared" si="1112"/>
        <v>0</v>
      </c>
      <c r="AN1797">
        <f t="shared" si="1113"/>
        <v>0</v>
      </c>
      <c r="AO1797">
        <f t="shared" si="1114"/>
        <v>8.4027893126543629E-5</v>
      </c>
      <c r="AQ1797">
        <f t="shared" si="1115"/>
        <v>0</v>
      </c>
      <c r="AR1797">
        <f t="shared" si="1116"/>
        <v>0</v>
      </c>
      <c r="AS1797">
        <v>850</v>
      </c>
      <c r="AT1797">
        <f t="shared" si="1117"/>
        <v>0</v>
      </c>
      <c r="AU1797">
        <f t="shared" si="1118"/>
        <v>0</v>
      </c>
      <c r="AV1797">
        <f t="shared" si="1119"/>
        <v>2.8916444463134454E-5</v>
      </c>
      <c r="AX1797" t="e">
        <f t="shared" si="1120"/>
        <v>#DIV/0!</v>
      </c>
      <c r="AY1797" t="e">
        <f t="shared" si="1121"/>
        <v>#DIV/0!</v>
      </c>
      <c r="AZ1797" t="e">
        <f t="shared" si="1122"/>
        <v>#DIV/0!</v>
      </c>
    </row>
    <row r="1798" spans="14:52" x14ac:dyDescent="0.55000000000000004">
      <c r="N1798" s="36">
        <f t="shared" si="1094"/>
        <v>0</v>
      </c>
      <c r="O1798" s="36">
        <f t="shared" si="1095"/>
        <v>1000022.4133509565</v>
      </c>
      <c r="P1798" s="36">
        <f t="shared" si="1096"/>
        <v>1000022.4133509565</v>
      </c>
      <c r="Q1798">
        <f t="shared" si="1097"/>
        <v>0</v>
      </c>
      <c r="R1798">
        <f t="shared" si="1098"/>
        <v>44000986.187442087</v>
      </c>
      <c r="S1798">
        <f t="shared" si="1099"/>
        <v>0</v>
      </c>
      <c r="T1798">
        <f t="shared" si="1100"/>
        <v>-21312.650046047842</v>
      </c>
      <c r="U1798">
        <f t="shared" si="1101"/>
        <v>-21312.650046047842</v>
      </c>
      <c r="W1798">
        <f t="shared" si="1102"/>
        <v>-7.7434778162181958E-2</v>
      </c>
      <c r="X1798">
        <v>1164.1500000000001</v>
      </c>
      <c r="Y1798">
        <f t="shared" si="1103"/>
        <v>-850.98092666583329</v>
      </c>
      <c r="Z1798">
        <v>851.00199999999995</v>
      </c>
      <c r="AA1798">
        <f t="shared" si="1104"/>
        <v>4482.1806333682507</v>
      </c>
      <c r="AC1798">
        <f t="shared" si="1105"/>
        <v>0</v>
      </c>
      <c r="AD1798">
        <f t="shared" si="1106"/>
        <v>0</v>
      </c>
      <c r="AE1798">
        <v>0</v>
      </c>
      <c r="AF1798">
        <f t="shared" si="1107"/>
        <v>0</v>
      </c>
      <c r="AG1798">
        <f t="shared" si="1108"/>
        <v>0</v>
      </c>
      <c r="AH1798">
        <f t="shared" si="1109"/>
        <v>2.6189473123090106E-5</v>
      </c>
      <c r="AJ1798">
        <f t="shared" si="1110"/>
        <v>0</v>
      </c>
      <c r="AK1798">
        <f t="shared" si="1111"/>
        <v>0</v>
      </c>
      <c r="AL1798">
        <v>851</v>
      </c>
      <c r="AM1798">
        <f t="shared" si="1112"/>
        <v>0</v>
      </c>
      <c r="AN1798">
        <f t="shared" si="1113"/>
        <v>0</v>
      </c>
      <c r="AO1798">
        <f t="shared" si="1114"/>
        <v>8.3879092339128898E-5</v>
      </c>
      <c r="AQ1798">
        <f t="shared" si="1115"/>
        <v>0</v>
      </c>
      <c r="AR1798">
        <f t="shared" si="1116"/>
        <v>0</v>
      </c>
      <c r="AS1798">
        <v>851</v>
      </c>
      <c r="AT1798">
        <f t="shared" si="1117"/>
        <v>0</v>
      </c>
      <c r="AU1798">
        <f t="shared" si="1118"/>
        <v>0</v>
      </c>
      <c r="AV1798">
        <f t="shared" si="1119"/>
        <v>2.8858843323694654E-5</v>
      </c>
      <c r="AX1798" t="e">
        <f t="shared" si="1120"/>
        <v>#DIV/0!</v>
      </c>
      <c r="AY1798" t="e">
        <f t="shared" si="1121"/>
        <v>#DIV/0!</v>
      </c>
      <c r="AZ1798" t="e">
        <f t="shared" si="1122"/>
        <v>#DIV/0!</v>
      </c>
    </row>
    <row r="1799" spans="14:52" x14ac:dyDescent="0.55000000000000004">
      <c r="N1799" s="36">
        <f t="shared" si="1094"/>
        <v>0</v>
      </c>
      <c r="O1799" s="36">
        <f t="shared" si="1095"/>
        <v>1000022.3870436177</v>
      </c>
      <c r="P1799" s="36">
        <f t="shared" si="1096"/>
        <v>1000022.3870436177</v>
      </c>
      <c r="Q1799">
        <f t="shared" si="1097"/>
        <v>0</v>
      </c>
      <c r="R1799">
        <f t="shared" si="1098"/>
        <v>44000985.029919177</v>
      </c>
      <c r="S1799">
        <f t="shared" si="1099"/>
        <v>0</v>
      </c>
      <c r="T1799">
        <f t="shared" si="1100"/>
        <v>-21263.896718958058</v>
      </c>
      <c r="U1799">
        <f t="shared" si="1101"/>
        <v>-21263.896718958058</v>
      </c>
      <c r="W1799">
        <f t="shared" si="1102"/>
        <v>-7.7434778162181958E-2</v>
      </c>
      <c r="X1799">
        <v>1165.1500000000001</v>
      </c>
      <c r="Y1799">
        <f t="shared" si="1103"/>
        <v>-851.98092666583329</v>
      </c>
      <c r="Z1799">
        <v>852.00199999999995</v>
      </c>
      <c r="AA1799">
        <f t="shared" si="1104"/>
        <v>4496.3163922854155</v>
      </c>
      <c r="AC1799">
        <f t="shared" si="1105"/>
        <v>0</v>
      </c>
      <c r="AD1799">
        <f t="shared" si="1106"/>
        <v>0</v>
      </c>
      <c r="AE1799">
        <v>0</v>
      </c>
      <c r="AF1799">
        <f t="shared" si="1107"/>
        <v>0</v>
      </c>
      <c r="AG1799">
        <f t="shared" si="1108"/>
        <v>0</v>
      </c>
      <c r="AH1799">
        <f t="shared" si="1109"/>
        <v>2.6158598629448881E-5</v>
      </c>
      <c r="AJ1799">
        <f t="shared" si="1110"/>
        <v>0</v>
      </c>
      <c r="AK1799">
        <f t="shared" si="1111"/>
        <v>0</v>
      </c>
      <c r="AL1799">
        <v>852</v>
      </c>
      <c r="AM1799">
        <f t="shared" si="1112"/>
        <v>0</v>
      </c>
      <c r="AN1799">
        <f t="shared" si="1113"/>
        <v>0</v>
      </c>
      <c r="AO1799">
        <f t="shared" si="1114"/>
        <v>8.3730809796876216E-5</v>
      </c>
      <c r="AQ1799">
        <f t="shared" si="1115"/>
        <v>0</v>
      </c>
      <c r="AR1799">
        <f t="shared" si="1116"/>
        <v>0</v>
      </c>
      <c r="AS1799">
        <v>852</v>
      </c>
      <c r="AT1799">
        <f t="shared" si="1117"/>
        <v>0</v>
      </c>
      <c r="AU1799">
        <f t="shared" si="1118"/>
        <v>0</v>
      </c>
      <c r="AV1799">
        <f t="shared" si="1119"/>
        <v>2.8801455503106101E-5</v>
      </c>
      <c r="AX1799" t="e">
        <f t="shared" si="1120"/>
        <v>#DIV/0!</v>
      </c>
      <c r="AY1799" t="e">
        <f t="shared" si="1121"/>
        <v>#DIV/0!</v>
      </c>
      <c r="AZ1799" t="e">
        <f t="shared" si="1122"/>
        <v>#DIV/0!</v>
      </c>
    </row>
    <row r="1800" spans="14:52" x14ac:dyDescent="0.55000000000000004">
      <c r="N1800" s="36">
        <f t="shared" si="1094"/>
        <v>0</v>
      </c>
      <c r="O1800" s="36">
        <f t="shared" si="1095"/>
        <v>1000022.3607979621</v>
      </c>
      <c r="P1800" s="36">
        <f t="shared" si="1096"/>
        <v>1000022.3607979621</v>
      </c>
      <c r="Q1800">
        <f t="shared" si="1097"/>
        <v>0</v>
      </c>
      <c r="R1800">
        <f t="shared" si="1098"/>
        <v>44000983.875110328</v>
      </c>
      <c r="S1800">
        <f t="shared" si="1099"/>
        <v>0</v>
      </c>
      <c r="T1800">
        <f t="shared" si="1100"/>
        <v>-21215.357891592375</v>
      </c>
      <c r="U1800">
        <f t="shared" si="1101"/>
        <v>-21215.357891592372</v>
      </c>
      <c r="W1800">
        <f t="shared" si="1102"/>
        <v>-7.7434778162181958E-2</v>
      </c>
      <c r="X1800">
        <v>1166.1500000000001</v>
      </c>
      <c r="Y1800">
        <f t="shared" si="1103"/>
        <v>-852.98092666583329</v>
      </c>
      <c r="Z1800">
        <v>853.00199999999995</v>
      </c>
      <c r="AA1800">
        <f t="shared" si="1104"/>
        <v>4510.4715157021938</v>
      </c>
      <c r="AC1800">
        <f t="shared" si="1105"/>
        <v>0</v>
      </c>
      <c r="AD1800">
        <f t="shared" si="1106"/>
        <v>0</v>
      </c>
      <c r="AE1800">
        <v>0</v>
      </c>
      <c r="AF1800">
        <f t="shared" si="1107"/>
        <v>0</v>
      </c>
      <c r="AG1800">
        <f t="shared" si="1108"/>
        <v>0</v>
      </c>
      <c r="AH1800">
        <f t="shared" si="1109"/>
        <v>2.6127813391018438E-5</v>
      </c>
      <c r="AJ1800">
        <f t="shared" si="1110"/>
        <v>0</v>
      </c>
      <c r="AK1800">
        <f t="shared" si="1111"/>
        <v>0</v>
      </c>
      <c r="AL1800">
        <v>853</v>
      </c>
      <c r="AM1800">
        <f t="shared" si="1112"/>
        <v>0</v>
      </c>
      <c r="AN1800">
        <f t="shared" si="1113"/>
        <v>0</v>
      </c>
      <c r="AO1800">
        <f t="shared" si="1114"/>
        <v>8.3583043027971203E-5</v>
      </c>
      <c r="AQ1800">
        <f t="shared" si="1115"/>
        <v>0</v>
      </c>
      <c r="AR1800">
        <f t="shared" si="1116"/>
        <v>0</v>
      </c>
      <c r="AS1800">
        <v>853</v>
      </c>
      <c r="AT1800">
        <f t="shared" si="1117"/>
        <v>0</v>
      </c>
      <c r="AU1800">
        <f t="shared" si="1118"/>
        <v>0</v>
      </c>
      <c r="AV1800">
        <f t="shared" si="1119"/>
        <v>2.8744279931621965E-5</v>
      </c>
      <c r="AX1800" t="e">
        <f t="shared" si="1120"/>
        <v>#DIV/0!</v>
      </c>
      <c r="AY1800" t="e">
        <f t="shared" si="1121"/>
        <v>#DIV/0!</v>
      </c>
      <c r="AZ1800" t="e">
        <f t="shared" si="1122"/>
        <v>#DIV/0!</v>
      </c>
    </row>
    <row r="1801" spans="14:52" x14ac:dyDescent="0.55000000000000004">
      <c r="N1801" s="36">
        <f t="shared" si="1094"/>
        <v>0</v>
      </c>
      <c r="O1801" s="36">
        <f t="shared" si="1095"/>
        <v>1000022.3346137732</v>
      </c>
      <c r="P1801" s="36">
        <f t="shared" si="1096"/>
        <v>1000022.3346137732</v>
      </c>
      <c r="Q1801">
        <f t="shared" si="1097"/>
        <v>0</v>
      </c>
      <c r="R1801">
        <f t="shared" si="1098"/>
        <v>44000982.723006018</v>
      </c>
      <c r="S1801">
        <f t="shared" si="1099"/>
        <v>0</v>
      </c>
      <c r="T1801">
        <f t="shared" si="1100"/>
        <v>-21167.03231553936</v>
      </c>
      <c r="U1801">
        <f t="shared" si="1101"/>
        <v>-21167.03231553936</v>
      </c>
      <c r="W1801">
        <f t="shared" si="1102"/>
        <v>-7.7434778162181958E-2</v>
      </c>
      <c r="X1801">
        <v>1167.1500000000001</v>
      </c>
      <c r="Y1801">
        <f t="shared" si="1103"/>
        <v>-853.98092666583329</v>
      </c>
      <c r="Z1801">
        <v>854.00199999999995</v>
      </c>
      <c r="AA1801">
        <f t="shared" si="1104"/>
        <v>4524.6459733682877</v>
      </c>
      <c r="AC1801">
        <f t="shared" si="1105"/>
        <v>0</v>
      </c>
      <c r="AD1801">
        <f t="shared" si="1106"/>
        <v>0</v>
      </c>
      <c r="AE1801">
        <v>0</v>
      </c>
      <c r="AF1801">
        <f t="shared" si="1107"/>
        <v>0</v>
      </c>
      <c r="AG1801">
        <f t="shared" si="1108"/>
        <v>0</v>
      </c>
      <c r="AH1801">
        <f t="shared" si="1109"/>
        <v>2.6097117042566835E-5</v>
      </c>
      <c r="AJ1801">
        <f t="shared" si="1110"/>
        <v>0</v>
      </c>
      <c r="AK1801">
        <f t="shared" si="1111"/>
        <v>0</v>
      </c>
      <c r="AL1801">
        <v>854</v>
      </c>
      <c r="AM1801">
        <f t="shared" si="1112"/>
        <v>0</v>
      </c>
      <c r="AN1801">
        <f t="shared" si="1113"/>
        <v>0</v>
      </c>
      <c r="AO1801">
        <f t="shared" si="1114"/>
        <v>8.3435789575367168E-5</v>
      </c>
      <c r="AQ1801">
        <f t="shared" si="1115"/>
        <v>0</v>
      </c>
      <c r="AR1801">
        <f t="shared" si="1116"/>
        <v>0</v>
      </c>
      <c r="AS1801">
        <v>854</v>
      </c>
      <c r="AT1801">
        <f t="shared" si="1117"/>
        <v>0</v>
      </c>
      <c r="AU1801">
        <f t="shared" si="1118"/>
        <v>0</v>
      </c>
      <c r="AV1801">
        <f t="shared" si="1119"/>
        <v>2.8687315546169812E-5</v>
      </c>
      <c r="AX1801" t="e">
        <f t="shared" si="1120"/>
        <v>#DIV/0!</v>
      </c>
      <c r="AY1801" t="e">
        <f t="shared" si="1121"/>
        <v>#DIV/0!</v>
      </c>
      <c r="AZ1801" t="e">
        <f t="shared" si="1122"/>
        <v>#DIV/0!</v>
      </c>
    </row>
    <row r="1802" spans="14:52" x14ac:dyDescent="0.55000000000000004">
      <c r="N1802" s="36">
        <f t="shared" si="1094"/>
        <v>0</v>
      </c>
      <c r="O1802" s="36">
        <f t="shared" si="1095"/>
        <v>1000022.3084908351</v>
      </c>
      <c r="P1802" s="36">
        <f t="shared" si="1096"/>
        <v>1000022.3084908351</v>
      </c>
      <c r="Q1802">
        <f t="shared" si="1097"/>
        <v>0</v>
      </c>
      <c r="R1802">
        <f t="shared" si="1098"/>
        <v>44000981.573596746</v>
      </c>
      <c r="S1802">
        <f t="shared" si="1099"/>
        <v>0</v>
      </c>
      <c r="T1802">
        <f t="shared" si="1100"/>
        <v>-21118.918751347748</v>
      </c>
      <c r="U1802">
        <f t="shared" si="1101"/>
        <v>-21118.918751347745</v>
      </c>
      <c r="W1802">
        <f t="shared" si="1102"/>
        <v>-7.7434778162181958E-2</v>
      </c>
      <c r="X1802">
        <v>1168.1500000000001</v>
      </c>
      <c r="Y1802">
        <f t="shared" si="1103"/>
        <v>-854.98092666583329</v>
      </c>
      <c r="Z1802">
        <v>855.00199999999995</v>
      </c>
      <c r="AA1802">
        <f t="shared" si="1104"/>
        <v>4538.8397350081077</v>
      </c>
      <c r="AC1802">
        <f t="shared" si="1105"/>
        <v>0</v>
      </c>
      <c r="AD1802">
        <f t="shared" si="1106"/>
        <v>0</v>
      </c>
      <c r="AE1802">
        <v>0</v>
      </c>
      <c r="AF1802">
        <f t="shared" si="1107"/>
        <v>0</v>
      </c>
      <c r="AG1802">
        <f t="shared" si="1108"/>
        <v>0</v>
      </c>
      <c r="AH1802">
        <f t="shared" si="1109"/>
        <v>2.6066509220772893E-5</v>
      </c>
      <c r="AJ1802">
        <f t="shared" si="1110"/>
        <v>0</v>
      </c>
      <c r="AK1802">
        <f t="shared" si="1111"/>
        <v>0</v>
      </c>
      <c r="AL1802">
        <v>855</v>
      </c>
      <c r="AM1802">
        <f t="shared" si="1112"/>
        <v>0</v>
      </c>
      <c r="AN1802">
        <f t="shared" si="1113"/>
        <v>0</v>
      </c>
      <c r="AO1802">
        <f t="shared" si="1114"/>
        <v>8.3289046996680427E-5</v>
      </c>
      <c r="AQ1802">
        <f t="shared" si="1115"/>
        <v>0</v>
      </c>
      <c r="AR1802">
        <f t="shared" si="1116"/>
        <v>0</v>
      </c>
      <c r="AS1802">
        <v>855</v>
      </c>
      <c r="AT1802">
        <f t="shared" si="1117"/>
        <v>0</v>
      </c>
      <c r="AU1802">
        <f t="shared" si="1118"/>
        <v>0</v>
      </c>
      <c r="AV1802">
        <f t="shared" si="1119"/>
        <v>2.8630561290302243E-5</v>
      </c>
      <c r="AX1802" t="e">
        <f t="shared" si="1120"/>
        <v>#DIV/0!</v>
      </c>
      <c r="AY1802" t="e">
        <f t="shared" si="1121"/>
        <v>#DIV/0!</v>
      </c>
      <c r="AZ1802" t="e">
        <f t="shared" si="1122"/>
        <v>#DIV/0!</v>
      </c>
    </row>
    <row r="1803" spans="14:52" x14ac:dyDescent="0.55000000000000004">
      <c r="N1803" s="36">
        <f t="shared" si="1094"/>
        <v>0</v>
      </c>
      <c r="O1803" s="36">
        <f t="shared" si="1095"/>
        <v>1000022.2824289333</v>
      </c>
      <c r="P1803" s="36">
        <f t="shared" si="1096"/>
        <v>1000022.2824289333</v>
      </c>
      <c r="Q1803">
        <f t="shared" si="1097"/>
        <v>0</v>
      </c>
      <c r="R1803">
        <f t="shared" si="1098"/>
        <v>44000980.426873066</v>
      </c>
      <c r="S1803">
        <f t="shared" si="1099"/>
        <v>0</v>
      </c>
      <c r="T1803">
        <f t="shared" si="1100"/>
        <v>-21071.015968450287</v>
      </c>
      <c r="U1803">
        <f t="shared" si="1101"/>
        <v>-21071.015968450287</v>
      </c>
      <c r="W1803">
        <f t="shared" si="1102"/>
        <v>-7.7434778162181958E-2</v>
      </c>
      <c r="X1803">
        <v>1169.1500000000001</v>
      </c>
      <c r="Y1803">
        <f t="shared" si="1103"/>
        <v>-855.98092666583329</v>
      </c>
      <c r="Z1803">
        <v>856.00199999999995</v>
      </c>
      <c r="AA1803">
        <f t="shared" si="1104"/>
        <v>4553.0527703212083</v>
      </c>
      <c r="AC1803">
        <f t="shared" si="1105"/>
        <v>0</v>
      </c>
      <c r="AD1803">
        <f t="shared" si="1106"/>
        <v>0</v>
      </c>
      <c r="AE1803">
        <v>0</v>
      </c>
      <c r="AF1803">
        <f t="shared" si="1107"/>
        <v>0</v>
      </c>
      <c r="AG1803">
        <f t="shared" si="1108"/>
        <v>0</v>
      </c>
      <c r="AH1803">
        <f t="shared" si="1109"/>
        <v>2.603598956421388E-5</v>
      </c>
      <c r="AJ1803">
        <f t="shared" si="1110"/>
        <v>0</v>
      </c>
      <c r="AK1803">
        <f t="shared" si="1111"/>
        <v>0</v>
      </c>
      <c r="AL1803">
        <v>856</v>
      </c>
      <c r="AM1803">
        <f t="shared" si="1112"/>
        <v>0</v>
      </c>
      <c r="AN1803">
        <f t="shared" si="1113"/>
        <v>0</v>
      </c>
      <c r="AO1803">
        <f t="shared" si="1114"/>
        <v>8.3142812864085231E-5</v>
      </c>
      <c r="AQ1803">
        <f t="shared" si="1115"/>
        <v>0</v>
      </c>
      <c r="AR1803">
        <f t="shared" si="1116"/>
        <v>0</v>
      </c>
      <c r="AS1803">
        <v>856</v>
      </c>
      <c r="AT1803">
        <f t="shared" si="1117"/>
        <v>0</v>
      </c>
      <c r="AU1803">
        <f t="shared" si="1118"/>
        <v>0</v>
      </c>
      <c r="AV1803">
        <f t="shared" si="1119"/>
        <v>2.8574016114147551E-5</v>
      </c>
      <c r="AX1803" t="e">
        <f t="shared" si="1120"/>
        <v>#DIV/0!</v>
      </c>
      <c r="AY1803" t="e">
        <f t="shared" si="1121"/>
        <v>#DIV/0!</v>
      </c>
      <c r="AZ1803" t="e">
        <f t="shared" si="1122"/>
        <v>#DIV/0!</v>
      </c>
    </row>
    <row r="1804" spans="14:52" x14ac:dyDescent="0.55000000000000004">
      <c r="N1804" s="36">
        <f t="shared" si="1094"/>
        <v>0</v>
      </c>
      <c r="O1804" s="36">
        <f t="shared" si="1095"/>
        <v>1000022.2564278542</v>
      </c>
      <c r="P1804" s="36">
        <f t="shared" si="1096"/>
        <v>1000022.2564278542</v>
      </c>
      <c r="Q1804">
        <f t="shared" si="1097"/>
        <v>0</v>
      </c>
      <c r="R1804">
        <f t="shared" si="1098"/>
        <v>44000979.282825582</v>
      </c>
      <c r="S1804">
        <f t="shared" si="1099"/>
        <v>0</v>
      </c>
      <c r="T1804">
        <f t="shared" si="1100"/>
        <v>-21023.322745088855</v>
      </c>
      <c r="U1804">
        <f t="shared" si="1101"/>
        <v>-21023.322745088855</v>
      </c>
      <c r="W1804">
        <f t="shared" si="1102"/>
        <v>-7.7434778162181958E-2</v>
      </c>
      <c r="X1804">
        <v>1170.1500000000001</v>
      </c>
      <c r="Y1804">
        <f t="shared" si="1103"/>
        <v>-856.98092666583329</v>
      </c>
      <c r="Z1804">
        <v>857.00199999999995</v>
      </c>
      <c r="AA1804">
        <f t="shared" si="1104"/>
        <v>4567.2850489826333</v>
      </c>
      <c r="AC1804">
        <f t="shared" si="1105"/>
        <v>0</v>
      </c>
      <c r="AD1804">
        <f t="shared" si="1106"/>
        <v>0</v>
      </c>
      <c r="AE1804">
        <v>0</v>
      </c>
      <c r="AF1804">
        <f t="shared" si="1107"/>
        <v>0</v>
      </c>
      <c r="AG1804">
        <f t="shared" si="1108"/>
        <v>0</v>
      </c>
      <c r="AH1804">
        <f t="shared" si="1109"/>
        <v>2.6005557713353665E-5</v>
      </c>
      <c r="AJ1804">
        <f t="shared" si="1110"/>
        <v>0</v>
      </c>
      <c r="AK1804">
        <f t="shared" si="1111"/>
        <v>0</v>
      </c>
      <c r="AL1804">
        <v>857</v>
      </c>
      <c r="AM1804">
        <f t="shared" si="1112"/>
        <v>0</v>
      </c>
      <c r="AN1804">
        <f t="shared" si="1113"/>
        <v>0</v>
      </c>
      <c r="AO1804">
        <f t="shared" si="1114"/>
        <v>8.2997084764210575E-5</v>
      </c>
      <c r="AQ1804">
        <f t="shared" si="1115"/>
        <v>0</v>
      </c>
      <c r="AR1804">
        <f t="shared" si="1116"/>
        <v>0</v>
      </c>
      <c r="AS1804">
        <v>857</v>
      </c>
      <c r="AT1804">
        <f t="shared" si="1117"/>
        <v>0</v>
      </c>
      <c r="AU1804">
        <f t="shared" si="1118"/>
        <v>0</v>
      </c>
      <c r="AV1804">
        <f t="shared" si="1119"/>
        <v>2.8517678974361355E-5</v>
      </c>
      <c r="AX1804" t="e">
        <f t="shared" si="1120"/>
        <v>#DIV/0!</v>
      </c>
      <c r="AY1804" t="e">
        <f t="shared" si="1121"/>
        <v>#DIV/0!</v>
      </c>
      <c r="AZ1804" t="e">
        <f t="shared" si="1122"/>
        <v>#DIV/0!</v>
      </c>
    </row>
    <row r="1805" spans="14:52" x14ac:dyDescent="0.55000000000000004">
      <c r="N1805" s="36">
        <f t="shared" si="1094"/>
        <v>0</v>
      </c>
      <c r="O1805" s="36">
        <f t="shared" si="1095"/>
        <v>1000022.2304873848</v>
      </c>
      <c r="P1805" s="36">
        <f t="shared" si="1096"/>
        <v>1000022.2304873848</v>
      </c>
      <c r="Q1805">
        <f t="shared" si="1097"/>
        <v>0</v>
      </c>
      <c r="R1805">
        <f t="shared" si="1098"/>
        <v>44000978.141444936</v>
      </c>
      <c r="S1805">
        <f t="shared" si="1099"/>
        <v>0</v>
      </c>
      <c r="T1805">
        <f t="shared" si="1100"/>
        <v>-20975.837868239851</v>
      </c>
      <c r="U1805">
        <f t="shared" si="1101"/>
        <v>-20975.837868239851</v>
      </c>
      <c r="W1805">
        <f t="shared" si="1102"/>
        <v>-7.7434778162181958E-2</v>
      </c>
      <c r="X1805">
        <v>1171.1500000000001</v>
      </c>
      <c r="Y1805">
        <f t="shared" si="1103"/>
        <v>-857.98092666583329</v>
      </c>
      <c r="Z1805">
        <v>858.00199999999995</v>
      </c>
      <c r="AA1805">
        <f t="shared" si="1104"/>
        <v>4581.5365406433311</v>
      </c>
      <c r="AC1805">
        <f t="shared" si="1105"/>
        <v>0</v>
      </c>
      <c r="AD1805">
        <f t="shared" si="1106"/>
        <v>0</v>
      </c>
      <c r="AE1805">
        <v>0</v>
      </c>
      <c r="AF1805">
        <f t="shared" si="1107"/>
        <v>0</v>
      </c>
      <c r="AG1805">
        <f t="shared" si="1108"/>
        <v>0</v>
      </c>
      <c r="AH1805">
        <f t="shared" si="1109"/>
        <v>2.5975213310530753E-5</v>
      </c>
      <c r="AJ1805">
        <f t="shared" si="1110"/>
        <v>0</v>
      </c>
      <c r="AK1805">
        <f t="shared" si="1111"/>
        <v>0</v>
      </c>
      <c r="AL1805">
        <v>858</v>
      </c>
      <c r="AM1805">
        <f t="shared" si="1112"/>
        <v>0</v>
      </c>
      <c r="AN1805">
        <f t="shared" si="1113"/>
        <v>0</v>
      </c>
      <c r="AO1805">
        <f t="shared" si="1114"/>
        <v>8.2851860298037408E-5</v>
      </c>
      <c r="AQ1805">
        <f t="shared" si="1115"/>
        <v>0</v>
      </c>
      <c r="AR1805">
        <f t="shared" si="1116"/>
        <v>0</v>
      </c>
      <c r="AS1805">
        <v>858</v>
      </c>
      <c r="AT1805">
        <f t="shared" si="1117"/>
        <v>0</v>
      </c>
      <c r="AU1805">
        <f t="shared" si="1118"/>
        <v>0</v>
      </c>
      <c r="AV1805">
        <f t="shared" si="1119"/>
        <v>2.8461548834078371E-5</v>
      </c>
      <c r="AX1805" t="e">
        <f t="shared" si="1120"/>
        <v>#DIV/0!</v>
      </c>
      <c r="AY1805" t="e">
        <f t="shared" si="1121"/>
        <v>#DIV/0!</v>
      </c>
      <c r="AZ1805" t="e">
        <f t="shared" si="1122"/>
        <v>#DIV/0!</v>
      </c>
    </row>
    <row r="1806" spans="14:52" x14ac:dyDescent="0.55000000000000004">
      <c r="N1806" s="36">
        <f t="shared" si="1094"/>
        <v>0</v>
      </c>
      <c r="O1806" s="36">
        <f t="shared" si="1095"/>
        <v>1000022.2046073138</v>
      </c>
      <c r="P1806" s="36">
        <f t="shared" si="1096"/>
        <v>1000022.2046073138</v>
      </c>
      <c r="Q1806">
        <f t="shared" si="1097"/>
        <v>0</v>
      </c>
      <c r="R1806">
        <f t="shared" si="1098"/>
        <v>44000977.002721809</v>
      </c>
      <c r="S1806">
        <f t="shared" si="1099"/>
        <v>0</v>
      </c>
      <c r="T1806">
        <f t="shared" si="1100"/>
        <v>-20928.560133540854</v>
      </c>
      <c r="U1806">
        <f t="shared" si="1101"/>
        <v>-20928.560133540857</v>
      </c>
      <c r="W1806">
        <f t="shared" si="1102"/>
        <v>-7.7434778162181958E-2</v>
      </c>
      <c r="X1806">
        <v>1172.1500000000001</v>
      </c>
      <c r="Y1806">
        <f t="shared" si="1103"/>
        <v>-858.98092666583329</v>
      </c>
      <c r="Z1806">
        <v>859.00199999999995</v>
      </c>
      <c r="AA1806">
        <f t="shared" si="1104"/>
        <v>4595.8072149304671</v>
      </c>
      <c r="AC1806">
        <f t="shared" si="1105"/>
        <v>0</v>
      </c>
      <c r="AD1806">
        <f t="shared" si="1106"/>
        <v>0</v>
      </c>
      <c r="AE1806">
        <v>0</v>
      </c>
      <c r="AF1806">
        <f t="shared" si="1107"/>
        <v>0</v>
      </c>
      <c r="AG1806">
        <f t="shared" si="1108"/>
        <v>0</v>
      </c>
      <c r="AH1806">
        <f t="shared" si="1109"/>
        <v>2.5944955999946392E-5</v>
      </c>
      <c r="AJ1806">
        <f t="shared" si="1110"/>
        <v>0</v>
      </c>
      <c r="AK1806">
        <f t="shared" si="1111"/>
        <v>0</v>
      </c>
      <c r="AL1806">
        <v>859</v>
      </c>
      <c r="AM1806">
        <f t="shared" si="1112"/>
        <v>0</v>
      </c>
      <c r="AN1806">
        <f t="shared" si="1113"/>
        <v>0</v>
      </c>
      <c r="AO1806">
        <f t="shared" si="1114"/>
        <v>8.2707137080796603E-5</v>
      </c>
      <c r="AQ1806">
        <f t="shared" si="1115"/>
        <v>0</v>
      </c>
      <c r="AR1806">
        <f t="shared" si="1116"/>
        <v>0</v>
      </c>
      <c r="AS1806">
        <v>859</v>
      </c>
      <c r="AT1806">
        <f t="shared" si="1117"/>
        <v>0</v>
      </c>
      <c r="AU1806">
        <f t="shared" si="1118"/>
        <v>0</v>
      </c>
      <c r="AV1806">
        <f t="shared" si="1119"/>
        <v>2.8405624662864437E-5</v>
      </c>
      <c r="AX1806" t="e">
        <f t="shared" si="1120"/>
        <v>#DIV/0!</v>
      </c>
      <c r="AY1806" t="e">
        <f t="shared" si="1121"/>
        <v>#DIV/0!</v>
      </c>
      <c r="AZ1806" t="e">
        <f t="shared" si="1122"/>
        <v>#DIV/0!</v>
      </c>
    </row>
    <row r="1807" spans="14:52" x14ac:dyDescent="0.55000000000000004">
      <c r="N1807" s="36">
        <f t="shared" si="1094"/>
        <v>0</v>
      </c>
      <c r="O1807" s="36">
        <f t="shared" si="1095"/>
        <v>1000022.1787874304</v>
      </c>
      <c r="P1807" s="36">
        <f t="shared" si="1096"/>
        <v>1000022.1787874304</v>
      </c>
      <c r="Q1807">
        <f t="shared" si="1097"/>
        <v>0</v>
      </c>
      <c r="R1807">
        <f t="shared" si="1098"/>
        <v>44000975.866646938</v>
      </c>
      <c r="S1807">
        <f t="shared" si="1099"/>
        <v>0</v>
      </c>
      <c r="T1807">
        <f t="shared" si="1100"/>
        <v>-20881.488345217222</v>
      </c>
      <c r="U1807">
        <f t="shared" si="1101"/>
        <v>-20881.488345217218</v>
      </c>
      <c r="W1807">
        <f t="shared" si="1102"/>
        <v>-7.7434778162181958E-2</v>
      </c>
      <c r="X1807">
        <v>1173.1500000000001</v>
      </c>
      <c r="Y1807">
        <f t="shared" si="1103"/>
        <v>-859.98092666583329</v>
      </c>
      <c r="Z1807">
        <v>860.00199999999995</v>
      </c>
      <c r="AA1807">
        <f t="shared" si="1104"/>
        <v>4610.0970414478998</v>
      </c>
      <c r="AC1807">
        <f t="shared" si="1105"/>
        <v>0</v>
      </c>
      <c r="AD1807">
        <f t="shared" si="1106"/>
        <v>0</v>
      </c>
      <c r="AE1807">
        <v>0</v>
      </c>
      <c r="AF1807">
        <f t="shared" si="1107"/>
        <v>0</v>
      </c>
      <c r="AG1807">
        <f t="shared" si="1108"/>
        <v>0</v>
      </c>
      <c r="AH1807">
        <f t="shared" si="1109"/>
        <v>2.591478542765299E-5</v>
      </c>
      <c r="AJ1807">
        <f t="shared" si="1110"/>
        <v>0</v>
      </c>
      <c r="AK1807">
        <f t="shared" si="1111"/>
        <v>0</v>
      </c>
      <c r="AL1807">
        <v>860</v>
      </c>
      <c r="AM1807">
        <f t="shared" si="1112"/>
        <v>0</v>
      </c>
      <c r="AN1807">
        <f t="shared" si="1113"/>
        <v>0</v>
      </c>
      <c r="AO1807">
        <f t="shared" si="1114"/>
        <v>8.2562912741868482E-5</v>
      </c>
      <c r="AQ1807">
        <f t="shared" si="1115"/>
        <v>0</v>
      </c>
      <c r="AR1807">
        <f t="shared" si="1116"/>
        <v>0</v>
      </c>
      <c r="AS1807">
        <v>860</v>
      </c>
      <c r="AT1807">
        <f t="shared" si="1117"/>
        <v>0</v>
      </c>
      <c r="AU1807">
        <f t="shared" si="1118"/>
        <v>0</v>
      </c>
      <c r="AV1807">
        <f t="shared" si="1119"/>
        <v>2.8349905436669362E-5</v>
      </c>
      <c r="AX1807" t="e">
        <f t="shared" si="1120"/>
        <v>#DIV/0!</v>
      </c>
      <c r="AY1807" t="e">
        <f t="shared" si="1121"/>
        <v>#DIV/0!</v>
      </c>
      <c r="AZ1807" t="e">
        <f t="shared" si="1122"/>
        <v>#DIV/0!</v>
      </c>
    </row>
    <row r="1808" spans="14:52" x14ac:dyDescent="0.55000000000000004">
      <c r="N1808" s="36">
        <f t="shared" si="1094"/>
        <v>0</v>
      </c>
      <c r="O1808" s="36">
        <f t="shared" si="1095"/>
        <v>1000022.1530275247</v>
      </c>
      <c r="P1808" s="36">
        <f t="shared" si="1096"/>
        <v>1000022.1530275247</v>
      </c>
      <c r="Q1808">
        <f t="shared" si="1097"/>
        <v>0</v>
      </c>
      <c r="R1808">
        <f t="shared" si="1098"/>
        <v>44000974.733211085</v>
      </c>
      <c r="S1808">
        <f t="shared" si="1099"/>
        <v>0</v>
      </c>
      <c r="T1808">
        <f t="shared" si="1100"/>
        <v>-20834.621316010056</v>
      </c>
      <c r="U1808">
        <f t="shared" si="1101"/>
        <v>-20834.621316010063</v>
      </c>
      <c r="W1808">
        <f t="shared" si="1102"/>
        <v>-7.7434778162181958E-2</v>
      </c>
      <c r="X1808">
        <v>1174.1500000000001</v>
      </c>
      <c r="Y1808">
        <f t="shared" si="1103"/>
        <v>-860.98092666583329</v>
      </c>
      <c r="Z1808">
        <v>861.00199999999995</v>
      </c>
      <c r="AA1808">
        <f t="shared" si="1104"/>
        <v>4624.4059897764964</v>
      </c>
      <c r="AC1808">
        <f t="shared" si="1105"/>
        <v>0</v>
      </c>
      <c r="AD1808">
        <f t="shared" si="1106"/>
        <v>0</v>
      </c>
      <c r="AE1808">
        <v>0</v>
      </c>
      <c r="AF1808">
        <f t="shared" si="1107"/>
        <v>0</v>
      </c>
      <c r="AG1808">
        <f t="shared" si="1108"/>
        <v>0</v>
      </c>
      <c r="AH1808">
        <f t="shared" si="1109"/>
        <v>2.5884701241542279E-5</v>
      </c>
      <c r="AJ1808">
        <f t="shared" si="1110"/>
        <v>0</v>
      </c>
      <c r="AK1808">
        <f t="shared" si="1111"/>
        <v>0</v>
      </c>
      <c r="AL1808">
        <v>861</v>
      </c>
      <c r="AM1808">
        <f t="shared" si="1112"/>
        <v>0</v>
      </c>
      <c r="AN1808">
        <f t="shared" si="1113"/>
        <v>0</v>
      </c>
      <c r="AO1808">
        <f t="shared" si="1114"/>
        <v>8.2419184924681916E-5</v>
      </c>
      <c r="AQ1808">
        <f t="shared" si="1115"/>
        <v>0</v>
      </c>
      <c r="AR1808">
        <f t="shared" si="1116"/>
        <v>0</v>
      </c>
      <c r="AS1808">
        <v>861</v>
      </c>
      <c r="AT1808">
        <f t="shared" si="1117"/>
        <v>0</v>
      </c>
      <c r="AU1808">
        <f t="shared" si="1118"/>
        <v>0</v>
      </c>
      <c r="AV1808">
        <f t="shared" si="1119"/>
        <v>2.8294390137779769E-5</v>
      </c>
      <c r="AX1808" t="e">
        <f t="shared" si="1120"/>
        <v>#DIV/0!</v>
      </c>
      <c r="AY1808" t="e">
        <f t="shared" si="1121"/>
        <v>#DIV/0!</v>
      </c>
      <c r="AZ1808" t="e">
        <f t="shared" si="1122"/>
        <v>#DIV/0!</v>
      </c>
    </row>
    <row r="1809" spans="14:52" x14ac:dyDescent="0.55000000000000004">
      <c r="N1809" s="36">
        <f t="shared" si="1094"/>
        <v>0</v>
      </c>
      <c r="O1809" s="36">
        <f t="shared" si="1095"/>
        <v>1000022.1273273882</v>
      </c>
      <c r="P1809" s="36">
        <f t="shared" si="1096"/>
        <v>1000022.1273273882</v>
      </c>
      <c r="Q1809">
        <f t="shared" si="1097"/>
        <v>0</v>
      </c>
      <c r="R1809">
        <f t="shared" si="1098"/>
        <v>44000973.602405079</v>
      </c>
      <c r="S1809">
        <f t="shared" si="1099"/>
        <v>0</v>
      </c>
      <c r="T1809">
        <f t="shared" si="1100"/>
        <v>-20787.957867104877</v>
      </c>
      <c r="U1809">
        <f t="shared" si="1101"/>
        <v>-20787.95786710488</v>
      </c>
      <c r="W1809">
        <f t="shared" si="1102"/>
        <v>-7.7434778162181958E-2</v>
      </c>
      <c r="X1809">
        <v>1175.1500000000001</v>
      </c>
      <c r="Y1809">
        <f t="shared" si="1103"/>
        <v>-861.98092666583329</v>
      </c>
      <c r="Z1809">
        <v>862.00199999999995</v>
      </c>
      <c r="AA1809">
        <f t="shared" si="1104"/>
        <v>4638.7340294744754</v>
      </c>
      <c r="AC1809">
        <f t="shared" si="1105"/>
        <v>0</v>
      </c>
      <c r="AD1809">
        <f t="shared" si="1106"/>
        <v>0</v>
      </c>
      <c r="AE1809">
        <v>0</v>
      </c>
      <c r="AF1809">
        <f t="shared" si="1107"/>
        <v>0</v>
      </c>
      <c r="AG1809">
        <f t="shared" si="1108"/>
        <v>0</v>
      </c>
      <c r="AH1809">
        <f t="shared" si="1109"/>
        <v>2.5854703091333831E-5</v>
      </c>
      <c r="AJ1809">
        <f t="shared" si="1110"/>
        <v>0</v>
      </c>
      <c r="AK1809">
        <f t="shared" si="1111"/>
        <v>0</v>
      </c>
      <c r="AL1809">
        <v>862</v>
      </c>
      <c r="AM1809">
        <f t="shared" si="1112"/>
        <v>0</v>
      </c>
      <c r="AN1809">
        <f t="shared" si="1113"/>
        <v>0</v>
      </c>
      <c r="AO1809">
        <f t="shared" si="1114"/>
        <v>8.2275951286615352E-5</v>
      </c>
      <c r="AQ1809">
        <f t="shared" si="1115"/>
        <v>0</v>
      </c>
      <c r="AR1809">
        <f t="shared" si="1116"/>
        <v>0</v>
      </c>
      <c r="AS1809">
        <v>862</v>
      </c>
      <c r="AT1809">
        <f t="shared" si="1117"/>
        <v>0</v>
      </c>
      <c r="AU1809">
        <f t="shared" si="1118"/>
        <v>0</v>
      </c>
      <c r="AV1809">
        <f t="shared" si="1119"/>
        <v>2.8239077754772549E-5</v>
      </c>
      <c r="AX1809" t="e">
        <f t="shared" si="1120"/>
        <v>#DIV/0!</v>
      </c>
      <c r="AY1809" t="e">
        <f t="shared" si="1121"/>
        <v>#DIV/0!</v>
      </c>
      <c r="AZ1809" t="e">
        <f t="shared" si="1122"/>
        <v>#DIV/0!</v>
      </c>
    </row>
    <row r="1810" spans="14:52" x14ac:dyDescent="0.55000000000000004">
      <c r="N1810" s="36">
        <f t="shared" si="1094"/>
        <v>0</v>
      </c>
      <c r="O1810" s="36">
        <f t="shared" si="1095"/>
        <v>1000022.1016868129</v>
      </c>
      <c r="P1810" s="36">
        <f t="shared" si="1096"/>
        <v>1000022.1016868129</v>
      </c>
      <c r="Q1810">
        <f t="shared" si="1097"/>
        <v>0</v>
      </c>
      <c r="R1810">
        <f t="shared" si="1098"/>
        <v>44000972.474219769</v>
      </c>
      <c r="S1810">
        <f t="shared" si="1099"/>
        <v>0</v>
      </c>
      <c r="T1810">
        <f t="shared" si="1100"/>
        <v>-20741.496828060281</v>
      </c>
      <c r="U1810">
        <f t="shared" si="1101"/>
        <v>-20741.496828060281</v>
      </c>
      <c r="W1810">
        <f t="shared" si="1102"/>
        <v>-7.7434778162181958E-2</v>
      </c>
      <c r="X1810">
        <v>1176.1500000000001</v>
      </c>
      <c r="Y1810">
        <f t="shared" si="1103"/>
        <v>-862.98092666583329</v>
      </c>
      <c r="Z1810">
        <v>863.00199999999995</v>
      </c>
      <c r="AA1810">
        <f t="shared" si="1104"/>
        <v>4653.0811300778614</v>
      </c>
      <c r="AC1810">
        <f t="shared" si="1105"/>
        <v>0</v>
      </c>
      <c r="AD1810">
        <f t="shared" si="1106"/>
        <v>0</v>
      </c>
      <c r="AE1810">
        <v>0</v>
      </c>
      <c r="AF1810">
        <f t="shared" si="1107"/>
        <v>0</v>
      </c>
      <c r="AG1810">
        <f t="shared" si="1108"/>
        <v>0</v>
      </c>
      <c r="AH1810">
        <f t="shared" si="1109"/>
        <v>2.5824790628563556E-5</v>
      </c>
      <c r="AJ1810">
        <f t="shared" si="1110"/>
        <v>0</v>
      </c>
      <c r="AK1810">
        <f t="shared" si="1111"/>
        <v>0</v>
      </c>
      <c r="AL1810">
        <v>863</v>
      </c>
      <c r="AM1810">
        <f t="shared" si="1112"/>
        <v>0</v>
      </c>
      <c r="AN1810">
        <f t="shared" si="1113"/>
        <v>0</v>
      </c>
      <c r="AO1810">
        <f t="shared" si="1114"/>
        <v>8.2133209498898286E-5</v>
      </c>
      <c r="AQ1810">
        <f t="shared" si="1115"/>
        <v>0</v>
      </c>
      <c r="AR1810">
        <f t="shared" si="1116"/>
        <v>0</v>
      </c>
      <c r="AS1810">
        <v>863</v>
      </c>
      <c r="AT1810">
        <f t="shared" si="1117"/>
        <v>0</v>
      </c>
      <c r="AU1810">
        <f t="shared" si="1118"/>
        <v>0</v>
      </c>
      <c r="AV1810">
        <f t="shared" si="1119"/>
        <v>2.8183967282468716E-5</v>
      </c>
      <c r="AX1810" t="e">
        <f t="shared" si="1120"/>
        <v>#DIV/0!</v>
      </c>
      <c r="AY1810" t="e">
        <f t="shared" si="1121"/>
        <v>#DIV/0!</v>
      </c>
      <c r="AZ1810" t="e">
        <f t="shared" si="1122"/>
        <v>#DIV/0!</v>
      </c>
    </row>
    <row r="1811" spans="14:52" x14ac:dyDescent="0.55000000000000004">
      <c r="N1811" s="36">
        <f t="shared" si="1094"/>
        <v>0</v>
      </c>
      <c r="O1811" s="36">
        <f t="shared" si="1095"/>
        <v>1000022.0761055922</v>
      </c>
      <c r="P1811" s="36">
        <f t="shared" si="1096"/>
        <v>1000022.0761055922</v>
      </c>
      <c r="Q1811">
        <f t="shared" si="1097"/>
        <v>0</v>
      </c>
      <c r="R1811">
        <f t="shared" si="1098"/>
        <v>44000971.34864606</v>
      </c>
      <c r="S1811">
        <f t="shared" si="1099"/>
        <v>0</v>
      </c>
      <c r="T1811">
        <f t="shared" si="1100"/>
        <v>-20695.23703673793</v>
      </c>
      <c r="U1811">
        <f t="shared" si="1101"/>
        <v>-20695.23703673793</v>
      </c>
      <c r="W1811">
        <f t="shared" si="1102"/>
        <v>-7.7434778162181958E-2</v>
      </c>
      <c r="X1811">
        <v>1177.1500000000001</v>
      </c>
      <c r="Y1811">
        <f t="shared" si="1103"/>
        <v>-863.98092666583329</v>
      </c>
      <c r="Z1811">
        <v>864.00199999999995</v>
      </c>
      <c r="AA1811">
        <f t="shared" si="1104"/>
        <v>4667.4472611008287</v>
      </c>
      <c r="AC1811">
        <f t="shared" si="1105"/>
        <v>0</v>
      </c>
      <c r="AD1811">
        <f t="shared" si="1106"/>
        <v>0</v>
      </c>
      <c r="AE1811">
        <v>0</v>
      </c>
      <c r="AF1811">
        <f t="shared" si="1107"/>
        <v>0</v>
      </c>
      <c r="AG1811">
        <f t="shared" si="1108"/>
        <v>0</v>
      </c>
      <c r="AH1811">
        <f t="shared" si="1109"/>
        <v>2.5794963506572362E-5</v>
      </c>
      <c r="AJ1811">
        <f t="shared" si="1110"/>
        <v>0</v>
      </c>
      <c r="AK1811">
        <f t="shared" si="1111"/>
        <v>0</v>
      </c>
      <c r="AL1811">
        <v>864</v>
      </c>
      <c r="AM1811">
        <f t="shared" si="1112"/>
        <v>0</v>
      </c>
      <c r="AN1811">
        <f t="shared" si="1113"/>
        <v>0</v>
      </c>
      <c r="AO1811">
        <f t="shared" si="1114"/>
        <v>8.1990957246513141E-5</v>
      </c>
      <c r="AQ1811">
        <f t="shared" si="1115"/>
        <v>0</v>
      </c>
      <c r="AR1811">
        <f t="shared" si="1116"/>
        <v>0</v>
      </c>
      <c r="AS1811">
        <v>864</v>
      </c>
      <c r="AT1811">
        <f t="shared" si="1117"/>
        <v>0</v>
      </c>
      <c r="AU1811">
        <f t="shared" si="1118"/>
        <v>0</v>
      </c>
      <c r="AV1811">
        <f t="shared" si="1119"/>
        <v>2.812905772188755E-5</v>
      </c>
      <c r="AX1811" t="e">
        <f t="shared" si="1120"/>
        <v>#DIV/0!</v>
      </c>
      <c r="AY1811" t="e">
        <f t="shared" si="1121"/>
        <v>#DIV/0!</v>
      </c>
      <c r="AZ1811" t="e">
        <f t="shared" si="1122"/>
        <v>#DIV/0!</v>
      </c>
    </row>
    <row r="1812" spans="14:52" x14ac:dyDescent="0.55000000000000004">
      <c r="N1812" s="36">
        <f t="shared" si="1094"/>
        <v>0</v>
      </c>
      <c r="O1812" s="36">
        <f t="shared" si="1095"/>
        <v>1000022.0505835201</v>
      </c>
      <c r="P1812" s="36">
        <f t="shared" si="1096"/>
        <v>1000022.0505835201</v>
      </c>
      <c r="Q1812">
        <f t="shared" si="1097"/>
        <v>0</v>
      </c>
      <c r="R1812">
        <f t="shared" si="1098"/>
        <v>44000970.225674883</v>
      </c>
      <c r="S1812">
        <f t="shared" si="1099"/>
        <v>0</v>
      </c>
      <c r="T1812">
        <f t="shared" si="1100"/>
        <v>-20649.177339233287</v>
      </c>
      <c r="U1812">
        <f t="shared" si="1101"/>
        <v>-20649.177339233287</v>
      </c>
      <c r="W1812">
        <f t="shared" si="1102"/>
        <v>-7.7434778162181958E-2</v>
      </c>
      <c r="X1812">
        <v>1178.1500000000001</v>
      </c>
      <c r="Y1812">
        <f t="shared" si="1103"/>
        <v>-864.98092666583329</v>
      </c>
      <c r="Z1812">
        <v>865.00199999999995</v>
      </c>
      <c r="AA1812">
        <f t="shared" si="1104"/>
        <v>4681.8323920360126</v>
      </c>
      <c r="AC1812">
        <f t="shared" si="1105"/>
        <v>0</v>
      </c>
      <c r="AD1812">
        <f t="shared" si="1106"/>
        <v>0</v>
      </c>
      <c r="AE1812">
        <v>0</v>
      </c>
      <c r="AF1812">
        <f t="shared" si="1107"/>
        <v>0</v>
      </c>
      <c r="AG1812">
        <f t="shared" si="1108"/>
        <v>0</v>
      </c>
      <c r="AH1812">
        <f t="shared" si="1109"/>
        <v>2.5765221380494768E-5</v>
      </c>
      <c r="AJ1812">
        <f t="shared" si="1110"/>
        <v>0</v>
      </c>
      <c r="AK1812">
        <f t="shared" si="1111"/>
        <v>0</v>
      </c>
      <c r="AL1812">
        <v>865</v>
      </c>
      <c r="AM1812">
        <f t="shared" si="1112"/>
        <v>0</v>
      </c>
      <c r="AN1812">
        <f t="shared" si="1113"/>
        <v>0</v>
      </c>
      <c r="AO1812">
        <f t="shared" si="1114"/>
        <v>8.1849192228099034E-5</v>
      </c>
      <c r="AQ1812">
        <f t="shared" si="1115"/>
        <v>0</v>
      </c>
      <c r="AR1812">
        <f t="shared" si="1116"/>
        <v>0</v>
      </c>
      <c r="AS1812">
        <v>865</v>
      </c>
      <c r="AT1812">
        <f t="shared" si="1117"/>
        <v>0</v>
      </c>
      <c r="AU1812">
        <f t="shared" si="1118"/>
        <v>0</v>
      </c>
      <c r="AV1812">
        <f t="shared" si="1119"/>
        <v>2.8074348080201245E-5</v>
      </c>
      <c r="AX1812" t="e">
        <f t="shared" si="1120"/>
        <v>#DIV/0!</v>
      </c>
      <c r="AY1812" t="e">
        <f t="shared" si="1121"/>
        <v>#DIV/0!</v>
      </c>
      <c r="AZ1812" t="e">
        <f t="shared" si="1122"/>
        <v>#DIV/0!</v>
      </c>
    </row>
    <row r="1813" spans="14:52" x14ac:dyDescent="0.55000000000000004">
      <c r="N1813" s="36">
        <f t="shared" si="1094"/>
        <v>0</v>
      </c>
      <c r="O1813" s="36">
        <f t="shared" si="1095"/>
        <v>1000022.0251203916</v>
      </c>
      <c r="P1813" s="36">
        <f t="shared" si="1096"/>
        <v>1000022.0251203916</v>
      </c>
      <c r="Q1813">
        <f t="shared" si="1097"/>
        <v>0</v>
      </c>
      <c r="R1813">
        <f t="shared" si="1098"/>
        <v>44000969.10529723</v>
      </c>
      <c r="S1813">
        <f t="shared" si="1099"/>
        <v>0</v>
      </c>
      <c r="T1813">
        <f t="shared" si="1100"/>
        <v>-20603.316589806444</v>
      </c>
      <c r="U1813">
        <f t="shared" si="1101"/>
        <v>-20603.316589806444</v>
      </c>
      <c r="W1813">
        <f t="shared" si="1102"/>
        <v>-7.7434778162181958E-2</v>
      </c>
      <c r="X1813">
        <v>1179.1500000000001</v>
      </c>
      <c r="Y1813">
        <f t="shared" si="1103"/>
        <v>-865.98092666583329</v>
      </c>
      <c r="Z1813">
        <v>866.00199999999995</v>
      </c>
      <c r="AA1813">
        <f t="shared" si="1104"/>
        <v>4696.2364923549494</v>
      </c>
      <c r="AC1813">
        <f t="shared" si="1105"/>
        <v>0</v>
      </c>
      <c r="AD1813">
        <f t="shared" si="1106"/>
        <v>0</v>
      </c>
      <c r="AE1813">
        <v>0</v>
      </c>
      <c r="AF1813">
        <f t="shared" si="1107"/>
        <v>0</v>
      </c>
      <c r="AG1813">
        <f t="shared" si="1108"/>
        <v>0</v>
      </c>
      <c r="AH1813">
        <f t="shared" si="1109"/>
        <v>2.5735563907247693E-5</v>
      </c>
      <c r="AJ1813">
        <f t="shared" si="1110"/>
        <v>0</v>
      </c>
      <c r="AK1813">
        <f t="shared" si="1111"/>
        <v>0</v>
      </c>
      <c r="AL1813">
        <v>866</v>
      </c>
      <c r="AM1813">
        <f t="shared" si="1112"/>
        <v>0</v>
      </c>
      <c r="AN1813">
        <f t="shared" si="1113"/>
        <v>0</v>
      </c>
      <c r="AO1813">
        <f t="shared" si="1114"/>
        <v>8.1707912155854656E-5</v>
      </c>
      <c r="AQ1813">
        <f t="shared" si="1115"/>
        <v>0</v>
      </c>
      <c r="AR1813">
        <f t="shared" si="1116"/>
        <v>0</v>
      </c>
      <c r="AS1813">
        <v>866</v>
      </c>
      <c r="AT1813">
        <f t="shared" si="1117"/>
        <v>0</v>
      </c>
      <c r="AU1813">
        <f t="shared" si="1118"/>
        <v>0</v>
      </c>
      <c r="AV1813">
        <f t="shared" si="1119"/>
        <v>2.8019837370689834E-5</v>
      </c>
      <c r="AX1813" t="e">
        <f t="shared" si="1120"/>
        <v>#DIV/0!</v>
      </c>
      <c r="AY1813" t="e">
        <f t="shared" si="1121"/>
        <v>#DIV/0!</v>
      </c>
      <c r="AZ1813" t="e">
        <f t="shared" si="1122"/>
        <v>#DIV/0!</v>
      </c>
    </row>
    <row r="1814" spans="14:52" x14ac:dyDescent="0.55000000000000004">
      <c r="N1814" s="36">
        <f t="shared" si="1094"/>
        <v>0</v>
      </c>
      <c r="O1814" s="36">
        <f t="shared" si="1095"/>
        <v>1000021.9997160031</v>
      </c>
      <c r="P1814" s="36">
        <f t="shared" si="1096"/>
        <v>1000021.9997160031</v>
      </c>
      <c r="Q1814">
        <f t="shared" si="1097"/>
        <v>0</v>
      </c>
      <c r="R1814">
        <f t="shared" si="1098"/>
        <v>44000967.987504132</v>
      </c>
      <c r="S1814">
        <f t="shared" si="1099"/>
        <v>0</v>
      </c>
      <c r="T1814">
        <f t="shared" si="1100"/>
        <v>-20557.653650814038</v>
      </c>
      <c r="U1814">
        <f t="shared" si="1101"/>
        <v>-20557.653650814038</v>
      </c>
      <c r="W1814">
        <f t="shared" si="1102"/>
        <v>-7.7434778162181958E-2</v>
      </c>
      <c r="X1814">
        <v>1180.1500000000001</v>
      </c>
      <c r="Y1814">
        <f t="shared" si="1103"/>
        <v>-866.98092666583329</v>
      </c>
      <c r="Z1814">
        <v>867.00199999999995</v>
      </c>
      <c r="AA1814">
        <f t="shared" si="1104"/>
        <v>4710.6595315084178</v>
      </c>
      <c r="AC1814">
        <f t="shared" si="1105"/>
        <v>0</v>
      </c>
      <c r="AD1814">
        <f t="shared" si="1106"/>
        <v>0</v>
      </c>
      <c r="AE1814">
        <v>0</v>
      </c>
      <c r="AF1814">
        <f t="shared" si="1107"/>
        <v>0</v>
      </c>
      <c r="AG1814">
        <f t="shared" si="1108"/>
        <v>0</v>
      </c>
      <c r="AH1814">
        <f t="shared" si="1109"/>
        <v>2.570599074551923E-5</v>
      </c>
      <c r="AJ1814">
        <f t="shared" si="1110"/>
        <v>0</v>
      </c>
      <c r="AK1814">
        <f t="shared" si="1111"/>
        <v>0</v>
      </c>
      <c r="AL1814">
        <v>867</v>
      </c>
      <c r="AM1814">
        <f t="shared" si="1112"/>
        <v>0</v>
      </c>
      <c r="AN1814">
        <f t="shared" si="1113"/>
        <v>0</v>
      </c>
      <c r="AO1814">
        <f t="shared" si="1114"/>
        <v>8.1567114755443714E-5</v>
      </c>
      <c r="AQ1814">
        <f t="shared" si="1115"/>
        <v>0</v>
      </c>
      <c r="AR1814">
        <f t="shared" si="1116"/>
        <v>0</v>
      </c>
      <c r="AS1814">
        <v>867</v>
      </c>
      <c r="AT1814">
        <f t="shared" si="1117"/>
        <v>0</v>
      </c>
      <c r="AU1814">
        <f t="shared" si="1118"/>
        <v>0</v>
      </c>
      <c r="AV1814">
        <f t="shared" si="1119"/>
        <v>2.7965524612696445E-5</v>
      </c>
      <c r="AX1814" t="e">
        <f t="shared" si="1120"/>
        <v>#DIV/0!</v>
      </c>
      <c r="AY1814" t="e">
        <f t="shared" si="1121"/>
        <v>#DIV/0!</v>
      </c>
      <c r="AZ1814" t="e">
        <f t="shared" si="1122"/>
        <v>#DIV/0!</v>
      </c>
    </row>
    <row r="1815" spans="14:52" x14ac:dyDescent="0.55000000000000004">
      <c r="N1815" s="36">
        <f t="shared" si="1094"/>
        <v>0</v>
      </c>
      <c r="O1815" s="36">
        <f t="shared" si="1095"/>
        <v>1000021.9743701512</v>
      </c>
      <c r="P1815" s="36">
        <f t="shared" si="1096"/>
        <v>1000021.9743701512</v>
      </c>
      <c r="Q1815">
        <f t="shared" si="1097"/>
        <v>0</v>
      </c>
      <c r="R1815">
        <f t="shared" si="1098"/>
        <v>44000966.872286655</v>
      </c>
      <c r="S1815">
        <f t="shared" si="1099"/>
        <v>0</v>
      </c>
      <c r="T1815">
        <f t="shared" si="1100"/>
        <v>-20512.187392641845</v>
      </c>
      <c r="U1815">
        <f t="shared" si="1101"/>
        <v>-20512.187392641845</v>
      </c>
      <c r="W1815">
        <f t="shared" si="1102"/>
        <v>-7.7434778162181958E-2</v>
      </c>
      <c r="X1815">
        <v>1181.1500000000001</v>
      </c>
      <c r="Y1815">
        <f t="shared" si="1103"/>
        <v>-867.98092666583329</v>
      </c>
      <c r="Z1815">
        <v>868.00199999999995</v>
      </c>
      <c r="AA1815">
        <f t="shared" si="1104"/>
        <v>4725.1014789267747</v>
      </c>
      <c r="AC1815">
        <f t="shared" si="1105"/>
        <v>0</v>
      </c>
      <c r="AD1815">
        <f t="shared" si="1106"/>
        <v>0</v>
      </c>
      <c r="AE1815">
        <v>0</v>
      </c>
      <c r="AF1815">
        <f t="shared" si="1107"/>
        <v>0</v>
      </c>
      <c r="AG1815">
        <f t="shared" si="1108"/>
        <v>0</v>
      </c>
      <c r="AH1815">
        <f t="shared" si="1109"/>
        <v>2.5676501555757734E-5</v>
      </c>
      <c r="AJ1815">
        <f t="shared" si="1110"/>
        <v>0</v>
      </c>
      <c r="AK1815">
        <f t="shared" si="1111"/>
        <v>0</v>
      </c>
      <c r="AL1815">
        <v>868</v>
      </c>
      <c r="AM1815">
        <f t="shared" si="1112"/>
        <v>0</v>
      </c>
      <c r="AN1815">
        <f t="shared" si="1113"/>
        <v>0</v>
      </c>
      <c r="AO1815">
        <f t="shared" si="1114"/>
        <v>8.1426797765899662E-5</v>
      </c>
      <c r="AQ1815">
        <f t="shared" si="1115"/>
        <v>0</v>
      </c>
      <c r="AR1815">
        <f t="shared" si="1116"/>
        <v>0</v>
      </c>
      <c r="AS1815">
        <v>868</v>
      </c>
      <c r="AT1815">
        <f t="shared" si="1117"/>
        <v>0</v>
      </c>
      <c r="AU1815">
        <f t="shared" si="1118"/>
        <v>0</v>
      </c>
      <c r="AV1815">
        <f t="shared" si="1119"/>
        <v>2.7911408831583212E-5</v>
      </c>
      <c r="AX1815" t="e">
        <f t="shared" si="1120"/>
        <v>#DIV/0!</v>
      </c>
      <c r="AY1815" t="e">
        <f t="shared" si="1121"/>
        <v>#DIV/0!</v>
      </c>
      <c r="AZ1815" t="e">
        <f t="shared" si="1122"/>
        <v>#DIV/0!</v>
      </c>
    </row>
    <row r="1816" spans="14:52" x14ac:dyDescent="0.55000000000000004">
      <c r="N1816" s="36">
        <f t="shared" si="1094"/>
        <v>0</v>
      </c>
      <c r="O1816" s="36">
        <f t="shared" si="1095"/>
        <v>1000021.9490826339</v>
      </c>
      <c r="P1816" s="36">
        <f t="shared" si="1096"/>
        <v>1000021.9490826339</v>
      </c>
      <c r="Q1816">
        <f t="shared" si="1097"/>
        <v>0</v>
      </c>
      <c r="R1816">
        <f t="shared" si="1098"/>
        <v>44000965.759635895</v>
      </c>
      <c r="S1816">
        <f t="shared" si="1099"/>
        <v>0</v>
      </c>
      <c r="T1816">
        <f t="shared" si="1100"/>
        <v>-20466.916693637588</v>
      </c>
      <c r="U1816">
        <f t="shared" si="1101"/>
        <v>-20466.916693637588</v>
      </c>
      <c r="W1816">
        <f t="shared" si="1102"/>
        <v>-7.7434778162181958E-2</v>
      </c>
      <c r="X1816">
        <v>1182.1500000000001</v>
      </c>
      <c r="Y1816">
        <f t="shared" si="1103"/>
        <v>-868.98092666583329</v>
      </c>
      <c r="Z1816">
        <v>869.00199999999995</v>
      </c>
      <c r="AA1816">
        <f t="shared" si="1104"/>
        <v>4739.5623040203855</v>
      </c>
      <c r="AC1816">
        <f t="shared" si="1105"/>
        <v>0</v>
      </c>
      <c r="AD1816">
        <f t="shared" si="1106"/>
        <v>0</v>
      </c>
      <c r="AE1816">
        <v>0</v>
      </c>
      <c r="AF1816">
        <f t="shared" si="1107"/>
        <v>0</v>
      </c>
      <c r="AG1816">
        <f t="shared" si="1108"/>
        <v>0</v>
      </c>
      <c r="AH1816">
        <f t="shared" si="1109"/>
        <v>2.5647096000160732E-5</v>
      </c>
      <c r="AJ1816">
        <f t="shared" si="1110"/>
        <v>0</v>
      </c>
      <c r="AK1816">
        <f t="shared" si="1111"/>
        <v>0</v>
      </c>
      <c r="AL1816">
        <v>869</v>
      </c>
      <c r="AM1816">
        <f t="shared" si="1112"/>
        <v>0</v>
      </c>
      <c r="AN1816">
        <f t="shared" si="1113"/>
        <v>0</v>
      </c>
      <c r="AO1816">
        <f t="shared" si="1114"/>
        <v>8.128695893953289E-5</v>
      </c>
      <c r="AQ1816">
        <f t="shared" si="1115"/>
        <v>0</v>
      </c>
      <c r="AR1816">
        <f t="shared" si="1116"/>
        <v>0</v>
      </c>
      <c r="AS1816">
        <v>869</v>
      </c>
      <c r="AT1816">
        <f t="shared" si="1117"/>
        <v>0</v>
      </c>
      <c r="AU1816">
        <f t="shared" si="1118"/>
        <v>0</v>
      </c>
      <c r="AV1816">
        <f t="shared" si="1119"/>
        <v>2.7857489058687402E-5</v>
      </c>
      <c r="AX1816" t="e">
        <f t="shared" si="1120"/>
        <v>#DIV/0!</v>
      </c>
      <c r="AY1816" t="e">
        <f t="shared" si="1121"/>
        <v>#DIV/0!</v>
      </c>
      <c r="AZ1816" t="e">
        <f t="shared" si="1122"/>
        <v>#DIV/0!</v>
      </c>
    </row>
    <row r="1817" spans="14:52" x14ac:dyDescent="0.55000000000000004">
      <c r="N1817" s="36">
        <f t="shared" si="1094"/>
        <v>0</v>
      </c>
      <c r="O1817" s="36">
        <f t="shared" si="1095"/>
        <v>1000021.9238532502</v>
      </c>
      <c r="P1817" s="36">
        <f t="shared" si="1096"/>
        <v>1000021.9238532502</v>
      </c>
      <c r="Q1817">
        <f t="shared" si="1097"/>
        <v>0</v>
      </c>
      <c r="R1817">
        <f t="shared" si="1098"/>
        <v>44000964.64954301</v>
      </c>
      <c r="S1817">
        <f t="shared" si="1099"/>
        <v>0</v>
      </c>
      <c r="T1817">
        <f t="shared" si="1100"/>
        <v>-20421.840440045096</v>
      </c>
      <c r="U1817">
        <f t="shared" si="1101"/>
        <v>-20421.840440045096</v>
      </c>
      <c r="W1817">
        <f t="shared" si="1102"/>
        <v>-7.7434778162181958E-2</v>
      </c>
      <c r="X1817">
        <v>1183.1500000000001</v>
      </c>
      <c r="Y1817">
        <f t="shared" si="1103"/>
        <v>-869.98092666583329</v>
      </c>
      <c r="Z1817">
        <v>870.00199999999995</v>
      </c>
      <c r="AA1817">
        <f t="shared" si="1104"/>
        <v>4754.041976179893</v>
      </c>
      <c r="AC1817">
        <f t="shared" si="1105"/>
        <v>0</v>
      </c>
      <c r="AD1817">
        <f t="shared" si="1106"/>
        <v>0</v>
      </c>
      <c r="AE1817">
        <v>0</v>
      </c>
      <c r="AF1817">
        <f t="shared" si="1107"/>
        <v>0</v>
      </c>
      <c r="AG1817">
        <f t="shared" si="1108"/>
        <v>0</v>
      </c>
      <c r="AH1817">
        <f t="shared" si="1109"/>
        <v>2.5617773742663987E-5</v>
      </c>
      <c r="AJ1817">
        <f t="shared" si="1110"/>
        <v>0</v>
      </c>
      <c r="AK1817">
        <f t="shared" si="1111"/>
        <v>0</v>
      </c>
      <c r="AL1817">
        <v>870</v>
      </c>
      <c r="AM1817">
        <f t="shared" si="1112"/>
        <v>0</v>
      </c>
      <c r="AN1817">
        <f t="shared" si="1113"/>
        <v>0</v>
      </c>
      <c r="AO1817">
        <f t="shared" si="1114"/>
        <v>8.1147596041836141E-5</v>
      </c>
      <c r="AQ1817">
        <f t="shared" si="1115"/>
        <v>0</v>
      </c>
      <c r="AR1817">
        <f t="shared" si="1116"/>
        <v>0</v>
      </c>
      <c r="AS1817">
        <v>870</v>
      </c>
      <c r="AT1817">
        <f t="shared" si="1117"/>
        <v>0</v>
      </c>
      <c r="AU1817">
        <f t="shared" si="1118"/>
        <v>0</v>
      </c>
      <c r="AV1817">
        <f t="shared" si="1119"/>
        <v>2.7803764331277514E-5</v>
      </c>
      <c r="AX1817" t="e">
        <f t="shared" si="1120"/>
        <v>#DIV/0!</v>
      </c>
      <c r="AY1817" t="e">
        <f t="shared" si="1121"/>
        <v>#DIV/0!</v>
      </c>
      <c r="AZ1817" t="e">
        <f t="shared" si="1122"/>
        <v>#DIV/0!</v>
      </c>
    </row>
    <row r="1818" spans="14:52" x14ac:dyDescent="0.55000000000000004">
      <c r="N1818" s="36">
        <f t="shared" si="1094"/>
        <v>0</v>
      </c>
      <c r="O1818" s="36">
        <f t="shared" si="1095"/>
        <v>1000021.8986817998</v>
      </c>
      <c r="P1818" s="36">
        <f t="shared" si="1096"/>
        <v>1000021.8986817998</v>
      </c>
      <c r="Q1818">
        <f t="shared" si="1097"/>
        <v>0</v>
      </c>
      <c r="R1818">
        <f t="shared" si="1098"/>
        <v>44000963.541999191</v>
      </c>
      <c r="S1818">
        <f t="shared" si="1099"/>
        <v>0</v>
      </c>
      <c r="T1818">
        <f t="shared" si="1100"/>
        <v>-20376.957525938356</v>
      </c>
      <c r="U1818">
        <f t="shared" si="1101"/>
        <v>-20376.957525938364</v>
      </c>
      <c r="W1818">
        <f t="shared" si="1102"/>
        <v>-7.7434778162181958E-2</v>
      </c>
      <c r="X1818">
        <v>1184.1500000000001</v>
      </c>
      <c r="Y1818">
        <f t="shared" si="1103"/>
        <v>-870.98092666583329</v>
      </c>
      <c r="Z1818">
        <v>871.00199999999995</v>
      </c>
      <c r="AA1818">
        <f t="shared" si="1104"/>
        <v>4768.5404647766518</v>
      </c>
      <c r="AC1818">
        <f t="shared" si="1105"/>
        <v>0</v>
      </c>
      <c r="AD1818">
        <f t="shared" si="1106"/>
        <v>0</v>
      </c>
      <c r="AE1818">
        <v>0</v>
      </c>
      <c r="AF1818">
        <f t="shared" si="1107"/>
        <v>0</v>
      </c>
      <c r="AG1818">
        <f t="shared" si="1108"/>
        <v>0</v>
      </c>
      <c r="AH1818">
        <f t="shared" si="1109"/>
        <v>2.5588534448930776E-5</v>
      </c>
      <c r="AJ1818">
        <f t="shared" si="1110"/>
        <v>0</v>
      </c>
      <c r="AK1818">
        <f t="shared" si="1111"/>
        <v>0</v>
      </c>
      <c r="AL1818">
        <v>871</v>
      </c>
      <c r="AM1818">
        <f t="shared" si="1112"/>
        <v>0</v>
      </c>
      <c r="AN1818">
        <f t="shared" si="1113"/>
        <v>0</v>
      </c>
      <c r="AO1818">
        <f t="shared" si="1114"/>
        <v>8.1008706851393628E-5</v>
      </c>
      <c r="AQ1818">
        <f t="shared" si="1115"/>
        <v>0</v>
      </c>
      <c r="AR1818">
        <f t="shared" si="1116"/>
        <v>0</v>
      </c>
      <c r="AS1818">
        <v>871</v>
      </c>
      <c r="AT1818">
        <f t="shared" si="1117"/>
        <v>0</v>
      </c>
      <c r="AU1818">
        <f t="shared" si="1118"/>
        <v>0</v>
      </c>
      <c r="AV1818">
        <f t="shared" si="1119"/>
        <v>2.7750233692510608E-5</v>
      </c>
      <c r="AX1818" t="e">
        <f t="shared" si="1120"/>
        <v>#DIV/0!</v>
      </c>
      <c r="AY1818" t="e">
        <f t="shared" si="1121"/>
        <v>#DIV/0!</v>
      </c>
      <c r="AZ1818" t="e">
        <f t="shared" si="1122"/>
        <v>#DIV/0!</v>
      </c>
    </row>
    <row r="1819" spans="14:52" x14ac:dyDescent="0.55000000000000004">
      <c r="N1819" s="36">
        <f t="shared" si="1094"/>
        <v>0</v>
      </c>
      <c r="O1819" s="36">
        <f t="shared" si="1095"/>
        <v>1000021.8735680833</v>
      </c>
      <c r="P1819" s="36">
        <f t="shared" si="1096"/>
        <v>1000021.8735680833</v>
      </c>
      <c r="Q1819">
        <f t="shared" si="1097"/>
        <v>0</v>
      </c>
      <c r="R1819">
        <f t="shared" si="1098"/>
        <v>44000962.436995663</v>
      </c>
      <c r="S1819">
        <f t="shared" si="1099"/>
        <v>0</v>
      </c>
      <c r="T1819">
        <f t="shared" si="1100"/>
        <v>-20332.266853156616</v>
      </c>
      <c r="U1819">
        <f t="shared" si="1101"/>
        <v>-20332.266853156616</v>
      </c>
      <c r="W1819">
        <f t="shared" si="1102"/>
        <v>-7.7434778162181958E-2</v>
      </c>
      <c r="X1819">
        <v>1185.1500000000001</v>
      </c>
      <c r="Y1819">
        <f t="shared" si="1103"/>
        <v>-871.98092666583329</v>
      </c>
      <c r="Z1819">
        <v>872.00199999999995</v>
      </c>
      <c r="AA1819">
        <f t="shared" si="1104"/>
        <v>4783.057739163065</v>
      </c>
      <c r="AC1819">
        <f t="shared" si="1105"/>
        <v>0</v>
      </c>
      <c r="AD1819">
        <f t="shared" si="1106"/>
        <v>0</v>
      </c>
      <c r="AE1819">
        <v>0</v>
      </c>
      <c r="AF1819">
        <f t="shared" si="1107"/>
        <v>0</v>
      </c>
      <c r="AG1819">
        <f t="shared" si="1108"/>
        <v>0</v>
      </c>
      <c r="AH1819">
        <f t="shared" si="1109"/>
        <v>2.5559377786340999E-5</v>
      </c>
      <c r="AJ1819">
        <f t="shared" si="1110"/>
        <v>0</v>
      </c>
      <c r="AK1819">
        <f t="shared" si="1111"/>
        <v>0</v>
      </c>
      <c r="AL1819">
        <v>872</v>
      </c>
      <c r="AM1819">
        <f t="shared" si="1112"/>
        <v>0</v>
      </c>
      <c r="AN1819">
        <f t="shared" si="1113"/>
        <v>0</v>
      </c>
      <c r="AO1819">
        <f t="shared" si="1114"/>
        <v>8.0870289159788483E-5</v>
      </c>
      <c r="AQ1819">
        <f t="shared" si="1115"/>
        <v>0</v>
      </c>
      <c r="AR1819">
        <f t="shared" si="1116"/>
        <v>0</v>
      </c>
      <c r="AS1819">
        <v>872</v>
      </c>
      <c r="AT1819">
        <f t="shared" si="1117"/>
        <v>0</v>
      </c>
      <c r="AU1819">
        <f t="shared" si="1118"/>
        <v>0</v>
      </c>
      <c r="AV1819">
        <f t="shared" si="1119"/>
        <v>2.7696896191389132E-5</v>
      </c>
      <c r="AX1819" t="e">
        <f t="shared" si="1120"/>
        <v>#DIV/0!</v>
      </c>
      <c r="AY1819" t="e">
        <f t="shared" si="1121"/>
        <v>#DIV/0!</v>
      </c>
      <c r="AZ1819" t="e">
        <f t="shared" si="1122"/>
        <v>#DIV/0!</v>
      </c>
    </row>
    <row r="1820" spans="14:52" x14ac:dyDescent="0.55000000000000004">
      <c r="N1820" s="36">
        <f t="shared" si="1094"/>
        <v>0</v>
      </c>
      <c r="O1820" s="36">
        <f t="shared" si="1095"/>
        <v>1000021.8485119023</v>
      </c>
      <c r="P1820" s="36">
        <f t="shared" si="1096"/>
        <v>1000021.8485119023</v>
      </c>
      <c r="Q1820">
        <f t="shared" si="1097"/>
        <v>0</v>
      </c>
      <c r="R1820">
        <f t="shared" si="1098"/>
        <v>44000961.3345237</v>
      </c>
      <c r="S1820">
        <f t="shared" si="1099"/>
        <v>0</v>
      </c>
      <c r="T1820">
        <f t="shared" si="1100"/>
        <v>-20287.767331240138</v>
      </c>
      <c r="U1820">
        <f t="shared" si="1101"/>
        <v>-20287.767331240142</v>
      </c>
      <c r="W1820">
        <f t="shared" si="1102"/>
        <v>-7.7434778162181958E-2</v>
      </c>
      <c r="X1820">
        <v>1186.1500000000001</v>
      </c>
      <c r="Y1820">
        <f t="shared" si="1103"/>
        <v>-872.98092666583329</v>
      </c>
      <c r="Z1820">
        <v>873.00199999999995</v>
      </c>
      <c r="AA1820">
        <f t="shared" si="1104"/>
        <v>4797.5937686729048</v>
      </c>
      <c r="AC1820">
        <f t="shared" si="1105"/>
        <v>0</v>
      </c>
      <c r="AD1820">
        <f t="shared" si="1106"/>
        <v>0</v>
      </c>
      <c r="AE1820">
        <v>0</v>
      </c>
      <c r="AF1820">
        <f t="shared" si="1107"/>
        <v>0</v>
      </c>
      <c r="AG1820">
        <f t="shared" si="1108"/>
        <v>0</v>
      </c>
      <c r="AH1820">
        <f t="shared" si="1109"/>
        <v>2.5530303423980614E-5</v>
      </c>
      <c r="AJ1820">
        <f t="shared" si="1110"/>
        <v>0</v>
      </c>
      <c r="AK1820">
        <f t="shared" si="1111"/>
        <v>0</v>
      </c>
      <c r="AL1820">
        <v>873</v>
      </c>
      <c r="AM1820">
        <f t="shared" si="1112"/>
        <v>0</v>
      </c>
      <c r="AN1820">
        <f t="shared" si="1113"/>
        <v>0</v>
      </c>
      <c r="AO1820">
        <f t="shared" si="1114"/>
        <v>8.0732340771512583E-5</v>
      </c>
      <c r="AQ1820">
        <f t="shared" si="1115"/>
        <v>0</v>
      </c>
      <c r="AR1820">
        <f t="shared" si="1116"/>
        <v>0</v>
      </c>
      <c r="AS1820">
        <v>873</v>
      </c>
      <c r="AT1820">
        <f t="shared" si="1117"/>
        <v>0</v>
      </c>
      <c r="AU1820">
        <f t="shared" si="1118"/>
        <v>0</v>
      </c>
      <c r="AV1820">
        <f t="shared" si="1119"/>
        <v>2.7643750882718653E-5</v>
      </c>
      <c r="AX1820" t="e">
        <f t="shared" si="1120"/>
        <v>#DIV/0!</v>
      </c>
      <c r="AY1820" t="e">
        <f t="shared" si="1121"/>
        <v>#DIV/0!</v>
      </c>
      <c r="AZ1820" t="e">
        <f t="shared" si="1122"/>
        <v>#DIV/0!</v>
      </c>
    </row>
    <row r="1821" spans="14:52" x14ac:dyDescent="0.55000000000000004">
      <c r="N1821" s="36">
        <f t="shared" si="1094"/>
        <v>0</v>
      </c>
      <c r="O1821" s="36">
        <f t="shared" si="1095"/>
        <v>1000021.8235130593</v>
      </c>
      <c r="P1821" s="36">
        <f t="shared" si="1096"/>
        <v>1000021.8235130593</v>
      </c>
      <c r="Q1821">
        <f t="shared" si="1097"/>
        <v>0</v>
      </c>
      <c r="R1821">
        <f t="shared" si="1098"/>
        <v>44000960.234574609</v>
      </c>
      <c r="S1821">
        <f t="shared" si="1099"/>
        <v>0</v>
      </c>
      <c r="T1821">
        <f t="shared" si="1100"/>
        <v>-20243.457877366287</v>
      </c>
      <c r="U1821">
        <f t="shared" si="1101"/>
        <v>-20243.457877366287</v>
      </c>
      <c r="W1821">
        <f t="shared" si="1102"/>
        <v>-7.7434778162181958E-2</v>
      </c>
      <c r="X1821">
        <v>1187.1500000000001</v>
      </c>
      <c r="Y1821">
        <f t="shared" si="1103"/>
        <v>-873.98092666583329</v>
      </c>
      <c r="Z1821">
        <v>874.00199999999995</v>
      </c>
      <c r="AA1821">
        <f t="shared" si="1104"/>
        <v>4812.1485226217119</v>
      </c>
      <c r="AC1821">
        <f t="shared" si="1105"/>
        <v>0</v>
      </c>
      <c r="AD1821">
        <f t="shared" si="1106"/>
        <v>0</v>
      </c>
      <c r="AE1821">
        <v>0</v>
      </c>
      <c r="AF1821">
        <f t="shared" si="1107"/>
        <v>0</v>
      </c>
      <c r="AG1821">
        <f t="shared" si="1108"/>
        <v>0</v>
      </c>
      <c r="AH1821">
        <f t="shared" si="1109"/>
        <v>2.5501311032631015E-5</v>
      </c>
      <c r="AJ1821">
        <f t="shared" si="1110"/>
        <v>0</v>
      </c>
      <c r="AK1821">
        <f t="shared" si="1111"/>
        <v>0</v>
      </c>
      <c r="AL1821">
        <v>874</v>
      </c>
      <c r="AM1821">
        <f t="shared" si="1112"/>
        <v>0</v>
      </c>
      <c r="AN1821">
        <f t="shared" si="1113"/>
        <v>0</v>
      </c>
      <c r="AO1821">
        <f t="shared" si="1114"/>
        <v>8.0594859503876012E-5</v>
      </c>
      <c r="AQ1821">
        <f t="shared" si="1115"/>
        <v>0</v>
      </c>
      <c r="AR1821">
        <f t="shared" si="1116"/>
        <v>0</v>
      </c>
      <c r="AS1821">
        <v>874</v>
      </c>
      <c r="AT1821">
        <f t="shared" si="1117"/>
        <v>0</v>
      </c>
      <c r="AU1821">
        <f t="shared" si="1118"/>
        <v>0</v>
      </c>
      <c r="AV1821">
        <f t="shared" si="1119"/>
        <v>2.7590796827065764E-5</v>
      </c>
      <c r="AX1821" t="e">
        <f t="shared" si="1120"/>
        <v>#DIV/0!</v>
      </c>
      <c r="AY1821" t="e">
        <f t="shared" si="1121"/>
        <v>#DIV/0!</v>
      </c>
      <c r="AZ1821" t="e">
        <f t="shared" si="1122"/>
        <v>#DIV/0!</v>
      </c>
    </row>
    <row r="1822" spans="14:52" x14ac:dyDescent="0.55000000000000004">
      <c r="N1822" s="36">
        <f t="shared" si="1094"/>
        <v>0</v>
      </c>
      <c r="O1822" s="36">
        <f t="shared" si="1095"/>
        <v>1000021.7985713579</v>
      </c>
      <c r="P1822" s="36">
        <f t="shared" si="1096"/>
        <v>1000021.7985713579</v>
      </c>
      <c r="Q1822">
        <f t="shared" si="1097"/>
        <v>0</v>
      </c>
      <c r="R1822">
        <f t="shared" si="1098"/>
        <v>44000959.137139745</v>
      </c>
      <c r="S1822">
        <f t="shared" si="1099"/>
        <v>0</v>
      </c>
      <c r="T1822">
        <f t="shared" si="1100"/>
        <v>-20199.337416286395</v>
      </c>
      <c r="U1822">
        <f t="shared" si="1101"/>
        <v>-20199.337416286395</v>
      </c>
      <c r="W1822">
        <f t="shared" si="1102"/>
        <v>-7.7434778162181958E-2</v>
      </c>
      <c r="X1822">
        <v>1188.1500000000001</v>
      </c>
      <c r="Y1822">
        <f t="shared" si="1103"/>
        <v>-874.98092666583329</v>
      </c>
      <c r="Z1822">
        <v>875.00199999999995</v>
      </c>
      <c r="AA1822">
        <f t="shared" si="1104"/>
        <v>4826.7219703071305</v>
      </c>
      <c r="AC1822">
        <f t="shared" si="1105"/>
        <v>0</v>
      </c>
      <c r="AD1822">
        <f t="shared" si="1106"/>
        <v>0</v>
      </c>
      <c r="AE1822">
        <v>0</v>
      </c>
      <c r="AF1822">
        <f t="shared" si="1107"/>
        <v>0</v>
      </c>
      <c r="AG1822">
        <f t="shared" si="1108"/>
        <v>0</v>
      </c>
      <c r="AH1822">
        <f t="shared" si="1109"/>
        <v>2.5472400284758525E-5</v>
      </c>
      <c r="AJ1822">
        <f t="shared" si="1110"/>
        <v>0</v>
      </c>
      <c r="AK1822">
        <f t="shared" si="1111"/>
        <v>0</v>
      </c>
      <c r="AL1822">
        <v>875</v>
      </c>
      <c r="AM1822">
        <f t="shared" si="1112"/>
        <v>0</v>
      </c>
      <c r="AN1822">
        <f t="shared" si="1113"/>
        <v>0</v>
      </c>
      <c r="AO1822">
        <f t="shared" si="1114"/>
        <v>8.0457843186918038E-5</v>
      </c>
      <c r="AQ1822">
        <f t="shared" si="1115"/>
        <v>0</v>
      </c>
      <c r="AR1822">
        <f t="shared" si="1116"/>
        <v>0</v>
      </c>
      <c r="AS1822">
        <v>875</v>
      </c>
      <c r="AT1822">
        <f t="shared" si="1117"/>
        <v>0</v>
      </c>
      <c r="AU1822">
        <f t="shared" si="1118"/>
        <v>0</v>
      </c>
      <c r="AV1822">
        <f t="shared" si="1119"/>
        <v>2.7538033090716243E-5</v>
      </c>
      <c r="AX1822" t="e">
        <f t="shared" si="1120"/>
        <v>#DIV/0!</v>
      </c>
      <c r="AY1822" t="e">
        <f t="shared" si="1121"/>
        <v>#DIV/0!</v>
      </c>
      <c r="AZ1822" t="e">
        <f t="shared" si="1122"/>
        <v>#DIV/0!</v>
      </c>
    </row>
    <row r="1823" spans="14:52" x14ac:dyDescent="0.55000000000000004">
      <c r="N1823" s="36">
        <f t="shared" si="1094"/>
        <v>0</v>
      </c>
      <c r="O1823" s="36">
        <f t="shared" si="1095"/>
        <v>1000021.7736866021</v>
      </c>
      <c r="P1823" s="36">
        <f t="shared" si="1096"/>
        <v>1000021.7736866021</v>
      </c>
      <c r="Q1823">
        <f t="shared" si="1097"/>
        <v>0</v>
      </c>
      <c r="R1823">
        <f t="shared" si="1098"/>
        <v>44000958.042210497</v>
      </c>
      <c r="S1823">
        <f t="shared" si="1099"/>
        <v>0</v>
      </c>
      <c r="T1823">
        <f t="shared" si="1100"/>
        <v>-20155.40488026333</v>
      </c>
      <c r="U1823">
        <f t="shared" si="1101"/>
        <v>-20155.404880263322</v>
      </c>
      <c r="W1823">
        <f t="shared" si="1102"/>
        <v>-7.7434778162181958E-2</v>
      </c>
      <c r="X1823">
        <v>1189.1500000000001</v>
      </c>
      <c r="Y1823">
        <f t="shared" si="1103"/>
        <v>-875.98092666583329</v>
      </c>
      <c r="Z1823">
        <v>876.00199999999995</v>
      </c>
      <c r="AA1823">
        <f t="shared" si="1104"/>
        <v>4841.3140810092427</v>
      </c>
      <c r="AC1823">
        <f t="shared" si="1105"/>
        <v>0</v>
      </c>
      <c r="AD1823">
        <f t="shared" si="1106"/>
        <v>0</v>
      </c>
      <c r="AE1823">
        <v>0</v>
      </c>
      <c r="AF1823">
        <f t="shared" si="1107"/>
        <v>0</v>
      </c>
      <c r="AG1823">
        <f t="shared" si="1108"/>
        <v>0</v>
      </c>
      <c r="AH1823">
        <f t="shared" si="1109"/>
        <v>2.5443570854503913E-5</v>
      </c>
      <c r="AJ1823">
        <f t="shared" si="1110"/>
        <v>0</v>
      </c>
      <c r="AK1823">
        <f t="shared" si="1111"/>
        <v>0</v>
      </c>
      <c r="AL1823">
        <v>876</v>
      </c>
      <c r="AM1823">
        <f t="shared" si="1112"/>
        <v>0</v>
      </c>
      <c r="AN1823">
        <f t="shared" si="1113"/>
        <v>0</v>
      </c>
      <c r="AO1823">
        <f t="shared" si="1114"/>
        <v>8.0321289663318036E-5</v>
      </c>
      <c r="AQ1823">
        <f t="shared" si="1115"/>
        <v>0</v>
      </c>
      <c r="AR1823">
        <f t="shared" si="1116"/>
        <v>0</v>
      </c>
      <c r="AS1823">
        <v>876</v>
      </c>
      <c r="AT1823">
        <f t="shared" si="1117"/>
        <v>0</v>
      </c>
      <c r="AU1823">
        <f t="shared" si="1118"/>
        <v>0</v>
      </c>
      <c r="AV1823">
        <f t="shared" si="1119"/>
        <v>2.7485458745633771E-5</v>
      </c>
      <c r="AX1823" t="e">
        <f t="shared" si="1120"/>
        <v>#DIV/0!</v>
      </c>
      <c r="AY1823" t="e">
        <f t="shared" si="1121"/>
        <v>#DIV/0!</v>
      </c>
      <c r="AZ1823" t="e">
        <f t="shared" si="1122"/>
        <v>#DIV/0!</v>
      </c>
    </row>
    <row r="1824" spans="14:52" x14ac:dyDescent="0.55000000000000004">
      <c r="N1824" s="36">
        <f t="shared" si="1094"/>
        <v>0</v>
      </c>
      <c r="O1824" s="36">
        <f t="shared" si="1095"/>
        <v>1000021.7488585975</v>
      </c>
      <c r="P1824" s="36">
        <f t="shared" si="1096"/>
        <v>1000021.7488585975</v>
      </c>
      <c r="Q1824">
        <f t="shared" si="1097"/>
        <v>0</v>
      </c>
      <c r="R1824">
        <f t="shared" si="1098"/>
        <v>44000956.949778289</v>
      </c>
      <c r="S1824">
        <f t="shared" si="1099"/>
        <v>0</v>
      </c>
      <c r="T1824">
        <f t="shared" si="1100"/>
        <v>-20111.65920900926</v>
      </c>
      <c r="U1824">
        <f t="shared" si="1101"/>
        <v>-20111.659209009264</v>
      </c>
      <c r="W1824">
        <f t="shared" si="1102"/>
        <v>-7.7434778162181958E-2</v>
      </c>
      <c r="X1824">
        <v>1190.1500000000001</v>
      </c>
      <c r="Y1824">
        <f t="shared" si="1103"/>
        <v>-876.98092666583329</v>
      </c>
      <c r="Z1824">
        <v>877.00199999999995</v>
      </c>
      <c r="AA1824">
        <f t="shared" si="1104"/>
        <v>4855.9248239909666</v>
      </c>
      <c r="AC1824">
        <f t="shared" si="1105"/>
        <v>0</v>
      </c>
      <c r="AD1824">
        <f t="shared" si="1106"/>
        <v>0</v>
      </c>
      <c r="AE1824">
        <v>0</v>
      </c>
      <c r="AF1824">
        <f t="shared" si="1107"/>
        <v>0</v>
      </c>
      <c r="AG1824">
        <f t="shared" si="1108"/>
        <v>0</v>
      </c>
      <c r="AH1824">
        <f t="shared" si="1109"/>
        <v>2.5414822417672068E-5</v>
      </c>
      <c r="AJ1824">
        <f t="shared" si="1110"/>
        <v>0</v>
      </c>
      <c r="AK1824">
        <f t="shared" si="1111"/>
        <v>0</v>
      </c>
      <c r="AL1824">
        <v>877</v>
      </c>
      <c r="AM1824">
        <f t="shared" si="1112"/>
        <v>0</v>
      </c>
      <c r="AN1824">
        <f t="shared" si="1113"/>
        <v>0</v>
      </c>
      <c r="AO1824">
        <f t="shared" si="1114"/>
        <v>8.0185196788308107E-5</v>
      </c>
      <c r="AQ1824">
        <f t="shared" si="1115"/>
        <v>0</v>
      </c>
      <c r="AR1824">
        <f t="shared" si="1116"/>
        <v>0</v>
      </c>
      <c r="AS1824">
        <v>877</v>
      </c>
      <c r="AT1824">
        <f t="shared" si="1117"/>
        <v>0</v>
      </c>
      <c r="AU1824">
        <f t="shared" si="1118"/>
        <v>0</v>
      </c>
      <c r="AV1824">
        <f t="shared" si="1119"/>
        <v>2.7433072869418896E-5</v>
      </c>
      <c r="AX1824" t="e">
        <f t="shared" si="1120"/>
        <v>#DIV/0!</v>
      </c>
      <c r="AY1824" t="e">
        <f t="shared" si="1121"/>
        <v>#DIV/0!</v>
      </c>
      <c r="AZ1824" t="e">
        <f t="shared" si="1122"/>
        <v>#DIV/0!</v>
      </c>
    </row>
    <row r="1825" spans="14:52" x14ac:dyDescent="0.55000000000000004">
      <c r="N1825" s="36">
        <f t="shared" si="1094"/>
        <v>0</v>
      </c>
      <c r="O1825" s="36">
        <f t="shared" si="1095"/>
        <v>1000021.7240871497</v>
      </c>
      <c r="P1825" s="36">
        <f t="shared" si="1096"/>
        <v>1000021.7240871497</v>
      </c>
      <c r="Q1825">
        <f t="shared" si="1097"/>
        <v>0</v>
      </c>
      <c r="R1825">
        <f t="shared" si="1098"/>
        <v>44000955.859834589</v>
      </c>
      <c r="S1825">
        <f t="shared" si="1099"/>
        <v>0</v>
      </c>
      <c r="T1825">
        <f t="shared" si="1100"/>
        <v>-20068.099349624827</v>
      </c>
      <c r="U1825">
        <f t="shared" si="1101"/>
        <v>-20068.09934962483</v>
      </c>
      <c r="W1825">
        <f t="shared" si="1102"/>
        <v>-7.7434778162181958E-2</v>
      </c>
      <c r="X1825">
        <v>1191.1500000000001</v>
      </c>
      <c r="Y1825">
        <f t="shared" si="1103"/>
        <v>-877.98092666583329</v>
      </c>
      <c r="Z1825">
        <v>878.00199999999995</v>
      </c>
      <c r="AA1825">
        <f t="shared" si="1104"/>
        <v>4870.5541684982918</v>
      </c>
      <c r="AC1825">
        <f t="shared" si="1105"/>
        <v>0</v>
      </c>
      <c r="AD1825">
        <f t="shared" si="1106"/>
        <v>0</v>
      </c>
      <c r="AE1825">
        <v>0</v>
      </c>
      <c r="AF1825">
        <f t="shared" si="1107"/>
        <v>0</v>
      </c>
      <c r="AG1825">
        <f t="shared" si="1108"/>
        <v>0</v>
      </c>
      <c r="AH1825">
        <f t="shared" si="1109"/>
        <v>2.5386154651721666E-5</v>
      </c>
      <c r="AJ1825">
        <f t="shared" si="1110"/>
        <v>0</v>
      </c>
      <c r="AK1825">
        <f t="shared" si="1111"/>
        <v>0</v>
      </c>
      <c r="AL1825">
        <v>878</v>
      </c>
      <c r="AM1825">
        <f t="shared" si="1112"/>
        <v>0</v>
      </c>
      <c r="AN1825">
        <f t="shared" si="1113"/>
        <v>0</v>
      </c>
      <c r="AO1825">
        <f t="shared" si="1114"/>
        <v>8.0049562429585346E-5</v>
      </c>
      <c r="AQ1825">
        <f t="shared" si="1115"/>
        <v>0</v>
      </c>
      <c r="AR1825">
        <f t="shared" si="1116"/>
        <v>0</v>
      </c>
      <c r="AS1825">
        <v>878</v>
      </c>
      <c r="AT1825">
        <f t="shared" si="1117"/>
        <v>0</v>
      </c>
      <c r="AU1825">
        <f t="shared" si="1118"/>
        <v>0</v>
      </c>
      <c r="AV1825">
        <f t="shared" si="1119"/>
        <v>2.7380874545268223E-5</v>
      </c>
      <c r="AX1825" t="e">
        <f t="shared" si="1120"/>
        <v>#DIV/0!</v>
      </c>
      <c r="AY1825" t="e">
        <f t="shared" si="1121"/>
        <v>#DIV/0!</v>
      </c>
      <c r="AZ1825" t="e">
        <f t="shared" si="1122"/>
        <v>#DIV/0!</v>
      </c>
    </row>
    <row r="1826" spans="14:52" x14ac:dyDescent="0.55000000000000004">
      <c r="N1826" s="36">
        <f t="shared" si="1094"/>
        <v>0</v>
      </c>
      <c r="O1826" s="36">
        <f t="shared" si="1095"/>
        <v>1000021.6993720661</v>
      </c>
      <c r="P1826" s="36">
        <f t="shared" si="1096"/>
        <v>1000021.6993720661</v>
      </c>
      <c r="Q1826">
        <f t="shared" si="1097"/>
        <v>0</v>
      </c>
      <c r="R1826">
        <f t="shared" si="1098"/>
        <v>44000954.772370905</v>
      </c>
      <c r="S1826">
        <f t="shared" si="1099"/>
        <v>0</v>
      </c>
      <c r="T1826">
        <f t="shared" si="1100"/>
        <v>-20024.724256537604</v>
      </c>
      <c r="U1826">
        <f t="shared" si="1101"/>
        <v>-20024.724256537604</v>
      </c>
      <c r="W1826">
        <f t="shared" si="1102"/>
        <v>-7.7434778162181958E-2</v>
      </c>
      <c r="X1826">
        <v>1192.1500000000001</v>
      </c>
      <c r="Y1826">
        <f t="shared" si="1103"/>
        <v>-878.98092666583329</v>
      </c>
      <c r="Z1826">
        <v>879.00199999999995</v>
      </c>
      <c r="AA1826">
        <f t="shared" si="1104"/>
        <v>4885.2020837607834</v>
      </c>
      <c r="AC1826">
        <f t="shared" si="1105"/>
        <v>0</v>
      </c>
      <c r="AD1826">
        <f t="shared" si="1106"/>
        <v>0</v>
      </c>
      <c r="AE1826">
        <v>0</v>
      </c>
      <c r="AF1826">
        <f t="shared" si="1107"/>
        <v>0</v>
      </c>
      <c r="AG1826">
        <f t="shared" si="1108"/>
        <v>0</v>
      </c>
      <c r="AH1826">
        <f t="shared" si="1109"/>
        <v>2.5357567235755021E-5</v>
      </c>
      <c r="AJ1826">
        <f t="shared" si="1110"/>
        <v>0</v>
      </c>
      <c r="AK1826">
        <f t="shared" si="1111"/>
        <v>0</v>
      </c>
      <c r="AL1826">
        <v>879</v>
      </c>
      <c r="AM1826">
        <f t="shared" si="1112"/>
        <v>0</v>
      </c>
      <c r="AN1826">
        <f t="shared" si="1113"/>
        <v>0</v>
      </c>
      <c r="AO1826">
        <f t="shared" si="1114"/>
        <v>7.9914384467225669E-5</v>
      </c>
      <c r="AQ1826">
        <f t="shared" si="1115"/>
        <v>0</v>
      </c>
      <c r="AR1826">
        <f t="shared" si="1116"/>
        <v>0</v>
      </c>
      <c r="AS1826">
        <v>879</v>
      </c>
      <c r="AT1826">
        <f t="shared" si="1117"/>
        <v>0</v>
      </c>
      <c r="AU1826">
        <f t="shared" si="1118"/>
        <v>0</v>
      </c>
      <c r="AV1826">
        <f t="shared" si="1119"/>
        <v>2.7328862861934166E-5</v>
      </c>
      <c r="AX1826" t="e">
        <f t="shared" si="1120"/>
        <v>#DIV/0!</v>
      </c>
      <c r="AY1826" t="e">
        <f t="shared" si="1121"/>
        <v>#DIV/0!</v>
      </c>
      <c r="AZ1826" t="e">
        <f t="shared" si="1122"/>
        <v>#DIV/0!</v>
      </c>
    </row>
    <row r="1827" spans="14:52" x14ac:dyDescent="0.55000000000000004">
      <c r="N1827" s="36">
        <f t="shared" si="1094"/>
        <v>0</v>
      </c>
      <c r="O1827" s="36">
        <f t="shared" si="1095"/>
        <v>1000021.6747131542</v>
      </c>
      <c r="P1827" s="36">
        <f t="shared" si="1096"/>
        <v>1000021.6747131542</v>
      </c>
      <c r="Q1827">
        <f t="shared" si="1097"/>
        <v>0</v>
      </c>
      <c r="R1827">
        <f t="shared" si="1098"/>
        <v>44000953.687378787</v>
      </c>
      <c r="S1827">
        <f t="shared" si="1099"/>
        <v>0</v>
      </c>
      <c r="T1827">
        <f t="shared" si="1100"/>
        <v>-19981.532891442446</v>
      </c>
      <c r="U1827">
        <f t="shared" si="1101"/>
        <v>-19981.532891442446</v>
      </c>
      <c r="W1827">
        <f t="shared" si="1102"/>
        <v>-7.7434778162181958E-2</v>
      </c>
      <c r="X1827">
        <v>1193.1500000000001</v>
      </c>
      <c r="Y1827">
        <f t="shared" si="1103"/>
        <v>-879.98092666583329</v>
      </c>
      <c r="Z1827">
        <v>880.00199999999995</v>
      </c>
      <c r="AA1827">
        <f t="shared" si="1104"/>
        <v>4899.8685389918001</v>
      </c>
      <c r="AC1827">
        <f t="shared" si="1105"/>
        <v>0</v>
      </c>
      <c r="AD1827">
        <f t="shared" si="1106"/>
        <v>0</v>
      </c>
      <c r="AE1827">
        <v>0</v>
      </c>
      <c r="AF1827">
        <f t="shared" si="1107"/>
        <v>0</v>
      </c>
      <c r="AG1827">
        <f t="shared" si="1108"/>
        <v>0</v>
      </c>
      <c r="AH1827">
        <f t="shared" si="1109"/>
        <v>2.5329059850507879E-5</v>
      </c>
      <c r="AJ1827">
        <f t="shared" si="1110"/>
        <v>0</v>
      </c>
      <c r="AK1827">
        <f t="shared" si="1111"/>
        <v>0</v>
      </c>
      <c r="AL1827">
        <v>880</v>
      </c>
      <c r="AM1827">
        <f t="shared" si="1112"/>
        <v>0</v>
      </c>
      <c r="AN1827">
        <f t="shared" si="1113"/>
        <v>0</v>
      </c>
      <c r="AO1827">
        <f t="shared" si="1114"/>
        <v>7.9779660793597977E-5</v>
      </c>
      <c r="AQ1827">
        <f t="shared" si="1115"/>
        <v>0</v>
      </c>
      <c r="AR1827">
        <f t="shared" si="1116"/>
        <v>0</v>
      </c>
      <c r="AS1827">
        <v>880</v>
      </c>
      <c r="AT1827">
        <f t="shared" si="1117"/>
        <v>0</v>
      </c>
      <c r="AU1827">
        <f t="shared" si="1118"/>
        <v>0</v>
      </c>
      <c r="AV1827">
        <f t="shared" si="1119"/>
        <v>2.727703691368485E-5</v>
      </c>
      <c r="AX1827" t="e">
        <f t="shared" si="1120"/>
        <v>#DIV/0!</v>
      </c>
      <c r="AY1827" t="e">
        <f t="shared" si="1121"/>
        <v>#DIV/0!</v>
      </c>
      <c r="AZ1827" t="e">
        <f t="shared" si="1122"/>
        <v>#DIV/0!</v>
      </c>
    </row>
    <row r="1828" spans="14:52" x14ac:dyDescent="0.55000000000000004">
      <c r="N1828" s="36">
        <f t="shared" si="1094"/>
        <v>0</v>
      </c>
      <c r="O1828" s="36">
        <f t="shared" si="1095"/>
        <v>1000021.650110223</v>
      </c>
      <c r="P1828" s="36">
        <f t="shared" si="1096"/>
        <v>1000021.650110223</v>
      </c>
      <c r="Q1828">
        <f t="shared" si="1097"/>
        <v>0</v>
      </c>
      <c r="R1828">
        <f t="shared" si="1098"/>
        <v>44000952.604849808</v>
      </c>
      <c r="S1828">
        <f t="shared" si="1099"/>
        <v>0</v>
      </c>
      <c r="T1828">
        <f t="shared" si="1100"/>
        <v>-19938.524223241708</v>
      </c>
      <c r="U1828">
        <f t="shared" si="1101"/>
        <v>-19938.524223241708</v>
      </c>
      <c r="W1828">
        <f t="shared" si="1102"/>
        <v>-7.7434778162181958E-2</v>
      </c>
      <c r="X1828">
        <v>1194.1500000000001</v>
      </c>
      <c r="Y1828">
        <f t="shared" si="1103"/>
        <v>-880.98092666583329</v>
      </c>
      <c r="Z1828">
        <v>881.00199999999995</v>
      </c>
      <c r="AA1828">
        <f t="shared" si="1104"/>
        <v>4914.5535033888646</v>
      </c>
      <c r="AC1828">
        <f t="shared" si="1105"/>
        <v>0</v>
      </c>
      <c r="AD1828">
        <f t="shared" si="1106"/>
        <v>0</v>
      </c>
      <c r="AE1828">
        <v>0</v>
      </c>
      <c r="AF1828">
        <f t="shared" si="1107"/>
        <v>0</v>
      </c>
      <c r="AG1828">
        <f t="shared" si="1108"/>
        <v>0</v>
      </c>
      <c r="AH1828">
        <f t="shared" si="1109"/>
        <v>2.5300632178339416E-5</v>
      </c>
      <c r="AJ1828">
        <f t="shared" si="1110"/>
        <v>0</v>
      </c>
      <c r="AK1828">
        <f t="shared" si="1111"/>
        <v>0</v>
      </c>
      <c r="AL1828">
        <v>881</v>
      </c>
      <c r="AM1828">
        <f t="shared" si="1112"/>
        <v>0</v>
      </c>
      <c r="AN1828">
        <f t="shared" si="1113"/>
        <v>0</v>
      </c>
      <c r="AO1828">
        <f t="shared" si="1114"/>
        <v>7.964538931327865E-5</v>
      </c>
      <c r="AQ1828">
        <f t="shared" si="1115"/>
        <v>0</v>
      </c>
      <c r="AR1828">
        <f t="shared" si="1116"/>
        <v>0</v>
      </c>
      <c r="AS1828">
        <v>881</v>
      </c>
      <c r="AT1828">
        <f t="shared" si="1117"/>
        <v>0</v>
      </c>
      <c r="AU1828">
        <f t="shared" si="1118"/>
        <v>0</v>
      </c>
      <c r="AV1828">
        <f t="shared" si="1119"/>
        <v>2.7225395800264479E-5</v>
      </c>
      <c r="AX1828" t="e">
        <f t="shared" si="1120"/>
        <v>#DIV/0!</v>
      </c>
      <c r="AY1828" t="e">
        <f t="shared" si="1121"/>
        <v>#DIV/0!</v>
      </c>
      <c r="AZ1828" t="e">
        <f t="shared" si="1122"/>
        <v>#DIV/0!</v>
      </c>
    </row>
    <row r="1829" spans="14:52" x14ac:dyDescent="0.55000000000000004">
      <c r="N1829" s="36">
        <f t="shared" si="1094"/>
        <v>0</v>
      </c>
      <c r="O1829" s="36">
        <f t="shared" si="1095"/>
        <v>1000021.6255630819</v>
      </c>
      <c r="P1829" s="36">
        <f t="shared" si="1096"/>
        <v>1000021.6255630819</v>
      </c>
      <c r="Q1829">
        <f t="shared" si="1097"/>
        <v>0</v>
      </c>
      <c r="R1829">
        <f t="shared" si="1098"/>
        <v>44000951.524775602</v>
      </c>
      <c r="S1829">
        <f t="shared" si="1099"/>
        <v>0</v>
      </c>
      <c r="T1829">
        <f t="shared" si="1100"/>
        <v>-19895.697227985966</v>
      </c>
      <c r="U1829">
        <f t="shared" si="1101"/>
        <v>-19895.697227985966</v>
      </c>
      <c r="W1829">
        <f t="shared" si="1102"/>
        <v>-7.7434778162181958E-2</v>
      </c>
      <c r="X1829">
        <v>1195.1500000000001</v>
      </c>
      <c r="Y1829">
        <f t="shared" si="1103"/>
        <v>-881.98092666583329</v>
      </c>
      <c r="Z1829">
        <v>882.00199999999995</v>
      </c>
      <c r="AA1829">
        <f t="shared" si="1104"/>
        <v>4929.2569461340472</v>
      </c>
      <c r="AC1829">
        <f t="shared" si="1105"/>
        <v>0</v>
      </c>
      <c r="AD1829">
        <f t="shared" si="1106"/>
        <v>0</v>
      </c>
      <c r="AE1829">
        <v>0</v>
      </c>
      <c r="AF1829">
        <f t="shared" si="1107"/>
        <v>0</v>
      </c>
      <c r="AG1829">
        <f t="shared" si="1108"/>
        <v>0</v>
      </c>
      <c r="AH1829">
        <f t="shared" si="1109"/>
        <v>2.5272283903222144E-5</v>
      </c>
      <c r="AJ1829">
        <f t="shared" si="1110"/>
        <v>0</v>
      </c>
      <c r="AK1829">
        <f t="shared" si="1111"/>
        <v>0</v>
      </c>
      <c r="AL1829">
        <v>882</v>
      </c>
      <c r="AM1829">
        <f t="shared" si="1112"/>
        <v>0</v>
      </c>
      <c r="AN1829">
        <f t="shared" si="1113"/>
        <v>0</v>
      </c>
      <c r="AO1829">
        <f t="shared" si="1114"/>
        <v>7.9511567942967617E-5</v>
      </c>
      <c r="AQ1829">
        <f t="shared" si="1115"/>
        <v>0</v>
      </c>
      <c r="AR1829">
        <f t="shared" si="1116"/>
        <v>0</v>
      </c>
      <c r="AS1829">
        <v>882</v>
      </c>
      <c r="AT1829">
        <f t="shared" si="1117"/>
        <v>0</v>
      </c>
      <c r="AU1829">
        <f t="shared" si="1118"/>
        <v>0</v>
      </c>
      <c r="AV1829">
        <f t="shared" si="1119"/>
        <v>2.7173938626853934E-5</v>
      </c>
      <c r="AX1829" t="e">
        <f t="shared" si="1120"/>
        <v>#DIV/0!</v>
      </c>
      <c r="AY1829" t="e">
        <f t="shared" si="1121"/>
        <v>#DIV/0!</v>
      </c>
      <c r="AZ1829" t="e">
        <f t="shared" si="1122"/>
        <v>#DIV/0!</v>
      </c>
    </row>
    <row r="1830" spans="14:52" x14ac:dyDescent="0.55000000000000004">
      <c r="N1830" s="36">
        <f t="shared" si="1094"/>
        <v>0</v>
      </c>
      <c r="O1830" s="36">
        <f t="shared" si="1095"/>
        <v>1000021.6010715415</v>
      </c>
      <c r="P1830" s="36">
        <f t="shared" si="1096"/>
        <v>1000021.6010715415</v>
      </c>
      <c r="Q1830">
        <f t="shared" si="1097"/>
        <v>0</v>
      </c>
      <c r="R1830">
        <f t="shared" si="1098"/>
        <v>44000950.447147831</v>
      </c>
      <c r="S1830">
        <f t="shared" si="1099"/>
        <v>0</v>
      </c>
      <c r="T1830">
        <f t="shared" si="1100"/>
        <v>-19853.050888815702</v>
      </c>
      <c r="U1830">
        <f t="shared" si="1101"/>
        <v>-19853.050888815698</v>
      </c>
      <c r="W1830">
        <f t="shared" si="1102"/>
        <v>-7.7434778162181958E-2</v>
      </c>
      <c r="X1830">
        <v>1196.1500000000001</v>
      </c>
      <c r="Y1830">
        <f t="shared" si="1103"/>
        <v>-882.98092666583329</v>
      </c>
      <c r="Z1830">
        <v>883.00199999999995</v>
      </c>
      <c r="AA1830">
        <f t="shared" si="1104"/>
        <v>4943.9788363942525</v>
      </c>
      <c r="AC1830">
        <f t="shared" si="1105"/>
        <v>0</v>
      </c>
      <c r="AD1830">
        <f t="shared" si="1106"/>
        <v>0</v>
      </c>
      <c r="AE1830">
        <v>0</v>
      </c>
      <c r="AF1830">
        <f t="shared" si="1107"/>
        <v>0</v>
      </c>
      <c r="AG1830">
        <f t="shared" si="1108"/>
        <v>0</v>
      </c>
      <c r="AH1830">
        <f t="shared" si="1109"/>
        <v>2.5244014710732067E-5</v>
      </c>
      <c r="AJ1830">
        <f t="shared" si="1110"/>
        <v>0</v>
      </c>
      <c r="AK1830">
        <f t="shared" si="1111"/>
        <v>0</v>
      </c>
      <c r="AL1830">
        <v>883</v>
      </c>
      <c r="AM1830">
        <f t="shared" si="1112"/>
        <v>0</v>
      </c>
      <c r="AN1830">
        <f t="shared" si="1113"/>
        <v>0</v>
      </c>
      <c r="AO1830">
        <f t="shared" si="1114"/>
        <v>7.9378194611404111E-5</v>
      </c>
      <c r="AQ1830">
        <f t="shared" si="1115"/>
        <v>0</v>
      </c>
      <c r="AR1830">
        <f t="shared" si="1116"/>
        <v>0</v>
      </c>
      <c r="AS1830">
        <v>883</v>
      </c>
      <c r="AT1830">
        <f t="shared" si="1117"/>
        <v>0</v>
      </c>
      <c r="AU1830">
        <f t="shared" si="1118"/>
        <v>0</v>
      </c>
      <c r="AV1830">
        <f t="shared" si="1119"/>
        <v>2.7122664504031751E-5</v>
      </c>
      <c r="AX1830" t="e">
        <f t="shared" si="1120"/>
        <v>#DIV/0!</v>
      </c>
      <c r="AY1830" t="e">
        <f t="shared" si="1121"/>
        <v>#DIV/0!</v>
      </c>
      <c r="AZ1830" t="e">
        <f t="shared" si="1122"/>
        <v>#DIV/0!</v>
      </c>
    </row>
    <row r="1831" spans="14:52" x14ac:dyDescent="0.55000000000000004">
      <c r="N1831" s="36">
        <f t="shared" si="1094"/>
        <v>0</v>
      </c>
      <c r="O1831" s="36">
        <f t="shared" si="1095"/>
        <v>1000021.576635413</v>
      </c>
      <c r="P1831" s="36">
        <f t="shared" si="1096"/>
        <v>1000021.576635413</v>
      </c>
      <c r="Q1831">
        <f t="shared" si="1097"/>
        <v>0</v>
      </c>
      <c r="R1831">
        <f t="shared" si="1098"/>
        <v>44000949.371958174</v>
      </c>
      <c r="S1831">
        <f t="shared" si="1099"/>
        <v>0</v>
      </c>
      <c r="T1831">
        <f t="shared" si="1100"/>
        <v>-19810.584195903251</v>
      </c>
      <c r="U1831">
        <f t="shared" si="1101"/>
        <v>-19810.584195903259</v>
      </c>
      <c r="W1831">
        <f t="shared" si="1102"/>
        <v>-7.7434778162181958E-2</v>
      </c>
      <c r="X1831">
        <v>1197.1500000000001</v>
      </c>
      <c r="Y1831">
        <f t="shared" si="1103"/>
        <v>-883.98092666583329</v>
      </c>
      <c r="Z1831">
        <v>884.00199999999995</v>
      </c>
      <c r="AA1831">
        <f t="shared" si="1104"/>
        <v>4958.7191433215694</v>
      </c>
      <c r="AC1831">
        <f t="shared" si="1105"/>
        <v>0</v>
      </c>
      <c r="AD1831">
        <f t="shared" si="1106"/>
        <v>0</v>
      </c>
      <c r="AE1831">
        <v>0</v>
      </c>
      <c r="AF1831">
        <f t="shared" si="1107"/>
        <v>0</v>
      </c>
      <c r="AG1831">
        <f t="shared" si="1108"/>
        <v>0</v>
      </c>
      <c r="AH1831">
        <f t="shared" si="1109"/>
        <v>2.5215824288038814E-5</v>
      </c>
      <c r="AJ1831">
        <f t="shared" si="1110"/>
        <v>0</v>
      </c>
      <c r="AK1831">
        <f t="shared" si="1111"/>
        <v>0</v>
      </c>
      <c r="AL1831">
        <v>884</v>
      </c>
      <c r="AM1831">
        <f t="shared" si="1112"/>
        <v>0</v>
      </c>
      <c r="AN1831">
        <f t="shared" si="1113"/>
        <v>0</v>
      </c>
      <c r="AO1831">
        <f t="shared" si="1114"/>
        <v>7.9245267259284044E-5</v>
      </c>
      <c r="AQ1831">
        <f t="shared" si="1115"/>
        <v>0</v>
      </c>
      <c r="AR1831">
        <f t="shared" si="1116"/>
        <v>0</v>
      </c>
      <c r="AS1831">
        <v>884</v>
      </c>
      <c r="AT1831">
        <f t="shared" si="1117"/>
        <v>0</v>
      </c>
      <c r="AU1831">
        <f t="shared" si="1118"/>
        <v>0</v>
      </c>
      <c r="AV1831">
        <f t="shared" si="1119"/>
        <v>2.7071572547735401E-5</v>
      </c>
      <c r="AX1831" t="e">
        <f t="shared" si="1120"/>
        <v>#DIV/0!</v>
      </c>
      <c r="AY1831" t="e">
        <f t="shared" si="1121"/>
        <v>#DIV/0!</v>
      </c>
      <c r="AZ1831" t="e">
        <f t="shared" si="1122"/>
        <v>#DIV/0!</v>
      </c>
    </row>
    <row r="1832" spans="14:52" x14ac:dyDescent="0.55000000000000004">
      <c r="N1832" s="36">
        <f t="shared" si="1094"/>
        <v>0</v>
      </c>
      <c r="O1832" s="36">
        <f t="shared" si="1095"/>
        <v>1000021.5522545085</v>
      </c>
      <c r="P1832" s="36">
        <f t="shared" si="1096"/>
        <v>1000021.5522545085</v>
      </c>
      <c r="Q1832">
        <f t="shared" si="1097"/>
        <v>0</v>
      </c>
      <c r="R1832">
        <f t="shared" si="1098"/>
        <v>44000948.299198374</v>
      </c>
      <c r="S1832">
        <f t="shared" si="1099"/>
        <v>0</v>
      </c>
      <c r="T1832">
        <f t="shared" si="1100"/>
        <v>-19768.296146395325</v>
      </c>
      <c r="U1832">
        <f t="shared" si="1101"/>
        <v>-19768.296146395322</v>
      </c>
      <c r="W1832">
        <f t="shared" si="1102"/>
        <v>-7.7434778162181958E-2</v>
      </c>
      <c r="X1832">
        <v>1198.1500000000001</v>
      </c>
      <c r="Y1832">
        <f t="shared" si="1103"/>
        <v>-884.98092666583329</v>
      </c>
      <c r="Z1832">
        <v>885.00199999999995</v>
      </c>
      <c r="AA1832">
        <f t="shared" si="1104"/>
        <v>4973.4778360536247</v>
      </c>
      <c r="AC1832">
        <f t="shared" si="1105"/>
        <v>0</v>
      </c>
      <c r="AD1832">
        <f t="shared" si="1106"/>
        <v>0</v>
      </c>
      <c r="AE1832">
        <v>0</v>
      </c>
      <c r="AF1832">
        <f t="shared" si="1107"/>
        <v>0</v>
      </c>
      <c r="AG1832">
        <f t="shared" si="1108"/>
        <v>0</v>
      </c>
      <c r="AH1832">
        <f t="shared" si="1109"/>
        <v>2.5187712323895857E-5</v>
      </c>
      <c r="AJ1832">
        <f t="shared" si="1110"/>
        <v>0</v>
      </c>
      <c r="AK1832">
        <f t="shared" si="1111"/>
        <v>0</v>
      </c>
      <c r="AL1832">
        <v>885</v>
      </c>
      <c r="AM1832">
        <f t="shared" si="1112"/>
        <v>0</v>
      </c>
      <c r="AN1832">
        <f t="shared" si="1113"/>
        <v>0</v>
      </c>
      <c r="AO1832">
        <f t="shared" si="1114"/>
        <v>7.9112783839177035E-5</v>
      </c>
      <c r="AQ1832">
        <f t="shared" si="1115"/>
        <v>0</v>
      </c>
      <c r="AR1832">
        <f t="shared" si="1116"/>
        <v>0</v>
      </c>
      <c r="AS1832">
        <v>885</v>
      </c>
      <c r="AT1832">
        <f t="shared" si="1117"/>
        <v>0</v>
      </c>
      <c r="AU1832">
        <f t="shared" si="1118"/>
        <v>0</v>
      </c>
      <c r="AV1832">
        <f t="shared" si="1119"/>
        <v>2.7020661879222897E-5</v>
      </c>
      <c r="AX1832" t="e">
        <f t="shared" si="1120"/>
        <v>#DIV/0!</v>
      </c>
      <c r="AY1832" t="e">
        <f t="shared" si="1121"/>
        <v>#DIV/0!</v>
      </c>
      <c r="AZ1832" t="e">
        <f t="shared" si="1122"/>
        <v>#DIV/0!</v>
      </c>
    </row>
    <row r="1833" spans="14:52" x14ac:dyDescent="0.55000000000000004">
      <c r="N1833" s="36">
        <f t="shared" si="1094"/>
        <v>0</v>
      </c>
      <c r="O1833" s="36">
        <f t="shared" si="1095"/>
        <v>1000021.5279286412</v>
      </c>
      <c r="P1833" s="36">
        <f t="shared" si="1096"/>
        <v>1000021.5279286412</v>
      </c>
      <c r="Q1833">
        <f t="shared" si="1097"/>
        <v>0</v>
      </c>
      <c r="R1833">
        <f t="shared" si="1098"/>
        <v>44000947.228860214</v>
      </c>
      <c r="S1833">
        <f t="shared" si="1099"/>
        <v>0</v>
      </c>
      <c r="T1833">
        <f t="shared" si="1100"/>
        <v>-19726.185744356015</v>
      </c>
      <c r="U1833">
        <f t="shared" si="1101"/>
        <v>-19726.185744356015</v>
      </c>
      <c r="W1833">
        <f t="shared" si="1102"/>
        <v>-7.7434778162181958E-2</v>
      </c>
      <c r="X1833">
        <v>1199.1500000000001</v>
      </c>
      <c r="Y1833">
        <f t="shared" si="1103"/>
        <v>-885.98092666583329</v>
      </c>
      <c r="Z1833">
        <v>886.00199999999995</v>
      </c>
      <c r="AA1833">
        <f t="shared" si="1104"/>
        <v>4988.2548837139238</v>
      </c>
      <c r="AC1833">
        <f t="shared" si="1105"/>
        <v>0</v>
      </c>
      <c r="AD1833">
        <f t="shared" si="1106"/>
        <v>0</v>
      </c>
      <c r="AE1833">
        <v>0</v>
      </c>
      <c r="AF1833">
        <f t="shared" si="1107"/>
        <v>0</v>
      </c>
      <c r="AG1833">
        <f t="shared" si="1108"/>
        <v>0</v>
      </c>
      <c r="AH1833">
        <f t="shared" si="1109"/>
        <v>2.5159678508630717E-5</v>
      </c>
      <c r="AJ1833">
        <f t="shared" si="1110"/>
        <v>0</v>
      </c>
      <c r="AK1833">
        <f t="shared" si="1111"/>
        <v>0</v>
      </c>
      <c r="AL1833">
        <v>886</v>
      </c>
      <c r="AM1833">
        <f t="shared" si="1112"/>
        <v>0</v>
      </c>
      <c r="AN1833">
        <f t="shared" si="1113"/>
        <v>0</v>
      </c>
      <c r="AO1833">
        <f t="shared" si="1114"/>
        <v>7.8980742315445053E-5</v>
      </c>
      <c r="AQ1833">
        <f t="shared" si="1115"/>
        <v>0</v>
      </c>
      <c r="AR1833">
        <f t="shared" si="1116"/>
        <v>0</v>
      </c>
      <c r="AS1833">
        <v>886</v>
      </c>
      <c r="AT1833">
        <f t="shared" si="1117"/>
        <v>0</v>
      </c>
      <c r="AU1833">
        <f t="shared" si="1118"/>
        <v>0</v>
      </c>
      <c r="AV1833">
        <f t="shared" si="1119"/>
        <v>2.6969931625034769E-5</v>
      </c>
      <c r="AX1833" t="e">
        <f t="shared" si="1120"/>
        <v>#DIV/0!</v>
      </c>
      <c r="AY1833" t="e">
        <f t="shared" si="1121"/>
        <v>#DIV/0!</v>
      </c>
      <c r="AZ1833" t="e">
        <f t="shared" si="1122"/>
        <v>#DIV/0!</v>
      </c>
    </row>
    <row r="1834" spans="14:52" x14ac:dyDescent="0.55000000000000004">
      <c r="N1834" s="36">
        <f t="shared" si="1094"/>
        <v>0</v>
      </c>
      <c r="O1834" s="36">
        <f t="shared" si="1095"/>
        <v>1000021.5036576247</v>
      </c>
      <c r="P1834" s="36">
        <f t="shared" si="1096"/>
        <v>1000021.5036576247</v>
      </c>
      <c r="Q1834">
        <f t="shared" si="1097"/>
        <v>0</v>
      </c>
      <c r="R1834">
        <f t="shared" si="1098"/>
        <v>44000946.160935484</v>
      </c>
      <c r="S1834">
        <f t="shared" si="1099"/>
        <v>0</v>
      </c>
      <c r="T1834">
        <f t="shared" si="1100"/>
        <v>-19684.252000710785</v>
      </c>
      <c r="U1834">
        <f t="shared" si="1101"/>
        <v>-19684.252000710785</v>
      </c>
      <c r="W1834">
        <f t="shared" si="1102"/>
        <v>-7.7434778162181958E-2</v>
      </c>
      <c r="X1834">
        <v>1200.1500000000001</v>
      </c>
      <c r="Y1834">
        <f t="shared" si="1103"/>
        <v>-886.98092666583329</v>
      </c>
      <c r="Z1834">
        <v>887.00199999999995</v>
      </c>
      <c r="AA1834">
        <f t="shared" si="1104"/>
        <v>5003.0502554121058</v>
      </c>
      <c r="AC1834">
        <f t="shared" si="1105"/>
        <v>0</v>
      </c>
      <c r="AD1834">
        <f t="shared" si="1106"/>
        <v>0</v>
      </c>
      <c r="AE1834">
        <v>0</v>
      </c>
      <c r="AF1834">
        <f t="shared" si="1107"/>
        <v>0</v>
      </c>
      <c r="AG1834">
        <f t="shared" si="1108"/>
        <v>0</v>
      </c>
      <c r="AH1834">
        <f t="shared" si="1109"/>
        <v>2.5131722534135469E-5</v>
      </c>
      <c r="AJ1834">
        <f t="shared" si="1110"/>
        <v>0</v>
      </c>
      <c r="AK1834">
        <f t="shared" si="1111"/>
        <v>0</v>
      </c>
      <c r="AL1834">
        <v>887</v>
      </c>
      <c r="AM1834">
        <f t="shared" si="1112"/>
        <v>0</v>
      </c>
      <c r="AN1834">
        <f t="shared" si="1113"/>
        <v>0</v>
      </c>
      <c r="AO1834">
        <f t="shared" si="1114"/>
        <v>7.8849140664160973E-5</v>
      </c>
      <c r="AQ1834">
        <f t="shared" si="1115"/>
        <v>0</v>
      </c>
      <c r="AR1834">
        <f t="shared" si="1116"/>
        <v>0</v>
      </c>
      <c r="AS1834">
        <v>887</v>
      </c>
      <c r="AT1834">
        <f t="shared" si="1117"/>
        <v>0</v>
      </c>
      <c r="AU1834">
        <f t="shared" si="1118"/>
        <v>0</v>
      </c>
      <c r="AV1834">
        <f t="shared" si="1119"/>
        <v>2.6919380916956161E-5</v>
      </c>
      <c r="AX1834" t="e">
        <f t="shared" si="1120"/>
        <v>#DIV/0!</v>
      </c>
      <c r="AY1834" t="e">
        <f t="shared" si="1121"/>
        <v>#DIV/0!</v>
      </c>
      <c r="AZ1834" t="e">
        <f t="shared" si="1122"/>
        <v>#DIV/0!</v>
      </c>
    </row>
    <row r="1835" spans="14:52" x14ac:dyDescent="0.55000000000000004">
      <c r="N1835" s="36">
        <f t="shared" si="1094"/>
        <v>0</v>
      </c>
      <c r="O1835" s="36">
        <f t="shared" si="1095"/>
        <v>1000021.479441274</v>
      </c>
      <c r="P1835" s="36">
        <f t="shared" si="1096"/>
        <v>1000021.479441274</v>
      </c>
      <c r="Q1835">
        <f t="shared" si="1097"/>
        <v>0</v>
      </c>
      <c r="R1835">
        <f t="shared" si="1098"/>
        <v>44000945.095416054</v>
      </c>
      <c r="S1835">
        <f t="shared" si="1099"/>
        <v>0</v>
      </c>
      <c r="T1835">
        <f t="shared" si="1100"/>
        <v>-19642.49393319021</v>
      </c>
      <c r="U1835">
        <f t="shared" si="1101"/>
        <v>-19642.49393319021</v>
      </c>
      <c r="W1835">
        <f t="shared" si="1102"/>
        <v>-7.7434778162181958E-2</v>
      </c>
      <c r="X1835">
        <v>1201.1500000000001</v>
      </c>
      <c r="Y1835">
        <f t="shared" si="1103"/>
        <v>-887.98092666583329</v>
      </c>
      <c r="Z1835">
        <v>888.00199999999995</v>
      </c>
      <c r="AA1835">
        <f t="shared" si="1104"/>
        <v>5017.8639202443746</v>
      </c>
      <c r="AC1835">
        <f t="shared" si="1105"/>
        <v>0</v>
      </c>
      <c r="AD1835">
        <f t="shared" si="1106"/>
        <v>0</v>
      </c>
      <c r="AE1835">
        <v>0</v>
      </c>
      <c r="AF1835">
        <f t="shared" si="1107"/>
        <v>0</v>
      </c>
      <c r="AG1835">
        <f t="shared" si="1108"/>
        <v>0</v>
      </c>
      <c r="AH1835">
        <f t="shared" si="1109"/>
        <v>2.5103844093857107E-5</v>
      </c>
      <c r="AJ1835">
        <f t="shared" si="1110"/>
        <v>0</v>
      </c>
      <c r="AK1835">
        <f t="shared" si="1111"/>
        <v>0</v>
      </c>
      <c r="AL1835">
        <v>888</v>
      </c>
      <c r="AM1835">
        <f t="shared" si="1112"/>
        <v>0</v>
      </c>
      <c r="AN1835">
        <f t="shared" si="1113"/>
        <v>0</v>
      </c>
      <c r="AO1835">
        <f t="shared" si="1114"/>
        <v>7.8717976873028526E-5</v>
      </c>
      <c r="AQ1835">
        <f t="shared" si="1115"/>
        <v>0</v>
      </c>
      <c r="AR1835">
        <f t="shared" si="1116"/>
        <v>0</v>
      </c>
      <c r="AS1835">
        <v>888</v>
      </c>
      <c r="AT1835">
        <f t="shared" si="1117"/>
        <v>0</v>
      </c>
      <c r="AU1835">
        <f t="shared" si="1118"/>
        <v>0</v>
      </c>
      <c r="AV1835">
        <f t="shared" si="1119"/>
        <v>2.6869008891979624E-5</v>
      </c>
      <c r="AX1835" t="e">
        <f t="shared" si="1120"/>
        <v>#DIV/0!</v>
      </c>
      <c r="AY1835" t="e">
        <f t="shared" si="1121"/>
        <v>#DIV/0!</v>
      </c>
      <c r="AZ1835" t="e">
        <f t="shared" si="1122"/>
        <v>#DIV/0!</v>
      </c>
    </row>
    <row r="1836" spans="14:52" x14ac:dyDescent="0.55000000000000004">
      <c r="N1836" s="36">
        <f t="shared" si="1094"/>
        <v>0</v>
      </c>
      <c r="O1836" s="36">
        <f t="shared" si="1095"/>
        <v>1000021.4552794043</v>
      </c>
      <c r="P1836" s="36">
        <f t="shared" si="1096"/>
        <v>1000021.4552794043</v>
      </c>
      <c r="Q1836">
        <f t="shared" si="1097"/>
        <v>0</v>
      </c>
      <c r="R1836">
        <f t="shared" si="1098"/>
        <v>44000944.032293789</v>
      </c>
      <c r="S1836">
        <f t="shared" si="1099"/>
        <v>0</v>
      </c>
      <c r="T1836">
        <f t="shared" si="1100"/>
        <v>-19600.910566274924</v>
      </c>
      <c r="U1836">
        <f t="shared" si="1101"/>
        <v>-19600.910566274924</v>
      </c>
      <c r="W1836">
        <f t="shared" si="1102"/>
        <v>-7.7434778162181958E-2</v>
      </c>
      <c r="X1836">
        <v>1202.1500000000001</v>
      </c>
      <c r="Y1836">
        <f t="shared" si="1103"/>
        <v>-888.98092666583329</v>
      </c>
      <c r="Z1836">
        <v>889.00199999999995</v>
      </c>
      <c r="AA1836">
        <f t="shared" si="1104"/>
        <v>5032.6958472937567</v>
      </c>
      <c r="AC1836">
        <f t="shared" si="1105"/>
        <v>0</v>
      </c>
      <c r="AD1836">
        <f t="shared" si="1106"/>
        <v>0</v>
      </c>
      <c r="AE1836">
        <v>0</v>
      </c>
      <c r="AF1836">
        <f t="shared" si="1107"/>
        <v>0</v>
      </c>
      <c r="AG1836">
        <f t="shared" si="1108"/>
        <v>0</v>
      </c>
      <c r="AH1836">
        <f t="shared" si="1109"/>
        <v>2.5076042882787953E-5</v>
      </c>
      <c r="AJ1836">
        <f t="shared" si="1110"/>
        <v>0</v>
      </c>
      <c r="AK1836">
        <f t="shared" si="1111"/>
        <v>0</v>
      </c>
      <c r="AL1836">
        <v>889</v>
      </c>
      <c r="AM1836">
        <f t="shared" si="1112"/>
        <v>0</v>
      </c>
      <c r="AN1836">
        <f t="shared" si="1113"/>
        <v>0</v>
      </c>
      <c r="AO1836">
        <f t="shared" si="1114"/>
        <v>7.8587248941301938E-5</v>
      </c>
      <c r="AQ1836">
        <f t="shared" si="1115"/>
        <v>0</v>
      </c>
      <c r="AR1836">
        <f t="shared" si="1116"/>
        <v>0</v>
      </c>
      <c r="AS1836">
        <v>889</v>
      </c>
      <c r="AT1836">
        <f t="shared" si="1117"/>
        <v>0</v>
      </c>
      <c r="AU1836">
        <f t="shared" si="1118"/>
        <v>0</v>
      </c>
      <c r="AV1836">
        <f t="shared" si="1119"/>
        <v>2.6818814692267718E-5</v>
      </c>
      <c r="AX1836" t="e">
        <f t="shared" si="1120"/>
        <v>#DIV/0!</v>
      </c>
      <c r="AY1836" t="e">
        <f t="shared" si="1121"/>
        <v>#DIV/0!</v>
      </c>
      <c r="AZ1836" t="e">
        <f t="shared" si="1122"/>
        <v>#DIV/0!</v>
      </c>
    </row>
    <row r="1837" spans="14:52" x14ac:dyDescent="0.55000000000000004">
      <c r="N1837" s="36">
        <f t="shared" si="1094"/>
        <v>0</v>
      </c>
      <c r="O1837" s="36">
        <f t="shared" si="1095"/>
        <v>1000021.4311718321</v>
      </c>
      <c r="P1837" s="36">
        <f t="shared" si="1096"/>
        <v>1000021.4311718321</v>
      </c>
      <c r="Q1837">
        <f t="shared" si="1097"/>
        <v>0</v>
      </c>
      <c r="R1837">
        <f t="shared" si="1098"/>
        <v>44000942.971560612</v>
      </c>
      <c r="S1837">
        <f t="shared" si="1099"/>
        <v>0</v>
      </c>
      <c r="T1837">
        <f t="shared" si="1100"/>
        <v>-19559.500931140632</v>
      </c>
      <c r="U1837">
        <f t="shared" si="1101"/>
        <v>-19559.500931140632</v>
      </c>
      <c r="W1837">
        <f t="shared" si="1102"/>
        <v>-7.7434778162181958E-2</v>
      </c>
      <c r="X1837">
        <v>1203.1500000000001</v>
      </c>
      <c r="Y1837">
        <f t="shared" si="1103"/>
        <v>-889.98092666583329</v>
      </c>
      <c r="Z1837">
        <v>890.00199999999995</v>
      </c>
      <c r="AA1837">
        <f t="shared" si="1104"/>
        <v>5047.5460056304792</v>
      </c>
      <c r="AC1837">
        <f t="shared" si="1105"/>
        <v>0</v>
      </c>
      <c r="AD1837">
        <f t="shared" si="1106"/>
        <v>0</v>
      </c>
      <c r="AE1837">
        <v>0</v>
      </c>
      <c r="AF1837">
        <f t="shared" si="1107"/>
        <v>0</v>
      </c>
      <c r="AG1837">
        <f t="shared" si="1108"/>
        <v>0</v>
      </c>
      <c r="AH1837">
        <f t="shared" si="1109"/>
        <v>2.504831859745632E-5</v>
      </c>
      <c r="AJ1837">
        <f t="shared" si="1110"/>
        <v>0</v>
      </c>
      <c r="AK1837">
        <f t="shared" si="1111"/>
        <v>0</v>
      </c>
      <c r="AL1837">
        <v>890</v>
      </c>
      <c r="AM1837">
        <f t="shared" si="1112"/>
        <v>0</v>
      </c>
      <c r="AN1837">
        <f t="shared" si="1113"/>
        <v>0</v>
      </c>
      <c r="AO1837">
        <f t="shared" si="1114"/>
        <v>7.8456954879706917E-5</v>
      </c>
      <c r="AQ1837">
        <f t="shared" si="1115"/>
        <v>0</v>
      </c>
      <c r="AR1837">
        <f t="shared" si="1116"/>
        <v>0</v>
      </c>
      <c r="AS1837">
        <v>890</v>
      </c>
      <c r="AT1837">
        <f t="shared" si="1117"/>
        <v>0</v>
      </c>
      <c r="AU1837">
        <f t="shared" si="1118"/>
        <v>0</v>
      </c>
      <c r="AV1837">
        <f t="shared" si="1119"/>
        <v>2.6768797465116358E-5</v>
      </c>
      <c r="AX1837" t="e">
        <f t="shared" si="1120"/>
        <v>#DIV/0!</v>
      </c>
      <c r="AY1837" t="e">
        <f t="shared" si="1121"/>
        <v>#DIV/0!</v>
      </c>
      <c r="AZ1837" t="e">
        <f t="shared" si="1122"/>
        <v>#DIV/0!</v>
      </c>
    </row>
    <row r="1838" spans="14:52" x14ac:dyDescent="0.55000000000000004">
      <c r="N1838" s="36">
        <f t="shared" si="1094"/>
        <v>0</v>
      </c>
      <c r="O1838" s="36">
        <f t="shared" si="1095"/>
        <v>1000021.4071183747</v>
      </c>
      <c r="P1838" s="36">
        <f t="shared" si="1096"/>
        <v>1000021.4071183747</v>
      </c>
      <c r="Q1838">
        <f t="shared" si="1097"/>
        <v>0</v>
      </c>
      <c r="R1838">
        <f t="shared" si="1098"/>
        <v>44000941.913208485</v>
      </c>
      <c r="S1838">
        <f t="shared" si="1099"/>
        <v>0</v>
      </c>
      <c r="T1838">
        <f t="shared" si="1100"/>
        <v>-19518.264065604017</v>
      </c>
      <c r="U1838">
        <f t="shared" si="1101"/>
        <v>-19518.264065604024</v>
      </c>
      <c r="W1838">
        <f t="shared" si="1102"/>
        <v>-7.7434778162181958E-2</v>
      </c>
      <c r="X1838">
        <v>1204.1500000000001</v>
      </c>
      <c r="Y1838">
        <f t="shared" si="1103"/>
        <v>-890.98092666583329</v>
      </c>
      <c r="Z1838">
        <v>891.00199999999995</v>
      </c>
      <c r="AA1838">
        <f t="shared" si="1104"/>
        <v>5062.4143643122379</v>
      </c>
      <c r="AC1838">
        <f t="shared" si="1105"/>
        <v>0</v>
      </c>
      <c r="AD1838">
        <f t="shared" si="1106"/>
        <v>0</v>
      </c>
      <c r="AE1838">
        <v>0</v>
      </c>
      <c r="AF1838">
        <f t="shared" si="1107"/>
        <v>0</v>
      </c>
      <c r="AG1838">
        <f t="shared" si="1108"/>
        <v>0</v>
      </c>
      <c r="AH1838">
        <f t="shared" si="1109"/>
        <v>2.502067093591716E-5</v>
      </c>
      <c r="AJ1838">
        <f t="shared" si="1110"/>
        <v>0</v>
      </c>
      <c r="AK1838">
        <f t="shared" si="1111"/>
        <v>0</v>
      </c>
      <c r="AL1838">
        <v>891</v>
      </c>
      <c r="AM1838">
        <f t="shared" si="1112"/>
        <v>0</v>
      </c>
      <c r="AN1838">
        <f t="shared" si="1113"/>
        <v>0</v>
      </c>
      <c r="AO1838">
        <f t="shared" si="1114"/>
        <v>7.8327092710362442E-5</v>
      </c>
      <c r="AQ1838">
        <f t="shared" si="1115"/>
        <v>0</v>
      </c>
      <c r="AR1838">
        <f t="shared" si="1116"/>
        <v>0</v>
      </c>
      <c r="AS1838">
        <v>891</v>
      </c>
      <c r="AT1838">
        <f t="shared" si="1117"/>
        <v>0</v>
      </c>
      <c r="AU1838">
        <f t="shared" si="1118"/>
        <v>0</v>
      </c>
      <c r="AV1838">
        <f t="shared" si="1119"/>
        <v>2.6718956362918153E-5</v>
      </c>
      <c r="AX1838" t="e">
        <f t="shared" si="1120"/>
        <v>#DIV/0!</v>
      </c>
      <c r="AY1838" t="e">
        <f t="shared" si="1121"/>
        <v>#DIV/0!</v>
      </c>
      <c r="AZ1838" t="e">
        <f t="shared" si="1122"/>
        <v>#DIV/0!</v>
      </c>
    </row>
    <row r="1839" spans="14:52" x14ac:dyDescent="0.55000000000000004">
      <c r="N1839" s="36">
        <f t="shared" si="1094"/>
        <v>0</v>
      </c>
      <c r="O1839" s="36">
        <f t="shared" si="1095"/>
        <v>1000021.3831188498</v>
      </c>
      <c r="P1839" s="36">
        <f t="shared" si="1096"/>
        <v>1000021.3831188498</v>
      </c>
      <c r="Q1839">
        <f t="shared" si="1097"/>
        <v>0</v>
      </c>
      <c r="R1839">
        <f t="shared" si="1098"/>
        <v>44000940.857229389</v>
      </c>
      <c r="S1839">
        <f t="shared" si="1099"/>
        <v>0</v>
      </c>
      <c r="T1839">
        <f t="shared" si="1100"/>
        <v>-19477.19901406885</v>
      </c>
      <c r="U1839">
        <f t="shared" si="1101"/>
        <v>-19477.199014068854</v>
      </c>
      <c r="W1839">
        <f t="shared" si="1102"/>
        <v>-7.7434778162181958E-2</v>
      </c>
      <c r="X1839">
        <v>1205.1500000000001</v>
      </c>
      <c r="Y1839">
        <f t="shared" si="1103"/>
        <v>-891.98092666583329</v>
      </c>
      <c r="Z1839">
        <v>892.00199999999995</v>
      </c>
      <c r="AA1839">
        <f t="shared" si="1104"/>
        <v>5077.3008923845564</v>
      </c>
      <c r="AC1839">
        <f t="shared" si="1105"/>
        <v>0</v>
      </c>
      <c r="AD1839">
        <f t="shared" si="1106"/>
        <v>0</v>
      </c>
      <c r="AE1839">
        <v>0</v>
      </c>
      <c r="AF1839">
        <f t="shared" si="1107"/>
        <v>0</v>
      </c>
      <c r="AG1839">
        <f t="shared" si="1108"/>
        <v>0</v>
      </c>
      <c r="AH1839">
        <f t="shared" si="1109"/>
        <v>2.4993099597742616E-5</v>
      </c>
      <c r="AJ1839">
        <f t="shared" si="1110"/>
        <v>0</v>
      </c>
      <c r="AK1839">
        <f t="shared" si="1111"/>
        <v>0</v>
      </c>
      <c r="AL1839">
        <v>892</v>
      </c>
      <c r="AM1839">
        <f t="shared" si="1112"/>
        <v>0</v>
      </c>
      <c r="AN1839">
        <f t="shared" si="1113"/>
        <v>0</v>
      </c>
      <c r="AO1839">
        <f t="shared" si="1114"/>
        <v>7.8197660466701997E-5</v>
      </c>
      <c r="AQ1839">
        <f t="shared" si="1115"/>
        <v>0</v>
      </c>
      <c r="AR1839">
        <f t="shared" si="1116"/>
        <v>0</v>
      </c>
      <c r="AS1839">
        <v>892</v>
      </c>
      <c r="AT1839">
        <f t="shared" si="1117"/>
        <v>0</v>
      </c>
      <c r="AU1839">
        <f t="shared" si="1118"/>
        <v>0</v>
      </c>
      <c r="AV1839">
        <f t="shared" si="1119"/>
        <v>2.6669290543126323E-5</v>
      </c>
      <c r="AX1839" t="e">
        <f t="shared" si="1120"/>
        <v>#DIV/0!</v>
      </c>
      <c r="AY1839" t="e">
        <f t="shared" si="1121"/>
        <v>#DIV/0!</v>
      </c>
      <c r="AZ1839" t="e">
        <f t="shared" si="1122"/>
        <v>#DIV/0!</v>
      </c>
    </row>
    <row r="1840" spans="14:52" x14ac:dyDescent="0.55000000000000004">
      <c r="N1840" s="36">
        <f t="shared" si="1094"/>
        <v>0</v>
      </c>
      <c r="O1840" s="36">
        <f t="shared" si="1095"/>
        <v>1000021.3591730766</v>
      </c>
      <c r="P1840" s="36">
        <f t="shared" si="1096"/>
        <v>1000021.3591730766</v>
      </c>
      <c r="Q1840">
        <f t="shared" si="1097"/>
        <v>0</v>
      </c>
      <c r="R1840">
        <f t="shared" si="1098"/>
        <v>44000939.803615369</v>
      </c>
      <c r="S1840">
        <f t="shared" si="1099"/>
        <v>0</v>
      </c>
      <c r="T1840">
        <f t="shared" si="1100"/>
        <v>-19436.304827472639</v>
      </c>
      <c r="U1840">
        <f t="shared" si="1101"/>
        <v>-19436.304827472635</v>
      </c>
      <c r="W1840">
        <f t="shared" si="1102"/>
        <v>-7.7434778162181958E-2</v>
      </c>
      <c r="X1840">
        <v>1206.1500000000001</v>
      </c>
      <c r="Y1840">
        <f t="shared" si="1103"/>
        <v>-892.98092666583329</v>
      </c>
      <c r="Z1840">
        <v>893.00199999999995</v>
      </c>
      <c r="AA1840">
        <f t="shared" si="1104"/>
        <v>5092.2055588811154</v>
      </c>
      <c r="AC1840">
        <f t="shared" si="1105"/>
        <v>0</v>
      </c>
      <c r="AD1840">
        <f t="shared" si="1106"/>
        <v>0</v>
      </c>
      <c r="AE1840">
        <v>0</v>
      </c>
      <c r="AF1840">
        <f t="shared" si="1107"/>
        <v>0</v>
      </c>
      <c r="AG1840">
        <f t="shared" si="1108"/>
        <v>0</v>
      </c>
      <c r="AH1840">
        <f t="shared" si="1109"/>
        <v>2.4965604284013025E-5</v>
      </c>
      <c r="AJ1840">
        <f t="shared" si="1110"/>
        <v>0</v>
      </c>
      <c r="AK1840">
        <f t="shared" si="1111"/>
        <v>0</v>
      </c>
      <c r="AL1840">
        <v>893</v>
      </c>
      <c r="AM1840">
        <f t="shared" si="1112"/>
        <v>0</v>
      </c>
      <c r="AN1840">
        <f t="shared" si="1113"/>
        <v>0</v>
      </c>
      <c r="AO1840">
        <f t="shared" si="1114"/>
        <v>7.8068656193397144E-5</v>
      </c>
      <c r="AQ1840">
        <f t="shared" si="1115"/>
        <v>0</v>
      </c>
      <c r="AR1840">
        <f t="shared" si="1116"/>
        <v>0</v>
      </c>
      <c r="AS1840">
        <v>893</v>
      </c>
      <c r="AT1840">
        <f t="shared" si="1117"/>
        <v>0</v>
      </c>
      <c r="AU1840">
        <f t="shared" si="1118"/>
        <v>0</v>
      </c>
      <c r="AV1840">
        <f t="shared" si="1119"/>
        <v>2.6619799168218645E-5</v>
      </c>
      <c r="AX1840" t="e">
        <f t="shared" si="1120"/>
        <v>#DIV/0!</v>
      </c>
      <c r="AY1840" t="e">
        <f t="shared" si="1121"/>
        <v>#DIV/0!</v>
      </c>
      <c r="AZ1840" t="e">
        <f t="shared" si="1122"/>
        <v>#DIV/0!</v>
      </c>
    </row>
    <row r="1841" spans="14:52" x14ac:dyDescent="0.55000000000000004">
      <c r="N1841" s="36">
        <f t="shared" si="1094"/>
        <v>0</v>
      </c>
      <c r="O1841" s="36">
        <f t="shared" si="1095"/>
        <v>1000021.3352808743</v>
      </c>
      <c r="P1841" s="36">
        <f t="shared" si="1096"/>
        <v>1000021.3352808743</v>
      </c>
      <c r="Q1841">
        <f t="shared" si="1097"/>
        <v>0</v>
      </c>
      <c r="R1841">
        <f t="shared" si="1098"/>
        <v>44000938.752358466</v>
      </c>
      <c r="S1841">
        <f t="shared" si="1099"/>
        <v>0</v>
      </c>
      <c r="T1841">
        <f t="shared" si="1100"/>
        <v>-19395.580563233954</v>
      </c>
      <c r="U1841">
        <f t="shared" si="1101"/>
        <v>-19395.580563233954</v>
      </c>
      <c r="W1841">
        <f t="shared" si="1102"/>
        <v>-7.7434778162181958E-2</v>
      </c>
      <c r="X1841">
        <v>1207.1500000000001</v>
      </c>
      <c r="Y1841">
        <f t="shared" si="1103"/>
        <v>-893.98092666583329</v>
      </c>
      <c r="Z1841">
        <v>894.00199999999995</v>
      </c>
      <c r="AA1841">
        <f t="shared" si="1104"/>
        <v>5107.1283328240397</v>
      </c>
      <c r="AC1841">
        <f t="shared" si="1105"/>
        <v>0</v>
      </c>
      <c r="AD1841">
        <f t="shared" si="1106"/>
        <v>0</v>
      </c>
      <c r="AE1841">
        <v>0</v>
      </c>
      <c r="AF1841">
        <f t="shared" si="1107"/>
        <v>0</v>
      </c>
      <c r="AG1841">
        <f t="shared" si="1108"/>
        <v>0</v>
      </c>
      <c r="AH1841">
        <f t="shared" si="1109"/>
        <v>2.4938184697307521E-5</v>
      </c>
      <c r="AJ1841">
        <f t="shared" si="1110"/>
        <v>0</v>
      </c>
      <c r="AK1841">
        <f t="shared" si="1111"/>
        <v>0</v>
      </c>
      <c r="AL1841">
        <v>894</v>
      </c>
      <c r="AM1841">
        <f t="shared" si="1112"/>
        <v>0</v>
      </c>
      <c r="AN1841">
        <f t="shared" si="1113"/>
        <v>0</v>
      </c>
      <c r="AO1841">
        <f t="shared" si="1114"/>
        <v>7.7940077946280292E-5</v>
      </c>
      <c r="AQ1841">
        <f t="shared" si="1115"/>
        <v>0</v>
      </c>
      <c r="AR1841">
        <f t="shared" si="1116"/>
        <v>0</v>
      </c>
      <c r="AS1841">
        <v>894</v>
      </c>
      <c r="AT1841">
        <f t="shared" si="1117"/>
        <v>0</v>
      </c>
      <c r="AU1841">
        <f t="shared" si="1118"/>
        <v>0</v>
      </c>
      <c r="AV1841">
        <f t="shared" si="1119"/>
        <v>2.657048140566189E-5</v>
      </c>
      <c r="AX1841" t="e">
        <f t="shared" si="1120"/>
        <v>#DIV/0!</v>
      </c>
      <c r="AY1841" t="e">
        <f t="shared" si="1121"/>
        <v>#DIV/0!</v>
      </c>
      <c r="AZ1841" t="e">
        <f t="shared" si="1122"/>
        <v>#DIV/0!</v>
      </c>
    </row>
    <row r="1842" spans="14:52" x14ac:dyDescent="0.55000000000000004">
      <c r="N1842" s="36">
        <f t="shared" si="1094"/>
        <v>0</v>
      </c>
      <c r="O1842" s="36">
        <f t="shared" si="1095"/>
        <v>1000021.3114420637</v>
      </c>
      <c r="P1842" s="36">
        <f t="shared" si="1096"/>
        <v>1000021.3114420637</v>
      </c>
      <c r="Q1842">
        <f t="shared" si="1097"/>
        <v>0</v>
      </c>
      <c r="R1842">
        <f t="shared" si="1098"/>
        <v>44000937.703450799</v>
      </c>
      <c r="S1842">
        <f t="shared" si="1099"/>
        <v>0</v>
      </c>
      <c r="T1842">
        <f t="shared" si="1100"/>
        <v>-19355.025285200023</v>
      </c>
      <c r="U1842">
        <f t="shared" si="1101"/>
        <v>-19355.025285200019</v>
      </c>
      <c r="W1842">
        <f t="shared" si="1102"/>
        <v>-7.7434778162181958E-2</v>
      </c>
      <c r="X1842">
        <v>1208.1500000000001</v>
      </c>
      <c r="Y1842">
        <f t="shared" si="1103"/>
        <v>-894.98092666583329</v>
      </c>
      <c r="Z1842">
        <v>895.00199999999995</v>
      </c>
      <c r="AA1842">
        <f t="shared" si="1104"/>
        <v>5122.0691832242601</v>
      </c>
      <c r="AC1842">
        <f t="shared" si="1105"/>
        <v>0</v>
      </c>
      <c r="AD1842">
        <f t="shared" si="1106"/>
        <v>0</v>
      </c>
      <c r="AE1842">
        <v>0</v>
      </c>
      <c r="AF1842">
        <f t="shared" si="1107"/>
        <v>0</v>
      </c>
      <c r="AG1842">
        <f t="shared" si="1108"/>
        <v>0</v>
      </c>
      <c r="AH1842">
        <f t="shared" si="1109"/>
        <v>2.4910840541694996E-5</v>
      </c>
      <c r="AJ1842">
        <f t="shared" si="1110"/>
        <v>0</v>
      </c>
      <c r="AK1842">
        <f t="shared" si="1111"/>
        <v>0</v>
      </c>
      <c r="AL1842">
        <v>895</v>
      </c>
      <c r="AM1842">
        <f t="shared" si="1112"/>
        <v>0</v>
      </c>
      <c r="AN1842">
        <f t="shared" si="1113"/>
        <v>0</v>
      </c>
      <c r="AO1842">
        <f t="shared" si="1114"/>
        <v>7.7811923792268448E-5</v>
      </c>
      <c r="AQ1842">
        <f t="shared" si="1115"/>
        <v>0</v>
      </c>
      <c r="AR1842">
        <f t="shared" si="1116"/>
        <v>0</v>
      </c>
      <c r="AS1842">
        <v>895</v>
      </c>
      <c r="AT1842">
        <f t="shared" si="1117"/>
        <v>0</v>
      </c>
      <c r="AU1842">
        <f t="shared" si="1118"/>
        <v>0</v>
      </c>
      <c r="AV1842">
        <f t="shared" si="1119"/>
        <v>2.6521336427876313E-5</v>
      </c>
      <c r="AX1842" t="e">
        <f t="shared" si="1120"/>
        <v>#DIV/0!</v>
      </c>
      <c r="AY1842" t="e">
        <f t="shared" si="1121"/>
        <v>#DIV/0!</v>
      </c>
      <c r="AZ1842" t="e">
        <f t="shared" si="1122"/>
        <v>#DIV/0!</v>
      </c>
    </row>
    <row r="1843" spans="14:52" x14ac:dyDescent="0.55000000000000004">
      <c r="N1843" s="36">
        <f t="shared" si="1094"/>
        <v>0</v>
      </c>
      <c r="O1843" s="36">
        <f t="shared" si="1095"/>
        <v>1000021.2876564658</v>
      </c>
      <c r="P1843" s="36">
        <f t="shared" si="1096"/>
        <v>1000021.2876564658</v>
      </c>
      <c r="Q1843">
        <f t="shared" si="1097"/>
        <v>0</v>
      </c>
      <c r="R1843">
        <f t="shared" si="1098"/>
        <v>44000936.656884491</v>
      </c>
      <c r="S1843">
        <f t="shared" si="1099"/>
        <v>0</v>
      </c>
      <c r="T1843">
        <f t="shared" si="1100"/>
        <v>-19314.638063595074</v>
      </c>
      <c r="U1843">
        <f t="shared" si="1101"/>
        <v>-19314.638063595074</v>
      </c>
      <c r="W1843">
        <f t="shared" si="1102"/>
        <v>-7.7434778162181958E-2</v>
      </c>
      <c r="X1843">
        <v>1209.1500000000001</v>
      </c>
      <c r="Y1843">
        <f t="shared" si="1103"/>
        <v>-895.98092666583329</v>
      </c>
      <c r="Z1843">
        <v>896.00199999999995</v>
      </c>
      <c r="AA1843">
        <f t="shared" si="1104"/>
        <v>5137.0280790817687</v>
      </c>
      <c r="AC1843">
        <f t="shared" si="1105"/>
        <v>0</v>
      </c>
      <c r="AD1843">
        <f t="shared" si="1106"/>
        <v>0</v>
      </c>
      <c r="AE1843">
        <v>0</v>
      </c>
      <c r="AF1843">
        <f t="shared" si="1107"/>
        <v>0</v>
      </c>
      <c r="AG1843">
        <f t="shared" si="1108"/>
        <v>0</v>
      </c>
      <c r="AH1843">
        <f t="shared" si="1109"/>
        <v>2.4883571522725164E-5</v>
      </c>
      <c r="AJ1843">
        <f t="shared" si="1110"/>
        <v>0</v>
      </c>
      <c r="AK1843">
        <f t="shared" si="1111"/>
        <v>0</v>
      </c>
      <c r="AL1843">
        <v>896</v>
      </c>
      <c r="AM1843">
        <f t="shared" si="1112"/>
        <v>0</v>
      </c>
      <c r="AN1843">
        <f t="shared" si="1113"/>
        <v>0</v>
      </c>
      <c r="AO1843">
        <f t="shared" si="1114"/>
        <v>7.7684191809287973E-5</v>
      </c>
      <c r="AQ1843">
        <f t="shared" si="1115"/>
        <v>0</v>
      </c>
      <c r="AR1843">
        <f t="shared" si="1116"/>
        <v>0</v>
      </c>
      <c r="AS1843">
        <v>896</v>
      </c>
      <c r="AT1843">
        <f t="shared" si="1117"/>
        <v>0</v>
      </c>
      <c r="AU1843">
        <f t="shared" si="1118"/>
        <v>0</v>
      </c>
      <c r="AV1843">
        <f t="shared" si="1119"/>
        <v>2.6472363412200845E-5</v>
      </c>
      <c r="AX1843" t="e">
        <f t="shared" si="1120"/>
        <v>#DIV/0!</v>
      </c>
      <c r="AY1843" t="e">
        <f t="shared" si="1121"/>
        <v>#DIV/0!</v>
      </c>
      <c r="AZ1843" t="e">
        <f t="shared" si="1122"/>
        <v>#DIV/0!</v>
      </c>
    </row>
    <row r="1844" spans="14:52" x14ac:dyDescent="0.55000000000000004">
      <c r="N1844" s="36">
        <f t="shared" ref="N1844:N1907" si="1123">1000000*(AG1844-AE1844)/Y1844</f>
        <v>0</v>
      </c>
      <c r="O1844" s="36">
        <f t="shared" ref="O1844:O1907" si="1124">1000000*(AN1844-AL1844)/Y1844</f>
        <v>1000021.2639239026</v>
      </c>
      <c r="P1844" s="36">
        <f t="shared" ref="P1844:P1907" si="1125">1000000*(AU1844-AS1844)/Y1844</f>
        <v>1000021.2639239026</v>
      </c>
      <c r="Q1844">
        <f t="shared" ref="Q1844:Q1907" si="1126">(N1844*16)</f>
        <v>0</v>
      </c>
      <c r="R1844">
        <f t="shared" ref="R1844:R1907" si="1127">(O1844*44)</f>
        <v>44000935.612651713</v>
      </c>
      <c r="S1844">
        <f t="shared" ref="S1844:S1907" si="1128">1000000*(((AG1844-AE1844)*0.082057*X1844)/(W1844-AA1844))/Y1844</f>
        <v>0</v>
      </c>
      <c r="T1844">
        <f t="shared" ref="T1844:T1907" si="1129">1000000*(((AN1844-AL1844)*0.082057*X1844)/(W1844-AA1844))/Y1844</f>
        <v>-19274.417974968826</v>
      </c>
      <c r="U1844">
        <f t="shared" ref="U1844:U1907" si="1130">O1844*((1*0.082057*X1844)/(W1844-AA1844))</f>
        <v>-19274.41797496883</v>
      </c>
      <c r="W1844">
        <f t="shared" ref="W1844:W1907" si="1131">((0.001316*((J1844*25.4)-(2.5*2053/100)))*(273.15+40))/(273.15+I1844)</f>
        <v>-7.7434778162181958E-2</v>
      </c>
      <c r="X1844">
        <v>1210.1500000000001</v>
      </c>
      <c r="Y1844">
        <f t="shared" ref="Y1844:Y1907" si="1132">(21.0733341666667/1000)-Z1844</f>
        <v>-896.98092666583329</v>
      </c>
      <c r="Z1844">
        <v>897.00199999999995</v>
      </c>
      <c r="AA1844">
        <f t="shared" ref="AA1844:AA1907" si="1133">(0.001316*10^(8.07131-(1730.63/(233.46+(X1844-273.15)))))</f>
        <v>5152.0049893859905</v>
      </c>
      <c r="AC1844">
        <f t="shared" ref="AC1844:AC1907" si="1134">W1844*(K1844/10^6)</f>
        <v>0</v>
      </c>
      <c r="AD1844">
        <f t="shared" ref="AD1844:AD1907" si="1135">(AC1844*Z1844)/(0.082057*X1844)</f>
        <v>0</v>
      </c>
      <c r="AE1844">
        <v>0</v>
      </c>
      <c r="AF1844">
        <f t="shared" ref="AF1844:AF1907" si="1136">AC1844*AH1844*Y1844</f>
        <v>0</v>
      </c>
      <c r="AG1844">
        <f t="shared" ref="AG1844:AG1907" si="1137">AD1844+AF1844</f>
        <v>0</v>
      </c>
      <c r="AH1844">
        <f t="shared" ref="AH1844:AH1907" si="1138">101.325*(0.000014*EXP(1600*((1/X1844)-(1/298.15))))</f>
        <v>2.4856377347419418E-5</v>
      </c>
      <c r="AJ1844">
        <f t="shared" ref="AJ1844:AJ1907" si="1139">W1844*(L1844/10^6)</f>
        <v>0</v>
      </c>
      <c r="AK1844">
        <f t="shared" ref="AK1844:AK1907" si="1140">(AJ1844*Z1844)/(0.082057*X1844)</f>
        <v>0</v>
      </c>
      <c r="AL1844">
        <v>897</v>
      </c>
      <c r="AM1844">
        <f t="shared" ref="AM1844:AM1907" si="1141">AJ1844*AO1844*Y1844</f>
        <v>0</v>
      </c>
      <c r="AN1844">
        <f t="shared" ref="AN1844:AN1907" si="1142">AK1844+AM1844</f>
        <v>0</v>
      </c>
      <c r="AO1844">
        <f t="shared" ref="AO1844:AO1907" si="1143">101.325*(0.00033*EXP(2400*((1/X1844)-(1/298.15))))</f>
        <v>7.7556880086199786E-5</v>
      </c>
      <c r="AQ1844">
        <f t="shared" ref="AQ1844:AQ1907" si="1144">W1844*(M1844/10^6)</f>
        <v>0</v>
      </c>
      <c r="AR1844">
        <f t="shared" ref="AR1844:AR1907" si="1145">(AQ1844*Z1844)/(0.082057*X1844)</f>
        <v>0</v>
      </c>
      <c r="AS1844">
        <v>897</v>
      </c>
      <c r="AT1844">
        <f t="shared" ref="AT1844:AT1907" si="1146">AQ1844*AV1844*Y1844</f>
        <v>0</v>
      </c>
      <c r="AU1844">
        <f t="shared" ref="AU1844:AU1907" si="1147">AR1844+AT1844</f>
        <v>0</v>
      </c>
      <c r="AV1844">
        <f t="shared" ref="AV1844:AV1907" si="1148">101.325*((2.4*10^-4)*EXP(2700*((1/X1844)-(1/298.15))))</f>
        <v>2.6423561540858179E-5</v>
      </c>
      <c r="AX1844" t="e">
        <f t="shared" ref="AX1844:AX1907" si="1149">100*(AG1844-AF1844)/AG1844</f>
        <v>#DIV/0!</v>
      </c>
      <c r="AY1844" t="e">
        <f t="shared" ref="AY1844:AY1907" si="1150">100*(AN1844-AM1844)/AN1844</f>
        <v>#DIV/0!</v>
      </c>
      <c r="AZ1844" t="e">
        <f t="shared" ref="AZ1844:AZ1907" si="1151">100*(AU1844-AT1844)/AU1844</f>
        <v>#DIV/0!</v>
      </c>
    </row>
    <row r="1845" spans="14:52" x14ac:dyDescent="0.55000000000000004">
      <c r="N1845" s="36">
        <f t="shared" si="1123"/>
        <v>0</v>
      </c>
      <c r="O1845" s="36">
        <f t="shared" si="1124"/>
        <v>1000021.2402441971</v>
      </c>
      <c r="P1845" s="36">
        <f t="shared" si="1125"/>
        <v>1000021.2402441971</v>
      </c>
      <c r="Q1845">
        <f t="shared" si="1126"/>
        <v>0</v>
      </c>
      <c r="R1845">
        <f t="shared" si="1127"/>
        <v>44000934.570744671</v>
      </c>
      <c r="S1845">
        <f t="shared" si="1128"/>
        <v>0</v>
      </c>
      <c r="T1845">
        <f t="shared" si="1129"/>
        <v>-19234.364102145686</v>
      </c>
      <c r="U1845">
        <f t="shared" si="1130"/>
        <v>-19234.364102145686</v>
      </c>
      <c r="W1845">
        <f t="shared" si="1131"/>
        <v>-7.7434778162181958E-2</v>
      </c>
      <c r="X1845">
        <v>1211.1500000000001</v>
      </c>
      <c r="Y1845">
        <f t="shared" si="1132"/>
        <v>-897.98092666583329</v>
      </c>
      <c r="Z1845">
        <v>898.00199999999995</v>
      </c>
      <c r="AA1845">
        <f t="shared" si="1133"/>
        <v>5166.9998831160792</v>
      </c>
      <c r="AC1845">
        <f t="shared" si="1134"/>
        <v>0</v>
      </c>
      <c r="AD1845">
        <f t="shared" si="1135"/>
        <v>0</v>
      </c>
      <c r="AE1845">
        <v>0</v>
      </c>
      <c r="AF1845">
        <f t="shared" si="1136"/>
        <v>0</v>
      </c>
      <c r="AG1845">
        <f t="shared" si="1137"/>
        <v>0</v>
      </c>
      <c r="AH1845">
        <f t="shared" si="1138"/>
        <v>2.4829257724262107E-5</v>
      </c>
      <c r="AJ1845">
        <f t="shared" si="1139"/>
        <v>0</v>
      </c>
      <c r="AK1845">
        <f t="shared" si="1140"/>
        <v>0</v>
      </c>
      <c r="AL1845">
        <v>898</v>
      </c>
      <c r="AM1845">
        <f t="shared" si="1141"/>
        <v>0</v>
      </c>
      <c r="AN1845">
        <f t="shared" si="1142"/>
        <v>0</v>
      </c>
      <c r="AO1845">
        <f t="shared" si="1143"/>
        <v>7.7429986722724612E-5</v>
      </c>
      <c r="AQ1845">
        <f t="shared" si="1144"/>
        <v>0</v>
      </c>
      <c r="AR1845">
        <f t="shared" si="1145"/>
        <v>0</v>
      </c>
      <c r="AS1845">
        <v>898</v>
      </c>
      <c r="AT1845">
        <f t="shared" si="1146"/>
        <v>0</v>
      </c>
      <c r="AU1845">
        <f t="shared" si="1147"/>
        <v>0</v>
      </c>
      <c r="AV1845">
        <f t="shared" si="1148"/>
        <v>2.637493000092028E-5</v>
      </c>
      <c r="AX1845" t="e">
        <f t="shared" si="1149"/>
        <v>#DIV/0!</v>
      </c>
      <c r="AY1845" t="e">
        <f t="shared" si="1150"/>
        <v>#DIV/0!</v>
      </c>
      <c r="AZ1845" t="e">
        <f t="shared" si="1151"/>
        <v>#DIV/0!</v>
      </c>
    </row>
    <row r="1846" spans="14:52" x14ac:dyDescent="0.55000000000000004">
      <c r="N1846" s="36">
        <f t="shared" si="1123"/>
        <v>0</v>
      </c>
      <c r="O1846" s="36">
        <f t="shared" si="1124"/>
        <v>1000021.2166171728</v>
      </c>
      <c r="P1846" s="36">
        <f t="shared" si="1125"/>
        <v>1000021.2166171728</v>
      </c>
      <c r="Q1846">
        <f t="shared" si="1126"/>
        <v>0</v>
      </c>
      <c r="R1846">
        <f t="shared" si="1127"/>
        <v>44000933.531155601</v>
      </c>
      <c r="S1846">
        <f t="shared" si="1128"/>
        <v>0</v>
      </c>
      <c r="T1846">
        <f t="shared" si="1129"/>
        <v>-19194.475534174388</v>
      </c>
      <c r="U1846">
        <f t="shared" si="1130"/>
        <v>-19194.475534174388</v>
      </c>
      <c r="W1846">
        <f t="shared" si="1131"/>
        <v>-7.7434778162181958E-2</v>
      </c>
      <c r="X1846">
        <v>1212.1500000000001</v>
      </c>
      <c r="Y1846">
        <f t="shared" si="1132"/>
        <v>-898.98092666583329</v>
      </c>
      <c r="Z1846">
        <v>899.00199999999995</v>
      </c>
      <c r="AA1846">
        <f t="shared" si="1133"/>
        <v>5182.0127292412153</v>
      </c>
      <c r="AC1846">
        <f t="shared" si="1134"/>
        <v>0</v>
      </c>
      <c r="AD1846">
        <f t="shared" si="1135"/>
        <v>0</v>
      </c>
      <c r="AE1846">
        <v>0</v>
      </c>
      <c r="AF1846">
        <f t="shared" si="1136"/>
        <v>0</v>
      </c>
      <c r="AG1846">
        <f t="shared" si="1137"/>
        <v>0</v>
      </c>
      <c r="AH1846">
        <f t="shared" si="1138"/>
        <v>2.4802212363191486E-5</v>
      </c>
      <c r="AJ1846">
        <f t="shared" si="1139"/>
        <v>0</v>
      </c>
      <c r="AK1846">
        <f t="shared" si="1140"/>
        <v>0</v>
      </c>
      <c r="AL1846">
        <v>899</v>
      </c>
      <c r="AM1846">
        <f t="shared" si="1141"/>
        <v>0</v>
      </c>
      <c r="AN1846">
        <f t="shared" si="1142"/>
        <v>0</v>
      </c>
      <c r="AO1846">
        <f t="shared" si="1143"/>
        <v>7.7303509829369641E-5</v>
      </c>
      <c r="AQ1846">
        <f t="shared" si="1144"/>
        <v>0</v>
      </c>
      <c r="AR1846">
        <f t="shared" si="1145"/>
        <v>0</v>
      </c>
      <c r="AS1846">
        <v>899</v>
      </c>
      <c r="AT1846">
        <f t="shared" si="1146"/>
        <v>0</v>
      </c>
      <c r="AU1846">
        <f t="shared" si="1147"/>
        <v>0</v>
      </c>
      <c r="AV1846">
        <f t="shared" si="1148"/>
        <v>2.6326467984274198E-5</v>
      </c>
      <c r="AX1846" t="e">
        <f t="shared" si="1149"/>
        <v>#DIV/0!</v>
      </c>
      <c r="AY1846" t="e">
        <f t="shared" si="1150"/>
        <v>#DIV/0!</v>
      </c>
      <c r="AZ1846" t="e">
        <f t="shared" si="1151"/>
        <v>#DIV/0!</v>
      </c>
    </row>
    <row r="1847" spans="14:52" x14ac:dyDescent="0.55000000000000004">
      <c r="N1847" s="36">
        <f t="shared" si="1123"/>
        <v>0</v>
      </c>
      <c r="O1847" s="36">
        <f t="shared" si="1124"/>
        <v>1000021.1930426541</v>
      </c>
      <c r="P1847" s="36">
        <f t="shared" si="1125"/>
        <v>1000021.1930426541</v>
      </c>
      <c r="Q1847">
        <f t="shared" si="1126"/>
        <v>0</v>
      </c>
      <c r="R1847">
        <f t="shared" si="1127"/>
        <v>44000932.493876778</v>
      </c>
      <c r="S1847">
        <f t="shared" si="1128"/>
        <v>0</v>
      </c>
      <c r="T1847">
        <f t="shared" si="1129"/>
        <v>-19154.751366277986</v>
      </c>
      <c r="U1847">
        <f t="shared" si="1130"/>
        <v>-19154.751366277982</v>
      </c>
      <c r="W1847">
        <f t="shared" si="1131"/>
        <v>-7.7434778162181958E-2</v>
      </c>
      <c r="X1847">
        <v>1213.1500000000001</v>
      </c>
      <c r="Y1847">
        <f t="shared" si="1132"/>
        <v>-899.98092666583329</v>
      </c>
      <c r="Z1847">
        <v>900.00199999999995</v>
      </c>
      <c r="AA1847">
        <f t="shared" si="1133"/>
        <v>5197.0434967209449</v>
      </c>
      <c r="AC1847">
        <f t="shared" si="1134"/>
        <v>0</v>
      </c>
      <c r="AD1847">
        <f t="shared" si="1135"/>
        <v>0</v>
      </c>
      <c r="AE1847">
        <v>0</v>
      </c>
      <c r="AF1847">
        <f t="shared" si="1136"/>
        <v>0</v>
      </c>
      <c r="AG1847">
        <f t="shared" si="1137"/>
        <v>0</v>
      </c>
      <c r="AH1847">
        <f t="shared" si="1138"/>
        <v>2.477524097559104E-5</v>
      </c>
      <c r="AJ1847">
        <f t="shared" si="1139"/>
        <v>0</v>
      </c>
      <c r="AK1847">
        <f t="shared" si="1140"/>
        <v>0</v>
      </c>
      <c r="AL1847">
        <v>900</v>
      </c>
      <c r="AM1847">
        <f t="shared" si="1141"/>
        <v>0</v>
      </c>
      <c r="AN1847">
        <f t="shared" si="1142"/>
        <v>0</v>
      </c>
      <c r="AO1847">
        <f t="shared" si="1143"/>
        <v>7.7177447527355001E-5</v>
      </c>
      <c r="AQ1847">
        <f t="shared" si="1144"/>
        <v>0</v>
      </c>
      <c r="AR1847">
        <f t="shared" si="1145"/>
        <v>0</v>
      </c>
      <c r="AS1847">
        <v>900</v>
      </c>
      <c r="AT1847">
        <f t="shared" si="1146"/>
        <v>0</v>
      </c>
      <c r="AU1847">
        <f t="shared" si="1147"/>
        <v>0</v>
      </c>
      <c r="AV1847">
        <f t="shared" si="1148"/>
        <v>2.6278174687588096E-5</v>
      </c>
      <c r="AX1847" t="e">
        <f t="shared" si="1149"/>
        <v>#DIV/0!</v>
      </c>
      <c r="AY1847" t="e">
        <f t="shared" si="1150"/>
        <v>#DIV/0!</v>
      </c>
      <c r="AZ1847" t="e">
        <f t="shared" si="1151"/>
        <v>#DIV/0!</v>
      </c>
    </row>
    <row r="1848" spans="14:52" x14ac:dyDescent="0.55000000000000004">
      <c r="N1848" s="36">
        <f t="shared" si="1123"/>
        <v>0</v>
      </c>
      <c r="O1848" s="36">
        <f t="shared" si="1124"/>
        <v>1000021.1695204662</v>
      </c>
      <c r="P1848" s="36">
        <f t="shared" si="1125"/>
        <v>1000021.1695204662</v>
      </c>
      <c r="Q1848">
        <f t="shared" si="1126"/>
        <v>0</v>
      </c>
      <c r="R1848">
        <f t="shared" si="1127"/>
        <v>44000931.458900511</v>
      </c>
      <c r="S1848">
        <f t="shared" si="1128"/>
        <v>0</v>
      </c>
      <c r="T1848">
        <f t="shared" si="1129"/>
        <v>-19115.190699804545</v>
      </c>
      <c r="U1848">
        <f t="shared" si="1130"/>
        <v>-19115.190699804545</v>
      </c>
      <c r="W1848">
        <f t="shared" si="1131"/>
        <v>-7.7434778162181958E-2</v>
      </c>
      <c r="X1848">
        <v>1214.1500000000001</v>
      </c>
      <c r="Y1848">
        <f t="shared" si="1132"/>
        <v>-900.98092666583329</v>
      </c>
      <c r="Z1848">
        <v>901.00199999999995</v>
      </c>
      <c r="AA1848">
        <f t="shared" si="1133"/>
        <v>5212.092154505438</v>
      </c>
      <c r="AC1848">
        <f t="shared" si="1134"/>
        <v>0</v>
      </c>
      <c r="AD1848">
        <f t="shared" si="1135"/>
        <v>0</v>
      </c>
      <c r="AE1848">
        <v>0</v>
      </c>
      <c r="AF1848">
        <f t="shared" si="1136"/>
        <v>0</v>
      </c>
      <c r="AG1848">
        <f t="shared" si="1137"/>
        <v>0</v>
      </c>
      <c r="AH1848">
        <f t="shared" si="1138"/>
        <v>2.4748343274280831E-5</v>
      </c>
      <c r="AJ1848">
        <f t="shared" si="1139"/>
        <v>0</v>
      </c>
      <c r="AK1848">
        <f t="shared" si="1140"/>
        <v>0</v>
      </c>
      <c r="AL1848">
        <v>901</v>
      </c>
      <c r="AM1848">
        <f t="shared" si="1141"/>
        <v>0</v>
      </c>
      <c r="AN1848">
        <f t="shared" si="1142"/>
        <v>0</v>
      </c>
      <c r="AO1848">
        <f t="shared" si="1143"/>
        <v>7.7051797948541435E-5</v>
      </c>
      <c r="AQ1848">
        <f t="shared" si="1144"/>
        <v>0</v>
      </c>
      <c r="AR1848">
        <f t="shared" si="1145"/>
        <v>0</v>
      </c>
      <c r="AS1848">
        <v>901</v>
      </c>
      <c r="AT1848">
        <f t="shared" si="1146"/>
        <v>0</v>
      </c>
      <c r="AU1848">
        <f t="shared" si="1147"/>
        <v>0</v>
      </c>
      <c r="AV1848">
        <f t="shared" si="1148"/>
        <v>2.6230049312277688E-5</v>
      </c>
      <c r="AX1848" t="e">
        <f t="shared" si="1149"/>
        <v>#DIV/0!</v>
      </c>
      <c r="AY1848" t="e">
        <f t="shared" si="1150"/>
        <v>#DIV/0!</v>
      </c>
      <c r="AZ1848" t="e">
        <f t="shared" si="1151"/>
        <v>#DIV/0!</v>
      </c>
    </row>
    <row r="1849" spans="14:52" x14ac:dyDescent="0.55000000000000004">
      <c r="N1849" s="36">
        <f t="shared" si="1123"/>
        <v>0</v>
      </c>
      <c r="O1849" s="36">
        <f t="shared" si="1124"/>
        <v>1000021.146050435</v>
      </c>
      <c r="P1849" s="36">
        <f t="shared" si="1125"/>
        <v>1000021.146050435</v>
      </c>
      <c r="Q1849">
        <f t="shared" si="1126"/>
        <v>0</v>
      </c>
      <c r="R1849">
        <f t="shared" si="1127"/>
        <v>44000930.426219143</v>
      </c>
      <c r="S1849">
        <f t="shared" si="1128"/>
        <v>0</v>
      </c>
      <c r="T1849">
        <f t="shared" si="1129"/>
        <v>-19075.792642177985</v>
      </c>
      <c r="U1849">
        <f t="shared" si="1130"/>
        <v>-19075.792642177981</v>
      </c>
      <c r="W1849">
        <f t="shared" si="1131"/>
        <v>-7.7434778162181958E-2</v>
      </c>
      <c r="X1849">
        <v>1215.1500000000001</v>
      </c>
      <c r="Y1849">
        <f t="shared" si="1132"/>
        <v>-901.98092666583329</v>
      </c>
      <c r="Z1849">
        <v>902.00199999999995</v>
      </c>
      <c r="AA1849">
        <f t="shared" si="1133"/>
        <v>5227.1586715358426</v>
      </c>
      <c r="AC1849">
        <f t="shared" si="1134"/>
        <v>0</v>
      </c>
      <c r="AD1849">
        <f t="shared" si="1135"/>
        <v>0</v>
      </c>
      <c r="AE1849">
        <v>0</v>
      </c>
      <c r="AF1849">
        <f t="shared" si="1136"/>
        <v>0</v>
      </c>
      <c r="AG1849">
        <f t="shared" si="1137"/>
        <v>0</v>
      </c>
      <c r="AH1849">
        <f t="shared" si="1138"/>
        <v>2.472151897350862E-5</v>
      </c>
      <c r="AJ1849">
        <f t="shared" si="1139"/>
        <v>0</v>
      </c>
      <c r="AK1849">
        <f t="shared" si="1140"/>
        <v>0</v>
      </c>
      <c r="AL1849">
        <v>902</v>
      </c>
      <c r="AM1849">
        <f t="shared" si="1141"/>
        <v>0</v>
      </c>
      <c r="AN1849">
        <f t="shared" si="1142"/>
        <v>0</v>
      </c>
      <c r="AO1849">
        <f t="shared" si="1143"/>
        <v>7.692655923535826E-5</v>
      </c>
      <c r="AQ1849">
        <f t="shared" si="1144"/>
        <v>0</v>
      </c>
      <c r="AR1849">
        <f t="shared" si="1145"/>
        <v>0</v>
      </c>
      <c r="AS1849">
        <v>902</v>
      </c>
      <c r="AT1849">
        <f t="shared" si="1146"/>
        <v>0</v>
      </c>
      <c r="AU1849">
        <f t="shared" si="1147"/>
        <v>0</v>
      </c>
      <c r="AV1849">
        <f t="shared" si="1148"/>
        <v>2.6182091064472807E-5</v>
      </c>
      <c r="AX1849" t="e">
        <f t="shared" si="1149"/>
        <v>#DIV/0!</v>
      </c>
      <c r="AY1849" t="e">
        <f t="shared" si="1150"/>
        <v>#DIV/0!</v>
      </c>
      <c r="AZ1849" t="e">
        <f t="shared" si="1151"/>
        <v>#DIV/0!</v>
      </c>
    </row>
    <row r="1850" spans="14:52" x14ac:dyDescent="0.55000000000000004">
      <c r="N1850" s="36">
        <f t="shared" si="1123"/>
        <v>0</v>
      </c>
      <c r="O1850" s="36">
        <f t="shared" si="1124"/>
        <v>1000021.1226323873</v>
      </c>
      <c r="P1850" s="36">
        <f t="shared" si="1125"/>
        <v>1000021.1226323873</v>
      </c>
      <c r="Q1850">
        <f t="shared" si="1126"/>
        <v>0</v>
      </c>
      <c r="R1850">
        <f t="shared" si="1127"/>
        <v>44000929.395825043</v>
      </c>
      <c r="S1850">
        <f t="shared" si="1128"/>
        <v>0</v>
      </c>
      <c r="T1850">
        <f t="shared" si="1129"/>
        <v>-19036.556306849463</v>
      </c>
      <c r="U1850">
        <f t="shared" si="1130"/>
        <v>-19036.556306849467</v>
      </c>
      <c r="W1850">
        <f t="shared" si="1131"/>
        <v>-7.7434778162181958E-2</v>
      </c>
      <c r="X1850">
        <v>1216.1500000000001</v>
      </c>
      <c r="Y1850">
        <f t="shared" si="1132"/>
        <v>-902.98092666583329</v>
      </c>
      <c r="Z1850">
        <v>903.00199999999995</v>
      </c>
      <c r="AA1850">
        <f t="shared" si="1133"/>
        <v>5242.2430167445955</v>
      </c>
      <c r="AC1850">
        <f t="shared" si="1134"/>
        <v>0</v>
      </c>
      <c r="AD1850">
        <f t="shared" si="1135"/>
        <v>0</v>
      </c>
      <c r="AE1850">
        <v>0</v>
      </c>
      <c r="AF1850">
        <f t="shared" si="1136"/>
        <v>0</v>
      </c>
      <c r="AG1850">
        <f t="shared" si="1137"/>
        <v>0</v>
      </c>
      <c r="AH1850">
        <f t="shared" si="1138"/>
        <v>2.4694767788941486E-5</v>
      </c>
      <c r="AJ1850">
        <f t="shared" si="1139"/>
        <v>0</v>
      </c>
      <c r="AK1850">
        <f t="shared" si="1140"/>
        <v>0</v>
      </c>
      <c r="AL1850">
        <v>903</v>
      </c>
      <c r="AM1850">
        <f t="shared" si="1141"/>
        <v>0</v>
      </c>
      <c r="AN1850">
        <f t="shared" si="1142"/>
        <v>0</v>
      </c>
      <c r="AO1850">
        <f t="shared" si="1143"/>
        <v>7.680172954073163E-5</v>
      </c>
      <c r="AQ1850">
        <f t="shared" si="1144"/>
        <v>0</v>
      </c>
      <c r="AR1850">
        <f t="shared" si="1145"/>
        <v>0</v>
      </c>
      <c r="AS1850">
        <v>903</v>
      </c>
      <c r="AT1850">
        <f t="shared" si="1146"/>
        <v>0</v>
      </c>
      <c r="AU1850">
        <f t="shared" si="1147"/>
        <v>0</v>
      </c>
      <c r="AV1850">
        <f t="shared" si="1148"/>
        <v>2.613429915498425E-5</v>
      </c>
      <c r="AX1850" t="e">
        <f t="shared" si="1149"/>
        <v>#DIV/0!</v>
      </c>
      <c r="AY1850" t="e">
        <f t="shared" si="1150"/>
        <v>#DIV/0!</v>
      </c>
      <c r="AZ1850" t="e">
        <f t="shared" si="1151"/>
        <v>#DIV/0!</v>
      </c>
    </row>
    <row r="1851" spans="14:52" x14ac:dyDescent="0.55000000000000004">
      <c r="N1851" s="36">
        <f t="shared" si="1123"/>
        <v>0</v>
      </c>
      <c r="O1851" s="36">
        <f t="shared" si="1124"/>
        <v>1000021.0992661505</v>
      </c>
      <c r="P1851" s="36">
        <f t="shared" si="1125"/>
        <v>1000021.0992661505</v>
      </c>
      <c r="Q1851">
        <f t="shared" si="1126"/>
        <v>0</v>
      </c>
      <c r="R1851">
        <f t="shared" si="1127"/>
        <v>44000928.36771062</v>
      </c>
      <c r="S1851">
        <f t="shared" si="1128"/>
        <v>0</v>
      </c>
      <c r="T1851">
        <f t="shared" si="1129"/>
        <v>-18997.480813249535</v>
      </c>
      <c r="U1851">
        <f t="shared" si="1130"/>
        <v>-18997.480813249535</v>
      </c>
      <c r="W1851">
        <f t="shared" si="1131"/>
        <v>-7.7434778162181958E-2</v>
      </c>
      <c r="X1851">
        <v>1217.1500000000001</v>
      </c>
      <c r="Y1851">
        <f t="shared" si="1132"/>
        <v>-903.98092666583329</v>
      </c>
      <c r="Z1851">
        <v>904.00199999999995</v>
      </c>
      <c r="AA1851">
        <f t="shared" si="1133"/>
        <v>5257.3451590556579</v>
      </c>
      <c r="AC1851">
        <f t="shared" si="1134"/>
        <v>0</v>
      </c>
      <c r="AD1851">
        <f t="shared" si="1135"/>
        <v>0</v>
      </c>
      <c r="AE1851">
        <v>0</v>
      </c>
      <c r="AF1851">
        <f t="shared" si="1136"/>
        <v>0</v>
      </c>
      <c r="AG1851">
        <f t="shared" si="1137"/>
        <v>0</v>
      </c>
      <c r="AH1851">
        <f t="shared" si="1138"/>
        <v>2.4668089437657189E-5</v>
      </c>
      <c r="AJ1851">
        <f t="shared" si="1139"/>
        <v>0</v>
      </c>
      <c r="AK1851">
        <f t="shared" si="1140"/>
        <v>0</v>
      </c>
      <c r="AL1851">
        <v>904</v>
      </c>
      <c r="AM1851">
        <f t="shared" si="1141"/>
        <v>0</v>
      </c>
      <c r="AN1851">
        <f t="shared" si="1142"/>
        <v>0</v>
      </c>
      <c r="AO1851">
        <f t="shared" si="1143"/>
        <v>7.6677307028014244E-5</v>
      </c>
      <c r="AQ1851">
        <f t="shared" si="1144"/>
        <v>0</v>
      </c>
      <c r="AR1851">
        <f t="shared" si="1145"/>
        <v>0</v>
      </c>
      <c r="AS1851">
        <v>904</v>
      </c>
      <c r="AT1851">
        <f t="shared" si="1146"/>
        <v>0</v>
      </c>
      <c r="AU1851">
        <f t="shared" si="1147"/>
        <v>0</v>
      </c>
      <c r="AV1851">
        <f t="shared" si="1148"/>
        <v>2.6086672799271113E-5</v>
      </c>
      <c r="AX1851" t="e">
        <f t="shared" si="1149"/>
        <v>#DIV/0!</v>
      </c>
      <c r="AY1851" t="e">
        <f t="shared" si="1150"/>
        <v>#DIV/0!</v>
      </c>
      <c r="AZ1851" t="e">
        <f t="shared" si="1151"/>
        <v>#DIV/0!</v>
      </c>
    </row>
    <row r="1852" spans="14:52" x14ac:dyDescent="0.55000000000000004">
      <c r="N1852" s="36">
        <f t="shared" si="1123"/>
        <v>0</v>
      </c>
      <c r="O1852" s="36">
        <f t="shared" si="1124"/>
        <v>1000021.0759515529</v>
      </c>
      <c r="P1852" s="36">
        <f t="shared" si="1125"/>
        <v>1000021.0759515529</v>
      </c>
      <c r="Q1852">
        <f t="shared" si="1126"/>
        <v>0</v>
      </c>
      <c r="R1852">
        <f t="shared" si="1127"/>
        <v>44000927.341868326</v>
      </c>
      <c r="S1852">
        <f t="shared" si="1128"/>
        <v>0</v>
      </c>
      <c r="T1852">
        <f t="shared" si="1129"/>
        <v>-18958.565286740097</v>
      </c>
      <c r="U1852">
        <f t="shared" si="1130"/>
        <v>-18958.565286740093</v>
      </c>
      <c r="W1852">
        <f t="shared" si="1131"/>
        <v>-7.7434778162181958E-2</v>
      </c>
      <c r="X1852">
        <v>1218.1500000000001</v>
      </c>
      <c r="Y1852">
        <f t="shared" si="1132"/>
        <v>-904.98092666583329</v>
      </c>
      <c r="Z1852">
        <v>905.00199999999995</v>
      </c>
      <c r="AA1852">
        <f t="shared" si="1133"/>
        <v>5272.4650673849183</v>
      </c>
      <c r="AC1852">
        <f t="shared" si="1134"/>
        <v>0</v>
      </c>
      <c r="AD1852">
        <f t="shared" si="1135"/>
        <v>0</v>
      </c>
      <c r="AE1852">
        <v>0</v>
      </c>
      <c r="AF1852">
        <f t="shared" si="1136"/>
        <v>0</v>
      </c>
      <c r="AG1852">
        <f t="shared" si="1137"/>
        <v>0</v>
      </c>
      <c r="AH1852">
        <f t="shared" si="1138"/>
        <v>2.4641483638135654E-5</v>
      </c>
      <c r="AJ1852">
        <f t="shared" si="1139"/>
        <v>0</v>
      </c>
      <c r="AK1852">
        <f t="shared" si="1140"/>
        <v>0</v>
      </c>
      <c r="AL1852">
        <v>905</v>
      </c>
      <c r="AM1852">
        <f t="shared" si="1141"/>
        <v>0</v>
      </c>
      <c r="AN1852">
        <f t="shared" si="1142"/>
        <v>0</v>
      </c>
      <c r="AO1852">
        <f t="shared" si="1143"/>
        <v>7.6553289870914121E-5</v>
      </c>
      <c r="AQ1852">
        <f t="shared" si="1144"/>
        <v>0</v>
      </c>
      <c r="AR1852">
        <f t="shared" si="1145"/>
        <v>0</v>
      </c>
      <c r="AS1852">
        <v>905</v>
      </c>
      <c r="AT1852">
        <f t="shared" si="1146"/>
        <v>0</v>
      </c>
      <c r="AU1852">
        <f t="shared" si="1147"/>
        <v>0</v>
      </c>
      <c r="AV1852">
        <f t="shared" si="1148"/>
        <v>2.6039211217407936E-5</v>
      </c>
      <c r="AX1852" t="e">
        <f t="shared" si="1149"/>
        <v>#DIV/0!</v>
      </c>
      <c r="AY1852" t="e">
        <f t="shared" si="1150"/>
        <v>#DIV/0!</v>
      </c>
      <c r="AZ1852" t="e">
        <f t="shared" si="1151"/>
        <v>#DIV/0!</v>
      </c>
    </row>
    <row r="1853" spans="14:52" x14ac:dyDescent="0.55000000000000004">
      <c r="N1853" s="36">
        <f t="shared" si="1123"/>
        <v>0</v>
      </c>
      <c r="O1853" s="36">
        <f t="shared" si="1124"/>
        <v>1000021.0526884234</v>
      </c>
      <c r="P1853" s="36">
        <f t="shared" si="1125"/>
        <v>1000021.0526884234</v>
      </c>
      <c r="Q1853">
        <f t="shared" si="1126"/>
        <v>0</v>
      </c>
      <c r="R1853">
        <f t="shared" si="1127"/>
        <v>44000926.318290628</v>
      </c>
      <c r="S1853">
        <f t="shared" si="1128"/>
        <v>0</v>
      </c>
      <c r="T1853">
        <f t="shared" si="1129"/>
        <v>-18919.808858567474</v>
      </c>
      <c r="U1853">
        <f t="shared" si="1130"/>
        <v>-18919.80885856747</v>
      </c>
      <c r="W1853">
        <f t="shared" si="1131"/>
        <v>-7.7434778162181958E-2</v>
      </c>
      <c r="X1853">
        <v>1219.1500000000001</v>
      </c>
      <c r="Y1853">
        <f t="shared" si="1132"/>
        <v>-905.98092666583329</v>
      </c>
      <c r="Z1853">
        <v>906.00199999999995</v>
      </c>
      <c r="AA1853">
        <f t="shared" si="1133"/>
        <v>5287.6027106404008</v>
      </c>
      <c r="AC1853">
        <f t="shared" si="1134"/>
        <v>0</v>
      </c>
      <c r="AD1853">
        <f t="shared" si="1135"/>
        <v>0</v>
      </c>
      <c r="AE1853">
        <v>0</v>
      </c>
      <c r="AF1853">
        <f t="shared" si="1136"/>
        <v>0</v>
      </c>
      <c r="AG1853">
        <f t="shared" si="1137"/>
        <v>0</v>
      </c>
      <c r="AH1853">
        <f t="shared" si="1138"/>
        <v>2.4614950110250605E-5</v>
      </c>
      <c r="AJ1853">
        <f t="shared" si="1139"/>
        <v>0</v>
      </c>
      <c r="AK1853">
        <f t="shared" si="1140"/>
        <v>0</v>
      </c>
      <c r="AL1853">
        <v>906</v>
      </c>
      <c r="AM1853">
        <f t="shared" si="1141"/>
        <v>0</v>
      </c>
      <c r="AN1853">
        <f t="shared" si="1142"/>
        <v>0</v>
      </c>
      <c r="AO1853">
        <f t="shared" si="1143"/>
        <v>7.642967625342565E-5</v>
      </c>
      <c r="AQ1853">
        <f t="shared" si="1144"/>
        <v>0</v>
      </c>
      <c r="AR1853">
        <f t="shared" si="1145"/>
        <v>0</v>
      </c>
      <c r="AS1853">
        <v>906</v>
      </c>
      <c r="AT1853">
        <f t="shared" si="1146"/>
        <v>0</v>
      </c>
      <c r="AU1853">
        <f t="shared" si="1147"/>
        <v>0</v>
      </c>
      <c r="AV1853">
        <f t="shared" si="1148"/>
        <v>2.5991913634052662E-5</v>
      </c>
      <c r="AX1853" t="e">
        <f t="shared" si="1149"/>
        <v>#DIV/0!</v>
      </c>
      <c r="AY1853" t="e">
        <f t="shared" si="1150"/>
        <v>#DIV/0!</v>
      </c>
      <c r="AZ1853" t="e">
        <f t="shared" si="1151"/>
        <v>#DIV/0!</v>
      </c>
    </row>
    <row r="1854" spans="14:52" x14ac:dyDescent="0.55000000000000004">
      <c r="N1854" s="36">
        <f t="shared" si="1123"/>
        <v>0</v>
      </c>
      <c r="O1854" s="36">
        <f t="shared" si="1124"/>
        <v>1000021.029476592</v>
      </c>
      <c r="P1854" s="36">
        <f t="shared" si="1125"/>
        <v>1000021.029476592</v>
      </c>
      <c r="Q1854">
        <f t="shared" si="1126"/>
        <v>0</v>
      </c>
      <c r="R1854">
        <f t="shared" si="1127"/>
        <v>44000925.296970047</v>
      </c>
      <c r="S1854">
        <f t="shared" si="1128"/>
        <v>0</v>
      </c>
      <c r="T1854">
        <f t="shared" si="1129"/>
        <v>-18881.210665815506</v>
      </c>
      <c r="U1854">
        <f t="shared" si="1130"/>
        <v>-18881.210665815506</v>
      </c>
      <c r="W1854">
        <f t="shared" si="1131"/>
        <v>-7.7434778162181958E-2</v>
      </c>
      <c r="X1854">
        <v>1220.1500000000001</v>
      </c>
      <c r="Y1854">
        <f t="shared" si="1132"/>
        <v>-906.98092666583329</v>
      </c>
      <c r="Z1854">
        <v>907.00199999999995</v>
      </c>
      <c r="AA1854">
        <f t="shared" si="1133"/>
        <v>5302.7580577226008</v>
      </c>
      <c r="AC1854">
        <f t="shared" si="1134"/>
        <v>0</v>
      </c>
      <c r="AD1854">
        <f t="shared" si="1135"/>
        <v>0</v>
      </c>
      <c r="AE1854">
        <v>0</v>
      </c>
      <c r="AF1854">
        <f t="shared" si="1136"/>
        <v>0</v>
      </c>
      <c r="AG1854">
        <f t="shared" si="1137"/>
        <v>0</v>
      </c>
      <c r="AH1854">
        <f t="shared" si="1138"/>
        <v>2.4588488575261231E-5</v>
      </c>
      <c r="AJ1854">
        <f t="shared" si="1139"/>
        <v>0</v>
      </c>
      <c r="AK1854">
        <f t="shared" si="1140"/>
        <v>0</v>
      </c>
      <c r="AL1854">
        <v>907</v>
      </c>
      <c r="AM1854">
        <f t="shared" si="1141"/>
        <v>0</v>
      </c>
      <c r="AN1854">
        <f t="shared" si="1142"/>
        <v>0</v>
      </c>
      <c r="AO1854">
        <f t="shared" si="1143"/>
        <v>7.6306464369759941E-5</v>
      </c>
      <c r="AQ1854">
        <f t="shared" si="1144"/>
        <v>0</v>
      </c>
      <c r="AR1854">
        <f t="shared" si="1145"/>
        <v>0</v>
      </c>
      <c r="AS1854">
        <v>907</v>
      </c>
      <c r="AT1854">
        <f t="shared" si="1146"/>
        <v>0</v>
      </c>
      <c r="AU1854">
        <f t="shared" si="1147"/>
        <v>0</v>
      </c>
      <c r="AV1854">
        <f t="shared" si="1148"/>
        <v>2.594477927841446E-5</v>
      </c>
      <c r="AX1854" t="e">
        <f t="shared" si="1149"/>
        <v>#DIV/0!</v>
      </c>
      <c r="AY1854" t="e">
        <f t="shared" si="1150"/>
        <v>#DIV/0!</v>
      </c>
      <c r="AZ1854" t="e">
        <f t="shared" si="1151"/>
        <v>#DIV/0!</v>
      </c>
    </row>
    <row r="1855" spans="14:52" x14ac:dyDescent="0.55000000000000004">
      <c r="N1855" s="36">
        <f t="shared" si="1123"/>
        <v>0</v>
      </c>
      <c r="O1855" s="36">
        <f t="shared" si="1124"/>
        <v>1000021.006315889</v>
      </c>
      <c r="P1855" s="36">
        <f t="shared" si="1125"/>
        <v>1000021.006315889</v>
      </c>
      <c r="Q1855">
        <f t="shared" si="1126"/>
        <v>0</v>
      </c>
      <c r="R1855">
        <f t="shared" si="1127"/>
        <v>44000924.277899116</v>
      </c>
      <c r="S1855">
        <f t="shared" si="1128"/>
        <v>0</v>
      </c>
      <c r="T1855">
        <f t="shared" si="1129"/>
        <v>-18842.769851359015</v>
      </c>
      <c r="U1855">
        <f t="shared" si="1130"/>
        <v>-18842.769851359015</v>
      </c>
      <c r="W1855">
        <f t="shared" si="1131"/>
        <v>-7.7434778162181958E-2</v>
      </c>
      <c r="X1855">
        <v>1221.1500000000001</v>
      </c>
      <c r="Y1855">
        <f t="shared" si="1132"/>
        <v>-907.98092666583329</v>
      </c>
      <c r="Z1855">
        <v>908.00199999999995</v>
      </c>
      <c r="AA1855">
        <f t="shared" si="1133"/>
        <v>5317.9310775248232</v>
      </c>
      <c r="AC1855">
        <f t="shared" si="1134"/>
        <v>0</v>
      </c>
      <c r="AD1855">
        <f t="shared" si="1135"/>
        <v>0</v>
      </c>
      <c r="AE1855">
        <v>0</v>
      </c>
      <c r="AF1855">
        <f t="shared" si="1136"/>
        <v>0</v>
      </c>
      <c r="AG1855">
        <f t="shared" si="1137"/>
        <v>0</v>
      </c>
      <c r="AH1855">
        <f t="shared" si="1138"/>
        <v>2.4562098755803753E-5</v>
      </c>
      <c r="AJ1855">
        <f t="shared" si="1139"/>
        <v>0</v>
      </c>
      <c r="AK1855">
        <f t="shared" si="1140"/>
        <v>0</v>
      </c>
      <c r="AL1855">
        <v>908</v>
      </c>
      <c r="AM1855">
        <f t="shared" si="1141"/>
        <v>0</v>
      </c>
      <c r="AN1855">
        <f t="shared" si="1142"/>
        <v>0</v>
      </c>
      <c r="AO1855">
        <f t="shared" si="1143"/>
        <v>7.6183652424276021E-5</v>
      </c>
      <c r="AQ1855">
        <f t="shared" si="1144"/>
        <v>0</v>
      </c>
      <c r="AR1855">
        <f t="shared" si="1145"/>
        <v>0</v>
      </c>
      <c r="AS1855">
        <v>908</v>
      </c>
      <c r="AT1855">
        <f t="shared" si="1146"/>
        <v>0</v>
      </c>
      <c r="AU1855">
        <f t="shared" si="1147"/>
        <v>0</v>
      </c>
      <c r="AV1855">
        <f t="shared" si="1148"/>
        <v>2.5897807384221857E-5</v>
      </c>
      <c r="AX1855" t="e">
        <f t="shared" si="1149"/>
        <v>#DIV/0!</v>
      </c>
      <c r="AY1855" t="e">
        <f t="shared" si="1150"/>
        <v>#DIV/0!</v>
      </c>
      <c r="AZ1855" t="e">
        <f t="shared" si="1151"/>
        <v>#DIV/0!</v>
      </c>
    </row>
    <row r="1856" spans="14:52" x14ac:dyDescent="0.55000000000000004">
      <c r="N1856" s="36">
        <f t="shared" si="1123"/>
        <v>0</v>
      </c>
      <c r="O1856" s="36">
        <f t="shared" si="1124"/>
        <v>1000020.9832061457</v>
      </c>
      <c r="P1856" s="36">
        <f t="shared" si="1125"/>
        <v>1000020.9832061457</v>
      </c>
      <c r="Q1856">
        <f t="shared" si="1126"/>
        <v>0</v>
      </c>
      <c r="R1856">
        <f t="shared" si="1127"/>
        <v>44000923.261070408</v>
      </c>
      <c r="S1856">
        <f t="shared" si="1128"/>
        <v>0</v>
      </c>
      <c r="T1856">
        <f t="shared" si="1129"/>
        <v>-18804.485563818151</v>
      </c>
      <c r="U1856">
        <f t="shared" si="1130"/>
        <v>-18804.485563818151</v>
      </c>
      <c r="W1856">
        <f t="shared" si="1131"/>
        <v>-7.7434778162181958E-2</v>
      </c>
      <c r="X1856">
        <v>1222.1500000000001</v>
      </c>
      <c r="Y1856">
        <f t="shared" si="1132"/>
        <v>-908.98092666583329</v>
      </c>
      <c r="Z1856">
        <v>909.00199999999995</v>
      </c>
      <c r="AA1856">
        <f t="shared" si="1133"/>
        <v>5333.121738933387</v>
      </c>
      <c r="AC1856">
        <f t="shared" si="1134"/>
        <v>0</v>
      </c>
      <c r="AD1856">
        <f t="shared" si="1135"/>
        <v>0</v>
      </c>
      <c r="AE1856">
        <v>0</v>
      </c>
      <c r="AF1856">
        <f t="shared" si="1136"/>
        <v>0</v>
      </c>
      <c r="AG1856">
        <f t="shared" si="1137"/>
        <v>0</v>
      </c>
      <c r="AH1856">
        <f t="shared" si="1138"/>
        <v>2.453578037588334E-5</v>
      </c>
      <c r="AJ1856">
        <f t="shared" si="1139"/>
        <v>0</v>
      </c>
      <c r="AK1856">
        <f t="shared" si="1140"/>
        <v>0</v>
      </c>
      <c r="AL1856">
        <v>909</v>
      </c>
      <c r="AM1856">
        <f t="shared" si="1141"/>
        <v>0</v>
      </c>
      <c r="AN1856">
        <f t="shared" si="1142"/>
        <v>0</v>
      </c>
      <c r="AO1856">
        <f t="shared" si="1143"/>
        <v>7.6061238631412891E-5</v>
      </c>
      <c r="AQ1856">
        <f t="shared" si="1144"/>
        <v>0</v>
      </c>
      <c r="AR1856">
        <f t="shared" si="1145"/>
        <v>0</v>
      </c>
      <c r="AS1856">
        <v>909</v>
      </c>
      <c r="AT1856">
        <f t="shared" si="1146"/>
        <v>0</v>
      </c>
      <c r="AU1856">
        <f t="shared" si="1147"/>
        <v>0</v>
      </c>
      <c r="AV1856">
        <f t="shared" si="1148"/>
        <v>2.5850997189691428E-5</v>
      </c>
      <c r="AX1856" t="e">
        <f t="shared" si="1149"/>
        <v>#DIV/0!</v>
      </c>
      <c r="AY1856" t="e">
        <f t="shared" si="1150"/>
        <v>#DIV/0!</v>
      </c>
      <c r="AZ1856" t="e">
        <f t="shared" si="1151"/>
        <v>#DIV/0!</v>
      </c>
    </row>
    <row r="1857" spans="14:52" x14ac:dyDescent="0.55000000000000004">
      <c r="N1857" s="36">
        <f t="shared" si="1123"/>
        <v>0</v>
      </c>
      <c r="O1857" s="36">
        <f t="shared" si="1124"/>
        <v>1000020.9601471941</v>
      </c>
      <c r="P1857" s="36">
        <f t="shared" si="1125"/>
        <v>1000020.9601471941</v>
      </c>
      <c r="Q1857">
        <f t="shared" si="1126"/>
        <v>0</v>
      </c>
      <c r="R1857">
        <f t="shared" si="1127"/>
        <v>44000922.246476538</v>
      </c>
      <c r="S1857">
        <f t="shared" si="1128"/>
        <v>0</v>
      </c>
      <c r="T1857">
        <f t="shared" si="1129"/>
        <v>-18766.356957512558</v>
      </c>
      <c r="U1857">
        <f t="shared" si="1130"/>
        <v>-18766.356957512555</v>
      </c>
      <c r="W1857">
        <f t="shared" si="1131"/>
        <v>-7.7434778162181958E-2</v>
      </c>
      <c r="X1857">
        <v>1223.1500000000001</v>
      </c>
      <c r="Y1857">
        <f t="shared" si="1132"/>
        <v>-909.98092666583329</v>
      </c>
      <c r="Z1857">
        <v>910.00199999999995</v>
      </c>
      <c r="AA1857">
        <f t="shared" si="1133"/>
        <v>5348.33001082801</v>
      </c>
      <c r="AC1857">
        <f t="shared" si="1134"/>
        <v>0</v>
      </c>
      <c r="AD1857">
        <f t="shared" si="1135"/>
        <v>0</v>
      </c>
      <c r="AE1857">
        <v>0</v>
      </c>
      <c r="AF1857">
        <f t="shared" si="1136"/>
        <v>0</v>
      </c>
      <c r="AG1857">
        <f t="shared" si="1137"/>
        <v>0</v>
      </c>
      <c r="AH1857">
        <f t="shared" si="1138"/>
        <v>2.4509533160865794E-5</v>
      </c>
      <c r="AJ1857">
        <f t="shared" si="1139"/>
        <v>0</v>
      </c>
      <c r="AK1857">
        <f t="shared" si="1140"/>
        <v>0</v>
      </c>
      <c r="AL1857">
        <v>910</v>
      </c>
      <c r="AM1857">
        <f t="shared" si="1141"/>
        <v>0</v>
      </c>
      <c r="AN1857">
        <f t="shared" si="1142"/>
        <v>0</v>
      </c>
      <c r="AO1857">
        <f t="shared" si="1143"/>
        <v>7.5939221215621768E-5</v>
      </c>
      <c r="AQ1857">
        <f t="shared" si="1144"/>
        <v>0</v>
      </c>
      <c r="AR1857">
        <f t="shared" si="1145"/>
        <v>0</v>
      </c>
      <c r="AS1857">
        <v>910</v>
      </c>
      <c r="AT1857">
        <f t="shared" si="1146"/>
        <v>0</v>
      </c>
      <c r="AU1857">
        <f t="shared" si="1147"/>
        <v>0</v>
      </c>
      <c r="AV1857">
        <f t="shared" si="1148"/>
        <v>2.5804347937496322E-5</v>
      </c>
      <c r="AX1857" t="e">
        <f t="shared" si="1149"/>
        <v>#DIV/0!</v>
      </c>
      <c r="AY1857" t="e">
        <f t="shared" si="1150"/>
        <v>#DIV/0!</v>
      </c>
      <c r="AZ1857" t="e">
        <f t="shared" si="1151"/>
        <v>#DIV/0!</v>
      </c>
    </row>
    <row r="1858" spans="14:52" x14ac:dyDescent="0.55000000000000004">
      <c r="N1858" s="36">
        <f t="shared" si="1123"/>
        <v>0</v>
      </c>
      <c r="O1858" s="36">
        <f t="shared" si="1124"/>
        <v>1000020.9371388669</v>
      </c>
      <c r="P1858" s="36">
        <f t="shared" si="1125"/>
        <v>1000020.9371388669</v>
      </c>
      <c r="Q1858">
        <f t="shared" si="1126"/>
        <v>0</v>
      </c>
      <c r="R1858">
        <f t="shared" si="1127"/>
        <v>44000921.234110139</v>
      </c>
      <c r="S1858">
        <f t="shared" si="1128"/>
        <v>0</v>
      </c>
      <c r="T1858">
        <f t="shared" si="1129"/>
        <v>-18728.383192416415</v>
      </c>
      <c r="U1858">
        <f t="shared" si="1130"/>
        <v>-18728.383192416415</v>
      </c>
      <c r="W1858">
        <f t="shared" si="1131"/>
        <v>-7.7434778162181958E-2</v>
      </c>
      <c r="X1858">
        <v>1224.1500000000001</v>
      </c>
      <c r="Y1858">
        <f t="shared" si="1132"/>
        <v>-910.98092666583329</v>
      </c>
      <c r="Z1858">
        <v>911.00199999999995</v>
      </c>
      <c r="AA1858">
        <f t="shared" si="1133"/>
        <v>5363.5558620820548</v>
      </c>
      <c r="AC1858">
        <f t="shared" si="1134"/>
        <v>0</v>
      </c>
      <c r="AD1858">
        <f t="shared" si="1135"/>
        <v>0</v>
      </c>
      <c r="AE1858">
        <v>0</v>
      </c>
      <c r="AF1858">
        <f t="shared" si="1136"/>
        <v>0</v>
      </c>
      <c r="AG1858">
        <f t="shared" si="1137"/>
        <v>0</v>
      </c>
      <c r="AH1858">
        <f t="shared" si="1138"/>
        <v>2.4483356837469549E-5</v>
      </c>
      <c r="AJ1858">
        <f t="shared" si="1139"/>
        <v>0</v>
      </c>
      <c r="AK1858">
        <f t="shared" si="1140"/>
        <v>0</v>
      </c>
      <c r="AL1858">
        <v>911</v>
      </c>
      <c r="AM1858">
        <f t="shared" si="1141"/>
        <v>0</v>
      </c>
      <c r="AN1858">
        <f t="shared" si="1142"/>
        <v>0</v>
      </c>
      <c r="AO1858">
        <f t="shared" si="1143"/>
        <v>7.5817598411299052E-5</v>
      </c>
      <c r="AQ1858">
        <f t="shared" si="1144"/>
        <v>0</v>
      </c>
      <c r="AR1858">
        <f t="shared" si="1145"/>
        <v>0</v>
      </c>
      <c r="AS1858">
        <v>911</v>
      </c>
      <c r="AT1858">
        <f t="shared" si="1146"/>
        <v>0</v>
      </c>
      <c r="AU1858">
        <f t="shared" si="1147"/>
        <v>0</v>
      </c>
      <c r="AV1858">
        <f t="shared" si="1148"/>
        <v>2.5757858874735303E-5</v>
      </c>
      <c r="AX1858" t="e">
        <f t="shared" si="1149"/>
        <v>#DIV/0!</v>
      </c>
      <c r="AY1858" t="e">
        <f t="shared" si="1150"/>
        <v>#DIV/0!</v>
      </c>
      <c r="AZ1858" t="e">
        <f t="shared" si="1151"/>
        <v>#DIV/0!</v>
      </c>
    </row>
    <row r="1859" spans="14:52" x14ac:dyDescent="0.55000000000000004">
      <c r="N1859" s="36">
        <f t="shared" si="1123"/>
        <v>0</v>
      </c>
      <c r="O1859" s="36">
        <f t="shared" si="1124"/>
        <v>1000020.9141809976</v>
      </c>
      <c r="P1859" s="36">
        <f t="shared" si="1125"/>
        <v>1000020.9141809976</v>
      </c>
      <c r="Q1859">
        <f t="shared" si="1126"/>
        <v>0</v>
      </c>
      <c r="R1859">
        <f t="shared" si="1127"/>
        <v>44000920.223963894</v>
      </c>
      <c r="S1859">
        <f t="shared" si="1128"/>
        <v>0</v>
      </c>
      <c r="T1859">
        <f t="shared" si="1129"/>
        <v>-18690.563434113708</v>
      </c>
      <c r="U1859">
        <f t="shared" si="1130"/>
        <v>-18690.563434113701</v>
      </c>
      <c r="W1859">
        <f t="shared" si="1131"/>
        <v>-7.7434778162181958E-2</v>
      </c>
      <c r="X1859">
        <v>1225.1500000000001</v>
      </c>
      <c r="Y1859">
        <f t="shared" si="1132"/>
        <v>-911.98092666583329</v>
      </c>
      <c r="Z1859">
        <v>912.00199999999995</v>
      </c>
      <c r="AA1859">
        <f t="shared" si="1133"/>
        <v>5378.7992615628236</v>
      </c>
      <c r="AC1859">
        <f t="shared" si="1134"/>
        <v>0</v>
      </c>
      <c r="AD1859">
        <f t="shared" si="1135"/>
        <v>0</v>
      </c>
      <c r="AE1859">
        <v>0</v>
      </c>
      <c r="AF1859">
        <f t="shared" si="1136"/>
        <v>0</v>
      </c>
      <c r="AG1859">
        <f t="shared" si="1137"/>
        <v>0</v>
      </c>
      <c r="AH1859">
        <f t="shared" si="1138"/>
        <v>2.4457251133757415E-5</v>
      </c>
      <c r="AJ1859">
        <f t="shared" si="1139"/>
        <v>0</v>
      </c>
      <c r="AK1859">
        <f t="shared" si="1140"/>
        <v>0</v>
      </c>
      <c r="AL1859">
        <v>912</v>
      </c>
      <c r="AM1859">
        <f t="shared" si="1141"/>
        <v>0</v>
      </c>
      <c r="AN1859">
        <f t="shared" si="1142"/>
        <v>0</v>
      </c>
      <c r="AO1859">
        <f t="shared" si="1143"/>
        <v>7.5696368462719688E-5</v>
      </c>
      <c r="AQ1859">
        <f t="shared" si="1144"/>
        <v>0</v>
      </c>
      <c r="AR1859">
        <f t="shared" si="1145"/>
        <v>0</v>
      </c>
      <c r="AS1859">
        <v>912</v>
      </c>
      <c r="AT1859">
        <f t="shared" si="1146"/>
        <v>0</v>
      </c>
      <c r="AU1859">
        <f t="shared" si="1147"/>
        <v>0</v>
      </c>
      <c r="AV1859">
        <f t="shared" si="1148"/>
        <v>2.5711529252901963E-5</v>
      </c>
      <c r="AX1859" t="e">
        <f t="shared" si="1149"/>
        <v>#DIV/0!</v>
      </c>
      <c r="AY1859" t="e">
        <f t="shared" si="1150"/>
        <v>#DIV/0!</v>
      </c>
      <c r="AZ1859" t="e">
        <f t="shared" si="1151"/>
        <v>#DIV/0!</v>
      </c>
    </row>
    <row r="1860" spans="14:52" x14ac:dyDescent="0.55000000000000004">
      <c r="N1860" s="36">
        <f t="shared" si="1123"/>
        <v>0</v>
      </c>
      <c r="O1860" s="36">
        <f t="shared" si="1124"/>
        <v>1000020.8912734205</v>
      </c>
      <c r="P1860" s="36">
        <f t="shared" si="1125"/>
        <v>1000020.8912734205</v>
      </c>
      <c r="Q1860">
        <f t="shared" si="1126"/>
        <v>0</v>
      </c>
      <c r="R1860">
        <f t="shared" si="1127"/>
        <v>44000919.216030501</v>
      </c>
      <c r="S1860">
        <f t="shared" si="1128"/>
        <v>0</v>
      </c>
      <c r="T1860">
        <f t="shared" si="1129"/>
        <v>-18652.896853753948</v>
      </c>
      <c r="U1860">
        <f t="shared" si="1130"/>
        <v>-18652.896853753948</v>
      </c>
      <c r="W1860">
        <f t="shared" si="1131"/>
        <v>-7.7434778162181958E-2</v>
      </c>
      <c r="X1860">
        <v>1226.1500000000001</v>
      </c>
      <c r="Y1860">
        <f t="shared" si="1132"/>
        <v>-912.98092666583329</v>
      </c>
      <c r="Z1860">
        <v>913.00199999999995</v>
      </c>
      <c r="AA1860">
        <f t="shared" si="1133"/>
        <v>5394.0601781318383</v>
      </c>
      <c r="AC1860">
        <f t="shared" si="1134"/>
        <v>0</v>
      </c>
      <c r="AD1860">
        <f t="shared" si="1135"/>
        <v>0</v>
      </c>
      <c r="AE1860">
        <v>0</v>
      </c>
      <c r="AF1860">
        <f t="shared" si="1136"/>
        <v>0</v>
      </c>
      <c r="AG1860">
        <f t="shared" si="1137"/>
        <v>0</v>
      </c>
      <c r="AH1860">
        <f t="shared" si="1138"/>
        <v>2.4431215779128754E-5</v>
      </c>
      <c r="AJ1860">
        <f t="shared" si="1139"/>
        <v>0</v>
      </c>
      <c r="AK1860">
        <f t="shared" si="1140"/>
        <v>0</v>
      </c>
      <c r="AL1860">
        <v>913</v>
      </c>
      <c r="AM1860">
        <f t="shared" si="1141"/>
        <v>0</v>
      </c>
      <c r="AN1860">
        <f t="shared" si="1142"/>
        <v>0</v>
      </c>
      <c r="AO1860">
        <f t="shared" si="1143"/>
        <v>7.5575529623970921E-5</v>
      </c>
      <c r="AQ1860">
        <f t="shared" si="1144"/>
        <v>0</v>
      </c>
      <c r="AR1860">
        <f t="shared" si="1145"/>
        <v>0</v>
      </c>
      <c r="AS1860">
        <v>913</v>
      </c>
      <c r="AT1860">
        <f t="shared" si="1146"/>
        <v>0</v>
      </c>
      <c r="AU1860">
        <f t="shared" si="1147"/>
        <v>0</v>
      </c>
      <c r="AV1860">
        <f t="shared" si="1148"/>
        <v>2.5665358327854204E-5</v>
      </c>
      <c r="AX1860" t="e">
        <f t="shared" si="1149"/>
        <v>#DIV/0!</v>
      </c>
      <c r="AY1860" t="e">
        <f t="shared" si="1150"/>
        <v>#DIV/0!</v>
      </c>
      <c r="AZ1860" t="e">
        <f t="shared" si="1151"/>
        <v>#DIV/0!</v>
      </c>
    </row>
    <row r="1861" spans="14:52" x14ac:dyDescent="0.55000000000000004">
      <c r="N1861" s="36">
        <f t="shared" si="1123"/>
        <v>0</v>
      </c>
      <c r="O1861" s="36">
        <f t="shared" si="1124"/>
        <v>1000020.8684159705</v>
      </c>
      <c r="P1861" s="36">
        <f t="shared" si="1125"/>
        <v>1000020.8684159705</v>
      </c>
      <c r="Q1861">
        <f t="shared" si="1126"/>
        <v>0</v>
      </c>
      <c r="R1861">
        <f t="shared" si="1127"/>
        <v>44000918.210302703</v>
      </c>
      <c r="S1861">
        <f t="shared" si="1128"/>
        <v>0</v>
      </c>
      <c r="T1861">
        <f t="shared" si="1129"/>
        <v>-18615.38262800809</v>
      </c>
      <c r="U1861">
        <f t="shared" si="1130"/>
        <v>-18615.38262800809</v>
      </c>
      <c r="W1861">
        <f t="shared" si="1131"/>
        <v>-7.7434778162181958E-2</v>
      </c>
      <c r="X1861">
        <v>1227.1500000000001</v>
      </c>
      <c r="Y1861">
        <f t="shared" si="1132"/>
        <v>-913.98092666583329</v>
      </c>
      <c r="Z1861">
        <v>914.00199999999995</v>
      </c>
      <c r="AA1861">
        <f t="shared" si="1133"/>
        <v>5409.3385806451861</v>
      </c>
      <c r="AC1861">
        <f t="shared" si="1134"/>
        <v>0</v>
      </c>
      <c r="AD1861">
        <f t="shared" si="1135"/>
        <v>0</v>
      </c>
      <c r="AE1861">
        <v>0</v>
      </c>
      <c r="AF1861">
        <f t="shared" si="1136"/>
        <v>0</v>
      </c>
      <c r="AG1861">
        <f t="shared" si="1137"/>
        <v>0</v>
      </c>
      <c r="AH1861">
        <f t="shared" si="1138"/>
        <v>2.4405250504311411E-5</v>
      </c>
      <c r="AJ1861">
        <f t="shared" si="1139"/>
        <v>0</v>
      </c>
      <c r="AK1861">
        <f t="shared" si="1140"/>
        <v>0</v>
      </c>
      <c r="AL1861">
        <v>914</v>
      </c>
      <c r="AM1861">
        <f t="shared" si="1141"/>
        <v>0</v>
      </c>
      <c r="AN1861">
        <f t="shared" si="1142"/>
        <v>0</v>
      </c>
      <c r="AO1861">
        <f t="shared" si="1143"/>
        <v>7.5455080158887207E-5</v>
      </c>
      <c r="AQ1861">
        <f t="shared" si="1144"/>
        <v>0</v>
      </c>
      <c r="AR1861">
        <f t="shared" si="1145"/>
        <v>0</v>
      </c>
      <c r="AS1861">
        <v>914</v>
      </c>
      <c r="AT1861">
        <f t="shared" si="1146"/>
        <v>0</v>
      </c>
      <c r="AU1861">
        <f t="shared" si="1147"/>
        <v>0</v>
      </c>
      <c r="AV1861">
        <f t="shared" si="1148"/>
        <v>2.5619345359783967E-5</v>
      </c>
      <c r="AX1861" t="e">
        <f t="shared" si="1149"/>
        <v>#DIV/0!</v>
      </c>
      <c r="AY1861" t="e">
        <f t="shared" si="1150"/>
        <v>#DIV/0!</v>
      </c>
      <c r="AZ1861" t="e">
        <f t="shared" si="1151"/>
        <v>#DIV/0!</v>
      </c>
    </row>
    <row r="1862" spans="14:52" x14ac:dyDescent="0.55000000000000004">
      <c r="N1862" s="36">
        <f t="shared" si="1123"/>
        <v>0</v>
      </c>
      <c r="O1862" s="36">
        <f t="shared" si="1124"/>
        <v>1000020.8456084831</v>
      </c>
      <c r="P1862" s="36">
        <f t="shared" si="1125"/>
        <v>1000020.8456084831</v>
      </c>
      <c r="Q1862">
        <f t="shared" si="1126"/>
        <v>0</v>
      </c>
      <c r="R1862">
        <f t="shared" si="1127"/>
        <v>44000917.206773251</v>
      </c>
      <c r="S1862">
        <f t="shared" si="1128"/>
        <v>0</v>
      </c>
      <c r="T1862">
        <f t="shared" si="1129"/>
        <v>-18578.019939025351</v>
      </c>
      <c r="U1862">
        <f t="shared" si="1130"/>
        <v>-18578.019939025358</v>
      </c>
      <c r="W1862">
        <f t="shared" si="1131"/>
        <v>-7.7434778162181958E-2</v>
      </c>
      <c r="X1862">
        <v>1228.1500000000001</v>
      </c>
      <c r="Y1862">
        <f t="shared" si="1132"/>
        <v>-914.98092666583329</v>
      </c>
      <c r="Z1862">
        <v>915.00199999999995</v>
      </c>
      <c r="AA1862">
        <f t="shared" si="1133"/>
        <v>5424.6344379537068</v>
      </c>
      <c r="AC1862">
        <f t="shared" si="1134"/>
        <v>0</v>
      </c>
      <c r="AD1862">
        <f t="shared" si="1135"/>
        <v>0</v>
      </c>
      <c r="AE1862">
        <v>0</v>
      </c>
      <c r="AF1862">
        <f t="shared" si="1136"/>
        <v>0</v>
      </c>
      <c r="AG1862">
        <f t="shared" si="1137"/>
        <v>0</v>
      </c>
      <c r="AH1862">
        <f t="shared" si="1138"/>
        <v>2.4379355041353801E-5</v>
      </c>
      <c r="AJ1862">
        <f t="shared" si="1139"/>
        <v>0</v>
      </c>
      <c r="AK1862">
        <f t="shared" si="1140"/>
        <v>0</v>
      </c>
      <c r="AL1862">
        <v>915</v>
      </c>
      <c r="AM1862">
        <f t="shared" si="1141"/>
        <v>0</v>
      </c>
      <c r="AN1862">
        <f t="shared" si="1142"/>
        <v>0</v>
      </c>
      <c r="AO1862">
        <f t="shared" si="1143"/>
        <v>7.5335018340984421E-5</v>
      </c>
      <c r="AQ1862">
        <f t="shared" si="1144"/>
        <v>0</v>
      </c>
      <c r="AR1862">
        <f t="shared" si="1145"/>
        <v>0</v>
      </c>
      <c r="AS1862">
        <v>915</v>
      </c>
      <c r="AT1862">
        <f t="shared" si="1146"/>
        <v>0</v>
      </c>
      <c r="AU1862">
        <f t="shared" si="1147"/>
        <v>0</v>
      </c>
      <c r="AV1862">
        <f t="shared" si="1148"/>
        <v>2.5573489613187115E-5</v>
      </c>
      <c r="AX1862" t="e">
        <f t="shared" si="1149"/>
        <v>#DIV/0!</v>
      </c>
      <c r="AY1862" t="e">
        <f t="shared" si="1150"/>
        <v>#DIV/0!</v>
      </c>
      <c r="AZ1862" t="e">
        <f t="shared" si="1151"/>
        <v>#DIV/0!</v>
      </c>
    </row>
    <row r="1863" spans="14:52" x14ac:dyDescent="0.55000000000000004">
      <c r="N1863" s="36">
        <f t="shared" si="1123"/>
        <v>0</v>
      </c>
      <c r="O1863" s="36">
        <f t="shared" si="1124"/>
        <v>1000020.8228507946</v>
      </c>
      <c r="P1863" s="36">
        <f t="shared" si="1125"/>
        <v>1000020.8228507946</v>
      </c>
      <c r="Q1863">
        <f t="shared" si="1126"/>
        <v>0</v>
      </c>
      <c r="R1863">
        <f t="shared" si="1127"/>
        <v>44000916.205434963</v>
      </c>
      <c r="S1863">
        <f t="shared" si="1128"/>
        <v>0</v>
      </c>
      <c r="T1863">
        <f t="shared" si="1129"/>
        <v>-18540.807974389765</v>
      </c>
      <c r="U1863">
        <f t="shared" si="1130"/>
        <v>-18540.807974389762</v>
      </c>
      <c r="W1863">
        <f t="shared" si="1131"/>
        <v>-7.7434778162181958E-2</v>
      </c>
      <c r="X1863">
        <v>1229.1500000000001</v>
      </c>
      <c r="Y1863">
        <f t="shared" si="1132"/>
        <v>-915.98092666583329</v>
      </c>
      <c r="Z1863">
        <v>916.00199999999995</v>
      </c>
      <c r="AA1863">
        <f t="shared" si="1133"/>
        <v>5439.9477189033814</v>
      </c>
      <c r="AC1863">
        <f t="shared" si="1134"/>
        <v>0</v>
      </c>
      <c r="AD1863">
        <f t="shared" si="1135"/>
        <v>0</v>
      </c>
      <c r="AE1863">
        <v>0</v>
      </c>
      <c r="AF1863">
        <f t="shared" si="1136"/>
        <v>0</v>
      </c>
      <c r="AG1863">
        <f t="shared" si="1137"/>
        <v>0</v>
      </c>
      <c r="AH1863">
        <f t="shared" si="1138"/>
        <v>2.4353529123617136E-5</v>
      </c>
      <c r="AJ1863">
        <f t="shared" si="1139"/>
        <v>0</v>
      </c>
      <c r="AK1863">
        <f t="shared" si="1140"/>
        <v>0</v>
      </c>
      <c r="AL1863">
        <v>916</v>
      </c>
      <c r="AM1863">
        <f t="shared" si="1141"/>
        <v>0</v>
      </c>
      <c r="AN1863">
        <f t="shared" si="1142"/>
        <v>0</v>
      </c>
      <c r="AO1863">
        <f t="shared" si="1143"/>
        <v>7.5215342453396143E-5</v>
      </c>
      <c r="AQ1863">
        <f t="shared" si="1144"/>
        <v>0</v>
      </c>
      <c r="AR1863">
        <f t="shared" si="1145"/>
        <v>0</v>
      </c>
      <c r="AS1863">
        <v>916</v>
      </c>
      <c r="AT1863">
        <f t="shared" si="1146"/>
        <v>0</v>
      </c>
      <c r="AU1863">
        <f t="shared" si="1147"/>
        <v>0</v>
      </c>
      <c r="AV1863">
        <f t="shared" si="1148"/>
        <v>2.5527790356833706E-5</v>
      </c>
      <c r="AX1863" t="e">
        <f t="shared" si="1149"/>
        <v>#DIV/0!</v>
      </c>
      <c r="AY1863" t="e">
        <f t="shared" si="1150"/>
        <v>#DIV/0!</v>
      </c>
      <c r="AZ1863" t="e">
        <f t="shared" si="1151"/>
        <v>#DIV/0!</v>
      </c>
    </row>
    <row r="1864" spans="14:52" x14ac:dyDescent="0.55000000000000004">
      <c r="N1864" s="36">
        <f t="shared" si="1123"/>
        <v>0</v>
      </c>
      <c r="O1864" s="36">
        <f t="shared" si="1124"/>
        <v>1000020.8001427423</v>
      </c>
      <c r="P1864" s="36">
        <f t="shared" si="1125"/>
        <v>1000020.8001427423</v>
      </c>
      <c r="Q1864">
        <f t="shared" si="1126"/>
        <v>0</v>
      </c>
      <c r="R1864">
        <f t="shared" si="1127"/>
        <v>44000915.206280664</v>
      </c>
      <c r="S1864">
        <f t="shared" si="1128"/>
        <v>0</v>
      </c>
      <c r="T1864">
        <f t="shared" si="1129"/>
        <v>-18503.745927077642</v>
      </c>
      <c r="U1864">
        <f t="shared" si="1130"/>
        <v>-18503.745927077645</v>
      </c>
      <c r="W1864">
        <f t="shared" si="1131"/>
        <v>-7.7434778162181958E-2</v>
      </c>
      <c r="X1864">
        <v>1230.1500000000001</v>
      </c>
      <c r="Y1864">
        <f t="shared" si="1132"/>
        <v>-916.98092666583329</v>
      </c>
      <c r="Z1864">
        <v>917.00199999999995</v>
      </c>
      <c r="AA1864">
        <f t="shared" si="1133"/>
        <v>5455.2783923355473</v>
      </c>
      <c r="AC1864">
        <f t="shared" si="1134"/>
        <v>0</v>
      </c>
      <c r="AD1864">
        <f t="shared" si="1135"/>
        <v>0</v>
      </c>
      <c r="AE1864">
        <v>0</v>
      </c>
      <c r="AF1864">
        <f t="shared" si="1136"/>
        <v>0</v>
      </c>
      <c r="AG1864">
        <f t="shared" si="1137"/>
        <v>0</v>
      </c>
      <c r="AH1864">
        <f t="shared" si="1138"/>
        <v>2.4327772485767528E-5</v>
      </c>
      <c r="AJ1864">
        <f t="shared" si="1139"/>
        <v>0</v>
      </c>
      <c r="AK1864">
        <f t="shared" si="1140"/>
        <v>0</v>
      </c>
      <c r="AL1864">
        <v>917</v>
      </c>
      <c r="AM1864">
        <f t="shared" si="1141"/>
        <v>0</v>
      </c>
      <c r="AN1864">
        <f t="shared" si="1142"/>
        <v>0</v>
      </c>
      <c r="AO1864">
        <f t="shared" si="1143"/>
        <v>7.5096050788808815E-5</v>
      </c>
      <c r="AQ1864">
        <f t="shared" si="1144"/>
        <v>0</v>
      </c>
      <c r="AR1864">
        <f t="shared" si="1145"/>
        <v>0</v>
      </c>
      <c r="AS1864">
        <v>917</v>
      </c>
      <c r="AT1864">
        <f t="shared" si="1146"/>
        <v>0</v>
      </c>
      <c r="AU1864">
        <f t="shared" si="1147"/>
        <v>0</v>
      </c>
      <c r="AV1864">
        <f t="shared" si="1148"/>
        <v>2.5482246863738406E-5</v>
      </c>
      <c r="AX1864" t="e">
        <f t="shared" si="1149"/>
        <v>#DIV/0!</v>
      </c>
      <c r="AY1864" t="e">
        <f t="shared" si="1150"/>
        <v>#DIV/0!</v>
      </c>
      <c r="AZ1864" t="e">
        <f t="shared" si="1151"/>
        <v>#DIV/0!</v>
      </c>
    </row>
    <row r="1865" spans="14:52" x14ac:dyDescent="0.55000000000000004">
      <c r="N1865" s="36">
        <f t="shared" si="1123"/>
        <v>0</v>
      </c>
      <c r="O1865" s="36">
        <f t="shared" si="1124"/>
        <v>1000020.7774841641</v>
      </c>
      <c r="P1865" s="36">
        <f t="shared" si="1125"/>
        <v>1000020.7774841641</v>
      </c>
      <c r="Q1865">
        <f t="shared" si="1126"/>
        <v>0</v>
      </c>
      <c r="R1865">
        <f t="shared" si="1127"/>
        <v>44000914.209303223</v>
      </c>
      <c r="S1865">
        <f t="shared" si="1128"/>
        <v>0</v>
      </c>
      <c r="T1865">
        <f t="shared" si="1129"/>
        <v>-18466.83299541528</v>
      </c>
      <c r="U1865">
        <f t="shared" si="1130"/>
        <v>-18466.832995415283</v>
      </c>
      <c r="W1865">
        <f t="shared" si="1131"/>
        <v>-7.7434778162181958E-2</v>
      </c>
      <c r="X1865">
        <v>1231.1500000000001</v>
      </c>
      <c r="Y1865">
        <f t="shared" si="1132"/>
        <v>-917.98092666583329</v>
      </c>
      <c r="Z1865">
        <v>918.00199999999995</v>
      </c>
      <c r="AA1865">
        <f t="shared" si="1133"/>
        <v>5470.6264270871925</v>
      </c>
      <c r="AC1865">
        <f t="shared" si="1134"/>
        <v>0</v>
      </c>
      <c r="AD1865">
        <f t="shared" si="1135"/>
        <v>0</v>
      </c>
      <c r="AE1865">
        <v>0</v>
      </c>
      <c r="AF1865">
        <f t="shared" si="1136"/>
        <v>0</v>
      </c>
      <c r="AG1865">
        <f t="shared" si="1137"/>
        <v>0</v>
      </c>
      <c r="AH1865">
        <f t="shared" si="1138"/>
        <v>2.4302084863768352E-5</v>
      </c>
      <c r="AJ1865">
        <f t="shared" si="1139"/>
        <v>0</v>
      </c>
      <c r="AK1865">
        <f t="shared" si="1140"/>
        <v>0</v>
      </c>
      <c r="AL1865">
        <v>918</v>
      </c>
      <c r="AM1865">
        <f t="shared" si="1141"/>
        <v>0</v>
      </c>
      <c r="AN1865">
        <f t="shared" si="1142"/>
        <v>0</v>
      </c>
      <c r="AO1865">
        <f t="shared" si="1143"/>
        <v>7.4977141649398764E-5</v>
      </c>
      <c r="AQ1865">
        <f t="shared" si="1144"/>
        <v>0</v>
      </c>
      <c r="AR1865">
        <f t="shared" si="1145"/>
        <v>0</v>
      </c>
      <c r="AS1865">
        <v>918</v>
      </c>
      <c r="AT1865">
        <f t="shared" si="1146"/>
        <v>0</v>
      </c>
      <c r="AU1865">
        <f t="shared" si="1147"/>
        <v>0</v>
      </c>
      <c r="AV1865">
        <f t="shared" si="1148"/>
        <v>2.5436858411131153E-5</v>
      </c>
      <c r="AX1865" t="e">
        <f t="shared" si="1149"/>
        <v>#DIV/0!</v>
      </c>
      <c r="AY1865" t="e">
        <f t="shared" si="1150"/>
        <v>#DIV/0!</v>
      </c>
      <c r="AZ1865" t="e">
        <f t="shared" si="1151"/>
        <v>#DIV/0!</v>
      </c>
    </row>
    <row r="1866" spans="14:52" x14ac:dyDescent="0.55000000000000004">
      <c r="N1866" s="36">
        <f t="shared" si="1123"/>
        <v>0</v>
      </c>
      <c r="O1866" s="36">
        <f t="shared" si="1124"/>
        <v>1000020.7548748981</v>
      </c>
      <c r="P1866" s="36">
        <f t="shared" si="1125"/>
        <v>1000020.7548748981</v>
      </c>
      <c r="Q1866">
        <f t="shared" si="1126"/>
        <v>0</v>
      </c>
      <c r="R1866">
        <f t="shared" si="1127"/>
        <v>44000913.214495517</v>
      </c>
      <c r="S1866">
        <f t="shared" si="1128"/>
        <v>0</v>
      </c>
      <c r="T1866">
        <f t="shared" si="1129"/>
        <v>-18430.068383036807</v>
      </c>
      <c r="U1866">
        <f t="shared" si="1130"/>
        <v>-18430.0683830368</v>
      </c>
      <c r="W1866">
        <f t="shared" si="1131"/>
        <v>-7.7434778162181958E-2</v>
      </c>
      <c r="X1866">
        <v>1232.1500000000001</v>
      </c>
      <c r="Y1866">
        <f t="shared" si="1132"/>
        <v>-918.98092666583329</v>
      </c>
      <c r="Z1866">
        <v>919.00199999999995</v>
      </c>
      <c r="AA1866">
        <f t="shared" si="1133"/>
        <v>5485.9917919912705</v>
      </c>
      <c r="AC1866">
        <f t="shared" si="1134"/>
        <v>0</v>
      </c>
      <c r="AD1866">
        <f t="shared" si="1135"/>
        <v>0</v>
      </c>
      <c r="AE1866">
        <v>0</v>
      </c>
      <c r="AF1866">
        <f t="shared" si="1136"/>
        <v>0</v>
      </c>
      <c r="AG1866">
        <f t="shared" si="1137"/>
        <v>0</v>
      </c>
      <c r="AH1866">
        <f t="shared" si="1138"/>
        <v>2.4276465994872456E-5</v>
      </c>
      <c r="AJ1866">
        <f t="shared" si="1139"/>
        <v>0</v>
      </c>
      <c r="AK1866">
        <f t="shared" si="1140"/>
        <v>0</v>
      </c>
      <c r="AL1866">
        <v>919</v>
      </c>
      <c r="AM1866">
        <f t="shared" si="1141"/>
        <v>0</v>
      </c>
      <c r="AN1866">
        <f t="shared" si="1142"/>
        <v>0</v>
      </c>
      <c r="AO1866">
        <f t="shared" si="1143"/>
        <v>7.4858613346768862E-5</v>
      </c>
      <c r="AQ1866">
        <f t="shared" si="1144"/>
        <v>0</v>
      </c>
      <c r="AR1866">
        <f t="shared" si="1145"/>
        <v>0</v>
      </c>
      <c r="AS1866">
        <v>919</v>
      </c>
      <c r="AT1866">
        <f t="shared" si="1146"/>
        <v>0</v>
      </c>
      <c r="AU1866">
        <f t="shared" si="1147"/>
        <v>0</v>
      </c>
      <c r="AV1866">
        <f t="shared" si="1148"/>
        <v>2.539162428042808E-5</v>
      </c>
      <c r="AX1866" t="e">
        <f t="shared" si="1149"/>
        <v>#DIV/0!</v>
      </c>
      <c r="AY1866" t="e">
        <f t="shared" si="1150"/>
        <v>#DIV/0!</v>
      </c>
      <c r="AZ1866" t="e">
        <f t="shared" si="1151"/>
        <v>#DIV/0!</v>
      </c>
    </row>
    <row r="1867" spans="14:52" x14ac:dyDescent="0.55000000000000004">
      <c r="N1867" s="36">
        <f t="shared" si="1123"/>
        <v>0</v>
      </c>
      <c r="O1867" s="36">
        <f t="shared" si="1124"/>
        <v>1000020.7323147837</v>
      </c>
      <c r="P1867" s="36">
        <f t="shared" si="1125"/>
        <v>1000020.7323147837</v>
      </c>
      <c r="Q1867">
        <f t="shared" si="1126"/>
        <v>0</v>
      </c>
      <c r="R1867">
        <f t="shared" si="1127"/>
        <v>44000912.221850485</v>
      </c>
      <c r="S1867">
        <f t="shared" si="1128"/>
        <v>0</v>
      </c>
      <c r="T1867">
        <f t="shared" si="1129"/>
        <v>-18393.451298842796</v>
      </c>
      <c r="U1867">
        <f t="shared" si="1130"/>
        <v>-18393.451298842796</v>
      </c>
      <c r="W1867">
        <f t="shared" si="1131"/>
        <v>-7.7434778162181958E-2</v>
      </c>
      <c r="X1867">
        <v>1233.1500000000001</v>
      </c>
      <c r="Y1867">
        <f t="shared" si="1132"/>
        <v>-919.98092666583329</v>
      </c>
      <c r="Z1867">
        <v>920.00199999999995</v>
      </c>
      <c r="AA1867">
        <f t="shared" si="1133"/>
        <v>5501.3744558769304</v>
      </c>
      <c r="AC1867">
        <f t="shared" si="1134"/>
        <v>0</v>
      </c>
      <c r="AD1867">
        <f t="shared" si="1135"/>
        <v>0</v>
      </c>
      <c r="AE1867">
        <v>0</v>
      </c>
      <c r="AF1867">
        <f t="shared" si="1136"/>
        <v>0</v>
      </c>
      <c r="AG1867">
        <f t="shared" si="1137"/>
        <v>0</v>
      </c>
      <c r="AH1867">
        <f t="shared" si="1138"/>
        <v>2.4250915617614656E-5</v>
      </c>
      <c r="AJ1867">
        <f t="shared" si="1139"/>
        <v>0</v>
      </c>
      <c r="AK1867">
        <f t="shared" si="1140"/>
        <v>0</v>
      </c>
      <c r="AL1867">
        <v>920</v>
      </c>
      <c r="AM1867">
        <f t="shared" si="1141"/>
        <v>0</v>
      </c>
      <c r="AN1867">
        <f t="shared" si="1142"/>
        <v>0</v>
      </c>
      <c r="AO1867">
        <f t="shared" si="1143"/>
        <v>7.4740464201885853E-5</v>
      </c>
      <c r="AQ1867">
        <f t="shared" si="1144"/>
        <v>0</v>
      </c>
      <c r="AR1867">
        <f t="shared" si="1145"/>
        <v>0</v>
      </c>
      <c r="AS1867">
        <v>920</v>
      </c>
      <c r="AT1867">
        <f t="shared" si="1146"/>
        <v>0</v>
      </c>
      <c r="AU1867">
        <f t="shared" si="1147"/>
        <v>0</v>
      </c>
      <c r="AV1867">
        <f t="shared" si="1148"/>
        <v>2.5346543757202596E-5</v>
      </c>
      <c r="AX1867" t="e">
        <f t="shared" si="1149"/>
        <v>#DIV/0!</v>
      </c>
      <c r="AY1867" t="e">
        <f t="shared" si="1150"/>
        <v>#DIV/0!</v>
      </c>
      <c r="AZ1867" t="e">
        <f t="shared" si="1151"/>
        <v>#DIV/0!</v>
      </c>
    </row>
    <row r="1868" spans="14:52" x14ac:dyDescent="0.55000000000000004">
      <c r="N1868" s="36">
        <f t="shared" si="1123"/>
        <v>0</v>
      </c>
      <c r="O1868" s="36">
        <f t="shared" si="1124"/>
        <v>1000020.709803661</v>
      </c>
      <c r="P1868" s="36">
        <f t="shared" si="1125"/>
        <v>1000020.709803661</v>
      </c>
      <c r="Q1868">
        <f t="shared" si="1126"/>
        <v>0</v>
      </c>
      <c r="R1868">
        <f t="shared" si="1127"/>
        <v>44000911.231361084</v>
      </c>
      <c r="S1868">
        <f t="shared" si="1128"/>
        <v>0</v>
      </c>
      <c r="T1868">
        <f t="shared" si="1129"/>
        <v>-18356.980956958985</v>
      </c>
      <c r="U1868">
        <f t="shared" si="1130"/>
        <v>-18356.980956958989</v>
      </c>
      <c r="W1868">
        <f t="shared" si="1131"/>
        <v>-7.7434778162181958E-2</v>
      </c>
      <c r="X1868">
        <v>1234.1500000000001</v>
      </c>
      <c r="Y1868">
        <f t="shared" si="1132"/>
        <v>-920.98092666583329</v>
      </c>
      <c r="Z1868">
        <v>921.00199999999995</v>
      </c>
      <c r="AA1868">
        <f t="shared" si="1133"/>
        <v>5516.7743875698352</v>
      </c>
      <c r="AC1868">
        <f t="shared" si="1134"/>
        <v>0</v>
      </c>
      <c r="AD1868">
        <f t="shared" si="1135"/>
        <v>0</v>
      </c>
      <c r="AE1868">
        <v>0</v>
      </c>
      <c r="AF1868">
        <f t="shared" si="1136"/>
        <v>0</v>
      </c>
      <c r="AG1868">
        <f t="shared" si="1137"/>
        <v>0</v>
      </c>
      <c r="AH1868">
        <f t="shared" si="1138"/>
        <v>2.4225433471804006E-5</v>
      </c>
      <c r="AJ1868">
        <f t="shared" si="1139"/>
        <v>0</v>
      </c>
      <c r="AK1868">
        <f t="shared" si="1140"/>
        <v>0</v>
      </c>
      <c r="AL1868">
        <v>921</v>
      </c>
      <c r="AM1868">
        <f t="shared" si="1141"/>
        <v>0</v>
      </c>
      <c r="AN1868">
        <f t="shared" si="1142"/>
        <v>0</v>
      </c>
      <c r="AO1868">
        <f t="shared" si="1143"/>
        <v>7.4622692545018638E-5</v>
      </c>
      <c r="AQ1868">
        <f t="shared" si="1144"/>
        <v>0</v>
      </c>
      <c r="AR1868">
        <f t="shared" si="1145"/>
        <v>0</v>
      </c>
      <c r="AS1868">
        <v>921</v>
      </c>
      <c r="AT1868">
        <f t="shared" si="1146"/>
        <v>0</v>
      </c>
      <c r="AU1868">
        <f t="shared" si="1147"/>
        <v>0</v>
      </c>
      <c r="AV1868">
        <f t="shared" si="1148"/>
        <v>2.5301616131156803E-5</v>
      </c>
      <c r="AX1868" t="e">
        <f t="shared" si="1149"/>
        <v>#DIV/0!</v>
      </c>
      <c r="AY1868" t="e">
        <f t="shared" si="1150"/>
        <v>#DIV/0!</v>
      </c>
      <c r="AZ1868" t="e">
        <f t="shared" si="1151"/>
        <v>#DIV/0!</v>
      </c>
    </row>
    <row r="1869" spans="14:52" x14ac:dyDescent="0.55000000000000004">
      <c r="N1869" s="36">
        <f t="shared" si="1123"/>
        <v>0</v>
      </c>
      <c r="O1869" s="36">
        <f t="shared" si="1124"/>
        <v>1000020.6873413702</v>
      </c>
      <c r="P1869" s="36">
        <f t="shared" si="1125"/>
        <v>1000020.6873413702</v>
      </c>
      <c r="Q1869">
        <f t="shared" si="1126"/>
        <v>0</v>
      </c>
      <c r="R1869">
        <f t="shared" si="1127"/>
        <v>44000910.243020289</v>
      </c>
      <c r="S1869">
        <f t="shared" si="1128"/>
        <v>0</v>
      </c>
      <c r="T1869">
        <f t="shared" si="1129"/>
        <v>-18320.656576695539</v>
      </c>
      <c r="U1869">
        <f t="shared" si="1130"/>
        <v>-18320.656576695535</v>
      </c>
      <c r="W1869">
        <f t="shared" si="1131"/>
        <v>-7.7434778162181958E-2</v>
      </c>
      <c r="X1869">
        <v>1235.1500000000001</v>
      </c>
      <c r="Y1869">
        <f t="shared" si="1132"/>
        <v>-921.98092666583329</v>
      </c>
      <c r="Z1869">
        <v>922.00199999999995</v>
      </c>
      <c r="AA1869">
        <f t="shared" si="1133"/>
        <v>5532.1915558923847</v>
      </c>
      <c r="AC1869">
        <f t="shared" si="1134"/>
        <v>0</v>
      </c>
      <c r="AD1869">
        <f t="shared" si="1135"/>
        <v>0</v>
      </c>
      <c r="AE1869">
        <v>0</v>
      </c>
      <c r="AF1869">
        <f t="shared" si="1136"/>
        <v>0</v>
      </c>
      <c r="AG1869">
        <f t="shared" si="1137"/>
        <v>0</v>
      </c>
      <c r="AH1869">
        <f t="shared" si="1138"/>
        <v>2.4200019298516329E-5</v>
      </c>
      <c r="AJ1869">
        <f t="shared" si="1139"/>
        <v>0</v>
      </c>
      <c r="AK1869">
        <f t="shared" si="1140"/>
        <v>0</v>
      </c>
      <c r="AL1869">
        <v>922</v>
      </c>
      <c r="AM1869">
        <f t="shared" si="1141"/>
        <v>0</v>
      </c>
      <c r="AN1869">
        <f t="shared" si="1142"/>
        <v>0</v>
      </c>
      <c r="AO1869">
        <f t="shared" si="1143"/>
        <v>7.4505296715676083E-5</v>
      </c>
      <c r="AQ1869">
        <f t="shared" si="1144"/>
        <v>0</v>
      </c>
      <c r="AR1869">
        <f t="shared" si="1145"/>
        <v>0</v>
      </c>
      <c r="AS1869">
        <v>922</v>
      </c>
      <c r="AT1869">
        <f t="shared" si="1146"/>
        <v>0</v>
      </c>
      <c r="AU1869">
        <f t="shared" si="1147"/>
        <v>0</v>
      </c>
      <c r="AV1869">
        <f t="shared" si="1148"/>
        <v>2.5256840696093104E-5</v>
      </c>
      <c r="AX1869" t="e">
        <f t="shared" si="1149"/>
        <v>#DIV/0!</v>
      </c>
      <c r="AY1869" t="e">
        <f t="shared" si="1150"/>
        <v>#DIV/0!</v>
      </c>
      <c r="AZ1869" t="e">
        <f t="shared" si="1151"/>
        <v>#DIV/0!</v>
      </c>
    </row>
    <row r="1870" spans="14:52" x14ac:dyDescent="0.55000000000000004">
      <c r="N1870" s="36">
        <f t="shared" si="1123"/>
        <v>1000020.6649277527</v>
      </c>
      <c r="O1870" s="36">
        <f t="shared" si="1124"/>
        <v>1000020.6649277527</v>
      </c>
      <c r="P1870" s="36">
        <f t="shared" si="1125"/>
        <v>1000020.6649277527</v>
      </c>
      <c r="Q1870">
        <f t="shared" si="1126"/>
        <v>16000330.638844043</v>
      </c>
      <c r="R1870">
        <f t="shared" si="1127"/>
        <v>44000909.256821118</v>
      </c>
      <c r="S1870">
        <f t="shared" si="1128"/>
        <v>-18284.477382506288</v>
      </c>
      <c r="T1870">
        <f t="shared" si="1129"/>
        <v>-18284.477382506288</v>
      </c>
      <c r="U1870">
        <f t="shared" si="1130"/>
        <v>-18284.477382506284</v>
      </c>
      <c r="W1870">
        <f t="shared" si="1131"/>
        <v>-7.7434778162181958E-2</v>
      </c>
      <c r="X1870">
        <v>1236.1500000000001</v>
      </c>
      <c r="Y1870">
        <f t="shared" si="1132"/>
        <v>-922.98092666583329</v>
      </c>
      <c r="Z1870">
        <v>923.00199999999995</v>
      </c>
      <c r="AA1870">
        <f t="shared" si="1133"/>
        <v>5547.6259296640892</v>
      </c>
      <c r="AC1870">
        <f t="shared" si="1134"/>
        <v>0</v>
      </c>
      <c r="AD1870">
        <f t="shared" si="1135"/>
        <v>0</v>
      </c>
      <c r="AE1870">
        <v>923</v>
      </c>
      <c r="AF1870">
        <f t="shared" si="1136"/>
        <v>0</v>
      </c>
      <c r="AG1870">
        <f t="shared" si="1137"/>
        <v>0</v>
      </c>
      <c r="AH1870">
        <f t="shared" si="1138"/>
        <v>2.4174672840086838E-5</v>
      </c>
      <c r="AJ1870">
        <f t="shared" si="1139"/>
        <v>0</v>
      </c>
      <c r="AK1870">
        <f t="shared" si="1140"/>
        <v>0</v>
      </c>
      <c r="AL1870">
        <v>923</v>
      </c>
      <c r="AM1870">
        <f t="shared" si="1141"/>
        <v>0</v>
      </c>
      <c r="AN1870">
        <f t="shared" si="1142"/>
        <v>0</v>
      </c>
      <c r="AO1870">
        <f t="shared" si="1143"/>
        <v>7.4388275062546463E-5</v>
      </c>
      <c r="AQ1870">
        <f t="shared" si="1144"/>
        <v>0</v>
      </c>
      <c r="AR1870">
        <f t="shared" si="1145"/>
        <v>0</v>
      </c>
      <c r="AS1870">
        <v>923</v>
      </c>
      <c r="AT1870">
        <f t="shared" si="1146"/>
        <v>0</v>
      </c>
      <c r="AU1870">
        <f t="shared" si="1147"/>
        <v>0</v>
      </c>
      <c r="AV1870">
        <f t="shared" si="1148"/>
        <v>2.5212216749886023E-5</v>
      </c>
      <c r="AX1870" t="e">
        <f t="shared" si="1149"/>
        <v>#DIV/0!</v>
      </c>
      <c r="AY1870" t="e">
        <f t="shared" si="1150"/>
        <v>#DIV/0!</v>
      </c>
      <c r="AZ1870" t="e">
        <f t="shared" si="1151"/>
        <v>#DIV/0!</v>
      </c>
    </row>
    <row r="1871" spans="14:52" x14ac:dyDescent="0.55000000000000004">
      <c r="N1871" s="36">
        <f t="shared" si="1123"/>
        <v>1000020.6425626506</v>
      </c>
      <c r="O1871" s="36">
        <f t="shared" si="1124"/>
        <v>1000020.6425626506</v>
      </c>
      <c r="P1871" s="36">
        <f t="shared" si="1125"/>
        <v>1000020.6425626506</v>
      </c>
      <c r="Q1871">
        <f t="shared" si="1126"/>
        <v>16000330.28100241</v>
      </c>
      <c r="R1871">
        <f t="shared" si="1127"/>
        <v>44000908.272756629</v>
      </c>
      <c r="S1871">
        <f t="shared" si="1128"/>
        <v>-18248.442603949061</v>
      </c>
      <c r="T1871">
        <f t="shared" si="1129"/>
        <v>-18248.442603949061</v>
      </c>
      <c r="U1871">
        <f t="shared" si="1130"/>
        <v>-18248.442603949061</v>
      </c>
      <c r="W1871">
        <f t="shared" si="1131"/>
        <v>-7.7434778162181958E-2</v>
      </c>
      <c r="X1871">
        <v>1237.1500000000001</v>
      </c>
      <c r="Y1871">
        <f t="shared" si="1132"/>
        <v>-923.98092666583329</v>
      </c>
      <c r="Z1871">
        <v>924.00199999999995</v>
      </c>
      <c r="AA1871">
        <f t="shared" si="1133"/>
        <v>5563.0774777017186</v>
      </c>
      <c r="AC1871">
        <f t="shared" si="1134"/>
        <v>0</v>
      </c>
      <c r="AD1871">
        <f t="shared" si="1135"/>
        <v>0</v>
      </c>
      <c r="AE1871">
        <v>924</v>
      </c>
      <c r="AF1871">
        <f t="shared" si="1136"/>
        <v>0</v>
      </c>
      <c r="AG1871">
        <f t="shared" si="1137"/>
        <v>0</v>
      </c>
      <c r="AH1871">
        <f t="shared" si="1138"/>
        <v>2.4149393840102527E-5</v>
      </c>
      <c r="AJ1871">
        <f t="shared" si="1139"/>
        <v>0</v>
      </c>
      <c r="AK1871">
        <f t="shared" si="1140"/>
        <v>0</v>
      </c>
      <c r="AL1871">
        <v>924</v>
      </c>
      <c r="AM1871">
        <f t="shared" si="1141"/>
        <v>0</v>
      </c>
      <c r="AN1871">
        <f t="shared" si="1142"/>
        <v>0</v>
      </c>
      <c r="AO1871">
        <f t="shared" si="1143"/>
        <v>7.4271625943436265E-5</v>
      </c>
      <c r="AQ1871">
        <f t="shared" si="1144"/>
        <v>0</v>
      </c>
      <c r="AR1871">
        <f t="shared" si="1145"/>
        <v>0</v>
      </c>
      <c r="AS1871">
        <v>924</v>
      </c>
      <c r="AT1871">
        <f t="shared" si="1146"/>
        <v>0</v>
      </c>
      <c r="AU1871">
        <f t="shared" si="1147"/>
        <v>0</v>
      </c>
      <c r="AV1871">
        <f t="shared" si="1148"/>
        <v>2.5167743594454167E-5</v>
      </c>
      <c r="AX1871" t="e">
        <f t="shared" si="1149"/>
        <v>#DIV/0!</v>
      </c>
      <c r="AY1871" t="e">
        <f t="shared" si="1150"/>
        <v>#DIV/0!</v>
      </c>
      <c r="AZ1871" t="e">
        <f t="shared" si="1151"/>
        <v>#DIV/0!</v>
      </c>
    </row>
    <row r="1872" spans="14:52" x14ac:dyDescent="0.55000000000000004">
      <c r="N1872" s="36">
        <f t="shared" si="1123"/>
        <v>1000020.6202459065</v>
      </c>
      <c r="O1872" s="36">
        <f t="shared" si="1124"/>
        <v>1000020.6202459065</v>
      </c>
      <c r="P1872" s="36">
        <f t="shared" si="1125"/>
        <v>1000020.6202459065</v>
      </c>
      <c r="Q1872">
        <f t="shared" si="1126"/>
        <v>16000329.923934504</v>
      </c>
      <c r="R1872">
        <f t="shared" si="1127"/>
        <v>44000907.290819883</v>
      </c>
      <c r="S1872">
        <f t="shared" si="1128"/>
        <v>-18212.551475645661</v>
      </c>
      <c r="T1872">
        <f t="shared" si="1129"/>
        <v>-18212.551475645661</v>
      </c>
      <c r="U1872">
        <f t="shared" si="1130"/>
        <v>-18212.551475645665</v>
      </c>
      <c r="W1872">
        <f t="shared" si="1131"/>
        <v>-7.7434778162181958E-2</v>
      </c>
      <c r="X1872">
        <v>1238.1500000000001</v>
      </c>
      <c r="Y1872">
        <f t="shared" si="1132"/>
        <v>-924.98092666583329</v>
      </c>
      <c r="Z1872">
        <v>925.00199999999995</v>
      </c>
      <c r="AA1872">
        <f t="shared" si="1133"/>
        <v>5578.5461688196492</v>
      </c>
      <c r="AC1872">
        <f t="shared" si="1134"/>
        <v>0</v>
      </c>
      <c r="AD1872">
        <f t="shared" si="1135"/>
        <v>0</v>
      </c>
      <c r="AE1872">
        <v>925</v>
      </c>
      <c r="AF1872">
        <f t="shared" si="1136"/>
        <v>0</v>
      </c>
      <c r="AG1872">
        <f t="shared" si="1137"/>
        <v>0</v>
      </c>
      <c r="AH1872">
        <f t="shared" si="1138"/>
        <v>2.4124182043395005E-5</v>
      </c>
      <c r="AJ1872">
        <f t="shared" si="1139"/>
        <v>0</v>
      </c>
      <c r="AK1872">
        <f t="shared" si="1140"/>
        <v>0</v>
      </c>
      <c r="AL1872">
        <v>925</v>
      </c>
      <c r="AM1872">
        <f t="shared" si="1141"/>
        <v>0</v>
      </c>
      <c r="AN1872">
        <f t="shared" si="1142"/>
        <v>0</v>
      </c>
      <c r="AO1872">
        <f t="shared" si="1143"/>
        <v>7.4155347725210358E-5</v>
      </c>
      <c r="AQ1872">
        <f t="shared" si="1144"/>
        <v>0</v>
      </c>
      <c r="AR1872">
        <f t="shared" si="1145"/>
        <v>0</v>
      </c>
      <c r="AS1872">
        <v>925</v>
      </c>
      <c r="AT1872">
        <f t="shared" si="1146"/>
        <v>0</v>
      </c>
      <c r="AU1872">
        <f t="shared" si="1147"/>
        <v>0</v>
      </c>
      <c r="AV1872">
        <f t="shared" si="1148"/>
        <v>2.5123420535732664E-5</v>
      </c>
      <c r="AX1872" t="e">
        <f t="shared" si="1149"/>
        <v>#DIV/0!</v>
      </c>
      <c r="AY1872" t="e">
        <f t="shared" si="1150"/>
        <v>#DIV/0!</v>
      </c>
      <c r="AZ1872" t="e">
        <f t="shared" si="1151"/>
        <v>#DIV/0!</v>
      </c>
    </row>
    <row r="1873" spans="14:52" x14ac:dyDescent="0.55000000000000004">
      <c r="N1873" s="36">
        <f t="shared" si="1123"/>
        <v>1000020.5979773637</v>
      </c>
      <c r="O1873" s="36">
        <f t="shared" si="1124"/>
        <v>1000020.5979773637</v>
      </c>
      <c r="P1873" s="36">
        <f t="shared" si="1125"/>
        <v>1000020.5979773637</v>
      </c>
      <c r="Q1873">
        <f t="shared" si="1126"/>
        <v>16000329.56763782</v>
      </c>
      <c r="R1873">
        <f t="shared" si="1127"/>
        <v>44000906.311004005</v>
      </c>
      <c r="S1873">
        <f t="shared" si="1128"/>
        <v>-18176.80323724241</v>
      </c>
      <c r="T1873">
        <f t="shared" si="1129"/>
        <v>-18176.80323724241</v>
      </c>
      <c r="U1873">
        <f t="shared" si="1130"/>
        <v>-18176.80323724241</v>
      </c>
      <c r="W1873">
        <f t="shared" si="1131"/>
        <v>-7.7434778162181958E-2</v>
      </c>
      <c r="X1873">
        <v>1239.1500000000001</v>
      </c>
      <c r="Y1873">
        <f t="shared" si="1132"/>
        <v>-925.98092666583329</v>
      </c>
      <c r="Z1873">
        <v>926.00199999999995</v>
      </c>
      <c r="AA1873">
        <f t="shared" si="1133"/>
        <v>5594.0319718301616</v>
      </c>
      <c r="AC1873">
        <f t="shared" si="1134"/>
        <v>0</v>
      </c>
      <c r="AD1873">
        <f t="shared" si="1135"/>
        <v>0</v>
      </c>
      <c r="AE1873">
        <v>926</v>
      </c>
      <c r="AF1873">
        <f t="shared" si="1136"/>
        <v>0</v>
      </c>
      <c r="AG1873">
        <f t="shared" si="1137"/>
        <v>0</v>
      </c>
      <c r="AH1873">
        <f t="shared" si="1138"/>
        <v>2.4099037196032927E-5</v>
      </c>
      <c r="AJ1873">
        <f t="shared" si="1139"/>
        <v>0</v>
      </c>
      <c r="AK1873">
        <f t="shared" si="1140"/>
        <v>0</v>
      </c>
      <c r="AL1873">
        <v>926</v>
      </c>
      <c r="AM1873">
        <f t="shared" si="1141"/>
        <v>0</v>
      </c>
      <c r="AN1873">
        <f t="shared" si="1142"/>
        <v>0</v>
      </c>
      <c r="AO1873">
        <f t="shared" si="1143"/>
        <v>7.4039438783731965E-5</v>
      </c>
      <c r="AQ1873">
        <f t="shared" si="1144"/>
        <v>0</v>
      </c>
      <c r="AR1873">
        <f t="shared" si="1145"/>
        <v>0</v>
      </c>
      <c r="AS1873">
        <v>926</v>
      </c>
      <c r="AT1873">
        <f t="shared" si="1146"/>
        <v>0</v>
      </c>
      <c r="AU1873">
        <f t="shared" si="1147"/>
        <v>0</v>
      </c>
      <c r="AV1873">
        <f t="shared" si="1148"/>
        <v>2.5079246883645412E-5</v>
      </c>
      <c r="AX1873" t="e">
        <f t="shared" si="1149"/>
        <v>#DIV/0!</v>
      </c>
      <c r="AY1873" t="e">
        <f t="shared" si="1150"/>
        <v>#DIV/0!</v>
      </c>
      <c r="AZ1873" t="e">
        <f t="shared" si="1151"/>
        <v>#DIV/0!</v>
      </c>
    </row>
    <row r="1874" spans="14:52" x14ac:dyDescent="0.55000000000000004">
      <c r="N1874" s="36">
        <f t="shared" si="1123"/>
        <v>1000020.5757568663</v>
      </c>
      <c r="O1874" s="36">
        <f t="shared" si="1124"/>
        <v>1000020.5757568663</v>
      </c>
      <c r="P1874" s="36">
        <f t="shared" si="1125"/>
        <v>1000020.5757568663</v>
      </c>
      <c r="Q1874">
        <f t="shared" si="1126"/>
        <v>16000329.21210986</v>
      </c>
      <c r="R1874">
        <f t="shared" si="1127"/>
        <v>44000905.333302118</v>
      </c>
      <c r="S1874">
        <f t="shared" si="1128"/>
        <v>-18141.197133371468</v>
      </c>
      <c r="T1874">
        <f t="shared" si="1129"/>
        <v>-18141.197133371468</v>
      </c>
      <c r="U1874">
        <f t="shared" si="1130"/>
        <v>-18141.197133371472</v>
      </c>
      <c r="W1874">
        <f t="shared" si="1131"/>
        <v>-7.7434778162181958E-2</v>
      </c>
      <c r="X1874">
        <v>1240.1500000000001</v>
      </c>
      <c r="Y1874">
        <f t="shared" si="1132"/>
        <v>-926.98092666583329</v>
      </c>
      <c r="Z1874">
        <v>927.00199999999995</v>
      </c>
      <c r="AA1874">
        <f t="shared" si="1133"/>
        <v>5609.534855543593</v>
      </c>
      <c r="AC1874">
        <f t="shared" si="1134"/>
        <v>0</v>
      </c>
      <c r="AD1874">
        <f t="shared" si="1135"/>
        <v>0</v>
      </c>
      <c r="AE1874">
        <v>927</v>
      </c>
      <c r="AF1874">
        <f t="shared" si="1136"/>
        <v>0</v>
      </c>
      <c r="AG1874">
        <f t="shared" si="1137"/>
        <v>0</v>
      </c>
      <c r="AH1874">
        <f t="shared" si="1138"/>
        <v>2.4073959045314953E-5</v>
      </c>
      <c r="AJ1874">
        <f t="shared" si="1139"/>
        <v>0</v>
      </c>
      <c r="AK1874">
        <f t="shared" si="1140"/>
        <v>0</v>
      </c>
      <c r="AL1874">
        <v>927</v>
      </c>
      <c r="AM1874">
        <f t="shared" si="1141"/>
        <v>0</v>
      </c>
      <c r="AN1874">
        <f t="shared" si="1142"/>
        <v>0</v>
      </c>
      <c r="AO1874">
        <f t="shared" si="1143"/>
        <v>7.3923897503803404E-5</v>
      </c>
      <c r="AQ1874">
        <f t="shared" si="1144"/>
        <v>0</v>
      </c>
      <c r="AR1874">
        <f t="shared" si="1145"/>
        <v>0</v>
      </c>
      <c r="AS1874">
        <v>927</v>
      </c>
      <c r="AT1874">
        <f t="shared" si="1146"/>
        <v>0</v>
      </c>
      <c r="AU1874">
        <f t="shared" si="1147"/>
        <v>0</v>
      </c>
      <c r="AV1874">
        <f t="shared" si="1148"/>
        <v>2.5035221952077953E-5</v>
      </c>
      <c r="AX1874" t="e">
        <f t="shared" si="1149"/>
        <v>#DIV/0!</v>
      </c>
      <c r="AY1874" t="e">
        <f t="shared" si="1150"/>
        <v>#DIV/0!</v>
      </c>
      <c r="AZ1874" t="e">
        <f t="shared" si="1151"/>
        <v>#DIV/0!</v>
      </c>
    </row>
    <row r="1875" spans="14:52" x14ac:dyDescent="0.55000000000000004">
      <c r="N1875" s="36">
        <f t="shared" si="1123"/>
        <v>1000020.5535842588</v>
      </c>
      <c r="O1875" s="36">
        <f t="shared" si="1124"/>
        <v>1000020.5535842588</v>
      </c>
      <c r="P1875" s="36">
        <f t="shared" si="1125"/>
        <v>1000020.5535842588</v>
      </c>
      <c r="Q1875">
        <f t="shared" si="1126"/>
        <v>16000328.85734814</v>
      </c>
      <c r="R1875">
        <f t="shared" si="1127"/>
        <v>44000904.357707389</v>
      </c>
      <c r="S1875">
        <f t="shared" si="1128"/>
        <v>-18105.732413611684</v>
      </c>
      <c r="T1875">
        <f t="shared" si="1129"/>
        <v>-18105.732413611684</v>
      </c>
      <c r="U1875">
        <f t="shared" si="1130"/>
        <v>-18105.732413611684</v>
      </c>
      <c r="W1875">
        <f t="shared" si="1131"/>
        <v>-7.7434778162181958E-2</v>
      </c>
      <c r="X1875">
        <v>1241.1500000000001</v>
      </c>
      <c r="Y1875">
        <f t="shared" si="1132"/>
        <v>-927.98092666583329</v>
      </c>
      <c r="Z1875">
        <v>928.00199999999995</v>
      </c>
      <c r="AA1875">
        <f t="shared" si="1133"/>
        <v>5625.054788768759</v>
      </c>
      <c r="AC1875">
        <f t="shared" si="1134"/>
        <v>0</v>
      </c>
      <c r="AD1875">
        <f t="shared" si="1135"/>
        <v>0</v>
      </c>
      <c r="AE1875">
        <v>928</v>
      </c>
      <c r="AF1875">
        <f t="shared" si="1136"/>
        <v>0</v>
      </c>
      <c r="AG1875">
        <f t="shared" si="1137"/>
        <v>0</v>
      </c>
      <c r="AH1875">
        <f t="shared" si="1138"/>
        <v>2.4048947339762423E-5</v>
      </c>
      <c r="AJ1875">
        <f t="shared" si="1139"/>
        <v>0</v>
      </c>
      <c r="AK1875">
        <f t="shared" si="1140"/>
        <v>0</v>
      </c>
      <c r="AL1875">
        <v>928</v>
      </c>
      <c r="AM1875">
        <f t="shared" si="1141"/>
        <v>0</v>
      </c>
      <c r="AN1875">
        <f t="shared" si="1142"/>
        <v>0</v>
      </c>
      <c r="AO1875">
        <f t="shared" si="1143"/>
        <v>7.3808722279107558E-5</v>
      </c>
      <c r="AQ1875">
        <f t="shared" si="1144"/>
        <v>0</v>
      </c>
      <c r="AR1875">
        <f t="shared" si="1145"/>
        <v>0</v>
      </c>
      <c r="AS1875">
        <v>928</v>
      </c>
      <c r="AT1875">
        <f t="shared" si="1146"/>
        <v>0</v>
      </c>
      <c r="AU1875">
        <f t="shared" si="1147"/>
        <v>0</v>
      </c>
      <c r="AV1875">
        <f t="shared" si="1148"/>
        <v>2.4991345058850425E-5</v>
      </c>
      <c r="AX1875" t="e">
        <f t="shared" si="1149"/>
        <v>#DIV/0!</v>
      </c>
      <c r="AY1875" t="e">
        <f t="shared" si="1150"/>
        <v>#DIV/0!</v>
      </c>
      <c r="AZ1875" t="e">
        <f t="shared" si="1151"/>
        <v>#DIV/0!</v>
      </c>
    </row>
    <row r="1876" spans="14:52" x14ac:dyDescent="0.55000000000000004">
      <c r="N1876" s="36">
        <f t="shared" si="1123"/>
        <v>1000020.5314593866</v>
      </c>
      <c r="O1876" s="36">
        <f t="shared" si="1124"/>
        <v>1000020.5314593866</v>
      </c>
      <c r="P1876" s="36">
        <f t="shared" si="1125"/>
        <v>1000020.5314593866</v>
      </c>
      <c r="Q1876">
        <f t="shared" si="1126"/>
        <v>16000328.503350185</v>
      </c>
      <c r="R1876">
        <f t="shared" si="1127"/>
        <v>44000903.384213008</v>
      </c>
      <c r="S1876">
        <f t="shared" si="1128"/>
        <v>-18070.40833245073</v>
      </c>
      <c r="T1876">
        <f t="shared" si="1129"/>
        <v>-18070.40833245073</v>
      </c>
      <c r="U1876">
        <f t="shared" si="1130"/>
        <v>-18070.408332450734</v>
      </c>
      <c r="W1876">
        <f t="shared" si="1131"/>
        <v>-7.7434778162181958E-2</v>
      </c>
      <c r="X1876">
        <v>1242.1500000000001</v>
      </c>
      <c r="Y1876">
        <f t="shared" si="1132"/>
        <v>-928.98092666583329</v>
      </c>
      <c r="Z1876">
        <v>929.00199999999995</v>
      </c>
      <c r="AA1876">
        <f t="shared" si="1133"/>
        <v>5640.5917403130588</v>
      </c>
      <c r="AC1876">
        <f t="shared" si="1134"/>
        <v>0</v>
      </c>
      <c r="AD1876">
        <f t="shared" si="1135"/>
        <v>0</v>
      </c>
      <c r="AE1876">
        <v>929</v>
      </c>
      <c r="AF1876">
        <f t="shared" si="1136"/>
        <v>0</v>
      </c>
      <c r="AG1876">
        <f t="shared" si="1137"/>
        <v>0</v>
      </c>
      <c r="AH1876">
        <f t="shared" si="1138"/>
        <v>2.4024001829112117E-5</v>
      </c>
      <c r="AJ1876">
        <f t="shared" si="1139"/>
        <v>0</v>
      </c>
      <c r="AK1876">
        <f t="shared" si="1140"/>
        <v>0</v>
      </c>
      <c r="AL1876">
        <v>929</v>
      </c>
      <c r="AM1876">
        <f t="shared" si="1141"/>
        <v>0</v>
      </c>
      <c r="AN1876">
        <f t="shared" si="1142"/>
        <v>0</v>
      </c>
      <c r="AO1876">
        <f t="shared" si="1143"/>
        <v>7.3693911512148883E-5</v>
      </c>
      <c r="AQ1876">
        <f t="shared" si="1144"/>
        <v>0</v>
      </c>
      <c r="AR1876">
        <f t="shared" si="1145"/>
        <v>0</v>
      </c>
      <c r="AS1876">
        <v>929</v>
      </c>
      <c r="AT1876">
        <f t="shared" si="1146"/>
        <v>0</v>
      </c>
      <c r="AU1876">
        <f t="shared" si="1147"/>
        <v>0</v>
      </c>
      <c r="AV1876">
        <f t="shared" si="1148"/>
        <v>2.4947615525690513E-5</v>
      </c>
      <c r="AX1876" t="e">
        <f t="shared" si="1149"/>
        <v>#DIV/0!</v>
      </c>
      <c r="AY1876" t="e">
        <f t="shared" si="1150"/>
        <v>#DIV/0!</v>
      </c>
      <c r="AZ1876" t="e">
        <f t="shared" si="1151"/>
        <v>#DIV/0!</v>
      </c>
    </row>
    <row r="1877" spans="14:52" x14ac:dyDescent="0.55000000000000004">
      <c r="N1877" s="36">
        <f t="shared" si="1123"/>
        <v>1000020.5093820957</v>
      </c>
      <c r="O1877" s="36">
        <f t="shared" si="1124"/>
        <v>1000020.5093820957</v>
      </c>
      <c r="P1877" s="36">
        <f t="shared" si="1125"/>
        <v>1000020.5093820957</v>
      </c>
      <c r="Q1877">
        <f t="shared" si="1126"/>
        <v>16000328.15011353</v>
      </c>
      <c r="R1877">
        <f t="shared" si="1127"/>
        <v>44000902.412812211</v>
      </c>
      <c r="S1877">
        <f t="shared" si="1128"/>
        <v>-18035.224149246686</v>
      </c>
      <c r="T1877">
        <f t="shared" si="1129"/>
        <v>-18035.224149246686</v>
      </c>
      <c r="U1877">
        <f t="shared" si="1130"/>
        <v>-18035.224149246682</v>
      </c>
      <c r="W1877">
        <f t="shared" si="1131"/>
        <v>-7.7434778162181958E-2</v>
      </c>
      <c r="X1877">
        <v>1243.1500000000001</v>
      </c>
      <c r="Y1877">
        <f t="shared" si="1132"/>
        <v>-929.98092666583329</v>
      </c>
      <c r="Z1877">
        <v>930.00199999999995</v>
      </c>
      <c r="AA1877">
        <f t="shared" si="1133"/>
        <v>5656.1456789828835</v>
      </c>
      <c r="AC1877">
        <f t="shared" si="1134"/>
        <v>0</v>
      </c>
      <c r="AD1877">
        <f t="shared" si="1135"/>
        <v>0</v>
      </c>
      <c r="AE1877">
        <v>930</v>
      </c>
      <c r="AF1877">
        <f t="shared" si="1136"/>
        <v>0</v>
      </c>
      <c r="AG1877">
        <f t="shared" si="1137"/>
        <v>0</v>
      </c>
      <c r="AH1877">
        <f t="shared" si="1138"/>
        <v>2.3999122264309295E-5</v>
      </c>
      <c r="AJ1877">
        <f t="shared" si="1139"/>
        <v>0</v>
      </c>
      <c r="AK1877">
        <f t="shared" si="1140"/>
        <v>0</v>
      </c>
      <c r="AL1877">
        <v>930</v>
      </c>
      <c r="AM1877">
        <f t="shared" si="1141"/>
        <v>0</v>
      </c>
      <c r="AN1877">
        <f t="shared" si="1142"/>
        <v>0</v>
      </c>
      <c r="AO1877">
        <f t="shared" si="1143"/>
        <v>7.3579463614195965E-5</v>
      </c>
      <c r="AQ1877">
        <f t="shared" si="1144"/>
        <v>0</v>
      </c>
      <c r="AR1877">
        <f t="shared" si="1145"/>
        <v>0</v>
      </c>
      <c r="AS1877">
        <v>930</v>
      </c>
      <c r="AT1877">
        <f t="shared" si="1146"/>
        <v>0</v>
      </c>
      <c r="AU1877">
        <f t="shared" si="1147"/>
        <v>0</v>
      </c>
      <c r="AV1877">
        <f t="shared" si="1148"/>
        <v>2.4904032678206946E-5</v>
      </c>
      <c r="AX1877" t="e">
        <f t="shared" si="1149"/>
        <v>#DIV/0!</v>
      </c>
      <c r="AY1877" t="e">
        <f t="shared" si="1150"/>
        <v>#DIV/0!</v>
      </c>
      <c r="AZ1877" t="e">
        <f t="shared" si="1151"/>
        <v>#DIV/0!</v>
      </c>
    </row>
    <row r="1878" spans="14:52" x14ac:dyDescent="0.55000000000000004">
      <c r="N1878" s="36">
        <f t="shared" si="1123"/>
        <v>1000020.4873522329</v>
      </c>
      <c r="O1878" s="36">
        <f t="shared" si="1124"/>
        <v>1000020.4873522329</v>
      </c>
      <c r="P1878" s="36">
        <f t="shared" si="1125"/>
        <v>1000020.4873522329</v>
      </c>
      <c r="Q1878">
        <f t="shared" si="1126"/>
        <v>16000327.797635727</v>
      </c>
      <c r="R1878">
        <f t="shared" si="1127"/>
        <v>44000901.443498246</v>
      </c>
      <c r="S1878">
        <f t="shared" si="1128"/>
        <v>-18000.179128190728</v>
      </c>
      <c r="T1878">
        <f t="shared" si="1129"/>
        <v>-18000.179128190728</v>
      </c>
      <c r="U1878">
        <f t="shared" si="1130"/>
        <v>-18000.179128190724</v>
      </c>
      <c r="W1878">
        <f t="shared" si="1131"/>
        <v>-7.7434778162181958E-2</v>
      </c>
      <c r="X1878">
        <v>1244.1500000000001</v>
      </c>
      <c r="Y1878">
        <f t="shared" si="1132"/>
        <v>-930.98092666583329</v>
      </c>
      <c r="Z1878">
        <v>931.00199999999995</v>
      </c>
      <c r="AA1878">
        <f t="shared" si="1133"/>
        <v>5671.7165735837525</v>
      </c>
      <c r="AC1878">
        <f t="shared" si="1134"/>
        <v>0</v>
      </c>
      <c r="AD1878">
        <f t="shared" si="1135"/>
        <v>0</v>
      </c>
      <c r="AE1878">
        <v>931</v>
      </c>
      <c r="AF1878">
        <f t="shared" si="1136"/>
        <v>0</v>
      </c>
      <c r="AG1878">
        <f t="shared" si="1137"/>
        <v>0</v>
      </c>
      <c r="AH1878">
        <f t="shared" si="1138"/>
        <v>2.3974308397500504E-5</v>
      </c>
      <c r="AJ1878">
        <f t="shared" si="1139"/>
        <v>0</v>
      </c>
      <c r="AK1878">
        <f t="shared" si="1140"/>
        <v>0</v>
      </c>
      <c r="AL1878">
        <v>931</v>
      </c>
      <c r="AM1878">
        <f t="shared" si="1141"/>
        <v>0</v>
      </c>
      <c r="AN1878">
        <f t="shared" si="1142"/>
        <v>0</v>
      </c>
      <c r="AO1878">
        <f t="shared" si="1143"/>
        <v>7.3465377005223889E-5</v>
      </c>
      <c r="AQ1878">
        <f t="shared" si="1144"/>
        <v>0</v>
      </c>
      <c r="AR1878">
        <f t="shared" si="1145"/>
        <v>0</v>
      </c>
      <c r="AS1878">
        <v>931</v>
      </c>
      <c r="AT1878">
        <f t="shared" si="1146"/>
        <v>0</v>
      </c>
      <c r="AU1878">
        <f t="shared" si="1147"/>
        <v>0</v>
      </c>
      <c r="AV1878">
        <f t="shared" si="1148"/>
        <v>2.4860595845863056E-5</v>
      </c>
      <c r="AX1878" t="e">
        <f t="shared" si="1149"/>
        <v>#DIV/0!</v>
      </c>
      <c r="AY1878" t="e">
        <f t="shared" si="1150"/>
        <v>#DIV/0!</v>
      </c>
      <c r="AZ1878" t="e">
        <f t="shared" si="1151"/>
        <v>#DIV/0!</v>
      </c>
    </row>
    <row r="1879" spans="14:52" x14ac:dyDescent="0.55000000000000004">
      <c r="N1879" s="36">
        <f t="shared" si="1123"/>
        <v>1000020.4653696454</v>
      </c>
      <c r="O1879" s="36">
        <f t="shared" si="1124"/>
        <v>1000020.4653696454</v>
      </c>
      <c r="P1879" s="36">
        <f t="shared" si="1125"/>
        <v>1000020.4653696454</v>
      </c>
      <c r="Q1879">
        <f t="shared" si="1126"/>
        <v>16000327.445914326</v>
      </c>
      <c r="R1879">
        <f t="shared" si="1127"/>
        <v>44000900.476264395</v>
      </c>
      <c r="S1879">
        <f t="shared" si="1128"/>
        <v>-17965.272538269419</v>
      </c>
      <c r="T1879">
        <f t="shared" si="1129"/>
        <v>-17965.272538269419</v>
      </c>
      <c r="U1879">
        <f t="shared" si="1130"/>
        <v>-17965.272538269419</v>
      </c>
      <c r="W1879">
        <f t="shared" si="1131"/>
        <v>-7.7434778162181958E-2</v>
      </c>
      <c r="X1879">
        <v>1245.1500000000001</v>
      </c>
      <c r="Y1879">
        <f t="shared" si="1132"/>
        <v>-931.98092666583329</v>
      </c>
      <c r="Z1879">
        <v>932.00199999999995</v>
      </c>
      <c r="AA1879">
        <f t="shared" si="1133"/>
        <v>5687.3043929207106</v>
      </c>
      <c r="AC1879">
        <f t="shared" si="1134"/>
        <v>0</v>
      </c>
      <c r="AD1879">
        <f t="shared" si="1135"/>
        <v>0</v>
      </c>
      <c r="AE1879">
        <v>932</v>
      </c>
      <c r="AF1879">
        <f t="shared" si="1136"/>
        <v>0</v>
      </c>
      <c r="AG1879">
        <f t="shared" si="1137"/>
        <v>0</v>
      </c>
      <c r="AH1879">
        <f t="shared" si="1138"/>
        <v>2.394955998202656E-5</v>
      </c>
      <c r="AJ1879">
        <f t="shared" si="1139"/>
        <v>0</v>
      </c>
      <c r="AK1879">
        <f t="shared" si="1140"/>
        <v>0</v>
      </c>
      <c r="AL1879">
        <v>932</v>
      </c>
      <c r="AM1879">
        <f t="shared" si="1141"/>
        <v>0</v>
      </c>
      <c r="AN1879">
        <f t="shared" si="1142"/>
        <v>0</v>
      </c>
      <c r="AO1879">
        <f t="shared" si="1143"/>
        <v>7.3351650113857018E-5</v>
      </c>
      <c r="AQ1879">
        <f t="shared" si="1144"/>
        <v>0</v>
      </c>
      <c r="AR1879">
        <f t="shared" si="1145"/>
        <v>0</v>
      </c>
      <c r="AS1879">
        <v>932</v>
      </c>
      <c r="AT1879">
        <f t="shared" si="1146"/>
        <v>0</v>
      </c>
      <c r="AU1879">
        <f t="shared" si="1147"/>
        <v>0</v>
      </c>
      <c r="AV1879">
        <f t="shared" si="1148"/>
        <v>2.4817304361950427E-5</v>
      </c>
      <c r="AX1879" t="e">
        <f t="shared" si="1149"/>
        <v>#DIV/0!</v>
      </c>
      <c r="AY1879" t="e">
        <f t="shared" si="1150"/>
        <v>#DIV/0!</v>
      </c>
      <c r="AZ1879" t="e">
        <f t="shared" si="1151"/>
        <v>#DIV/0!</v>
      </c>
    </row>
    <row r="1880" spans="14:52" x14ac:dyDescent="0.55000000000000004">
      <c r="N1880" s="36">
        <f t="shared" si="1123"/>
        <v>1000020.4434341813</v>
      </c>
      <c r="O1880" s="36">
        <f t="shared" si="1124"/>
        <v>1000020.4434341813</v>
      </c>
      <c r="P1880" s="36">
        <f t="shared" si="1125"/>
        <v>1000020.4434341813</v>
      </c>
      <c r="Q1880">
        <f t="shared" si="1126"/>
        <v>16000327.0949469</v>
      </c>
      <c r="R1880">
        <f t="shared" si="1127"/>
        <v>44000899.511103973</v>
      </c>
      <c r="S1880">
        <f t="shared" si="1128"/>
        <v>-17930.503653228094</v>
      </c>
      <c r="T1880">
        <f t="shared" si="1129"/>
        <v>-17930.503653228094</v>
      </c>
      <c r="U1880">
        <f t="shared" si="1130"/>
        <v>-17930.50365322809</v>
      </c>
      <c r="W1880">
        <f t="shared" si="1131"/>
        <v>-7.7434778162181958E-2</v>
      </c>
      <c r="X1880">
        <v>1246.1500000000001</v>
      </c>
      <c r="Y1880">
        <f t="shared" si="1132"/>
        <v>-932.98092666583329</v>
      </c>
      <c r="Z1880">
        <v>933.00199999999995</v>
      </c>
      <c r="AA1880">
        <f t="shared" si="1133"/>
        <v>5702.9091057984615</v>
      </c>
      <c r="AC1880">
        <f t="shared" si="1134"/>
        <v>0</v>
      </c>
      <c r="AD1880">
        <f t="shared" si="1135"/>
        <v>0</v>
      </c>
      <c r="AE1880">
        <v>933</v>
      </c>
      <c r="AF1880">
        <f t="shared" si="1136"/>
        <v>0</v>
      </c>
      <c r="AG1880">
        <f t="shared" si="1137"/>
        <v>0</v>
      </c>
      <c r="AH1880">
        <f t="shared" si="1138"/>
        <v>2.3924876772415524E-5</v>
      </c>
      <c r="AJ1880">
        <f t="shared" si="1139"/>
        <v>0</v>
      </c>
      <c r="AK1880">
        <f t="shared" si="1140"/>
        <v>0</v>
      </c>
      <c r="AL1880">
        <v>933</v>
      </c>
      <c r="AM1880">
        <f t="shared" si="1141"/>
        <v>0</v>
      </c>
      <c r="AN1880">
        <f t="shared" si="1142"/>
        <v>0</v>
      </c>
      <c r="AO1880">
        <f t="shared" si="1143"/>
        <v>7.3238281377312257E-5</v>
      </c>
      <c r="AQ1880">
        <f t="shared" si="1144"/>
        <v>0</v>
      </c>
      <c r="AR1880">
        <f t="shared" si="1145"/>
        <v>0</v>
      </c>
      <c r="AS1880">
        <v>933</v>
      </c>
      <c r="AT1880">
        <f t="shared" si="1146"/>
        <v>0</v>
      </c>
      <c r="AU1880">
        <f t="shared" si="1147"/>
        <v>0</v>
      </c>
      <c r="AV1880">
        <f t="shared" si="1148"/>
        <v>2.4774157563562899E-5</v>
      </c>
      <c r="AX1880" t="e">
        <f t="shared" si="1149"/>
        <v>#DIV/0!</v>
      </c>
      <c r="AY1880" t="e">
        <f t="shared" si="1150"/>
        <v>#DIV/0!</v>
      </c>
      <c r="AZ1880" t="e">
        <f t="shared" si="1151"/>
        <v>#DIV/0!</v>
      </c>
    </row>
    <row r="1881" spans="14:52" x14ac:dyDescent="0.55000000000000004">
      <c r="N1881" s="36">
        <f t="shared" si="1123"/>
        <v>1000020.4215456891</v>
      </c>
      <c r="O1881" s="36">
        <f t="shared" si="1124"/>
        <v>1000020.4215456891</v>
      </c>
      <c r="P1881" s="36">
        <f t="shared" si="1125"/>
        <v>1000020.4215456891</v>
      </c>
      <c r="Q1881">
        <f t="shared" si="1126"/>
        <v>16000326.744731026</v>
      </c>
      <c r="R1881">
        <f t="shared" si="1127"/>
        <v>44000898.548010319</v>
      </c>
      <c r="S1881">
        <f t="shared" si="1128"/>
        <v>-17895.871751534003</v>
      </c>
      <c r="T1881">
        <f t="shared" si="1129"/>
        <v>-17895.871751534003</v>
      </c>
      <c r="U1881">
        <f t="shared" si="1130"/>
        <v>-17895.871751533999</v>
      </c>
      <c r="W1881">
        <f t="shared" si="1131"/>
        <v>-7.7434778162181958E-2</v>
      </c>
      <c r="X1881">
        <v>1247.1500000000001</v>
      </c>
      <c r="Y1881">
        <f t="shared" si="1132"/>
        <v>-933.98092666583329</v>
      </c>
      <c r="Z1881">
        <v>934.00199999999995</v>
      </c>
      <c r="AA1881">
        <f t="shared" si="1133"/>
        <v>5718.5306810216853</v>
      </c>
      <c r="AC1881">
        <f t="shared" si="1134"/>
        <v>0</v>
      </c>
      <c r="AD1881">
        <f t="shared" si="1135"/>
        <v>0</v>
      </c>
      <c r="AE1881">
        <v>934</v>
      </c>
      <c r="AF1881">
        <f t="shared" si="1136"/>
        <v>0</v>
      </c>
      <c r="AG1881">
        <f t="shared" si="1137"/>
        <v>0</v>
      </c>
      <c r="AH1881">
        <f t="shared" si="1138"/>
        <v>2.3900258524376035E-5</v>
      </c>
      <c r="AJ1881">
        <f t="shared" si="1139"/>
        <v>0</v>
      </c>
      <c r="AK1881">
        <f t="shared" si="1140"/>
        <v>0</v>
      </c>
      <c r="AL1881">
        <v>934</v>
      </c>
      <c r="AM1881">
        <f t="shared" si="1141"/>
        <v>0</v>
      </c>
      <c r="AN1881">
        <f t="shared" si="1142"/>
        <v>0</v>
      </c>
      <c r="AO1881">
        <f t="shared" si="1143"/>
        <v>7.3125269241343496E-5</v>
      </c>
      <c r="AQ1881">
        <f t="shared" si="1144"/>
        <v>0</v>
      </c>
      <c r="AR1881">
        <f t="shared" si="1145"/>
        <v>0</v>
      </c>
      <c r="AS1881">
        <v>934</v>
      </c>
      <c r="AT1881">
        <f t="shared" si="1146"/>
        <v>0</v>
      </c>
      <c r="AU1881">
        <f t="shared" si="1147"/>
        <v>0</v>
      </c>
      <c r="AV1881">
        <f t="shared" si="1148"/>
        <v>2.4731154791570916E-5</v>
      </c>
      <c r="AX1881" t="e">
        <f t="shared" si="1149"/>
        <v>#DIV/0!</v>
      </c>
      <c r="AY1881" t="e">
        <f t="shared" si="1150"/>
        <v>#DIV/0!</v>
      </c>
      <c r="AZ1881" t="e">
        <f t="shared" si="1151"/>
        <v>#DIV/0!</v>
      </c>
    </row>
    <row r="1882" spans="14:52" x14ac:dyDescent="0.55000000000000004">
      <c r="N1882" s="36">
        <f t="shared" si="1123"/>
        <v>1000020.3997040183</v>
      </c>
      <c r="O1882" s="36">
        <f t="shared" si="1124"/>
        <v>1000020.3997040183</v>
      </c>
      <c r="P1882" s="36">
        <f t="shared" si="1125"/>
        <v>1000020.3997040183</v>
      </c>
      <c r="Q1882">
        <f t="shared" si="1126"/>
        <v>16000326.395264292</v>
      </c>
      <c r="R1882">
        <f t="shared" si="1127"/>
        <v>44000897.586976804</v>
      </c>
      <c r="S1882">
        <f t="shared" si="1128"/>
        <v>-17861.376116339979</v>
      </c>
      <c r="T1882">
        <f t="shared" si="1129"/>
        <v>-17861.376116339979</v>
      </c>
      <c r="U1882">
        <f t="shared" si="1130"/>
        <v>-17861.376116339976</v>
      </c>
      <c r="W1882">
        <f t="shared" si="1131"/>
        <v>-7.7434778162181958E-2</v>
      </c>
      <c r="X1882">
        <v>1248.1500000000001</v>
      </c>
      <c r="Y1882">
        <f t="shared" si="1132"/>
        <v>-934.98092666583329</v>
      </c>
      <c r="Z1882">
        <v>935.00199999999995</v>
      </c>
      <c r="AA1882">
        <f t="shared" si="1133"/>
        <v>5734.1690873952939</v>
      </c>
      <c r="AC1882">
        <f t="shared" si="1134"/>
        <v>0</v>
      </c>
      <c r="AD1882">
        <f t="shared" si="1135"/>
        <v>0</v>
      </c>
      <c r="AE1882">
        <v>935</v>
      </c>
      <c r="AF1882">
        <f t="shared" si="1136"/>
        <v>0</v>
      </c>
      <c r="AG1882">
        <f t="shared" si="1137"/>
        <v>0</v>
      </c>
      <c r="AH1882">
        <f t="shared" si="1138"/>
        <v>2.3875704994790022E-5</v>
      </c>
      <c r="AJ1882">
        <f t="shared" si="1139"/>
        <v>0</v>
      </c>
      <c r="AK1882">
        <f t="shared" si="1140"/>
        <v>0</v>
      </c>
      <c r="AL1882">
        <v>935</v>
      </c>
      <c r="AM1882">
        <f t="shared" si="1141"/>
        <v>0</v>
      </c>
      <c r="AN1882">
        <f t="shared" si="1142"/>
        <v>0</v>
      </c>
      <c r="AO1882">
        <f t="shared" si="1143"/>
        <v>7.3012612160184751E-5</v>
      </c>
      <c r="AQ1882">
        <f t="shared" si="1144"/>
        <v>0</v>
      </c>
      <c r="AR1882">
        <f t="shared" si="1145"/>
        <v>0</v>
      </c>
      <c r="AS1882">
        <v>935</v>
      </c>
      <c r="AT1882">
        <f t="shared" si="1146"/>
        <v>0</v>
      </c>
      <c r="AU1882">
        <f t="shared" si="1147"/>
        <v>0</v>
      </c>
      <c r="AV1882">
        <f t="shared" si="1148"/>
        <v>2.4688295390595618E-5</v>
      </c>
      <c r="AX1882" t="e">
        <f t="shared" si="1149"/>
        <v>#DIV/0!</v>
      </c>
      <c r="AY1882" t="e">
        <f t="shared" si="1150"/>
        <v>#DIV/0!</v>
      </c>
      <c r="AZ1882" t="e">
        <f t="shared" si="1151"/>
        <v>#DIV/0!</v>
      </c>
    </row>
    <row r="1883" spans="14:52" x14ac:dyDescent="0.55000000000000004">
      <c r="N1883" s="36">
        <f t="shared" si="1123"/>
        <v>1000020.3779090185</v>
      </c>
      <c r="O1883" s="36">
        <f t="shared" si="1124"/>
        <v>1000020.3779090185</v>
      </c>
      <c r="P1883" s="36">
        <f t="shared" si="1125"/>
        <v>1000020.3779090185</v>
      </c>
      <c r="Q1883">
        <f t="shared" si="1126"/>
        <v>16000326.046544297</v>
      </c>
      <c r="R1883">
        <f t="shared" si="1127"/>
        <v>44000896.627996817</v>
      </c>
      <c r="S1883">
        <f t="shared" si="1128"/>
        <v>-17827.016035448396</v>
      </c>
      <c r="T1883">
        <f t="shared" si="1129"/>
        <v>-17827.016035448396</v>
      </c>
      <c r="U1883">
        <f t="shared" si="1130"/>
        <v>-17827.016035448396</v>
      </c>
      <c r="W1883">
        <f t="shared" si="1131"/>
        <v>-7.7434778162181958E-2</v>
      </c>
      <c r="X1883">
        <v>1249.1500000000001</v>
      </c>
      <c r="Y1883">
        <f t="shared" si="1132"/>
        <v>-935.98092666583329</v>
      </c>
      <c r="Z1883">
        <v>936.00199999999995</v>
      </c>
      <c r="AA1883">
        <f t="shared" si="1133"/>
        <v>5749.8242937246932</v>
      </c>
      <c r="AC1883">
        <f t="shared" si="1134"/>
        <v>0</v>
      </c>
      <c r="AD1883">
        <f t="shared" si="1135"/>
        <v>0</v>
      </c>
      <c r="AE1883">
        <v>936</v>
      </c>
      <c r="AF1883">
        <f t="shared" si="1136"/>
        <v>0</v>
      </c>
      <c r="AG1883">
        <f t="shared" si="1137"/>
        <v>0</v>
      </c>
      <c r="AH1883">
        <f t="shared" si="1138"/>
        <v>2.385121594170618E-5</v>
      </c>
      <c r="AJ1883">
        <f t="shared" si="1139"/>
        <v>0</v>
      </c>
      <c r="AK1883">
        <f t="shared" si="1140"/>
        <v>0</v>
      </c>
      <c r="AL1883">
        <v>936</v>
      </c>
      <c r="AM1883">
        <f t="shared" si="1141"/>
        <v>0</v>
      </c>
      <c r="AN1883">
        <f t="shared" si="1142"/>
        <v>0</v>
      </c>
      <c r="AO1883">
        <f t="shared" si="1143"/>
        <v>7.2900308596495996E-5</v>
      </c>
      <c r="AQ1883">
        <f t="shared" si="1144"/>
        <v>0</v>
      </c>
      <c r="AR1883">
        <f t="shared" si="1145"/>
        <v>0</v>
      </c>
      <c r="AS1883">
        <v>936</v>
      </c>
      <c r="AT1883">
        <f t="shared" si="1146"/>
        <v>0</v>
      </c>
      <c r="AU1883">
        <f t="shared" si="1147"/>
        <v>0</v>
      </c>
      <c r="AV1883">
        <f t="shared" si="1148"/>
        <v>2.4645578708983653E-5</v>
      </c>
      <c r="AX1883" t="e">
        <f t="shared" si="1149"/>
        <v>#DIV/0!</v>
      </c>
      <c r="AY1883" t="e">
        <f t="shared" si="1150"/>
        <v>#DIV/0!</v>
      </c>
      <c r="AZ1883" t="e">
        <f t="shared" si="1151"/>
        <v>#DIV/0!</v>
      </c>
    </row>
    <row r="1884" spans="14:52" x14ac:dyDescent="0.55000000000000004">
      <c r="N1884" s="36">
        <f t="shared" si="1123"/>
        <v>1000020.3561605406</v>
      </c>
      <c r="O1884" s="36">
        <f t="shared" si="1124"/>
        <v>1000020.3561605406</v>
      </c>
      <c r="P1884" s="36">
        <f t="shared" si="1125"/>
        <v>1000020.3561605406</v>
      </c>
      <c r="Q1884">
        <f t="shared" si="1126"/>
        <v>16000325.69856865</v>
      </c>
      <c r="R1884">
        <f t="shared" si="1127"/>
        <v>44000895.671063788</v>
      </c>
      <c r="S1884">
        <f t="shared" si="1128"/>
        <v>-17792.790801275645</v>
      </c>
      <c r="T1884">
        <f t="shared" si="1129"/>
        <v>-17792.790801275645</v>
      </c>
      <c r="U1884">
        <f t="shared" si="1130"/>
        <v>-17792.790801275649</v>
      </c>
      <c r="W1884">
        <f t="shared" si="1131"/>
        <v>-7.7434778162181958E-2</v>
      </c>
      <c r="X1884">
        <v>1250.1500000000001</v>
      </c>
      <c r="Y1884">
        <f t="shared" si="1132"/>
        <v>-936.98092666583329</v>
      </c>
      <c r="Z1884">
        <v>937.00199999999995</v>
      </c>
      <c r="AA1884">
        <f t="shared" si="1133"/>
        <v>5765.496268815984</v>
      </c>
      <c r="AC1884">
        <f t="shared" si="1134"/>
        <v>0</v>
      </c>
      <c r="AD1884">
        <f t="shared" si="1135"/>
        <v>0</v>
      </c>
      <c r="AE1884">
        <v>937</v>
      </c>
      <c r="AF1884">
        <f t="shared" si="1136"/>
        <v>0</v>
      </c>
      <c r="AG1884">
        <f t="shared" si="1137"/>
        <v>0</v>
      </c>
      <c r="AH1884">
        <f t="shared" si="1138"/>
        <v>2.3826791124333024E-5</v>
      </c>
      <c r="AJ1884">
        <f t="shared" si="1139"/>
        <v>0</v>
      </c>
      <c r="AK1884">
        <f t="shared" si="1140"/>
        <v>0</v>
      </c>
      <c r="AL1884">
        <v>937</v>
      </c>
      <c r="AM1884">
        <f t="shared" si="1141"/>
        <v>0</v>
      </c>
      <c r="AN1884">
        <f t="shared" si="1142"/>
        <v>0</v>
      </c>
      <c r="AO1884">
        <f t="shared" si="1143"/>
        <v>7.2788357021307071E-5</v>
      </c>
      <c r="AQ1884">
        <f t="shared" si="1144"/>
        <v>0</v>
      </c>
      <c r="AR1884">
        <f t="shared" si="1145"/>
        <v>0</v>
      </c>
      <c r="AS1884">
        <v>937</v>
      </c>
      <c r="AT1884">
        <f t="shared" si="1146"/>
        <v>0</v>
      </c>
      <c r="AU1884">
        <f t="shared" si="1147"/>
        <v>0</v>
      </c>
      <c r="AV1884">
        <f t="shared" si="1148"/>
        <v>2.4603004098781811E-5</v>
      </c>
      <c r="AX1884" t="e">
        <f t="shared" si="1149"/>
        <v>#DIV/0!</v>
      </c>
      <c r="AY1884" t="e">
        <f t="shared" si="1150"/>
        <v>#DIV/0!</v>
      </c>
      <c r="AZ1884" t="e">
        <f t="shared" si="1151"/>
        <v>#DIV/0!</v>
      </c>
    </row>
    <row r="1885" spans="14:52" x14ac:dyDescent="0.55000000000000004">
      <c r="N1885" s="36">
        <f t="shared" si="1123"/>
        <v>1000020.3344584357</v>
      </c>
      <c r="O1885" s="36">
        <f t="shared" si="1124"/>
        <v>1000020.3344584357</v>
      </c>
      <c r="P1885" s="36">
        <f t="shared" si="1125"/>
        <v>1000020.3344584357</v>
      </c>
      <c r="Q1885">
        <f t="shared" si="1126"/>
        <v>16000325.35133497</v>
      </c>
      <c r="R1885">
        <f t="shared" si="1127"/>
        <v>44000894.716171168</v>
      </c>
      <c r="S1885">
        <f t="shared" si="1128"/>
        <v>-17758.699710816374</v>
      </c>
      <c r="T1885">
        <f t="shared" si="1129"/>
        <v>-17758.699710816374</v>
      </c>
      <c r="U1885">
        <f t="shared" si="1130"/>
        <v>-17758.699710816374</v>
      </c>
      <c r="W1885">
        <f t="shared" si="1131"/>
        <v>-7.7434778162181958E-2</v>
      </c>
      <c r="X1885">
        <v>1251.1500000000001</v>
      </c>
      <c r="Y1885">
        <f t="shared" si="1132"/>
        <v>-937.98092666583329</v>
      </c>
      <c r="Z1885">
        <v>938.00199999999995</v>
      </c>
      <c r="AA1885">
        <f t="shared" si="1133"/>
        <v>5781.1849814763273</v>
      </c>
      <c r="AC1885">
        <f t="shared" si="1134"/>
        <v>0</v>
      </c>
      <c r="AD1885">
        <f t="shared" si="1135"/>
        <v>0</v>
      </c>
      <c r="AE1885">
        <v>938</v>
      </c>
      <c r="AF1885">
        <f t="shared" si="1136"/>
        <v>0</v>
      </c>
      <c r="AG1885">
        <f t="shared" si="1137"/>
        <v>0</v>
      </c>
      <c r="AH1885">
        <f t="shared" si="1138"/>
        <v>2.3802430303032274E-5</v>
      </c>
      <c r="AJ1885">
        <f t="shared" si="1139"/>
        <v>0</v>
      </c>
      <c r="AK1885">
        <f t="shared" si="1140"/>
        <v>0</v>
      </c>
      <c r="AL1885">
        <v>938</v>
      </c>
      <c r="AM1885">
        <f t="shared" si="1141"/>
        <v>0</v>
      </c>
      <c r="AN1885">
        <f t="shared" si="1142"/>
        <v>0</v>
      </c>
      <c r="AO1885">
        <f t="shared" si="1143"/>
        <v>7.2676755913964094E-5</v>
      </c>
      <c r="AQ1885">
        <f t="shared" si="1144"/>
        <v>0</v>
      </c>
      <c r="AR1885">
        <f t="shared" si="1145"/>
        <v>0</v>
      </c>
      <c r="AS1885">
        <v>938</v>
      </c>
      <c r="AT1885">
        <f t="shared" si="1146"/>
        <v>0</v>
      </c>
      <c r="AU1885">
        <f t="shared" si="1147"/>
        <v>0</v>
      </c>
      <c r="AV1885">
        <f t="shared" si="1148"/>
        <v>2.4560570915712071E-5</v>
      </c>
      <c r="AX1885" t="e">
        <f t="shared" si="1149"/>
        <v>#DIV/0!</v>
      </c>
      <c r="AY1885" t="e">
        <f t="shared" si="1150"/>
        <v>#DIV/0!</v>
      </c>
      <c r="AZ1885" t="e">
        <f t="shared" si="1151"/>
        <v>#DIV/0!</v>
      </c>
    </row>
    <row r="1886" spans="14:52" x14ac:dyDescent="0.55000000000000004">
      <c r="N1886" s="36">
        <f t="shared" si="1123"/>
        <v>1000020.3128025555</v>
      </c>
      <c r="O1886" s="36">
        <f t="shared" si="1124"/>
        <v>1000020.3128025555</v>
      </c>
      <c r="P1886" s="36">
        <f t="shared" si="1125"/>
        <v>1000020.3128025555</v>
      </c>
      <c r="Q1886">
        <f t="shared" si="1126"/>
        <v>16000325.004840888</v>
      </c>
      <c r="R1886">
        <f t="shared" si="1127"/>
        <v>44000893.763312444</v>
      </c>
      <c r="S1886">
        <f t="shared" si="1128"/>
        <v>-17724.74206560884</v>
      </c>
      <c r="T1886">
        <f t="shared" si="1129"/>
        <v>-17724.74206560884</v>
      </c>
      <c r="U1886">
        <f t="shared" si="1130"/>
        <v>-17724.742065608843</v>
      </c>
      <c r="W1886">
        <f t="shared" si="1131"/>
        <v>-7.7434778162181958E-2</v>
      </c>
      <c r="X1886">
        <v>1252.1500000000001</v>
      </c>
      <c r="Y1886">
        <f t="shared" si="1132"/>
        <v>-938.98092666583329</v>
      </c>
      <c r="Z1886">
        <v>939.00199999999995</v>
      </c>
      <c r="AA1886">
        <f t="shared" si="1133"/>
        <v>5796.8904005140639</v>
      </c>
      <c r="AC1886">
        <f t="shared" si="1134"/>
        <v>0</v>
      </c>
      <c r="AD1886">
        <f t="shared" si="1135"/>
        <v>0</v>
      </c>
      <c r="AE1886">
        <v>939</v>
      </c>
      <c r="AF1886">
        <f t="shared" si="1136"/>
        <v>0</v>
      </c>
      <c r="AG1886">
        <f t="shared" si="1137"/>
        <v>0</v>
      </c>
      <c r="AH1886">
        <f t="shared" si="1138"/>
        <v>2.3778133239312011E-5</v>
      </c>
      <c r="AJ1886">
        <f t="shared" si="1139"/>
        <v>0</v>
      </c>
      <c r="AK1886">
        <f t="shared" si="1140"/>
        <v>0</v>
      </c>
      <c r="AL1886">
        <v>939</v>
      </c>
      <c r="AM1886">
        <f t="shared" si="1141"/>
        <v>0</v>
      </c>
      <c r="AN1886">
        <f t="shared" si="1142"/>
        <v>0</v>
      </c>
      <c r="AO1886">
        <f t="shared" si="1143"/>
        <v>7.2565503762074651E-5</v>
      </c>
      <c r="AQ1886">
        <f t="shared" si="1144"/>
        <v>0</v>
      </c>
      <c r="AR1886">
        <f t="shared" si="1145"/>
        <v>0</v>
      </c>
      <c r="AS1886">
        <v>939</v>
      </c>
      <c r="AT1886">
        <f t="shared" si="1146"/>
        <v>0</v>
      </c>
      <c r="AU1886">
        <f t="shared" si="1147"/>
        <v>0</v>
      </c>
      <c r="AV1886">
        <f t="shared" si="1148"/>
        <v>2.4518278519146743E-5</v>
      </c>
      <c r="AX1886" t="e">
        <f t="shared" si="1149"/>
        <v>#DIV/0!</v>
      </c>
      <c r="AY1886" t="e">
        <f t="shared" si="1150"/>
        <v>#DIV/0!</v>
      </c>
      <c r="AZ1886" t="e">
        <f t="shared" si="1151"/>
        <v>#DIV/0!</v>
      </c>
    </row>
    <row r="1887" spans="14:52" x14ac:dyDescent="0.55000000000000004">
      <c r="N1887" s="36">
        <f t="shared" si="1123"/>
        <v>1000020.2911927525</v>
      </c>
      <c r="O1887" s="36">
        <f t="shared" si="1124"/>
        <v>1000020.2911927525</v>
      </c>
      <c r="P1887" s="36">
        <f t="shared" si="1125"/>
        <v>1000020.2911927525</v>
      </c>
      <c r="Q1887">
        <f t="shared" si="1126"/>
        <v>16000324.659084041</v>
      </c>
      <c r="R1887">
        <f t="shared" si="1127"/>
        <v>44000892.812481113</v>
      </c>
      <c r="S1887">
        <f t="shared" si="1128"/>
        <v>-17690.917171699868</v>
      </c>
      <c r="T1887">
        <f t="shared" si="1129"/>
        <v>-17690.917171699868</v>
      </c>
      <c r="U1887">
        <f t="shared" si="1130"/>
        <v>-17690.917171699868</v>
      </c>
      <c r="W1887">
        <f t="shared" si="1131"/>
        <v>-7.7434778162181958E-2</v>
      </c>
      <c r="X1887">
        <v>1253.1500000000001</v>
      </c>
      <c r="Y1887">
        <f t="shared" si="1132"/>
        <v>-939.98092666583329</v>
      </c>
      <c r="Z1887">
        <v>940.00199999999995</v>
      </c>
      <c r="AA1887">
        <f t="shared" si="1133"/>
        <v>5812.6124947390535</v>
      </c>
      <c r="AC1887">
        <f t="shared" si="1134"/>
        <v>0</v>
      </c>
      <c r="AD1887">
        <f t="shared" si="1135"/>
        <v>0</v>
      </c>
      <c r="AE1887">
        <v>940</v>
      </c>
      <c r="AF1887">
        <f t="shared" si="1136"/>
        <v>0</v>
      </c>
      <c r="AG1887">
        <f t="shared" si="1137"/>
        <v>0</v>
      </c>
      <c r="AH1887">
        <f t="shared" si="1138"/>
        <v>2.3753899695820101E-5</v>
      </c>
      <c r="AJ1887">
        <f t="shared" si="1139"/>
        <v>0</v>
      </c>
      <c r="AK1887">
        <f t="shared" si="1140"/>
        <v>0</v>
      </c>
      <c r="AL1887">
        <v>940</v>
      </c>
      <c r="AM1887">
        <f t="shared" si="1141"/>
        <v>0</v>
      </c>
      <c r="AN1887">
        <f t="shared" si="1142"/>
        <v>0</v>
      </c>
      <c r="AO1887">
        <f t="shared" si="1143"/>
        <v>7.2454599061454747E-5</v>
      </c>
      <c r="AQ1887">
        <f t="shared" si="1144"/>
        <v>0</v>
      </c>
      <c r="AR1887">
        <f t="shared" si="1145"/>
        <v>0</v>
      </c>
      <c r="AS1887">
        <v>940</v>
      </c>
      <c r="AT1887">
        <f t="shared" si="1146"/>
        <v>0</v>
      </c>
      <c r="AU1887">
        <f t="shared" si="1147"/>
        <v>0</v>
      </c>
      <c r="AV1887">
        <f t="shared" si="1148"/>
        <v>2.4476126272083868E-5</v>
      </c>
      <c r="AX1887" t="e">
        <f t="shared" si="1149"/>
        <v>#DIV/0!</v>
      </c>
      <c r="AY1887" t="e">
        <f t="shared" si="1150"/>
        <v>#DIV/0!</v>
      </c>
      <c r="AZ1887" t="e">
        <f t="shared" si="1151"/>
        <v>#DIV/0!</v>
      </c>
    </row>
    <row r="1888" spans="14:52" x14ac:dyDescent="0.55000000000000004">
      <c r="N1888" s="36">
        <f t="shared" si="1123"/>
        <v>1000020.2696288801</v>
      </c>
      <c r="O1888" s="36">
        <f t="shared" si="1124"/>
        <v>1000020.2696288801</v>
      </c>
      <c r="P1888" s="36">
        <f t="shared" si="1125"/>
        <v>1000020.2696288801</v>
      </c>
      <c r="Q1888">
        <f t="shared" si="1126"/>
        <v>16000324.314062081</v>
      </c>
      <c r="R1888">
        <f t="shared" si="1127"/>
        <v>44000891.863670722</v>
      </c>
      <c r="S1888">
        <f t="shared" si="1128"/>
        <v>-17657.224339610497</v>
      </c>
      <c r="T1888">
        <f t="shared" si="1129"/>
        <v>-17657.224339610497</v>
      </c>
      <c r="U1888">
        <f t="shared" si="1130"/>
        <v>-17657.224339610497</v>
      </c>
      <c r="W1888">
        <f t="shared" si="1131"/>
        <v>-7.7434778162181958E-2</v>
      </c>
      <c r="X1888">
        <v>1254.1500000000001</v>
      </c>
      <c r="Y1888">
        <f t="shared" si="1132"/>
        <v>-940.98092666583329</v>
      </c>
      <c r="Z1888">
        <v>941.00199999999995</v>
      </c>
      <c r="AA1888">
        <f t="shared" si="1133"/>
        <v>5828.3512329628829</v>
      </c>
      <c r="AC1888">
        <f t="shared" si="1134"/>
        <v>0</v>
      </c>
      <c r="AD1888">
        <f t="shared" si="1135"/>
        <v>0</v>
      </c>
      <c r="AE1888">
        <v>941</v>
      </c>
      <c r="AF1888">
        <f t="shared" si="1136"/>
        <v>0</v>
      </c>
      <c r="AG1888">
        <f t="shared" si="1137"/>
        <v>0</v>
      </c>
      <c r="AH1888">
        <f t="shared" si="1138"/>
        <v>2.3729729436337629E-5</v>
      </c>
      <c r="AJ1888">
        <f t="shared" si="1139"/>
        <v>0</v>
      </c>
      <c r="AK1888">
        <f t="shared" si="1140"/>
        <v>0</v>
      </c>
      <c r="AL1888">
        <v>941</v>
      </c>
      <c r="AM1888">
        <f t="shared" si="1141"/>
        <v>0</v>
      </c>
      <c r="AN1888">
        <f t="shared" si="1142"/>
        <v>0</v>
      </c>
      <c r="AO1888">
        <f t="shared" si="1143"/>
        <v>7.234404031607483E-5</v>
      </c>
      <c r="AQ1888">
        <f t="shared" si="1144"/>
        <v>0</v>
      </c>
      <c r="AR1888">
        <f t="shared" si="1145"/>
        <v>0</v>
      </c>
      <c r="AS1888">
        <v>941</v>
      </c>
      <c r="AT1888">
        <f t="shared" si="1146"/>
        <v>0</v>
      </c>
      <c r="AU1888">
        <f t="shared" si="1147"/>
        <v>0</v>
      </c>
      <c r="AV1888">
        <f t="shared" si="1148"/>
        <v>2.4434113541122691E-5</v>
      </c>
      <c r="AX1888" t="e">
        <f t="shared" si="1149"/>
        <v>#DIV/0!</v>
      </c>
      <c r="AY1888" t="e">
        <f t="shared" si="1150"/>
        <v>#DIV/0!</v>
      </c>
      <c r="AZ1888" t="e">
        <f t="shared" si="1151"/>
        <v>#DIV/0!</v>
      </c>
    </row>
    <row r="1889" spans="14:52" x14ac:dyDescent="0.55000000000000004">
      <c r="N1889" s="36">
        <f t="shared" si="1123"/>
        <v>1000020.2481107916</v>
      </c>
      <c r="O1889" s="36">
        <f t="shared" si="1124"/>
        <v>1000020.2481107916</v>
      </c>
      <c r="P1889" s="36">
        <f t="shared" si="1125"/>
        <v>1000020.2481107916</v>
      </c>
      <c r="Q1889">
        <f t="shared" si="1126"/>
        <v>16000323.969772665</v>
      </c>
      <c r="R1889">
        <f t="shared" si="1127"/>
        <v>44000890.916874826</v>
      </c>
      <c r="S1889">
        <f t="shared" si="1128"/>
        <v>-17623.662884301801</v>
      </c>
      <c r="T1889">
        <f t="shared" si="1129"/>
        <v>-17623.662884301801</v>
      </c>
      <c r="U1889">
        <f t="shared" si="1130"/>
        <v>-17623.662884301801</v>
      </c>
      <c r="W1889">
        <f t="shared" si="1131"/>
        <v>-7.7434778162181958E-2</v>
      </c>
      <c r="X1889">
        <v>1255.1500000000001</v>
      </c>
      <c r="Y1889">
        <f t="shared" si="1132"/>
        <v>-941.98092666583329</v>
      </c>
      <c r="Z1889">
        <v>942.00199999999995</v>
      </c>
      <c r="AA1889">
        <f t="shared" si="1133"/>
        <v>5844.106583999127</v>
      </c>
      <c r="AC1889">
        <f t="shared" si="1134"/>
        <v>0</v>
      </c>
      <c r="AD1889">
        <f t="shared" si="1135"/>
        <v>0</v>
      </c>
      <c r="AE1889">
        <v>942</v>
      </c>
      <c r="AF1889">
        <f t="shared" si="1136"/>
        <v>0</v>
      </c>
      <c r="AG1889">
        <f t="shared" si="1137"/>
        <v>0</v>
      </c>
      <c r="AH1889">
        <f t="shared" si="1138"/>
        <v>2.370562222577224E-5</v>
      </c>
      <c r="AJ1889">
        <f t="shared" si="1139"/>
        <v>0</v>
      </c>
      <c r="AK1889">
        <f t="shared" si="1140"/>
        <v>0</v>
      </c>
      <c r="AL1889">
        <v>942</v>
      </c>
      <c r="AM1889">
        <f t="shared" si="1141"/>
        <v>0</v>
      </c>
      <c r="AN1889">
        <f t="shared" si="1142"/>
        <v>0</v>
      </c>
      <c r="AO1889">
        <f t="shared" si="1143"/>
        <v>7.2233826038007389E-5</v>
      </c>
      <c r="AQ1889">
        <f t="shared" si="1144"/>
        <v>0</v>
      </c>
      <c r="AR1889">
        <f t="shared" si="1145"/>
        <v>0</v>
      </c>
      <c r="AS1889">
        <v>942</v>
      </c>
      <c r="AT1889">
        <f t="shared" si="1146"/>
        <v>0</v>
      </c>
      <c r="AU1889">
        <f t="shared" si="1147"/>
        <v>0</v>
      </c>
      <c r="AV1889">
        <f t="shared" si="1148"/>
        <v>2.4392239696439556E-5</v>
      </c>
      <c r="AX1889" t="e">
        <f t="shared" si="1149"/>
        <v>#DIV/0!</v>
      </c>
      <c r="AY1889" t="e">
        <f t="shared" si="1150"/>
        <v>#DIV/0!</v>
      </c>
      <c r="AZ1889" t="e">
        <f t="shared" si="1151"/>
        <v>#DIV/0!</v>
      </c>
    </row>
    <row r="1890" spans="14:52" x14ac:dyDescent="0.55000000000000004">
      <c r="N1890" s="36">
        <f t="shared" si="1123"/>
        <v>1000020.2266383416</v>
      </c>
      <c r="O1890" s="36">
        <f t="shared" si="1124"/>
        <v>1000020.2266383416</v>
      </c>
      <c r="P1890" s="36">
        <f t="shared" si="1125"/>
        <v>1000020.2266383416</v>
      </c>
      <c r="Q1890">
        <f t="shared" si="1126"/>
        <v>16000323.626213465</v>
      </c>
      <c r="R1890">
        <f t="shared" si="1127"/>
        <v>44000889.972087026</v>
      </c>
      <c r="S1890">
        <f t="shared" si="1128"/>
        <v>-17590.232125141061</v>
      </c>
      <c r="T1890">
        <f t="shared" si="1129"/>
        <v>-17590.232125141061</v>
      </c>
      <c r="U1890">
        <f t="shared" si="1130"/>
        <v>-17590.232125141065</v>
      </c>
      <c r="W1890">
        <f t="shared" si="1131"/>
        <v>-7.7434778162181958E-2</v>
      </c>
      <c r="X1890">
        <v>1256.1500000000001</v>
      </c>
      <c r="Y1890">
        <f t="shared" si="1132"/>
        <v>-942.98092666583329</v>
      </c>
      <c r="Z1890">
        <v>943.00199999999995</v>
      </c>
      <c r="AA1890">
        <f t="shared" si="1133"/>
        <v>5859.8785166635835</v>
      </c>
      <c r="AC1890">
        <f t="shared" si="1134"/>
        <v>0</v>
      </c>
      <c r="AD1890">
        <f t="shared" si="1135"/>
        <v>0</v>
      </c>
      <c r="AE1890">
        <v>943</v>
      </c>
      <c r="AF1890">
        <f t="shared" si="1136"/>
        <v>0</v>
      </c>
      <c r="AG1890">
        <f t="shared" si="1137"/>
        <v>0</v>
      </c>
      <c r="AH1890">
        <f t="shared" si="1138"/>
        <v>2.3681577830151714E-5</v>
      </c>
      <c r="AJ1890">
        <f t="shared" si="1139"/>
        <v>0</v>
      </c>
      <c r="AK1890">
        <f t="shared" si="1140"/>
        <v>0</v>
      </c>
      <c r="AL1890">
        <v>943</v>
      </c>
      <c r="AM1890">
        <f t="shared" si="1141"/>
        <v>0</v>
      </c>
      <c r="AN1890">
        <f t="shared" si="1142"/>
        <v>0</v>
      </c>
      <c r="AO1890">
        <f t="shared" si="1143"/>
        <v>7.2123954747374205E-5</v>
      </c>
      <c r="AQ1890">
        <f t="shared" si="1144"/>
        <v>0</v>
      </c>
      <c r="AR1890">
        <f t="shared" si="1145"/>
        <v>0</v>
      </c>
      <c r="AS1890">
        <v>943</v>
      </c>
      <c r="AT1890">
        <f t="shared" si="1146"/>
        <v>0</v>
      </c>
      <c r="AU1890">
        <f t="shared" si="1147"/>
        <v>0</v>
      </c>
      <c r="AV1890">
        <f t="shared" si="1148"/>
        <v>2.435050411176364E-5</v>
      </c>
      <c r="AX1890" t="e">
        <f t="shared" si="1149"/>
        <v>#DIV/0!</v>
      </c>
      <c r="AY1890" t="e">
        <f t="shared" si="1150"/>
        <v>#DIV/0!</v>
      </c>
      <c r="AZ1890" t="e">
        <f t="shared" si="1151"/>
        <v>#DIV/0!</v>
      </c>
    </row>
    <row r="1891" spans="14:52" x14ac:dyDescent="0.55000000000000004">
      <c r="N1891" s="36">
        <f t="shared" si="1123"/>
        <v>1000020.205211385</v>
      </c>
      <c r="O1891" s="36">
        <f t="shared" si="1124"/>
        <v>1000020.205211385</v>
      </c>
      <c r="P1891" s="36">
        <f t="shared" si="1125"/>
        <v>1000020.205211385</v>
      </c>
      <c r="Q1891">
        <f t="shared" si="1126"/>
        <v>16000323.283382161</v>
      </c>
      <c r="R1891">
        <f t="shared" si="1127"/>
        <v>44000889.029300943</v>
      </c>
      <c r="S1891">
        <f t="shared" si="1128"/>
        <v>-17556.931385868062</v>
      </c>
      <c r="T1891">
        <f t="shared" si="1129"/>
        <v>-17556.931385868062</v>
      </c>
      <c r="U1891">
        <f t="shared" si="1130"/>
        <v>-17556.931385868062</v>
      </c>
      <c r="W1891">
        <f t="shared" si="1131"/>
        <v>-7.7434778162181958E-2</v>
      </c>
      <c r="X1891">
        <v>1257.1500000000001</v>
      </c>
      <c r="Y1891">
        <f t="shared" si="1132"/>
        <v>-943.98092666583329</v>
      </c>
      <c r="Z1891">
        <v>944.00199999999995</v>
      </c>
      <c r="AA1891">
        <f t="shared" si="1133"/>
        <v>5875.6669997745648</v>
      </c>
      <c r="AC1891">
        <f t="shared" si="1134"/>
        <v>0</v>
      </c>
      <c r="AD1891">
        <f t="shared" si="1135"/>
        <v>0</v>
      </c>
      <c r="AE1891">
        <v>944</v>
      </c>
      <c r="AF1891">
        <f t="shared" si="1136"/>
        <v>0</v>
      </c>
      <c r="AG1891">
        <f t="shared" si="1137"/>
        <v>0</v>
      </c>
      <c r="AH1891">
        <f t="shared" si="1138"/>
        <v>2.3657596016617375E-5</v>
      </c>
      <c r="AJ1891">
        <f t="shared" si="1139"/>
        <v>0</v>
      </c>
      <c r="AK1891">
        <f t="shared" si="1140"/>
        <v>0</v>
      </c>
      <c r="AL1891">
        <v>944</v>
      </c>
      <c r="AM1891">
        <f t="shared" si="1141"/>
        <v>0</v>
      </c>
      <c r="AN1891">
        <f t="shared" si="1142"/>
        <v>0</v>
      </c>
      <c r="AO1891">
        <f t="shared" si="1143"/>
        <v>7.2014424972294163E-5</v>
      </c>
      <c r="AQ1891">
        <f t="shared" si="1144"/>
        <v>0</v>
      </c>
      <c r="AR1891">
        <f t="shared" si="1145"/>
        <v>0</v>
      </c>
      <c r="AS1891">
        <v>944</v>
      </c>
      <c r="AT1891">
        <f t="shared" si="1146"/>
        <v>0</v>
      </c>
      <c r="AU1891">
        <f t="shared" si="1147"/>
        <v>0</v>
      </c>
      <c r="AV1891">
        <f t="shared" si="1148"/>
        <v>2.4308906164353218E-5</v>
      </c>
      <c r="AX1891" t="e">
        <f t="shared" si="1149"/>
        <v>#DIV/0!</v>
      </c>
      <c r="AY1891" t="e">
        <f t="shared" si="1150"/>
        <v>#DIV/0!</v>
      </c>
      <c r="AZ1891" t="e">
        <f t="shared" si="1151"/>
        <v>#DIV/0!</v>
      </c>
    </row>
    <row r="1892" spans="14:52" x14ac:dyDescent="0.55000000000000004">
      <c r="N1892" s="36">
        <f t="shared" si="1123"/>
        <v>1000020.1838297774</v>
      </c>
      <c r="O1892" s="36">
        <f t="shared" si="1124"/>
        <v>1000020.1838297774</v>
      </c>
      <c r="P1892" s="36">
        <f t="shared" si="1125"/>
        <v>1000020.1838297774</v>
      </c>
      <c r="Q1892">
        <f t="shared" si="1126"/>
        <v>16000322.941276439</v>
      </c>
      <c r="R1892">
        <f t="shared" si="1127"/>
        <v>44000888.088510208</v>
      </c>
      <c r="S1892">
        <f t="shared" si="1128"/>
        <v>-17523.759994562111</v>
      </c>
      <c r="T1892">
        <f t="shared" si="1129"/>
        <v>-17523.759994562111</v>
      </c>
      <c r="U1892">
        <f t="shared" si="1130"/>
        <v>-17523.759994562111</v>
      </c>
      <c r="W1892">
        <f t="shared" si="1131"/>
        <v>-7.7434778162181958E-2</v>
      </c>
      <c r="X1892">
        <v>1258.1500000000001</v>
      </c>
      <c r="Y1892">
        <f t="shared" si="1132"/>
        <v>-944.98092666583329</v>
      </c>
      <c r="Z1892">
        <v>945.00199999999995</v>
      </c>
      <c r="AA1892">
        <f t="shared" si="1133"/>
        <v>5891.4720021530384</v>
      </c>
      <c r="AC1892">
        <f t="shared" si="1134"/>
        <v>0</v>
      </c>
      <c r="AD1892">
        <f t="shared" si="1135"/>
        <v>0</v>
      </c>
      <c r="AE1892">
        <v>945</v>
      </c>
      <c r="AF1892">
        <f t="shared" si="1136"/>
        <v>0</v>
      </c>
      <c r="AG1892">
        <f t="shared" si="1137"/>
        <v>0</v>
      </c>
      <c r="AH1892">
        <f t="shared" si="1138"/>
        <v>2.3633676553417868E-5</v>
      </c>
      <c r="AJ1892">
        <f t="shared" si="1139"/>
        <v>0</v>
      </c>
      <c r="AK1892">
        <f t="shared" si="1140"/>
        <v>0</v>
      </c>
      <c r="AL1892">
        <v>945</v>
      </c>
      <c r="AM1892">
        <f t="shared" si="1141"/>
        <v>0</v>
      </c>
      <c r="AN1892">
        <f t="shared" si="1142"/>
        <v>0</v>
      </c>
      <c r="AO1892">
        <f t="shared" si="1143"/>
        <v>7.1905235248831967E-5</v>
      </c>
      <c r="AQ1892">
        <f t="shared" si="1144"/>
        <v>0</v>
      </c>
      <c r="AR1892">
        <f t="shared" si="1145"/>
        <v>0</v>
      </c>
      <c r="AS1892">
        <v>945</v>
      </c>
      <c r="AT1892">
        <f t="shared" si="1146"/>
        <v>0</v>
      </c>
      <c r="AU1892">
        <f t="shared" si="1147"/>
        <v>0</v>
      </c>
      <c r="AV1892">
        <f t="shared" si="1148"/>
        <v>2.4267445234971971E-5</v>
      </c>
      <c r="AX1892" t="e">
        <f t="shared" si="1149"/>
        <v>#DIV/0!</v>
      </c>
      <c r="AY1892" t="e">
        <f t="shared" si="1150"/>
        <v>#DIV/0!</v>
      </c>
      <c r="AZ1892" t="e">
        <f t="shared" si="1151"/>
        <v>#DIV/0!</v>
      </c>
    </row>
    <row r="1893" spans="14:52" x14ac:dyDescent="0.55000000000000004">
      <c r="N1893" s="36">
        <f t="shared" si="1123"/>
        <v>1000020.1624933749</v>
      </c>
      <c r="O1893" s="36">
        <f t="shared" si="1124"/>
        <v>1000020.1624933749</v>
      </c>
      <c r="P1893" s="36">
        <f t="shared" si="1125"/>
        <v>1000020.1624933749</v>
      </c>
      <c r="Q1893">
        <f t="shared" si="1126"/>
        <v>16000322.599893998</v>
      </c>
      <c r="R1893">
        <f t="shared" si="1127"/>
        <v>44000887.149708495</v>
      </c>
      <c r="S1893">
        <f t="shared" si="1128"/>
        <v>-17490.717283608672</v>
      </c>
      <c r="T1893">
        <f t="shared" si="1129"/>
        <v>-17490.717283608672</v>
      </c>
      <c r="U1893">
        <f t="shared" si="1130"/>
        <v>-17490.717283608672</v>
      </c>
      <c r="W1893">
        <f t="shared" si="1131"/>
        <v>-7.7434778162181958E-2</v>
      </c>
      <c r="X1893">
        <v>1259.1500000000001</v>
      </c>
      <c r="Y1893">
        <f t="shared" si="1132"/>
        <v>-945.98092666583329</v>
      </c>
      <c r="Z1893">
        <v>946.00199999999995</v>
      </c>
      <c r="AA1893">
        <f t="shared" si="1133"/>
        <v>5907.2934926230118</v>
      </c>
      <c r="AC1893">
        <f t="shared" si="1134"/>
        <v>0</v>
      </c>
      <c r="AD1893">
        <f t="shared" si="1135"/>
        <v>0</v>
      </c>
      <c r="AE1893">
        <v>946</v>
      </c>
      <c r="AF1893">
        <f t="shared" si="1136"/>
        <v>0</v>
      </c>
      <c r="AG1893">
        <f t="shared" si="1137"/>
        <v>0</v>
      </c>
      <c r="AH1893">
        <f t="shared" si="1138"/>
        <v>2.3609819209902582E-5</v>
      </c>
      <c r="AJ1893">
        <f t="shared" si="1139"/>
        <v>0</v>
      </c>
      <c r="AK1893">
        <f t="shared" si="1140"/>
        <v>0</v>
      </c>
      <c r="AL1893">
        <v>946</v>
      </c>
      <c r="AM1893">
        <f t="shared" si="1141"/>
        <v>0</v>
      </c>
      <c r="AN1893">
        <f t="shared" si="1142"/>
        <v>0</v>
      </c>
      <c r="AO1893">
        <f t="shared" si="1143"/>
        <v>7.1796384120946275E-5</v>
      </c>
      <c r="AQ1893">
        <f t="shared" si="1144"/>
        <v>0</v>
      </c>
      <c r="AR1893">
        <f t="shared" si="1145"/>
        <v>0</v>
      </c>
      <c r="AS1893">
        <v>946</v>
      </c>
      <c r="AT1893">
        <f t="shared" si="1146"/>
        <v>0</v>
      </c>
      <c r="AU1893">
        <f t="shared" si="1147"/>
        <v>0</v>
      </c>
      <c r="AV1893">
        <f t="shared" si="1148"/>
        <v>2.4226120707865468E-5</v>
      </c>
      <c r="AX1893" t="e">
        <f t="shared" si="1149"/>
        <v>#DIV/0!</v>
      </c>
      <c r="AY1893" t="e">
        <f t="shared" si="1150"/>
        <v>#DIV/0!</v>
      </c>
      <c r="AZ1893" t="e">
        <f t="shared" si="1151"/>
        <v>#DIV/0!</v>
      </c>
    </row>
    <row r="1894" spans="14:52" x14ac:dyDescent="0.55000000000000004">
      <c r="N1894" s="36">
        <f t="shared" si="1123"/>
        <v>1000020.1412020344</v>
      </c>
      <c r="O1894" s="36">
        <f t="shared" si="1124"/>
        <v>1000020.1412020344</v>
      </c>
      <c r="P1894" s="36">
        <f t="shared" si="1125"/>
        <v>1000020.1412020344</v>
      </c>
      <c r="Q1894">
        <f t="shared" si="1126"/>
        <v>16000322.259232551</v>
      </c>
      <c r="R1894">
        <f t="shared" si="1127"/>
        <v>44000886.212889515</v>
      </c>
      <c r="S1894">
        <f t="shared" si="1128"/>
        <v>-17457.802589667161</v>
      </c>
      <c r="T1894">
        <f t="shared" si="1129"/>
        <v>-17457.802589667161</v>
      </c>
      <c r="U1894">
        <f t="shared" si="1130"/>
        <v>-17457.802589667161</v>
      </c>
      <c r="W1894">
        <f t="shared" si="1131"/>
        <v>-7.7434778162181958E-2</v>
      </c>
      <c r="X1894">
        <v>1260.1500000000001</v>
      </c>
      <c r="Y1894">
        <f t="shared" si="1132"/>
        <v>-946.98092666583329</v>
      </c>
      <c r="Z1894">
        <v>947.00199999999995</v>
      </c>
      <c r="AA1894">
        <f t="shared" si="1133"/>
        <v>5923.1314400116062</v>
      </c>
      <c r="AC1894">
        <f t="shared" si="1134"/>
        <v>0</v>
      </c>
      <c r="AD1894">
        <f t="shared" si="1135"/>
        <v>0</v>
      </c>
      <c r="AE1894">
        <v>947</v>
      </c>
      <c r="AF1894">
        <f t="shared" si="1136"/>
        <v>0</v>
      </c>
      <c r="AG1894">
        <f t="shared" si="1137"/>
        <v>0</v>
      </c>
      <c r="AH1894">
        <f t="shared" si="1138"/>
        <v>2.3586023756515287E-5</v>
      </c>
      <c r="AJ1894">
        <f t="shared" si="1139"/>
        <v>0</v>
      </c>
      <c r="AK1894">
        <f t="shared" si="1140"/>
        <v>0</v>
      </c>
      <c r="AL1894">
        <v>947</v>
      </c>
      <c r="AM1894">
        <f t="shared" si="1141"/>
        <v>0</v>
      </c>
      <c r="AN1894">
        <f t="shared" si="1142"/>
        <v>0</v>
      </c>
      <c r="AO1894">
        <f t="shared" si="1143"/>
        <v>7.1687870140439038E-5</v>
      </c>
      <c r="AQ1894">
        <f t="shared" si="1144"/>
        <v>0</v>
      </c>
      <c r="AR1894">
        <f t="shared" si="1145"/>
        <v>0</v>
      </c>
      <c r="AS1894">
        <v>947</v>
      </c>
      <c r="AT1894">
        <f t="shared" si="1146"/>
        <v>0</v>
      </c>
      <c r="AU1894">
        <f t="shared" si="1147"/>
        <v>0</v>
      </c>
      <c r="AV1894">
        <f t="shared" si="1148"/>
        <v>2.4184931970737678E-5</v>
      </c>
      <c r="AX1894" t="e">
        <f t="shared" si="1149"/>
        <v>#DIV/0!</v>
      </c>
      <c r="AY1894" t="e">
        <f t="shared" si="1150"/>
        <v>#DIV/0!</v>
      </c>
      <c r="AZ1894" t="e">
        <f t="shared" si="1151"/>
        <v>#DIV/0!</v>
      </c>
    </row>
    <row r="1895" spans="14:52" x14ac:dyDescent="0.55000000000000004">
      <c r="N1895" s="36">
        <f t="shared" si="1123"/>
        <v>1000020.1199556133</v>
      </c>
      <c r="O1895" s="36">
        <f t="shared" si="1124"/>
        <v>1000020.1199556133</v>
      </c>
      <c r="P1895" s="36">
        <f t="shared" si="1125"/>
        <v>1000020.1199556133</v>
      </c>
      <c r="Q1895">
        <f t="shared" si="1126"/>
        <v>16000321.919289812</v>
      </c>
      <c r="R1895">
        <f t="shared" si="1127"/>
        <v>44000885.278046981</v>
      </c>
      <c r="S1895">
        <f t="shared" si="1128"/>
        <v>-17425.015253638016</v>
      </c>
      <c r="T1895">
        <f t="shared" si="1129"/>
        <v>-17425.015253638016</v>
      </c>
      <c r="U1895">
        <f t="shared" si="1130"/>
        <v>-17425.015253638019</v>
      </c>
      <c r="W1895">
        <f t="shared" si="1131"/>
        <v>-7.7434778162181958E-2</v>
      </c>
      <c r="X1895">
        <v>1261.1500000000001</v>
      </c>
      <c r="Y1895">
        <f t="shared" si="1132"/>
        <v>-947.98092666583329</v>
      </c>
      <c r="Z1895">
        <v>948.00199999999995</v>
      </c>
      <c r="AA1895">
        <f t="shared" si="1133"/>
        <v>5938.9858131494648</v>
      </c>
      <c r="AC1895">
        <f t="shared" si="1134"/>
        <v>0</v>
      </c>
      <c r="AD1895">
        <f t="shared" si="1135"/>
        <v>0</v>
      </c>
      <c r="AE1895">
        <v>948</v>
      </c>
      <c r="AF1895">
        <f t="shared" si="1136"/>
        <v>0</v>
      </c>
      <c r="AG1895">
        <f t="shared" si="1137"/>
        <v>0</v>
      </c>
      <c r="AH1895">
        <f t="shared" si="1138"/>
        <v>2.3562289964788047E-5</v>
      </c>
      <c r="AJ1895">
        <f t="shared" si="1139"/>
        <v>0</v>
      </c>
      <c r="AK1895">
        <f t="shared" si="1140"/>
        <v>0</v>
      </c>
      <c r="AL1895">
        <v>948</v>
      </c>
      <c r="AM1895">
        <f t="shared" si="1141"/>
        <v>0</v>
      </c>
      <c r="AN1895">
        <f t="shared" si="1142"/>
        <v>0</v>
      </c>
      <c r="AO1895">
        <f t="shared" si="1143"/>
        <v>7.157969186690494E-5</v>
      </c>
      <c r="AQ1895">
        <f t="shared" si="1144"/>
        <v>0</v>
      </c>
      <c r="AR1895">
        <f t="shared" si="1145"/>
        <v>0</v>
      </c>
      <c r="AS1895">
        <v>948</v>
      </c>
      <c r="AT1895">
        <f t="shared" si="1146"/>
        <v>0</v>
      </c>
      <c r="AU1895">
        <f t="shared" si="1147"/>
        <v>0</v>
      </c>
      <c r="AV1895">
        <f t="shared" si="1148"/>
        <v>2.4143878414728111E-5</v>
      </c>
      <c r="AX1895" t="e">
        <f t="shared" si="1149"/>
        <v>#DIV/0!</v>
      </c>
      <c r="AY1895" t="e">
        <f t="shared" si="1150"/>
        <v>#DIV/0!</v>
      </c>
      <c r="AZ1895" t="e">
        <f t="shared" si="1151"/>
        <v>#DIV/0!</v>
      </c>
    </row>
    <row r="1896" spans="14:52" x14ac:dyDescent="0.55000000000000004">
      <c r="N1896" s="36">
        <f t="shared" si="1123"/>
        <v>1000020.0987539694</v>
      </c>
      <c r="O1896" s="36">
        <f t="shared" si="1124"/>
        <v>1000020.0987539694</v>
      </c>
      <c r="P1896" s="36">
        <f t="shared" si="1125"/>
        <v>1000020.0987539694</v>
      </c>
      <c r="Q1896">
        <f t="shared" si="1126"/>
        <v>16000321.580063511</v>
      </c>
      <c r="R1896">
        <f t="shared" si="1127"/>
        <v>44000884.345174655</v>
      </c>
      <c r="S1896">
        <f t="shared" si="1128"/>
        <v>-17392.354620631017</v>
      </c>
      <c r="T1896">
        <f t="shared" si="1129"/>
        <v>-17392.354620631017</v>
      </c>
      <c r="U1896">
        <f t="shared" si="1130"/>
        <v>-17392.354620631013</v>
      </c>
      <c r="W1896">
        <f t="shared" si="1131"/>
        <v>-7.7434778162181958E-2</v>
      </c>
      <c r="X1896">
        <v>1262.1500000000001</v>
      </c>
      <c r="Y1896">
        <f t="shared" si="1132"/>
        <v>-948.98092666583329</v>
      </c>
      <c r="Z1896">
        <v>949.00199999999995</v>
      </c>
      <c r="AA1896">
        <f t="shared" si="1133"/>
        <v>5954.856580870859</v>
      </c>
      <c r="AC1896">
        <f t="shared" si="1134"/>
        <v>0</v>
      </c>
      <c r="AD1896">
        <f t="shared" si="1135"/>
        <v>0</v>
      </c>
      <c r="AE1896">
        <v>949</v>
      </c>
      <c r="AF1896">
        <f t="shared" si="1136"/>
        <v>0</v>
      </c>
      <c r="AG1896">
        <f t="shared" si="1137"/>
        <v>0</v>
      </c>
      <c r="AH1896">
        <f t="shared" si="1138"/>
        <v>2.3538617607334738E-5</v>
      </c>
      <c r="AJ1896">
        <f t="shared" si="1139"/>
        <v>0</v>
      </c>
      <c r="AK1896">
        <f t="shared" si="1140"/>
        <v>0</v>
      </c>
      <c r="AL1896">
        <v>949</v>
      </c>
      <c r="AM1896">
        <f t="shared" si="1141"/>
        <v>0</v>
      </c>
      <c r="AN1896">
        <f t="shared" si="1142"/>
        <v>0</v>
      </c>
      <c r="AO1896">
        <f t="shared" si="1143"/>
        <v>7.1471847867681033E-5</v>
      </c>
      <c r="AQ1896">
        <f t="shared" si="1144"/>
        <v>0</v>
      </c>
      <c r="AR1896">
        <f t="shared" si="1145"/>
        <v>0</v>
      </c>
      <c r="AS1896">
        <v>949</v>
      </c>
      <c r="AT1896">
        <f t="shared" si="1146"/>
        <v>0</v>
      </c>
      <c r="AU1896">
        <f t="shared" si="1147"/>
        <v>0</v>
      </c>
      <c r="AV1896">
        <f t="shared" si="1148"/>
        <v>2.4102959434388572E-5</v>
      </c>
      <c r="AX1896" t="e">
        <f t="shared" si="1149"/>
        <v>#DIV/0!</v>
      </c>
      <c r="AY1896" t="e">
        <f t="shared" si="1150"/>
        <v>#DIV/0!</v>
      </c>
      <c r="AZ1896" t="e">
        <f t="shared" si="1151"/>
        <v>#DIV/0!</v>
      </c>
    </row>
    <row r="1897" spans="14:52" x14ac:dyDescent="0.55000000000000004">
      <c r="N1897" s="36">
        <f t="shared" si="1123"/>
        <v>1000020.0775969615</v>
      </c>
      <c r="O1897" s="36">
        <f t="shared" si="1124"/>
        <v>1000020.0775969615</v>
      </c>
      <c r="P1897" s="36">
        <f t="shared" si="1125"/>
        <v>1000020.0775969615</v>
      </c>
      <c r="Q1897">
        <f t="shared" si="1126"/>
        <v>16000321.241551384</v>
      </c>
      <c r="R1897">
        <f t="shared" si="1127"/>
        <v>44000883.414266303</v>
      </c>
      <c r="S1897">
        <f t="shared" si="1128"/>
        <v>-17359.820039933249</v>
      </c>
      <c r="T1897">
        <f t="shared" si="1129"/>
        <v>-17359.820039933249</v>
      </c>
      <c r="U1897">
        <f t="shared" si="1130"/>
        <v>-17359.820039933253</v>
      </c>
      <c r="W1897">
        <f t="shared" si="1131"/>
        <v>-7.7434778162181958E-2</v>
      </c>
      <c r="X1897">
        <v>1263.1500000000001</v>
      </c>
      <c r="Y1897">
        <f t="shared" si="1132"/>
        <v>-949.98092666583329</v>
      </c>
      <c r="Z1897">
        <v>950.00199999999995</v>
      </c>
      <c r="AA1897">
        <f t="shared" si="1133"/>
        <v>5970.7437120139712</v>
      </c>
      <c r="AC1897">
        <f t="shared" si="1134"/>
        <v>0</v>
      </c>
      <c r="AD1897">
        <f t="shared" si="1135"/>
        <v>0</v>
      </c>
      <c r="AE1897">
        <v>950</v>
      </c>
      <c r="AF1897">
        <f t="shared" si="1136"/>
        <v>0</v>
      </c>
      <c r="AG1897">
        <f t="shared" si="1137"/>
        <v>0</v>
      </c>
      <c r="AH1897">
        <f t="shared" si="1138"/>
        <v>2.3515006457845005E-5</v>
      </c>
      <c r="AJ1897">
        <f t="shared" si="1139"/>
        <v>0</v>
      </c>
      <c r="AK1897">
        <f t="shared" si="1140"/>
        <v>0</v>
      </c>
      <c r="AL1897">
        <v>950</v>
      </c>
      <c r="AM1897">
        <f t="shared" si="1141"/>
        <v>0</v>
      </c>
      <c r="AN1897">
        <f t="shared" si="1142"/>
        <v>0</v>
      </c>
      <c r="AO1897">
        <f t="shared" si="1143"/>
        <v>7.1364336717797297E-5</v>
      </c>
      <c r="AQ1897">
        <f t="shared" si="1144"/>
        <v>0</v>
      </c>
      <c r="AR1897">
        <f t="shared" si="1145"/>
        <v>0</v>
      </c>
      <c r="AS1897">
        <v>950</v>
      </c>
      <c r="AT1897">
        <f t="shared" si="1146"/>
        <v>0</v>
      </c>
      <c r="AU1897">
        <f t="shared" si="1147"/>
        <v>0</v>
      </c>
      <c r="AV1897">
        <f t="shared" si="1148"/>
        <v>2.40621744276606E-5</v>
      </c>
      <c r="AX1897" t="e">
        <f t="shared" si="1149"/>
        <v>#DIV/0!</v>
      </c>
      <c r="AY1897" t="e">
        <f t="shared" si="1150"/>
        <v>#DIV/0!</v>
      </c>
      <c r="AZ1897" t="e">
        <f t="shared" si="1151"/>
        <v>#DIV/0!</v>
      </c>
    </row>
    <row r="1898" spans="14:52" x14ac:dyDescent="0.55000000000000004">
      <c r="N1898" s="36">
        <f t="shared" si="1123"/>
        <v>1000020.0564844487</v>
      </c>
      <c r="O1898" s="36">
        <f t="shared" si="1124"/>
        <v>1000020.0564844487</v>
      </c>
      <c r="P1898" s="36">
        <f t="shared" si="1125"/>
        <v>1000020.0564844487</v>
      </c>
      <c r="Q1898">
        <f t="shared" si="1126"/>
        <v>16000320.90375118</v>
      </c>
      <c r="R1898">
        <f t="shared" si="1127"/>
        <v>44000882.48531574</v>
      </c>
      <c r="S1898">
        <f t="shared" si="1128"/>
        <v>-17327.410864977501</v>
      </c>
      <c r="T1898">
        <f t="shared" si="1129"/>
        <v>-17327.410864977501</v>
      </c>
      <c r="U1898">
        <f t="shared" si="1130"/>
        <v>-17327.410864977504</v>
      </c>
      <c r="W1898">
        <f t="shared" si="1131"/>
        <v>-7.7434778162181958E-2</v>
      </c>
      <c r="X1898">
        <v>1264.1500000000001</v>
      </c>
      <c r="Y1898">
        <f t="shared" si="1132"/>
        <v>-950.98092666583329</v>
      </c>
      <c r="Z1898">
        <v>951.00199999999995</v>
      </c>
      <c r="AA1898">
        <f t="shared" si="1133"/>
        <v>5986.6471754211625</v>
      </c>
      <c r="AC1898">
        <f t="shared" si="1134"/>
        <v>0</v>
      </c>
      <c r="AD1898">
        <f t="shared" si="1135"/>
        <v>0</v>
      </c>
      <c r="AE1898">
        <v>951</v>
      </c>
      <c r="AF1898">
        <f t="shared" si="1136"/>
        <v>0</v>
      </c>
      <c r="AG1898">
        <f t="shared" si="1137"/>
        <v>0</v>
      </c>
      <c r="AH1898">
        <f t="shared" si="1138"/>
        <v>2.3491456291077959E-5</v>
      </c>
      <c r="AJ1898">
        <f t="shared" si="1139"/>
        <v>0</v>
      </c>
      <c r="AK1898">
        <f t="shared" si="1140"/>
        <v>0</v>
      </c>
      <c r="AL1898">
        <v>951</v>
      </c>
      <c r="AM1898">
        <f t="shared" si="1141"/>
        <v>0</v>
      </c>
      <c r="AN1898">
        <f t="shared" si="1142"/>
        <v>0</v>
      </c>
      <c r="AO1898">
        <f t="shared" si="1143"/>
        <v>7.1257156999926771E-5</v>
      </c>
      <c r="AQ1898">
        <f t="shared" si="1144"/>
        <v>0</v>
      </c>
      <c r="AR1898">
        <f t="shared" si="1145"/>
        <v>0</v>
      </c>
      <c r="AS1898">
        <v>951</v>
      </c>
      <c r="AT1898">
        <f t="shared" si="1146"/>
        <v>0</v>
      </c>
      <c r="AU1898">
        <f t="shared" si="1147"/>
        <v>0</v>
      </c>
      <c r="AV1898">
        <f t="shared" si="1148"/>
        <v>2.4021522795852737E-5</v>
      </c>
      <c r="AX1898" t="e">
        <f t="shared" si="1149"/>
        <v>#DIV/0!</v>
      </c>
      <c r="AY1898" t="e">
        <f t="shared" si="1150"/>
        <v>#DIV/0!</v>
      </c>
      <c r="AZ1898" t="e">
        <f t="shared" si="1151"/>
        <v>#DIV/0!</v>
      </c>
    </row>
    <row r="1899" spans="14:52" x14ac:dyDescent="0.55000000000000004">
      <c r="N1899" s="36">
        <f t="shared" si="1123"/>
        <v>1000020.0354162909</v>
      </c>
      <c r="O1899" s="36">
        <f t="shared" si="1124"/>
        <v>1000020.0354162909</v>
      </c>
      <c r="P1899" s="36">
        <f t="shared" si="1125"/>
        <v>1000020.0354162909</v>
      </c>
      <c r="Q1899">
        <f t="shared" si="1126"/>
        <v>16000320.566660654</v>
      </c>
      <c r="R1899">
        <f t="shared" si="1127"/>
        <v>44000881.558316797</v>
      </c>
      <c r="S1899">
        <f t="shared" si="1128"/>
        <v>-17295.126453311106</v>
      </c>
      <c r="T1899">
        <f t="shared" si="1129"/>
        <v>-17295.126453311106</v>
      </c>
      <c r="U1899">
        <f t="shared" si="1130"/>
        <v>-17295.126453311103</v>
      </c>
      <c r="W1899">
        <f t="shared" si="1131"/>
        <v>-7.7434778162181958E-2</v>
      </c>
      <c r="X1899">
        <v>1265.1500000000001</v>
      </c>
      <c r="Y1899">
        <f t="shared" si="1132"/>
        <v>-951.98092666583329</v>
      </c>
      <c r="Z1899">
        <v>952.00199999999995</v>
      </c>
      <c r="AA1899">
        <f t="shared" si="1133"/>
        <v>6002.56693993915</v>
      </c>
      <c r="AC1899">
        <f t="shared" si="1134"/>
        <v>0</v>
      </c>
      <c r="AD1899">
        <f t="shared" si="1135"/>
        <v>0</v>
      </c>
      <c r="AE1899">
        <v>952</v>
      </c>
      <c r="AF1899">
        <f t="shared" si="1136"/>
        <v>0</v>
      </c>
      <c r="AG1899">
        <f t="shared" si="1137"/>
        <v>0</v>
      </c>
      <c r="AH1899">
        <f t="shared" si="1138"/>
        <v>2.3467966882856102E-5</v>
      </c>
      <c r="AJ1899">
        <f t="shared" si="1139"/>
        <v>0</v>
      </c>
      <c r="AK1899">
        <f t="shared" si="1140"/>
        <v>0</v>
      </c>
      <c r="AL1899">
        <v>952</v>
      </c>
      <c r="AM1899">
        <f t="shared" si="1141"/>
        <v>0</v>
      </c>
      <c r="AN1899">
        <f t="shared" si="1142"/>
        <v>0</v>
      </c>
      <c r="AO1899">
        <f t="shared" si="1143"/>
        <v>7.1150307304336622E-5</v>
      </c>
      <c r="AQ1899">
        <f t="shared" si="1144"/>
        <v>0</v>
      </c>
      <c r="AR1899">
        <f t="shared" si="1145"/>
        <v>0</v>
      </c>
      <c r="AS1899">
        <v>952</v>
      </c>
      <c r="AT1899">
        <f t="shared" si="1146"/>
        <v>0</v>
      </c>
      <c r="AU1899">
        <f t="shared" si="1147"/>
        <v>0</v>
      </c>
      <c r="AV1899">
        <f t="shared" si="1148"/>
        <v>2.3981003943618045E-5</v>
      </c>
      <c r="AX1899" t="e">
        <f t="shared" si="1149"/>
        <v>#DIV/0!</v>
      </c>
      <c r="AY1899" t="e">
        <f t="shared" si="1150"/>
        <v>#DIV/0!</v>
      </c>
      <c r="AZ1899" t="e">
        <f t="shared" si="1151"/>
        <v>#DIV/0!</v>
      </c>
    </row>
    <row r="1900" spans="14:52" x14ac:dyDescent="0.55000000000000004">
      <c r="N1900" s="36">
        <f t="shared" si="1123"/>
        <v>1000020.0143923482</v>
      </c>
      <c r="O1900" s="36">
        <f t="shared" si="1124"/>
        <v>1000020.0143923482</v>
      </c>
      <c r="P1900" s="36">
        <f t="shared" si="1125"/>
        <v>1000020.0143923482</v>
      </c>
      <c r="Q1900">
        <f t="shared" si="1126"/>
        <v>16000320.230277572</v>
      </c>
      <c r="R1900">
        <f t="shared" si="1127"/>
        <v>44000880.63326332</v>
      </c>
      <c r="S1900">
        <f t="shared" si="1128"/>
        <v>-17262.966166564795</v>
      </c>
      <c r="T1900">
        <f t="shared" si="1129"/>
        <v>-17262.966166564795</v>
      </c>
      <c r="U1900">
        <f t="shared" si="1130"/>
        <v>-17262.966166564795</v>
      </c>
      <c r="W1900">
        <f t="shared" si="1131"/>
        <v>-7.7434778162181958E-2</v>
      </c>
      <c r="X1900">
        <v>1266.1500000000001</v>
      </c>
      <c r="Y1900">
        <f t="shared" si="1132"/>
        <v>-952.98092666583329</v>
      </c>
      <c r="Z1900">
        <v>953.00199999999995</v>
      </c>
      <c r="AA1900">
        <f t="shared" si="1133"/>
        <v>6018.5029744192825</v>
      </c>
      <c r="AC1900">
        <f t="shared" si="1134"/>
        <v>0</v>
      </c>
      <c r="AD1900">
        <f t="shared" si="1135"/>
        <v>0</v>
      </c>
      <c r="AE1900">
        <v>953</v>
      </c>
      <c r="AF1900">
        <f t="shared" si="1136"/>
        <v>0</v>
      </c>
      <c r="AG1900">
        <f t="shared" si="1137"/>
        <v>0</v>
      </c>
      <c r="AH1900">
        <f t="shared" si="1138"/>
        <v>2.3444538010059251E-5</v>
      </c>
      <c r="AJ1900">
        <f t="shared" si="1139"/>
        <v>0</v>
      </c>
      <c r="AK1900">
        <f t="shared" si="1140"/>
        <v>0</v>
      </c>
      <c r="AL1900">
        <v>953</v>
      </c>
      <c r="AM1900">
        <f t="shared" si="1141"/>
        <v>0</v>
      </c>
      <c r="AN1900">
        <f t="shared" si="1142"/>
        <v>0</v>
      </c>
      <c r="AO1900">
        <f t="shared" si="1143"/>
        <v>7.1043786228839565E-5</v>
      </c>
      <c r="AQ1900">
        <f t="shared" si="1144"/>
        <v>0</v>
      </c>
      <c r="AR1900">
        <f t="shared" si="1145"/>
        <v>0</v>
      </c>
      <c r="AS1900">
        <v>953</v>
      </c>
      <c r="AT1900">
        <f t="shared" si="1146"/>
        <v>0</v>
      </c>
      <c r="AU1900">
        <f t="shared" si="1147"/>
        <v>0</v>
      </c>
      <c r="AV1900">
        <f t="shared" si="1148"/>
        <v>2.3940617278931987E-5</v>
      </c>
      <c r="AX1900" t="e">
        <f t="shared" si="1149"/>
        <v>#DIV/0!</v>
      </c>
      <c r="AY1900" t="e">
        <f t="shared" si="1150"/>
        <v>#DIV/0!</v>
      </c>
      <c r="AZ1900" t="e">
        <f t="shared" si="1151"/>
        <v>#DIV/0!</v>
      </c>
    </row>
    <row r="1901" spans="14:52" x14ac:dyDescent="0.55000000000000004">
      <c r="N1901" s="36">
        <f t="shared" si="1123"/>
        <v>1000019.9934124819</v>
      </c>
      <c r="O1901" s="36">
        <f t="shared" si="1124"/>
        <v>1000019.9934124819</v>
      </c>
      <c r="P1901" s="36">
        <f t="shared" si="1125"/>
        <v>1000019.9934124819</v>
      </c>
      <c r="Q1901">
        <f t="shared" si="1126"/>
        <v>16000319.89459971</v>
      </c>
      <c r="R1901">
        <f t="shared" si="1127"/>
        <v>44000879.710149199</v>
      </c>
      <c r="S1901">
        <f t="shared" si="1128"/>
        <v>-17230.929370422113</v>
      </c>
      <c r="T1901">
        <f t="shared" si="1129"/>
        <v>-17230.929370422113</v>
      </c>
      <c r="U1901">
        <f t="shared" si="1130"/>
        <v>-17230.929370422113</v>
      </c>
      <c r="W1901">
        <f t="shared" si="1131"/>
        <v>-7.7434778162181958E-2</v>
      </c>
      <c r="X1901">
        <v>1267.1500000000001</v>
      </c>
      <c r="Y1901">
        <f t="shared" si="1132"/>
        <v>-953.98092666583329</v>
      </c>
      <c r="Z1901">
        <v>954.00199999999995</v>
      </c>
      <c r="AA1901">
        <f t="shared" si="1133"/>
        <v>6034.4552477177285</v>
      </c>
      <c r="AC1901">
        <f t="shared" si="1134"/>
        <v>0</v>
      </c>
      <c r="AD1901">
        <f t="shared" si="1135"/>
        <v>0</v>
      </c>
      <c r="AE1901">
        <v>954</v>
      </c>
      <c r="AF1901">
        <f t="shared" si="1136"/>
        <v>0</v>
      </c>
      <c r="AG1901">
        <f t="shared" si="1137"/>
        <v>0</v>
      </c>
      <c r="AH1901">
        <f t="shared" si="1138"/>
        <v>2.3421169450618466E-5</v>
      </c>
      <c r="AJ1901">
        <f t="shared" si="1139"/>
        <v>0</v>
      </c>
      <c r="AK1901">
        <f t="shared" si="1140"/>
        <v>0</v>
      </c>
      <c r="AL1901">
        <v>954</v>
      </c>
      <c r="AM1901">
        <f t="shared" si="1141"/>
        <v>0</v>
      </c>
      <c r="AN1901">
        <f t="shared" si="1142"/>
        <v>0</v>
      </c>
      <c r="AO1901">
        <f t="shared" si="1143"/>
        <v>7.0937592378745424E-5</v>
      </c>
      <c r="AQ1901">
        <f t="shared" si="1144"/>
        <v>0</v>
      </c>
      <c r="AR1901">
        <f t="shared" si="1145"/>
        <v>0</v>
      </c>
      <c r="AS1901">
        <v>954</v>
      </c>
      <c r="AT1901">
        <f t="shared" si="1146"/>
        <v>0</v>
      </c>
      <c r="AU1901">
        <f t="shared" si="1147"/>
        <v>0</v>
      </c>
      <c r="AV1901">
        <f t="shared" si="1148"/>
        <v>2.3900362213070177E-5</v>
      </c>
      <c r="AX1901" t="e">
        <f t="shared" si="1149"/>
        <v>#DIV/0!</v>
      </c>
      <c r="AY1901" t="e">
        <f t="shared" si="1150"/>
        <v>#DIV/0!</v>
      </c>
      <c r="AZ1901" t="e">
        <f t="shared" si="1151"/>
        <v>#DIV/0!</v>
      </c>
    </row>
    <row r="1902" spans="14:52" x14ac:dyDescent="0.55000000000000004">
      <c r="N1902" s="36">
        <f t="shared" si="1123"/>
        <v>1000019.9724765533</v>
      </c>
      <c r="O1902" s="36">
        <f t="shared" si="1124"/>
        <v>1000019.9724765533</v>
      </c>
      <c r="P1902" s="36">
        <f t="shared" si="1125"/>
        <v>1000019.9724765533</v>
      </c>
      <c r="Q1902">
        <f t="shared" si="1126"/>
        <v>16000319.559624853</v>
      </c>
      <c r="R1902">
        <f t="shared" si="1127"/>
        <v>44000878.788968347</v>
      </c>
      <c r="S1902">
        <f t="shared" si="1128"/>
        <v>-17199.015434588706</v>
      </c>
      <c r="T1902">
        <f t="shared" si="1129"/>
        <v>-17199.015434588706</v>
      </c>
      <c r="U1902">
        <f t="shared" si="1130"/>
        <v>-17199.015434588706</v>
      </c>
      <c r="W1902">
        <f t="shared" si="1131"/>
        <v>-7.7434778162181958E-2</v>
      </c>
      <c r="X1902">
        <v>1268.1500000000001</v>
      </c>
      <c r="Y1902">
        <f t="shared" si="1132"/>
        <v>-954.98092666583329</v>
      </c>
      <c r="Z1902">
        <v>955.00199999999995</v>
      </c>
      <c r="AA1902">
        <f t="shared" si="1133"/>
        <v>6050.4237286957677</v>
      </c>
      <c r="AC1902">
        <f t="shared" si="1134"/>
        <v>0</v>
      </c>
      <c r="AD1902">
        <f t="shared" si="1135"/>
        <v>0</v>
      </c>
      <c r="AE1902">
        <v>955</v>
      </c>
      <c r="AF1902">
        <f t="shared" si="1136"/>
        <v>0</v>
      </c>
      <c r="AG1902">
        <f t="shared" si="1137"/>
        <v>0</v>
      </c>
      <c r="AH1902">
        <f t="shared" si="1138"/>
        <v>2.3397860983510022E-5</v>
      </c>
      <c r="AJ1902">
        <f t="shared" si="1139"/>
        <v>0</v>
      </c>
      <c r="AK1902">
        <f t="shared" si="1140"/>
        <v>0</v>
      </c>
      <c r="AL1902">
        <v>955</v>
      </c>
      <c r="AM1902">
        <f t="shared" si="1141"/>
        <v>0</v>
      </c>
      <c r="AN1902">
        <f t="shared" si="1142"/>
        <v>0</v>
      </c>
      <c r="AO1902">
        <f t="shared" si="1143"/>
        <v>7.0831724366813236E-5</v>
      </c>
      <c r="AQ1902">
        <f t="shared" si="1144"/>
        <v>0</v>
      </c>
      <c r="AR1902">
        <f t="shared" si="1145"/>
        <v>0</v>
      </c>
      <c r="AS1902">
        <v>955</v>
      </c>
      <c r="AT1902">
        <f t="shared" si="1146"/>
        <v>0</v>
      </c>
      <c r="AU1902">
        <f t="shared" si="1147"/>
        <v>0</v>
      </c>
      <c r="AV1902">
        <f t="shared" si="1148"/>
        <v>2.3860238160586591E-5</v>
      </c>
      <c r="AX1902" t="e">
        <f t="shared" si="1149"/>
        <v>#DIV/0!</v>
      </c>
      <c r="AY1902" t="e">
        <f t="shared" si="1150"/>
        <v>#DIV/0!</v>
      </c>
      <c r="AZ1902" t="e">
        <f t="shared" si="1151"/>
        <v>#DIV/0!</v>
      </c>
    </row>
    <row r="1903" spans="14:52" x14ac:dyDescent="0.55000000000000004">
      <c r="N1903" s="36">
        <f t="shared" si="1123"/>
        <v>1000019.9515844246</v>
      </c>
      <c r="O1903" s="36">
        <f t="shared" si="1124"/>
        <v>1000019.9515844246</v>
      </c>
      <c r="P1903" s="36">
        <f t="shared" si="1125"/>
        <v>1000019.9515844246</v>
      </c>
      <c r="Q1903">
        <f t="shared" si="1126"/>
        <v>16000319.225350793</v>
      </c>
      <c r="R1903">
        <f t="shared" si="1127"/>
        <v>44000877.869714685</v>
      </c>
      <c r="S1903">
        <f t="shared" si="1128"/>
        <v>-17167.223732762333</v>
      </c>
      <c r="T1903">
        <f t="shared" si="1129"/>
        <v>-17167.223732762333</v>
      </c>
      <c r="U1903">
        <f t="shared" si="1130"/>
        <v>-17167.22373276233</v>
      </c>
      <c r="W1903">
        <f t="shared" si="1131"/>
        <v>-7.7434778162181958E-2</v>
      </c>
      <c r="X1903">
        <v>1269.1500000000001</v>
      </c>
      <c r="Y1903">
        <f t="shared" si="1132"/>
        <v>-955.98092666583329</v>
      </c>
      <c r="Z1903">
        <v>956.00199999999995</v>
      </c>
      <c r="AA1903">
        <f t="shared" si="1133"/>
        <v>6066.4083862199568</v>
      </c>
      <c r="AC1903">
        <f t="shared" si="1134"/>
        <v>0</v>
      </c>
      <c r="AD1903">
        <f t="shared" si="1135"/>
        <v>0</v>
      </c>
      <c r="AE1903">
        <v>956</v>
      </c>
      <c r="AF1903">
        <f t="shared" si="1136"/>
        <v>0</v>
      </c>
      <c r="AG1903">
        <f t="shared" si="1137"/>
        <v>0</v>
      </c>
      <c r="AH1903">
        <f t="shared" si="1138"/>
        <v>2.3374612388749506E-5</v>
      </c>
      <c r="AJ1903">
        <f t="shared" si="1139"/>
        <v>0</v>
      </c>
      <c r="AK1903">
        <f t="shared" si="1140"/>
        <v>0</v>
      </c>
      <c r="AL1903">
        <v>956</v>
      </c>
      <c r="AM1903">
        <f t="shared" si="1141"/>
        <v>0</v>
      </c>
      <c r="AN1903">
        <f t="shared" si="1142"/>
        <v>0</v>
      </c>
      <c r="AO1903">
        <f t="shared" si="1143"/>
        <v>7.0726180813203318E-5</v>
      </c>
      <c r="AQ1903">
        <f t="shared" si="1144"/>
        <v>0</v>
      </c>
      <c r="AR1903">
        <f t="shared" si="1145"/>
        <v>0</v>
      </c>
      <c r="AS1903">
        <v>956</v>
      </c>
      <c r="AT1903">
        <f t="shared" si="1146"/>
        <v>0</v>
      </c>
      <c r="AU1903">
        <f t="shared" si="1147"/>
        <v>0</v>
      </c>
      <c r="AV1903">
        <f t="shared" si="1148"/>
        <v>2.3820244539291654E-5</v>
      </c>
      <c r="AX1903" t="e">
        <f t="shared" si="1149"/>
        <v>#DIV/0!</v>
      </c>
      <c r="AY1903" t="e">
        <f t="shared" si="1150"/>
        <v>#DIV/0!</v>
      </c>
      <c r="AZ1903" t="e">
        <f t="shared" si="1151"/>
        <v>#DIV/0!</v>
      </c>
    </row>
    <row r="1904" spans="14:52" x14ac:dyDescent="0.55000000000000004">
      <c r="N1904" s="36">
        <f t="shared" si="1123"/>
        <v>1000019.9307359585</v>
      </c>
      <c r="O1904" s="36">
        <f t="shared" si="1124"/>
        <v>1000019.9307359585</v>
      </c>
      <c r="P1904" s="36">
        <f t="shared" si="1125"/>
        <v>1000019.9307359585</v>
      </c>
      <c r="Q1904">
        <f t="shared" si="1126"/>
        <v>16000318.891775336</v>
      </c>
      <c r="R1904">
        <f t="shared" si="1127"/>
        <v>44000876.952382177</v>
      </c>
      <c r="S1904">
        <f t="shared" si="1128"/>
        <v>-17135.553642602787</v>
      </c>
      <c r="T1904">
        <f t="shared" si="1129"/>
        <v>-17135.553642602787</v>
      </c>
      <c r="U1904">
        <f t="shared" si="1130"/>
        <v>-17135.553642602787</v>
      </c>
      <c r="W1904">
        <f t="shared" si="1131"/>
        <v>-7.7434778162181958E-2</v>
      </c>
      <c r="X1904">
        <v>1270.1500000000001</v>
      </c>
      <c r="Y1904">
        <f t="shared" si="1132"/>
        <v>-956.98092666583329</v>
      </c>
      <c r="Z1904">
        <v>957.00199999999995</v>
      </c>
      <c r="AA1904">
        <f t="shared" si="1133"/>
        <v>6082.4091891623848</v>
      </c>
      <c r="AC1904">
        <f t="shared" si="1134"/>
        <v>0</v>
      </c>
      <c r="AD1904">
        <f t="shared" si="1135"/>
        <v>0</v>
      </c>
      <c r="AE1904">
        <v>957</v>
      </c>
      <c r="AF1904">
        <f t="shared" si="1136"/>
        <v>0</v>
      </c>
      <c r="AG1904">
        <f t="shared" si="1137"/>
        <v>0</v>
      </c>
      <c r="AH1904">
        <f t="shared" si="1138"/>
        <v>2.3351423447385772E-5</v>
      </c>
      <c r="AJ1904">
        <f t="shared" si="1139"/>
        <v>0</v>
      </c>
      <c r="AK1904">
        <f t="shared" si="1140"/>
        <v>0</v>
      </c>
      <c r="AL1904">
        <v>957</v>
      </c>
      <c r="AM1904">
        <f t="shared" si="1141"/>
        <v>0</v>
      </c>
      <c r="AN1904">
        <f t="shared" si="1142"/>
        <v>0</v>
      </c>
      <c r="AO1904">
        <f t="shared" si="1143"/>
        <v>7.0620960345430442E-5</v>
      </c>
      <c r="AQ1904">
        <f t="shared" si="1144"/>
        <v>0</v>
      </c>
      <c r="AR1904">
        <f t="shared" si="1145"/>
        <v>0</v>
      </c>
      <c r="AS1904">
        <v>957</v>
      </c>
      <c r="AT1904">
        <f t="shared" si="1146"/>
        <v>0</v>
      </c>
      <c r="AU1904">
        <f t="shared" si="1147"/>
        <v>0</v>
      </c>
      <c r="AV1904">
        <f t="shared" si="1148"/>
        <v>2.3780380770230846E-5</v>
      </c>
      <c r="AX1904" t="e">
        <f t="shared" si="1149"/>
        <v>#DIV/0!</v>
      </c>
      <c r="AY1904" t="e">
        <f t="shared" si="1150"/>
        <v>#DIV/0!</v>
      </c>
      <c r="AZ1904" t="e">
        <f t="shared" si="1151"/>
        <v>#DIV/0!</v>
      </c>
    </row>
    <row r="1905" spans="14:52" x14ac:dyDescent="0.55000000000000004">
      <c r="N1905" s="36">
        <f t="shared" si="1123"/>
        <v>1000019.9099310183</v>
      </c>
      <c r="O1905" s="36">
        <f t="shared" si="1124"/>
        <v>1000019.9099310183</v>
      </c>
      <c r="P1905" s="36">
        <f t="shared" si="1125"/>
        <v>1000019.9099310183</v>
      </c>
      <c r="Q1905">
        <f t="shared" si="1126"/>
        <v>16000318.558896292</v>
      </c>
      <c r="R1905">
        <f t="shared" si="1127"/>
        <v>44000876.036964804</v>
      </c>
      <c r="S1905">
        <f t="shared" si="1128"/>
        <v>-17104.004545702213</v>
      </c>
      <c r="T1905">
        <f t="shared" si="1129"/>
        <v>-17104.004545702213</v>
      </c>
      <c r="U1905">
        <f t="shared" si="1130"/>
        <v>-17104.004545702217</v>
      </c>
      <c r="W1905">
        <f t="shared" si="1131"/>
        <v>-7.7434778162181958E-2</v>
      </c>
      <c r="X1905">
        <v>1271.1500000000001</v>
      </c>
      <c r="Y1905">
        <f t="shared" si="1132"/>
        <v>-957.98092666583329</v>
      </c>
      <c r="Z1905">
        <v>958.00199999999995</v>
      </c>
      <c r="AA1905">
        <f t="shared" si="1133"/>
        <v>6098.4261064009006</v>
      </c>
      <c r="AC1905">
        <f t="shared" si="1134"/>
        <v>0</v>
      </c>
      <c r="AD1905">
        <f t="shared" si="1135"/>
        <v>0</v>
      </c>
      <c r="AE1905">
        <v>958</v>
      </c>
      <c r="AF1905">
        <f t="shared" si="1136"/>
        <v>0</v>
      </c>
      <c r="AG1905">
        <f t="shared" si="1137"/>
        <v>0</v>
      </c>
      <c r="AH1905">
        <f t="shared" si="1138"/>
        <v>2.3328293941495213E-5</v>
      </c>
      <c r="AJ1905">
        <f t="shared" si="1139"/>
        <v>0</v>
      </c>
      <c r="AK1905">
        <f t="shared" si="1140"/>
        <v>0</v>
      </c>
      <c r="AL1905">
        <v>958</v>
      </c>
      <c r="AM1905">
        <f t="shared" si="1141"/>
        <v>0</v>
      </c>
      <c r="AN1905">
        <f t="shared" si="1142"/>
        <v>0</v>
      </c>
      <c r="AO1905">
        <f t="shared" si="1143"/>
        <v>7.051606159831659E-5</v>
      </c>
      <c r="AQ1905">
        <f t="shared" si="1144"/>
        <v>0</v>
      </c>
      <c r="AR1905">
        <f t="shared" si="1145"/>
        <v>0</v>
      </c>
      <c r="AS1905">
        <v>958</v>
      </c>
      <c r="AT1905">
        <f t="shared" si="1146"/>
        <v>0</v>
      </c>
      <c r="AU1905">
        <f t="shared" si="1147"/>
        <v>0</v>
      </c>
      <c r="AV1905">
        <f t="shared" si="1148"/>
        <v>2.3740646277663116E-5</v>
      </c>
      <c r="AX1905" t="e">
        <f t="shared" si="1149"/>
        <v>#DIV/0!</v>
      </c>
      <c r="AY1905" t="e">
        <f t="shared" si="1150"/>
        <v>#DIV/0!</v>
      </c>
      <c r="AZ1905" t="e">
        <f t="shared" si="1151"/>
        <v>#DIV/0!</v>
      </c>
    </row>
    <row r="1906" spans="14:52" x14ac:dyDescent="0.55000000000000004">
      <c r="N1906" s="36">
        <f t="shared" si="1123"/>
        <v>1000019.8891694676</v>
      </c>
      <c r="O1906" s="36">
        <f t="shared" si="1124"/>
        <v>1000019.8891694676</v>
      </c>
      <c r="P1906" s="36">
        <f t="shared" si="1125"/>
        <v>1000019.8891694676</v>
      </c>
      <c r="Q1906">
        <f t="shared" si="1126"/>
        <v>16000318.226711482</v>
      </c>
      <c r="R1906">
        <f t="shared" si="1127"/>
        <v>44000875.123456575</v>
      </c>
      <c r="S1906">
        <f t="shared" si="1128"/>
        <v>-17072.575827555698</v>
      </c>
      <c r="T1906">
        <f t="shared" si="1129"/>
        <v>-17072.575827555698</v>
      </c>
      <c r="U1906">
        <f t="shared" si="1130"/>
        <v>-17072.575827555698</v>
      </c>
      <c r="W1906">
        <f t="shared" si="1131"/>
        <v>-7.7434778162181958E-2</v>
      </c>
      <c r="X1906">
        <v>1272.1500000000001</v>
      </c>
      <c r="Y1906">
        <f t="shared" si="1132"/>
        <v>-958.98092666583329</v>
      </c>
      <c r="Z1906">
        <v>959.00199999999995</v>
      </c>
      <c r="AA1906">
        <f t="shared" si="1133"/>
        <v>6114.4591068193286</v>
      </c>
      <c r="AC1906">
        <f t="shared" si="1134"/>
        <v>0</v>
      </c>
      <c r="AD1906">
        <f t="shared" si="1135"/>
        <v>0</v>
      </c>
      <c r="AE1906">
        <v>959</v>
      </c>
      <c r="AF1906">
        <f t="shared" si="1136"/>
        <v>0</v>
      </c>
      <c r="AG1906">
        <f t="shared" si="1137"/>
        <v>0</v>
      </c>
      <c r="AH1906">
        <f t="shared" si="1138"/>
        <v>2.3305223654175751E-5</v>
      </c>
      <c r="AJ1906">
        <f t="shared" si="1139"/>
        <v>0</v>
      </c>
      <c r="AK1906">
        <f t="shared" si="1140"/>
        <v>0</v>
      </c>
      <c r="AL1906">
        <v>959</v>
      </c>
      <c r="AM1906">
        <f t="shared" si="1141"/>
        <v>0</v>
      </c>
      <c r="AN1906">
        <f t="shared" si="1142"/>
        <v>0</v>
      </c>
      <c r="AO1906">
        <f t="shared" si="1143"/>
        <v>7.0411483213944458E-5</v>
      </c>
      <c r="AQ1906">
        <f t="shared" si="1144"/>
        <v>0</v>
      </c>
      <c r="AR1906">
        <f t="shared" si="1145"/>
        <v>0</v>
      </c>
      <c r="AS1906">
        <v>959</v>
      </c>
      <c r="AT1906">
        <f t="shared" si="1146"/>
        <v>0</v>
      </c>
      <c r="AU1906">
        <f t="shared" si="1147"/>
        <v>0</v>
      </c>
      <c r="AV1906">
        <f t="shared" si="1148"/>
        <v>2.3701040489039675E-5</v>
      </c>
      <c r="AX1906" t="e">
        <f t="shared" si="1149"/>
        <v>#DIV/0!</v>
      </c>
      <c r="AY1906" t="e">
        <f t="shared" si="1150"/>
        <v>#DIV/0!</v>
      </c>
      <c r="AZ1906" t="e">
        <f t="shared" si="1151"/>
        <v>#DIV/0!</v>
      </c>
    </row>
    <row r="1907" spans="14:52" x14ac:dyDescent="0.55000000000000004">
      <c r="N1907" s="36">
        <f t="shared" si="1123"/>
        <v>1000019.8684511712</v>
      </c>
      <c r="O1907" s="36">
        <f t="shared" si="1124"/>
        <v>1000019.8684511712</v>
      </c>
      <c r="P1907" s="36">
        <f t="shared" si="1125"/>
        <v>1000019.8684511712</v>
      </c>
      <c r="Q1907">
        <f t="shared" si="1126"/>
        <v>16000317.895218739</v>
      </c>
      <c r="R1907">
        <f t="shared" si="1127"/>
        <v>44000874.21185153</v>
      </c>
      <c r="S1907">
        <f t="shared" si="1128"/>
        <v>-17041.266877532096</v>
      </c>
      <c r="T1907">
        <f t="shared" si="1129"/>
        <v>-17041.266877532096</v>
      </c>
      <c r="U1907">
        <f t="shared" si="1130"/>
        <v>-17041.2668775321</v>
      </c>
      <c r="W1907">
        <f t="shared" si="1131"/>
        <v>-7.7434778162181958E-2</v>
      </c>
      <c r="X1907">
        <v>1273.1500000000001</v>
      </c>
      <c r="Y1907">
        <f t="shared" si="1132"/>
        <v>-959.98092666583329</v>
      </c>
      <c r="Z1907">
        <v>960.00199999999995</v>
      </c>
      <c r="AA1907">
        <f t="shared" si="1133"/>
        <v>6130.5081593076784</v>
      </c>
      <c r="AC1907">
        <f t="shared" si="1134"/>
        <v>0</v>
      </c>
      <c r="AD1907">
        <f t="shared" si="1135"/>
        <v>0</v>
      </c>
      <c r="AE1907">
        <v>960</v>
      </c>
      <c r="AF1907">
        <f t="shared" si="1136"/>
        <v>0</v>
      </c>
      <c r="AG1907">
        <f t="shared" si="1137"/>
        <v>0</v>
      </c>
      <c r="AH1907">
        <f t="shared" si="1138"/>
        <v>2.3282212369541093E-5</v>
      </c>
      <c r="AJ1907">
        <f t="shared" si="1139"/>
        <v>0</v>
      </c>
      <c r="AK1907">
        <f t="shared" si="1140"/>
        <v>0</v>
      </c>
      <c r="AL1907">
        <v>960</v>
      </c>
      <c r="AM1907">
        <f t="shared" si="1141"/>
        <v>0</v>
      </c>
      <c r="AN1907">
        <f t="shared" si="1142"/>
        <v>0</v>
      </c>
      <c r="AO1907">
        <f t="shared" si="1143"/>
        <v>7.0307223841611143E-5</v>
      </c>
      <c r="AQ1907">
        <f t="shared" si="1144"/>
        <v>0</v>
      </c>
      <c r="AR1907">
        <f t="shared" si="1145"/>
        <v>0</v>
      </c>
      <c r="AS1907">
        <v>960</v>
      </c>
      <c r="AT1907">
        <f t="shared" si="1146"/>
        <v>0</v>
      </c>
      <c r="AU1907">
        <f t="shared" si="1147"/>
        <v>0</v>
      </c>
      <c r="AV1907">
        <f t="shared" si="1148"/>
        <v>2.3661562834982911E-5</v>
      </c>
      <c r="AX1907" t="e">
        <f t="shared" si="1149"/>
        <v>#DIV/0!</v>
      </c>
      <c r="AY1907" t="e">
        <f t="shared" si="1150"/>
        <v>#DIV/0!</v>
      </c>
      <c r="AZ1907" t="e">
        <f t="shared" si="1151"/>
        <v>#DIV/0!</v>
      </c>
    </row>
    <row r="1908" spans="14:52" x14ac:dyDescent="0.55000000000000004">
      <c r="N1908" s="36">
        <f t="shared" ref="N1908:N1957" si="1152">1000000*(AG1908-AE1908)/Y1908</f>
        <v>1000019.8477759938</v>
      </c>
      <c r="O1908" s="36">
        <f t="shared" ref="O1908:O1957" si="1153">1000000*(AN1908-AL1908)/Y1908</f>
        <v>1000019.8477759938</v>
      </c>
      <c r="P1908" s="36">
        <f t="shared" ref="P1908:P1957" si="1154">1000000*(AU1908-AS1908)/Y1908</f>
        <v>1000019.8477759938</v>
      </c>
      <c r="Q1908">
        <f t="shared" ref="Q1908:Q1957" si="1155">(N1908*16)</f>
        <v>16000317.5644159</v>
      </c>
      <c r="R1908">
        <f t="shared" ref="R1908:R1957" si="1156">(O1908*44)</f>
        <v>44000873.302143723</v>
      </c>
      <c r="S1908">
        <f t="shared" ref="S1908:S1957" si="1157">1000000*(((AG1908-AE1908)*0.082057*X1908)/(W1908-AA1908))/Y1908</f>
        <v>-17010.077088844952</v>
      </c>
      <c r="T1908">
        <f t="shared" ref="T1908:T1957" si="1158">1000000*(((AN1908-AL1908)*0.082057*X1908)/(W1908-AA1908))/Y1908</f>
        <v>-17010.077088844952</v>
      </c>
      <c r="U1908">
        <f t="shared" ref="U1908:U1957" si="1159">O1908*((1*0.082057*X1908)/(W1908-AA1908))</f>
        <v>-17010.077088844952</v>
      </c>
      <c r="W1908">
        <f t="shared" ref="W1908:W1957" si="1160">((0.001316*((J1908*25.4)-(2.5*2053/100)))*(273.15+40))/(273.15+I1908)</f>
        <v>-7.7434778162181958E-2</v>
      </c>
      <c r="X1908">
        <v>1274.1500000000001</v>
      </c>
      <c r="Y1908">
        <f t="shared" ref="Y1908:Y1957" si="1161">(21.0733341666667/1000)-Z1908</f>
        <v>-960.98092666583329</v>
      </c>
      <c r="Z1908">
        <v>961.00199999999995</v>
      </c>
      <c r="AA1908">
        <f t="shared" ref="AA1908:AA1957" si="1162">(0.001316*10^(8.07131-(1730.63/(233.46+(X1908-273.15)))))</f>
        <v>6146.5732327624246</v>
      </c>
      <c r="AC1908">
        <f t="shared" ref="AC1908:AC1957" si="1163">W1908*(K1908/10^6)</f>
        <v>0</v>
      </c>
      <c r="AD1908">
        <f t="shared" ref="AD1908:AD1957" si="1164">(AC1908*Z1908)/(0.082057*X1908)</f>
        <v>0</v>
      </c>
      <c r="AE1908">
        <v>961</v>
      </c>
      <c r="AF1908">
        <f t="shared" ref="AF1908:AF1957" si="1165">AC1908*AH1908*Y1908</f>
        <v>0</v>
      </c>
      <c r="AG1908">
        <f t="shared" ref="AG1908:AG1957" si="1166">AD1908+AF1908</f>
        <v>0</v>
      </c>
      <c r="AH1908">
        <f t="shared" ref="AH1908:AH1957" si="1167">101.325*(0.000014*EXP(1600*((1/X1908)-(1/298.15))))</f>
        <v>2.3259259872715071E-5</v>
      </c>
      <c r="AJ1908">
        <f t="shared" ref="AJ1908:AJ1957" si="1168">W1908*(L1908/10^6)</f>
        <v>0</v>
      </c>
      <c r="AK1908">
        <f t="shared" ref="AK1908:AK1957" si="1169">(AJ1908*Z1908)/(0.082057*X1908)</f>
        <v>0</v>
      </c>
      <c r="AL1908">
        <v>961</v>
      </c>
      <c r="AM1908">
        <f t="shared" ref="AM1908:AM1957" si="1170">AJ1908*AO1908*Y1908</f>
        <v>0</v>
      </c>
      <c r="AN1908">
        <f t="shared" ref="AN1908:AN1957" si="1171">AK1908+AM1908</f>
        <v>0</v>
      </c>
      <c r="AO1908">
        <f t="shared" ref="AO1908:AO1957" si="1172">101.325*(0.00033*EXP(2400*((1/X1908)-(1/298.15))))</f>
        <v>7.020328213778257E-5</v>
      </c>
      <c r="AQ1908">
        <f t="shared" ref="AQ1908:AQ1957" si="1173">W1908*(M1908/10^6)</f>
        <v>0</v>
      </c>
      <c r="AR1908">
        <f t="shared" ref="AR1908:AR1957" si="1174">(AQ1908*Z1908)/(0.082057*X1908)</f>
        <v>0</v>
      </c>
      <c r="AS1908">
        <v>961</v>
      </c>
      <c r="AT1908">
        <f t="shared" ref="AT1908:AT1957" si="1175">AQ1908*AV1908*Y1908</f>
        <v>0</v>
      </c>
      <c r="AU1908">
        <f t="shared" ref="AU1908:AU1957" si="1176">AR1908+AT1908</f>
        <v>0</v>
      </c>
      <c r="AV1908">
        <f t="shared" ref="AV1908:AV1957" si="1177">101.325*((2.4*10^-4)*EXP(2700*((1/X1908)-(1/298.15))))</f>
        <v>2.3622212749265506E-5</v>
      </c>
      <c r="AX1908" t="e">
        <f t="shared" ref="AX1908:AX1957" si="1178">100*(AG1908-AF1908)/AG1908</f>
        <v>#DIV/0!</v>
      </c>
      <c r="AY1908" t="e">
        <f t="shared" ref="AY1908:AY1957" si="1179">100*(AN1908-AM1908)/AN1908</f>
        <v>#DIV/0!</v>
      </c>
      <c r="AZ1908" t="e">
        <f t="shared" ref="AZ1908:AZ1957" si="1180">100*(AU1908-AT1908)/AU1908</f>
        <v>#DIV/0!</v>
      </c>
    </row>
    <row r="1909" spans="14:52" x14ac:dyDescent="0.55000000000000004">
      <c r="N1909" s="36">
        <f t="shared" si="1152"/>
        <v>1000019.8271438009</v>
      </c>
      <c r="O1909" s="36">
        <f t="shared" si="1153"/>
        <v>1000019.8271438009</v>
      </c>
      <c r="P1909" s="36">
        <f t="shared" si="1154"/>
        <v>1000019.8271438009</v>
      </c>
      <c r="Q1909">
        <f t="shared" si="1155"/>
        <v>16000317.234300815</v>
      </c>
      <c r="R1909">
        <f t="shared" si="1156"/>
        <v>44000872.394327238</v>
      </c>
      <c r="S1909">
        <f t="shared" si="1157"/>
        <v>-16979.005858524026</v>
      </c>
      <c r="T1909">
        <f t="shared" si="1158"/>
        <v>-16979.005858524026</v>
      </c>
      <c r="U1909">
        <f t="shared" si="1159"/>
        <v>-16979.005858524026</v>
      </c>
      <c r="W1909">
        <f t="shared" si="1160"/>
        <v>-7.7434778162181958E-2</v>
      </c>
      <c r="X1909">
        <v>1275.1500000000001</v>
      </c>
      <c r="Y1909">
        <f t="shared" si="1161"/>
        <v>-961.98092666583329</v>
      </c>
      <c r="Z1909">
        <v>962.00199999999995</v>
      </c>
      <c r="AA1909">
        <f t="shared" si="1162"/>
        <v>6162.6542960866436</v>
      </c>
      <c r="AC1909">
        <f t="shared" si="1163"/>
        <v>0</v>
      </c>
      <c r="AD1909">
        <f t="shared" si="1164"/>
        <v>0</v>
      </c>
      <c r="AE1909">
        <v>962</v>
      </c>
      <c r="AF1909">
        <f t="shared" si="1165"/>
        <v>0</v>
      </c>
      <c r="AG1909">
        <f t="shared" si="1166"/>
        <v>0</v>
      </c>
      <c r="AH1909">
        <f t="shared" si="1167"/>
        <v>2.3236365949825617E-5</v>
      </c>
      <c r="AJ1909">
        <f t="shared" si="1168"/>
        <v>0</v>
      </c>
      <c r="AK1909">
        <f t="shared" si="1169"/>
        <v>0</v>
      </c>
      <c r="AL1909">
        <v>962</v>
      </c>
      <c r="AM1909">
        <f t="shared" si="1170"/>
        <v>0</v>
      </c>
      <c r="AN1909">
        <f t="shared" si="1171"/>
        <v>0</v>
      </c>
      <c r="AO1909">
        <f t="shared" si="1172"/>
        <v>7.009965676604756E-5</v>
      </c>
      <c r="AQ1909">
        <f t="shared" si="1173"/>
        <v>0</v>
      </c>
      <c r="AR1909">
        <f t="shared" si="1174"/>
        <v>0</v>
      </c>
      <c r="AS1909">
        <v>962</v>
      </c>
      <c r="AT1909">
        <f t="shared" si="1175"/>
        <v>0</v>
      </c>
      <c r="AU1909">
        <f t="shared" si="1176"/>
        <v>0</v>
      </c>
      <c r="AV1909">
        <f t="shared" si="1177"/>
        <v>2.3582989668789474E-5</v>
      </c>
      <c r="AX1909" t="e">
        <f t="shared" si="1178"/>
        <v>#DIV/0!</v>
      </c>
      <c r="AY1909" t="e">
        <f t="shared" si="1179"/>
        <v>#DIV/0!</v>
      </c>
      <c r="AZ1909" t="e">
        <f t="shared" si="1180"/>
        <v>#DIV/0!</v>
      </c>
    </row>
    <row r="1910" spans="14:52" x14ac:dyDescent="0.55000000000000004">
      <c r="N1910" s="36">
        <f t="shared" si="1152"/>
        <v>1000019.8065544587</v>
      </c>
      <c r="O1910" s="36">
        <f t="shared" si="1153"/>
        <v>1000019.8065544587</v>
      </c>
      <c r="P1910" s="36">
        <f t="shared" si="1154"/>
        <v>1000019.8065544587</v>
      </c>
      <c r="Q1910">
        <f t="shared" si="1155"/>
        <v>16000316.904871339</v>
      </c>
      <c r="R1910">
        <f t="shared" si="1156"/>
        <v>44000871.488396183</v>
      </c>
      <c r="S1910">
        <f t="shared" si="1157"/>
        <v>-16948.052587386726</v>
      </c>
      <c r="T1910">
        <f t="shared" si="1158"/>
        <v>-16948.052587386726</v>
      </c>
      <c r="U1910">
        <f t="shared" si="1159"/>
        <v>-16948.052587386726</v>
      </c>
      <c r="W1910">
        <f t="shared" si="1160"/>
        <v>-7.7434778162181958E-2</v>
      </c>
      <c r="X1910">
        <v>1276.1500000000001</v>
      </c>
      <c r="Y1910">
        <f t="shared" si="1161"/>
        <v>-962.98092666583329</v>
      </c>
      <c r="Z1910">
        <v>963.00199999999995</v>
      </c>
      <c r="AA1910">
        <f t="shared" si="1162"/>
        <v>6178.751318190285</v>
      </c>
      <c r="AC1910">
        <f t="shared" si="1163"/>
        <v>0</v>
      </c>
      <c r="AD1910">
        <f t="shared" si="1164"/>
        <v>0</v>
      </c>
      <c r="AE1910">
        <v>963</v>
      </c>
      <c r="AF1910">
        <f t="shared" si="1165"/>
        <v>0</v>
      </c>
      <c r="AG1910">
        <f t="shared" si="1166"/>
        <v>0</v>
      </c>
      <c r="AH1910">
        <f t="shared" si="1167"/>
        <v>2.3213530387999436E-5</v>
      </c>
      <c r="AJ1910">
        <f t="shared" si="1168"/>
        <v>0</v>
      </c>
      <c r="AK1910">
        <f t="shared" si="1169"/>
        <v>0</v>
      </c>
      <c r="AL1910">
        <v>963</v>
      </c>
      <c r="AM1910">
        <f t="shared" si="1170"/>
        <v>0</v>
      </c>
      <c r="AN1910">
        <f t="shared" si="1171"/>
        <v>0</v>
      </c>
      <c r="AO1910">
        <f t="shared" si="1172"/>
        <v>6.9996346397072768E-5</v>
      </c>
      <c r="AQ1910">
        <f t="shared" si="1173"/>
        <v>0</v>
      </c>
      <c r="AR1910">
        <f t="shared" si="1174"/>
        <v>0</v>
      </c>
      <c r="AS1910">
        <v>963</v>
      </c>
      <c r="AT1910">
        <f t="shared" si="1175"/>
        <v>0</v>
      </c>
      <c r="AU1910">
        <f t="shared" si="1176"/>
        <v>0</v>
      </c>
      <c r="AV1910">
        <f t="shared" si="1177"/>
        <v>2.3543893033565796E-5</v>
      </c>
      <c r="AX1910" t="e">
        <f t="shared" si="1178"/>
        <v>#DIV/0!</v>
      </c>
      <c r="AY1910" t="e">
        <f t="shared" si="1179"/>
        <v>#DIV/0!</v>
      </c>
      <c r="AZ1910" t="e">
        <f t="shared" si="1180"/>
        <v>#DIV/0!</v>
      </c>
    </row>
    <row r="1911" spans="14:52" x14ac:dyDescent="0.55000000000000004">
      <c r="N1911" s="36">
        <f t="shared" si="1152"/>
        <v>1000019.7860078339</v>
      </c>
      <c r="O1911" s="36">
        <f t="shared" si="1153"/>
        <v>1000019.7860078339</v>
      </c>
      <c r="P1911" s="36">
        <f t="shared" si="1154"/>
        <v>1000019.7860078339</v>
      </c>
      <c r="Q1911">
        <f t="shared" si="1155"/>
        <v>16000316.576125342</v>
      </c>
      <c r="R1911">
        <f t="shared" si="1156"/>
        <v>44000870.584344693</v>
      </c>
      <c r="S1911">
        <f t="shared" si="1157"/>
        <v>-16917.216680009868</v>
      </c>
      <c r="T1911">
        <f t="shared" si="1158"/>
        <v>-16917.216680009868</v>
      </c>
      <c r="U1911">
        <f t="shared" si="1159"/>
        <v>-16917.216680009871</v>
      </c>
      <c r="W1911">
        <f t="shared" si="1160"/>
        <v>-7.7434778162181958E-2</v>
      </c>
      <c r="X1911">
        <v>1277.1500000000001</v>
      </c>
      <c r="Y1911">
        <f t="shared" si="1161"/>
        <v>-963.98092666583329</v>
      </c>
      <c r="Z1911">
        <v>964.00199999999995</v>
      </c>
      <c r="AA1911">
        <f t="shared" si="1162"/>
        <v>6194.8642679904024</v>
      </c>
      <c r="AC1911">
        <f t="shared" si="1163"/>
        <v>0</v>
      </c>
      <c r="AD1911">
        <f t="shared" si="1164"/>
        <v>0</v>
      </c>
      <c r="AE1911">
        <v>964</v>
      </c>
      <c r="AF1911">
        <f t="shared" si="1165"/>
        <v>0</v>
      </c>
      <c r="AG1911">
        <f t="shared" si="1166"/>
        <v>0</v>
      </c>
      <c r="AH1911">
        <f t="shared" si="1167"/>
        <v>2.319075297535604E-5</v>
      </c>
      <c r="AJ1911">
        <f t="shared" si="1168"/>
        <v>0</v>
      </c>
      <c r="AK1911">
        <f t="shared" si="1169"/>
        <v>0</v>
      </c>
      <c r="AL1911">
        <v>964</v>
      </c>
      <c r="AM1911">
        <f t="shared" si="1170"/>
        <v>0</v>
      </c>
      <c r="AN1911">
        <f t="shared" si="1171"/>
        <v>0</v>
      </c>
      <c r="AO1911">
        <f t="shared" si="1172"/>
        <v>6.9893349708557878E-5</v>
      </c>
      <c r="AQ1911">
        <f t="shared" si="1173"/>
        <v>0</v>
      </c>
      <c r="AR1911">
        <f t="shared" si="1174"/>
        <v>0</v>
      </c>
      <c r="AS1911">
        <v>964</v>
      </c>
      <c r="AT1911">
        <f t="shared" si="1175"/>
        <v>0</v>
      </c>
      <c r="AU1911">
        <f t="shared" si="1176"/>
        <v>0</v>
      </c>
      <c r="AV1911">
        <f t="shared" si="1177"/>
        <v>2.350492228669376E-5</v>
      </c>
      <c r="AX1911" t="e">
        <f t="shared" si="1178"/>
        <v>#DIV/0!</v>
      </c>
      <c r="AY1911" t="e">
        <f t="shared" si="1179"/>
        <v>#DIV/0!</v>
      </c>
      <c r="AZ1911" t="e">
        <f t="shared" si="1180"/>
        <v>#DIV/0!</v>
      </c>
    </row>
    <row r="1912" spans="14:52" x14ac:dyDescent="0.55000000000000004">
      <c r="N1912" s="36">
        <f t="shared" si="1152"/>
        <v>1000019.7655037935</v>
      </c>
      <c r="O1912" s="36">
        <f t="shared" si="1153"/>
        <v>1000019.7655037935</v>
      </c>
      <c r="P1912" s="36">
        <f t="shared" si="1154"/>
        <v>1000019.7655037935</v>
      </c>
      <c r="Q1912">
        <f t="shared" si="1155"/>
        <v>16000316.248060696</v>
      </c>
      <c r="R1912">
        <f t="shared" si="1156"/>
        <v>44000869.682166912</v>
      </c>
      <c r="S1912">
        <f t="shared" si="1157"/>
        <v>-16886.497544701913</v>
      </c>
      <c r="T1912">
        <f t="shared" si="1158"/>
        <v>-16886.497544701913</v>
      </c>
      <c r="U1912">
        <f t="shared" si="1159"/>
        <v>-16886.497544701913</v>
      </c>
      <c r="W1912">
        <f t="shared" si="1160"/>
        <v>-7.7434778162181958E-2</v>
      </c>
      <c r="X1912">
        <v>1278.1500000000001</v>
      </c>
      <c r="Y1912">
        <f t="shared" si="1161"/>
        <v>-964.98092666583329</v>
      </c>
      <c r="Z1912">
        <v>965.00199999999995</v>
      </c>
      <c r="AA1912">
        <f t="shared" si="1162"/>
        <v>6210.9931144112952</v>
      </c>
      <c r="AC1912">
        <f t="shared" si="1163"/>
        <v>0</v>
      </c>
      <c r="AD1912">
        <f t="shared" si="1164"/>
        <v>0</v>
      </c>
      <c r="AE1912">
        <v>965</v>
      </c>
      <c r="AF1912">
        <f t="shared" si="1165"/>
        <v>0</v>
      </c>
      <c r="AG1912">
        <f t="shared" si="1166"/>
        <v>0</v>
      </c>
      <c r="AH1912">
        <f t="shared" si="1167"/>
        <v>2.3168033501002254E-5</v>
      </c>
      <c r="AJ1912">
        <f t="shared" si="1168"/>
        <v>0</v>
      </c>
      <c r="AK1912">
        <f t="shared" si="1169"/>
        <v>0</v>
      </c>
      <c r="AL1912">
        <v>965</v>
      </c>
      <c r="AM1912">
        <f t="shared" si="1170"/>
        <v>0</v>
      </c>
      <c r="AN1912">
        <f t="shared" si="1171"/>
        <v>0</v>
      </c>
      <c r="AO1912">
        <f t="shared" si="1172"/>
        <v>6.9790665385190733E-5</v>
      </c>
      <c r="AQ1912">
        <f t="shared" si="1173"/>
        <v>0</v>
      </c>
      <c r="AR1912">
        <f t="shared" si="1174"/>
        <v>0</v>
      </c>
      <c r="AS1912">
        <v>965</v>
      </c>
      <c r="AT1912">
        <f t="shared" si="1175"/>
        <v>0</v>
      </c>
      <c r="AU1912">
        <f t="shared" si="1176"/>
        <v>0</v>
      </c>
      <c r="AV1912">
        <f t="shared" si="1177"/>
        <v>2.3466076874340724E-5</v>
      </c>
      <c r="AX1912" t="e">
        <f t="shared" si="1178"/>
        <v>#DIV/0!</v>
      </c>
      <c r="AY1912" t="e">
        <f t="shared" si="1179"/>
        <v>#DIV/0!</v>
      </c>
      <c r="AZ1912" t="e">
        <f t="shared" si="1180"/>
        <v>#DIV/0!</v>
      </c>
    </row>
    <row r="1913" spans="14:52" x14ac:dyDescent="0.55000000000000004">
      <c r="N1913" s="36">
        <f t="shared" si="1152"/>
        <v>1000019.7450422054</v>
      </c>
      <c r="O1913" s="36">
        <f t="shared" si="1153"/>
        <v>1000019.7450422054</v>
      </c>
      <c r="P1913" s="36">
        <f t="shared" si="1154"/>
        <v>1000019.7450422054</v>
      </c>
      <c r="Q1913">
        <f t="shared" si="1155"/>
        <v>16000315.920675287</v>
      </c>
      <c r="R1913">
        <f t="shared" si="1156"/>
        <v>44000868.781857036</v>
      </c>
      <c r="S1913">
        <f t="shared" si="1157"/>
        <v>-16855.894593474903</v>
      </c>
      <c r="T1913">
        <f t="shared" si="1158"/>
        <v>-16855.894593474903</v>
      </c>
      <c r="U1913">
        <f t="shared" si="1159"/>
        <v>-16855.894593474903</v>
      </c>
      <c r="W1913">
        <f t="shared" si="1160"/>
        <v>-7.7434778162181958E-2</v>
      </c>
      <c r="X1913">
        <v>1279.1500000000001</v>
      </c>
      <c r="Y1913">
        <f t="shared" si="1161"/>
        <v>-965.98092666583329</v>
      </c>
      <c r="Z1913">
        <v>966.00199999999995</v>
      </c>
      <c r="AA1913">
        <f t="shared" si="1162"/>
        <v>6227.1378263848537</v>
      </c>
      <c r="AC1913">
        <f t="shared" si="1163"/>
        <v>0</v>
      </c>
      <c r="AD1913">
        <f t="shared" si="1164"/>
        <v>0</v>
      </c>
      <c r="AE1913">
        <v>966</v>
      </c>
      <c r="AF1913">
        <f t="shared" si="1165"/>
        <v>0</v>
      </c>
      <c r="AG1913">
        <f t="shared" si="1166"/>
        <v>0</v>
      </c>
      <c r="AH1913">
        <f t="shared" si="1167"/>
        <v>2.3145371755026698E-5</v>
      </c>
      <c r="AJ1913">
        <f t="shared" si="1168"/>
        <v>0</v>
      </c>
      <c r="AK1913">
        <f t="shared" si="1169"/>
        <v>0</v>
      </c>
      <c r="AL1913">
        <v>966</v>
      </c>
      <c r="AM1913">
        <f t="shared" si="1170"/>
        <v>0</v>
      </c>
      <c r="AN1913">
        <f t="shared" si="1171"/>
        <v>0</v>
      </c>
      <c r="AO1913">
        <f t="shared" si="1172"/>
        <v>6.9688292118603518E-5</v>
      </c>
      <c r="AQ1913">
        <f t="shared" si="1173"/>
        <v>0</v>
      </c>
      <c r="AR1913">
        <f t="shared" si="1174"/>
        <v>0</v>
      </c>
      <c r="AS1913">
        <v>966</v>
      </c>
      <c r="AT1913">
        <f t="shared" si="1175"/>
        <v>0</v>
      </c>
      <c r="AU1913">
        <f t="shared" si="1176"/>
        <v>0</v>
      </c>
      <c r="AV1913">
        <f t="shared" si="1177"/>
        <v>2.3427356245721983E-5</v>
      </c>
      <c r="AX1913" t="e">
        <f t="shared" si="1178"/>
        <v>#DIV/0!</v>
      </c>
      <c r="AY1913" t="e">
        <f t="shared" si="1179"/>
        <v>#DIV/0!</v>
      </c>
      <c r="AZ1913" t="e">
        <f t="shared" si="1180"/>
        <v>#DIV/0!</v>
      </c>
    </row>
    <row r="1914" spans="14:52" x14ac:dyDescent="0.55000000000000004">
      <c r="N1914" s="36">
        <f t="shared" si="1152"/>
        <v>1000019.724622938</v>
      </c>
      <c r="O1914" s="36">
        <f t="shared" si="1153"/>
        <v>1000019.724622938</v>
      </c>
      <c r="P1914" s="36">
        <f t="shared" si="1154"/>
        <v>1000019.724622938</v>
      </c>
      <c r="Q1914">
        <f t="shared" si="1155"/>
        <v>16000315.593967007</v>
      </c>
      <c r="R1914">
        <f t="shared" si="1156"/>
        <v>44000867.883409269</v>
      </c>
      <c r="S1914">
        <f t="shared" si="1157"/>
        <v>-16825.407242017449</v>
      </c>
      <c r="T1914">
        <f t="shared" si="1158"/>
        <v>-16825.407242017449</v>
      </c>
      <c r="U1914">
        <f t="shared" si="1159"/>
        <v>-16825.407242017449</v>
      </c>
      <c r="W1914">
        <f t="shared" si="1160"/>
        <v>-7.7434778162181958E-2</v>
      </c>
      <c r="X1914">
        <v>1280.1500000000001</v>
      </c>
      <c r="Y1914">
        <f t="shared" si="1161"/>
        <v>-966.98092666583329</v>
      </c>
      <c r="Z1914">
        <v>967.00199999999995</v>
      </c>
      <c r="AA1914">
        <f t="shared" si="1162"/>
        <v>6243.2983728506033</v>
      </c>
      <c r="AC1914">
        <f t="shared" si="1163"/>
        <v>0</v>
      </c>
      <c r="AD1914">
        <f t="shared" si="1164"/>
        <v>0</v>
      </c>
      <c r="AE1914">
        <v>967</v>
      </c>
      <c r="AF1914">
        <f t="shared" si="1165"/>
        <v>0</v>
      </c>
      <c r="AG1914">
        <f t="shared" si="1166"/>
        <v>0</v>
      </c>
      <c r="AH1914">
        <f t="shared" si="1167"/>
        <v>2.3122767528494137E-5</v>
      </c>
      <c r="AJ1914">
        <f t="shared" si="1168"/>
        <v>0</v>
      </c>
      <c r="AK1914">
        <f t="shared" si="1169"/>
        <v>0</v>
      </c>
      <c r="AL1914">
        <v>967</v>
      </c>
      <c r="AM1914">
        <f t="shared" si="1170"/>
        <v>0</v>
      </c>
      <c r="AN1914">
        <f t="shared" si="1171"/>
        <v>0</v>
      </c>
      <c r="AO1914">
        <f t="shared" si="1172"/>
        <v>6.9586228607328821E-5</v>
      </c>
      <c r="AQ1914">
        <f t="shared" si="1173"/>
        <v>0</v>
      </c>
      <c r="AR1914">
        <f t="shared" si="1174"/>
        <v>0</v>
      </c>
      <c r="AS1914">
        <v>967</v>
      </c>
      <c r="AT1914">
        <f t="shared" si="1175"/>
        <v>0</v>
      </c>
      <c r="AU1914">
        <f t="shared" si="1176"/>
        <v>0</v>
      </c>
      <c r="AV1914">
        <f t="shared" si="1177"/>
        <v>2.3388759853080823E-5</v>
      </c>
      <c r="AX1914" t="e">
        <f t="shared" si="1178"/>
        <v>#DIV/0!</v>
      </c>
      <c r="AY1914" t="e">
        <f t="shared" si="1179"/>
        <v>#DIV/0!</v>
      </c>
      <c r="AZ1914" t="e">
        <f t="shared" si="1180"/>
        <v>#DIV/0!</v>
      </c>
    </row>
    <row r="1915" spans="14:52" x14ac:dyDescent="0.55000000000000004">
      <c r="N1915" s="36">
        <f t="shared" si="1152"/>
        <v>1000019.7042458599</v>
      </c>
      <c r="O1915" s="36">
        <f t="shared" si="1153"/>
        <v>1000019.7042458599</v>
      </c>
      <c r="P1915" s="36">
        <f t="shared" si="1154"/>
        <v>1000019.7042458599</v>
      </c>
      <c r="Q1915">
        <f t="shared" si="1155"/>
        <v>16000315.267933758</v>
      </c>
      <c r="R1915">
        <f t="shared" si="1156"/>
        <v>44000866.986817837</v>
      </c>
      <c r="S1915">
        <f t="shared" si="1157"/>
        <v>-16795.034909667113</v>
      </c>
      <c r="T1915">
        <f t="shared" si="1158"/>
        <v>-16795.034909667113</v>
      </c>
      <c r="U1915">
        <f t="shared" si="1159"/>
        <v>-16795.034909667105</v>
      </c>
      <c r="W1915">
        <f t="shared" si="1160"/>
        <v>-7.7434778162181958E-2</v>
      </c>
      <c r="X1915">
        <v>1281.1500000000001</v>
      </c>
      <c r="Y1915">
        <f t="shared" si="1161"/>
        <v>-967.98092666583329</v>
      </c>
      <c r="Z1915">
        <v>968.00199999999995</v>
      </c>
      <c r="AA1915">
        <f t="shared" si="1162"/>
        <v>6259.4747227560547</v>
      </c>
      <c r="AC1915">
        <f t="shared" si="1163"/>
        <v>0</v>
      </c>
      <c r="AD1915">
        <f t="shared" si="1164"/>
        <v>0</v>
      </c>
      <c r="AE1915">
        <v>968</v>
      </c>
      <c r="AF1915">
        <f t="shared" si="1165"/>
        <v>0</v>
      </c>
      <c r="AG1915">
        <f t="shared" si="1166"/>
        <v>0</v>
      </c>
      <c r="AH1915">
        <f t="shared" si="1167"/>
        <v>2.3100220613439981E-5</v>
      </c>
      <c r="AJ1915">
        <f t="shared" si="1168"/>
        <v>0</v>
      </c>
      <c r="AK1915">
        <f t="shared" si="1169"/>
        <v>0</v>
      </c>
      <c r="AL1915">
        <v>968</v>
      </c>
      <c r="AM1915">
        <f t="shared" si="1170"/>
        <v>0</v>
      </c>
      <c r="AN1915">
        <f t="shared" si="1171"/>
        <v>0</v>
      </c>
      <c r="AO1915">
        <f t="shared" si="1172"/>
        <v>6.9484473556755578E-5</v>
      </c>
      <c r="AQ1915">
        <f t="shared" si="1173"/>
        <v>0</v>
      </c>
      <c r="AR1915">
        <f t="shared" si="1174"/>
        <v>0</v>
      </c>
      <c r="AS1915">
        <v>968</v>
      </c>
      <c r="AT1915">
        <f t="shared" si="1175"/>
        <v>0</v>
      </c>
      <c r="AU1915">
        <f t="shared" si="1176"/>
        <v>0</v>
      </c>
      <c r="AV1915">
        <f t="shared" si="1177"/>
        <v>2.3350287151668507E-5</v>
      </c>
      <c r="AX1915" t="e">
        <f t="shared" si="1178"/>
        <v>#DIV/0!</v>
      </c>
      <c r="AY1915" t="e">
        <f t="shared" si="1179"/>
        <v>#DIV/0!</v>
      </c>
      <c r="AZ1915" t="e">
        <f t="shared" si="1180"/>
        <v>#DIV/0!</v>
      </c>
    </row>
    <row r="1916" spans="14:52" x14ac:dyDescent="0.55000000000000004">
      <c r="N1916" s="36">
        <f t="shared" si="1152"/>
        <v>1000019.6839108405</v>
      </c>
      <c r="O1916" s="36">
        <f t="shared" si="1153"/>
        <v>1000019.6839108405</v>
      </c>
      <c r="P1916" s="36">
        <f t="shared" si="1154"/>
        <v>1000019.6839108405</v>
      </c>
      <c r="Q1916">
        <f t="shared" si="1155"/>
        <v>16000314.942573449</v>
      </c>
      <c r="R1916">
        <f t="shared" si="1156"/>
        <v>44000866.092076987</v>
      </c>
      <c r="S1916">
        <f t="shared" si="1157"/>
        <v>-16764.77701938344</v>
      </c>
      <c r="T1916">
        <f t="shared" si="1158"/>
        <v>-16764.77701938344</v>
      </c>
      <c r="U1916">
        <f t="shared" si="1159"/>
        <v>-16764.777019383437</v>
      </c>
      <c r="W1916">
        <f t="shared" si="1160"/>
        <v>-7.7434778162181958E-2</v>
      </c>
      <c r="X1916">
        <v>1282.1500000000001</v>
      </c>
      <c r="Y1916">
        <f t="shared" si="1161"/>
        <v>-968.98092666583329</v>
      </c>
      <c r="Z1916">
        <v>969.00199999999995</v>
      </c>
      <c r="AA1916">
        <f t="shared" si="1162"/>
        <v>6275.6668450568877</v>
      </c>
      <c r="AC1916">
        <f t="shared" si="1163"/>
        <v>0</v>
      </c>
      <c r="AD1916">
        <f t="shared" si="1164"/>
        <v>0</v>
      </c>
      <c r="AE1916">
        <v>969</v>
      </c>
      <c r="AF1916">
        <f t="shared" si="1165"/>
        <v>0</v>
      </c>
      <c r="AG1916">
        <f t="shared" si="1166"/>
        <v>0</v>
      </c>
      <c r="AH1916">
        <f t="shared" si="1167"/>
        <v>2.3077730802864858E-5</v>
      </c>
      <c r="AJ1916">
        <f t="shared" si="1168"/>
        <v>0</v>
      </c>
      <c r="AK1916">
        <f t="shared" si="1169"/>
        <v>0</v>
      </c>
      <c r="AL1916">
        <v>969</v>
      </c>
      <c r="AM1916">
        <f t="shared" si="1170"/>
        <v>0</v>
      </c>
      <c r="AN1916">
        <f t="shared" si="1171"/>
        <v>0</v>
      </c>
      <c r="AO1916">
        <f t="shared" si="1172"/>
        <v>6.9383025679086363E-5</v>
      </c>
      <c r="AQ1916">
        <f t="shared" si="1173"/>
        <v>0</v>
      </c>
      <c r="AR1916">
        <f t="shared" si="1174"/>
        <v>0</v>
      </c>
      <c r="AS1916">
        <v>969</v>
      </c>
      <c r="AT1916">
        <f t="shared" si="1175"/>
        <v>0</v>
      </c>
      <c r="AU1916">
        <f t="shared" si="1176"/>
        <v>0</v>
      </c>
      <c r="AV1916">
        <f t="shared" si="1177"/>
        <v>2.3311937599724725E-5</v>
      </c>
      <c r="AX1916" t="e">
        <f t="shared" si="1178"/>
        <v>#DIV/0!</v>
      </c>
      <c r="AY1916" t="e">
        <f t="shared" si="1179"/>
        <v>#DIV/0!</v>
      </c>
      <c r="AZ1916" t="e">
        <f t="shared" si="1180"/>
        <v>#DIV/0!</v>
      </c>
    </row>
    <row r="1917" spans="14:52" x14ac:dyDescent="0.55000000000000004">
      <c r="N1917" s="36">
        <f t="shared" si="1152"/>
        <v>1000019.6636177499</v>
      </c>
      <c r="O1917" s="36">
        <f t="shared" si="1153"/>
        <v>1000019.6636177499</v>
      </c>
      <c r="P1917" s="36">
        <f t="shared" si="1154"/>
        <v>1000019.6636177499</v>
      </c>
      <c r="Q1917">
        <f t="shared" si="1155"/>
        <v>16000314.617883999</v>
      </c>
      <c r="R1917">
        <f t="shared" si="1156"/>
        <v>44000865.199180998</v>
      </c>
      <c r="S1917">
        <f t="shared" si="1157"/>
        <v>-16734.632997721383</v>
      </c>
      <c r="T1917">
        <f t="shared" si="1158"/>
        <v>-16734.632997721383</v>
      </c>
      <c r="U1917">
        <f t="shared" si="1159"/>
        <v>-16734.632997721383</v>
      </c>
      <c r="W1917">
        <f t="shared" si="1160"/>
        <v>-7.7434778162181958E-2</v>
      </c>
      <c r="X1917">
        <v>1283.1500000000001</v>
      </c>
      <c r="Y1917">
        <f t="shared" si="1161"/>
        <v>-969.98092666583329</v>
      </c>
      <c r="Z1917">
        <v>970.00199999999995</v>
      </c>
      <c r="AA1917">
        <f t="shared" si="1162"/>
        <v>6291.8747087171032</v>
      </c>
      <c r="AC1917">
        <f t="shared" si="1163"/>
        <v>0</v>
      </c>
      <c r="AD1917">
        <f t="shared" si="1164"/>
        <v>0</v>
      </c>
      <c r="AE1917">
        <v>970</v>
      </c>
      <c r="AF1917">
        <f t="shared" si="1165"/>
        <v>0</v>
      </c>
      <c r="AG1917">
        <f t="shared" si="1166"/>
        <v>0</v>
      </c>
      <c r="AH1917">
        <f t="shared" si="1167"/>
        <v>2.3055297890729139E-5</v>
      </c>
      <c r="AJ1917">
        <f t="shared" si="1168"/>
        <v>0</v>
      </c>
      <c r="AK1917">
        <f t="shared" si="1169"/>
        <v>0</v>
      </c>
      <c r="AL1917">
        <v>970</v>
      </c>
      <c r="AM1917">
        <f t="shared" si="1170"/>
        <v>0</v>
      </c>
      <c r="AN1917">
        <f t="shared" si="1171"/>
        <v>0</v>
      </c>
      <c r="AO1917">
        <f t="shared" si="1172"/>
        <v>6.9281883693294094E-5</v>
      </c>
      <c r="AQ1917">
        <f t="shared" si="1173"/>
        <v>0</v>
      </c>
      <c r="AR1917">
        <f t="shared" si="1174"/>
        <v>0</v>
      </c>
      <c r="AS1917">
        <v>970</v>
      </c>
      <c r="AT1917">
        <f t="shared" si="1175"/>
        <v>0</v>
      </c>
      <c r="AU1917">
        <f t="shared" si="1176"/>
        <v>0</v>
      </c>
      <c r="AV1917">
        <f t="shared" si="1177"/>
        <v>2.3273710658457966E-5</v>
      </c>
      <c r="AX1917" t="e">
        <f t="shared" si="1178"/>
        <v>#DIV/0!</v>
      </c>
      <c r="AY1917" t="e">
        <f t="shared" si="1179"/>
        <v>#DIV/0!</v>
      </c>
      <c r="AZ1917" t="e">
        <f t="shared" si="1180"/>
        <v>#DIV/0!</v>
      </c>
    </row>
    <row r="1918" spans="14:52" x14ac:dyDescent="0.55000000000000004">
      <c r="N1918" s="36">
        <f t="shared" si="1152"/>
        <v>1000019.6433664585</v>
      </c>
      <c r="O1918" s="36">
        <f t="shared" si="1153"/>
        <v>1000019.6433664585</v>
      </c>
      <c r="P1918" s="36">
        <f t="shared" si="1154"/>
        <v>1000019.6433664585</v>
      </c>
      <c r="Q1918">
        <f t="shared" si="1155"/>
        <v>16000314.293863336</v>
      </c>
      <c r="R1918">
        <f t="shared" si="1156"/>
        <v>44000864.30812417</v>
      </c>
      <c r="S1918">
        <f t="shared" si="1157"/>
        <v>-16704.60227480458</v>
      </c>
      <c r="T1918">
        <f t="shared" si="1158"/>
        <v>-16704.60227480458</v>
      </c>
      <c r="U1918">
        <f t="shared" si="1159"/>
        <v>-16704.60227480458</v>
      </c>
      <c r="W1918">
        <f t="shared" si="1160"/>
        <v>-7.7434778162181958E-2</v>
      </c>
      <c r="X1918">
        <v>1284.1500000000001</v>
      </c>
      <c r="Y1918">
        <f t="shared" si="1161"/>
        <v>-970.98092666583329</v>
      </c>
      <c r="Z1918">
        <v>971.00199999999995</v>
      </c>
      <c r="AA1918">
        <f t="shared" si="1162"/>
        <v>6308.0982827092812</v>
      </c>
      <c r="AC1918">
        <f t="shared" si="1163"/>
        <v>0</v>
      </c>
      <c r="AD1918">
        <f t="shared" si="1164"/>
        <v>0</v>
      </c>
      <c r="AE1918">
        <v>971</v>
      </c>
      <c r="AF1918">
        <f t="shared" si="1165"/>
        <v>0</v>
      </c>
      <c r="AG1918">
        <f t="shared" si="1166"/>
        <v>0</v>
      </c>
      <c r="AH1918">
        <f t="shared" si="1167"/>
        <v>2.3032921671947583E-5</v>
      </c>
      <c r="AJ1918">
        <f t="shared" si="1168"/>
        <v>0</v>
      </c>
      <c r="AK1918">
        <f t="shared" si="1169"/>
        <v>0</v>
      </c>
      <c r="AL1918">
        <v>971</v>
      </c>
      <c r="AM1918">
        <f t="shared" si="1170"/>
        <v>0</v>
      </c>
      <c r="AN1918">
        <f t="shared" si="1171"/>
        <v>0</v>
      </c>
      <c r="AO1918">
        <f t="shared" si="1172"/>
        <v>6.9181046325079624E-5</v>
      </c>
      <c r="AQ1918">
        <f t="shared" si="1173"/>
        <v>0</v>
      </c>
      <c r="AR1918">
        <f t="shared" si="1174"/>
        <v>0</v>
      </c>
      <c r="AS1918">
        <v>971</v>
      </c>
      <c r="AT1918">
        <f t="shared" si="1175"/>
        <v>0</v>
      </c>
      <c r="AU1918">
        <f t="shared" si="1176"/>
        <v>0</v>
      </c>
      <c r="AV1918">
        <f t="shared" si="1177"/>
        <v>2.3235605792026226E-5</v>
      </c>
      <c r="AX1918" t="e">
        <f t="shared" si="1178"/>
        <v>#DIV/0!</v>
      </c>
      <c r="AY1918" t="e">
        <f t="shared" si="1179"/>
        <v>#DIV/0!</v>
      </c>
      <c r="AZ1918" t="e">
        <f t="shared" si="1180"/>
        <v>#DIV/0!</v>
      </c>
    </row>
    <row r="1919" spans="14:52" x14ac:dyDescent="0.55000000000000004">
      <c r="N1919" s="36">
        <f t="shared" si="1152"/>
        <v>1000019.6231568372</v>
      </c>
      <c r="O1919" s="36">
        <f t="shared" si="1153"/>
        <v>1000019.6231568372</v>
      </c>
      <c r="P1919" s="36">
        <f t="shared" si="1154"/>
        <v>1000019.6231568372</v>
      </c>
      <c r="Q1919">
        <f t="shared" si="1155"/>
        <v>16000313.970509395</v>
      </c>
      <c r="R1919">
        <f t="shared" si="1156"/>
        <v>44000863.418900833</v>
      </c>
      <c r="S1919">
        <f t="shared" si="1157"/>
        <v>-16674.684284299081</v>
      </c>
      <c r="T1919">
        <f t="shared" si="1158"/>
        <v>-16674.684284299081</v>
      </c>
      <c r="U1919">
        <f t="shared" si="1159"/>
        <v>-16674.684284299081</v>
      </c>
      <c r="W1919">
        <f t="shared" si="1160"/>
        <v>-7.7434778162181958E-2</v>
      </c>
      <c r="X1919">
        <v>1285.1500000000001</v>
      </c>
      <c r="Y1919">
        <f t="shared" si="1161"/>
        <v>-971.98092666583329</v>
      </c>
      <c r="Z1919">
        <v>972.00199999999995</v>
      </c>
      <c r="AA1919">
        <f t="shared" si="1162"/>
        <v>6324.3375360147666</v>
      </c>
      <c r="AC1919">
        <f t="shared" si="1163"/>
        <v>0</v>
      </c>
      <c r="AD1919">
        <f t="shared" si="1164"/>
        <v>0</v>
      </c>
      <c r="AE1919">
        <v>972</v>
      </c>
      <c r="AF1919">
        <f t="shared" si="1165"/>
        <v>0</v>
      </c>
      <c r="AG1919">
        <f t="shared" si="1166"/>
        <v>0</v>
      </c>
      <c r="AH1919">
        <f t="shared" si="1167"/>
        <v>2.3010601942383923E-5</v>
      </c>
      <c r="AJ1919">
        <f t="shared" si="1168"/>
        <v>0</v>
      </c>
      <c r="AK1919">
        <f t="shared" si="1169"/>
        <v>0</v>
      </c>
      <c r="AL1919">
        <v>972</v>
      </c>
      <c r="AM1919">
        <f t="shared" si="1170"/>
        <v>0</v>
      </c>
      <c r="AN1919">
        <f t="shared" si="1171"/>
        <v>0</v>
      </c>
      <c r="AO1919">
        <f t="shared" si="1172"/>
        <v>6.9080512306829347E-5</v>
      </c>
      <c r="AQ1919">
        <f t="shared" si="1173"/>
        <v>0</v>
      </c>
      <c r="AR1919">
        <f t="shared" si="1174"/>
        <v>0</v>
      </c>
      <c r="AS1919">
        <v>972</v>
      </c>
      <c r="AT1919">
        <f t="shared" si="1175"/>
        <v>0</v>
      </c>
      <c r="AU1919">
        <f t="shared" si="1176"/>
        <v>0</v>
      </c>
      <c r="AV1919">
        <f t="shared" si="1177"/>
        <v>2.319762246751768E-5</v>
      </c>
      <c r="AX1919" t="e">
        <f t="shared" si="1178"/>
        <v>#DIV/0!</v>
      </c>
      <c r="AY1919" t="e">
        <f t="shared" si="1179"/>
        <v>#DIV/0!</v>
      </c>
      <c r="AZ1919" t="e">
        <f t="shared" si="1180"/>
        <v>#DIV/0!</v>
      </c>
    </row>
    <row r="1920" spans="14:52" x14ac:dyDescent="0.55000000000000004">
      <c r="N1920" s="36">
        <f t="shared" si="1152"/>
        <v>1000019.6029887575</v>
      </c>
      <c r="O1920" s="36">
        <f t="shared" si="1153"/>
        <v>1000019.6029887575</v>
      </c>
      <c r="P1920" s="36">
        <f t="shared" si="1154"/>
        <v>1000019.6029887575</v>
      </c>
      <c r="Q1920">
        <f t="shared" si="1155"/>
        <v>16000313.647820121</v>
      </c>
      <c r="R1920">
        <f t="shared" si="1156"/>
        <v>44000862.531505331</v>
      </c>
      <c r="S1920">
        <f t="shared" si="1157"/>
        <v>-16644.878463387096</v>
      </c>
      <c r="T1920">
        <f t="shared" si="1158"/>
        <v>-16644.878463387096</v>
      </c>
      <c r="U1920">
        <f t="shared" si="1159"/>
        <v>-16644.878463387096</v>
      </c>
      <c r="W1920">
        <f t="shared" si="1160"/>
        <v>-7.7434778162181958E-2</v>
      </c>
      <c r="X1920">
        <v>1286.1500000000001</v>
      </c>
      <c r="Y1920">
        <f t="shared" si="1161"/>
        <v>-972.98092666583329</v>
      </c>
      <c r="Z1920">
        <v>973.00199999999995</v>
      </c>
      <c r="AA1920">
        <f t="shared" si="1162"/>
        <v>6340.5924376239373</v>
      </c>
      <c r="AC1920">
        <f t="shared" si="1163"/>
        <v>0</v>
      </c>
      <c r="AD1920">
        <f t="shared" si="1164"/>
        <v>0</v>
      </c>
      <c r="AE1920">
        <v>973</v>
      </c>
      <c r="AF1920">
        <f t="shared" si="1165"/>
        <v>0</v>
      </c>
      <c r="AG1920">
        <f t="shared" si="1166"/>
        <v>0</v>
      </c>
      <c r="AH1920">
        <f t="shared" si="1167"/>
        <v>2.2988338498845552E-5</v>
      </c>
      <c r="AJ1920">
        <f t="shared" si="1168"/>
        <v>0</v>
      </c>
      <c r="AK1920">
        <f t="shared" si="1169"/>
        <v>0</v>
      </c>
      <c r="AL1920">
        <v>973</v>
      </c>
      <c r="AM1920">
        <f t="shared" si="1170"/>
        <v>0</v>
      </c>
      <c r="AN1920">
        <f t="shared" si="1171"/>
        <v>0</v>
      </c>
      <c r="AO1920">
        <f t="shared" si="1172"/>
        <v>6.8980280377573149E-5</v>
      </c>
      <c r="AQ1920">
        <f t="shared" si="1173"/>
        <v>0</v>
      </c>
      <c r="AR1920">
        <f t="shared" si="1174"/>
        <v>0</v>
      </c>
      <c r="AS1920">
        <v>973</v>
      </c>
      <c r="AT1920">
        <f t="shared" si="1175"/>
        <v>0</v>
      </c>
      <c r="AU1920">
        <f t="shared" si="1176"/>
        <v>0</v>
      </c>
      <c r="AV1920">
        <f t="shared" si="1177"/>
        <v>2.3159760154931523E-5</v>
      </c>
      <c r="AX1920" t="e">
        <f t="shared" si="1178"/>
        <v>#DIV/0!</v>
      </c>
      <c r="AY1920" t="e">
        <f t="shared" si="1179"/>
        <v>#DIV/0!</v>
      </c>
      <c r="AZ1920" t="e">
        <f t="shared" si="1180"/>
        <v>#DIV/0!</v>
      </c>
    </row>
    <row r="1921" spans="14:52" x14ac:dyDescent="0.55000000000000004">
      <c r="N1921" s="36">
        <f t="shared" si="1152"/>
        <v>1000019.5828620916</v>
      </c>
      <c r="O1921" s="36">
        <f t="shared" si="1153"/>
        <v>1000019.5828620916</v>
      </c>
      <c r="P1921" s="36">
        <f t="shared" si="1154"/>
        <v>1000019.5828620916</v>
      </c>
      <c r="Q1921">
        <f t="shared" si="1155"/>
        <v>16000313.325793466</v>
      </c>
      <c r="R1921">
        <f t="shared" si="1156"/>
        <v>44000861.645932034</v>
      </c>
      <c r="S1921">
        <f t="shared" si="1157"/>
        <v>-16615.184252741456</v>
      </c>
      <c r="T1921">
        <f t="shared" si="1158"/>
        <v>-16615.184252741456</v>
      </c>
      <c r="U1921">
        <f t="shared" si="1159"/>
        <v>-16615.184252741456</v>
      </c>
      <c r="W1921">
        <f t="shared" si="1160"/>
        <v>-7.7434778162181958E-2</v>
      </c>
      <c r="X1921">
        <v>1287.1500000000001</v>
      </c>
      <c r="Y1921">
        <f t="shared" si="1161"/>
        <v>-973.98092666583329</v>
      </c>
      <c r="Z1921">
        <v>974.00199999999995</v>
      </c>
      <c r="AA1921">
        <f t="shared" si="1162"/>
        <v>6356.862956536278</v>
      </c>
      <c r="AC1921">
        <f t="shared" si="1163"/>
        <v>0</v>
      </c>
      <c r="AD1921">
        <f t="shared" si="1164"/>
        <v>0</v>
      </c>
      <c r="AE1921">
        <v>974</v>
      </c>
      <c r="AF1921">
        <f t="shared" si="1165"/>
        <v>0</v>
      </c>
      <c r="AG1921">
        <f t="shared" si="1166"/>
        <v>0</v>
      </c>
      <c r="AH1921">
        <f t="shared" si="1167"/>
        <v>2.2966131139078234E-5</v>
      </c>
      <c r="AJ1921">
        <f t="shared" si="1168"/>
        <v>0</v>
      </c>
      <c r="AK1921">
        <f t="shared" si="1169"/>
        <v>0</v>
      </c>
      <c r="AL1921">
        <v>974</v>
      </c>
      <c r="AM1921">
        <f t="shared" si="1170"/>
        <v>0</v>
      </c>
      <c r="AN1921">
        <f t="shared" si="1171"/>
        <v>0</v>
      </c>
      <c r="AO1921">
        <f t="shared" si="1172"/>
        <v>6.888034928294258E-5</v>
      </c>
      <c r="AQ1921">
        <f t="shared" si="1173"/>
        <v>0</v>
      </c>
      <c r="AR1921">
        <f t="shared" si="1174"/>
        <v>0</v>
      </c>
      <c r="AS1921">
        <v>974</v>
      </c>
      <c r="AT1921">
        <f t="shared" si="1175"/>
        <v>0</v>
      </c>
      <c r="AU1921">
        <f t="shared" si="1176"/>
        <v>0</v>
      </c>
      <c r="AV1921">
        <f t="shared" si="1177"/>
        <v>2.3122018327159099E-5</v>
      </c>
      <c r="AX1921" t="e">
        <f t="shared" si="1178"/>
        <v>#DIV/0!</v>
      </c>
      <c r="AY1921" t="e">
        <f t="shared" si="1179"/>
        <v>#DIV/0!</v>
      </c>
      <c r="AZ1921" t="e">
        <f t="shared" si="1180"/>
        <v>#DIV/0!</v>
      </c>
    </row>
    <row r="1922" spans="14:52" x14ac:dyDescent="0.55000000000000004">
      <c r="N1922" s="36">
        <f t="shared" si="1152"/>
        <v>1000019.5627767119</v>
      </c>
      <c r="O1922" s="36">
        <f t="shared" si="1153"/>
        <v>1000019.5627767119</v>
      </c>
      <c r="P1922" s="36">
        <f t="shared" si="1154"/>
        <v>1000019.5627767119</v>
      </c>
      <c r="Q1922">
        <f t="shared" si="1155"/>
        <v>16000313.00442739</v>
      </c>
      <c r="R1922">
        <f t="shared" si="1156"/>
        <v>44000860.762175322</v>
      </c>
      <c r="S1922">
        <f t="shared" si="1157"/>
        <v>-16585.601096499537</v>
      </c>
      <c r="T1922">
        <f t="shared" si="1158"/>
        <v>-16585.601096499537</v>
      </c>
      <c r="U1922">
        <f t="shared" si="1159"/>
        <v>-16585.60109649954</v>
      </c>
      <c r="W1922">
        <f t="shared" si="1160"/>
        <v>-7.7434778162181958E-2</v>
      </c>
      <c r="X1922">
        <v>1288.1500000000001</v>
      </c>
      <c r="Y1922">
        <f t="shared" si="1161"/>
        <v>-974.98092666583329</v>
      </c>
      <c r="Z1922">
        <v>975.00199999999995</v>
      </c>
      <c r="AA1922">
        <f t="shared" si="1162"/>
        <v>6373.1490617607342</v>
      </c>
      <c r="AC1922">
        <f t="shared" si="1163"/>
        <v>0</v>
      </c>
      <c r="AD1922">
        <f t="shared" si="1164"/>
        <v>0</v>
      </c>
      <c r="AE1922">
        <v>975</v>
      </c>
      <c r="AF1922">
        <f t="shared" si="1165"/>
        <v>0</v>
      </c>
      <c r="AG1922">
        <f t="shared" si="1166"/>
        <v>0</v>
      </c>
      <c r="AH1922">
        <f t="shared" si="1167"/>
        <v>2.2943979661760877E-5</v>
      </c>
      <c r="AJ1922">
        <f t="shared" si="1168"/>
        <v>0</v>
      </c>
      <c r="AK1922">
        <f t="shared" si="1169"/>
        <v>0</v>
      </c>
      <c r="AL1922">
        <v>975</v>
      </c>
      <c r="AM1922">
        <f t="shared" si="1170"/>
        <v>0</v>
      </c>
      <c r="AN1922">
        <f t="shared" si="1171"/>
        <v>0</v>
      </c>
      <c r="AO1922">
        <f t="shared" si="1172"/>
        <v>6.8780717775129781E-5</v>
      </c>
      <c r="AQ1922">
        <f t="shared" si="1173"/>
        <v>0</v>
      </c>
      <c r="AR1922">
        <f t="shared" si="1174"/>
        <v>0</v>
      </c>
      <c r="AS1922">
        <v>975</v>
      </c>
      <c r="AT1922">
        <f t="shared" si="1175"/>
        <v>0</v>
      </c>
      <c r="AU1922">
        <f t="shared" si="1176"/>
        <v>0</v>
      </c>
      <c r="AV1922">
        <f t="shared" si="1177"/>
        <v>2.3084396459965061E-5</v>
      </c>
      <c r="AX1922" t="e">
        <f t="shared" si="1178"/>
        <v>#DIV/0!</v>
      </c>
      <c r="AY1922" t="e">
        <f t="shared" si="1179"/>
        <v>#DIV/0!</v>
      </c>
      <c r="AZ1922" t="e">
        <f t="shared" si="1180"/>
        <v>#DIV/0!</v>
      </c>
    </row>
    <row r="1923" spans="14:52" x14ac:dyDescent="0.55000000000000004">
      <c r="N1923" s="36">
        <f t="shared" si="1152"/>
        <v>1000019.5427324916</v>
      </c>
      <c r="O1923" s="36">
        <f t="shared" si="1153"/>
        <v>1000019.5427324916</v>
      </c>
      <c r="P1923" s="36">
        <f t="shared" si="1154"/>
        <v>1000019.5427324916</v>
      </c>
      <c r="Q1923">
        <f t="shared" si="1155"/>
        <v>16000312.683719866</v>
      </c>
      <c r="R1923">
        <f t="shared" si="1156"/>
        <v>44000859.88022963</v>
      </c>
      <c r="S1923">
        <f t="shared" si="1157"/>
        <v>-16556.1284422381</v>
      </c>
      <c r="T1923">
        <f t="shared" si="1158"/>
        <v>-16556.1284422381</v>
      </c>
      <c r="U1923">
        <f t="shared" si="1159"/>
        <v>-16556.1284422381</v>
      </c>
      <c r="W1923">
        <f t="shared" si="1160"/>
        <v>-7.7434778162181958E-2</v>
      </c>
      <c r="X1923">
        <v>1289.1500000000001</v>
      </c>
      <c r="Y1923">
        <f t="shared" si="1161"/>
        <v>-975.98092666583329</v>
      </c>
      <c r="Z1923">
        <v>976.00199999999995</v>
      </c>
      <c r="AA1923">
        <f t="shared" si="1162"/>
        <v>6389.4507223158162</v>
      </c>
      <c r="AC1923">
        <f t="shared" si="1163"/>
        <v>0</v>
      </c>
      <c r="AD1923">
        <f t="shared" si="1164"/>
        <v>0</v>
      </c>
      <c r="AE1923">
        <v>976</v>
      </c>
      <c r="AF1923">
        <f t="shared" si="1165"/>
        <v>0</v>
      </c>
      <c r="AG1923">
        <f t="shared" si="1166"/>
        <v>0</v>
      </c>
      <c r="AH1923">
        <f t="shared" si="1167"/>
        <v>2.2921883866500185E-5</v>
      </c>
      <c r="AJ1923">
        <f t="shared" si="1168"/>
        <v>0</v>
      </c>
      <c r="AK1923">
        <f t="shared" si="1169"/>
        <v>0</v>
      </c>
      <c r="AL1923">
        <v>976</v>
      </c>
      <c r="AM1923">
        <f t="shared" si="1170"/>
        <v>0</v>
      </c>
      <c r="AN1923">
        <f t="shared" si="1171"/>
        <v>0</v>
      </c>
      <c r="AO1923">
        <f t="shared" si="1172"/>
        <v>6.8681384612846077E-5</v>
      </c>
      <c r="AQ1923">
        <f t="shared" si="1173"/>
        <v>0</v>
      </c>
      <c r="AR1923">
        <f t="shared" si="1174"/>
        <v>0</v>
      </c>
      <c r="AS1923">
        <v>976</v>
      </c>
      <c r="AT1923">
        <f t="shared" si="1175"/>
        <v>0</v>
      </c>
      <c r="AU1923">
        <f t="shared" si="1176"/>
        <v>0</v>
      </c>
      <c r="AV1923">
        <f t="shared" si="1177"/>
        <v>2.3046894031968621E-5</v>
      </c>
      <c r="AX1923" t="e">
        <f t="shared" si="1178"/>
        <v>#DIV/0!</v>
      </c>
      <c r="AY1923" t="e">
        <f t="shared" si="1179"/>
        <v>#DIV/0!</v>
      </c>
      <c r="AZ1923" t="e">
        <f t="shared" si="1180"/>
        <v>#DIV/0!</v>
      </c>
    </row>
    <row r="1924" spans="14:52" x14ac:dyDescent="0.55000000000000004">
      <c r="N1924" s="36">
        <f t="shared" si="1152"/>
        <v>1000019.5227293043</v>
      </c>
      <c r="O1924" s="36">
        <f t="shared" si="1153"/>
        <v>1000019.5227293043</v>
      </c>
      <c r="P1924" s="36">
        <f t="shared" si="1154"/>
        <v>1000019.5227293043</v>
      </c>
      <c r="Q1924">
        <f t="shared" si="1155"/>
        <v>16000312.363668868</v>
      </c>
      <c r="R1924">
        <f t="shared" si="1156"/>
        <v>44000859.000089385</v>
      </c>
      <c r="S1924">
        <f t="shared" si="1157"/>
        <v>-16526.765740947958</v>
      </c>
      <c r="T1924">
        <f t="shared" si="1158"/>
        <v>-16526.765740947958</v>
      </c>
      <c r="U1924">
        <f t="shared" si="1159"/>
        <v>-16526.765740947958</v>
      </c>
      <c r="W1924">
        <f t="shared" si="1160"/>
        <v>-7.7434778162181958E-2</v>
      </c>
      <c r="X1924">
        <v>1290.1500000000001</v>
      </c>
      <c r="Y1924">
        <f t="shared" si="1161"/>
        <v>-976.98092666583329</v>
      </c>
      <c r="Z1924">
        <v>977.00199999999995</v>
      </c>
      <c r="AA1924">
        <f t="shared" si="1162"/>
        <v>6405.7679072298215</v>
      </c>
      <c r="AC1924">
        <f t="shared" si="1163"/>
        <v>0</v>
      </c>
      <c r="AD1924">
        <f t="shared" si="1164"/>
        <v>0</v>
      </c>
      <c r="AE1924">
        <v>977</v>
      </c>
      <c r="AF1924">
        <f t="shared" si="1165"/>
        <v>0</v>
      </c>
      <c r="AG1924">
        <f t="shared" si="1166"/>
        <v>0</v>
      </c>
      <c r="AH1924">
        <f t="shared" si="1167"/>
        <v>2.2899843553825633E-5</v>
      </c>
      <c r="AJ1924">
        <f t="shared" si="1168"/>
        <v>0</v>
      </c>
      <c r="AK1924">
        <f t="shared" si="1169"/>
        <v>0</v>
      </c>
      <c r="AL1924">
        <v>977</v>
      </c>
      <c r="AM1924">
        <f t="shared" si="1170"/>
        <v>0</v>
      </c>
      <c r="AN1924">
        <f t="shared" si="1171"/>
        <v>0</v>
      </c>
      <c r="AO1924">
        <f t="shared" si="1172"/>
        <v>6.8582348561281402E-5</v>
      </c>
      <c r="AQ1924">
        <f t="shared" si="1173"/>
        <v>0</v>
      </c>
      <c r="AR1924">
        <f t="shared" si="1174"/>
        <v>0</v>
      </c>
      <c r="AS1924">
        <v>977</v>
      </c>
      <c r="AT1924">
        <f t="shared" si="1175"/>
        <v>0</v>
      </c>
      <c r="AU1924">
        <f t="shared" si="1176"/>
        <v>0</v>
      </c>
      <c r="AV1924">
        <f t="shared" si="1177"/>
        <v>2.3009510524625171E-5</v>
      </c>
      <c r="AX1924" t="e">
        <f t="shared" si="1178"/>
        <v>#DIV/0!</v>
      </c>
      <c r="AY1924" t="e">
        <f t="shared" si="1179"/>
        <v>#DIV/0!</v>
      </c>
      <c r="AZ1924" t="e">
        <f t="shared" si="1180"/>
        <v>#DIV/0!</v>
      </c>
    </row>
    <row r="1925" spans="14:52" x14ac:dyDescent="0.55000000000000004">
      <c r="N1925" s="36">
        <f t="shared" si="1152"/>
        <v>1000019.502767024</v>
      </c>
      <c r="O1925" s="36">
        <f t="shared" si="1153"/>
        <v>1000019.502767024</v>
      </c>
      <c r="P1925" s="36">
        <f t="shared" si="1154"/>
        <v>1000019.502767024</v>
      </c>
      <c r="Q1925">
        <f t="shared" si="1155"/>
        <v>16000312.044272384</v>
      </c>
      <c r="R1925">
        <f t="shared" si="1156"/>
        <v>44000858.121749058</v>
      </c>
      <c r="S1925">
        <f t="shared" si="1157"/>
        <v>-16497.512447009001</v>
      </c>
      <c r="T1925">
        <f t="shared" si="1158"/>
        <v>-16497.512447009001</v>
      </c>
      <c r="U1925">
        <f t="shared" si="1159"/>
        <v>-16497.512447009001</v>
      </c>
      <c r="W1925">
        <f t="shared" si="1160"/>
        <v>-7.7434778162181958E-2</v>
      </c>
      <c r="X1925">
        <v>1291.1500000000001</v>
      </c>
      <c r="Y1925">
        <f t="shared" si="1161"/>
        <v>-977.98092666583329</v>
      </c>
      <c r="Z1925">
        <v>978.00199999999995</v>
      </c>
      <c r="AA1925">
        <f t="shared" si="1162"/>
        <v>6422.1005855410367</v>
      </c>
      <c r="AC1925">
        <f t="shared" si="1163"/>
        <v>0</v>
      </c>
      <c r="AD1925">
        <f t="shared" si="1164"/>
        <v>0</v>
      </c>
      <c r="AE1925">
        <v>978</v>
      </c>
      <c r="AF1925">
        <f t="shared" si="1165"/>
        <v>0</v>
      </c>
      <c r="AG1925">
        <f t="shared" si="1166"/>
        <v>0</v>
      </c>
      <c r="AH1925">
        <f t="shared" si="1167"/>
        <v>2.2877858525184221E-5</v>
      </c>
      <c r="AJ1925">
        <f t="shared" si="1168"/>
        <v>0</v>
      </c>
      <c r="AK1925">
        <f t="shared" si="1169"/>
        <v>0</v>
      </c>
      <c r="AL1925">
        <v>978</v>
      </c>
      <c r="AM1925">
        <f t="shared" si="1170"/>
        <v>0</v>
      </c>
      <c r="AN1925">
        <f t="shared" si="1171"/>
        <v>0</v>
      </c>
      <c r="AO1925">
        <f t="shared" si="1172"/>
        <v>6.8483608392063739E-5</v>
      </c>
      <c r="AQ1925">
        <f t="shared" si="1173"/>
        <v>0</v>
      </c>
      <c r="AR1925">
        <f t="shared" si="1174"/>
        <v>0</v>
      </c>
      <c r="AS1925">
        <v>978</v>
      </c>
      <c r="AT1925">
        <f t="shared" si="1175"/>
        <v>0</v>
      </c>
      <c r="AU1925">
        <f t="shared" si="1176"/>
        <v>0</v>
      </c>
      <c r="AV1925">
        <f t="shared" si="1177"/>
        <v>2.2972245422207757E-5</v>
      </c>
      <c r="AX1925" t="e">
        <f t="shared" si="1178"/>
        <v>#DIV/0!</v>
      </c>
      <c r="AY1925" t="e">
        <f t="shared" si="1179"/>
        <v>#DIV/0!</v>
      </c>
      <c r="AZ1925" t="e">
        <f t="shared" si="1180"/>
        <v>#DIV/0!</v>
      </c>
    </row>
    <row r="1926" spans="14:52" x14ac:dyDescent="0.55000000000000004">
      <c r="N1926" s="36">
        <f t="shared" si="1152"/>
        <v>1000019.4828455256</v>
      </c>
      <c r="O1926" s="36">
        <f t="shared" si="1153"/>
        <v>1000019.4828455256</v>
      </c>
      <c r="P1926" s="36">
        <f t="shared" si="1154"/>
        <v>1000019.4828455256</v>
      </c>
      <c r="Q1926">
        <f t="shared" si="1155"/>
        <v>16000311.72552841</v>
      </c>
      <c r="R1926">
        <f t="shared" si="1156"/>
        <v>44000857.24520313</v>
      </c>
      <c r="S1926">
        <f t="shared" si="1157"/>
        <v>-16468.368018165216</v>
      </c>
      <c r="T1926">
        <f t="shared" si="1158"/>
        <v>-16468.368018165216</v>
      </c>
      <c r="U1926">
        <f t="shared" si="1159"/>
        <v>-16468.368018165216</v>
      </c>
      <c r="W1926">
        <f t="shared" si="1160"/>
        <v>-7.7434778162181958E-2</v>
      </c>
      <c r="X1926">
        <v>1292.1500000000001</v>
      </c>
      <c r="Y1926">
        <f t="shared" si="1161"/>
        <v>-978.98092666583329</v>
      </c>
      <c r="Z1926">
        <v>979.00199999999995</v>
      </c>
      <c r="AA1926">
        <f t="shared" si="1162"/>
        <v>6438.4487262979937</v>
      </c>
      <c r="AC1926">
        <f t="shared" si="1163"/>
        <v>0</v>
      </c>
      <c r="AD1926">
        <f t="shared" si="1164"/>
        <v>0</v>
      </c>
      <c r="AE1926">
        <v>979</v>
      </c>
      <c r="AF1926">
        <f t="shared" si="1165"/>
        <v>0</v>
      </c>
      <c r="AG1926">
        <f t="shared" si="1166"/>
        <v>0</v>
      </c>
      <c r="AH1926">
        <f t="shared" si="1167"/>
        <v>2.2855928582935334E-5</v>
      </c>
      <c r="AJ1926">
        <f t="shared" si="1168"/>
        <v>0</v>
      </c>
      <c r="AK1926">
        <f t="shared" si="1169"/>
        <v>0</v>
      </c>
      <c r="AL1926">
        <v>979</v>
      </c>
      <c r="AM1926">
        <f t="shared" si="1170"/>
        <v>0</v>
      </c>
      <c r="AN1926">
        <f t="shared" si="1171"/>
        <v>0</v>
      </c>
      <c r="AO1926">
        <f t="shared" si="1172"/>
        <v>6.8385162883218608E-5</v>
      </c>
      <c r="AQ1926">
        <f t="shared" si="1173"/>
        <v>0</v>
      </c>
      <c r="AR1926">
        <f t="shared" si="1174"/>
        <v>0</v>
      </c>
      <c r="AS1926">
        <v>979</v>
      </c>
      <c r="AT1926">
        <f t="shared" si="1175"/>
        <v>0</v>
      </c>
      <c r="AU1926">
        <f t="shared" si="1176"/>
        <v>0</v>
      </c>
      <c r="AV1926">
        <f t="shared" si="1177"/>
        <v>2.2935098211788755E-5</v>
      </c>
      <c r="AX1926" t="e">
        <f t="shared" si="1178"/>
        <v>#DIV/0!</v>
      </c>
      <c r="AY1926" t="e">
        <f t="shared" si="1179"/>
        <v>#DIV/0!</v>
      </c>
      <c r="AZ1926" t="e">
        <f t="shared" si="1180"/>
        <v>#DIV/0!</v>
      </c>
    </row>
    <row r="1927" spans="14:52" x14ac:dyDescent="0.55000000000000004">
      <c r="N1927" s="36">
        <f t="shared" si="1152"/>
        <v>1000019.462964684</v>
      </c>
      <c r="O1927" s="36">
        <f t="shared" si="1153"/>
        <v>1000019.462964684</v>
      </c>
      <c r="P1927" s="36">
        <f t="shared" si="1154"/>
        <v>1000019.462964684</v>
      </c>
      <c r="Q1927">
        <f t="shared" si="1155"/>
        <v>16000311.407434944</v>
      </c>
      <c r="R1927">
        <f t="shared" si="1156"/>
        <v>44000856.370446093</v>
      </c>
      <c r="S1927">
        <f t="shared" si="1157"/>
        <v>-16439.331915500345</v>
      </c>
      <c r="T1927">
        <f t="shared" si="1158"/>
        <v>-16439.331915500345</v>
      </c>
      <c r="U1927">
        <f t="shared" si="1159"/>
        <v>-16439.331915500345</v>
      </c>
      <c r="W1927">
        <f t="shared" si="1160"/>
        <v>-7.7434778162181958E-2</v>
      </c>
      <c r="X1927">
        <v>1293.1500000000001</v>
      </c>
      <c r="Y1927">
        <f t="shared" si="1161"/>
        <v>-979.98092666583329</v>
      </c>
      <c r="Z1927">
        <v>980.00199999999995</v>
      </c>
      <c r="AA1927">
        <f t="shared" si="1162"/>
        <v>6454.8122985595664</v>
      </c>
      <c r="AC1927">
        <f t="shared" si="1163"/>
        <v>0</v>
      </c>
      <c r="AD1927">
        <f t="shared" si="1164"/>
        <v>0</v>
      </c>
      <c r="AE1927">
        <v>980</v>
      </c>
      <c r="AF1927">
        <f t="shared" si="1165"/>
        <v>0</v>
      </c>
      <c r="AG1927">
        <f t="shared" si="1166"/>
        <v>0</v>
      </c>
      <c r="AH1927">
        <f t="shared" si="1167"/>
        <v>2.2834053530345675E-5</v>
      </c>
      <c r="AJ1927">
        <f t="shared" si="1168"/>
        <v>0</v>
      </c>
      <c r="AK1927">
        <f t="shared" si="1169"/>
        <v>0</v>
      </c>
      <c r="AL1927">
        <v>980</v>
      </c>
      <c r="AM1927">
        <f t="shared" si="1170"/>
        <v>0</v>
      </c>
      <c r="AN1927">
        <f t="shared" si="1171"/>
        <v>0</v>
      </c>
      <c r="AO1927">
        <f t="shared" si="1172"/>
        <v>6.8287010819129696E-5</v>
      </c>
      <c r="AQ1927">
        <f t="shared" si="1173"/>
        <v>0</v>
      </c>
      <c r="AR1927">
        <f t="shared" si="1174"/>
        <v>0</v>
      </c>
      <c r="AS1927">
        <v>980</v>
      </c>
      <c r="AT1927">
        <f t="shared" si="1175"/>
        <v>0</v>
      </c>
      <c r="AU1927">
        <f t="shared" si="1176"/>
        <v>0</v>
      </c>
      <c r="AV1927">
        <f t="shared" si="1177"/>
        <v>2.2898068383221943E-5</v>
      </c>
      <c r="AX1927" t="e">
        <f t="shared" si="1178"/>
        <v>#DIV/0!</v>
      </c>
      <c r="AY1927" t="e">
        <f t="shared" si="1179"/>
        <v>#DIV/0!</v>
      </c>
      <c r="AZ1927" t="e">
        <f t="shared" si="1180"/>
        <v>#DIV/0!</v>
      </c>
    </row>
    <row r="1928" spans="14:52" x14ac:dyDescent="0.55000000000000004">
      <c r="N1928" s="36">
        <f t="shared" si="1152"/>
        <v>1000019.4431243751</v>
      </c>
      <c r="O1928" s="36">
        <f t="shared" si="1153"/>
        <v>1000019.4431243751</v>
      </c>
      <c r="P1928" s="36">
        <f t="shared" si="1154"/>
        <v>1000019.4431243751</v>
      </c>
      <c r="Q1928">
        <f t="shared" si="1155"/>
        <v>16000311.089990001</v>
      </c>
      <c r="R1928">
        <f t="shared" si="1156"/>
        <v>44000855.497472502</v>
      </c>
      <c r="S1928">
        <f t="shared" si="1157"/>
        <v>-16410.403603413415</v>
      </c>
      <c r="T1928">
        <f t="shared" si="1158"/>
        <v>-16410.403603413415</v>
      </c>
      <c r="U1928">
        <f t="shared" si="1159"/>
        <v>-16410.403603413419</v>
      </c>
      <c r="W1928">
        <f t="shared" si="1160"/>
        <v>-7.7434778162181958E-2</v>
      </c>
      <c r="X1928">
        <v>1294.1500000000001</v>
      </c>
      <c r="Y1928">
        <f t="shared" si="1161"/>
        <v>-980.98092666583329</v>
      </c>
      <c r="Z1928">
        <v>981.00199999999995</v>
      </c>
      <c r="AA1928">
        <f t="shared" si="1162"/>
        <v>6471.1912713952006</v>
      </c>
      <c r="AC1928">
        <f t="shared" si="1163"/>
        <v>0</v>
      </c>
      <c r="AD1928">
        <f t="shared" si="1164"/>
        <v>0</v>
      </c>
      <c r="AE1928">
        <v>981</v>
      </c>
      <c r="AF1928">
        <f t="shared" si="1165"/>
        <v>0</v>
      </c>
      <c r="AG1928">
        <f t="shared" si="1166"/>
        <v>0</v>
      </c>
      <c r="AH1928">
        <f t="shared" si="1167"/>
        <v>2.2812233171584279E-5</v>
      </c>
      <c r="AJ1928">
        <f t="shared" si="1168"/>
        <v>0</v>
      </c>
      <c r="AK1928">
        <f t="shared" si="1169"/>
        <v>0</v>
      </c>
      <c r="AL1928">
        <v>981</v>
      </c>
      <c r="AM1928">
        <f t="shared" si="1170"/>
        <v>0</v>
      </c>
      <c r="AN1928">
        <f t="shared" si="1171"/>
        <v>0</v>
      </c>
      <c r="AO1928">
        <f t="shared" si="1172"/>
        <v>6.8189150990498838E-5</v>
      </c>
      <c r="AQ1928">
        <f t="shared" si="1173"/>
        <v>0</v>
      </c>
      <c r="AR1928">
        <f t="shared" si="1174"/>
        <v>0</v>
      </c>
      <c r="AS1928">
        <v>981</v>
      </c>
      <c r="AT1928">
        <f t="shared" si="1175"/>
        <v>0</v>
      </c>
      <c r="AU1928">
        <f t="shared" si="1176"/>
        <v>0</v>
      </c>
      <c r="AV1928">
        <f t="shared" si="1177"/>
        <v>2.2861155429124402E-5</v>
      </c>
      <c r="AX1928" t="e">
        <f t="shared" si="1178"/>
        <v>#DIV/0!</v>
      </c>
      <c r="AY1928" t="e">
        <f t="shared" si="1179"/>
        <v>#DIV/0!</v>
      </c>
      <c r="AZ1928" t="e">
        <f t="shared" si="1180"/>
        <v>#DIV/0!</v>
      </c>
    </row>
    <row r="1929" spans="14:52" x14ac:dyDescent="0.55000000000000004">
      <c r="N1929" s="36">
        <f t="shared" si="1152"/>
        <v>1000019.4233244748</v>
      </c>
      <c r="O1929" s="36">
        <f t="shared" si="1153"/>
        <v>1000019.4233244748</v>
      </c>
      <c r="P1929" s="36">
        <f t="shared" si="1154"/>
        <v>1000019.4233244748</v>
      </c>
      <c r="Q1929">
        <f t="shared" si="1155"/>
        <v>16000310.773191597</v>
      </c>
      <c r="R1929">
        <f t="shared" si="1156"/>
        <v>44000854.626276895</v>
      </c>
      <c r="S1929">
        <f t="shared" si="1157"/>
        <v>-16381.582549594339</v>
      </c>
      <c r="T1929">
        <f t="shared" si="1158"/>
        <v>-16381.582549594339</v>
      </c>
      <c r="U1929">
        <f t="shared" si="1159"/>
        <v>-16381.582549594337</v>
      </c>
      <c r="W1929">
        <f t="shared" si="1160"/>
        <v>-7.7434778162181958E-2</v>
      </c>
      <c r="X1929">
        <v>1295.1500000000001</v>
      </c>
      <c r="Y1929">
        <f t="shared" si="1161"/>
        <v>-981.98092666583329</v>
      </c>
      <c r="Z1929">
        <v>982.00199999999995</v>
      </c>
      <c r="AA1929">
        <f t="shared" si="1162"/>
        <v>6487.5856138851941</v>
      </c>
      <c r="AC1929">
        <f t="shared" si="1163"/>
        <v>0</v>
      </c>
      <c r="AD1929">
        <f t="shared" si="1164"/>
        <v>0</v>
      </c>
      <c r="AE1929">
        <v>982</v>
      </c>
      <c r="AF1929">
        <f t="shared" si="1165"/>
        <v>0</v>
      </c>
      <c r="AG1929">
        <f t="shared" si="1166"/>
        <v>0</v>
      </c>
      <c r="AH1929">
        <f t="shared" si="1167"/>
        <v>2.2790467311717274E-5</v>
      </c>
      <c r="AJ1929">
        <f t="shared" si="1168"/>
        <v>0</v>
      </c>
      <c r="AK1929">
        <f t="shared" si="1169"/>
        <v>0</v>
      </c>
      <c r="AL1929">
        <v>982</v>
      </c>
      <c r="AM1929">
        <f t="shared" si="1170"/>
        <v>0</v>
      </c>
      <c r="AN1929">
        <f t="shared" si="1171"/>
        <v>0</v>
      </c>
      <c r="AO1929">
        <f t="shared" si="1172"/>
        <v>6.8091582194306622E-5</v>
      </c>
      <c r="AQ1929">
        <f t="shared" si="1173"/>
        <v>0</v>
      </c>
      <c r="AR1929">
        <f t="shared" si="1174"/>
        <v>0</v>
      </c>
      <c r="AS1929">
        <v>982</v>
      </c>
      <c r="AT1929">
        <f t="shared" si="1175"/>
        <v>0</v>
      </c>
      <c r="AU1929">
        <f t="shared" si="1176"/>
        <v>0</v>
      </c>
      <c r="AV1929">
        <f t="shared" si="1177"/>
        <v>2.28243588448586E-5</v>
      </c>
      <c r="AX1929" t="e">
        <f t="shared" si="1178"/>
        <v>#DIV/0!</v>
      </c>
      <c r="AY1929" t="e">
        <f t="shared" si="1179"/>
        <v>#DIV/0!</v>
      </c>
      <c r="AZ1929" t="e">
        <f t="shared" si="1180"/>
        <v>#DIV/0!</v>
      </c>
    </row>
    <row r="1930" spans="14:52" x14ac:dyDescent="0.55000000000000004">
      <c r="N1930" s="36">
        <f t="shared" si="1152"/>
        <v>1000019.40356486</v>
      </c>
      <c r="O1930" s="36">
        <f t="shared" si="1153"/>
        <v>1000019.40356486</v>
      </c>
      <c r="P1930" s="36">
        <f t="shared" si="1154"/>
        <v>1000019.40356486</v>
      </c>
      <c r="Q1930">
        <f t="shared" si="1155"/>
        <v>16000310.45703776</v>
      </c>
      <c r="R1930">
        <f t="shared" si="1156"/>
        <v>44000853.756853841</v>
      </c>
      <c r="S1930">
        <f t="shared" si="1157"/>
        <v>-16352.868225000266</v>
      </c>
      <c r="T1930">
        <f t="shared" si="1158"/>
        <v>-16352.868225000266</v>
      </c>
      <c r="U1930">
        <f t="shared" si="1159"/>
        <v>-16352.868225000269</v>
      </c>
      <c r="W1930">
        <f t="shared" si="1160"/>
        <v>-7.7434778162181958E-2</v>
      </c>
      <c r="X1930">
        <v>1296.1500000000001</v>
      </c>
      <c r="Y1930">
        <f t="shared" si="1161"/>
        <v>-982.98092666583329</v>
      </c>
      <c r="Z1930">
        <v>983.00199999999995</v>
      </c>
      <c r="AA1930">
        <f t="shared" si="1162"/>
        <v>6503.9952951207515</v>
      </c>
      <c r="AC1930">
        <f t="shared" si="1163"/>
        <v>0</v>
      </c>
      <c r="AD1930">
        <f t="shared" si="1164"/>
        <v>0</v>
      </c>
      <c r="AE1930">
        <v>983</v>
      </c>
      <c r="AF1930">
        <f t="shared" si="1165"/>
        <v>0</v>
      </c>
      <c r="AG1930">
        <f t="shared" si="1166"/>
        <v>0</v>
      </c>
      <c r="AH1930">
        <f t="shared" si="1167"/>
        <v>2.276875575670319E-5</v>
      </c>
      <c r="AJ1930">
        <f t="shared" si="1168"/>
        <v>0</v>
      </c>
      <c r="AK1930">
        <f t="shared" si="1169"/>
        <v>0</v>
      </c>
      <c r="AL1930">
        <v>983</v>
      </c>
      <c r="AM1930">
        <f t="shared" si="1170"/>
        <v>0</v>
      </c>
      <c r="AN1930">
        <f t="shared" si="1171"/>
        <v>0</v>
      </c>
      <c r="AO1930">
        <f t="shared" si="1172"/>
        <v>6.7994303233773743E-5</v>
      </c>
      <c r="AQ1930">
        <f t="shared" si="1173"/>
        <v>0</v>
      </c>
      <c r="AR1930">
        <f t="shared" si="1174"/>
        <v>0</v>
      </c>
      <c r="AS1930">
        <v>983</v>
      </c>
      <c r="AT1930">
        <f t="shared" si="1175"/>
        <v>0</v>
      </c>
      <c r="AU1930">
        <f t="shared" si="1176"/>
        <v>0</v>
      </c>
      <c r="AV1930">
        <f t="shared" si="1177"/>
        <v>2.2787678128514792E-5</v>
      </c>
      <c r="AX1930" t="e">
        <f t="shared" si="1178"/>
        <v>#DIV/0!</v>
      </c>
      <c r="AY1930" t="e">
        <f t="shared" si="1179"/>
        <v>#DIV/0!</v>
      </c>
      <c r="AZ1930" t="e">
        <f t="shared" si="1180"/>
        <v>#DIV/0!</v>
      </c>
    </row>
    <row r="1931" spans="14:52" x14ac:dyDescent="0.55000000000000004">
      <c r="N1931" s="36">
        <f t="shared" si="1152"/>
        <v>1000019.3838454077</v>
      </c>
      <c r="O1931" s="36">
        <f t="shared" si="1153"/>
        <v>1000019.3838454077</v>
      </c>
      <c r="P1931" s="36">
        <f t="shared" si="1154"/>
        <v>1000019.3838454077</v>
      </c>
      <c r="Q1931">
        <f t="shared" si="1155"/>
        <v>16000310.141526524</v>
      </c>
      <c r="R1931">
        <f t="shared" si="1156"/>
        <v>44000852.889197938</v>
      </c>
      <c r="S1931">
        <f t="shared" si="1157"/>
        <v>-16324.260103831484</v>
      </c>
      <c r="T1931">
        <f t="shared" si="1158"/>
        <v>-16324.260103831484</v>
      </c>
      <c r="U1931">
        <f t="shared" si="1159"/>
        <v>-16324.260103831484</v>
      </c>
      <c r="W1931">
        <f t="shared" si="1160"/>
        <v>-7.7434778162181958E-2</v>
      </c>
      <c r="X1931">
        <v>1297.1500000000001</v>
      </c>
      <c r="Y1931">
        <f t="shared" si="1161"/>
        <v>-983.98092666583329</v>
      </c>
      <c r="Z1931">
        <v>984.00199999999995</v>
      </c>
      <c r="AA1931">
        <f t="shared" si="1162"/>
        <v>6520.4202842043151</v>
      </c>
      <c r="AC1931">
        <f t="shared" si="1163"/>
        <v>0</v>
      </c>
      <c r="AD1931">
        <f t="shared" si="1164"/>
        <v>0</v>
      </c>
      <c r="AE1931">
        <v>984</v>
      </c>
      <c r="AF1931">
        <f t="shared" si="1165"/>
        <v>0</v>
      </c>
      <c r="AG1931">
        <f t="shared" si="1166"/>
        <v>0</v>
      </c>
      <c r="AH1931">
        <f t="shared" si="1167"/>
        <v>2.274709831338779E-5</v>
      </c>
      <c r="AJ1931">
        <f t="shared" si="1168"/>
        <v>0</v>
      </c>
      <c r="AK1931">
        <f t="shared" si="1169"/>
        <v>0</v>
      </c>
      <c r="AL1931">
        <v>984</v>
      </c>
      <c r="AM1931">
        <f t="shared" si="1170"/>
        <v>0</v>
      </c>
      <c r="AN1931">
        <f t="shared" si="1171"/>
        <v>0</v>
      </c>
      <c r="AO1931">
        <f t="shared" si="1172"/>
        <v>6.7897312918321792E-5</v>
      </c>
      <c r="AQ1931">
        <f t="shared" si="1173"/>
        <v>0</v>
      </c>
      <c r="AR1931">
        <f t="shared" si="1174"/>
        <v>0</v>
      </c>
      <c r="AS1931">
        <v>984</v>
      </c>
      <c r="AT1931">
        <f t="shared" si="1175"/>
        <v>0</v>
      </c>
      <c r="AU1931">
        <f t="shared" si="1176"/>
        <v>0</v>
      </c>
      <c r="AV1931">
        <f t="shared" si="1177"/>
        <v>2.2751112780893402E-5</v>
      </c>
      <c r="AX1931" t="e">
        <f t="shared" si="1178"/>
        <v>#DIV/0!</v>
      </c>
      <c r="AY1931" t="e">
        <f t="shared" si="1179"/>
        <v>#DIV/0!</v>
      </c>
      <c r="AZ1931" t="e">
        <f t="shared" si="1180"/>
        <v>#DIV/0!</v>
      </c>
    </row>
    <row r="1932" spans="14:52" x14ac:dyDescent="0.55000000000000004">
      <c r="N1932" s="36">
        <f t="shared" si="1152"/>
        <v>1000019.3641659959</v>
      </c>
      <c r="O1932" s="36">
        <f t="shared" si="1153"/>
        <v>1000019.3641659959</v>
      </c>
      <c r="P1932" s="36">
        <f t="shared" si="1154"/>
        <v>1000019.3641659959</v>
      </c>
      <c r="Q1932">
        <f t="shared" si="1155"/>
        <v>16000309.826655934</v>
      </c>
      <c r="R1932">
        <f t="shared" si="1156"/>
        <v>44000852.023303814</v>
      </c>
      <c r="S1932">
        <f t="shared" si="1157"/>
        <v>-16295.75766350813</v>
      </c>
      <c r="T1932">
        <f t="shared" si="1158"/>
        <v>-16295.75766350813</v>
      </c>
      <c r="U1932">
        <f t="shared" si="1159"/>
        <v>-16295.757663508126</v>
      </c>
      <c r="W1932">
        <f t="shared" si="1160"/>
        <v>-7.7434778162181958E-2</v>
      </c>
      <c r="X1932">
        <v>1298.1500000000001</v>
      </c>
      <c r="Y1932">
        <f t="shared" si="1161"/>
        <v>-984.98092666583329</v>
      </c>
      <c r="Z1932">
        <v>985.00199999999995</v>
      </c>
      <c r="AA1932">
        <f t="shared" si="1162"/>
        <v>6536.8605502496248</v>
      </c>
      <c r="AC1932">
        <f t="shared" si="1163"/>
        <v>0</v>
      </c>
      <c r="AD1932">
        <f t="shared" si="1164"/>
        <v>0</v>
      </c>
      <c r="AE1932">
        <v>985</v>
      </c>
      <c r="AF1932">
        <f t="shared" si="1165"/>
        <v>0</v>
      </c>
      <c r="AG1932">
        <f t="shared" si="1166"/>
        <v>0</v>
      </c>
      <c r="AH1932">
        <f t="shared" si="1167"/>
        <v>2.2725494789499191E-5</v>
      </c>
      <c r="AJ1932">
        <f t="shared" si="1168"/>
        <v>0</v>
      </c>
      <c r="AK1932">
        <f t="shared" si="1169"/>
        <v>0</v>
      </c>
      <c r="AL1932">
        <v>985</v>
      </c>
      <c r="AM1932">
        <f t="shared" si="1170"/>
        <v>0</v>
      </c>
      <c r="AN1932">
        <f t="shared" si="1171"/>
        <v>0</v>
      </c>
      <c r="AO1932">
        <f t="shared" si="1172"/>
        <v>6.7800610063534976E-5</v>
      </c>
      <c r="AQ1932">
        <f t="shared" si="1173"/>
        <v>0</v>
      </c>
      <c r="AR1932">
        <f t="shared" si="1174"/>
        <v>0</v>
      </c>
      <c r="AS1932">
        <v>985</v>
      </c>
      <c r="AT1932">
        <f t="shared" si="1175"/>
        <v>0</v>
      </c>
      <c r="AU1932">
        <f t="shared" si="1176"/>
        <v>0</v>
      </c>
      <c r="AV1932">
        <f t="shared" si="1177"/>
        <v>2.2714662305487515E-5</v>
      </c>
      <c r="AX1932" t="e">
        <f t="shared" si="1178"/>
        <v>#DIV/0!</v>
      </c>
      <c r="AY1932" t="e">
        <f t="shared" si="1179"/>
        <v>#DIV/0!</v>
      </c>
      <c r="AZ1932" t="e">
        <f t="shared" si="1180"/>
        <v>#DIV/0!</v>
      </c>
    </row>
    <row r="1933" spans="14:52" x14ac:dyDescent="0.55000000000000004">
      <c r="N1933" s="36">
        <f t="shared" si="1152"/>
        <v>1000019.3445265023</v>
      </c>
      <c r="O1933" s="36">
        <f t="shared" si="1153"/>
        <v>1000019.3445265023</v>
      </c>
      <c r="P1933" s="36">
        <f t="shared" si="1154"/>
        <v>1000019.3445265023</v>
      </c>
      <c r="Q1933">
        <f t="shared" si="1155"/>
        <v>16000309.512424037</v>
      </c>
      <c r="R1933">
        <f t="shared" si="1156"/>
        <v>44000851.159166098</v>
      </c>
      <c r="S1933">
        <f t="shared" si="1157"/>
        <v>-16267.360384646543</v>
      </c>
      <c r="T1933">
        <f t="shared" si="1158"/>
        <v>-16267.360384646543</v>
      </c>
      <c r="U1933">
        <f t="shared" si="1159"/>
        <v>-16267.360384646541</v>
      </c>
      <c r="W1933">
        <f t="shared" si="1160"/>
        <v>-7.7434778162181958E-2</v>
      </c>
      <c r="X1933">
        <v>1299.1500000000001</v>
      </c>
      <c r="Y1933">
        <f t="shared" si="1161"/>
        <v>-985.98092666583329</v>
      </c>
      <c r="Z1933">
        <v>986.00199999999995</v>
      </c>
      <c r="AA1933">
        <f t="shared" si="1162"/>
        <v>6553.3160623820213</v>
      </c>
      <c r="AC1933">
        <f t="shared" si="1163"/>
        <v>0</v>
      </c>
      <c r="AD1933">
        <f t="shared" si="1164"/>
        <v>0</v>
      </c>
      <c r="AE1933">
        <v>986</v>
      </c>
      <c r="AF1933">
        <f t="shared" si="1165"/>
        <v>0</v>
      </c>
      <c r="AG1933">
        <f t="shared" si="1166"/>
        <v>0</v>
      </c>
      <c r="AH1933">
        <f t="shared" si="1167"/>
        <v>2.2703944993643002E-5</v>
      </c>
      <c r="AJ1933">
        <f t="shared" si="1168"/>
        <v>0</v>
      </c>
      <c r="AK1933">
        <f t="shared" si="1169"/>
        <v>0</v>
      </c>
      <c r="AL1933">
        <v>986</v>
      </c>
      <c r="AM1933">
        <f t="shared" si="1170"/>
        <v>0</v>
      </c>
      <c r="AN1933">
        <f t="shared" si="1171"/>
        <v>0</v>
      </c>
      <c r="AO1933">
        <f t="shared" si="1172"/>
        <v>6.7704193491121916E-5</v>
      </c>
      <c r="AQ1933">
        <f t="shared" si="1173"/>
        <v>0</v>
      </c>
      <c r="AR1933">
        <f t="shared" si="1174"/>
        <v>0</v>
      </c>
      <c r="AS1933">
        <v>986</v>
      </c>
      <c r="AT1933">
        <f t="shared" si="1175"/>
        <v>0</v>
      </c>
      <c r="AU1933">
        <f t="shared" si="1176"/>
        <v>0</v>
      </c>
      <c r="AV1933">
        <f t="shared" si="1177"/>
        <v>2.2678326208465603E-5</v>
      </c>
      <c r="AX1933" t="e">
        <f t="shared" si="1178"/>
        <v>#DIV/0!</v>
      </c>
      <c r="AY1933" t="e">
        <f t="shared" si="1179"/>
        <v>#DIV/0!</v>
      </c>
      <c r="AZ1933" t="e">
        <f t="shared" si="1180"/>
        <v>#DIV/0!</v>
      </c>
    </row>
    <row r="1934" spans="14:52" x14ac:dyDescent="0.55000000000000004">
      <c r="N1934" s="36">
        <f t="shared" si="1152"/>
        <v>1000019.3249268059</v>
      </c>
      <c r="O1934" s="36">
        <f t="shared" si="1153"/>
        <v>1000019.3249268059</v>
      </c>
      <c r="P1934" s="36">
        <f t="shared" si="1154"/>
        <v>1000019.3249268059</v>
      </c>
      <c r="Q1934">
        <f t="shared" si="1155"/>
        <v>16000309.198828895</v>
      </c>
      <c r="R1934">
        <f t="shared" si="1156"/>
        <v>44000850.296779461</v>
      </c>
      <c r="S1934">
        <f t="shared" si="1157"/>
        <v>-16239.067751036302</v>
      </c>
      <c r="T1934">
        <f t="shared" si="1158"/>
        <v>-16239.067751036302</v>
      </c>
      <c r="U1934">
        <f t="shared" si="1159"/>
        <v>-16239.067751036302</v>
      </c>
      <c r="W1934">
        <f t="shared" si="1160"/>
        <v>-7.7434778162181958E-2</v>
      </c>
      <c r="X1934">
        <v>1300.1500000000001</v>
      </c>
      <c r="Y1934">
        <f t="shared" si="1161"/>
        <v>-986.98092666583329</v>
      </c>
      <c r="Z1934">
        <v>987.00199999999995</v>
      </c>
      <c r="AA1934">
        <f t="shared" si="1162"/>
        <v>6569.7867897385477</v>
      </c>
      <c r="AC1934">
        <f t="shared" si="1163"/>
        <v>0</v>
      </c>
      <c r="AD1934">
        <f t="shared" si="1164"/>
        <v>0</v>
      </c>
      <c r="AE1934">
        <v>987</v>
      </c>
      <c r="AF1934">
        <f t="shared" si="1165"/>
        <v>0</v>
      </c>
      <c r="AG1934">
        <f t="shared" si="1166"/>
        <v>0</v>
      </c>
      <c r="AH1934">
        <f t="shared" si="1167"/>
        <v>2.2682448735297439E-5</v>
      </c>
      <c r="AJ1934">
        <f t="shared" si="1168"/>
        <v>0</v>
      </c>
      <c r="AK1934">
        <f t="shared" si="1169"/>
        <v>0</v>
      </c>
      <c r="AL1934">
        <v>987</v>
      </c>
      <c r="AM1934">
        <f t="shared" si="1170"/>
        <v>0</v>
      </c>
      <c r="AN1934">
        <f t="shared" si="1171"/>
        <v>0</v>
      </c>
      <c r="AO1934">
        <f t="shared" si="1172"/>
        <v>6.7608062028877512E-5</v>
      </c>
      <c r="AQ1934">
        <f t="shared" si="1173"/>
        <v>0</v>
      </c>
      <c r="AR1934">
        <f t="shared" si="1174"/>
        <v>0</v>
      </c>
      <c r="AS1934">
        <v>987</v>
      </c>
      <c r="AT1934">
        <f t="shared" si="1175"/>
        <v>0</v>
      </c>
      <c r="AU1934">
        <f t="shared" si="1176"/>
        <v>0</v>
      </c>
      <c r="AV1934">
        <f t="shared" si="1177"/>
        <v>2.264210399865427E-5</v>
      </c>
      <c r="AX1934" t="e">
        <f t="shared" si="1178"/>
        <v>#DIV/0!</v>
      </c>
      <c r="AY1934" t="e">
        <f t="shared" si="1179"/>
        <v>#DIV/0!</v>
      </c>
      <c r="AZ1934" t="e">
        <f t="shared" si="1180"/>
        <v>#DIV/0!</v>
      </c>
    </row>
    <row r="1935" spans="14:52" x14ac:dyDescent="0.55000000000000004">
      <c r="N1935" s="36">
        <f t="shared" si="1152"/>
        <v>1000019.3053667858</v>
      </c>
      <c r="O1935" s="36">
        <f t="shared" si="1153"/>
        <v>1000019.3053667858</v>
      </c>
      <c r="P1935" s="36">
        <f t="shared" si="1154"/>
        <v>1000019.3053667858</v>
      </c>
      <c r="Q1935">
        <f t="shared" si="1155"/>
        <v>16000308.885868574</v>
      </c>
      <c r="R1935">
        <f t="shared" si="1156"/>
        <v>44000849.436138578</v>
      </c>
      <c r="S1935">
        <f t="shared" si="1157"/>
        <v>-16210.87924961699</v>
      </c>
      <c r="T1935">
        <f t="shared" si="1158"/>
        <v>-16210.87924961699</v>
      </c>
      <c r="U1935">
        <f t="shared" si="1159"/>
        <v>-16210.87924961699</v>
      </c>
      <c r="W1935">
        <f t="shared" si="1160"/>
        <v>-7.7434778162181958E-2</v>
      </c>
      <c r="X1935">
        <v>1301.1500000000001</v>
      </c>
      <c r="Y1935">
        <f t="shared" si="1161"/>
        <v>-987.98092666583329</v>
      </c>
      <c r="Z1935">
        <v>988.00199999999995</v>
      </c>
      <c r="AA1935">
        <f t="shared" si="1162"/>
        <v>6586.2727014682259</v>
      </c>
      <c r="AC1935">
        <f t="shared" si="1163"/>
        <v>0</v>
      </c>
      <c r="AD1935">
        <f t="shared" si="1164"/>
        <v>0</v>
      </c>
      <c r="AE1935">
        <v>988</v>
      </c>
      <c r="AF1935">
        <f t="shared" si="1165"/>
        <v>0</v>
      </c>
      <c r="AG1935">
        <f t="shared" si="1166"/>
        <v>0</v>
      </c>
      <c r="AH1935">
        <f t="shared" si="1167"/>
        <v>2.2661005824808448E-5</v>
      </c>
      <c r="AJ1935">
        <f t="shared" si="1168"/>
        <v>0</v>
      </c>
      <c r="AK1935">
        <f t="shared" si="1169"/>
        <v>0</v>
      </c>
      <c r="AL1935">
        <v>988</v>
      </c>
      <c r="AM1935">
        <f t="shared" si="1170"/>
        <v>0</v>
      </c>
      <c r="AN1935">
        <f t="shared" si="1171"/>
        <v>0</v>
      </c>
      <c r="AO1935">
        <f t="shared" si="1172"/>
        <v>6.7512214510645412E-5</v>
      </c>
      <c r="AQ1935">
        <f t="shared" si="1173"/>
        <v>0</v>
      </c>
      <c r="AR1935">
        <f t="shared" si="1174"/>
        <v>0</v>
      </c>
      <c r="AS1935">
        <v>988</v>
      </c>
      <c r="AT1935">
        <f t="shared" si="1175"/>
        <v>0</v>
      </c>
      <c r="AU1935">
        <f t="shared" si="1176"/>
        <v>0</v>
      </c>
      <c r="AV1935">
        <f t="shared" si="1177"/>
        <v>2.2605995187521253E-5</v>
      </c>
      <c r="AX1935" t="e">
        <f t="shared" si="1178"/>
        <v>#DIV/0!</v>
      </c>
      <c r="AY1935" t="e">
        <f t="shared" si="1179"/>
        <v>#DIV/0!</v>
      </c>
      <c r="AZ1935" t="e">
        <f t="shared" si="1180"/>
        <v>#DIV/0!</v>
      </c>
    </row>
    <row r="1936" spans="14:52" x14ac:dyDescent="0.55000000000000004">
      <c r="N1936" s="36">
        <f t="shared" si="1152"/>
        <v>1000019.2858463216</v>
      </c>
      <c r="O1936" s="36">
        <f t="shared" si="1153"/>
        <v>1000019.2858463216</v>
      </c>
      <c r="P1936" s="36">
        <f t="shared" si="1154"/>
        <v>1000019.2858463216</v>
      </c>
      <c r="Q1936">
        <f t="shared" si="1155"/>
        <v>16000308.573541146</v>
      </c>
      <c r="R1936">
        <f t="shared" si="1156"/>
        <v>44000848.57723815</v>
      </c>
      <c r="S1936">
        <f t="shared" si="1157"/>
        <v>-16182.794370455644</v>
      </c>
      <c r="T1936">
        <f t="shared" si="1158"/>
        <v>-16182.794370455644</v>
      </c>
      <c r="U1936">
        <f t="shared" si="1159"/>
        <v>-16182.794370455642</v>
      </c>
      <c r="W1936">
        <f t="shared" si="1160"/>
        <v>-7.7434778162181958E-2</v>
      </c>
      <c r="X1936">
        <v>1302.1500000000001</v>
      </c>
      <c r="Y1936">
        <f t="shared" si="1161"/>
        <v>-988.98092666583329</v>
      </c>
      <c r="Z1936">
        <v>989.00199999999995</v>
      </c>
      <c r="AA1936">
        <f t="shared" si="1162"/>
        <v>6602.7737667321462</v>
      </c>
      <c r="AC1936">
        <f t="shared" si="1163"/>
        <v>0</v>
      </c>
      <c r="AD1936">
        <f t="shared" si="1164"/>
        <v>0</v>
      </c>
      <c r="AE1936">
        <v>989</v>
      </c>
      <c r="AF1936">
        <f t="shared" si="1165"/>
        <v>0</v>
      </c>
      <c r="AG1936">
        <f t="shared" si="1166"/>
        <v>0</v>
      </c>
      <c r="AH1936">
        <f t="shared" si="1167"/>
        <v>2.2639616073385044E-5</v>
      </c>
      <c r="AJ1936">
        <f t="shared" si="1168"/>
        <v>0</v>
      </c>
      <c r="AK1936">
        <f t="shared" si="1169"/>
        <v>0</v>
      </c>
      <c r="AL1936">
        <v>989</v>
      </c>
      <c r="AM1936">
        <f t="shared" si="1170"/>
        <v>0</v>
      </c>
      <c r="AN1936">
        <f t="shared" si="1171"/>
        <v>0</v>
      </c>
      <c r="AO1936">
        <f t="shared" si="1172"/>
        <v>6.7416649776280815E-5</v>
      </c>
      <c r="AQ1936">
        <f t="shared" si="1173"/>
        <v>0</v>
      </c>
      <c r="AR1936">
        <f t="shared" si="1174"/>
        <v>0</v>
      </c>
      <c r="AS1936">
        <v>989</v>
      </c>
      <c r="AT1936">
        <f t="shared" si="1175"/>
        <v>0</v>
      </c>
      <c r="AU1936">
        <f t="shared" si="1176"/>
        <v>0</v>
      </c>
      <c r="AV1936">
        <f t="shared" si="1177"/>
        <v>2.2569999289158457E-5</v>
      </c>
      <c r="AX1936" t="e">
        <f t="shared" si="1178"/>
        <v>#DIV/0!</v>
      </c>
      <c r="AY1936" t="e">
        <f t="shared" si="1179"/>
        <v>#DIV/0!</v>
      </c>
      <c r="AZ1936" t="e">
        <f t="shared" si="1180"/>
        <v>#DIV/0!</v>
      </c>
    </row>
    <row r="1937" spans="14:52" x14ac:dyDescent="0.55000000000000004">
      <c r="N1937" s="36">
        <f t="shared" si="1152"/>
        <v>1000019.2663652934</v>
      </c>
      <c r="O1937" s="36">
        <f t="shared" si="1153"/>
        <v>1000019.2663652934</v>
      </c>
      <c r="P1937" s="36">
        <f t="shared" si="1154"/>
        <v>1000019.2663652934</v>
      </c>
      <c r="Q1937">
        <f t="shared" si="1155"/>
        <v>16000308.261844695</v>
      </c>
      <c r="R1937">
        <f t="shared" si="1156"/>
        <v>44000847.72007291</v>
      </c>
      <c r="S1937">
        <f t="shared" si="1157"/>
        <v>-16154.812606723937</v>
      </c>
      <c r="T1937">
        <f t="shared" si="1158"/>
        <v>-16154.812606723937</v>
      </c>
      <c r="U1937">
        <f t="shared" si="1159"/>
        <v>-16154.812606723934</v>
      </c>
      <c r="W1937">
        <f t="shared" si="1160"/>
        <v>-7.7434778162181958E-2</v>
      </c>
      <c r="X1937">
        <v>1303.1500000000001</v>
      </c>
      <c r="Y1937">
        <f t="shared" si="1161"/>
        <v>-989.98092666583329</v>
      </c>
      <c r="Z1937">
        <v>990.00199999999995</v>
      </c>
      <c r="AA1937">
        <f t="shared" si="1162"/>
        <v>6619.2899547037305</v>
      </c>
      <c r="AC1937">
        <f t="shared" si="1163"/>
        <v>0</v>
      </c>
      <c r="AD1937">
        <f t="shared" si="1164"/>
        <v>0</v>
      </c>
      <c r="AE1937">
        <v>990</v>
      </c>
      <c r="AF1937">
        <f t="shared" si="1165"/>
        <v>0</v>
      </c>
      <c r="AG1937">
        <f t="shared" si="1166"/>
        <v>0</v>
      </c>
      <c r="AH1937">
        <f t="shared" si="1167"/>
        <v>2.2618279293094419E-5</v>
      </c>
      <c r="AJ1937">
        <f t="shared" si="1168"/>
        <v>0</v>
      </c>
      <c r="AK1937">
        <f t="shared" si="1169"/>
        <v>0</v>
      </c>
      <c r="AL1937">
        <v>990</v>
      </c>
      <c r="AM1937">
        <f t="shared" si="1170"/>
        <v>0</v>
      </c>
      <c r="AN1937">
        <f t="shared" si="1171"/>
        <v>0</v>
      </c>
      <c r="AO1937">
        <f t="shared" si="1172"/>
        <v>6.7321366671612847E-5</v>
      </c>
      <c r="AQ1937">
        <f t="shared" si="1173"/>
        <v>0</v>
      </c>
      <c r="AR1937">
        <f t="shared" si="1174"/>
        <v>0</v>
      </c>
      <c r="AS1937">
        <v>990</v>
      </c>
      <c r="AT1937">
        <f t="shared" si="1175"/>
        <v>0</v>
      </c>
      <c r="AU1937">
        <f t="shared" si="1176"/>
        <v>0</v>
      </c>
      <c r="AV1937">
        <f t="shared" si="1177"/>
        <v>2.253411582026513E-5</v>
      </c>
      <c r="AX1937" t="e">
        <f t="shared" si="1178"/>
        <v>#DIV/0!</v>
      </c>
      <c r="AY1937" t="e">
        <f t="shared" si="1179"/>
        <v>#DIV/0!</v>
      </c>
      <c r="AZ1937" t="e">
        <f t="shared" si="1180"/>
        <v>#DIV/0!</v>
      </c>
    </row>
    <row r="1938" spans="14:52" x14ac:dyDescent="0.55000000000000004">
      <c r="N1938" s="36">
        <f t="shared" si="1152"/>
        <v>1000019.2469235819</v>
      </c>
      <c r="O1938" s="36">
        <f t="shared" si="1153"/>
        <v>1000019.2469235819</v>
      </c>
      <c r="P1938" s="36">
        <f t="shared" si="1154"/>
        <v>1000019.2469235819</v>
      </c>
      <c r="Q1938">
        <f t="shared" si="1155"/>
        <v>16000307.950777311</v>
      </c>
      <c r="R1938">
        <f t="shared" si="1156"/>
        <v>44000846.864637606</v>
      </c>
      <c r="S1938">
        <f t="shared" si="1157"/>
        <v>-16126.933454675853</v>
      </c>
      <c r="T1938">
        <f t="shared" si="1158"/>
        <v>-16126.933454675853</v>
      </c>
      <c r="U1938">
        <f t="shared" si="1159"/>
        <v>-16126.933454675855</v>
      </c>
      <c r="W1938">
        <f t="shared" si="1160"/>
        <v>-7.7434778162181958E-2</v>
      </c>
      <c r="X1938">
        <v>1304.1500000000001</v>
      </c>
      <c r="Y1938">
        <f t="shared" si="1161"/>
        <v>-990.98092666583329</v>
      </c>
      <c r="Z1938">
        <v>991.00199999999995</v>
      </c>
      <c r="AA1938">
        <f t="shared" si="1162"/>
        <v>6635.8212345688826</v>
      </c>
      <c r="AC1938">
        <f t="shared" si="1163"/>
        <v>0</v>
      </c>
      <c r="AD1938">
        <f t="shared" si="1164"/>
        <v>0</v>
      </c>
      <c r="AE1938">
        <v>991</v>
      </c>
      <c r="AF1938">
        <f t="shared" si="1165"/>
        <v>0</v>
      </c>
      <c r="AG1938">
        <f t="shared" si="1166"/>
        <v>0</v>
      </c>
      <c r="AH1938">
        <f t="shared" si="1167"/>
        <v>2.2596995296857184E-5</v>
      </c>
      <c r="AJ1938">
        <f t="shared" si="1168"/>
        <v>0</v>
      </c>
      <c r="AK1938">
        <f t="shared" si="1169"/>
        <v>0</v>
      </c>
      <c r="AL1938">
        <v>991</v>
      </c>
      <c r="AM1938">
        <f t="shared" si="1170"/>
        <v>0</v>
      </c>
      <c r="AN1938">
        <f t="shared" si="1171"/>
        <v>0</v>
      </c>
      <c r="AO1938">
        <f t="shared" si="1172"/>
        <v>6.722636404840821E-5</v>
      </c>
      <c r="AQ1938">
        <f t="shared" si="1173"/>
        <v>0</v>
      </c>
      <c r="AR1938">
        <f t="shared" si="1174"/>
        <v>0</v>
      </c>
      <c r="AS1938">
        <v>991</v>
      </c>
      <c r="AT1938">
        <f t="shared" si="1175"/>
        <v>0</v>
      </c>
      <c r="AU1938">
        <f t="shared" si="1176"/>
        <v>0</v>
      </c>
      <c r="AV1938">
        <f t="shared" si="1177"/>
        <v>2.2498344300131141E-5</v>
      </c>
      <c r="AX1938" t="e">
        <f t="shared" si="1178"/>
        <v>#DIV/0!</v>
      </c>
      <c r="AY1938" t="e">
        <f t="shared" si="1179"/>
        <v>#DIV/0!</v>
      </c>
      <c r="AZ1938" t="e">
        <f t="shared" si="1180"/>
        <v>#DIV/0!</v>
      </c>
    </row>
    <row r="1939" spans="14:52" x14ac:dyDescent="0.55000000000000004">
      <c r="N1939" s="36">
        <f t="shared" si="1152"/>
        <v>1000019.2275210682</v>
      </c>
      <c r="O1939" s="36">
        <f t="shared" si="1153"/>
        <v>1000019.2275210682</v>
      </c>
      <c r="P1939" s="36">
        <f t="shared" si="1154"/>
        <v>1000019.2275210682</v>
      </c>
      <c r="Q1939">
        <f t="shared" si="1155"/>
        <v>16000307.640337091</v>
      </c>
      <c r="R1939">
        <f t="shared" si="1156"/>
        <v>44000846.010926999</v>
      </c>
      <c r="S1939">
        <f t="shared" si="1157"/>
        <v>-16099.156413625418</v>
      </c>
      <c r="T1939">
        <f t="shared" si="1158"/>
        <v>-16099.156413625418</v>
      </c>
      <c r="U1939">
        <f t="shared" si="1159"/>
        <v>-16099.156413625415</v>
      </c>
      <c r="W1939">
        <f t="shared" si="1160"/>
        <v>-7.7434778162181958E-2</v>
      </c>
      <c r="X1939">
        <v>1305.1500000000001</v>
      </c>
      <c r="Y1939">
        <f t="shared" si="1161"/>
        <v>-991.98092666583329</v>
      </c>
      <c r="Z1939">
        <v>992.00199999999995</v>
      </c>
      <c r="AA1939">
        <f t="shared" si="1162"/>
        <v>6652.367575526182</v>
      </c>
      <c r="AC1939">
        <f t="shared" si="1163"/>
        <v>0</v>
      </c>
      <c r="AD1939">
        <f t="shared" si="1164"/>
        <v>0</v>
      </c>
      <c r="AE1939">
        <v>992</v>
      </c>
      <c r="AF1939">
        <f t="shared" si="1165"/>
        <v>0</v>
      </c>
      <c r="AG1939">
        <f t="shared" si="1166"/>
        <v>0</v>
      </c>
      <c r="AH1939">
        <f t="shared" si="1167"/>
        <v>2.2575763898442796E-5</v>
      </c>
      <c r="AJ1939">
        <f t="shared" si="1168"/>
        <v>0</v>
      </c>
      <c r="AK1939">
        <f t="shared" si="1169"/>
        <v>0</v>
      </c>
      <c r="AL1939">
        <v>992</v>
      </c>
      <c r="AM1939">
        <f t="shared" si="1170"/>
        <v>0</v>
      </c>
      <c r="AN1939">
        <f t="shared" si="1171"/>
        <v>0</v>
      </c>
      <c r="AO1939">
        <f t="shared" si="1172"/>
        <v>6.7131640764334094E-5</v>
      </c>
      <c r="AQ1939">
        <f t="shared" si="1173"/>
        <v>0</v>
      </c>
      <c r="AR1939">
        <f t="shared" si="1174"/>
        <v>0</v>
      </c>
      <c r="AS1939">
        <v>992</v>
      </c>
      <c r="AT1939">
        <f t="shared" si="1175"/>
        <v>0</v>
      </c>
      <c r="AU1939">
        <f t="shared" si="1176"/>
        <v>0</v>
      </c>
      <c r="AV1939">
        <f t="shared" si="1177"/>
        <v>2.2462684250620424E-5</v>
      </c>
      <c r="AX1939" t="e">
        <f t="shared" si="1178"/>
        <v>#DIV/0!</v>
      </c>
      <c r="AY1939" t="e">
        <f t="shared" si="1179"/>
        <v>#DIV/0!</v>
      </c>
      <c r="AZ1939" t="e">
        <f t="shared" si="1180"/>
        <v>#DIV/0!</v>
      </c>
    </row>
    <row r="1940" spans="14:52" x14ac:dyDescent="0.55000000000000004">
      <c r="N1940" s="36">
        <f t="shared" si="1152"/>
        <v>1000019.2081576338</v>
      </c>
      <c r="O1940" s="36">
        <f t="shared" si="1153"/>
        <v>1000019.2081576338</v>
      </c>
      <c r="P1940" s="36">
        <f t="shared" si="1154"/>
        <v>1000019.2081576338</v>
      </c>
      <c r="Q1940">
        <f t="shared" si="1155"/>
        <v>16000307.33052214</v>
      </c>
      <c r="R1940">
        <f t="shared" si="1156"/>
        <v>44000845.15893589</v>
      </c>
      <c r="S1940">
        <f t="shared" si="1157"/>
        <v>-16071.480985924629</v>
      </c>
      <c r="T1940">
        <f t="shared" si="1158"/>
        <v>-16071.480985924629</v>
      </c>
      <c r="U1940">
        <f t="shared" si="1159"/>
        <v>-16071.480985924631</v>
      </c>
      <c r="W1940">
        <f t="shared" si="1160"/>
        <v>-7.7434778162181958E-2</v>
      </c>
      <c r="X1940">
        <v>1306.1500000000001</v>
      </c>
      <c r="Y1940">
        <f t="shared" si="1161"/>
        <v>-992.98092666583329</v>
      </c>
      <c r="Z1940">
        <v>993.00199999999995</v>
      </c>
      <c r="AA1940">
        <f t="shared" si="1162"/>
        <v>6668.9289467870649</v>
      </c>
      <c r="AC1940">
        <f t="shared" si="1163"/>
        <v>0</v>
      </c>
      <c r="AD1940">
        <f t="shared" si="1164"/>
        <v>0</v>
      </c>
      <c r="AE1940">
        <v>993</v>
      </c>
      <c r="AF1940">
        <f t="shared" si="1165"/>
        <v>0</v>
      </c>
      <c r="AG1940">
        <f t="shared" si="1166"/>
        <v>0</v>
      </c>
      <c r="AH1940">
        <f t="shared" si="1167"/>
        <v>2.2554584912464754E-5</v>
      </c>
      <c r="AJ1940">
        <f t="shared" si="1168"/>
        <v>0</v>
      </c>
      <c r="AK1940">
        <f t="shared" si="1169"/>
        <v>0</v>
      </c>
      <c r="AL1940">
        <v>993</v>
      </c>
      <c r="AM1940">
        <f t="shared" si="1170"/>
        <v>0</v>
      </c>
      <c r="AN1940">
        <f t="shared" si="1171"/>
        <v>0</v>
      </c>
      <c r="AO1940">
        <f t="shared" si="1172"/>
        <v>6.7037195682922274E-5</v>
      </c>
      <c r="AQ1940">
        <f t="shared" si="1173"/>
        <v>0</v>
      </c>
      <c r="AR1940">
        <f t="shared" si="1174"/>
        <v>0</v>
      </c>
      <c r="AS1940">
        <v>993</v>
      </c>
      <c r="AT1940">
        <f t="shared" si="1175"/>
        <v>0</v>
      </c>
      <c r="AU1940">
        <f t="shared" si="1176"/>
        <v>0</v>
      </c>
      <c r="AV1940">
        <f t="shared" si="1177"/>
        <v>2.2427135196154579E-5</v>
      </c>
      <c r="AX1940" t="e">
        <f t="shared" si="1178"/>
        <v>#DIV/0!</v>
      </c>
      <c r="AY1940" t="e">
        <f t="shared" si="1179"/>
        <v>#DIV/0!</v>
      </c>
      <c r="AZ1940" t="e">
        <f t="shared" si="1180"/>
        <v>#DIV/0!</v>
      </c>
    </row>
    <row r="1941" spans="14:52" x14ac:dyDescent="0.55000000000000004">
      <c r="N1941" s="36">
        <f t="shared" si="1152"/>
        <v>1000019.1888331607</v>
      </c>
      <c r="O1941" s="36">
        <f t="shared" si="1153"/>
        <v>1000019.1888331607</v>
      </c>
      <c r="P1941" s="36">
        <f t="shared" si="1154"/>
        <v>1000019.1888331607</v>
      </c>
      <c r="Q1941">
        <f t="shared" si="1155"/>
        <v>16000307.021330571</v>
      </c>
      <c r="R1941">
        <f t="shared" si="1156"/>
        <v>44000844.308659069</v>
      </c>
      <c r="S1941">
        <f t="shared" si="1157"/>
        <v>-16043.906676941668</v>
      </c>
      <c r="T1941">
        <f t="shared" si="1158"/>
        <v>-16043.906676941668</v>
      </c>
      <c r="U1941">
        <f t="shared" si="1159"/>
        <v>-16043.906676941666</v>
      </c>
      <c r="W1941">
        <f t="shared" si="1160"/>
        <v>-7.7434778162181958E-2</v>
      </c>
      <c r="X1941">
        <v>1307.1500000000001</v>
      </c>
      <c r="Y1941">
        <f t="shared" si="1161"/>
        <v>-993.98092666583329</v>
      </c>
      <c r="Z1941">
        <v>994.00199999999995</v>
      </c>
      <c r="AA1941">
        <f t="shared" si="1162"/>
        <v>6685.5053175759858</v>
      </c>
      <c r="AC1941">
        <f t="shared" si="1163"/>
        <v>0</v>
      </c>
      <c r="AD1941">
        <f t="shared" si="1164"/>
        <v>0</v>
      </c>
      <c r="AE1941">
        <v>994</v>
      </c>
      <c r="AF1941">
        <f t="shared" si="1165"/>
        <v>0</v>
      </c>
      <c r="AG1941">
        <f t="shared" si="1166"/>
        <v>0</v>
      </c>
      <c r="AH1941">
        <f t="shared" si="1167"/>
        <v>2.2533458154376036E-5</v>
      </c>
      <c r="AJ1941">
        <f t="shared" si="1168"/>
        <v>0</v>
      </c>
      <c r="AK1941">
        <f t="shared" si="1169"/>
        <v>0</v>
      </c>
      <c r="AL1941">
        <v>994</v>
      </c>
      <c r="AM1941">
        <f t="shared" si="1170"/>
        <v>0</v>
      </c>
      <c r="AN1941">
        <f t="shared" si="1171"/>
        <v>0</v>
      </c>
      <c r="AO1941">
        <f t="shared" si="1172"/>
        <v>6.694302767353283E-5</v>
      </c>
      <c r="AQ1941">
        <f t="shared" si="1173"/>
        <v>0</v>
      </c>
      <c r="AR1941">
        <f t="shared" si="1174"/>
        <v>0</v>
      </c>
      <c r="AS1941">
        <v>994</v>
      </c>
      <c r="AT1941">
        <f t="shared" si="1175"/>
        <v>0</v>
      </c>
      <c r="AU1941">
        <f t="shared" si="1176"/>
        <v>0</v>
      </c>
      <c r="AV1941">
        <f t="shared" si="1177"/>
        <v>2.2391696663696559E-5</v>
      </c>
      <c r="AX1941" t="e">
        <f t="shared" si="1178"/>
        <v>#DIV/0!</v>
      </c>
      <c r="AY1941" t="e">
        <f t="shared" si="1179"/>
        <v>#DIV/0!</v>
      </c>
      <c r="AZ1941" t="e">
        <f t="shared" si="1180"/>
        <v>#DIV/0!</v>
      </c>
    </row>
    <row r="1942" spans="14:52" x14ac:dyDescent="0.55000000000000004">
      <c r="N1942" s="36">
        <f t="shared" si="1152"/>
        <v>1000019.1695475315</v>
      </c>
      <c r="O1942" s="36">
        <f t="shared" si="1153"/>
        <v>1000019.1695475315</v>
      </c>
      <c r="P1942" s="36">
        <f t="shared" si="1154"/>
        <v>1000019.1695475315</v>
      </c>
      <c r="Q1942">
        <f t="shared" si="1155"/>
        <v>16000306.712760504</v>
      </c>
      <c r="R1942">
        <f t="shared" si="1156"/>
        <v>44000843.46009139</v>
      </c>
      <c r="S1942">
        <f t="shared" si="1157"/>
        <v>-16016.43299503916</v>
      </c>
      <c r="T1942">
        <f t="shared" si="1158"/>
        <v>-16016.43299503916</v>
      </c>
      <c r="U1942">
        <f t="shared" si="1159"/>
        <v>-16016.432995039158</v>
      </c>
      <c r="W1942">
        <f t="shared" si="1160"/>
        <v>-7.7434778162181958E-2</v>
      </c>
      <c r="X1942">
        <v>1308.1500000000001</v>
      </c>
      <c r="Y1942">
        <f t="shared" si="1161"/>
        <v>-994.98092666583329</v>
      </c>
      <c r="Z1942">
        <v>995.00199999999995</v>
      </c>
      <c r="AA1942">
        <f t="shared" si="1162"/>
        <v>6702.0966571306035</v>
      </c>
      <c r="AC1942">
        <f t="shared" si="1163"/>
        <v>0</v>
      </c>
      <c r="AD1942">
        <f t="shared" si="1164"/>
        <v>0</v>
      </c>
      <c r="AE1942">
        <v>995</v>
      </c>
      <c r="AF1942">
        <f t="shared" si="1165"/>
        <v>0</v>
      </c>
      <c r="AG1942">
        <f t="shared" si="1166"/>
        <v>0</v>
      </c>
      <c r="AH1942">
        <f t="shared" si="1167"/>
        <v>2.2512383440464425E-5</v>
      </c>
      <c r="AJ1942">
        <f t="shared" si="1168"/>
        <v>0</v>
      </c>
      <c r="AK1942">
        <f t="shared" si="1169"/>
        <v>0</v>
      </c>
      <c r="AL1942">
        <v>995</v>
      </c>
      <c r="AM1942">
        <f t="shared" si="1170"/>
        <v>0</v>
      </c>
      <c r="AN1942">
        <f t="shared" si="1171"/>
        <v>0</v>
      </c>
      <c r="AO1942">
        <f t="shared" si="1172"/>
        <v>6.6849135611318219E-5</v>
      </c>
      <c r="AQ1942">
        <f t="shared" si="1173"/>
        <v>0</v>
      </c>
      <c r="AR1942">
        <f t="shared" si="1174"/>
        <v>0</v>
      </c>
      <c r="AS1942">
        <v>995</v>
      </c>
      <c r="AT1942">
        <f t="shared" si="1175"/>
        <v>0</v>
      </c>
      <c r="AU1942">
        <f t="shared" si="1176"/>
        <v>0</v>
      </c>
      <c r="AV1942">
        <f t="shared" si="1177"/>
        <v>2.2356368182734332E-5</v>
      </c>
      <c r="AX1942" t="e">
        <f t="shared" si="1178"/>
        <v>#DIV/0!</v>
      </c>
      <c r="AY1942" t="e">
        <f t="shared" si="1179"/>
        <v>#DIV/0!</v>
      </c>
      <c r="AZ1942" t="e">
        <f t="shared" si="1180"/>
        <v>#DIV/0!</v>
      </c>
    </row>
    <row r="1943" spans="14:52" x14ac:dyDescent="0.55000000000000004">
      <c r="N1943" s="36">
        <f t="shared" si="1152"/>
        <v>1000019.1503006293</v>
      </c>
      <c r="O1943" s="36">
        <f t="shared" si="1153"/>
        <v>1000019.1503006293</v>
      </c>
      <c r="P1943" s="36">
        <f t="shared" si="1154"/>
        <v>1000019.1503006293</v>
      </c>
      <c r="Q1943">
        <f t="shared" si="1155"/>
        <v>16000306.404810069</v>
      </c>
      <c r="R1943">
        <f t="shared" si="1156"/>
        <v>44000842.613227688</v>
      </c>
      <c r="S1943">
        <f t="shared" si="1157"/>
        <v>-15989.059451552454</v>
      </c>
      <c r="T1943">
        <f t="shared" si="1158"/>
        <v>-15989.059451552454</v>
      </c>
      <c r="U1943">
        <f t="shared" si="1159"/>
        <v>-15989.059451552454</v>
      </c>
      <c r="W1943">
        <f t="shared" si="1160"/>
        <v>-7.7434778162181958E-2</v>
      </c>
      <c r="X1943">
        <v>1309.1500000000001</v>
      </c>
      <c r="Y1943">
        <f t="shared" si="1161"/>
        <v>-995.98092666583329</v>
      </c>
      <c r="Z1943">
        <v>996.00199999999995</v>
      </c>
      <c r="AA1943">
        <f t="shared" si="1162"/>
        <v>6718.7029347020562</v>
      </c>
      <c r="AC1943">
        <f t="shared" si="1163"/>
        <v>0</v>
      </c>
      <c r="AD1943">
        <f t="shared" si="1164"/>
        <v>0</v>
      </c>
      <c r="AE1943">
        <v>996</v>
      </c>
      <c r="AF1943">
        <f t="shared" si="1165"/>
        <v>0</v>
      </c>
      <c r="AG1943">
        <f t="shared" si="1166"/>
        <v>0</v>
      </c>
      <c r="AH1943">
        <f t="shared" si="1167"/>
        <v>2.2491360587847957E-5</v>
      </c>
      <c r="AJ1943">
        <f t="shared" si="1168"/>
        <v>0</v>
      </c>
      <c r="AK1943">
        <f t="shared" si="1169"/>
        <v>0</v>
      </c>
      <c r="AL1943">
        <v>996</v>
      </c>
      <c r="AM1943">
        <f t="shared" si="1170"/>
        <v>0</v>
      </c>
      <c r="AN1943">
        <f t="shared" si="1171"/>
        <v>0</v>
      </c>
      <c r="AO1943">
        <f t="shared" si="1172"/>
        <v>6.6755518377187848E-5</v>
      </c>
      <c r="AQ1943">
        <f t="shared" si="1173"/>
        <v>0</v>
      </c>
      <c r="AR1943">
        <f t="shared" si="1174"/>
        <v>0</v>
      </c>
      <c r="AS1943">
        <v>996</v>
      </c>
      <c r="AT1943">
        <f t="shared" si="1175"/>
        <v>0</v>
      </c>
      <c r="AU1943">
        <f t="shared" si="1176"/>
        <v>0</v>
      </c>
      <c r="AV1943">
        <f t="shared" si="1177"/>
        <v>2.2321149285264951E-5</v>
      </c>
      <c r="AX1943" t="e">
        <f t="shared" si="1178"/>
        <v>#DIV/0!</v>
      </c>
      <c r="AY1943" t="e">
        <f t="shared" si="1179"/>
        <v>#DIV/0!</v>
      </c>
      <c r="AZ1943" t="e">
        <f t="shared" si="1180"/>
        <v>#DIV/0!</v>
      </c>
    </row>
    <row r="1944" spans="14:52" x14ac:dyDescent="0.55000000000000004">
      <c r="N1944" s="36">
        <f t="shared" si="1152"/>
        <v>1000019.1310923374</v>
      </c>
      <c r="O1944" s="36">
        <f t="shared" si="1153"/>
        <v>1000019.1310923374</v>
      </c>
      <c r="P1944" s="36">
        <f t="shared" si="1154"/>
        <v>1000019.1310923374</v>
      </c>
      <c r="Q1944">
        <f t="shared" si="1155"/>
        <v>16000306.097477399</v>
      </c>
      <c r="R1944">
        <f t="shared" si="1156"/>
        <v>44000841.768062845</v>
      </c>
      <c r="S1944">
        <f t="shared" si="1157"/>
        <v>-15961.785560768791</v>
      </c>
      <c r="T1944">
        <f t="shared" si="1158"/>
        <v>-15961.785560768791</v>
      </c>
      <c r="U1944">
        <f t="shared" si="1159"/>
        <v>-15961.785560768794</v>
      </c>
      <c r="W1944">
        <f t="shared" si="1160"/>
        <v>-7.7434778162181958E-2</v>
      </c>
      <c r="X1944">
        <v>1310.1500000000001</v>
      </c>
      <c r="Y1944">
        <f t="shared" si="1161"/>
        <v>-996.98092666583329</v>
      </c>
      <c r="Z1944">
        <v>997.00199999999995</v>
      </c>
      <c r="AA1944">
        <f t="shared" si="1162"/>
        <v>6735.3241195549253</v>
      </c>
      <c r="AC1944">
        <f t="shared" si="1163"/>
        <v>0</v>
      </c>
      <c r="AD1944">
        <f t="shared" si="1164"/>
        <v>0</v>
      </c>
      <c r="AE1944">
        <v>997</v>
      </c>
      <c r="AF1944">
        <f t="shared" si="1165"/>
        <v>0</v>
      </c>
      <c r="AG1944">
        <f t="shared" si="1166"/>
        <v>0</v>
      </c>
      <c r="AH1944">
        <f t="shared" si="1167"/>
        <v>2.2470389414470383E-5</v>
      </c>
      <c r="AJ1944">
        <f t="shared" si="1168"/>
        <v>0</v>
      </c>
      <c r="AK1944">
        <f t="shared" si="1169"/>
        <v>0</v>
      </c>
      <c r="AL1944">
        <v>997</v>
      </c>
      <c r="AM1944">
        <f t="shared" si="1170"/>
        <v>0</v>
      </c>
      <c r="AN1944">
        <f t="shared" si="1171"/>
        <v>0</v>
      </c>
      <c r="AO1944">
        <f t="shared" si="1172"/>
        <v>6.6662174857772934E-5</v>
      </c>
      <c r="AQ1944">
        <f t="shared" si="1173"/>
        <v>0</v>
      </c>
      <c r="AR1944">
        <f t="shared" si="1174"/>
        <v>0</v>
      </c>
      <c r="AS1944">
        <v>997</v>
      </c>
      <c r="AT1944">
        <f t="shared" si="1175"/>
        <v>0</v>
      </c>
      <c r="AU1944">
        <f t="shared" si="1176"/>
        <v>0</v>
      </c>
      <c r="AV1944">
        <f t="shared" si="1177"/>
        <v>2.2286039505778538E-5</v>
      </c>
      <c r="AX1944" t="e">
        <f t="shared" si="1178"/>
        <v>#DIV/0!</v>
      </c>
      <c r="AY1944" t="e">
        <f t="shared" si="1179"/>
        <v>#DIV/0!</v>
      </c>
      <c r="AZ1944" t="e">
        <f t="shared" si="1180"/>
        <v>#DIV/0!</v>
      </c>
    </row>
    <row r="1945" spans="14:52" x14ac:dyDescent="0.55000000000000004">
      <c r="N1945" s="36">
        <f t="shared" si="1152"/>
        <v>1000019.1119225399</v>
      </c>
      <c r="O1945" s="36">
        <f t="shared" si="1153"/>
        <v>1000019.1119225399</v>
      </c>
      <c r="P1945" s="36">
        <f t="shared" si="1154"/>
        <v>1000019.1119225399</v>
      </c>
      <c r="Q1945">
        <f t="shared" si="1155"/>
        <v>16000305.790760638</v>
      </c>
      <c r="R1945">
        <f t="shared" si="1156"/>
        <v>44000840.924591757</v>
      </c>
      <c r="S1945">
        <f t="shared" si="1157"/>
        <v>-15934.61083990561</v>
      </c>
      <c r="T1945">
        <f t="shared" si="1158"/>
        <v>-15934.61083990561</v>
      </c>
      <c r="U1945">
        <f t="shared" si="1159"/>
        <v>-15934.610839905614</v>
      </c>
      <c r="W1945">
        <f t="shared" si="1160"/>
        <v>-7.7434778162181958E-2</v>
      </c>
      <c r="X1945">
        <v>1311.15</v>
      </c>
      <c r="Y1945">
        <f t="shared" si="1161"/>
        <v>-997.98092666583329</v>
      </c>
      <c r="Z1945">
        <v>998.00199999999995</v>
      </c>
      <c r="AA1945">
        <f t="shared" si="1162"/>
        <v>6751.9601809676451</v>
      </c>
      <c r="AC1945">
        <f t="shared" si="1163"/>
        <v>0</v>
      </c>
      <c r="AD1945">
        <f t="shared" si="1164"/>
        <v>0</v>
      </c>
      <c r="AE1945">
        <v>998</v>
      </c>
      <c r="AF1945">
        <f t="shared" si="1165"/>
        <v>0</v>
      </c>
      <c r="AG1945">
        <f t="shared" si="1166"/>
        <v>0</v>
      </c>
      <c r="AH1945">
        <f t="shared" si="1167"/>
        <v>2.2449469739096533E-5</v>
      </c>
      <c r="AJ1945">
        <f t="shared" si="1168"/>
        <v>0</v>
      </c>
      <c r="AK1945">
        <f t="shared" si="1169"/>
        <v>0</v>
      </c>
      <c r="AL1945">
        <v>998</v>
      </c>
      <c r="AM1945">
        <f t="shared" si="1170"/>
        <v>0</v>
      </c>
      <c r="AN1945">
        <f t="shared" si="1171"/>
        <v>0</v>
      </c>
      <c r="AO1945">
        <f t="shared" si="1172"/>
        <v>6.6569103945390848E-5</v>
      </c>
      <c r="AQ1945">
        <f t="shared" si="1173"/>
        <v>0</v>
      </c>
      <c r="AR1945">
        <f t="shared" si="1174"/>
        <v>0</v>
      </c>
      <c r="AS1945">
        <v>998</v>
      </c>
      <c r="AT1945">
        <f t="shared" si="1175"/>
        <v>0</v>
      </c>
      <c r="AU1945">
        <f t="shared" si="1176"/>
        <v>0</v>
      </c>
      <c r="AV1945">
        <f t="shared" si="1177"/>
        <v>2.2251038381242314E-5</v>
      </c>
      <c r="AX1945" t="e">
        <f t="shared" si="1178"/>
        <v>#DIV/0!</v>
      </c>
      <c r="AY1945" t="e">
        <f t="shared" si="1179"/>
        <v>#DIV/0!</v>
      </c>
      <c r="AZ1945" t="e">
        <f t="shared" si="1180"/>
        <v>#DIV/0!</v>
      </c>
    </row>
    <row r="1946" spans="14:52" x14ac:dyDescent="0.55000000000000004">
      <c r="N1946" s="36">
        <f t="shared" si="1152"/>
        <v>1000019.092791121</v>
      </c>
      <c r="O1946" s="36">
        <f t="shared" si="1153"/>
        <v>1000019.092791121</v>
      </c>
      <c r="P1946" s="36">
        <f t="shared" si="1154"/>
        <v>1000019.092791121</v>
      </c>
      <c r="Q1946">
        <f t="shared" si="1155"/>
        <v>16000305.484657936</v>
      </c>
      <c r="R1946">
        <f t="shared" si="1156"/>
        <v>44000840.082809322</v>
      </c>
      <c r="S1946">
        <f t="shared" si="1157"/>
        <v>-15907.53480908993</v>
      </c>
      <c r="T1946">
        <f t="shared" si="1158"/>
        <v>-15907.53480908993</v>
      </c>
      <c r="U1946">
        <f t="shared" si="1159"/>
        <v>-15907.534809089932</v>
      </c>
      <c r="W1946">
        <f t="shared" si="1160"/>
        <v>-7.7434778162181958E-2</v>
      </c>
      <c r="X1946">
        <v>1312.15</v>
      </c>
      <c r="Y1946">
        <f t="shared" si="1161"/>
        <v>-998.98092666583329</v>
      </c>
      <c r="Z1946">
        <v>999.00199999999995</v>
      </c>
      <c r="AA1946">
        <f t="shared" si="1162"/>
        <v>6768.6110882325138</v>
      </c>
      <c r="AC1946">
        <f t="shared" si="1163"/>
        <v>0</v>
      </c>
      <c r="AD1946">
        <f t="shared" si="1164"/>
        <v>0</v>
      </c>
      <c r="AE1946">
        <v>999</v>
      </c>
      <c r="AF1946">
        <f t="shared" si="1165"/>
        <v>0</v>
      </c>
      <c r="AG1946">
        <f t="shared" si="1166"/>
        <v>0</v>
      </c>
      <c r="AH1946">
        <f t="shared" si="1167"/>
        <v>2.2428601381307992E-5</v>
      </c>
      <c r="AJ1946">
        <f t="shared" si="1168"/>
        <v>0</v>
      </c>
      <c r="AK1946">
        <f t="shared" si="1169"/>
        <v>0</v>
      </c>
      <c r="AL1946">
        <v>999</v>
      </c>
      <c r="AM1946">
        <f t="shared" si="1170"/>
        <v>0</v>
      </c>
      <c r="AN1946">
        <f t="shared" si="1171"/>
        <v>0</v>
      </c>
      <c r="AO1946">
        <f t="shared" si="1172"/>
        <v>6.6476304538011174E-5</v>
      </c>
      <c r="AQ1946">
        <f t="shared" si="1173"/>
        <v>0</v>
      </c>
      <c r="AR1946">
        <f t="shared" si="1174"/>
        <v>0</v>
      </c>
      <c r="AS1946">
        <v>999</v>
      </c>
      <c r="AT1946">
        <f t="shared" si="1175"/>
        <v>0</v>
      </c>
      <c r="AU1946">
        <f t="shared" si="1176"/>
        <v>0</v>
      </c>
      <c r="AV1946">
        <f t="shared" si="1177"/>
        <v>2.2216145451085148E-5</v>
      </c>
      <c r="AX1946" t="e">
        <f t="shared" si="1178"/>
        <v>#DIV/0!</v>
      </c>
      <c r="AY1946" t="e">
        <f t="shared" si="1179"/>
        <v>#DIV/0!</v>
      </c>
      <c r="AZ1946" t="e">
        <f t="shared" si="1180"/>
        <v>#DIV/0!</v>
      </c>
    </row>
    <row r="1947" spans="14:52" x14ac:dyDescent="0.55000000000000004">
      <c r="N1947" s="36">
        <f t="shared" si="1152"/>
        <v>1000019.0736979657</v>
      </c>
      <c r="O1947" s="36">
        <f t="shared" si="1153"/>
        <v>1000019.0736979657</v>
      </c>
      <c r="P1947" s="36">
        <f t="shared" si="1154"/>
        <v>1000019.0736979657</v>
      </c>
      <c r="Q1947">
        <f t="shared" si="1155"/>
        <v>16000305.179167451</v>
      </c>
      <c r="R1947">
        <f t="shared" si="1156"/>
        <v>44000839.242710494</v>
      </c>
      <c r="S1947">
        <f t="shared" si="1157"/>
        <v>-15880.556991337347</v>
      </c>
      <c r="T1947">
        <f t="shared" si="1158"/>
        <v>-15880.556991337347</v>
      </c>
      <c r="U1947">
        <f t="shared" si="1159"/>
        <v>-15880.556991337347</v>
      </c>
      <c r="W1947">
        <f t="shared" si="1160"/>
        <v>-7.7434778162181958E-2</v>
      </c>
      <c r="X1947">
        <v>1313.15</v>
      </c>
      <c r="Y1947">
        <f t="shared" si="1161"/>
        <v>-999.98092666583329</v>
      </c>
      <c r="Z1947">
        <v>1000.002</v>
      </c>
      <c r="AA1947">
        <f t="shared" si="1162"/>
        <v>6785.2768106559588</v>
      </c>
      <c r="AC1947">
        <f t="shared" si="1163"/>
        <v>0</v>
      </c>
      <c r="AD1947">
        <f t="shared" si="1164"/>
        <v>0</v>
      </c>
      <c r="AE1947">
        <v>1000</v>
      </c>
      <c r="AF1947">
        <f t="shared" si="1165"/>
        <v>0</v>
      </c>
      <c r="AG1947">
        <f t="shared" si="1166"/>
        <v>0</v>
      </c>
      <c r="AH1947">
        <f t="shared" si="1167"/>
        <v>2.2407784161498519E-5</v>
      </c>
      <c r="AJ1947">
        <f t="shared" si="1168"/>
        <v>0</v>
      </c>
      <c r="AK1947">
        <f t="shared" si="1169"/>
        <v>0</v>
      </c>
      <c r="AL1947">
        <v>1000</v>
      </c>
      <c r="AM1947">
        <f t="shared" si="1170"/>
        <v>0</v>
      </c>
      <c r="AN1947">
        <f t="shared" si="1171"/>
        <v>0</v>
      </c>
      <c r="AO1947">
        <f t="shared" si="1172"/>
        <v>6.6383775539220264E-5</v>
      </c>
      <c r="AQ1947">
        <f t="shared" si="1173"/>
        <v>0</v>
      </c>
      <c r="AR1947">
        <f t="shared" si="1174"/>
        <v>0</v>
      </c>
      <c r="AS1947">
        <v>1000</v>
      </c>
      <c r="AT1947">
        <f t="shared" si="1175"/>
        <v>0</v>
      </c>
      <c r="AU1947">
        <f t="shared" si="1176"/>
        <v>0</v>
      </c>
      <c r="AV1947">
        <f t="shared" si="1177"/>
        <v>2.2181360257181617E-5</v>
      </c>
      <c r="AX1947" t="e">
        <f t="shared" si="1178"/>
        <v>#DIV/0!</v>
      </c>
      <c r="AY1947" t="e">
        <f t="shared" si="1179"/>
        <v>#DIV/0!</v>
      </c>
      <c r="AZ1947" t="e">
        <f t="shared" si="1180"/>
        <v>#DIV/0!</v>
      </c>
    </row>
    <row r="1948" spans="14:52" x14ac:dyDescent="0.55000000000000004">
      <c r="N1948" s="36">
        <f t="shared" si="1152"/>
        <v>1000019.0546429593</v>
      </c>
      <c r="O1948" s="36">
        <f t="shared" si="1153"/>
        <v>1000019.0546429593</v>
      </c>
      <c r="P1948" s="36">
        <f t="shared" si="1154"/>
        <v>1000019.0546429593</v>
      </c>
      <c r="Q1948">
        <f t="shared" si="1155"/>
        <v>16000304.874287348</v>
      </c>
      <c r="R1948">
        <f t="shared" si="1156"/>
        <v>44000838.404290207</v>
      </c>
      <c r="S1948">
        <f t="shared" si="1157"/>
        <v>-15853.676912531426</v>
      </c>
      <c r="T1948">
        <f t="shared" si="1158"/>
        <v>-15853.676912531426</v>
      </c>
      <c r="U1948">
        <f t="shared" si="1159"/>
        <v>-15853.67691253142</v>
      </c>
      <c r="W1948">
        <f t="shared" si="1160"/>
        <v>-7.7434778162181958E-2</v>
      </c>
      <c r="X1948">
        <v>1314.15</v>
      </c>
      <c r="Y1948">
        <f t="shared" si="1161"/>
        <v>-1000.9809266658333</v>
      </c>
      <c r="Z1948">
        <v>1001.002</v>
      </c>
      <c r="AA1948">
        <f t="shared" si="1162"/>
        <v>6801.9573175586966</v>
      </c>
      <c r="AC1948">
        <f t="shared" si="1163"/>
        <v>0</v>
      </c>
      <c r="AD1948">
        <f t="shared" si="1164"/>
        <v>0</v>
      </c>
      <c r="AE1948">
        <v>1001</v>
      </c>
      <c r="AF1948">
        <f t="shared" si="1165"/>
        <v>0</v>
      </c>
      <c r="AG1948">
        <f t="shared" si="1166"/>
        <v>0</v>
      </c>
      <c r="AH1948">
        <f t="shared" si="1167"/>
        <v>2.2387017900869522E-5</v>
      </c>
      <c r="AJ1948">
        <f t="shared" si="1168"/>
        <v>0</v>
      </c>
      <c r="AK1948">
        <f t="shared" si="1169"/>
        <v>0</v>
      </c>
      <c r="AL1948">
        <v>1001</v>
      </c>
      <c r="AM1948">
        <f t="shared" si="1170"/>
        <v>0</v>
      </c>
      <c r="AN1948">
        <f t="shared" si="1171"/>
        <v>0</v>
      </c>
      <c r="AO1948">
        <f t="shared" si="1172"/>
        <v>6.6291515858187444E-5</v>
      </c>
      <c r="AQ1948">
        <f t="shared" si="1173"/>
        <v>0</v>
      </c>
      <c r="AR1948">
        <f t="shared" si="1174"/>
        <v>0</v>
      </c>
      <c r="AS1948">
        <v>1001</v>
      </c>
      <c r="AT1948">
        <f t="shared" si="1175"/>
        <v>0</v>
      </c>
      <c r="AU1948">
        <f t="shared" si="1176"/>
        <v>0</v>
      </c>
      <c r="AV1948">
        <f t="shared" si="1177"/>
        <v>2.2146682343836701E-5</v>
      </c>
      <c r="AX1948" t="e">
        <f t="shared" si="1178"/>
        <v>#DIV/0!</v>
      </c>
      <c r="AY1948" t="e">
        <f t="shared" si="1179"/>
        <v>#DIV/0!</v>
      </c>
      <c r="AZ1948" t="e">
        <f t="shared" si="1180"/>
        <v>#DIV/0!</v>
      </c>
    </row>
    <row r="1949" spans="14:52" x14ac:dyDescent="0.55000000000000004">
      <c r="N1949" s="36">
        <f t="shared" si="1152"/>
        <v>1000019.0356259876</v>
      </c>
      <c r="O1949" s="36">
        <f t="shared" si="1153"/>
        <v>1000019.0356259876</v>
      </c>
      <c r="P1949" s="36">
        <f t="shared" si="1154"/>
        <v>1000019.0356259876</v>
      </c>
      <c r="Q1949">
        <f t="shared" si="1155"/>
        <v>16000304.570015801</v>
      </c>
      <c r="R1949">
        <f t="shared" si="1156"/>
        <v>44000837.567543454</v>
      </c>
      <c r="S1949">
        <f t="shared" si="1157"/>
        <v>-15826.894101403357</v>
      </c>
      <c r="T1949">
        <f t="shared" si="1158"/>
        <v>-15826.894101403357</v>
      </c>
      <c r="U1949">
        <f t="shared" si="1159"/>
        <v>-15826.894101403357</v>
      </c>
      <c r="W1949">
        <f t="shared" si="1160"/>
        <v>-7.7434778162181958E-2</v>
      </c>
      <c r="X1949">
        <v>1315.15</v>
      </c>
      <c r="Y1949">
        <f t="shared" si="1161"/>
        <v>-1001.9809266658333</v>
      </c>
      <c r="Z1949">
        <v>1002.002</v>
      </c>
      <c r="AA1949">
        <f t="shared" si="1162"/>
        <v>6818.6525782758472</v>
      </c>
      <c r="AC1949">
        <f t="shared" si="1163"/>
        <v>0</v>
      </c>
      <c r="AD1949">
        <f t="shared" si="1164"/>
        <v>0</v>
      </c>
      <c r="AE1949">
        <v>1002</v>
      </c>
      <c r="AF1949">
        <f t="shared" si="1165"/>
        <v>0</v>
      </c>
      <c r="AG1949">
        <f t="shared" si="1166"/>
        <v>0</v>
      </c>
      <c r="AH1949">
        <f t="shared" si="1167"/>
        <v>2.236630242142593E-5</v>
      </c>
      <c r="AJ1949">
        <f t="shared" si="1168"/>
        <v>0</v>
      </c>
      <c r="AK1949">
        <f t="shared" si="1169"/>
        <v>0</v>
      </c>
      <c r="AL1949">
        <v>1002</v>
      </c>
      <c r="AM1949">
        <f t="shared" si="1170"/>
        <v>0</v>
      </c>
      <c r="AN1949">
        <f t="shared" si="1171"/>
        <v>0</v>
      </c>
      <c r="AO1949">
        <f t="shared" si="1172"/>
        <v>6.6199524409631057E-5</v>
      </c>
      <c r="AQ1949">
        <f t="shared" si="1173"/>
        <v>0</v>
      </c>
      <c r="AR1949">
        <f t="shared" si="1174"/>
        <v>0</v>
      </c>
      <c r="AS1949">
        <v>1002</v>
      </c>
      <c r="AT1949">
        <f t="shared" si="1175"/>
        <v>0</v>
      </c>
      <c r="AU1949">
        <f t="shared" si="1176"/>
        <v>0</v>
      </c>
      <c r="AV1949">
        <f t="shared" si="1177"/>
        <v>2.2112111257770443E-5</v>
      </c>
      <c r="AX1949" t="e">
        <f t="shared" si="1178"/>
        <v>#DIV/0!</v>
      </c>
      <c r="AY1949" t="e">
        <f t="shared" si="1179"/>
        <v>#DIV/0!</v>
      </c>
      <c r="AZ1949" t="e">
        <f t="shared" si="1180"/>
        <v>#DIV/0!</v>
      </c>
    </row>
    <row r="1950" spans="14:52" x14ac:dyDescent="0.55000000000000004">
      <c r="N1950" s="36">
        <f t="shared" si="1152"/>
        <v>1000019.0166469368</v>
      </c>
      <c r="O1950" s="36">
        <f t="shared" si="1153"/>
        <v>1000019.0166469368</v>
      </c>
      <c r="P1950" s="36">
        <f t="shared" si="1154"/>
        <v>1000019.0166469368</v>
      </c>
      <c r="Q1950">
        <f t="shared" si="1155"/>
        <v>16000304.266350988</v>
      </c>
      <c r="R1950">
        <f t="shared" si="1156"/>
        <v>44000836.732465215</v>
      </c>
      <c r="S1950">
        <f t="shared" si="1157"/>
        <v>-15800.208089511574</v>
      </c>
      <c r="T1950">
        <f t="shared" si="1158"/>
        <v>-15800.208089511574</v>
      </c>
      <c r="U1950">
        <f t="shared" si="1159"/>
        <v>-15800.208089511574</v>
      </c>
      <c r="W1950">
        <f t="shared" si="1160"/>
        <v>-7.7434778162181958E-2</v>
      </c>
      <c r="X1950">
        <v>1316.15</v>
      </c>
      <c r="Y1950">
        <f t="shared" si="1161"/>
        <v>-1002.9809266658333</v>
      </c>
      <c r="Z1950">
        <v>1003.002</v>
      </c>
      <c r="AA1950">
        <f t="shared" si="1162"/>
        <v>6835.3625621571509</v>
      </c>
      <c r="AC1950">
        <f t="shared" si="1163"/>
        <v>0</v>
      </c>
      <c r="AD1950">
        <f t="shared" si="1164"/>
        <v>0</v>
      </c>
      <c r="AE1950">
        <v>1003</v>
      </c>
      <c r="AF1950">
        <f t="shared" si="1165"/>
        <v>0</v>
      </c>
      <c r="AG1950">
        <f t="shared" si="1166"/>
        <v>0</v>
      </c>
      <c r="AH1950">
        <f t="shared" si="1167"/>
        <v>2.2345637545971471E-5</v>
      </c>
      <c r="AJ1950">
        <f t="shared" si="1168"/>
        <v>0</v>
      </c>
      <c r="AK1950">
        <f t="shared" si="1169"/>
        <v>0</v>
      </c>
      <c r="AL1950">
        <v>1003</v>
      </c>
      <c r="AM1950">
        <f t="shared" si="1170"/>
        <v>0</v>
      </c>
      <c r="AN1950">
        <f t="shared" si="1171"/>
        <v>0</v>
      </c>
      <c r="AO1950">
        <f t="shared" si="1172"/>
        <v>6.6107800113783939E-5</v>
      </c>
      <c r="AQ1950">
        <f t="shared" si="1173"/>
        <v>0</v>
      </c>
      <c r="AR1950">
        <f t="shared" si="1174"/>
        <v>0</v>
      </c>
      <c r="AS1950">
        <v>1003</v>
      </c>
      <c r="AT1950">
        <f t="shared" si="1175"/>
        <v>0</v>
      </c>
      <c r="AU1950">
        <f t="shared" si="1176"/>
        <v>0</v>
      </c>
      <c r="AV1950">
        <f t="shared" si="1177"/>
        <v>2.2077646548102433E-5</v>
      </c>
      <c r="AX1950" t="e">
        <f t="shared" si="1178"/>
        <v>#DIV/0!</v>
      </c>
      <c r="AY1950" t="e">
        <f t="shared" si="1179"/>
        <v>#DIV/0!</v>
      </c>
      <c r="AZ1950" t="e">
        <f t="shared" si="1180"/>
        <v>#DIV/0!</v>
      </c>
    </row>
    <row r="1951" spans="14:52" x14ac:dyDescent="0.55000000000000004">
      <c r="N1951" s="36">
        <f t="shared" si="1152"/>
        <v>1000018.9977056935</v>
      </c>
      <c r="O1951" s="36">
        <f t="shared" si="1153"/>
        <v>1000018.9977056935</v>
      </c>
      <c r="P1951" s="36">
        <f t="shared" si="1154"/>
        <v>1000018.9977056935</v>
      </c>
      <c r="Q1951">
        <f t="shared" si="1155"/>
        <v>16000303.963291096</v>
      </c>
      <c r="R1951">
        <f t="shared" si="1156"/>
        <v>44000835.899050511</v>
      </c>
      <c r="S1951">
        <f t="shared" si="1157"/>
        <v>-15773.618411221547</v>
      </c>
      <c r="T1951">
        <f t="shared" si="1158"/>
        <v>-15773.618411221547</v>
      </c>
      <c r="U1951">
        <f t="shared" si="1159"/>
        <v>-15773.618411221547</v>
      </c>
      <c r="W1951">
        <f t="shared" si="1160"/>
        <v>-7.7434778162181958E-2</v>
      </c>
      <c r="X1951">
        <v>1317.15</v>
      </c>
      <c r="Y1951">
        <f t="shared" si="1161"/>
        <v>-1003.9809266658333</v>
      </c>
      <c r="Z1951">
        <v>1004.002</v>
      </c>
      <c r="AA1951">
        <f t="shared" si="1162"/>
        <v>6852.0872385671591</v>
      </c>
      <c r="AC1951">
        <f t="shared" si="1163"/>
        <v>0</v>
      </c>
      <c r="AD1951">
        <f t="shared" si="1164"/>
        <v>0</v>
      </c>
      <c r="AE1951">
        <v>1004</v>
      </c>
      <c r="AF1951">
        <f t="shared" si="1165"/>
        <v>0</v>
      </c>
      <c r="AG1951">
        <f t="shared" si="1166"/>
        <v>0</v>
      </c>
      <c r="AH1951">
        <f t="shared" si="1167"/>
        <v>2.2325023098104532E-5</v>
      </c>
      <c r="AJ1951">
        <f t="shared" si="1168"/>
        <v>0</v>
      </c>
      <c r="AK1951">
        <f t="shared" si="1169"/>
        <v>0</v>
      </c>
      <c r="AL1951">
        <v>1004</v>
      </c>
      <c r="AM1951">
        <f t="shared" si="1170"/>
        <v>0</v>
      </c>
      <c r="AN1951">
        <f t="shared" si="1171"/>
        <v>0</v>
      </c>
      <c r="AO1951">
        <f t="shared" si="1172"/>
        <v>6.6016341896360709E-5</v>
      </c>
      <c r="AQ1951">
        <f t="shared" si="1173"/>
        <v>0</v>
      </c>
      <c r="AR1951">
        <f t="shared" si="1174"/>
        <v>0</v>
      </c>
      <c r="AS1951">
        <v>1004</v>
      </c>
      <c r="AT1951">
        <f t="shared" si="1175"/>
        <v>0</v>
      </c>
      <c r="AU1951">
        <f t="shared" si="1176"/>
        <v>0</v>
      </c>
      <c r="AV1951">
        <f t="shared" si="1177"/>
        <v>2.2043287766336932E-5</v>
      </c>
      <c r="AX1951" t="e">
        <f t="shared" si="1178"/>
        <v>#DIV/0!</v>
      </c>
      <c r="AY1951" t="e">
        <f t="shared" si="1179"/>
        <v>#DIV/0!</v>
      </c>
      <c r="AZ1951" t="e">
        <f t="shared" si="1180"/>
        <v>#DIV/0!</v>
      </c>
    </row>
    <row r="1952" spans="14:52" x14ac:dyDescent="0.55000000000000004">
      <c r="N1952" s="36">
        <f t="shared" si="1152"/>
        <v>1000018.978802145</v>
      </c>
      <c r="O1952" s="36">
        <f t="shared" si="1153"/>
        <v>1000018.978802145</v>
      </c>
      <c r="P1952" s="36">
        <f t="shared" si="1154"/>
        <v>1000018.978802145</v>
      </c>
      <c r="Q1952">
        <f t="shared" si="1155"/>
        <v>16000303.66083432</v>
      </c>
      <c r="R1952">
        <f t="shared" si="1156"/>
        <v>44000835.067294382</v>
      </c>
      <c r="S1952">
        <f t="shared" si="1157"/>
        <v>-15747.124603685923</v>
      </c>
      <c r="T1952">
        <f t="shared" si="1158"/>
        <v>-15747.124603685923</v>
      </c>
      <c r="U1952">
        <f t="shared" si="1159"/>
        <v>-15747.124603685927</v>
      </c>
      <c r="W1952">
        <f t="shared" si="1160"/>
        <v>-7.7434778162181958E-2</v>
      </c>
      <c r="X1952">
        <v>1318.15</v>
      </c>
      <c r="Y1952">
        <f t="shared" si="1161"/>
        <v>-1004.9809266658333</v>
      </c>
      <c r="Z1952">
        <v>1005.002</v>
      </c>
      <c r="AA1952">
        <f t="shared" si="1162"/>
        <v>6868.8265768853635</v>
      </c>
      <c r="AC1952">
        <f t="shared" si="1163"/>
        <v>0</v>
      </c>
      <c r="AD1952">
        <f t="shared" si="1164"/>
        <v>0</v>
      </c>
      <c r="AE1952">
        <v>1005</v>
      </c>
      <c r="AF1952">
        <f t="shared" si="1165"/>
        <v>0</v>
      </c>
      <c r="AG1952">
        <f t="shared" si="1166"/>
        <v>0</v>
      </c>
      <c r="AH1952">
        <f t="shared" si="1167"/>
        <v>2.2304458902213801E-5</v>
      </c>
      <c r="AJ1952">
        <f t="shared" si="1168"/>
        <v>0</v>
      </c>
      <c r="AK1952">
        <f t="shared" si="1169"/>
        <v>0</v>
      </c>
      <c r="AL1952">
        <v>1005</v>
      </c>
      <c r="AM1952">
        <f t="shared" si="1170"/>
        <v>0</v>
      </c>
      <c r="AN1952">
        <f t="shared" si="1171"/>
        <v>0</v>
      </c>
      <c r="AO1952">
        <f t="shared" si="1172"/>
        <v>6.5925148688523655E-5</v>
      </c>
      <c r="AQ1952">
        <f t="shared" si="1173"/>
        <v>0</v>
      </c>
      <c r="AR1952">
        <f t="shared" si="1174"/>
        <v>0</v>
      </c>
      <c r="AS1952">
        <v>1005</v>
      </c>
      <c r="AT1952">
        <f t="shared" si="1175"/>
        <v>0</v>
      </c>
      <c r="AU1952">
        <f t="shared" si="1176"/>
        <v>0</v>
      </c>
      <c r="AV1952">
        <f t="shared" si="1177"/>
        <v>2.2009034466347605E-5</v>
      </c>
      <c r="AX1952" t="e">
        <f t="shared" si="1178"/>
        <v>#DIV/0!</v>
      </c>
      <c r="AY1952" t="e">
        <f t="shared" si="1179"/>
        <v>#DIV/0!</v>
      </c>
      <c r="AZ1952" t="e">
        <f t="shared" si="1180"/>
        <v>#DIV/0!</v>
      </c>
    </row>
    <row r="1953" spans="14:52" x14ac:dyDescent="0.55000000000000004">
      <c r="N1953" s="36">
        <f t="shared" si="1152"/>
        <v>1000018.9599361789</v>
      </c>
      <c r="O1953" s="36">
        <f t="shared" si="1153"/>
        <v>1000018.9599361789</v>
      </c>
      <c r="P1953" s="36">
        <f t="shared" si="1154"/>
        <v>1000018.9599361789</v>
      </c>
      <c r="Q1953">
        <f t="shared" si="1155"/>
        <v>16000303.358978862</v>
      </c>
      <c r="R1953">
        <f t="shared" si="1156"/>
        <v>44000834.237191871</v>
      </c>
      <c r="S1953">
        <f t="shared" si="1157"/>
        <v>-15720.726206824656</v>
      </c>
      <c r="T1953">
        <f t="shared" si="1158"/>
        <v>-15720.726206824656</v>
      </c>
      <c r="U1953">
        <f t="shared" si="1159"/>
        <v>-15720.726206824655</v>
      </c>
      <c r="W1953">
        <f t="shared" si="1160"/>
        <v>-7.7434778162181958E-2</v>
      </c>
      <c r="X1953">
        <v>1319.15</v>
      </c>
      <c r="Y1953">
        <f t="shared" si="1161"/>
        <v>-1005.9809266658333</v>
      </c>
      <c r="Z1953">
        <v>1006.002</v>
      </c>
      <c r="AA1953">
        <f t="shared" si="1162"/>
        <v>6885.5805465063922</v>
      </c>
      <c r="AC1953">
        <f t="shared" si="1163"/>
        <v>0</v>
      </c>
      <c r="AD1953">
        <f t="shared" si="1164"/>
        <v>0</v>
      </c>
      <c r="AE1953">
        <v>1006</v>
      </c>
      <c r="AF1953">
        <f t="shared" si="1165"/>
        <v>0</v>
      </c>
      <c r="AG1953">
        <f t="shared" si="1166"/>
        <v>0</v>
      </c>
      <c r="AH1953">
        <f t="shared" si="1167"/>
        <v>2.2283944783473833E-5</v>
      </c>
      <c r="AJ1953">
        <f t="shared" si="1168"/>
        <v>0</v>
      </c>
      <c r="AK1953">
        <f t="shared" si="1169"/>
        <v>0</v>
      </c>
      <c r="AL1953">
        <v>1006</v>
      </c>
      <c r="AM1953">
        <f t="shared" si="1170"/>
        <v>0</v>
      </c>
      <c r="AN1953">
        <f t="shared" si="1171"/>
        <v>0</v>
      </c>
      <c r="AO1953">
        <f t="shared" si="1172"/>
        <v>6.5834219426850042E-5</v>
      </c>
      <c r="AQ1953">
        <f t="shared" si="1173"/>
        <v>0</v>
      </c>
      <c r="AR1953">
        <f t="shared" si="1174"/>
        <v>0</v>
      </c>
      <c r="AS1953">
        <v>1006</v>
      </c>
      <c r="AT1953">
        <f t="shared" si="1175"/>
        <v>0</v>
      </c>
      <c r="AU1953">
        <f t="shared" si="1176"/>
        <v>0</v>
      </c>
      <c r="AV1953">
        <f t="shared" si="1177"/>
        <v>2.197488620436261E-5</v>
      </c>
      <c r="AX1953" t="e">
        <f t="shared" si="1178"/>
        <v>#DIV/0!</v>
      </c>
      <c r="AY1953" t="e">
        <f t="shared" si="1179"/>
        <v>#DIV/0!</v>
      </c>
      <c r="AZ1953" t="e">
        <f t="shared" si="1180"/>
        <v>#DIV/0!</v>
      </c>
    </row>
    <row r="1954" spans="14:52" x14ac:dyDescent="0.55000000000000004">
      <c r="N1954" s="36">
        <f t="shared" si="1152"/>
        <v>1000018.941107683</v>
      </c>
      <c r="O1954" s="36">
        <f t="shared" si="1153"/>
        <v>1000018.941107683</v>
      </c>
      <c r="P1954" s="36">
        <f t="shared" si="1154"/>
        <v>1000018.941107683</v>
      </c>
      <c r="Q1954">
        <f t="shared" si="1155"/>
        <v>16000303.057722928</v>
      </c>
      <c r="R1954">
        <f t="shared" si="1156"/>
        <v>44000833.408738054</v>
      </c>
      <c r="S1954">
        <f t="shared" si="1157"/>
        <v>-15694.422763305425</v>
      </c>
      <c r="T1954">
        <f t="shared" si="1158"/>
        <v>-15694.422763305425</v>
      </c>
      <c r="U1954">
        <f t="shared" si="1159"/>
        <v>-15694.422763305423</v>
      </c>
      <c r="W1954">
        <f t="shared" si="1160"/>
        <v>-7.7434778162181958E-2</v>
      </c>
      <c r="X1954">
        <v>1320.15</v>
      </c>
      <c r="Y1954">
        <f t="shared" si="1161"/>
        <v>-1006.9809266658333</v>
      </c>
      <c r="Z1954">
        <v>1007.002</v>
      </c>
      <c r="AA1954">
        <f t="shared" si="1162"/>
        <v>6902.3491168401451</v>
      </c>
      <c r="AC1954">
        <f t="shared" si="1163"/>
        <v>0</v>
      </c>
      <c r="AD1954">
        <f t="shared" si="1164"/>
        <v>0</v>
      </c>
      <c r="AE1954">
        <v>1007</v>
      </c>
      <c r="AF1954">
        <f t="shared" si="1165"/>
        <v>0</v>
      </c>
      <c r="AG1954">
        <f t="shared" si="1166"/>
        <v>0</v>
      </c>
      <c r="AH1954">
        <f t="shared" si="1167"/>
        <v>2.2263480567841049E-5</v>
      </c>
      <c r="AJ1954">
        <f t="shared" si="1168"/>
        <v>0</v>
      </c>
      <c r="AK1954">
        <f t="shared" si="1169"/>
        <v>0</v>
      </c>
      <c r="AL1954">
        <v>1007</v>
      </c>
      <c r="AM1954">
        <f t="shared" si="1170"/>
        <v>0</v>
      </c>
      <c r="AN1954">
        <f t="shared" si="1171"/>
        <v>0</v>
      </c>
      <c r="AO1954">
        <f t="shared" si="1172"/>
        <v>6.5743553053299199E-5</v>
      </c>
      <c r="AQ1954">
        <f t="shared" si="1173"/>
        <v>0</v>
      </c>
      <c r="AR1954">
        <f t="shared" si="1174"/>
        <v>0</v>
      </c>
      <c r="AS1954">
        <v>1007</v>
      </c>
      <c r="AT1954">
        <f t="shared" si="1175"/>
        <v>0</v>
      </c>
      <c r="AU1954">
        <f t="shared" si="1176"/>
        <v>0</v>
      </c>
      <c r="AV1954">
        <f t="shared" si="1177"/>
        <v>2.1940842538949975E-5</v>
      </c>
      <c r="AX1954" t="e">
        <f t="shared" si="1178"/>
        <v>#DIV/0!</v>
      </c>
      <c r="AY1954" t="e">
        <f t="shared" si="1179"/>
        <v>#DIV/0!</v>
      </c>
      <c r="AZ1954" t="e">
        <f t="shared" si="1180"/>
        <v>#DIV/0!</v>
      </c>
    </row>
    <row r="1955" spans="14:52" x14ac:dyDescent="0.55000000000000004">
      <c r="N1955" s="36">
        <f t="shared" si="1152"/>
        <v>1000018.922316546</v>
      </c>
      <c r="O1955" s="36">
        <f t="shared" si="1153"/>
        <v>1000018.922316546</v>
      </c>
      <c r="P1955" s="36">
        <f t="shared" si="1154"/>
        <v>1000018.922316546</v>
      </c>
      <c r="Q1955">
        <f t="shared" si="1155"/>
        <v>16000302.757064736</v>
      </c>
      <c r="R1955">
        <f t="shared" si="1156"/>
        <v>44000832.581928022</v>
      </c>
      <c r="S1955">
        <f t="shared" si="1157"/>
        <v>-15668.213818524137</v>
      </c>
      <c r="T1955">
        <f t="shared" si="1158"/>
        <v>-15668.213818524137</v>
      </c>
      <c r="U1955">
        <f t="shared" si="1159"/>
        <v>-15668.213818524135</v>
      </c>
      <c r="W1955">
        <f t="shared" si="1160"/>
        <v>-7.7434778162181958E-2</v>
      </c>
      <c r="X1955">
        <v>1321.15</v>
      </c>
      <c r="Y1955">
        <f t="shared" si="1161"/>
        <v>-1007.9809266658333</v>
      </c>
      <c r="Z1955">
        <v>1008.002</v>
      </c>
      <c r="AA1955">
        <f t="shared" si="1162"/>
        <v>6919.1322573119769</v>
      </c>
      <c r="AC1955">
        <f t="shared" si="1163"/>
        <v>0</v>
      </c>
      <c r="AD1955">
        <f t="shared" si="1164"/>
        <v>0</v>
      </c>
      <c r="AE1955">
        <v>1008</v>
      </c>
      <c r="AF1955">
        <f t="shared" si="1165"/>
        <v>0</v>
      </c>
      <c r="AG1955">
        <f t="shared" si="1166"/>
        <v>0</v>
      </c>
      <c r="AH1955">
        <f t="shared" si="1167"/>
        <v>2.2243066082049175E-5</v>
      </c>
      <c r="AJ1955">
        <f t="shared" si="1168"/>
        <v>0</v>
      </c>
      <c r="AK1955">
        <f t="shared" si="1169"/>
        <v>0</v>
      </c>
      <c r="AL1955">
        <v>1008</v>
      </c>
      <c r="AM1955">
        <f t="shared" si="1170"/>
        <v>0</v>
      </c>
      <c r="AN1955">
        <f t="shared" si="1171"/>
        <v>0</v>
      </c>
      <c r="AO1955">
        <f t="shared" si="1172"/>
        <v>6.5653148515179582E-5</v>
      </c>
      <c r="AQ1955">
        <f t="shared" si="1173"/>
        <v>0</v>
      </c>
      <c r="AR1955">
        <f t="shared" si="1174"/>
        <v>0</v>
      </c>
      <c r="AS1955">
        <v>1008</v>
      </c>
      <c r="AT1955">
        <f t="shared" si="1175"/>
        <v>0</v>
      </c>
      <c r="AU1955">
        <f t="shared" si="1176"/>
        <v>0</v>
      </c>
      <c r="AV1955">
        <f t="shared" si="1177"/>
        <v>2.1906903031002524E-5</v>
      </c>
      <c r="AX1955" t="e">
        <f t="shared" si="1178"/>
        <v>#DIV/0!</v>
      </c>
      <c r="AY1955" t="e">
        <f t="shared" si="1179"/>
        <v>#DIV/0!</v>
      </c>
      <c r="AZ1955" t="e">
        <f t="shared" si="1180"/>
        <v>#DIV/0!</v>
      </c>
    </row>
    <row r="1956" spans="14:52" x14ac:dyDescent="0.55000000000000004">
      <c r="N1956" s="36">
        <f t="shared" si="1152"/>
        <v>1000018.9035626567</v>
      </c>
      <c r="O1956" s="36">
        <f t="shared" si="1153"/>
        <v>1000018.9035626567</v>
      </c>
      <c r="P1956" s="36">
        <f t="shared" si="1154"/>
        <v>1000018.9035626567</v>
      </c>
      <c r="Q1956">
        <f t="shared" si="1155"/>
        <v>16000302.457002508</v>
      </c>
      <c r="R1956">
        <f t="shared" si="1156"/>
        <v>44000831.756756894</v>
      </c>
      <c r="S1956">
        <f t="shared" si="1157"/>
        <v>-15642.098920585524</v>
      </c>
      <c r="T1956">
        <f t="shared" si="1158"/>
        <v>-15642.098920585524</v>
      </c>
      <c r="U1956">
        <f t="shared" si="1159"/>
        <v>-15642.098920585526</v>
      </c>
      <c r="W1956">
        <f t="shared" si="1160"/>
        <v>-7.7434778162181958E-2</v>
      </c>
      <c r="X1956">
        <v>1322.15</v>
      </c>
      <c r="Y1956">
        <f t="shared" si="1161"/>
        <v>-1008.9809266658333</v>
      </c>
      <c r="Z1956">
        <v>1009.002</v>
      </c>
      <c r="AA1956">
        <f t="shared" si="1162"/>
        <v>6935.9299373628874</v>
      </c>
      <c r="AC1956">
        <f t="shared" si="1163"/>
        <v>0</v>
      </c>
      <c r="AD1956">
        <f t="shared" si="1164"/>
        <v>0</v>
      </c>
      <c r="AE1956">
        <v>1009</v>
      </c>
      <c r="AF1956">
        <f t="shared" si="1165"/>
        <v>0</v>
      </c>
      <c r="AG1956">
        <f t="shared" si="1166"/>
        <v>0</v>
      </c>
      <c r="AH1956">
        <f t="shared" si="1167"/>
        <v>2.2222701153605216E-5</v>
      </c>
      <c r="AJ1956">
        <f t="shared" si="1168"/>
        <v>0</v>
      </c>
      <c r="AK1956">
        <f t="shared" si="1169"/>
        <v>0</v>
      </c>
      <c r="AL1956">
        <v>1009</v>
      </c>
      <c r="AM1956">
        <f t="shared" si="1170"/>
        <v>0</v>
      </c>
      <c r="AN1956">
        <f t="shared" si="1171"/>
        <v>0</v>
      </c>
      <c r="AO1956">
        <f t="shared" si="1172"/>
        <v>6.5563004765116614E-5</v>
      </c>
      <c r="AQ1956">
        <f t="shared" si="1173"/>
        <v>0</v>
      </c>
      <c r="AR1956">
        <f t="shared" si="1174"/>
        <v>0</v>
      </c>
      <c r="AS1956">
        <v>1009</v>
      </c>
      <c r="AT1956">
        <f t="shared" si="1175"/>
        <v>0</v>
      </c>
      <c r="AU1956">
        <f t="shared" si="1176"/>
        <v>0</v>
      </c>
      <c r="AV1956">
        <f t="shared" si="1177"/>
        <v>2.1873067243723568E-5</v>
      </c>
      <c r="AX1956" t="e">
        <f t="shared" si="1178"/>
        <v>#DIV/0!</v>
      </c>
      <c r="AY1956" t="e">
        <f t="shared" si="1179"/>
        <v>#DIV/0!</v>
      </c>
      <c r="AZ1956" t="e">
        <f t="shared" si="1180"/>
        <v>#DIV/0!</v>
      </c>
    </row>
    <row r="1957" spans="14:52" x14ac:dyDescent="0.55000000000000004">
      <c r="N1957" s="36">
        <f t="shared" si="1152"/>
        <v>1000018.8848459047</v>
      </c>
      <c r="O1957" s="36">
        <f t="shared" si="1153"/>
        <v>1000018.8848459047</v>
      </c>
      <c r="P1957" s="36">
        <f t="shared" si="1154"/>
        <v>1000018.8848459047</v>
      </c>
      <c r="Q1957">
        <f t="shared" si="1155"/>
        <v>16000302.157534475</v>
      </c>
      <c r="R1957">
        <f t="shared" si="1156"/>
        <v>44000830.933219805</v>
      </c>
      <c r="S1957">
        <f t="shared" si="1157"/>
        <v>-15616.077620284126</v>
      </c>
      <c r="T1957">
        <f t="shared" si="1158"/>
        <v>-15616.077620284126</v>
      </c>
      <c r="U1957">
        <f t="shared" si="1159"/>
        <v>-15616.077620284126</v>
      </c>
      <c r="W1957">
        <f t="shared" si="1160"/>
        <v>-7.7434778162181958E-2</v>
      </c>
      <c r="X1957">
        <v>1323.15</v>
      </c>
      <c r="Y1957">
        <f t="shared" si="1161"/>
        <v>-1009.9809266658333</v>
      </c>
      <c r="Z1957">
        <v>1010.002</v>
      </c>
      <c r="AA1957">
        <f t="shared" si="1162"/>
        <v>6952.7421264496288</v>
      </c>
      <c r="AC1957">
        <f t="shared" si="1163"/>
        <v>0</v>
      </c>
      <c r="AD1957">
        <f t="shared" si="1164"/>
        <v>0</v>
      </c>
      <c r="AE1957">
        <v>1010</v>
      </c>
      <c r="AF1957">
        <f t="shared" si="1165"/>
        <v>0</v>
      </c>
      <c r="AG1957">
        <f t="shared" si="1166"/>
        <v>0</v>
      </c>
      <c r="AH1957">
        <f t="shared" si="1167"/>
        <v>2.2202385610785231E-5</v>
      </c>
      <c r="AJ1957">
        <f t="shared" si="1168"/>
        <v>0</v>
      </c>
      <c r="AK1957">
        <f t="shared" si="1169"/>
        <v>0</v>
      </c>
      <c r="AL1957">
        <v>1010</v>
      </c>
      <c r="AM1957">
        <f t="shared" si="1170"/>
        <v>0</v>
      </c>
      <c r="AN1957">
        <f t="shared" si="1171"/>
        <v>0</v>
      </c>
      <c r="AO1957">
        <f t="shared" si="1172"/>
        <v>6.5473120761020556E-5</v>
      </c>
      <c r="AQ1957">
        <f t="shared" si="1173"/>
        <v>0</v>
      </c>
      <c r="AR1957">
        <f t="shared" si="1174"/>
        <v>0</v>
      </c>
      <c r="AS1957">
        <v>1010</v>
      </c>
      <c r="AT1957">
        <f t="shared" si="1175"/>
        <v>0</v>
      </c>
      <c r="AU1957">
        <f t="shared" si="1176"/>
        <v>0</v>
      </c>
      <c r="AV1957">
        <f t="shared" si="1177"/>
        <v>2.1839334742612198E-5</v>
      </c>
      <c r="AX1957" t="e">
        <f t="shared" si="1178"/>
        <v>#DIV/0!</v>
      </c>
      <c r="AY1957" t="e">
        <f t="shared" si="1179"/>
        <v>#DIV/0!</v>
      </c>
      <c r="AZ1957" t="e">
        <f t="shared" si="1180"/>
        <v>#DIV/0!</v>
      </c>
    </row>
    <row r="1048524" spans="4:4" x14ac:dyDescent="0.55000000000000004">
      <c r="D1048524" s="63"/>
    </row>
  </sheetData>
  <sortState xmlns:xlrd2="http://schemas.microsoft.com/office/spreadsheetml/2017/richdata2" ref="A2:U947">
    <sortCondition ref="F2:F947"/>
  </sortState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1B7EE-1D5C-4B0F-A577-B05FB8995858}">
  <dimension ref="A1:BU38"/>
  <sheetViews>
    <sheetView topLeftCell="A2" zoomScaleNormal="100" workbookViewId="0">
      <selection activeCell="A24" sqref="A24:XFD24"/>
    </sheetView>
  </sheetViews>
  <sheetFormatPr defaultColWidth="8.83984375" defaultRowHeight="14.4" x14ac:dyDescent="0.55000000000000004"/>
  <cols>
    <col min="1" max="1" width="19.68359375" bestFit="1" customWidth="1"/>
    <col min="2" max="2" width="16" bestFit="1" customWidth="1"/>
    <col min="3" max="3" width="16.3125" customWidth="1"/>
    <col min="6" max="7" width="9" bestFit="1" customWidth="1"/>
    <col min="8" max="8" width="9.15625" bestFit="1" customWidth="1"/>
    <col min="9" max="9" width="9" bestFit="1" customWidth="1"/>
    <col min="15" max="15" width="16.15625" bestFit="1" customWidth="1"/>
    <col min="17" max="17" width="12.3125" bestFit="1" customWidth="1"/>
    <col min="20" max="23" width="9" bestFit="1" customWidth="1"/>
    <col min="28" max="28" width="16" bestFit="1" customWidth="1"/>
  </cols>
  <sheetData>
    <row r="1" spans="1:73" s="1" customFormat="1" x14ac:dyDescent="0.55000000000000004">
      <c r="A1" t="s">
        <v>58</v>
      </c>
      <c r="B1"/>
      <c r="C1"/>
      <c r="D1"/>
      <c r="E1"/>
      <c r="F1"/>
      <c r="G1"/>
      <c r="H1"/>
      <c r="I1"/>
      <c r="J1"/>
      <c r="K1"/>
      <c r="L1"/>
      <c r="M1"/>
      <c r="N1"/>
      <c r="O1" t="s">
        <v>59</v>
      </c>
      <c r="P1"/>
      <c r="Q1"/>
      <c r="R1"/>
      <c r="S1"/>
      <c r="T1"/>
      <c r="U1"/>
      <c r="V1"/>
      <c r="W1"/>
      <c r="X1"/>
      <c r="Y1"/>
      <c r="Z1"/>
      <c r="AA1"/>
      <c r="AB1"/>
      <c r="AC1" t="s">
        <v>60</v>
      </c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73" ht="144" x14ac:dyDescent="0.5500000000000000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/>
      <c r="O2" s="1" t="s">
        <v>0</v>
      </c>
      <c r="P2" s="1" t="s">
        <v>1</v>
      </c>
      <c r="Q2" s="1" t="s">
        <v>2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7</v>
      </c>
      <c r="W2" s="1" t="s">
        <v>61</v>
      </c>
      <c r="X2" s="1" t="s">
        <v>62</v>
      </c>
      <c r="Y2" s="1" t="s">
        <v>63</v>
      </c>
      <c r="Z2" s="1" t="s">
        <v>64</v>
      </c>
      <c r="AA2" s="1" t="s">
        <v>65</v>
      </c>
      <c r="AB2" s="1"/>
      <c r="AC2" s="1" t="s">
        <v>0</v>
      </c>
      <c r="AD2" s="1" t="s">
        <v>1</v>
      </c>
      <c r="AE2" s="1" t="s">
        <v>2</v>
      </c>
      <c r="AF2" s="1" t="s">
        <v>3</v>
      </c>
      <c r="AG2" s="1" t="s">
        <v>4</v>
      </c>
      <c r="AH2" s="1" t="s">
        <v>5</v>
      </c>
      <c r="AI2" s="1" t="s">
        <v>6</v>
      </c>
      <c r="AJ2" s="1" t="s">
        <v>7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/>
      <c r="AQ2" t="s">
        <v>72</v>
      </c>
      <c r="AR2" t="s">
        <v>73</v>
      </c>
      <c r="AS2" s="1"/>
      <c r="AT2" s="1" t="s">
        <v>66</v>
      </c>
      <c r="AU2" s="1" t="s">
        <v>67</v>
      </c>
      <c r="AW2" s="1" t="s">
        <v>71</v>
      </c>
      <c r="AX2" s="1" t="s">
        <v>70</v>
      </c>
    </row>
    <row r="3" spans="1:73" x14ac:dyDescent="0.55000000000000004">
      <c r="A3">
        <v>37</v>
      </c>
      <c r="B3" t="s">
        <v>74</v>
      </c>
      <c r="C3" s="2">
        <v>44256.458356481482</v>
      </c>
      <c r="D3" t="s">
        <v>75</v>
      </c>
      <c r="E3" t="s">
        <v>76</v>
      </c>
      <c r="F3">
        <v>0</v>
      </c>
      <c r="G3">
        <v>6.1150000000000002</v>
      </c>
      <c r="H3" s="26">
        <v>2175</v>
      </c>
      <c r="I3">
        <v>1E-3</v>
      </c>
      <c r="J3" t="s">
        <v>77</v>
      </c>
      <c r="K3" t="s">
        <v>77</v>
      </c>
      <c r="L3" t="s">
        <v>77</v>
      </c>
      <c r="M3" t="s">
        <v>77</v>
      </c>
      <c r="O3">
        <v>37</v>
      </c>
      <c r="P3" t="s">
        <v>74</v>
      </c>
      <c r="Q3" s="2">
        <v>44256.458356481482</v>
      </c>
      <c r="R3" t="s">
        <v>75</v>
      </c>
      <c r="S3" t="s">
        <v>76</v>
      </c>
      <c r="T3">
        <v>0</v>
      </c>
      <c r="U3" t="s">
        <v>77</v>
      </c>
      <c r="V3" t="s">
        <v>77</v>
      </c>
      <c r="W3" t="s">
        <v>77</v>
      </c>
      <c r="X3" t="s">
        <v>77</v>
      </c>
      <c r="Y3" t="s">
        <v>77</v>
      </c>
      <c r="Z3" t="s">
        <v>77</v>
      </c>
      <c r="AA3" t="s">
        <v>77</v>
      </c>
      <c r="AC3">
        <v>37</v>
      </c>
      <c r="AD3" t="s">
        <v>74</v>
      </c>
      <c r="AE3" s="2">
        <v>44256.458356481482</v>
      </c>
      <c r="AF3" t="s">
        <v>75</v>
      </c>
      <c r="AG3" t="s">
        <v>76</v>
      </c>
      <c r="AH3">
        <v>0</v>
      </c>
      <c r="AI3">
        <v>12.25</v>
      </c>
      <c r="AJ3" s="26">
        <v>1664</v>
      </c>
      <c r="AK3">
        <v>0.40200000000000002</v>
      </c>
      <c r="AL3" t="s">
        <v>77</v>
      </c>
      <c r="AM3" t="s">
        <v>77</v>
      </c>
      <c r="AN3" t="s">
        <v>77</v>
      </c>
      <c r="AO3" t="s">
        <v>77</v>
      </c>
      <c r="AQ3">
        <v>1</v>
      </c>
      <c r="AT3" s="27">
        <f t="shared" ref="AT3:AT12" si="0">IF(H3&lt;15000,((0.00000002125*H3^2)+(0.002705*H3)+(-4.371)),(IF(H3&lt;700000,((-0.0000000008162*H3^2)+(0.003141*H3)+(0.4702)), ((0.000000003285*V3^2)+(0.1899*V3)+(559.5)))))</f>
        <v>1.6129007812499996</v>
      </c>
      <c r="AU3" s="28">
        <f t="shared" ref="AU3:AU12" si="1">((-0.00000006277*AJ3^2)+(0.1854*AJ3)+(34.83))</f>
        <v>343.16179639808001</v>
      </c>
      <c r="AW3" s="33">
        <f>IF(H3&lt;10000,((-0.00000005795*H3^2)+(0.003823*H3)+(-6.715)),(IF(H3&lt;700000,((-0.0000000001209*H3^2)+(0.002635*H3)+(-0.4111)), ((-0.00000002007*V3^2)+(0.2564*V3)+(286.1)))))</f>
        <v>1.3258852812500006</v>
      </c>
      <c r="AX3" s="34">
        <f>(-0.00000001626*AJ3^2)+(0.1912*AJ3)+(-3.858)</f>
        <v>314.25377775104005</v>
      </c>
    </row>
    <row r="4" spans="1:73" x14ac:dyDescent="0.55000000000000004">
      <c r="A4">
        <v>39</v>
      </c>
      <c r="B4" t="s">
        <v>96</v>
      </c>
      <c r="C4" s="2">
        <v>44320.443414351852</v>
      </c>
      <c r="D4" t="s">
        <v>75</v>
      </c>
      <c r="E4" t="s">
        <v>76</v>
      </c>
      <c r="F4">
        <v>0</v>
      </c>
      <c r="G4">
        <v>6.085</v>
      </c>
      <c r="H4" s="26">
        <v>2352</v>
      </c>
      <c r="I4">
        <v>0</v>
      </c>
      <c r="J4" t="s">
        <v>77</v>
      </c>
      <c r="K4" t="s">
        <v>77</v>
      </c>
      <c r="L4" t="s">
        <v>77</v>
      </c>
      <c r="M4" t="s">
        <v>77</v>
      </c>
      <c r="O4">
        <v>39</v>
      </c>
      <c r="P4" t="s">
        <v>96</v>
      </c>
      <c r="Q4" s="2">
        <v>44320.443414351852</v>
      </c>
      <c r="R4" t="s">
        <v>75</v>
      </c>
      <c r="S4" t="s">
        <v>76</v>
      </c>
      <c r="T4">
        <v>0</v>
      </c>
      <c r="U4" t="s">
        <v>77</v>
      </c>
      <c r="V4" t="s">
        <v>77</v>
      </c>
      <c r="W4" t="s">
        <v>77</v>
      </c>
      <c r="X4" t="s">
        <v>77</v>
      </c>
      <c r="Y4" t="s">
        <v>77</v>
      </c>
      <c r="Z4" t="s">
        <v>77</v>
      </c>
      <c r="AA4" t="s">
        <v>77</v>
      </c>
      <c r="AC4">
        <v>39</v>
      </c>
      <c r="AD4" t="s">
        <v>96</v>
      </c>
      <c r="AE4" s="2">
        <v>44320.443414351852</v>
      </c>
      <c r="AF4" t="s">
        <v>75</v>
      </c>
      <c r="AG4" t="s">
        <v>76</v>
      </c>
      <c r="AH4">
        <v>0</v>
      </c>
      <c r="AI4">
        <v>12.234</v>
      </c>
      <c r="AJ4" s="26">
        <v>2855</v>
      </c>
      <c r="AK4">
        <v>0.57899999999999996</v>
      </c>
      <c r="AL4" t="s">
        <v>77</v>
      </c>
      <c r="AM4" t="s">
        <v>77</v>
      </c>
      <c r="AN4" t="s">
        <v>77</v>
      </c>
      <c r="AO4" t="s">
        <v>77</v>
      </c>
      <c r="AQ4">
        <v>1</v>
      </c>
      <c r="AT4" s="27">
        <f t="shared" si="0"/>
        <v>2.1087129600000001</v>
      </c>
      <c r="AU4" s="28">
        <f t="shared" si="1"/>
        <v>563.63536016075</v>
      </c>
      <c r="AW4" s="33">
        <f>IF(H4&lt;10000,((-0.00000005795*H4^2)+(0.003823*H4)+(-6.715)),(IF(H4&lt;700000,((-0.0000000001209*H4^2)+(0.002635*H4)+(-0.4111)), ((-0.00000002007*V4^2)+(0.2564*V4)+(286.1)))))</f>
        <v>1.9561221631999999</v>
      </c>
      <c r="AX4" s="34">
        <f>(-0.00000001626*AJ4^2)+(0.1912*AJ4)+(-3.858)</f>
        <v>541.88546433350007</v>
      </c>
    </row>
    <row r="5" spans="1:73" x14ac:dyDescent="0.55000000000000004">
      <c r="A5" s="11">
        <v>36562</v>
      </c>
      <c r="B5" t="s">
        <v>108</v>
      </c>
      <c r="C5" s="2">
        <v>44292.535810185182</v>
      </c>
      <c r="D5" t="s">
        <v>75</v>
      </c>
      <c r="E5" t="s">
        <v>76</v>
      </c>
      <c r="F5">
        <v>0</v>
      </c>
      <c r="G5">
        <v>6.0960000000000001</v>
      </c>
      <c r="H5" s="26">
        <v>1813</v>
      </c>
      <c r="I5">
        <v>1E-3</v>
      </c>
      <c r="J5" t="s">
        <v>77</v>
      </c>
      <c r="K5" t="s">
        <v>77</v>
      </c>
      <c r="L5" t="s">
        <v>77</v>
      </c>
      <c r="M5" t="s">
        <v>77</v>
      </c>
      <c r="O5">
        <v>37</v>
      </c>
      <c r="P5" t="s">
        <v>108</v>
      </c>
      <c r="Q5" s="2">
        <v>44292.535810185182</v>
      </c>
      <c r="R5" t="s">
        <v>75</v>
      </c>
      <c r="S5" t="s">
        <v>76</v>
      </c>
      <c r="T5">
        <v>0</v>
      </c>
      <c r="U5" t="s">
        <v>77</v>
      </c>
      <c r="V5" s="26" t="s">
        <v>77</v>
      </c>
      <c r="W5" t="s">
        <v>77</v>
      </c>
      <c r="X5" t="s">
        <v>77</v>
      </c>
      <c r="Y5" t="s">
        <v>77</v>
      </c>
      <c r="Z5" t="s">
        <v>77</v>
      </c>
      <c r="AA5" t="s">
        <v>77</v>
      </c>
      <c r="AC5">
        <v>37</v>
      </c>
      <c r="AD5" t="s">
        <v>108</v>
      </c>
      <c r="AE5" s="2">
        <v>44292.535810185182</v>
      </c>
      <c r="AF5" t="s">
        <v>75</v>
      </c>
      <c r="AG5" t="s">
        <v>76</v>
      </c>
      <c r="AH5">
        <v>0</v>
      </c>
      <c r="AI5">
        <v>12.263</v>
      </c>
      <c r="AJ5" s="26">
        <v>2411</v>
      </c>
      <c r="AK5">
        <v>0.503</v>
      </c>
      <c r="AL5" t="s">
        <v>77</v>
      </c>
      <c r="AM5" t="s">
        <v>77</v>
      </c>
      <c r="AN5" t="s">
        <v>77</v>
      </c>
      <c r="AO5" t="s">
        <v>77</v>
      </c>
      <c r="AQ5">
        <v>1</v>
      </c>
      <c r="AT5" s="27">
        <f t="shared" si="0"/>
        <v>0.60301309124999936</v>
      </c>
      <c r="AU5" s="28">
        <f t="shared" si="1"/>
        <v>481.46452294882999</v>
      </c>
      <c r="AW5" s="33">
        <f>IF(H5&lt;10000,((-0.00000005795*H5^2)+(0.003823*H5)+(-6.715)),(IF(H5&lt;700000,((-0.0000000001209*H5^2)+(0.002635*H5)+(-0.4111)), ((-0.00000002007*V5^2)+(0.2564*V5)+(286.1)))))</f>
        <v>2.5619146449999519E-2</v>
      </c>
      <c r="AX5" s="34">
        <f>(-0.00000001626*AJ5^2)+(0.1912*AJ5)+(-3.858)</f>
        <v>457.03068190454002</v>
      </c>
    </row>
    <row r="6" spans="1:73" x14ac:dyDescent="0.55000000000000004">
      <c r="A6">
        <v>39</v>
      </c>
      <c r="B6" t="s">
        <v>120</v>
      </c>
      <c r="C6" s="2">
        <v>44323.459027777775</v>
      </c>
      <c r="D6" t="s">
        <v>75</v>
      </c>
      <c r="E6" t="s">
        <v>76</v>
      </c>
      <c r="F6">
        <v>0</v>
      </c>
      <c r="G6">
        <v>6.1180000000000003</v>
      </c>
      <c r="H6" s="26">
        <v>2545</v>
      </c>
      <c r="I6">
        <v>1E-3</v>
      </c>
      <c r="J6" t="s">
        <v>77</v>
      </c>
      <c r="K6" t="s">
        <v>77</v>
      </c>
      <c r="L6" t="s">
        <v>77</v>
      </c>
      <c r="M6" t="s">
        <v>77</v>
      </c>
      <c r="O6">
        <v>39</v>
      </c>
      <c r="P6" t="s">
        <v>120</v>
      </c>
      <c r="Q6" s="2">
        <v>44323.459027777775</v>
      </c>
      <c r="R6" t="s">
        <v>75</v>
      </c>
      <c r="S6" t="s">
        <v>76</v>
      </c>
      <c r="T6">
        <v>0</v>
      </c>
      <c r="U6" t="s">
        <v>77</v>
      </c>
      <c r="V6" t="s">
        <v>77</v>
      </c>
      <c r="W6" t="s">
        <v>77</v>
      </c>
      <c r="X6" t="s">
        <v>77</v>
      </c>
      <c r="Y6" t="s">
        <v>77</v>
      </c>
      <c r="Z6" t="s">
        <v>77</v>
      </c>
      <c r="AA6" t="s">
        <v>77</v>
      </c>
      <c r="AC6">
        <v>39</v>
      </c>
      <c r="AD6" t="s">
        <v>120</v>
      </c>
      <c r="AE6" s="2">
        <v>44323.459027777775</v>
      </c>
      <c r="AF6" t="s">
        <v>75</v>
      </c>
      <c r="AG6" t="s">
        <v>76</v>
      </c>
      <c r="AH6">
        <v>0</v>
      </c>
      <c r="AI6">
        <v>12.271000000000001</v>
      </c>
      <c r="AJ6" s="26">
        <v>3193</v>
      </c>
      <c r="AK6">
        <v>0.64700000000000002</v>
      </c>
      <c r="AL6" t="s">
        <v>77</v>
      </c>
      <c r="AM6" t="s">
        <v>77</v>
      </c>
      <c r="AN6" t="s">
        <v>77</v>
      </c>
      <c r="AO6" t="s">
        <v>77</v>
      </c>
      <c r="AQ6">
        <v>1</v>
      </c>
      <c r="AT6" s="27">
        <f t="shared" si="0"/>
        <v>2.6508617812499997</v>
      </c>
      <c r="AU6" s="28">
        <f t="shared" si="1"/>
        <v>626.17224422027004</v>
      </c>
      <c r="AW6" s="33">
        <f t="shared" ref="AW6" si="2">IF(H6&lt;10000,((-0.00000005795*H6^2)+(0.003823*H6)+(-6.715)),(IF(H6&lt;700000,((-0.0000000001209*H6^2)+(0.002635*H6)+(-0.4111)), ((-0.00000002007*V6^2)+(0.2564*V6)+(286.1)))))</f>
        <v>2.6391914012500006</v>
      </c>
      <c r="AX6" s="34">
        <f t="shared" ref="AX6" si="3">(-0.00000001626*AJ6^2)+(0.1912*AJ6)+(-3.858)</f>
        <v>606.47782525126013</v>
      </c>
    </row>
    <row r="7" spans="1:73" x14ac:dyDescent="0.55000000000000004">
      <c r="A7">
        <v>37</v>
      </c>
      <c r="B7" t="s">
        <v>135</v>
      </c>
      <c r="C7" s="2">
        <v>44236.479155092595</v>
      </c>
      <c r="D7" t="s">
        <v>75</v>
      </c>
      <c r="E7" t="s">
        <v>76</v>
      </c>
      <c r="F7">
        <v>0</v>
      </c>
      <c r="G7">
        <v>6.1040000000000001</v>
      </c>
      <c r="H7" s="26">
        <v>2068</v>
      </c>
      <c r="I7">
        <v>1E-3</v>
      </c>
      <c r="J7" t="s">
        <v>77</v>
      </c>
      <c r="K7" t="s">
        <v>77</v>
      </c>
      <c r="L7" t="s">
        <v>77</v>
      </c>
      <c r="M7" t="s">
        <v>77</v>
      </c>
      <c r="O7">
        <v>37</v>
      </c>
      <c r="P7" t="s">
        <v>135</v>
      </c>
      <c r="Q7" s="2">
        <v>44236.479155092595</v>
      </c>
      <c r="R7" t="s">
        <v>75</v>
      </c>
      <c r="S7" t="s">
        <v>76</v>
      </c>
      <c r="T7">
        <v>0</v>
      </c>
      <c r="U7" t="s">
        <v>77</v>
      </c>
      <c r="V7" t="s">
        <v>77</v>
      </c>
      <c r="W7" t="s">
        <v>77</v>
      </c>
      <c r="X7" t="s">
        <v>77</v>
      </c>
      <c r="Y7" t="s">
        <v>77</v>
      </c>
      <c r="Z7" t="s">
        <v>77</v>
      </c>
      <c r="AA7" t="s">
        <v>77</v>
      </c>
      <c r="AC7">
        <v>37</v>
      </c>
      <c r="AD7" t="s">
        <v>135</v>
      </c>
      <c r="AE7" s="2">
        <v>44236.479155092595</v>
      </c>
      <c r="AF7" t="s">
        <v>75</v>
      </c>
      <c r="AG7" t="s">
        <v>76</v>
      </c>
      <c r="AH7">
        <v>0</v>
      </c>
      <c r="AI7">
        <v>12.266999999999999</v>
      </c>
      <c r="AJ7" s="26">
        <v>3146</v>
      </c>
      <c r="AK7">
        <v>0.60299999999999998</v>
      </c>
      <c r="AL7" t="s">
        <v>77</v>
      </c>
      <c r="AM7" t="s">
        <v>77</v>
      </c>
      <c r="AN7" t="s">
        <v>77</v>
      </c>
      <c r="AO7" t="s">
        <v>77</v>
      </c>
      <c r="AQ7">
        <v>1</v>
      </c>
      <c r="AT7" s="27">
        <f t="shared" si="0"/>
        <v>1.3138182599999997</v>
      </c>
      <c r="AU7" s="28">
        <f t="shared" si="1"/>
        <v>617.47714547468013</v>
      </c>
      <c r="AW7" s="33">
        <f>IF(H7&lt;10000,((-0.00000005795*H7^2)+(0.003823*H7)+(-6.715)),(IF(H7&lt;700000,((-0.0000000001209*H7^2)+(0.002635*H7)+(-0.4111)), ((-0.00000002007*V7^2)+(0.2564*V7)+(286.1)))))</f>
        <v>0.94313363920000004</v>
      </c>
      <c r="AX7" s="34">
        <f>(-0.00000001626*AJ7^2)+(0.1912*AJ7)+(-3.858)</f>
        <v>597.49626964184006</v>
      </c>
    </row>
    <row r="8" spans="1:73" x14ac:dyDescent="0.55000000000000004">
      <c r="A8">
        <v>37</v>
      </c>
      <c r="B8" t="s">
        <v>152</v>
      </c>
      <c r="C8" s="2">
        <v>44264.527881944443</v>
      </c>
      <c r="D8" t="s">
        <v>75</v>
      </c>
      <c r="E8" t="s">
        <v>76</v>
      </c>
      <c r="F8">
        <v>0</v>
      </c>
      <c r="G8">
        <v>6.1180000000000003</v>
      </c>
      <c r="H8" s="26">
        <v>2069</v>
      </c>
      <c r="I8">
        <v>1E-3</v>
      </c>
      <c r="J8" t="s">
        <v>77</v>
      </c>
      <c r="K8" t="s">
        <v>77</v>
      </c>
      <c r="L8" t="s">
        <v>77</v>
      </c>
      <c r="M8" t="s">
        <v>77</v>
      </c>
      <c r="O8">
        <v>37</v>
      </c>
      <c r="P8" t="s">
        <v>152</v>
      </c>
      <c r="Q8" s="2">
        <v>44264.527881944443</v>
      </c>
      <c r="R8" t="s">
        <v>75</v>
      </c>
      <c r="S8" t="s">
        <v>76</v>
      </c>
      <c r="T8">
        <v>0</v>
      </c>
      <c r="U8" t="s">
        <v>77</v>
      </c>
      <c r="V8" t="s">
        <v>77</v>
      </c>
      <c r="W8" t="s">
        <v>77</v>
      </c>
      <c r="X8" t="s">
        <v>77</v>
      </c>
      <c r="Y8" t="s">
        <v>77</v>
      </c>
      <c r="Z8" t="s">
        <v>77</v>
      </c>
      <c r="AA8" t="s">
        <v>77</v>
      </c>
      <c r="AC8">
        <v>37</v>
      </c>
      <c r="AD8" t="s">
        <v>152</v>
      </c>
      <c r="AE8" s="2">
        <v>44264.527881944443</v>
      </c>
      <c r="AF8" t="s">
        <v>75</v>
      </c>
      <c r="AG8" t="s">
        <v>76</v>
      </c>
      <c r="AH8">
        <v>0</v>
      </c>
      <c r="AI8">
        <v>12.297000000000001</v>
      </c>
      <c r="AJ8" s="26">
        <v>2133</v>
      </c>
      <c r="AK8">
        <v>0.46500000000000002</v>
      </c>
      <c r="AL8" t="s">
        <v>77</v>
      </c>
      <c r="AM8" t="s">
        <v>77</v>
      </c>
      <c r="AN8" t="s">
        <v>77</v>
      </c>
      <c r="AO8" t="s">
        <v>77</v>
      </c>
      <c r="AQ8">
        <v>1</v>
      </c>
      <c r="AT8" s="27">
        <f t="shared" si="0"/>
        <v>1.316611171249999</v>
      </c>
      <c r="AU8" s="28">
        <f t="shared" si="1"/>
        <v>430.00261602147003</v>
      </c>
      <c r="AW8" s="33">
        <f>IF(H8&lt;10000,((-0.00000005795*H8^2)+(0.003823*H8)+(-6.715)),(IF(H8&lt;700000,((-0.0000000001209*H8^2)+(0.002635*H8)+(-0.4111)), ((-0.00000002007*V8^2)+(0.2564*V8)+(286.1)))))</f>
        <v>0.9467169000500002</v>
      </c>
      <c r="AX8" s="34">
        <f>(-0.00000001626*AJ8^2)+(0.1912*AJ8)+(-3.858)</f>
        <v>403.89762205686003</v>
      </c>
    </row>
    <row r="9" spans="1:73" x14ac:dyDescent="0.55000000000000004">
      <c r="A9">
        <v>39</v>
      </c>
      <c r="B9" t="s">
        <v>165</v>
      </c>
      <c r="C9" s="2">
        <v>44305.429097222222</v>
      </c>
      <c r="D9" t="s">
        <v>75</v>
      </c>
      <c r="E9" t="s">
        <v>76</v>
      </c>
      <c r="F9">
        <v>0</v>
      </c>
      <c r="G9">
        <v>6.1139999999999999</v>
      </c>
      <c r="H9" s="26">
        <v>1841</v>
      </c>
      <c r="I9">
        <v>-1E-3</v>
      </c>
      <c r="J9" t="s">
        <v>77</v>
      </c>
      <c r="K9" t="s">
        <v>77</v>
      </c>
      <c r="L9" t="s">
        <v>77</v>
      </c>
      <c r="M9" t="s">
        <v>77</v>
      </c>
      <c r="O9">
        <v>39</v>
      </c>
      <c r="P9" t="s">
        <v>165</v>
      </c>
      <c r="Q9" s="2">
        <v>44305.429097222222</v>
      </c>
      <c r="R9" t="s">
        <v>75</v>
      </c>
      <c r="S9" t="s">
        <v>76</v>
      </c>
      <c r="T9">
        <v>0</v>
      </c>
      <c r="U9" t="s">
        <v>77</v>
      </c>
      <c r="V9" t="s">
        <v>77</v>
      </c>
      <c r="W9" t="s">
        <v>77</v>
      </c>
      <c r="X9" t="s">
        <v>77</v>
      </c>
      <c r="Y9" t="s">
        <v>77</v>
      </c>
      <c r="Z9" t="s">
        <v>77</v>
      </c>
      <c r="AA9" t="s">
        <v>77</v>
      </c>
      <c r="AC9">
        <v>39</v>
      </c>
      <c r="AD9" t="s">
        <v>165</v>
      </c>
      <c r="AE9" s="2">
        <v>44305.429097222222</v>
      </c>
      <c r="AF9" t="s">
        <v>75</v>
      </c>
      <c r="AG9" t="s">
        <v>76</v>
      </c>
      <c r="AH9">
        <v>0</v>
      </c>
      <c r="AI9">
        <v>12.286</v>
      </c>
      <c r="AJ9" s="26">
        <v>2060</v>
      </c>
      <c r="AK9">
        <v>0.42099999999999999</v>
      </c>
      <c r="AL9" t="s">
        <v>77</v>
      </c>
      <c r="AM9" t="s">
        <v>77</v>
      </c>
      <c r="AN9" t="s">
        <v>77</v>
      </c>
      <c r="AO9" t="s">
        <v>77</v>
      </c>
      <c r="AQ9">
        <v>1</v>
      </c>
      <c r="AT9" s="27">
        <f t="shared" si="0"/>
        <v>0.68092722124999927</v>
      </c>
      <c r="AU9" s="28">
        <f t="shared" si="1"/>
        <v>416.487629228</v>
      </c>
      <c r="AW9" s="33">
        <f t="shared" ref="AW9" si="4">IF(H9&lt;10000,((-0.00000005795*H9^2)+(0.003823*H9)+(-6.715)),(IF(H9&lt;700000,((-0.0000000001209*H9^2)+(0.002635*H9)+(-0.4111)), ((-0.00000002007*V9^2)+(0.2564*V9)+(286.1)))))</f>
        <v>0.12673416605000032</v>
      </c>
      <c r="AX9" s="34">
        <f t="shared" ref="AX9" si="5">(-0.00000001626*AJ9^2)+(0.1912*AJ9)+(-3.858)</f>
        <v>389.944999064</v>
      </c>
    </row>
    <row r="10" spans="1:73" x14ac:dyDescent="0.55000000000000004">
      <c r="A10">
        <v>39</v>
      </c>
      <c r="B10" t="s">
        <v>183</v>
      </c>
      <c r="C10" s="2">
        <v>44334.443414351852</v>
      </c>
      <c r="D10" t="s">
        <v>75</v>
      </c>
      <c r="E10" t="s">
        <v>76</v>
      </c>
      <c r="F10">
        <v>0</v>
      </c>
      <c r="G10">
        <v>6.0629999999999997</v>
      </c>
      <c r="H10" s="26">
        <v>2303</v>
      </c>
      <c r="I10">
        <v>0</v>
      </c>
      <c r="J10" t="s">
        <v>77</v>
      </c>
      <c r="K10" t="s">
        <v>77</v>
      </c>
      <c r="L10" t="s">
        <v>77</v>
      </c>
      <c r="M10" t="s">
        <v>77</v>
      </c>
      <c r="O10">
        <v>39</v>
      </c>
      <c r="P10" t="s">
        <v>183</v>
      </c>
      <c r="Q10" s="2">
        <v>44334.443414351852</v>
      </c>
      <c r="R10" t="s">
        <v>75</v>
      </c>
      <c r="S10" t="s">
        <v>76</v>
      </c>
      <c r="T10">
        <v>0</v>
      </c>
      <c r="U10" t="s">
        <v>77</v>
      </c>
      <c r="V10" s="26" t="s">
        <v>77</v>
      </c>
      <c r="W10" t="s">
        <v>77</v>
      </c>
      <c r="X10" t="s">
        <v>77</v>
      </c>
      <c r="Y10" t="s">
        <v>77</v>
      </c>
      <c r="Z10" t="s">
        <v>77</v>
      </c>
      <c r="AA10" t="s">
        <v>77</v>
      </c>
      <c r="AC10">
        <v>39</v>
      </c>
      <c r="AD10" t="s">
        <v>183</v>
      </c>
      <c r="AE10" s="2">
        <v>44334.443414351852</v>
      </c>
      <c r="AF10" t="s">
        <v>75</v>
      </c>
      <c r="AG10" t="s">
        <v>76</v>
      </c>
      <c r="AH10">
        <v>0</v>
      </c>
      <c r="AI10">
        <v>12.214</v>
      </c>
      <c r="AJ10" s="26">
        <v>1939</v>
      </c>
      <c r="AK10">
        <v>0.39700000000000002</v>
      </c>
      <c r="AL10" t="s">
        <v>77</v>
      </c>
      <c r="AM10" t="s">
        <v>77</v>
      </c>
      <c r="AN10" t="s">
        <v>77</v>
      </c>
      <c r="AO10" t="s">
        <v>77</v>
      </c>
      <c r="AQ10">
        <v>1</v>
      </c>
      <c r="AT10" s="27">
        <f t="shared" si="0"/>
        <v>1.9713209412499992</v>
      </c>
      <c r="AU10" s="28">
        <f t="shared" si="1"/>
        <v>394.08460231282999</v>
      </c>
      <c r="AW10" s="33">
        <f t="shared" ref="AW10" si="6">IF(H10&lt;10000,((-0.00000005795*H10^2)+(0.003823*H10)+(-6.715)),(IF(H10&lt;700000,((-0.0000000001209*H10^2)+(0.002635*H10)+(-0.4111)), ((-0.00000002007*V10^2)+(0.2564*V10)+(286.1)))))</f>
        <v>1.7820132684499992</v>
      </c>
      <c r="AX10" s="34">
        <f t="shared" ref="AX10" si="7">(-0.00000001626*AJ10^2)+(0.1912*AJ10)+(-3.858)</f>
        <v>366.81766693654004</v>
      </c>
    </row>
    <row r="11" spans="1:73" x14ac:dyDescent="0.55000000000000004">
      <c r="A11" s="11">
        <v>37</v>
      </c>
      <c r="B11" t="s">
        <v>209</v>
      </c>
      <c r="C11" s="2">
        <v>44278.595486111109</v>
      </c>
      <c r="D11" t="s">
        <v>75</v>
      </c>
      <c r="E11" t="s">
        <v>76</v>
      </c>
      <c r="F11">
        <v>0</v>
      </c>
      <c r="G11">
        <v>6.0910000000000002</v>
      </c>
      <c r="H11" s="26">
        <v>1779</v>
      </c>
      <c r="I11">
        <v>1E-3</v>
      </c>
      <c r="J11" t="s">
        <v>77</v>
      </c>
      <c r="K11" t="s">
        <v>77</v>
      </c>
      <c r="L11" t="s">
        <v>77</v>
      </c>
      <c r="M11" t="s">
        <v>77</v>
      </c>
      <c r="O11">
        <v>37</v>
      </c>
      <c r="P11" t="s">
        <v>209</v>
      </c>
      <c r="Q11" s="2">
        <v>44278.595486111109</v>
      </c>
      <c r="R11" t="s">
        <v>75</v>
      </c>
      <c r="S11" t="s">
        <v>76</v>
      </c>
      <c r="T11">
        <v>0</v>
      </c>
      <c r="U11" t="s">
        <v>77</v>
      </c>
      <c r="V11" s="26" t="s">
        <v>77</v>
      </c>
      <c r="W11" t="s">
        <v>77</v>
      </c>
      <c r="X11" t="s">
        <v>77</v>
      </c>
      <c r="Y11" t="s">
        <v>77</v>
      </c>
      <c r="Z11" t="s">
        <v>77</v>
      </c>
      <c r="AA11" t="s">
        <v>77</v>
      </c>
      <c r="AC11">
        <v>37</v>
      </c>
      <c r="AD11" t="s">
        <v>209</v>
      </c>
      <c r="AE11" s="2">
        <v>44278.595486111109</v>
      </c>
      <c r="AF11" t="s">
        <v>75</v>
      </c>
      <c r="AG11" t="s">
        <v>76</v>
      </c>
      <c r="AH11">
        <v>0</v>
      </c>
      <c r="AI11">
        <v>12.273999999999999</v>
      </c>
      <c r="AJ11" s="26">
        <v>1989</v>
      </c>
      <c r="AK11">
        <v>0.44600000000000001</v>
      </c>
      <c r="AL11" t="s">
        <v>77</v>
      </c>
      <c r="AM11" t="s">
        <v>77</v>
      </c>
      <c r="AN11" t="s">
        <v>77</v>
      </c>
      <c r="AO11" t="s">
        <v>77</v>
      </c>
      <c r="AQ11">
        <v>1</v>
      </c>
      <c r="AT11" s="27">
        <f t="shared" si="0"/>
        <v>0.50844787124999957</v>
      </c>
      <c r="AU11" s="28">
        <f t="shared" si="1"/>
        <v>403.34227428483001</v>
      </c>
      <c r="AW11" s="33">
        <f>IF(H11&lt;10000,((-0.00000005795*H11^2)+(0.003823*H11)+(-6.715)),(IF(H11&lt;700000,((-0.0000000001209*H11^2)+(0.002635*H11)+(-0.4111)), ((-0.00000002007*V11^2)+(0.2564*V11)+(286.1)))))</f>
        <v>-9.7285535950000224E-2</v>
      </c>
      <c r="AX11" s="34">
        <f>(-0.00000001626*AJ11^2)+(0.1912*AJ11)+(-3.858)</f>
        <v>376.37447347253999</v>
      </c>
    </row>
    <row r="12" spans="1:73" x14ac:dyDescent="0.55000000000000004">
      <c r="A12">
        <v>39</v>
      </c>
      <c r="B12" t="s">
        <v>229</v>
      </c>
      <c r="C12" s="2">
        <v>44341.434062499997</v>
      </c>
      <c r="D12" t="s">
        <v>75</v>
      </c>
      <c r="E12" t="s">
        <v>76</v>
      </c>
      <c r="F12">
        <v>0</v>
      </c>
      <c r="G12">
        <v>6.1079999999999997</v>
      </c>
      <c r="H12" s="26">
        <v>2317</v>
      </c>
      <c r="I12">
        <v>0</v>
      </c>
      <c r="J12" t="s">
        <v>77</v>
      </c>
      <c r="K12" t="s">
        <v>77</v>
      </c>
      <c r="L12" t="s">
        <v>77</v>
      </c>
      <c r="M12" t="s">
        <v>77</v>
      </c>
      <c r="O12">
        <v>39</v>
      </c>
      <c r="P12" t="s">
        <v>229</v>
      </c>
      <c r="Q12" s="2">
        <v>44341.434062499997</v>
      </c>
      <c r="R12" t="s">
        <v>75</v>
      </c>
      <c r="S12" t="s">
        <v>76</v>
      </c>
      <c r="T12">
        <v>0</v>
      </c>
      <c r="U12" t="s">
        <v>77</v>
      </c>
      <c r="V12" s="26" t="s">
        <v>77</v>
      </c>
      <c r="W12" t="s">
        <v>77</v>
      </c>
      <c r="X12" t="s">
        <v>77</v>
      </c>
      <c r="Y12" t="s">
        <v>77</v>
      </c>
      <c r="Z12" t="s">
        <v>77</v>
      </c>
      <c r="AA12" t="s">
        <v>77</v>
      </c>
      <c r="AC12">
        <v>39</v>
      </c>
      <c r="AD12" t="s">
        <v>229</v>
      </c>
      <c r="AE12" s="2">
        <v>44341.434062499997</v>
      </c>
      <c r="AF12" t="s">
        <v>75</v>
      </c>
      <c r="AG12" t="s">
        <v>76</v>
      </c>
      <c r="AH12">
        <v>0</v>
      </c>
      <c r="AI12">
        <v>12.234</v>
      </c>
      <c r="AJ12" s="26">
        <v>2361</v>
      </c>
      <c r="AK12">
        <v>0.48099999999999998</v>
      </c>
      <c r="AL12" t="s">
        <v>77</v>
      </c>
      <c r="AM12" t="s">
        <v>77</v>
      </c>
      <c r="AN12" t="s">
        <v>77</v>
      </c>
      <c r="AO12" t="s">
        <v>77</v>
      </c>
      <c r="AQ12">
        <v>1</v>
      </c>
      <c r="AT12" s="27">
        <f t="shared" si="0"/>
        <v>2.0105653912499992</v>
      </c>
      <c r="AU12" s="28">
        <f t="shared" si="1"/>
        <v>472.20949987082997</v>
      </c>
      <c r="AW12" s="33">
        <f t="shared" ref="AW12" si="8">IF(H12&lt;10000,((-0.00000005795*H12^2)+(0.003823*H12)+(-6.715)),(IF(H12&lt;700000,((-0.0000000001209*H12^2)+(0.002635*H12)+(-0.4111)), ((-0.00000002007*V12^2)+(0.2564*V12)+(286.1)))))</f>
        <v>1.831787062450001</v>
      </c>
      <c r="AX12" s="34">
        <f t="shared" ref="AX12" si="9">(-0.00000001626*AJ12^2)+(0.1912*AJ12)+(-3.858)</f>
        <v>447.47456154053998</v>
      </c>
    </row>
    <row r="13" spans="1:73" x14ac:dyDescent="0.55000000000000004">
      <c r="A13">
        <v>49</v>
      </c>
      <c r="B13" t="s">
        <v>504</v>
      </c>
      <c r="C13" s="2">
        <v>44831.476574074077</v>
      </c>
      <c r="D13" t="s">
        <v>75</v>
      </c>
      <c r="E13" t="s">
        <v>76</v>
      </c>
      <c r="F13">
        <v>0</v>
      </c>
      <c r="G13">
        <v>6.0650000000000004</v>
      </c>
      <c r="H13" s="26">
        <v>2122</v>
      </c>
      <c r="I13">
        <v>-1E-3</v>
      </c>
      <c r="J13" t="s">
        <v>77</v>
      </c>
      <c r="K13" t="s">
        <v>77</v>
      </c>
      <c r="L13" t="s">
        <v>77</v>
      </c>
      <c r="M13" t="s">
        <v>77</v>
      </c>
      <c r="O13">
        <v>49</v>
      </c>
      <c r="P13" t="s">
        <v>504</v>
      </c>
      <c r="Q13" s="2">
        <v>44831.476574074077</v>
      </c>
      <c r="R13" t="s">
        <v>75</v>
      </c>
      <c r="S13" t="s">
        <v>76</v>
      </c>
      <c r="T13">
        <v>0</v>
      </c>
      <c r="U13" t="s">
        <v>77</v>
      </c>
      <c r="V13" s="26" t="s">
        <v>77</v>
      </c>
      <c r="W13" t="s">
        <v>77</v>
      </c>
      <c r="X13" t="s">
        <v>77</v>
      </c>
      <c r="Y13" t="s">
        <v>77</v>
      </c>
      <c r="Z13" t="s">
        <v>77</v>
      </c>
      <c r="AA13" t="s">
        <v>77</v>
      </c>
      <c r="AC13">
        <v>49</v>
      </c>
      <c r="AD13" t="s">
        <v>504</v>
      </c>
      <c r="AE13" s="2">
        <v>44831.476574074077</v>
      </c>
      <c r="AF13" t="s">
        <v>75</v>
      </c>
      <c r="AG13" t="s">
        <v>76</v>
      </c>
      <c r="AH13">
        <v>0</v>
      </c>
      <c r="AI13">
        <v>12.247999999999999</v>
      </c>
      <c r="AJ13" s="26">
        <v>4356</v>
      </c>
      <c r="AK13">
        <v>0.84899999999999998</v>
      </c>
      <c r="AL13" t="s">
        <v>77</v>
      </c>
      <c r="AM13" t="s">
        <v>77</v>
      </c>
      <c r="AN13" t="s">
        <v>77</v>
      </c>
      <c r="AO13" t="s">
        <v>77</v>
      </c>
      <c r="AQ13">
        <v>1</v>
      </c>
      <c r="AS13">
        <v>49</v>
      </c>
      <c r="AT13" s="46">
        <f t="shared" ref="AT13:AT19" si="10">IF(H13&lt;10000,((0.0000001453*H13^2)+(0.0008349*H13)+(-1.805)),(IF(H13&lt;700000,((-0.00000000008054*H13^2)+(0.002348*H13)+(-2.47)), ((-0.00000001938*V13^2)+(0.2471*V13)+(226.8)))))</f>
        <v>0.62092684519999986</v>
      </c>
      <c r="AU13" s="47">
        <f t="shared" ref="AU13:AU19" si="11">(-0.00000002552*AJ13^2)+(0.2067*AJ13)+(-103.7)</f>
        <v>796.20096473727995</v>
      </c>
      <c r="AW13" s="27">
        <f t="shared" ref="AW13:AW24" si="12">IF(H13&lt;15000,((0.00000002125*H13^2)+(0.002705*H13)+(-4.371)),(IF(H13&lt;700000,((-0.0000000008162*H13^2)+(0.003141*H13)+(0.4702)), ((0.000000003285*V13^2)+(0.1899*V13)+(559.5)))))</f>
        <v>1.4646962849999996</v>
      </c>
      <c r="AX13" s="28">
        <f t="shared" ref="AX13:AX24" si="13">((-0.00000006277*AJ13^2)+(0.1854*AJ13)+(34.83))</f>
        <v>841.24135582128008</v>
      </c>
      <c r="AZ13" s="33">
        <f t="shared" ref="AZ13:AZ24" si="14">IF(H13&lt;10000,((-0.00000005795*H13^2)+(0.003823*H13)+(-6.715)),(IF(H13&lt;700000,((-0.0000000001209*H13^2)+(0.002635*H13)+(-0.4111)), ((-0.00000002007*V13^2)+(0.2564*V13)+(286.1)))))</f>
        <v>1.1364638722000002</v>
      </c>
      <c r="BA13" s="34">
        <f t="shared" ref="BA13:BA24" si="15">(-0.00000001626*AJ13^2)+(0.1912*AJ13)+(-3.858)</f>
        <v>828.70067079264004</v>
      </c>
      <c r="BC13" s="46">
        <f t="shared" ref="BC13:BC24" si="16">IF(H13&lt;10000,((0.0000001453*H13^2)+(0.0008349*H13)+(-1.805)),(IF(H13&lt;700000,((-0.00000000008054*H13^2)+(0.002348*H13)+(-2.47)), ((-0.00000001938*V13^2)+(0.2471*V13)+(226.8)))))</f>
        <v>0.62092684519999986</v>
      </c>
      <c r="BD13" s="47">
        <f t="shared" ref="BD13:BD24" si="17">(-0.00000002552*AJ13^2)+(0.2067*AJ13)+(-103.7)</f>
        <v>796.20096473727995</v>
      </c>
      <c r="BF13" s="48">
        <f t="shared" ref="BF13:BF24" si="18">IF(H13&lt;100000,((0.0000000152*H13^2)+(0.0014347*H13)+(-4.08313)),((0.00000295*V13^2)+(0.083061*V13)+(133)))</f>
        <v>-0.97025276319999954</v>
      </c>
      <c r="BG13" s="49">
        <f t="shared" ref="BG13:BG24" si="19">(-0.00000172*AJ13^2)+(0.108838*AJ13)+(-21.89)</f>
        <v>419.57178208000005</v>
      </c>
      <c r="BI13">
        <v>49</v>
      </c>
      <c r="BJ13" t="s">
        <v>504</v>
      </c>
      <c r="BK13" s="2">
        <v>44831.476574074077</v>
      </c>
      <c r="BL13" t="s">
        <v>75</v>
      </c>
      <c r="BM13" t="s">
        <v>76</v>
      </c>
      <c r="BN13">
        <v>0</v>
      </c>
      <c r="BO13">
        <v>2.698</v>
      </c>
      <c r="BP13" s="26">
        <v>5444156</v>
      </c>
      <c r="BQ13">
        <v>960.48800000000006</v>
      </c>
      <c r="BR13" t="s">
        <v>77</v>
      </c>
      <c r="BS13" t="s">
        <v>77</v>
      </c>
      <c r="BT13" t="s">
        <v>77</v>
      </c>
      <c r="BU13" t="s">
        <v>77</v>
      </c>
    </row>
    <row r="14" spans="1:73" x14ac:dyDescent="0.55000000000000004">
      <c r="A14">
        <v>49</v>
      </c>
      <c r="B14" t="s">
        <v>534</v>
      </c>
      <c r="C14" s="2">
        <v>44775.410740740743</v>
      </c>
      <c r="D14" t="s">
        <v>535</v>
      </c>
      <c r="E14" t="s">
        <v>76</v>
      </c>
      <c r="F14">
        <v>0</v>
      </c>
      <c r="G14">
        <v>6.0430000000000001</v>
      </c>
      <c r="H14" s="26">
        <v>964</v>
      </c>
      <c r="I14">
        <v>-3.0000000000000001E-3</v>
      </c>
      <c r="J14" t="s">
        <v>77</v>
      </c>
      <c r="K14" t="s">
        <v>77</v>
      </c>
      <c r="L14" t="s">
        <v>77</v>
      </c>
      <c r="M14" t="s">
        <v>77</v>
      </c>
      <c r="O14">
        <v>49</v>
      </c>
      <c r="P14" t="s">
        <v>534</v>
      </c>
      <c r="Q14" s="2">
        <v>44775.410740740743</v>
      </c>
      <c r="R14" t="s">
        <v>535</v>
      </c>
      <c r="S14" t="s">
        <v>76</v>
      </c>
      <c r="T14">
        <v>0</v>
      </c>
      <c r="U14" t="s">
        <v>77</v>
      </c>
      <c r="V14" t="s">
        <v>77</v>
      </c>
      <c r="W14" t="s">
        <v>77</v>
      </c>
      <c r="X14" t="s">
        <v>77</v>
      </c>
      <c r="Y14" t="s">
        <v>77</v>
      </c>
      <c r="Z14" t="s">
        <v>77</v>
      </c>
      <c r="AA14" t="s">
        <v>77</v>
      </c>
      <c r="AC14">
        <v>49</v>
      </c>
      <c r="AD14" t="s">
        <v>534</v>
      </c>
      <c r="AE14" s="2">
        <v>44775.410740740743</v>
      </c>
      <c r="AF14" t="s">
        <v>535</v>
      </c>
      <c r="AG14" t="s">
        <v>76</v>
      </c>
      <c r="AH14">
        <v>0</v>
      </c>
      <c r="AI14">
        <v>12.225</v>
      </c>
      <c r="AJ14" s="26">
        <v>3124</v>
      </c>
      <c r="AK14">
        <v>0.58699999999999997</v>
      </c>
      <c r="AL14" t="s">
        <v>77</v>
      </c>
      <c r="AM14" t="s">
        <v>77</v>
      </c>
      <c r="AN14" t="s">
        <v>77</v>
      </c>
      <c r="AO14" t="s">
        <v>77</v>
      </c>
      <c r="AQ14">
        <v>1</v>
      </c>
      <c r="AS14">
        <v>83</v>
      </c>
      <c r="AT14" s="46">
        <f t="shared" si="10"/>
        <v>-0.86512969119999994</v>
      </c>
      <c r="AU14" s="47">
        <f t="shared" si="11"/>
        <v>541.78174072447985</v>
      </c>
      <c r="AW14" s="27">
        <f t="shared" si="12"/>
        <v>-1.7436324600000006</v>
      </c>
      <c r="AX14" s="28">
        <f t="shared" si="13"/>
        <v>613.40700396848013</v>
      </c>
      <c r="AZ14" s="33">
        <f t="shared" si="14"/>
        <v>-3.0834807031999998</v>
      </c>
      <c r="BA14" s="34">
        <f t="shared" si="15"/>
        <v>593.29211254624011</v>
      </c>
      <c r="BC14" s="46">
        <f t="shared" si="16"/>
        <v>-0.86512969119999994</v>
      </c>
      <c r="BD14" s="47">
        <f t="shared" si="17"/>
        <v>541.78174072447985</v>
      </c>
      <c r="BF14" s="48">
        <f t="shared" si="18"/>
        <v>-2.6859539007999995</v>
      </c>
      <c r="BG14" s="49">
        <f t="shared" si="19"/>
        <v>301.33378527999997</v>
      </c>
      <c r="BI14">
        <v>49</v>
      </c>
      <c r="BJ14" t="s">
        <v>534</v>
      </c>
      <c r="BK14" s="2">
        <v>44775.410740740743</v>
      </c>
      <c r="BL14" t="s">
        <v>535</v>
      </c>
      <c r="BM14" t="s">
        <v>76</v>
      </c>
      <c r="BN14">
        <v>0</v>
      </c>
      <c r="BO14">
        <v>2.6970000000000001</v>
      </c>
      <c r="BP14" s="26">
        <v>5446211</v>
      </c>
      <c r="BQ14">
        <v>960.50099999999998</v>
      </c>
      <c r="BR14" t="s">
        <v>77</v>
      </c>
      <c r="BS14" t="s">
        <v>77</v>
      </c>
      <c r="BT14" t="s">
        <v>77</v>
      </c>
      <c r="BU14" t="s">
        <v>77</v>
      </c>
    </row>
    <row r="15" spans="1:73" x14ac:dyDescent="0.55000000000000004">
      <c r="A15">
        <v>74</v>
      </c>
      <c r="B15" t="s">
        <v>564</v>
      </c>
      <c r="C15" s="2">
        <v>44782.457418981481</v>
      </c>
      <c r="D15" t="s">
        <v>75</v>
      </c>
      <c r="E15" t="s">
        <v>76</v>
      </c>
      <c r="F15">
        <v>0</v>
      </c>
      <c r="G15">
        <v>6.0739999999999998</v>
      </c>
      <c r="H15" s="26">
        <v>1670</v>
      </c>
      <c r="I15">
        <v>-1E-3</v>
      </c>
      <c r="J15" t="s">
        <v>77</v>
      </c>
      <c r="K15" t="s">
        <v>77</v>
      </c>
      <c r="L15" t="s">
        <v>77</v>
      </c>
      <c r="M15" t="s">
        <v>77</v>
      </c>
      <c r="O15">
        <v>74</v>
      </c>
      <c r="P15" t="s">
        <v>564</v>
      </c>
      <c r="Q15" s="2">
        <v>44782.457418981481</v>
      </c>
      <c r="R15" t="s">
        <v>75</v>
      </c>
      <c r="S15" t="s">
        <v>76</v>
      </c>
      <c r="T15">
        <v>0</v>
      </c>
      <c r="U15" t="s">
        <v>77</v>
      </c>
      <c r="V15" s="26" t="s">
        <v>77</v>
      </c>
      <c r="W15" t="s">
        <v>77</v>
      </c>
      <c r="X15" t="s">
        <v>77</v>
      </c>
      <c r="Y15" t="s">
        <v>77</v>
      </c>
      <c r="Z15" t="s">
        <v>77</v>
      </c>
      <c r="AA15" t="s">
        <v>77</v>
      </c>
      <c r="AC15">
        <v>74</v>
      </c>
      <c r="AD15" t="s">
        <v>564</v>
      </c>
      <c r="AE15" s="2">
        <v>44782.457418981481</v>
      </c>
      <c r="AF15" t="s">
        <v>75</v>
      </c>
      <c r="AG15" t="s">
        <v>76</v>
      </c>
      <c r="AH15">
        <v>0</v>
      </c>
      <c r="AI15">
        <v>12.234</v>
      </c>
      <c r="AJ15" s="26">
        <v>3510</v>
      </c>
      <c r="AK15">
        <v>0.66900000000000004</v>
      </c>
      <c r="AL15" t="s">
        <v>77</v>
      </c>
      <c r="AM15" t="s">
        <v>77</v>
      </c>
      <c r="AN15" t="s">
        <v>77</v>
      </c>
      <c r="AO15" t="s">
        <v>77</v>
      </c>
      <c r="AQ15">
        <v>1</v>
      </c>
      <c r="AS15">
        <v>108</v>
      </c>
      <c r="AT15" s="46">
        <f t="shared" si="10"/>
        <v>-5.4898299999999178E-3</v>
      </c>
      <c r="AU15" s="47">
        <f t="shared" si="11"/>
        <v>621.50259104799989</v>
      </c>
      <c r="AW15" s="27">
        <f t="shared" si="12"/>
        <v>0.20561412499999943</v>
      </c>
      <c r="AX15" s="28">
        <f t="shared" si="13"/>
        <v>684.81066732300008</v>
      </c>
      <c r="AZ15" s="33">
        <f t="shared" si="14"/>
        <v>-0.49220675499999977</v>
      </c>
      <c r="BA15" s="34">
        <f t="shared" si="15"/>
        <v>667.05367517400009</v>
      </c>
      <c r="BC15" s="46">
        <f t="shared" si="16"/>
        <v>-5.4898299999999178E-3</v>
      </c>
      <c r="BD15" s="47">
        <f t="shared" si="17"/>
        <v>621.50259104799989</v>
      </c>
      <c r="BF15" s="48">
        <f t="shared" si="18"/>
        <v>-1.6447897199999999</v>
      </c>
      <c r="BG15" s="49">
        <f t="shared" si="19"/>
        <v>338.94080800000006</v>
      </c>
      <c r="BI15">
        <v>74</v>
      </c>
      <c r="BJ15" t="s">
        <v>564</v>
      </c>
      <c r="BK15" s="2">
        <v>44782.457418981481</v>
      </c>
      <c r="BL15" t="s">
        <v>75</v>
      </c>
      <c r="BM15" t="s">
        <v>76</v>
      </c>
      <c r="BN15">
        <v>0</v>
      </c>
      <c r="BO15">
        <v>2.7130000000000001</v>
      </c>
      <c r="BP15" s="26">
        <v>5253555</v>
      </c>
      <c r="BQ15">
        <v>959.202</v>
      </c>
      <c r="BR15" t="s">
        <v>77</v>
      </c>
      <c r="BS15" t="s">
        <v>77</v>
      </c>
      <c r="BT15" t="s">
        <v>77</v>
      </c>
      <c r="BU15" t="s">
        <v>77</v>
      </c>
    </row>
    <row r="16" spans="1:73" x14ac:dyDescent="0.55000000000000004">
      <c r="A16">
        <v>74</v>
      </c>
      <c r="B16" t="s">
        <v>564</v>
      </c>
      <c r="C16" s="2">
        <v>44782.457418981481</v>
      </c>
      <c r="D16" t="s">
        <v>75</v>
      </c>
      <c r="E16" t="s">
        <v>76</v>
      </c>
      <c r="F16">
        <v>0</v>
      </c>
      <c r="G16">
        <v>6.0739999999999998</v>
      </c>
      <c r="H16" s="26">
        <v>1670</v>
      </c>
      <c r="I16">
        <v>-1E-3</v>
      </c>
      <c r="J16" t="s">
        <v>77</v>
      </c>
      <c r="K16" t="s">
        <v>77</v>
      </c>
      <c r="L16" t="s">
        <v>77</v>
      </c>
      <c r="M16" t="s">
        <v>77</v>
      </c>
      <c r="O16">
        <v>74</v>
      </c>
      <c r="P16" t="s">
        <v>564</v>
      </c>
      <c r="Q16" s="2">
        <v>44782.457418981481</v>
      </c>
      <c r="R16" t="s">
        <v>75</v>
      </c>
      <c r="S16" t="s">
        <v>76</v>
      </c>
      <c r="T16">
        <v>0</v>
      </c>
      <c r="U16" t="s">
        <v>77</v>
      </c>
      <c r="V16" s="26" t="s">
        <v>77</v>
      </c>
      <c r="W16" t="s">
        <v>77</v>
      </c>
      <c r="X16" t="s">
        <v>77</v>
      </c>
      <c r="Y16" t="s">
        <v>77</v>
      </c>
      <c r="Z16" t="s">
        <v>77</v>
      </c>
      <c r="AA16" t="s">
        <v>77</v>
      </c>
      <c r="AC16">
        <v>74</v>
      </c>
      <c r="AD16" t="s">
        <v>564</v>
      </c>
      <c r="AE16" s="2">
        <v>44782.457418981481</v>
      </c>
      <c r="AF16" t="s">
        <v>75</v>
      </c>
      <c r="AG16" t="s">
        <v>76</v>
      </c>
      <c r="AH16">
        <v>0</v>
      </c>
      <c r="AI16">
        <v>12.234</v>
      </c>
      <c r="AJ16" s="26">
        <v>3510</v>
      </c>
      <c r="AK16">
        <v>0.66900000000000004</v>
      </c>
      <c r="AL16" t="s">
        <v>77</v>
      </c>
      <c r="AM16" t="s">
        <v>77</v>
      </c>
      <c r="AN16" t="s">
        <v>77</v>
      </c>
      <c r="AO16" t="s">
        <v>77</v>
      </c>
      <c r="AQ16">
        <v>1</v>
      </c>
      <c r="AS16">
        <v>108</v>
      </c>
      <c r="AT16" s="46">
        <f t="shared" si="10"/>
        <v>-5.4898299999999178E-3</v>
      </c>
      <c r="AU16" s="47">
        <f t="shared" si="11"/>
        <v>621.50259104799989</v>
      </c>
      <c r="AW16" s="27">
        <f t="shared" si="12"/>
        <v>0.20561412499999943</v>
      </c>
      <c r="AX16" s="28">
        <f t="shared" si="13"/>
        <v>684.81066732300008</v>
      </c>
      <c r="AZ16" s="33">
        <f t="shared" si="14"/>
        <v>-0.49220675499999977</v>
      </c>
      <c r="BA16" s="34">
        <f t="shared" si="15"/>
        <v>667.05367517400009</v>
      </c>
      <c r="BC16" s="46">
        <f t="shared" si="16"/>
        <v>-5.4898299999999178E-3</v>
      </c>
      <c r="BD16" s="47">
        <f t="shared" si="17"/>
        <v>621.50259104799989</v>
      </c>
      <c r="BF16" s="48">
        <f t="shared" si="18"/>
        <v>-1.6447897199999999</v>
      </c>
      <c r="BG16" s="49">
        <f t="shared" si="19"/>
        <v>338.94080800000006</v>
      </c>
      <c r="BI16">
        <v>74</v>
      </c>
      <c r="BJ16" t="s">
        <v>564</v>
      </c>
      <c r="BK16" s="2">
        <v>44782.457418981481</v>
      </c>
      <c r="BL16" t="s">
        <v>75</v>
      </c>
      <c r="BM16" t="s">
        <v>76</v>
      </c>
      <c r="BN16">
        <v>0</v>
      </c>
      <c r="BO16">
        <v>2.7130000000000001</v>
      </c>
      <c r="BP16" s="26">
        <v>5253555</v>
      </c>
      <c r="BQ16">
        <v>959.202</v>
      </c>
      <c r="BR16" t="s">
        <v>77</v>
      </c>
      <c r="BS16" t="s">
        <v>77</v>
      </c>
      <c r="BT16" t="s">
        <v>77</v>
      </c>
      <c r="BU16" t="s">
        <v>77</v>
      </c>
    </row>
    <row r="17" spans="1:73" x14ac:dyDescent="0.55000000000000004">
      <c r="A17">
        <v>49</v>
      </c>
      <c r="B17" t="s">
        <v>566</v>
      </c>
      <c r="C17" s="2">
        <v>44796.46020833333</v>
      </c>
      <c r="D17" t="s">
        <v>75</v>
      </c>
      <c r="E17" t="s">
        <v>76</v>
      </c>
      <c r="F17">
        <v>0</v>
      </c>
      <c r="G17">
        <v>6.0590000000000002</v>
      </c>
      <c r="H17" s="26">
        <v>2019</v>
      </c>
      <c r="I17">
        <v>-1E-3</v>
      </c>
      <c r="J17" t="s">
        <v>77</v>
      </c>
      <c r="K17" t="s">
        <v>77</v>
      </c>
      <c r="L17" t="s">
        <v>77</v>
      </c>
      <c r="M17" t="s">
        <v>77</v>
      </c>
      <c r="O17">
        <v>49</v>
      </c>
      <c r="P17" t="s">
        <v>566</v>
      </c>
      <c r="Q17" s="2">
        <v>44796.46020833333</v>
      </c>
      <c r="R17" t="s">
        <v>75</v>
      </c>
      <c r="S17" t="s">
        <v>76</v>
      </c>
      <c r="T17">
        <v>0</v>
      </c>
      <c r="U17" t="s">
        <v>77</v>
      </c>
      <c r="V17" t="s">
        <v>77</v>
      </c>
      <c r="W17" t="s">
        <v>77</v>
      </c>
      <c r="X17" t="s">
        <v>77</v>
      </c>
      <c r="Y17" t="s">
        <v>77</v>
      </c>
      <c r="Z17" t="s">
        <v>77</v>
      </c>
      <c r="AA17" t="s">
        <v>77</v>
      </c>
      <c r="AC17">
        <v>49</v>
      </c>
      <c r="AD17" t="s">
        <v>566</v>
      </c>
      <c r="AE17" s="2">
        <v>44796.46020833333</v>
      </c>
      <c r="AF17" t="s">
        <v>75</v>
      </c>
      <c r="AG17" t="s">
        <v>76</v>
      </c>
      <c r="AH17">
        <v>0</v>
      </c>
      <c r="AI17">
        <v>12.222</v>
      </c>
      <c r="AJ17" s="26">
        <v>2771</v>
      </c>
      <c r="AK17">
        <v>0.51200000000000001</v>
      </c>
      <c r="AL17" t="s">
        <v>77</v>
      </c>
      <c r="AM17" t="s">
        <v>77</v>
      </c>
      <c r="AN17" t="s">
        <v>77</v>
      </c>
      <c r="AO17" t="s">
        <v>77</v>
      </c>
      <c r="AQ17">
        <v>1</v>
      </c>
      <c r="AS17">
        <v>83</v>
      </c>
      <c r="AT17" s="46">
        <f t="shared" si="10"/>
        <v>0.47295835329999991</v>
      </c>
      <c r="AU17" s="47">
        <f t="shared" si="11"/>
        <v>468.86974618568007</v>
      </c>
      <c r="AW17" s="27">
        <f t="shared" si="12"/>
        <v>1.1770176712499989</v>
      </c>
      <c r="AX17" s="28">
        <f t="shared" si="13"/>
        <v>548.09142425843015</v>
      </c>
      <c r="AZ17" s="33">
        <f t="shared" si="14"/>
        <v>0.76741188005000005</v>
      </c>
      <c r="BA17" s="34">
        <f t="shared" si="15"/>
        <v>525.83234854934005</v>
      </c>
      <c r="BC17" s="46">
        <f t="shared" si="16"/>
        <v>0.47295835329999991</v>
      </c>
      <c r="BD17" s="47">
        <f t="shared" si="17"/>
        <v>468.86974618568007</v>
      </c>
      <c r="BF17" s="48">
        <f t="shared" si="18"/>
        <v>-1.1245100128000001</v>
      </c>
      <c r="BG17" s="49">
        <f t="shared" si="19"/>
        <v>266.49317948000004</v>
      </c>
      <c r="BI17">
        <v>49</v>
      </c>
      <c r="BJ17" t="s">
        <v>566</v>
      </c>
      <c r="BK17" s="2">
        <v>44796.46020833333</v>
      </c>
      <c r="BL17" t="s">
        <v>75</v>
      </c>
      <c r="BM17" t="s">
        <v>76</v>
      </c>
      <c r="BN17">
        <v>0</v>
      </c>
      <c r="BO17">
        <v>2.706</v>
      </c>
      <c r="BP17" s="26">
        <v>5422097</v>
      </c>
      <c r="BQ17">
        <v>960.34699999999998</v>
      </c>
      <c r="BR17" t="s">
        <v>77</v>
      </c>
      <c r="BS17" t="s">
        <v>77</v>
      </c>
      <c r="BT17" t="s">
        <v>77</v>
      </c>
      <c r="BU17" t="s">
        <v>77</v>
      </c>
    </row>
    <row r="18" spans="1:73" x14ac:dyDescent="0.55000000000000004">
      <c r="A18">
        <v>49</v>
      </c>
      <c r="B18" t="s">
        <v>592</v>
      </c>
      <c r="C18" s="2">
        <v>44803.402071759258</v>
      </c>
      <c r="D18" t="s">
        <v>75</v>
      </c>
      <c r="E18" t="s">
        <v>76</v>
      </c>
      <c r="F18">
        <v>0</v>
      </c>
      <c r="G18">
        <v>6.05</v>
      </c>
      <c r="H18" s="26">
        <v>1755</v>
      </c>
      <c r="I18">
        <v>-1E-3</v>
      </c>
      <c r="J18" t="s">
        <v>77</v>
      </c>
      <c r="K18" t="s">
        <v>77</v>
      </c>
      <c r="L18" t="s">
        <v>77</v>
      </c>
      <c r="M18" t="s">
        <v>77</v>
      </c>
      <c r="O18">
        <v>49</v>
      </c>
      <c r="P18" t="s">
        <v>592</v>
      </c>
      <c r="Q18" s="2">
        <v>44803.402071759258</v>
      </c>
      <c r="R18" t="s">
        <v>75</v>
      </c>
      <c r="S18" t="s">
        <v>76</v>
      </c>
      <c r="T18">
        <v>0</v>
      </c>
      <c r="U18" t="s">
        <v>77</v>
      </c>
      <c r="V18" t="s">
        <v>77</v>
      </c>
      <c r="W18" t="s">
        <v>77</v>
      </c>
      <c r="X18" t="s">
        <v>77</v>
      </c>
      <c r="Y18" t="s">
        <v>77</v>
      </c>
      <c r="Z18" t="s">
        <v>77</v>
      </c>
      <c r="AA18" t="s">
        <v>77</v>
      </c>
      <c r="AC18">
        <v>49</v>
      </c>
      <c r="AD18" t="s">
        <v>592</v>
      </c>
      <c r="AE18" s="2">
        <v>44803.402071759258</v>
      </c>
      <c r="AF18" t="s">
        <v>75</v>
      </c>
      <c r="AG18" t="s">
        <v>76</v>
      </c>
      <c r="AH18">
        <v>0</v>
      </c>
      <c r="AI18">
        <v>12.205</v>
      </c>
      <c r="AJ18" s="26">
        <v>4113</v>
      </c>
      <c r="AK18">
        <v>0.79700000000000004</v>
      </c>
      <c r="AL18" t="s">
        <v>77</v>
      </c>
      <c r="AM18" t="s">
        <v>77</v>
      </c>
      <c r="AN18" t="s">
        <v>77</v>
      </c>
      <c r="AO18" t="s">
        <v>77</v>
      </c>
      <c r="AQ18">
        <v>2</v>
      </c>
      <c r="AR18" t="s">
        <v>593</v>
      </c>
      <c r="AS18">
        <v>83</v>
      </c>
      <c r="AT18" s="46">
        <f t="shared" si="10"/>
        <v>0.10777713250000009</v>
      </c>
      <c r="AU18" s="47">
        <f t="shared" si="11"/>
        <v>746.02538405511996</v>
      </c>
      <c r="AW18" s="27">
        <f t="shared" si="12"/>
        <v>0.44172553124999947</v>
      </c>
      <c r="AX18" s="28">
        <f t="shared" si="13"/>
        <v>796.31833440987009</v>
      </c>
      <c r="AZ18" s="33">
        <f t="shared" si="14"/>
        <v>-0.18412244875000017</v>
      </c>
      <c r="BA18" s="34">
        <f t="shared" si="15"/>
        <v>782.27253333606006</v>
      </c>
      <c r="BC18" s="46">
        <f t="shared" si="16"/>
        <v>0.10777713250000009</v>
      </c>
      <c r="BD18" s="47">
        <f t="shared" si="17"/>
        <v>746.02538405511996</v>
      </c>
      <c r="BF18" s="48">
        <f t="shared" si="18"/>
        <v>-1.5184151199999998</v>
      </c>
      <c r="BG18" s="49">
        <f t="shared" si="19"/>
        <v>396.66385132000005</v>
      </c>
      <c r="BI18">
        <v>49</v>
      </c>
      <c r="BJ18" t="s">
        <v>592</v>
      </c>
      <c r="BK18" s="2">
        <v>44803.402071759258</v>
      </c>
      <c r="BL18" t="s">
        <v>75</v>
      </c>
      <c r="BM18" t="s">
        <v>76</v>
      </c>
      <c r="BN18">
        <v>0</v>
      </c>
      <c r="BO18">
        <v>2.7</v>
      </c>
      <c r="BP18" s="26">
        <v>5222038</v>
      </c>
      <c r="BQ18">
        <v>958.97400000000005</v>
      </c>
      <c r="BR18" t="s">
        <v>77</v>
      </c>
      <c r="BS18" t="s">
        <v>77</v>
      </c>
      <c r="BT18" t="s">
        <v>77</v>
      </c>
      <c r="BU18" t="s">
        <v>77</v>
      </c>
    </row>
    <row r="19" spans="1:73" x14ac:dyDescent="0.55000000000000004">
      <c r="A19">
        <v>49</v>
      </c>
      <c r="B19" t="s">
        <v>614</v>
      </c>
      <c r="C19" s="2">
        <v>44810.522627314815</v>
      </c>
      <c r="D19" t="s">
        <v>75</v>
      </c>
      <c r="E19" t="s">
        <v>76</v>
      </c>
      <c r="F19">
        <v>0</v>
      </c>
      <c r="G19">
        <v>6.0469999999999997</v>
      </c>
      <c r="H19" s="26">
        <v>1899</v>
      </c>
      <c r="I19">
        <v>-1E-3</v>
      </c>
      <c r="J19" t="s">
        <v>77</v>
      </c>
      <c r="K19" t="s">
        <v>77</v>
      </c>
      <c r="L19" t="s">
        <v>77</v>
      </c>
      <c r="M19" t="s">
        <v>77</v>
      </c>
      <c r="O19">
        <v>49</v>
      </c>
      <c r="P19" t="s">
        <v>614</v>
      </c>
      <c r="Q19" s="2">
        <v>44810.522627314815</v>
      </c>
      <c r="R19" t="s">
        <v>75</v>
      </c>
      <c r="S19" t="s">
        <v>76</v>
      </c>
      <c r="T19">
        <v>0</v>
      </c>
      <c r="U19" t="s">
        <v>77</v>
      </c>
      <c r="V19" s="26" t="s">
        <v>77</v>
      </c>
      <c r="W19" t="s">
        <v>77</v>
      </c>
      <c r="X19" t="s">
        <v>77</v>
      </c>
      <c r="Y19" t="s">
        <v>77</v>
      </c>
      <c r="Z19" t="s">
        <v>77</v>
      </c>
      <c r="AA19" t="s">
        <v>77</v>
      </c>
      <c r="AC19">
        <v>49</v>
      </c>
      <c r="AD19" t="s">
        <v>614</v>
      </c>
      <c r="AE19" s="2">
        <v>44810.522627314815</v>
      </c>
      <c r="AF19" t="s">
        <v>75</v>
      </c>
      <c r="AG19" t="s">
        <v>76</v>
      </c>
      <c r="AH19">
        <v>0</v>
      </c>
      <c r="AI19">
        <v>12.234999999999999</v>
      </c>
      <c r="AJ19" s="26">
        <v>4350</v>
      </c>
      <c r="AK19">
        <v>0.84799999999999998</v>
      </c>
      <c r="AL19" t="s">
        <v>77</v>
      </c>
      <c r="AM19" t="s">
        <v>77</v>
      </c>
      <c r="AN19" t="s">
        <v>77</v>
      </c>
      <c r="AO19" t="s">
        <v>77</v>
      </c>
      <c r="AQ19">
        <v>1</v>
      </c>
      <c r="AS19">
        <v>49</v>
      </c>
      <c r="AT19" s="46">
        <f t="shared" si="10"/>
        <v>0.30445610530000011</v>
      </c>
      <c r="AU19" s="47">
        <f t="shared" si="11"/>
        <v>794.96209779999992</v>
      </c>
      <c r="AW19" s="27">
        <f t="shared" si="12"/>
        <v>0.84242677124999954</v>
      </c>
      <c r="AX19" s="28">
        <f t="shared" si="13"/>
        <v>840.13223467500006</v>
      </c>
      <c r="AZ19" s="33">
        <f t="shared" si="14"/>
        <v>0.33589765205000077</v>
      </c>
      <c r="BA19" s="34">
        <f t="shared" si="15"/>
        <v>827.55432015000008</v>
      </c>
      <c r="BC19" s="46">
        <f t="shared" si="16"/>
        <v>0.30445610530000011</v>
      </c>
      <c r="BD19" s="47">
        <f t="shared" si="17"/>
        <v>794.96209779999992</v>
      </c>
      <c r="BF19" s="48">
        <f t="shared" si="18"/>
        <v>-1.3038204447999999</v>
      </c>
      <c r="BG19" s="49">
        <f t="shared" si="19"/>
        <v>419.00860000000006</v>
      </c>
      <c r="BI19">
        <v>49</v>
      </c>
      <c r="BJ19" t="s">
        <v>614</v>
      </c>
      <c r="BK19" s="2">
        <v>44810.522627314815</v>
      </c>
      <c r="BL19" t="s">
        <v>75</v>
      </c>
      <c r="BM19" t="s">
        <v>76</v>
      </c>
      <c r="BN19">
        <v>0</v>
      </c>
      <c r="BO19">
        <v>2.694</v>
      </c>
      <c r="BP19" s="26">
        <v>5461423</v>
      </c>
      <c r="BQ19">
        <v>960.59699999999998</v>
      </c>
      <c r="BR19" t="s">
        <v>77</v>
      </c>
      <c r="BS19" t="s">
        <v>77</v>
      </c>
      <c r="BT19" t="s">
        <v>77</v>
      </c>
      <c r="BU19" t="s">
        <v>77</v>
      </c>
    </row>
    <row r="20" spans="1:73" x14ac:dyDescent="0.55000000000000004">
      <c r="A20">
        <v>49</v>
      </c>
      <c r="B20" t="s">
        <v>642</v>
      </c>
      <c r="C20" s="2">
        <v>44818.431006944447</v>
      </c>
      <c r="D20" t="s">
        <v>75</v>
      </c>
      <c r="E20" t="s">
        <v>76</v>
      </c>
      <c r="F20">
        <v>0</v>
      </c>
      <c r="G20">
        <v>6.0659999999999998</v>
      </c>
      <c r="H20" s="26">
        <v>1683</v>
      </c>
      <c r="I20">
        <v>-1E-3</v>
      </c>
      <c r="J20" t="s">
        <v>77</v>
      </c>
      <c r="K20" t="s">
        <v>77</v>
      </c>
      <c r="L20" t="s">
        <v>77</v>
      </c>
      <c r="M20" t="s">
        <v>77</v>
      </c>
      <c r="O20">
        <v>49</v>
      </c>
      <c r="P20" t="s">
        <v>642</v>
      </c>
      <c r="Q20" s="2">
        <v>44818.431006944447</v>
      </c>
      <c r="R20" t="s">
        <v>75</v>
      </c>
      <c r="S20" t="s">
        <v>76</v>
      </c>
      <c r="T20">
        <v>0</v>
      </c>
      <c r="U20" t="s">
        <v>77</v>
      </c>
      <c r="V20" s="26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C20">
        <v>49</v>
      </c>
      <c r="AD20" t="s">
        <v>642</v>
      </c>
      <c r="AE20" s="2">
        <v>44818.431006944447</v>
      </c>
      <c r="AF20" t="s">
        <v>75</v>
      </c>
      <c r="AG20" t="s">
        <v>76</v>
      </c>
      <c r="AH20">
        <v>0</v>
      </c>
      <c r="AI20">
        <v>12.237</v>
      </c>
      <c r="AJ20" s="26">
        <v>3463</v>
      </c>
      <c r="AK20">
        <v>0.65900000000000003</v>
      </c>
      <c r="AL20" t="s">
        <v>77</v>
      </c>
      <c r="AM20" t="s">
        <v>77</v>
      </c>
      <c r="AN20" t="s">
        <v>77</v>
      </c>
      <c r="AO20" t="s">
        <v>77</v>
      </c>
      <c r="AQ20">
        <v>1</v>
      </c>
      <c r="AS20">
        <v>49</v>
      </c>
      <c r="AT20" s="46">
        <f>IF(H20&lt;10000,((0.0000001453*H20^2)+(0.0008349*H20)+(-1.805)),(IF(H20&lt;700000,((-0.00000000008054*H20^2)+(0.002348*H20)+(-2.47)), ((-0.00000001938*V20^2)+(0.2471*V20)+(226.8)))))</f>
        <v>1.169735170000008E-2</v>
      </c>
      <c r="AU20" s="47">
        <f>(-0.00000002552*AJ20^2)+(0.2067*AJ20)+(-103.7)</f>
        <v>611.79605474311995</v>
      </c>
      <c r="AW20" s="27">
        <f t="shared" si="12"/>
        <v>0.24170539124999912</v>
      </c>
      <c r="AX20" s="28">
        <f t="shared" si="13"/>
        <v>676.11743899787007</v>
      </c>
      <c r="AZ20" s="33">
        <f t="shared" si="14"/>
        <v>-0.44503373754999931</v>
      </c>
      <c r="BA20" s="34">
        <f t="shared" si="15"/>
        <v>658.07260408006016</v>
      </c>
      <c r="BC20" s="46">
        <f t="shared" si="16"/>
        <v>1.169735170000008E-2</v>
      </c>
      <c r="BD20" s="47">
        <f t="shared" si="17"/>
        <v>611.79605474311995</v>
      </c>
      <c r="BF20" s="48">
        <f t="shared" si="18"/>
        <v>-1.6254760671999997</v>
      </c>
      <c r="BG20" s="49">
        <f t="shared" si="19"/>
        <v>334.38911932000002</v>
      </c>
      <c r="BI20">
        <v>49</v>
      </c>
      <c r="BJ20" t="s">
        <v>642</v>
      </c>
      <c r="BK20" s="2">
        <v>44818.431006944447</v>
      </c>
      <c r="BL20" t="s">
        <v>75</v>
      </c>
      <c r="BM20" t="s">
        <v>76</v>
      </c>
      <c r="BN20">
        <v>0</v>
      </c>
      <c r="BO20">
        <v>2.6949999999999998</v>
      </c>
      <c r="BP20" s="26">
        <v>5329352</v>
      </c>
      <c r="BQ20">
        <v>959.73199999999997</v>
      </c>
      <c r="BR20" t="s">
        <v>77</v>
      </c>
      <c r="BS20" t="s">
        <v>77</v>
      </c>
      <c r="BT20" t="s">
        <v>77</v>
      </c>
      <c r="BU20" t="s">
        <v>77</v>
      </c>
    </row>
    <row r="21" spans="1:73" x14ac:dyDescent="0.55000000000000004">
      <c r="A21">
        <v>49</v>
      </c>
      <c r="B21" t="s">
        <v>678</v>
      </c>
      <c r="C21" s="2">
        <v>44824.423483796294</v>
      </c>
      <c r="D21" t="s">
        <v>75</v>
      </c>
      <c r="E21" t="s">
        <v>76</v>
      </c>
      <c r="F21">
        <v>0</v>
      </c>
      <c r="G21">
        <v>6.0629999999999997</v>
      </c>
      <c r="H21" s="26">
        <v>2085</v>
      </c>
      <c r="I21">
        <v>-1E-3</v>
      </c>
      <c r="J21" t="s">
        <v>77</v>
      </c>
      <c r="K21" t="s">
        <v>77</v>
      </c>
      <c r="L21" t="s">
        <v>77</v>
      </c>
      <c r="M21" t="s">
        <v>77</v>
      </c>
      <c r="O21">
        <v>49</v>
      </c>
      <c r="P21" t="s">
        <v>678</v>
      </c>
      <c r="Q21" s="2">
        <v>44824.423483796294</v>
      </c>
      <c r="R21" t="s">
        <v>75</v>
      </c>
      <c r="S21" t="s">
        <v>76</v>
      </c>
      <c r="T21">
        <v>0</v>
      </c>
      <c r="U21" t="s">
        <v>77</v>
      </c>
      <c r="V21" t="s">
        <v>77</v>
      </c>
      <c r="W21" t="s">
        <v>77</v>
      </c>
      <c r="X21" t="s">
        <v>77</v>
      </c>
      <c r="Y21" t="s">
        <v>77</v>
      </c>
      <c r="Z21" t="s">
        <v>77</v>
      </c>
      <c r="AA21" t="s">
        <v>77</v>
      </c>
      <c r="AC21">
        <v>49</v>
      </c>
      <c r="AD21" t="s">
        <v>678</v>
      </c>
      <c r="AE21" s="2">
        <v>44824.423483796294</v>
      </c>
      <c r="AF21" t="s">
        <v>75</v>
      </c>
      <c r="AG21" t="s">
        <v>76</v>
      </c>
      <c r="AH21">
        <v>0</v>
      </c>
      <c r="AI21">
        <v>12.231999999999999</v>
      </c>
      <c r="AJ21" s="26">
        <v>3654</v>
      </c>
      <c r="AK21">
        <v>0.7</v>
      </c>
      <c r="AL21" t="s">
        <v>77</v>
      </c>
      <c r="AM21" t="s">
        <v>77</v>
      </c>
      <c r="AN21" t="s">
        <v>77</v>
      </c>
      <c r="AO21" t="s">
        <v>77</v>
      </c>
      <c r="AQ21">
        <v>1</v>
      </c>
      <c r="AS21">
        <v>83</v>
      </c>
      <c r="AT21" s="46">
        <f t="shared" ref="AT21:AT24" si="20">IF(H21&lt;10000,((0.0000001453*H21^2)+(0.0008349*H21)+(-1.805)),(IF(H21&lt;700000,((-0.00000000008054*H21^2)+(0.002348*H21)+(-2.47)), ((-0.00000001938*V21^2)+(0.2471*V21)+(226.8)))))</f>
        <v>0.56741829249999998</v>
      </c>
      <c r="AU21" s="47">
        <f t="shared" ref="AU21:AU24" si="21">(-0.00000002552*AJ21^2)+(0.2067*AJ21)+(-103.7)</f>
        <v>651.24106420767998</v>
      </c>
      <c r="AW21" s="27">
        <f t="shared" si="12"/>
        <v>1.361303531249999</v>
      </c>
      <c r="AX21" s="28">
        <f t="shared" si="13"/>
        <v>711.44351278668</v>
      </c>
      <c r="AZ21" s="33">
        <f t="shared" si="14"/>
        <v>1.0040333112499997</v>
      </c>
      <c r="BA21" s="34">
        <f t="shared" si="15"/>
        <v>694.56970109784004</v>
      </c>
      <c r="BC21" s="46">
        <f t="shared" si="16"/>
        <v>0.56741829249999998</v>
      </c>
      <c r="BD21" s="47">
        <f t="shared" si="17"/>
        <v>651.24106420767998</v>
      </c>
      <c r="BF21" s="48">
        <f t="shared" si="18"/>
        <v>-1.0257026800000002</v>
      </c>
      <c r="BG21" s="49">
        <f t="shared" si="19"/>
        <v>352.83910048000001</v>
      </c>
      <c r="BI21">
        <v>49</v>
      </c>
      <c r="BJ21" t="s">
        <v>678</v>
      </c>
      <c r="BK21" s="2">
        <v>44824.423483796294</v>
      </c>
      <c r="BL21" t="s">
        <v>75</v>
      </c>
      <c r="BM21" t="s">
        <v>76</v>
      </c>
      <c r="BN21">
        <v>0</v>
      </c>
      <c r="BO21">
        <v>2.7069999999999999</v>
      </c>
      <c r="BP21" s="26">
        <v>5111370</v>
      </c>
      <c r="BQ21">
        <v>958.125</v>
      </c>
      <c r="BR21" t="s">
        <v>77</v>
      </c>
      <c r="BS21" t="s">
        <v>77</v>
      </c>
      <c r="BT21" t="s">
        <v>77</v>
      </c>
      <c r="BU21" t="s">
        <v>77</v>
      </c>
    </row>
    <row r="22" spans="1:73" x14ac:dyDescent="0.55000000000000004">
      <c r="A22">
        <v>49</v>
      </c>
      <c r="B22" t="s">
        <v>707</v>
      </c>
      <c r="C22" s="2">
        <v>44838.450555555559</v>
      </c>
      <c r="D22" t="s">
        <v>75</v>
      </c>
      <c r="E22" t="s">
        <v>76</v>
      </c>
      <c r="F22">
        <v>0</v>
      </c>
      <c r="G22">
        <v>6.0720000000000001</v>
      </c>
      <c r="H22" s="26">
        <v>2247</v>
      </c>
      <c r="I22">
        <v>0</v>
      </c>
      <c r="J22" t="s">
        <v>77</v>
      </c>
      <c r="K22" t="s">
        <v>77</v>
      </c>
      <c r="L22" t="s">
        <v>77</v>
      </c>
      <c r="M22" t="s">
        <v>77</v>
      </c>
      <c r="O22">
        <v>49</v>
      </c>
      <c r="P22" t="s">
        <v>707</v>
      </c>
      <c r="Q22" s="2">
        <v>44838.450555555559</v>
      </c>
      <c r="R22" t="s">
        <v>75</v>
      </c>
      <c r="S22" t="s">
        <v>76</v>
      </c>
      <c r="T22">
        <v>0</v>
      </c>
      <c r="U22" t="s">
        <v>77</v>
      </c>
      <c r="V22" t="s">
        <v>77</v>
      </c>
      <c r="W22" t="s">
        <v>77</v>
      </c>
      <c r="X22" t="s">
        <v>77</v>
      </c>
      <c r="Y22" t="s">
        <v>77</v>
      </c>
      <c r="Z22" t="s">
        <v>77</v>
      </c>
      <c r="AA22" t="s">
        <v>77</v>
      </c>
      <c r="AC22">
        <v>49</v>
      </c>
      <c r="AD22" t="s">
        <v>707</v>
      </c>
      <c r="AE22" s="2">
        <v>44838.450555555559</v>
      </c>
      <c r="AF22" t="s">
        <v>75</v>
      </c>
      <c r="AG22" t="s">
        <v>76</v>
      </c>
      <c r="AH22">
        <v>0</v>
      </c>
      <c r="AI22">
        <v>12.253</v>
      </c>
      <c r="AJ22" s="26">
        <v>2354</v>
      </c>
      <c r="AK22">
        <v>0.42299999999999999</v>
      </c>
      <c r="AL22" t="s">
        <v>77</v>
      </c>
      <c r="AM22" t="s">
        <v>77</v>
      </c>
      <c r="AN22" t="s">
        <v>77</v>
      </c>
      <c r="AO22" t="s">
        <v>77</v>
      </c>
      <c r="AQ22">
        <v>1</v>
      </c>
      <c r="AS22">
        <v>83</v>
      </c>
      <c r="AT22" s="46">
        <f t="shared" si="20"/>
        <v>0.80464130770000009</v>
      </c>
      <c r="AU22" s="47">
        <f t="shared" si="21"/>
        <v>382.73038561568001</v>
      </c>
      <c r="AW22" s="27">
        <f t="shared" si="12"/>
        <v>1.8144264412499993</v>
      </c>
      <c r="AX22" s="28">
        <f t="shared" si="13"/>
        <v>470.91377159467999</v>
      </c>
      <c r="AZ22" s="33">
        <f t="shared" si="14"/>
        <v>1.582690928449999</v>
      </c>
      <c r="BA22" s="34">
        <f t="shared" si="15"/>
        <v>446.13669820184003</v>
      </c>
      <c r="BC22" s="46">
        <f t="shared" si="16"/>
        <v>0.80464130770000009</v>
      </c>
      <c r="BD22" s="47">
        <f t="shared" si="17"/>
        <v>382.73038561568001</v>
      </c>
      <c r="BF22" s="48">
        <f t="shared" si="18"/>
        <v>-0.78261416319999988</v>
      </c>
      <c r="BG22" s="49">
        <f t="shared" si="19"/>
        <v>224.78358847999999</v>
      </c>
      <c r="BI22">
        <v>49</v>
      </c>
      <c r="BJ22" t="s">
        <v>707</v>
      </c>
      <c r="BK22" s="2">
        <v>44838.450555555559</v>
      </c>
      <c r="BL22" t="s">
        <v>75</v>
      </c>
      <c r="BM22" t="s">
        <v>76</v>
      </c>
      <c r="BN22">
        <v>0</v>
      </c>
      <c r="BO22">
        <v>2.702</v>
      </c>
      <c r="BP22" s="26">
        <v>5364666</v>
      </c>
      <c r="BQ22">
        <v>959.97</v>
      </c>
      <c r="BR22" t="s">
        <v>77</v>
      </c>
      <c r="BS22" t="s">
        <v>77</v>
      </c>
      <c r="BT22" t="s">
        <v>77</v>
      </c>
      <c r="BU22" t="s">
        <v>77</v>
      </c>
    </row>
    <row r="23" spans="1:73" x14ac:dyDescent="0.55000000000000004">
      <c r="A23">
        <v>49</v>
      </c>
      <c r="B23" t="s">
        <v>729</v>
      </c>
      <c r="C23" s="2">
        <v>44846.444745370369</v>
      </c>
      <c r="D23" t="s">
        <v>75</v>
      </c>
      <c r="E23" t="s">
        <v>76</v>
      </c>
      <c r="F23">
        <v>0</v>
      </c>
      <c r="G23">
        <v>6.0819999999999999</v>
      </c>
      <c r="H23" s="26">
        <v>2300</v>
      </c>
      <c r="I23">
        <v>0</v>
      </c>
      <c r="J23" t="s">
        <v>77</v>
      </c>
      <c r="K23" t="s">
        <v>77</v>
      </c>
      <c r="L23" t="s">
        <v>77</v>
      </c>
      <c r="M23" t="s">
        <v>77</v>
      </c>
      <c r="O23">
        <v>49</v>
      </c>
      <c r="P23" t="s">
        <v>729</v>
      </c>
      <c r="Q23" s="2">
        <v>44846.444745370369</v>
      </c>
      <c r="R23" t="s">
        <v>75</v>
      </c>
      <c r="S23" t="s">
        <v>76</v>
      </c>
      <c r="T23">
        <v>0</v>
      </c>
      <c r="U23" t="s">
        <v>77</v>
      </c>
      <c r="V23" s="26" t="s">
        <v>77</v>
      </c>
      <c r="W23" t="s">
        <v>77</v>
      </c>
      <c r="X23" t="s">
        <v>77</v>
      </c>
      <c r="Y23" t="s">
        <v>77</v>
      </c>
      <c r="Z23" t="s">
        <v>77</v>
      </c>
      <c r="AA23" t="s">
        <v>77</v>
      </c>
      <c r="AC23">
        <v>49</v>
      </c>
      <c r="AD23" t="s">
        <v>729</v>
      </c>
      <c r="AE23" s="2">
        <v>44846.444745370369</v>
      </c>
      <c r="AF23" t="s">
        <v>75</v>
      </c>
      <c r="AG23" t="s">
        <v>76</v>
      </c>
      <c r="AH23">
        <v>0</v>
      </c>
      <c r="AI23">
        <v>12.259</v>
      </c>
      <c r="AJ23" s="26">
        <v>4829</v>
      </c>
      <c r="AK23">
        <v>0.94899999999999995</v>
      </c>
      <c r="AL23" t="s">
        <v>77</v>
      </c>
      <c r="AM23" t="s">
        <v>77</v>
      </c>
      <c r="AN23" t="s">
        <v>77</v>
      </c>
      <c r="AO23" t="s">
        <v>77</v>
      </c>
      <c r="AQ23">
        <v>1</v>
      </c>
      <c r="AS23">
        <v>49</v>
      </c>
      <c r="AT23" s="46">
        <f t="shared" si="20"/>
        <v>0.883907</v>
      </c>
      <c r="AU23" s="47">
        <f t="shared" si="21"/>
        <v>893.85919296967984</v>
      </c>
      <c r="AW23" s="27">
        <f t="shared" si="12"/>
        <v>1.9629124999999989</v>
      </c>
      <c r="AX23" s="28">
        <f t="shared" si="13"/>
        <v>928.66285124243007</v>
      </c>
      <c r="AZ23" s="33">
        <f t="shared" si="14"/>
        <v>1.7713444999999997</v>
      </c>
      <c r="BA23" s="34">
        <f t="shared" si="15"/>
        <v>919.06762914134003</v>
      </c>
      <c r="BC23" s="46">
        <f t="shared" si="16"/>
        <v>0.883907</v>
      </c>
      <c r="BD23" s="47">
        <f t="shared" si="17"/>
        <v>893.85919296967984</v>
      </c>
      <c r="BF23" s="48">
        <f t="shared" si="18"/>
        <v>-0.70291199999999998</v>
      </c>
      <c r="BG23" s="49">
        <f t="shared" si="19"/>
        <v>463.57960748000005</v>
      </c>
      <c r="BI23">
        <v>49</v>
      </c>
      <c r="BJ23" t="s">
        <v>729</v>
      </c>
      <c r="BK23" s="2">
        <v>44846.444745370369</v>
      </c>
      <c r="BL23" t="s">
        <v>75</v>
      </c>
      <c r="BM23" t="s">
        <v>76</v>
      </c>
      <c r="BN23">
        <v>0</v>
      </c>
      <c r="BO23">
        <v>2.7130000000000001</v>
      </c>
      <c r="BP23" s="26">
        <v>5319575</v>
      </c>
      <c r="BQ23">
        <v>959.66499999999996</v>
      </c>
      <c r="BR23" t="s">
        <v>77</v>
      </c>
      <c r="BS23" t="s">
        <v>77</v>
      </c>
      <c r="BT23" t="s">
        <v>77</v>
      </c>
      <c r="BU23" t="s">
        <v>77</v>
      </c>
    </row>
    <row r="24" spans="1:73" x14ac:dyDescent="0.55000000000000004">
      <c r="A24">
        <v>49</v>
      </c>
      <c r="B24" t="s">
        <v>788</v>
      </c>
      <c r="C24" s="2">
        <v>44792.435856481483</v>
      </c>
      <c r="D24" t="s">
        <v>75</v>
      </c>
      <c r="E24" t="s">
        <v>76</v>
      </c>
      <c r="F24">
        <v>0</v>
      </c>
      <c r="G24">
        <v>6.0780000000000003</v>
      </c>
      <c r="H24" s="26">
        <v>1379</v>
      </c>
      <c r="I24">
        <v>-2E-3</v>
      </c>
      <c r="J24" t="s">
        <v>77</v>
      </c>
      <c r="K24" t="s">
        <v>77</v>
      </c>
      <c r="L24" t="s">
        <v>77</v>
      </c>
      <c r="M24" t="s">
        <v>77</v>
      </c>
      <c r="O24">
        <v>49</v>
      </c>
      <c r="P24" t="s">
        <v>788</v>
      </c>
      <c r="Q24" s="2">
        <v>44792.435856481483</v>
      </c>
      <c r="R24" t="s">
        <v>75</v>
      </c>
      <c r="S24" t="s">
        <v>76</v>
      </c>
      <c r="T24">
        <v>0</v>
      </c>
      <c r="U24" t="s">
        <v>77</v>
      </c>
      <c r="V24" t="s">
        <v>77</v>
      </c>
      <c r="W24" t="s">
        <v>77</v>
      </c>
      <c r="X24" t="s">
        <v>77</v>
      </c>
      <c r="Y24" t="s">
        <v>77</v>
      </c>
      <c r="Z24" t="s">
        <v>77</v>
      </c>
      <c r="AA24" t="s">
        <v>77</v>
      </c>
      <c r="AC24">
        <v>49</v>
      </c>
      <c r="AD24" t="s">
        <v>788</v>
      </c>
      <c r="AE24" s="2">
        <v>44792.435856481483</v>
      </c>
      <c r="AF24" t="s">
        <v>75</v>
      </c>
      <c r="AG24" t="s">
        <v>76</v>
      </c>
      <c r="AH24">
        <v>0</v>
      </c>
      <c r="AI24">
        <v>12.252000000000001</v>
      </c>
      <c r="AJ24" s="26">
        <v>3914</v>
      </c>
      <c r="AK24">
        <v>0.755</v>
      </c>
      <c r="AL24" t="s">
        <v>77</v>
      </c>
      <c r="AM24" t="s">
        <v>77</v>
      </c>
      <c r="AN24" t="s">
        <v>77</v>
      </c>
      <c r="AO24" t="s">
        <v>77</v>
      </c>
      <c r="AQ24">
        <v>1</v>
      </c>
      <c r="AS24">
        <v>83</v>
      </c>
      <c r="AT24" s="46">
        <f t="shared" si="20"/>
        <v>-0.3773644626999999</v>
      </c>
      <c r="AU24" s="47">
        <f t="shared" si="21"/>
        <v>704.93284901407992</v>
      </c>
      <c r="AW24" s="27">
        <f t="shared" si="12"/>
        <v>-0.60039512875000067</v>
      </c>
      <c r="AX24" s="28">
        <f t="shared" si="13"/>
        <v>759.52400151308007</v>
      </c>
      <c r="AZ24" s="33">
        <f t="shared" si="14"/>
        <v>-1.5532830959499995</v>
      </c>
      <c r="BA24" s="34">
        <f t="shared" si="15"/>
        <v>744.2497066210401</v>
      </c>
      <c r="BC24" s="46">
        <f t="shared" si="16"/>
        <v>-0.3773644626999999</v>
      </c>
      <c r="BD24" s="47">
        <f t="shared" si="17"/>
        <v>704.93284901407992</v>
      </c>
      <c r="BF24" s="48">
        <f t="shared" si="18"/>
        <v>-2.0757737567999999</v>
      </c>
      <c r="BG24" s="49">
        <f t="shared" si="19"/>
        <v>377.75257088000001</v>
      </c>
      <c r="BI24">
        <v>49</v>
      </c>
      <c r="BJ24" t="s">
        <v>788</v>
      </c>
      <c r="BK24" s="2">
        <v>44792.435856481483</v>
      </c>
      <c r="BL24" t="s">
        <v>75</v>
      </c>
      <c r="BM24" t="s">
        <v>76</v>
      </c>
      <c r="BN24">
        <v>0</v>
      </c>
      <c r="BO24">
        <v>2.7240000000000002</v>
      </c>
      <c r="BP24" s="26">
        <v>5097982</v>
      </c>
      <c r="BQ24">
        <v>958.01700000000005</v>
      </c>
      <c r="BR24" t="s">
        <v>77</v>
      </c>
      <c r="BS24" t="s">
        <v>77</v>
      </c>
      <c r="BT24" t="s">
        <v>77</v>
      </c>
      <c r="BU24" t="s">
        <v>77</v>
      </c>
    </row>
    <row r="25" spans="1:73" x14ac:dyDescent="0.55000000000000004">
      <c r="C25" s="2"/>
      <c r="H25" s="26"/>
      <c r="Q25" s="2"/>
      <c r="AE25" s="2"/>
      <c r="AJ25" s="26"/>
      <c r="AT25" s="27"/>
      <c r="AU25" s="28"/>
    </row>
    <row r="26" spans="1:73" x14ac:dyDescent="0.55000000000000004">
      <c r="C26" s="2"/>
      <c r="H26" s="26"/>
      <c r="Q26" s="2"/>
      <c r="AE26" s="2"/>
      <c r="AJ26" s="26"/>
      <c r="AT26" s="27"/>
      <c r="AU26" s="28"/>
    </row>
    <row r="27" spans="1:73" x14ac:dyDescent="0.55000000000000004">
      <c r="C27" s="2"/>
      <c r="H27" s="26"/>
      <c r="Q27" s="2"/>
      <c r="AE27" s="2"/>
      <c r="AJ27" s="26"/>
      <c r="AT27" s="27"/>
      <c r="AU27" s="28"/>
    </row>
    <row r="28" spans="1:73" x14ac:dyDescent="0.55000000000000004">
      <c r="C28" s="2"/>
      <c r="H28" s="26"/>
      <c r="Q28" s="2"/>
      <c r="AE28" s="2"/>
      <c r="AJ28" s="26"/>
      <c r="AQ28" s="30"/>
      <c r="AT28" s="27"/>
      <c r="AU28" s="28"/>
    </row>
    <row r="29" spans="1:73" x14ac:dyDescent="0.55000000000000004">
      <c r="C29" s="2"/>
      <c r="H29" s="26"/>
      <c r="Q29" s="2"/>
      <c r="AE29" s="2"/>
      <c r="AJ29" s="26"/>
      <c r="AQ29" s="30"/>
      <c r="AT29" s="27"/>
      <c r="AU29" s="28"/>
    </row>
    <row r="30" spans="1:73" x14ac:dyDescent="0.55000000000000004">
      <c r="C30" s="2"/>
      <c r="H30" s="26"/>
      <c r="Q30" s="2"/>
      <c r="AE30" s="2"/>
      <c r="AJ30" s="26"/>
      <c r="AQ30" s="30"/>
      <c r="AT30" s="27"/>
      <c r="AU30" s="28"/>
    </row>
    <row r="31" spans="1:73" x14ac:dyDescent="0.55000000000000004">
      <c r="C31" s="2"/>
      <c r="H31" s="26"/>
      <c r="Q31" s="2"/>
      <c r="AE31" s="2"/>
      <c r="AJ31" s="26"/>
      <c r="AQ31" s="30"/>
      <c r="AT31" s="27"/>
      <c r="AU31" s="28"/>
    </row>
    <row r="32" spans="1:73" x14ac:dyDescent="0.55000000000000004">
      <c r="A32" s="29"/>
      <c r="C32" s="2"/>
      <c r="H32" s="26"/>
      <c r="Q32" s="2"/>
      <c r="AE32" s="2"/>
      <c r="AJ32" s="26"/>
      <c r="AT32" s="27"/>
      <c r="AU32" s="28"/>
    </row>
    <row r="33" spans="1:47" x14ac:dyDescent="0.55000000000000004">
      <c r="A33" s="11"/>
      <c r="C33" s="2"/>
      <c r="H33" s="26"/>
      <c r="Q33" s="2"/>
      <c r="AE33" s="2"/>
      <c r="AJ33" s="26"/>
      <c r="AT33" s="27"/>
      <c r="AU33" s="28"/>
    </row>
    <row r="34" spans="1:47" x14ac:dyDescent="0.55000000000000004">
      <c r="C34" s="2"/>
      <c r="H34" s="26"/>
      <c r="Q34" s="2"/>
      <c r="AE34" s="2"/>
      <c r="AJ34" s="26"/>
      <c r="AQ34" s="30"/>
      <c r="AR34" s="30"/>
      <c r="AS34" s="30"/>
      <c r="AT34" s="27"/>
      <c r="AU34" s="28"/>
    </row>
    <row r="35" spans="1:47" x14ac:dyDescent="0.55000000000000004">
      <c r="C35" s="2"/>
      <c r="H35" s="26"/>
      <c r="Q35" s="2"/>
      <c r="AE35" s="2"/>
      <c r="AJ35" s="26"/>
      <c r="AQ35" s="30"/>
      <c r="AR35" s="30"/>
      <c r="AS35" s="30"/>
      <c r="AT35" s="27"/>
      <c r="AU35" s="28"/>
    </row>
    <row r="36" spans="1:47" x14ac:dyDescent="0.55000000000000004">
      <c r="C36" s="2"/>
      <c r="H36" s="26"/>
      <c r="Q36" s="2"/>
      <c r="AE36" s="2"/>
      <c r="AJ36" s="26"/>
      <c r="AQ36" s="30"/>
      <c r="AR36" s="30"/>
      <c r="AS36" s="30"/>
      <c r="AT36" s="27"/>
      <c r="AU36" s="28"/>
    </row>
    <row r="37" spans="1:47" x14ac:dyDescent="0.55000000000000004">
      <c r="C37" s="2"/>
      <c r="H37" s="26"/>
      <c r="Q37" s="2"/>
      <c r="AE37" s="2"/>
      <c r="AJ37" s="26"/>
      <c r="AQ37" s="31"/>
    </row>
    <row r="38" spans="1:47" x14ac:dyDescent="0.55000000000000004">
      <c r="C38" s="2"/>
      <c r="H38" s="26"/>
      <c r="Q38" s="2"/>
      <c r="AE38" s="2"/>
      <c r="AJ38" s="26"/>
      <c r="AQ38" s="30"/>
      <c r="AR38" s="30"/>
      <c r="AS38" s="30"/>
      <c r="AT38" s="27"/>
      <c r="AU38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FB9D5-8B37-47D7-9C8A-7BBC8C842A35}">
  <dimension ref="A1:BU40"/>
  <sheetViews>
    <sheetView topLeftCell="A2" zoomScale="90" zoomScaleNormal="90" workbookViewId="0">
      <selection activeCell="A23" sqref="A23:XFD23"/>
    </sheetView>
  </sheetViews>
  <sheetFormatPr defaultColWidth="8.83984375" defaultRowHeight="14.4" x14ac:dyDescent="0.55000000000000004"/>
  <cols>
    <col min="1" max="1" width="19.68359375" bestFit="1" customWidth="1"/>
    <col min="2" max="2" width="16" bestFit="1" customWidth="1"/>
    <col min="3" max="3" width="16.15625" bestFit="1" customWidth="1"/>
    <col min="4" max="4" width="9.47265625" bestFit="1" customWidth="1"/>
    <col min="6" max="7" width="9" bestFit="1" customWidth="1"/>
    <col min="8" max="8" width="9.15625" bestFit="1" customWidth="1"/>
    <col min="9" max="9" width="9" bestFit="1" customWidth="1"/>
    <col min="15" max="15" width="12.83984375" bestFit="1" customWidth="1"/>
    <col min="17" max="17" width="12.3125" bestFit="1" customWidth="1"/>
    <col min="20" max="23" width="9" bestFit="1" customWidth="1"/>
    <col min="28" max="28" width="12.68359375" bestFit="1" customWidth="1"/>
  </cols>
  <sheetData>
    <row r="1" spans="1:73" s="1" customFormat="1" x14ac:dyDescent="0.55000000000000004">
      <c r="A1" t="s">
        <v>58</v>
      </c>
      <c r="B1"/>
      <c r="C1"/>
      <c r="D1"/>
      <c r="E1"/>
      <c r="F1"/>
      <c r="G1"/>
      <c r="H1"/>
      <c r="I1"/>
      <c r="J1"/>
      <c r="K1"/>
      <c r="L1"/>
      <c r="M1"/>
      <c r="N1"/>
      <c r="O1" t="s">
        <v>59</v>
      </c>
      <c r="P1"/>
      <c r="Q1"/>
      <c r="R1"/>
      <c r="S1"/>
      <c r="T1"/>
      <c r="U1"/>
      <c r="V1"/>
      <c r="W1"/>
      <c r="X1"/>
      <c r="Y1"/>
      <c r="Z1"/>
      <c r="AA1"/>
      <c r="AB1"/>
      <c r="AC1" t="s">
        <v>60</v>
      </c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73" ht="144" x14ac:dyDescent="0.5500000000000000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/>
      <c r="O2" s="1" t="s">
        <v>0</v>
      </c>
      <c r="P2" s="1" t="s">
        <v>1</v>
      </c>
      <c r="Q2" s="1" t="s">
        <v>2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7</v>
      </c>
      <c r="W2" s="1" t="s">
        <v>61</v>
      </c>
      <c r="X2" s="1" t="s">
        <v>62</v>
      </c>
      <c r="Y2" s="1" t="s">
        <v>63</v>
      </c>
      <c r="Z2" s="1" t="s">
        <v>64</v>
      </c>
      <c r="AA2" s="1" t="s">
        <v>65</v>
      </c>
      <c r="AB2" s="1"/>
      <c r="AC2" s="1" t="s">
        <v>0</v>
      </c>
      <c r="AD2" s="1" t="s">
        <v>1</v>
      </c>
      <c r="AE2" s="1" t="s">
        <v>2</v>
      </c>
      <c r="AF2" s="1" t="s">
        <v>3</v>
      </c>
      <c r="AG2" s="1" t="s">
        <v>4</v>
      </c>
      <c r="AH2" s="1" t="s">
        <v>5</v>
      </c>
      <c r="AI2" s="1" t="s">
        <v>6</v>
      </c>
      <c r="AJ2" s="1" t="s">
        <v>7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/>
      <c r="AQ2" t="s">
        <v>72</v>
      </c>
      <c r="AR2" t="s">
        <v>73</v>
      </c>
      <c r="AS2" s="1"/>
      <c r="AT2" s="1" t="s">
        <v>66</v>
      </c>
      <c r="AU2" s="1" t="s">
        <v>67</v>
      </c>
      <c r="AW2" s="1" t="s">
        <v>71</v>
      </c>
      <c r="AX2" s="1" t="s">
        <v>70</v>
      </c>
    </row>
    <row r="3" spans="1:73" x14ac:dyDescent="0.55000000000000004">
      <c r="A3">
        <v>38</v>
      </c>
      <c r="B3" t="s">
        <v>78</v>
      </c>
      <c r="C3" s="2">
        <v>44256.479594907411</v>
      </c>
      <c r="D3" t="s">
        <v>79</v>
      </c>
      <c r="E3" t="s">
        <v>76</v>
      </c>
      <c r="F3">
        <v>0</v>
      </c>
      <c r="G3">
        <v>6.0039999999999996</v>
      </c>
      <c r="H3" s="26">
        <v>380686</v>
      </c>
      <c r="I3">
        <v>0.56499999999999995</v>
      </c>
      <c r="J3" t="s">
        <v>77</v>
      </c>
      <c r="K3" t="s">
        <v>77</v>
      </c>
      <c r="L3" t="s">
        <v>77</v>
      </c>
      <c r="M3" t="s">
        <v>77</v>
      </c>
      <c r="O3">
        <v>38</v>
      </c>
      <c r="P3" t="s">
        <v>78</v>
      </c>
      <c r="Q3" s="2">
        <v>44256.479594907411</v>
      </c>
      <c r="R3" t="s">
        <v>79</v>
      </c>
      <c r="S3" t="s">
        <v>76</v>
      </c>
      <c r="T3">
        <v>0</v>
      </c>
      <c r="U3">
        <v>5.95</v>
      </c>
      <c r="V3" s="26">
        <v>3301</v>
      </c>
      <c r="W3">
        <v>1.204</v>
      </c>
      <c r="X3" t="s">
        <v>77</v>
      </c>
      <c r="Y3" t="s">
        <v>77</v>
      </c>
      <c r="Z3" t="s">
        <v>77</v>
      </c>
      <c r="AA3" t="s">
        <v>77</v>
      </c>
      <c r="AC3">
        <v>38</v>
      </c>
      <c r="AD3" t="s">
        <v>78</v>
      </c>
      <c r="AE3" s="2">
        <v>44256.479594907411</v>
      </c>
      <c r="AF3" t="s">
        <v>79</v>
      </c>
      <c r="AG3" t="s">
        <v>76</v>
      </c>
      <c r="AH3">
        <v>0</v>
      </c>
      <c r="AI3">
        <v>12.18</v>
      </c>
      <c r="AJ3" s="26">
        <v>5958</v>
      </c>
      <c r="AK3">
        <v>0.98499999999999999</v>
      </c>
      <c r="AL3" t="s">
        <v>77</v>
      </c>
      <c r="AM3" t="s">
        <v>77</v>
      </c>
      <c r="AN3" t="s">
        <v>77</v>
      </c>
      <c r="AO3" t="s">
        <v>77</v>
      </c>
      <c r="AQ3">
        <v>1</v>
      </c>
      <c r="AT3" s="27">
        <f t="shared" ref="AT3:AT12" si="0">IF(H3&lt;15000,((0.00000002125*H3^2)+(0.002705*H3)+(-4.371)),(IF(H3&lt;700000,((-0.0000000008162*H3^2)+(0.003141*H3)+(0.4702)), ((0.000000003285*V3^2)+(0.1899*V3)+(559.5)))))</f>
        <v>1077.9197278675449</v>
      </c>
      <c r="AU3" s="28">
        <f t="shared" ref="AU3:AU12" si="1">((-0.00000006277*AJ3^2)+(0.1854*AJ3)+(34.83))</f>
        <v>1137.21500535372</v>
      </c>
      <c r="AW3" s="33">
        <f t="shared" ref="AW3" si="2">IF(H3&lt;10000,((-0.00000005795*H3^2)+(0.003823*H3)+(-6.715)),(IF(H3&lt;700000,((-0.0000000001209*H3^2)+(0.002635*H3)+(-0.4111)), ((-0.00000002007*V3^2)+(0.2564*V3)+(286.1)))))</f>
        <v>985.17546068094362</v>
      </c>
      <c r="AX3" s="34">
        <f t="shared" ref="AX3" si="3">(-0.00000001626*AJ3^2)+(0.1912*AJ3)+(-3.858)</f>
        <v>1134.7344063573601</v>
      </c>
    </row>
    <row r="4" spans="1:73" x14ac:dyDescent="0.55000000000000004">
      <c r="A4">
        <v>40</v>
      </c>
      <c r="B4" t="s">
        <v>97</v>
      </c>
      <c r="C4" s="2">
        <v>44320.46471064815</v>
      </c>
      <c r="D4" t="s">
        <v>79</v>
      </c>
      <c r="E4" t="s">
        <v>76</v>
      </c>
      <c r="F4">
        <v>0</v>
      </c>
      <c r="G4">
        <v>6.0030000000000001</v>
      </c>
      <c r="H4" s="26">
        <v>1026679</v>
      </c>
      <c r="I4">
        <v>2.1379999999999999</v>
      </c>
      <c r="J4" t="s">
        <v>77</v>
      </c>
      <c r="K4" t="s">
        <v>77</v>
      </c>
      <c r="L4" t="s">
        <v>77</v>
      </c>
      <c r="M4" t="s">
        <v>77</v>
      </c>
      <c r="O4">
        <v>40</v>
      </c>
      <c r="P4" t="s">
        <v>97</v>
      </c>
      <c r="Q4" s="2">
        <v>44320.46471064815</v>
      </c>
      <c r="R4" t="s">
        <v>79</v>
      </c>
      <c r="S4" t="s">
        <v>76</v>
      </c>
      <c r="T4">
        <v>0</v>
      </c>
      <c r="U4">
        <v>5.9589999999999996</v>
      </c>
      <c r="V4" s="26">
        <v>8780</v>
      </c>
      <c r="W4">
        <v>2.4710000000000001</v>
      </c>
      <c r="X4" t="s">
        <v>77</v>
      </c>
      <c r="Y4" t="s">
        <v>77</v>
      </c>
      <c r="Z4" t="s">
        <v>77</v>
      </c>
      <c r="AA4" t="s">
        <v>77</v>
      </c>
      <c r="AC4">
        <v>40</v>
      </c>
      <c r="AD4" t="s">
        <v>97</v>
      </c>
      <c r="AE4" s="2">
        <v>44320.46471064815</v>
      </c>
      <c r="AF4" t="s">
        <v>79</v>
      </c>
      <c r="AG4" t="s">
        <v>76</v>
      </c>
      <c r="AH4">
        <v>0</v>
      </c>
      <c r="AI4">
        <v>12.186</v>
      </c>
      <c r="AJ4" s="26">
        <v>10512</v>
      </c>
      <c r="AK4">
        <v>2.1070000000000002</v>
      </c>
      <c r="AL4" t="s">
        <v>77</v>
      </c>
      <c r="AM4" t="s">
        <v>77</v>
      </c>
      <c r="AN4" t="s">
        <v>77</v>
      </c>
      <c r="AO4" t="s">
        <v>77</v>
      </c>
      <c r="AQ4">
        <v>1</v>
      </c>
      <c r="AT4" s="27">
        <f t="shared" si="0"/>
        <v>2227.0752353940002</v>
      </c>
      <c r="AU4" s="28">
        <f t="shared" si="1"/>
        <v>1976.81858042112</v>
      </c>
      <c r="AW4" s="33">
        <f t="shared" ref="AW4" si="4">IF(H4&lt;10000,((-0.00000005795*H4^2)+(0.003823*H4)+(-6.715)),(IF(H4&lt;700000,((-0.0000000001209*H4^2)+(0.002635*H4)+(-0.4111)), ((-0.00000002007*V4^2)+(0.2564*V4)+(286.1)))))</f>
        <v>2535.744835812</v>
      </c>
      <c r="AX4" s="34">
        <f t="shared" ref="AX4" si="5">(-0.00000001626*AJ4^2)+(0.1912*AJ4)+(-3.858)</f>
        <v>2004.2396351385603</v>
      </c>
    </row>
    <row r="5" spans="1:73" x14ac:dyDescent="0.55000000000000004">
      <c r="A5" s="11">
        <v>36563</v>
      </c>
      <c r="B5" t="s">
        <v>109</v>
      </c>
      <c r="C5" s="2">
        <v>44292.557071759256</v>
      </c>
      <c r="D5" t="s">
        <v>79</v>
      </c>
      <c r="E5" t="s">
        <v>76</v>
      </c>
      <c r="F5">
        <v>0</v>
      </c>
      <c r="G5">
        <v>6.0359999999999996</v>
      </c>
      <c r="H5" s="26">
        <v>933706</v>
      </c>
      <c r="I5">
        <v>1.39</v>
      </c>
      <c r="J5" t="s">
        <v>77</v>
      </c>
      <c r="K5" t="s">
        <v>77</v>
      </c>
      <c r="L5" t="s">
        <v>77</v>
      </c>
      <c r="M5" t="s">
        <v>77</v>
      </c>
      <c r="O5">
        <v>38</v>
      </c>
      <c r="P5" t="s">
        <v>109</v>
      </c>
      <c r="Q5" s="2">
        <v>44292.557071759256</v>
      </c>
      <c r="R5" t="s">
        <v>79</v>
      </c>
      <c r="S5" t="s">
        <v>76</v>
      </c>
      <c r="T5">
        <v>0</v>
      </c>
      <c r="U5">
        <v>5.9870000000000001</v>
      </c>
      <c r="V5" s="26">
        <v>7415</v>
      </c>
      <c r="W5">
        <v>1.96</v>
      </c>
      <c r="X5" t="s">
        <v>77</v>
      </c>
      <c r="Y5" t="s">
        <v>77</v>
      </c>
      <c r="Z5" t="s">
        <v>77</v>
      </c>
      <c r="AA5" t="s">
        <v>77</v>
      </c>
      <c r="AC5">
        <v>38</v>
      </c>
      <c r="AD5" t="s">
        <v>109</v>
      </c>
      <c r="AE5" s="2">
        <v>44292.557071759256</v>
      </c>
      <c r="AF5" t="s">
        <v>79</v>
      </c>
      <c r="AG5" t="s">
        <v>76</v>
      </c>
      <c r="AH5">
        <v>0</v>
      </c>
      <c r="AI5">
        <v>12.234</v>
      </c>
      <c r="AJ5" s="26">
        <v>11015</v>
      </c>
      <c r="AK5">
        <v>1.6719999999999999</v>
      </c>
      <c r="AL5" t="s">
        <v>77</v>
      </c>
      <c r="AM5" t="s">
        <v>77</v>
      </c>
      <c r="AN5" t="s">
        <v>77</v>
      </c>
      <c r="AO5" t="s">
        <v>77</v>
      </c>
      <c r="AQ5">
        <v>1</v>
      </c>
      <c r="AT5" s="27">
        <f t="shared" si="0"/>
        <v>1967.7891166091251</v>
      </c>
      <c r="AU5" s="28">
        <f t="shared" si="1"/>
        <v>2069.3951017767499</v>
      </c>
      <c r="AW5" s="33">
        <f t="shared" ref="AW5:AW12" si="6">IF(H5&lt;10000,((-0.00000005795*H5^2)+(0.003823*H5)+(-6.715)),(IF(H5&lt;700000,((-0.0000000001209*H5^2)+(0.002635*H5)+(-0.4111)), ((-0.00000002007*V5^2)+(0.2564*V5)+(286.1)))))</f>
        <v>2186.2025067442501</v>
      </c>
      <c r="AX5" s="34">
        <f t="shared" ref="AX5:AX12" si="7">(-0.00000001626*AJ5^2)+(0.1912*AJ5)+(-3.858)</f>
        <v>2100.2371705414998</v>
      </c>
    </row>
    <row r="6" spans="1:73" x14ac:dyDescent="0.55000000000000004">
      <c r="A6">
        <v>40</v>
      </c>
      <c r="B6" t="s">
        <v>121</v>
      </c>
      <c r="C6" s="2">
        <v>44323.48033564815</v>
      </c>
      <c r="D6" t="s">
        <v>79</v>
      </c>
      <c r="E6" t="s">
        <v>76</v>
      </c>
      <c r="F6">
        <v>0</v>
      </c>
      <c r="G6">
        <v>6.0369999999999999</v>
      </c>
      <c r="H6" s="26">
        <v>447947</v>
      </c>
      <c r="I6">
        <v>0.92900000000000005</v>
      </c>
      <c r="J6" t="s">
        <v>77</v>
      </c>
      <c r="K6" t="s">
        <v>77</v>
      </c>
      <c r="L6" t="s">
        <v>77</v>
      </c>
      <c r="M6" t="s">
        <v>77</v>
      </c>
      <c r="O6">
        <v>40</v>
      </c>
      <c r="P6" t="s">
        <v>121</v>
      </c>
      <c r="Q6" s="2">
        <v>44323.48033564815</v>
      </c>
      <c r="R6" t="s">
        <v>79</v>
      </c>
      <c r="S6" t="s">
        <v>76</v>
      </c>
      <c r="T6">
        <v>0</v>
      </c>
      <c r="U6">
        <v>5.9870000000000001</v>
      </c>
      <c r="V6" s="26">
        <v>4248</v>
      </c>
      <c r="W6">
        <v>1.2549999999999999</v>
      </c>
      <c r="X6" t="s">
        <v>77</v>
      </c>
      <c r="Y6" t="s">
        <v>77</v>
      </c>
      <c r="Z6" t="s">
        <v>77</v>
      </c>
      <c r="AA6" t="s">
        <v>77</v>
      </c>
      <c r="AC6">
        <v>40</v>
      </c>
      <c r="AD6" t="s">
        <v>121</v>
      </c>
      <c r="AE6" s="2">
        <v>44323.48033564815</v>
      </c>
      <c r="AF6" t="s">
        <v>79</v>
      </c>
      <c r="AG6" t="s">
        <v>76</v>
      </c>
      <c r="AH6">
        <v>0</v>
      </c>
      <c r="AI6">
        <v>12.237</v>
      </c>
      <c r="AJ6" s="26">
        <v>6440</v>
      </c>
      <c r="AK6">
        <v>1.2949999999999999</v>
      </c>
      <c r="AL6" t="s">
        <v>77</v>
      </c>
      <c r="AM6" t="s">
        <v>77</v>
      </c>
      <c r="AN6" t="s">
        <v>77</v>
      </c>
      <c r="AO6" t="s">
        <v>77</v>
      </c>
      <c r="AQ6">
        <v>1</v>
      </c>
      <c r="AT6" s="27">
        <f t="shared" si="0"/>
        <v>1243.6958796128943</v>
      </c>
      <c r="AU6" s="28">
        <f t="shared" si="1"/>
        <v>1226.2027021280001</v>
      </c>
      <c r="AW6" s="33">
        <f t="shared" si="6"/>
        <v>1155.6698723595919</v>
      </c>
      <c r="AX6" s="34">
        <f t="shared" si="7"/>
        <v>1226.7956392640001</v>
      </c>
    </row>
    <row r="7" spans="1:73" x14ac:dyDescent="0.55000000000000004">
      <c r="A7">
        <v>48</v>
      </c>
      <c r="B7" t="s">
        <v>136</v>
      </c>
      <c r="C7" s="2">
        <v>44236.500428240739</v>
      </c>
      <c r="D7" t="s">
        <v>79</v>
      </c>
      <c r="E7" t="s">
        <v>76</v>
      </c>
      <c r="F7">
        <v>0</v>
      </c>
      <c r="G7">
        <v>6.0359999999999996</v>
      </c>
      <c r="H7" s="26">
        <v>776477</v>
      </c>
      <c r="I7">
        <v>1.155</v>
      </c>
      <c r="J7" t="s">
        <v>77</v>
      </c>
      <c r="K7" t="s">
        <v>77</v>
      </c>
      <c r="L7" t="s">
        <v>77</v>
      </c>
      <c r="M7" t="s">
        <v>77</v>
      </c>
      <c r="O7">
        <v>48</v>
      </c>
      <c r="P7" t="s">
        <v>136</v>
      </c>
      <c r="Q7" s="2">
        <v>44236.500428240739</v>
      </c>
      <c r="R7" t="s">
        <v>79</v>
      </c>
      <c r="S7" t="s">
        <v>76</v>
      </c>
      <c r="T7">
        <v>0</v>
      </c>
      <c r="U7">
        <v>5.9880000000000004</v>
      </c>
      <c r="V7" s="26">
        <v>6406</v>
      </c>
      <c r="W7">
        <v>1.774</v>
      </c>
      <c r="X7" t="s">
        <v>77</v>
      </c>
      <c r="Y7" t="s">
        <v>77</v>
      </c>
      <c r="Z7" t="s">
        <v>77</v>
      </c>
      <c r="AA7" t="s">
        <v>77</v>
      </c>
      <c r="AC7">
        <v>48</v>
      </c>
      <c r="AD7" t="s">
        <v>136</v>
      </c>
      <c r="AE7" s="2">
        <v>44236.500428240739</v>
      </c>
      <c r="AF7" t="s">
        <v>79</v>
      </c>
      <c r="AG7" t="s">
        <v>76</v>
      </c>
      <c r="AH7">
        <v>0</v>
      </c>
      <c r="AI7">
        <v>12.241</v>
      </c>
      <c r="AJ7" s="26">
        <v>8647</v>
      </c>
      <c r="AK7">
        <v>1.35</v>
      </c>
      <c r="AL7" t="s">
        <v>77</v>
      </c>
      <c r="AM7" t="s">
        <v>77</v>
      </c>
      <c r="AN7" t="s">
        <v>77</v>
      </c>
      <c r="AO7" t="s">
        <v>77</v>
      </c>
      <c r="AQ7">
        <v>1</v>
      </c>
      <c r="AT7" s="27">
        <f t="shared" si="0"/>
        <v>1776.1342060062602</v>
      </c>
      <c r="AU7" s="28">
        <f t="shared" si="1"/>
        <v>1633.2904488730699</v>
      </c>
      <c r="AW7" s="33">
        <f t="shared" si="6"/>
        <v>1927.77479070148</v>
      </c>
      <c r="AX7" s="34">
        <f t="shared" si="7"/>
        <v>1648.2326298976602</v>
      </c>
    </row>
    <row r="8" spans="1:73" x14ac:dyDescent="0.55000000000000004">
      <c r="A8">
        <v>38</v>
      </c>
      <c r="B8" t="s">
        <v>153</v>
      </c>
      <c r="C8" s="2">
        <v>44264.549143518518</v>
      </c>
      <c r="D8" t="s">
        <v>79</v>
      </c>
      <c r="E8" t="s">
        <v>76</v>
      </c>
      <c r="F8">
        <v>0</v>
      </c>
      <c r="G8">
        <v>6.0460000000000003</v>
      </c>
      <c r="H8" s="26">
        <v>938844</v>
      </c>
      <c r="I8">
        <v>1.397</v>
      </c>
      <c r="J8" t="s">
        <v>77</v>
      </c>
      <c r="K8" t="s">
        <v>77</v>
      </c>
      <c r="L8" t="s">
        <v>77</v>
      </c>
      <c r="M8" t="s">
        <v>77</v>
      </c>
      <c r="O8">
        <v>38</v>
      </c>
      <c r="P8" t="s">
        <v>153</v>
      </c>
      <c r="Q8" s="2">
        <v>44264.549143518518</v>
      </c>
      <c r="R8" t="s">
        <v>79</v>
      </c>
      <c r="S8" t="s">
        <v>76</v>
      </c>
      <c r="T8">
        <v>0</v>
      </c>
      <c r="U8">
        <v>5.9960000000000004</v>
      </c>
      <c r="V8" s="26">
        <v>7048</v>
      </c>
      <c r="W8">
        <v>1.8919999999999999</v>
      </c>
      <c r="X8" t="s">
        <v>77</v>
      </c>
      <c r="Y8" t="s">
        <v>77</v>
      </c>
      <c r="Z8" t="s">
        <v>77</v>
      </c>
      <c r="AA8" t="s">
        <v>77</v>
      </c>
      <c r="AC8">
        <v>38</v>
      </c>
      <c r="AD8" t="s">
        <v>153</v>
      </c>
      <c r="AE8" s="2">
        <v>44264.549143518518</v>
      </c>
      <c r="AF8" t="s">
        <v>79</v>
      </c>
      <c r="AG8" t="s">
        <v>76</v>
      </c>
      <c r="AH8">
        <v>0</v>
      </c>
      <c r="AI8">
        <v>12.266999999999999</v>
      </c>
      <c r="AJ8" s="26">
        <v>9743</v>
      </c>
      <c r="AK8">
        <v>1.4990000000000001</v>
      </c>
      <c r="AL8" t="s">
        <v>77</v>
      </c>
      <c r="AM8" t="s">
        <v>77</v>
      </c>
      <c r="AN8" t="s">
        <v>77</v>
      </c>
      <c r="AO8" t="s">
        <v>77</v>
      </c>
      <c r="AQ8">
        <v>1</v>
      </c>
      <c r="AT8" s="27">
        <f t="shared" si="0"/>
        <v>1898.0783800886402</v>
      </c>
      <c r="AU8" s="28">
        <f t="shared" si="1"/>
        <v>1835.22369190427</v>
      </c>
      <c r="AW8" s="33">
        <f t="shared" si="6"/>
        <v>2092.2102367187204</v>
      </c>
      <c r="AX8" s="34">
        <f t="shared" si="7"/>
        <v>1857.4601024432602</v>
      </c>
    </row>
    <row r="9" spans="1:73" x14ac:dyDescent="0.55000000000000004">
      <c r="A9">
        <v>40</v>
      </c>
      <c r="B9" t="s">
        <v>166</v>
      </c>
      <c r="C9" s="2">
        <v>44305.45039351852</v>
      </c>
      <c r="D9" t="s">
        <v>79</v>
      </c>
      <c r="E9" t="s">
        <v>76</v>
      </c>
      <c r="F9">
        <v>0</v>
      </c>
      <c r="G9">
        <v>6.0919999999999996</v>
      </c>
      <c r="H9" s="26">
        <v>2399</v>
      </c>
      <c r="I9">
        <v>0</v>
      </c>
      <c r="J9" t="s">
        <v>77</v>
      </c>
      <c r="K9" t="s">
        <v>77</v>
      </c>
      <c r="L9" t="s">
        <v>77</v>
      </c>
      <c r="M9" t="s">
        <v>77</v>
      </c>
      <c r="O9">
        <v>40</v>
      </c>
      <c r="P9" t="s">
        <v>166</v>
      </c>
      <c r="Q9" s="2">
        <v>44305.45039351852</v>
      </c>
      <c r="R9" t="s">
        <v>79</v>
      </c>
      <c r="S9" t="s">
        <v>76</v>
      </c>
      <c r="T9">
        <v>0</v>
      </c>
      <c r="U9" t="s">
        <v>77</v>
      </c>
      <c r="V9" t="s">
        <v>77</v>
      </c>
      <c r="W9" t="s">
        <v>77</v>
      </c>
      <c r="X9" t="s">
        <v>77</v>
      </c>
      <c r="Y9" t="s">
        <v>77</v>
      </c>
      <c r="Z9" t="s">
        <v>77</v>
      </c>
      <c r="AA9" t="s">
        <v>77</v>
      </c>
      <c r="AC9">
        <v>40</v>
      </c>
      <c r="AD9" t="s">
        <v>166</v>
      </c>
      <c r="AE9" s="2">
        <v>44305.45039351852</v>
      </c>
      <c r="AF9" t="s">
        <v>79</v>
      </c>
      <c r="AG9" t="s">
        <v>76</v>
      </c>
      <c r="AH9">
        <v>0</v>
      </c>
      <c r="AI9">
        <v>12.23</v>
      </c>
      <c r="AJ9" s="26">
        <v>3007</v>
      </c>
      <c r="AK9">
        <v>0.61</v>
      </c>
      <c r="AL9" t="s">
        <v>77</v>
      </c>
      <c r="AM9" t="s">
        <v>77</v>
      </c>
      <c r="AN9" t="s">
        <v>77</v>
      </c>
      <c r="AO9" t="s">
        <v>77</v>
      </c>
      <c r="AQ9">
        <v>1</v>
      </c>
      <c r="AT9" s="27">
        <f t="shared" si="0"/>
        <v>2.2405930212499996</v>
      </c>
      <c r="AU9" s="28">
        <f t="shared" si="1"/>
        <v>591.76023058427006</v>
      </c>
      <c r="AW9" s="33">
        <f t="shared" si="6"/>
        <v>2.1228631020499993</v>
      </c>
      <c r="AX9" s="34">
        <f t="shared" si="7"/>
        <v>570.93337628326003</v>
      </c>
    </row>
    <row r="10" spans="1:73" x14ac:dyDescent="0.55000000000000004">
      <c r="A10">
        <v>40</v>
      </c>
      <c r="B10" t="s">
        <v>184</v>
      </c>
      <c r="C10" s="2">
        <v>44334.464699074073</v>
      </c>
      <c r="D10" t="s">
        <v>79</v>
      </c>
      <c r="E10" t="s">
        <v>76</v>
      </c>
      <c r="F10">
        <v>0</v>
      </c>
      <c r="G10">
        <v>5.9980000000000002</v>
      </c>
      <c r="H10" s="26">
        <v>847854</v>
      </c>
      <c r="I10">
        <v>1.764</v>
      </c>
      <c r="J10" t="s">
        <v>77</v>
      </c>
      <c r="K10" t="s">
        <v>77</v>
      </c>
      <c r="L10" t="s">
        <v>77</v>
      </c>
      <c r="M10" t="s">
        <v>77</v>
      </c>
      <c r="O10">
        <v>40</v>
      </c>
      <c r="P10" t="s">
        <v>184</v>
      </c>
      <c r="Q10" s="2">
        <v>44334.464699074073</v>
      </c>
      <c r="R10" t="s">
        <v>79</v>
      </c>
      <c r="S10" t="s">
        <v>76</v>
      </c>
      <c r="T10">
        <v>0</v>
      </c>
      <c r="U10">
        <v>5.9459999999999997</v>
      </c>
      <c r="V10" s="26">
        <v>6573</v>
      </c>
      <c r="W10">
        <v>1.88</v>
      </c>
      <c r="X10" t="s">
        <v>77</v>
      </c>
      <c r="Y10" t="s">
        <v>77</v>
      </c>
      <c r="Z10" t="s">
        <v>77</v>
      </c>
      <c r="AA10" t="s">
        <v>77</v>
      </c>
      <c r="AC10">
        <v>40</v>
      </c>
      <c r="AD10" t="s">
        <v>184</v>
      </c>
      <c r="AE10" s="2">
        <v>44334.464699074073</v>
      </c>
      <c r="AF10" t="s">
        <v>79</v>
      </c>
      <c r="AG10" t="s">
        <v>76</v>
      </c>
      <c r="AH10">
        <v>0</v>
      </c>
      <c r="AI10">
        <v>12.173999999999999</v>
      </c>
      <c r="AJ10" s="26">
        <v>9160</v>
      </c>
      <c r="AK10">
        <v>1.8380000000000001</v>
      </c>
      <c r="AL10" t="s">
        <v>77</v>
      </c>
      <c r="AM10" t="s">
        <v>77</v>
      </c>
      <c r="AN10" t="s">
        <v>77</v>
      </c>
      <c r="AO10" t="s">
        <v>77</v>
      </c>
      <c r="AQ10">
        <v>1</v>
      </c>
      <c r="AT10" s="27">
        <f t="shared" si="0"/>
        <v>1807.8546262207651</v>
      </c>
      <c r="AU10" s="28">
        <f t="shared" si="1"/>
        <v>1727.827245488</v>
      </c>
      <c r="AW10" s="33">
        <f t="shared" si="6"/>
        <v>1970.5500891169704</v>
      </c>
      <c r="AX10" s="34">
        <f t="shared" si="7"/>
        <v>1746.1696949440002</v>
      </c>
    </row>
    <row r="11" spans="1:73" x14ac:dyDescent="0.55000000000000004">
      <c r="A11" s="11">
        <v>38</v>
      </c>
      <c r="B11" t="s">
        <v>210</v>
      </c>
      <c r="C11" s="2">
        <v>44278.616759259261</v>
      </c>
      <c r="D11" t="s">
        <v>79</v>
      </c>
      <c r="E11" t="s">
        <v>76</v>
      </c>
      <c r="F11">
        <v>0</v>
      </c>
      <c r="G11">
        <v>6.0339999999999998</v>
      </c>
      <c r="H11" s="26">
        <v>753065</v>
      </c>
      <c r="I11">
        <v>1.1200000000000001</v>
      </c>
      <c r="J11" t="s">
        <v>77</v>
      </c>
      <c r="K11" t="s">
        <v>77</v>
      </c>
      <c r="L11" t="s">
        <v>77</v>
      </c>
      <c r="M11" t="s">
        <v>77</v>
      </c>
      <c r="O11">
        <v>38</v>
      </c>
      <c r="P11" t="s">
        <v>210</v>
      </c>
      <c r="Q11" s="2">
        <v>44278.616759259261</v>
      </c>
      <c r="R11" t="s">
        <v>79</v>
      </c>
      <c r="S11" t="s">
        <v>76</v>
      </c>
      <c r="T11">
        <v>0</v>
      </c>
      <c r="U11">
        <v>5.9930000000000003</v>
      </c>
      <c r="V11" s="26">
        <v>6307</v>
      </c>
      <c r="W11">
        <v>1.756</v>
      </c>
      <c r="X11" t="s">
        <v>77</v>
      </c>
      <c r="Y11" t="s">
        <v>77</v>
      </c>
      <c r="Z11" t="s">
        <v>77</v>
      </c>
      <c r="AA11" t="s">
        <v>77</v>
      </c>
      <c r="AC11">
        <v>38</v>
      </c>
      <c r="AD11" t="s">
        <v>210</v>
      </c>
      <c r="AE11" s="2">
        <v>44278.616759259261</v>
      </c>
      <c r="AF11" t="s">
        <v>79</v>
      </c>
      <c r="AG11" t="s">
        <v>76</v>
      </c>
      <c r="AH11">
        <v>0</v>
      </c>
      <c r="AI11">
        <v>12.239000000000001</v>
      </c>
      <c r="AJ11" s="26">
        <v>10432</v>
      </c>
      <c r="AK11">
        <v>1.593</v>
      </c>
      <c r="AL11" t="s">
        <v>77</v>
      </c>
      <c r="AM11" t="s">
        <v>77</v>
      </c>
      <c r="AN11" t="s">
        <v>77</v>
      </c>
      <c r="AO11" t="s">
        <v>77</v>
      </c>
      <c r="AQ11">
        <v>1</v>
      </c>
      <c r="AT11" s="27">
        <f t="shared" si="0"/>
        <v>1757.329971547965</v>
      </c>
      <c r="AU11" s="28">
        <f t="shared" si="1"/>
        <v>1962.0917528115201</v>
      </c>
      <c r="AW11" s="33">
        <f t="shared" si="6"/>
        <v>1902.4164505425701</v>
      </c>
      <c r="AX11" s="34">
        <f t="shared" si="7"/>
        <v>1988.9708790937602</v>
      </c>
    </row>
    <row r="12" spans="1:73" x14ac:dyDescent="0.55000000000000004">
      <c r="A12">
        <v>40</v>
      </c>
      <c r="B12" t="s">
        <v>230</v>
      </c>
      <c r="C12" s="2">
        <v>44341.455393518518</v>
      </c>
      <c r="D12" t="s">
        <v>79</v>
      </c>
      <c r="E12" t="s">
        <v>76</v>
      </c>
      <c r="F12">
        <v>0</v>
      </c>
      <c r="G12">
        <v>6.0019999999999998</v>
      </c>
      <c r="H12" s="26">
        <v>1092495</v>
      </c>
      <c r="I12">
        <v>2.2749999999999999</v>
      </c>
      <c r="J12" t="s">
        <v>77</v>
      </c>
      <c r="K12" t="s">
        <v>77</v>
      </c>
      <c r="L12" t="s">
        <v>77</v>
      </c>
      <c r="M12" t="s">
        <v>77</v>
      </c>
      <c r="O12">
        <v>40</v>
      </c>
      <c r="P12" t="s">
        <v>230</v>
      </c>
      <c r="Q12" s="2">
        <v>44341.455393518518</v>
      </c>
      <c r="R12" t="s">
        <v>79</v>
      </c>
      <c r="S12" t="s">
        <v>76</v>
      </c>
      <c r="T12">
        <v>0</v>
      </c>
      <c r="U12">
        <v>5.9560000000000004</v>
      </c>
      <c r="V12" s="26">
        <v>8657</v>
      </c>
      <c r="W12">
        <v>2.4380000000000002</v>
      </c>
      <c r="X12" t="s">
        <v>77</v>
      </c>
      <c r="Y12" t="s">
        <v>77</v>
      </c>
      <c r="Z12" t="s">
        <v>77</v>
      </c>
      <c r="AA12" t="s">
        <v>77</v>
      </c>
      <c r="AC12">
        <v>40</v>
      </c>
      <c r="AD12" t="s">
        <v>230</v>
      </c>
      <c r="AE12" s="2">
        <v>44341.455393518518</v>
      </c>
      <c r="AF12" t="s">
        <v>79</v>
      </c>
      <c r="AG12" t="s">
        <v>76</v>
      </c>
      <c r="AH12">
        <v>0</v>
      </c>
      <c r="AI12">
        <v>12.18</v>
      </c>
      <c r="AJ12" s="26">
        <v>11464</v>
      </c>
      <c r="AK12">
        <v>2.2970000000000002</v>
      </c>
      <c r="AL12" t="s">
        <v>77</v>
      </c>
      <c r="AM12" t="s">
        <v>77</v>
      </c>
      <c r="AN12" t="s">
        <v>77</v>
      </c>
      <c r="AO12" t="s">
        <v>77</v>
      </c>
      <c r="AQ12">
        <v>1</v>
      </c>
      <c r="AT12" s="27">
        <f t="shared" si="0"/>
        <v>2203.7104898869652</v>
      </c>
      <c r="AU12" s="28">
        <f t="shared" si="1"/>
        <v>2152.0061597100798</v>
      </c>
      <c r="AW12" s="33">
        <f t="shared" si="6"/>
        <v>2504.2506809645702</v>
      </c>
      <c r="AX12" s="34">
        <f t="shared" si="7"/>
        <v>2185.9218572070399</v>
      </c>
    </row>
    <row r="13" spans="1:73" x14ac:dyDescent="0.55000000000000004">
      <c r="A13">
        <v>50</v>
      </c>
      <c r="B13" t="s">
        <v>505</v>
      </c>
      <c r="C13" s="2">
        <v>44831.497777777775</v>
      </c>
      <c r="D13" t="s">
        <v>79</v>
      </c>
      <c r="E13" t="s">
        <v>76</v>
      </c>
      <c r="F13">
        <v>0</v>
      </c>
      <c r="G13">
        <v>6.0170000000000003</v>
      </c>
      <c r="H13" s="26">
        <v>1169900</v>
      </c>
      <c r="I13">
        <v>2.3620000000000001</v>
      </c>
      <c r="J13" t="s">
        <v>77</v>
      </c>
      <c r="K13" t="s">
        <v>77</v>
      </c>
      <c r="L13" t="s">
        <v>77</v>
      </c>
      <c r="M13" t="s">
        <v>77</v>
      </c>
      <c r="O13">
        <v>50</v>
      </c>
      <c r="P13" t="s">
        <v>505</v>
      </c>
      <c r="Q13" s="2">
        <v>44831.497777777775</v>
      </c>
      <c r="R13" t="s">
        <v>79</v>
      </c>
      <c r="S13" t="s">
        <v>76</v>
      </c>
      <c r="T13">
        <v>0</v>
      </c>
      <c r="U13">
        <v>5.9710000000000001</v>
      </c>
      <c r="V13" s="26">
        <v>9400</v>
      </c>
      <c r="W13">
        <v>2.456</v>
      </c>
      <c r="X13" t="s">
        <v>77</v>
      </c>
      <c r="Y13" t="s">
        <v>77</v>
      </c>
      <c r="Z13" t="s">
        <v>77</v>
      </c>
      <c r="AA13" t="s">
        <v>77</v>
      </c>
      <c r="AC13">
        <v>50</v>
      </c>
      <c r="AD13" t="s">
        <v>505</v>
      </c>
      <c r="AE13" s="2">
        <v>44831.497777777775</v>
      </c>
      <c r="AF13" t="s">
        <v>79</v>
      </c>
      <c r="AG13" t="s">
        <v>76</v>
      </c>
      <c r="AH13">
        <v>0</v>
      </c>
      <c r="AI13">
        <v>12.217000000000001</v>
      </c>
      <c r="AJ13" s="26">
        <v>8783</v>
      </c>
      <c r="AK13">
        <v>1.7889999999999999</v>
      </c>
      <c r="AL13" t="s">
        <v>77</v>
      </c>
      <c r="AM13" t="s">
        <v>77</v>
      </c>
      <c r="AN13" t="s">
        <v>77</v>
      </c>
      <c r="AO13" t="s">
        <v>77</v>
      </c>
      <c r="AQ13">
        <v>1</v>
      </c>
      <c r="AS13">
        <v>50</v>
      </c>
      <c r="AT13" s="46">
        <f t="shared" ref="AT13:AT18" si="8">IF(H13&lt;10000,((0.0000001453*H13^2)+(0.0008349*H13)+(-1.805)),(IF(H13&lt;700000,((-0.00000000008054*H13^2)+(0.002348*H13)+(-2.47)), ((-0.00000001938*V13^2)+(0.2471*V13)+(226.8)))))</f>
        <v>2547.8275831999999</v>
      </c>
      <c r="AU13" s="47">
        <f t="shared" ref="AU13:AU18" si="9">(-0.00000002552*AJ13^2)+(0.2067*AJ13)+(-103.7)</f>
        <v>1709.7774594087198</v>
      </c>
      <c r="AW13" s="27">
        <f t="shared" ref="AW13:AW23" si="10">IF(H13&lt;15000,((0.00000002125*H13^2)+(0.002705*H13)+(-4.371)),(IF(H13&lt;700000,((-0.0000000008162*H13^2)+(0.003141*H13)+(0.4702)), ((0.000000003285*V13^2)+(0.1899*V13)+(559.5)))))</f>
        <v>2344.8502626</v>
      </c>
      <c r="AX13" s="28">
        <f t="shared" ref="AX13:AX23" si="11">((-0.00000006277*AJ13^2)+(0.1854*AJ13)+(34.83))</f>
        <v>1658.3560538434701</v>
      </c>
      <c r="AZ13" s="33">
        <f t="shared" ref="AZ13:AZ23" si="12">IF(H13&lt;10000,((-0.00000005795*H13^2)+(0.003823*H13)+(-6.715)),(IF(H13&lt;700000,((-0.0000000001209*H13^2)+(0.002635*H13)+(-0.4111)), ((-0.00000002007*V13^2)+(0.2564*V13)+(286.1)))))</f>
        <v>2694.4866148000001</v>
      </c>
      <c r="BA13" s="34">
        <f t="shared" ref="BA13:BA23" si="13">(-0.00000001626*AJ13^2)+(0.1912*AJ13)+(-3.858)</f>
        <v>1674.19728589286</v>
      </c>
      <c r="BC13" s="46">
        <f t="shared" ref="BC13:BC23" si="14">IF(H13&lt;10000,((0.0000001453*H13^2)+(0.0008349*H13)+(-1.805)),(IF(H13&lt;700000,((-0.00000000008054*H13^2)+(0.002348*H13)+(-2.47)), ((-0.00000001938*V13^2)+(0.2471*V13)+(226.8)))))</f>
        <v>2547.8275831999999</v>
      </c>
      <c r="BD13" s="47">
        <f t="shared" ref="BD13:BD23" si="15">(-0.00000002552*AJ13^2)+(0.2067*AJ13)+(-103.7)</f>
        <v>1709.7774594087198</v>
      </c>
      <c r="BF13" s="48">
        <f t="shared" ref="BF13:BF23" si="16">IF(H13&lt;100000,((0.0000000152*H13^2)+(0.0014347*H13)+(-4.08313)),((0.00000295*V13^2)+(0.083061*V13)+(133)))</f>
        <v>1174.4353999999998</v>
      </c>
      <c r="BG13" s="49">
        <f t="shared" ref="BG13:BG23" si="17">(-0.00000172*AJ13^2)+(0.108838*AJ13)+(-21.89)</f>
        <v>801.35148092000009</v>
      </c>
      <c r="BI13">
        <v>50</v>
      </c>
      <c r="BJ13" t="s">
        <v>505</v>
      </c>
      <c r="BK13" s="2">
        <v>44831.497777777775</v>
      </c>
      <c r="BL13" t="s">
        <v>79</v>
      </c>
      <c r="BM13" t="s">
        <v>76</v>
      </c>
      <c r="BN13">
        <v>0</v>
      </c>
      <c r="BO13">
        <v>2.7120000000000002</v>
      </c>
      <c r="BP13" s="26">
        <v>5197024</v>
      </c>
      <c r="BQ13">
        <v>958.78800000000001</v>
      </c>
      <c r="BR13" t="s">
        <v>77</v>
      </c>
      <c r="BS13" t="s">
        <v>77</v>
      </c>
      <c r="BT13" t="s">
        <v>77</v>
      </c>
      <c r="BU13" t="s">
        <v>77</v>
      </c>
    </row>
    <row r="14" spans="1:73" x14ac:dyDescent="0.55000000000000004">
      <c r="A14">
        <v>50</v>
      </c>
      <c r="B14" t="s">
        <v>536</v>
      </c>
      <c r="C14" s="2">
        <v>44775.432037037041</v>
      </c>
      <c r="D14" t="s">
        <v>537</v>
      </c>
      <c r="E14" t="s">
        <v>76</v>
      </c>
      <c r="F14">
        <v>0</v>
      </c>
      <c r="G14">
        <v>6.0129999999999999</v>
      </c>
      <c r="H14" s="26">
        <v>799117</v>
      </c>
      <c r="I14">
        <v>1.611</v>
      </c>
      <c r="J14" t="s">
        <v>77</v>
      </c>
      <c r="K14" t="s">
        <v>77</v>
      </c>
      <c r="L14" t="s">
        <v>77</v>
      </c>
      <c r="M14" t="s">
        <v>77</v>
      </c>
      <c r="O14">
        <v>50</v>
      </c>
      <c r="P14" t="s">
        <v>536</v>
      </c>
      <c r="Q14" s="2">
        <v>44775.432037037041</v>
      </c>
      <c r="R14" t="s">
        <v>537</v>
      </c>
      <c r="S14" t="s">
        <v>76</v>
      </c>
      <c r="T14">
        <v>0</v>
      </c>
      <c r="U14">
        <v>5.9619999999999997</v>
      </c>
      <c r="V14" s="26">
        <v>7206</v>
      </c>
      <c r="W14">
        <v>1.9179999999999999</v>
      </c>
      <c r="X14" t="s">
        <v>77</v>
      </c>
      <c r="Y14" t="s">
        <v>77</v>
      </c>
      <c r="Z14" t="s">
        <v>77</v>
      </c>
      <c r="AA14" t="s">
        <v>77</v>
      </c>
      <c r="AC14">
        <v>50</v>
      </c>
      <c r="AD14" t="s">
        <v>536</v>
      </c>
      <c r="AE14" s="2">
        <v>44775.432037037041</v>
      </c>
      <c r="AF14" t="s">
        <v>537</v>
      </c>
      <c r="AG14" t="s">
        <v>76</v>
      </c>
      <c r="AH14">
        <v>0</v>
      </c>
      <c r="AI14">
        <v>12.204000000000001</v>
      </c>
      <c r="AJ14" s="26">
        <v>6839</v>
      </c>
      <c r="AK14">
        <v>1.3759999999999999</v>
      </c>
      <c r="AL14" t="s">
        <v>77</v>
      </c>
      <c r="AM14" t="s">
        <v>77</v>
      </c>
      <c r="AN14" t="s">
        <v>77</v>
      </c>
      <c r="AO14" t="s">
        <v>77</v>
      </c>
      <c r="AQ14">
        <v>1</v>
      </c>
      <c r="AS14">
        <v>84</v>
      </c>
      <c r="AT14" s="46">
        <f t="shared" si="8"/>
        <v>2006.39626567032</v>
      </c>
      <c r="AU14" s="47">
        <f t="shared" si="9"/>
        <v>1308.72768057608</v>
      </c>
      <c r="AW14" s="27">
        <f t="shared" si="10"/>
        <v>1928.0899783422599</v>
      </c>
      <c r="AX14" s="28">
        <f t="shared" si="11"/>
        <v>1299.8447265188302</v>
      </c>
      <c r="AZ14" s="33">
        <f t="shared" si="12"/>
        <v>2132.67623642948</v>
      </c>
      <c r="BA14" s="34">
        <f t="shared" si="13"/>
        <v>1302.99828856454</v>
      </c>
      <c r="BC14" s="46">
        <f t="shared" si="14"/>
        <v>2006.39626567032</v>
      </c>
      <c r="BD14" s="47">
        <f t="shared" si="15"/>
        <v>1308.72768057608</v>
      </c>
      <c r="BF14" s="48">
        <f t="shared" si="16"/>
        <v>884.72055219999993</v>
      </c>
      <c r="BG14" s="49">
        <f t="shared" si="17"/>
        <v>642.00537787999997</v>
      </c>
      <c r="BI14">
        <v>50</v>
      </c>
      <c r="BJ14" t="s">
        <v>536</v>
      </c>
      <c r="BK14" s="2">
        <v>44775.432037037041</v>
      </c>
      <c r="BL14" t="s">
        <v>537</v>
      </c>
      <c r="BM14" t="s">
        <v>76</v>
      </c>
      <c r="BN14">
        <v>0</v>
      </c>
      <c r="BO14">
        <v>2.7130000000000001</v>
      </c>
      <c r="BP14" s="26">
        <v>5204457</v>
      </c>
      <c r="BQ14">
        <v>958.84400000000005</v>
      </c>
      <c r="BR14" t="s">
        <v>77</v>
      </c>
      <c r="BS14" t="s">
        <v>77</v>
      </c>
      <c r="BT14" t="s">
        <v>77</v>
      </c>
      <c r="BU14" t="s">
        <v>77</v>
      </c>
    </row>
    <row r="15" spans="1:73" x14ac:dyDescent="0.55000000000000004">
      <c r="A15">
        <v>73</v>
      </c>
      <c r="B15" t="s">
        <v>536</v>
      </c>
      <c r="C15" s="2">
        <v>44782.478703703702</v>
      </c>
      <c r="D15" t="s">
        <v>79</v>
      </c>
      <c r="E15" t="s">
        <v>76</v>
      </c>
      <c r="F15">
        <v>0</v>
      </c>
      <c r="G15">
        <v>6.0069999999999997</v>
      </c>
      <c r="H15" s="26">
        <v>1197484</v>
      </c>
      <c r="I15">
        <v>2.4169999999999998</v>
      </c>
      <c r="J15" t="s">
        <v>77</v>
      </c>
      <c r="K15" t="s">
        <v>77</v>
      </c>
      <c r="L15" t="s">
        <v>77</v>
      </c>
      <c r="M15" t="s">
        <v>77</v>
      </c>
      <c r="O15">
        <v>73</v>
      </c>
      <c r="P15" t="s">
        <v>536</v>
      </c>
      <c r="Q15" s="2">
        <v>44782.478703703702</v>
      </c>
      <c r="R15" t="s">
        <v>79</v>
      </c>
      <c r="S15" t="s">
        <v>76</v>
      </c>
      <c r="T15">
        <v>0</v>
      </c>
      <c r="U15">
        <v>5.9619999999999997</v>
      </c>
      <c r="V15" s="26">
        <v>11073</v>
      </c>
      <c r="W15">
        <v>2.8660000000000001</v>
      </c>
      <c r="X15" t="s">
        <v>77</v>
      </c>
      <c r="Y15" t="s">
        <v>77</v>
      </c>
      <c r="Z15" t="s">
        <v>77</v>
      </c>
      <c r="AA15" t="s">
        <v>77</v>
      </c>
      <c r="AC15">
        <v>73</v>
      </c>
      <c r="AD15" t="s">
        <v>536</v>
      </c>
      <c r="AE15" s="2">
        <v>44782.478703703702</v>
      </c>
      <c r="AF15" t="s">
        <v>79</v>
      </c>
      <c r="AG15" t="s">
        <v>76</v>
      </c>
      <c r="AH15">
        <v>0</v>
      </c>
      <c r="AI15">
        <v>12.186</v>
      </c>
      <c r="AJ15" s="26">
        <v>8829</v>
      </c>
      <c r="AK15">
        <v>1.7989999999999999</v>
      </c>
      <c r="AL15" t="s">
        <v>77</v>
      </c>
      <c r="AM15" t="s">
        <v>77</v>
      </c>
      <c r="AN15" t="s">
        <v>77</v>
      </c>
      <c r="AO15" t="s">
        <v>77</v>
      </c>
      <c r="AQ15">
        <v>1</v>
      </c>
      <c r="AS15">
        <v>107</v>
      </c>
      <c r="AT15" s="46">
        <f t="shared" si="8"/>
        <v>2960.5620924439804</v>
      </c>
      <c r="AU15" s="47">
        <f t="shared" si="9"/>
        <v>1719.2649843296799</v>
      </c>
      <c r="AW15" s="27">
        <f t="shared" si="10"/>
        <v>2662.6654782157652</v>
      </c>
      <c r="AX15" s="28">
        <f t="shared" si="11"/>
        <v>1666.8336006024299</v>
      </c>
      <c r="AZ15" s="33">
        <f t="shared" si="12"/>
        <v>3122.7563906269702</v>
      </c>
      <c r="BA15" s="34">
        <f t="shared" si="13"/>
        <v>1682.97931282134</v>
      </c>
      <c r="BC15" s="46">
        <f t="shared" si="14"/>
        <v>2960.5620924439804</v>
      </c>
      <c r="BD15" s="47">
        <f t="shared" si="15"/>
        <v>1719.2649843296799</v>
      </c>
      <c r="BF15" s="48">
        <f t="shared" si="16"/>
        <v>1414.4378735499999</v>
      </c>
      <c r="BG15" s="49">
        <f t="shared" si="17"/>
        <v>804.96456748000003</v>
      </c>
      <c r="BI15">
        <v>73</v>
      </c>
      <c r="BJ15" t="s">
        <v>536</v>
      </c>
      <c r="BK15" s="2">
        <v>44782.478703703702</v>
      </c>
      <c r="BL15" t="s">
        <v>79</v>
      </c>
      <c r="BM15" t="s">
        <v>76</v>
      </c>
      <c r="BN15">
        <v>0</v>
      </c>
      <c r="BO15">
        <v>2.71</v>
      </c>
      <c r="BP15" s="26">
        <v>5238135</v>
      </c>
      <c r="BQ15">
        <v>959.09100000000001</v>
      </c>
      <c r="BR15" t="s">
        <v>77</v>
      </c>
      <c r="BS15" t="s">
        <v>77</v>
      </c>
      <c r="BT15" t="s">
        <v>77</v>
      </c>
      <c r="BU15" t="s">
        <v>77</v>
      </c>
    </row>
    <row r="16" spans="1:73" x14ac:dyDescent="0.55000000000000004">
      <c r="A16">
        <v>50</v>
      </c>
      <c r="B16" t="s">
        <v>567</v>
      </c>
      <c r="C16" s="2">
        <v>44796.481435185182</v>
      </c>
      <c r="D16" t="s">
        <v>79</v>
      </c>
      <c r="E16" t="s">
        <v>76</v>
      </c>
      <c r="F16">
        <v>0</v>
      </c>
      <c r="G16">
        <v>5.9980000000000002</v>
      </c>
      <c r="H16" s="26">
        <v>1246862</v>
      </c>
      <c r="I16">
        <v>2.5179999999999998</v>
      </c>
      <c r="J16" t="s">
        <v>77</v>
      </c>
      <c r="K16" t="s">
        <v>77</v>
      </c>
      <c r="L16" t="s">
        <v>77</v>
      </c>
      <c r="M16" t="s">
        <v>77</v>
      </c>
      <c r="O16">
        <v>50</v>
      </c>
      <c r="P16" t="s">
        <v>567</v>
      </c>
      <c r="Q16" s="2">
        <v>44796.481435185182</v>
      </c>
      <c r="R16" t="s">
        <v>79</v>
      </c>
      <c r="S16" t="s">
        <v>76</v>
      </c>
      <c r="T16">
        <v>0</v>
      </c>
      <c r="U16">
        <v>5.95</v>
      </c>
      <c r="V16" s="26">
        <v>10075</v>
      </c>
      <c r="W16">
        <v>2.6219999999999999</v>
      </c>
      <c r="X16" t="s">
        <v>77</v>
      </c>
      <c r="Y16" t="s">
        <v>77</v>
      </c>
      <c r="Z16" t="s">
        <v>77</v>
      </c>
      <c r="AA16" t="s">
        <v>77</v>
      </c>
      <c r="AC16">
        <v>50</v>
      </c>
      <c r="AD16" t="s">
        <v>567</v>
      </c>
      <c r="AE16" s="2">
        <v>44796.481435185182</v>
      </c>
      <c r="AF16" t="s">
        <v>79</v>
      </c>
      <c r="AG16" t="s">
        <v>76</v>
      </c>
      <c r="AH16">
        <v>0</v>
      </c>
      <c r="AI16">
        <v>12.172000000000001</v>
      </c>
      <c r="AJ16" s="26">
        <v>10130</v>
      </c>
      <c r="AK16">
        <v>2.0750000000000002</v>
      </c>
      <c r="AL16" t="s">
        <v>77</v>
      </c>
      <c r="AM16" t="s">
        <v>77</v>
      </c>
      <c r="AN16" t="s">
        <v>77</v>
      </c>
      <c r="AO16" t="s">
        <v>77</v>
      </c>
      <c r="AQ16">
        <v>1</v>
      </c>
      <c r="AS16">
        <v>84</v>
      </c>
      <c r="AT16" s="46">
        <f t="shared" si="8"/>
        <v>2714.3653209875001</v>
      </c>
      <c r="AU16" s="47">
        <f t="shared" si="9"/>
        <v>1987.552216712</v>
      </c>
      <c r="AW16" s="27">
        <f t="shared" si="10"/>
        <v>2473.0759459781248</v>
      </c>
      <c r="AX16" s="28">
        <f t="shared" si="11"/>
        <v>1906.4907371869999</v>
      </c>
      <c r="AZ16" s="33">
        <f t="shared" si="12"/>
        <v>2867.2927821062499</v>
      </c>
      <c r="BA16" s="34">
        <f t="shared" si="13"/>
        <v>1931.3294492059999</v>
      </c>
      <c r="BC16" s="46">
        <f t="shared" si="14"/>
        <v>2714.3653209875001</v>
      </c>
      <c r="BD16" s="47">
        <f t="shared" si="15"/>
        <v>1987.552216712</v>
      </c>
      <c r="BF16" s="48">
        <f t="shared" si="16"/>
        <v>1269.28116875</v>
      </c>
      <c r="BG16" s="49">
        <f t="shared" si="17"/>
        <v>904.13787200000013</v>
      </c>
      <c r="BI16">
        <v>50</v>
      </c>
      <c r="BJ16" t="s">
        <v>567</v>
      </c>
      <c r="BK16" s="2">
        <v>44796.481435185182</v>
      </c>
      <c r="BL16" t="s">
        <v>79</v>
      </c>
      <c r="BM16" t="s">
        <v>76</v>
      </c>
      <c r="BN16">
        <v>0</v>
      </c>
      <c r="BO16">
        <v>2.6920000000000002</v>
      </c>
      <c r="BP16" s="26">
        <v>5560613</v>
      </c>
      <c r="BQ16">
        <v>961.20600000000002</v>
      </c>
      <c r="BR16" t="s">
        <v>77</v>
      </c>
      <c r="BS16" t="s">
        <v>77</v>
      </c>
      <c r="BT16" t="s">
        <v>77</v>
      </c>
      <c r="BU16" t="s">
        <v>77</v>
      </c>
    </row>
    <row r="17" spans="1:73" x14ac:dyDescent="0.55000000000000004">
      <c r="A17">
        <v>50</v>
      </c>
      <c r="B17" t="s">
        <v>594</v>
      </c>
      <c r="C17" s="2">
        <v>44803.423298611109</v>
      </c>
      <c r="D17" t="s">
        <v>79</v>
      </c>
      <c r="E17" t="s">
        <v>76</v>
      </c>
      <c r="F17">
        <v>0</v>
      </c>
      <c r="G17">
        <v>5.9980000000000002</v>
      </c>
      <c r="H17" s="26">
        <v>842087</v>
      </c>
      <c r="I17">
        <v>1.698</v>
      </c>
      <c r="J17" t="s">
        <v>77</v>
      </c>
      <c r="K17" t="s">
        <v>77</v>
      </c>
      <c r="L17" t="s">
        <v>77</v>
      </c>
      <c r="M17" t="s">
        <v>77</v>
      </c>
      <c r="O17">
        <v>50</v>
      </c>
      <c r="P17" t="s">
        <v>594</v>
      </c>
      <c r="Q17" s="2">
        <v>44803.423298611109</v>
      </c>
      <c r="R17" t="s">
        <v>79</v>
      </c>
      <c r="S17" t="s">
        <v>76</v>
      </c>
      <c r="T17">
        <v>0</v>
      </c>
      <c r="U17">
        <v>5.9470000000000001</v>
      </c>
      <c r="V17" s="26">
        <v>6584</v>
      </c>
      <c r="W17">
        <v>1.766</v>
      </c>
      <c r="X17" t="s">
        <v>77</v>
      </c>
      <c r="Y17" t="s">
        <v>77</v>
      </c>
      <c r="Z17" t="s">
        <v>77</v>
      </c>
      <c r="AA17" t="s">
        <v>77</v>
      </c>
      <c r="AC17">
        <v>50</v>
      </c>
      <c r="AD17" t="s">
        <v>594</v>
      </c>
      <c r="AE17" s="2">
        <v>44803.423298611109</v>
      </c>
      <c r="AF17" t="s">
        <v>79</v>
      </c>
      <c r="AG17" t="s">
        <v>76</v>
      </c>
      <c r="AH17">
        <v>0</v>
      </c>
      <c r="AI17">
        <v>12.163</v>
      </c>
      <c r="AJ17" s="26">
        <v>8684</v>
      </c>
      <c r="AK17">
        <v>1.768</v>
      </c>
      <c r="AL17" t="s">
        <v>77</v>
      </c>
      <c r="AM17" t="s">
        <v>77</v>
      </c>
      <c r="AN17" t="s">
        <v>77</v>
      </c>
      <c r="AO17" t="s">
        <v>77</v>
      </c>
      <c r="AQ17">
        <v>1</v>
      </c>
      <c r="AS17">
        <v>84</v>
      </c>
      <c r="AT17" s="46">
        <f t="shared" si="8"/>
        <v>1852.8662952947197</v>
      </c>
      <c r="AU17" s="47">
        <f t="shared" si="9"/>
        <v>1689.3582894348799</v>
      </c>
      <c r="AW17" s="27">
        <f t="shared" si="10"/>
        <v>1809.94400164896</v>
      </c>
      <c r="AX17" s="28">
        <f t="shared" si="11"/>
        <v>1640.1099977988799</v>
      </c>
      <c r="AZ17" s="33">
        <f t="shared" si="12"/>
        <v>1973.3675844460799</v>
      </c>
      <c r="BA17" s="34">
        <f t="shared" si="13"/>
        <v>1655.2966032214401</v>
      </c>
      <c r="BC17" s="46">
        <f t="shared" si="14"/>
        <v>1852.8662952947197</v>
      </c>
      <c r="BD17" s="47">
        <f t="shared" si="15"/>
        <v>1689.3582894348799</v>
      </c>
      <c r="BF17" s="48">
        <f t="shared" si="16"/>
        <v>807.75333919999991</v>
      </c>
      <c r="BG17" s="49">
        <f t="shared" si="17"/>
        <v>793.55079968000007</v>
      </c>
      <c r="BI17">
        <v>50</v>
      </c>
      <c r="BJ17" t="s">
        <v>594</v>
      </c>
      <c r="BK17" s="2">
        <v>44803.423298611109</v>
      </c>
      <c r="BL17" t="s">
        <v>79</v>
      </c>
      <c r="BM17" t="s">
        <v>76</v>
      </c>
      <c r="BN17">
        <v>0</v>
      </c>
      <c r="BO17">
        <v>2.694</v>
      </c>
      <c r="BP17" s="26">
        <v>5462102</v>
      </c>
      <c r="BQ17">
        <v>960.60199999999998</v>
      </c>
      <c r="BR17" t="s">
        <v>77</v>
      </c>
      <c r="BS17" t="s">
        <v>77</v>
      </c>
      <c r="BT17" t="s">
        <v>77</v>
      </c>
      <c r="BU17" t="s">
        <v>77</v>
      </c>
    </row>
    <row r="18" spans="1:73" x14ac:dyDescent="0.55000000000000004">
      <c r="A18">
        <v>50</v>
      </c>
      <c r="B18" t="s">
        <v>615</v>
      </c>
      <c r="C18" s="2">
        <v>44810.54383101852</v>
      </c>
      <c r="D18" t="s">
        <v>79</v>
      </c>
      <c r="E18" t="s">
        <v>76</v>
      </c>
      <c r="F18">
        <v>0</v>
      </c>
      <c r="G18">
        <v>5.9989999999999997</v>
      </c>
      <c r="H18" s="26">
        <v>702757</v>
      </c>
      <c r="I18">
        <v>1.4159999999999999</v>
      </c>
      <c r="J18" t="s">
        <v>77</v>
      </c>
      <c r="K18" t="s">
        <v>77</v>
      </c>
      <c r="L18" t="s">
        <v>77</v>
      </c>
      <c r="M18" t="s">
        <v>77</v>
      </c>
      <c r="O18">
        <v>50</v>
      </c>
      <c r="P18" t="s">
        <v>615</v>
      </c>
      <c r="Q18" s="2">
        <v>44810.54383101852</v>
      </c>
      <c r="R18" t="s">
        <v>79</v>
      </c>
      <c r="S18" t="s">
        <v>76</v>
      </c>
      <c r="T18">
        <v>0</v>
      </c>
      <c r="U18">
        <v>5.9530000000000003</v>
      </c>
      <c r="V18" s="26">
        <v>5131</v>
      </c>
      <c r="W18">
        <v>1.409</v>
      </c>
      <c r="X18" t="s">
        <v>77</v>
      </c>
      <c r="Y18" t="s">
        <v>77</v>
      </c>
      <c r="Z18" t="s">
        <v>77</v>
      </c>
      <c r="AA18" t="s">
        <v>77</v>
      </c>
      <c r="AC18">
        <v>50</v>
      </c>
      <c r="AD18" t="s">
        <v>615</v>
      </c>
      <c r="AE18" s="2">
        <v>44810.54383101852</v>
      </c>
      <c r="AF18" t="s">
        <v>79</v>
      </c>
      <c r="AG18" t="s">
        <v>76</v>
      </c>
      <c r="AH18">
        <v>0</v>
      </c>
      <c r="AI18">
        <v>12.178000000000001</v>
      </c>
      <c r="AJ18" s="26">
        <v>7272</v>
      </c>
      <c r="AK18">
        <v>1.468</v>
      </c>
      <c r="AL18" t="s">
        <v>77</v>
      </c>
      <c r="AM18" t="s">
        <v>77</v>
      </c>
      <c r="AN18" t="s">
        <v>77</v>
      </c>
      <c r="AO18" t="s">
        <v>77</v>
      </c>
      <c r="AQ18">
        <v>1</v>
      </c>
      <c r="AS18">
        <v>50</v>
      </c>
      <c r="AT18" s="46">
        <f t="shared" si="8"/>
        <v>1494.1598796198198</v>
      </c>
      <c r="AU18" s="47">
        <f t="shared" si="9"/>
        <v>1398.0728517683199</v>
      </c>
      <c r="AW18" s="27">
        <f t="shared" si="10"/>
        <v>1533.9633847238852</v>
      </c>
      <c r="AX18" s="28">
        <f t="shared" si="11"/>
        <v>1379.7393978643199</v>
      </c>
      <c r="AZ18" s="33">
        <f t="shared" si="12"/>
        <v>1601.1600138787303</v>
      </c>
      <c r="BA18" s="34">
        <f t="shared" si="13"/>
        <v>1385.6885389401602</v>
      </c>
      <c r="BC18" s="46">
        <f t="shared" si="14"/>
        <v>1494.1598796198198</v>
      </c>
      <c r="BD18" s="47">
        <f t="shared" si="15"/>
        <v>1398.0728517683199</v>
      </c>
      <c r="BF18" s="48">
        <f t="shared" si="16"/>
        <v>636.85111595000001</v>
      </c>
      <c r="BG18" s="49">
        <f t="shared" si="17"/>
        <v>678.62292352000009</v>
      </c>
      <c r="BI18">
        <v>50</v>
      </c>
      <c r="BJ18" t="s">
        <v>615</v>
      </c>
      <c r="BK18" s="2">
        <v>44810.54383101852</v>
      </c>
      <c r="BL18" t="s">
        <v>79</v>
      </c>
      <c r="BM18" t="s">
        <v>76</v>
      </c>
      <c r="BN18">
        <v>0</v>
      </c>
      <c r="BO18">
        <v>2.698</v>
      </c>
      <c r="BP18" s="26">
        <v>5401389</v>
      </c>
      <c r="BQ18">
        <v>960.21299999999997</v>
      </c>
      <c r="BR18" t="s">
        <v>77</v>
      </c>
      <c r="BS18" t="s">
        <v>77</v>
      </c>
      <c r="BT18" t="s">
        <v>77</v>
      </c>
      <c r="BU18" t="s">
        <v>77</v>
      </c>
    </row>
    <row r="19" spans="1:73" x14ac:dyDescent="0.55000000000000004">
      <c r="A19">
        <v>50</v>
      </c>
      <c r="B19" t="s">
        <v>643</v>
      </c>
      <c r="C19" s="2">
        <v>44818.452222222222</v>
      </c>
      <c r="D19" t="s">
        <v>79</v>
      </c>
      <c r="E19" t="s">
        <v>76</v>
      </c>
      <c r="F19">
        <v>0</v>
      </c>
      <c r="G19">
        <v>6.0039999999999996</v>
      </c>
      <c r="H19" s="26">
        <v>584287</v>
      </c>
      <c r="I19">
        <v>1.1759999999999999</v>
      </c>
      <c r="J19" t="s">
        <v>77</v>
      </c>
      <c r="K19" t="s">
        <v>77</v>
      </c>
      <c r="L19" t="s">
        <v>77</v>
      </c>
      <c r="M19" t="s">
        <v>77</v>
      </c>
      <c r="O19">
        <v>50</v>
      </c>
      <c r="P19" t="s">
        <v>643</v>
      </c>
      <c r="Q19" s="2">
        <v>44818.452222222222</v>
      </c>
      <c r="R19" t="s">
        <v>79</v>
      </c>
      <c r="S19" t="s">
        <v>76</v>
      </c>
      <c r="T19">
        <v>0</v>
      </c>
      <c r="U19">
        <v>5.9509999999999996</v>
      </c>
      <c r="V19" s="26">
        <v>4437</v>
      </c>
      <c r="W19">
        <v>1.2390000000000001</v>
      </c>
      <c r="X19" t="s">
        <v>77</v>
      </c>
      <c r="Y19" t="s">
        <v>77</v>
      </c>
      <c r="Z19" t="s">
        <v>77</v>
      </c>
      <c r="AA19" t="s">
        <v>77</v>
      </c>
      <c r="AC19">
        <v>50</v>
      </c>
      <c r="AD19" t="s">
        <v>643</v>
      </c>
      <c r="AE19" s="2">
        <v>44818.452222222222</v>
      </c>
      <c r="AF19" t="s">
        <v>79</v>
      </c>
      <c r="AG19" t="s">
        <v>76</v>
      </c>
      <c r="AH19">
        <v>0</v>
      </c>
      <c r="AI19">
        <v>12.191000000000001</v>
      </c>
      <c r="AJ19" s="26">
        <v>6296</v>
      </c>
      <c r="AK19">
        <v>1.2609999999999999</v>
      </c>
      <c r="AL19" t="s">
        <v>77</v>
      </c>
      <c r="AM19" t="s">
        <v>77</v>
      </c>
      <c r="AN19" t="s">
        <v>77</v>
      </c>
      <c r="AO19" t="s">
        <v>77</v>
      </c>
      <c r="AQ19">
        <v>1</v>
      </c>
      <c r="AS19">
        <v>50</v>
      </c>
      <c r="AT19" s="46">
        <f>IF(H19&lt;10000,((0.0000001453*H19^2)+(0.0008349*H19)+(-1.805)),(IF(H19&lt;700000,((-0.00000000008054*H19^2)+(0.002348*H19)+(-2.47)), ((-0.00000001938*V19^2)+(0.2471*V19)+(226.8)))))</f>
        <v>1341.9402208293604</v>
      </c>
      <c r="AU19" s="47">
        <f>(-0.00000002552*AJ19^2)+(0.2067*AJ19)+(-103.7)</f>
        <v>1196.6715969996799</v>
      </c>
      <c r="AW19" s="27">
        <f t="shared" si="10"/>
        <v>1557.0720892712222</v>
      </c>
      <c r="AX19" s="28">
        <f t="shared" si="11"/>
        <v>1199.6202213036802</v>
      </c>
      <c r="AZ19" s="33">
        <f t="shared" si="12"/>
        <v>1497.9109370271881</v>
      </c>
      <c r="BA19" s="34">
        <f t="shared" si="13"/>
        <v>1199.2926598438401</v>
      </c>
      <c r="BC19" s="46">
        <f t="shared" si="14"/>
        <v>1341.9402208293604</v>
      </c>
      <c r="BD19" s="47">
        <f t="shared" si="15"/>
        <v>1196.6715969996799</v>
      </c>
      <c r="BF19" s="48">
        <f t="shared" si="16"/>
        <v>559.61821555000006</v>
      </c>
      <c r="BG19" s="49">
        <f t="shared" si="17"/>
        <v>595.17390848000002</v>
      </c>
      <c r="BI19">
        <v>50</v>
      </c>
      <c r="BJ19" t="s">
        <v>643</v>
      </c>
      <c r="BK19" s="2">
        <v>44818.452222222222</v>
      </c>
      <c r="BL19" t="s">
        <v>79</v>
      </c>
      <c r="BM19" t="s">
        <v>76</v>
      </c>
      <c r="BN19">
        <v>0</v>
      </c>
      <c r="BO19">
        <v>2.7029999999999998</v>
      </c>
      <c r="BP19" s="26">
        <v>5159077</v>
      </c>
      <c r="BQ19">
        <v>958.5</v>
      </c>
      <c r="BR19" t="s">
        <v>77</v>
      </c>
      <c r="BS19" t="s">
        <v>77</v>
      </c>
      <c r="BT19" t="s">
        <v>77</v>
      </c>
      <c r="BU19" t="s">
        <v>77</v>
      </c>
    </row>
    <row r="20" spans="1:73" x14ac:dyDescent="0.55000000000000004">
      <c r="A20">
        <v>50</v>
      </c>
      <c r="B20" t="s">
        <v>679</v>
      </c>
      <c r="C20" s="2">
        <v>44824.444710648146</v>
      </c>
      <c r="D20" t="s">
        <v>79</v>
      </c>
      <c r="E20" t="s">
        <v>76</v>
      </c>
      <c r="F20">
        <v>0</v>
      </c>
      <c r="G20">
        <v>5.9950000000000001</v>
      </c>
      <c r="H20" s="26">
        <v>1201884</v>
      </c>
      <c r="I20">
        <v>2.4260000000000002</v>
      </c>
      <c r="J20" t="s">
        <v>77</v>
      </c>
      <c r="K20" t="s">
        <v>77</v>
      </c>
      <c r="L20" t="s">
        <v>77</v>
      </c>
      <c r="M20" t="s">
        <v>77</v>
      </c>
      <c r="O20">
        <v>50</v>
      </c>
      <c r="P20" t="s">
        <v>679</v>
      </c>
      <c r="Q20" s="2">
        <v>44824.444710648146</v>
      </c>
      <c r="R20" t="s">
        <v>79</v>
      </c>
      <c r="S20" t="s">
        <v>76</v>
      </c>
      <c r="T20">
        <v>0</v>
      </c>
      <c r="U20">
        <v>5.9470000000000001</v>
      </c>
      <c r="V20" s="26">
        <v>9785</v>
      </c>
      <c r="W20">
        <v>2.5510000000000002</v>
      </c>
      <c r="X20" t="s">
        <v>77</v>
      </c>
      <c r="Y20" t="s">
        <v>77</v>
      </c>
      <c r="Z20" t="s">
        <v>77</v>
      </c>
      <c r="AA20" t="s">
        <v>77</v>
      </c>
      <c r="AC20">
        <v>50</v>
      </c>
      <c r="AD20" t="s">
        <v>679</v>
      </c>
      <c r="AE20" s="2">
        <v>44824.444710648146</v>
      </c>
      <c r="AF20" t="s">
        <v>79</v>
      </c>
      <c r="AG20" t="s">
        <v>76</v>
      </c>
      <c r="AH20">
        <v>0</v>
      </c>
      <c r="AI20">
        <v>12.179</v>
      </c>
      <c r="AJ20" s="26">
        <v>9252</v>
      </c>
      <c r="AK20">
        <v>1.889</v>
      </c>
      <c r="AL20" t="s">
        <v>77</v>
      </c>
      <c r="AM20" t="s">
        <v>77</v>
      </c>
      <c r="AN20" t="s">
        <v>77</v>
      </c>
      <c r="AO20" t="s">
        <v>77</v>
      </c>
      <c r="AQ20">
        <v>1</v>
      </c>
      <c r="AS20">
        <v>84</v>
      </c>
      <c r="AT20" s="46">
        <f t="shared" ref="AT20:AT23" si="18">IF(H20&lt;10000,((0.0000001453*H20^2)+(0.0008349*H20)+(-1.805)),(IF(H20&lt;700000,((-0.00000000008054*H20^2)+(0.002348*H20)+(-2.47)), ((-0.00000001938*V20^2)+(0.2471*V20)+(226.8)))))</f>
        <v>2642.8179381595</v>
      </c>
      <c r="AU20" s="47">
        <f t="shared" ref="AU20:AU23" si="19">(-0.00000002552*AJ20^2)+(0.2067*AJ20)+(-103.7)</f>
        <v>1806.50390065792</v>
      </c>
      <c r="AW20" s="27">
        <f t="shared" si="10"/>
        <v>2417.986026349125</v>
      </c>
      <c r="AX20" s="28">
        <f t="shared" si="11"/>
        <v>1744.7777191339201</v>
      </c>
      <c r="AZ20" s="33">
        <f t="shared" si="12"/>
        <v>2793.05237326425</v>
      </c>
      <c r="BA20" s="34">
        <f t="shared" si="13"/>
        <v>1763.7325520649601</v>
      </c>
      <c r="BC20" s="46">
        <f t="shared" si="14"/>
        <v>2642.8179381595</v>
      </c>
      <c r="BD20" s="47">
        <f t="shared" si="15"/>
        <v>1806.50390065792</v>
      </c>
      <c r="BF20" s="48">
        <f t="shared" si="16"/>
        <v>1228.2032487500001</v>
      </c>
      <c r="BG20" s="49">
        <f t="shared" si="17"/>
        <v>837.84802912000009</v>
      </c>
      <c r="BI20">
        <v>50</v>
      </c>
      <c r="BJ20" t="s">
        <v>679</v>
      </c>
      <c r="BK20" s="2">
        <v>44824.444710648146</v>
      </c>
      <c r="BL20" t="s">
        <v>79</v>
      </c>
      <c r="BM20" t="s">
        <v>76</v>
      </c>
      <c r="BN20">
        <v>0</v>
      </c>
      <c r="BO20">
        <v>2.694</v>
      </c>
      <c r="BP20" s="26">
        <v>5322818</v>
      </c>
      <c r="BQ20">
        <v>959.68799999999999</v>
      </c>
      <c r="BR20" t="s">
        <v>77</v>
      </c>
      <c r="BS20" t="s">
        <v>77</v>
      </c>
      <c r="BT20" t="s">
        <v>77</v>
      </c>
      <c r="BU20" t="s">
        <v>77</v>
      </c>
    </row>
    <row r="21" spans="1:73" x14ac:dyDescent="0.55000000000000004">
      <c r="A21">
        <v>50</v>
      </c>
      <c r="B21" t="s">
        <v>708</v>
      </c>
      <c r="C21" s="2">
        <v>44838.471747685187</v>
      </c>
      <c r="D21" t="s">
        <v>79</v>
      </c>
      <c r="E21" t="s">
        <v>76</v>
      </c>
      <c r="F21">
        <v>0</v>
      </c>
      <c r="G21">
        <v>6.0140000000000002</v>
      </c>
      <c r="H21" s="26">
        <v>1185349</v>
      </c>
      <c r="I21">
        <v>2.3929999999999998</v>
      </c>
      <c r="J21" t="s">
        <v>77</v>
      </c>
      <c r="K21" t="s">
        <v>77</v>
      </c>
      <c r="L21" t="s">
        <v>77</v>
      </c>
      <c r="M21" t="s">
        <v>77</v>
      </c>
      <c r="O21">
        <v>50</v>
      </c>
      <c r="P21" t="s">
        <v>708</v>
      </c>
      <c r="Q21" s="2">
        <v>44838.471747685187</v>
      </c>
      <c r="R21" t="s">
        <v>79</v>
      </c>
      <c r="S21" t="s">
        <v>76</v>
      </c>
      <c r="T21">
        <v>0</v>
      </c>
      <c r="U21">
        <v>5.9640000000000004</v>
      </c>
      <c r="V21" s="26">
        <v>9298</v>
      </c>
      <c r="W21">
        <v>2.431</v>
      </c>
      <c r="X21" t="s">
        <v>77</v>
      </c>
      <c r="Y21" t="s">
        <v>77</v>
      </c>
      <c r="Z21" t="s">
        <v>77</v>
      </c>
      <c r="AA21" t="s">
        <v>77</v>
      </c>
      <c r="AC21">
        <v>50</v>
      </c>
      <c r="AD21" t="s">
        <v>708</v>
      </c>
      <c r="AE21" s="2">
        <v>44838.471747685187</v>
      </c>
      <c r="AF21" t="s">
        <v>79</v>
      </c>
      <c r="AG21" t="s">
        <v>76</v>
      </c>
      <c r="AH21">
        <v>0</v>
      </c>
      <c r="AI21">
        <v>12.204000000000001</v>
      </c>
      <c r="AJ21" s="26">
        <v>8939</v>
      </c>
      <c r="AK21">
        <v>1.8220000000000001</v>
      </c>
      <c r="AL21" t="s">
        <v>77</v>
      </c>
      <c r="AM21" t="s">
        <v>77</v>
      </c>
      <c r="AN21" t="s">
        <v>77</v>
      </c>
      <c r="AO21" t="s">
        <v>77</v>
      </c>
      <c r="AQ21">
        <v>1</v>
      </c>
      <c r="AS21">
        <v>84</v>
      </c>
      <c r="AT21" s="46">
        <f t="shared" si="18"/>
        <v>2522.66034465848</v>
      </c>
      <c r="AU21" s="47">
        <f t="shared" si="19"/>
        <v>1741.95210600008</v>
      </c>
      <c r="AW21" s="27">
        <f t="shared" si="10"/>
        <v>2325.4741974611402</v>
      </c>
      <c r="AX21" s="28">
        <f t="shared" si="11"/>
        <v>1687.1049178928299</v>
      </c>
      <c r="AZ21" s="33">
        <f t="shared" si="12"/>
        <v>2668.3720922237198</v>
      </c>
      <c r="BA21" s="34">
        <f t="shared" si="13"/>
        <v>1703.97953297654</v>
      </c>
      <c r="BC21" s="46">
        <f t="shared" si="14"/>
        <v>2522.66034465848</v>
      </c>
      <c r="BD21" s="47">
        <f t="shared" si="15"/>
        <v>1741.95210600008</v>
      </c>
      <c r="BF21" s="48">
        <f t="shared" si="16"/>
        <v>1160.3369498</v>
      </c>
      <c r="BG21" s="49">
        <f t="shared" si="17"/>
        <v>813.57504188000007</v>
      </c>
      <c r="BI21">
        <v>50</v>
      </c>
      <c r="BJ21" t="s">
        <v>708</v>
      </c>
      <c r="BK21" s="2">
        <v>44838.471747685187</v>
      </c>
      <c r="BL21" t="s">
        <v>79</v>
      </c>
      <c r="BM21" t="s">
        <v>76</v>
      </c>
      <c r="BN21">
        <v>0</v>
      </c>
      <c r="BO21">
        <v>2.71</v>
      </c>
      <c r="BP21" s="26">
        <v>5238207</v>
      </c>
      <c r="BQ21">
        <v>959.09199999999998</v>
      </c>
      <c r="BR21" t="s">
        <v>77</v>
      </c>
      <c r="BS21" t="s">
        <v>77</v>
      </c>
      <c r="BT21" t="s">
        <v>77</v>
      </c>
      <c r="BU21" t="s">
        <v>77</v>
      </c>
    </row>
    <row r="22" spans="1:73" x14ac:dyDescent="0.55000000000000004">
      <c r="A22">
        <v>50</v>
      </c>
      <c r="B22" t="s">
        <v>730</v>
      </c>
      <c r="C22" s="2">
        <v>44846.465949074074</v>
      </c>
      <c r="D22" t="s">
        <v>79</v>
      </c>
      <c r="E22" t="s">
        <v>76</v>
      </c>
      <c r="F22">
        <v>0</v>
      </c>
      <c r="G22">
        <v>6.0149999999999997</v>
      </c>
      <c r="H22" s="26">
        <v>1237062</v>
      </c>
      <c r="I22">
        <v>2.4980000000000002</v>
      </c>
      <c r="J22" t="s">
        <v>77</v>
      </c>
      <c r="K22" t="s">
        <v>77</v>
      </c>
      <c r="L22" t="s">
        <v>77</v>
      </c>
      <c r="M22" t="s">
        <v>77</v>
      </c>
      <c r="O22">
        <v>50</v>
      </c>
      <c r="P22" t="s">
        <v>730</v>
      </c>
      <c r="Q22" s="2">
        <v>44846.465949074074</v>
      </c>
      <c r="R22" t="s">
        <v>79</v>
      </c>
      <c r="S22" t="s">
        <v>76</v>
      </c>
      <c r="T22">
        <v>0</v>
      </c>
      <c r="U22">
        <v>5.9660000000000002</v>
      </c>
      <c r="V22" s="26">
        <v>10694</v>
      </c>
      <c r="W22">
        <v>2.7730000000000001</v>
      </c>
      <c r="X22" t="s">
        <v>77</v>
      </c>
      <c r="Y22" t="s">
        <v>77</v>
      </c>
      <c r="Z22" t="s">
        <v>77</v>
      </c>
      <c r="AA22" t="s">
        <v>77</v>
      </c>
      <c r="AC22">
        <v>50</v>
      </c>
      <c r="AD22" t="s">
        <v>730</v>
      </c>
      <c r="AE22" s="2">
        <v>44846.465949074074</v>
      </c>
      <c r="AF22" t="s">
        <v>79</v>
      </c>
      <c r="AG22" t="s">
        <v>76</v>
      </c>
      <c r="AH22">
        <v>0</v>
      </c>
      <c r="AI22">
        <v>12.217000000000001</v>
      </c>
      <c r="AJ22" s="26">
        <v>11006</v>
      </c>
      <c r="AK22">
        <v>2.2610000000000001</v>
      </c>
      <c r="AL22" t="s">
        <v>77</v>
      </c>
      <c r="AM22" t="s">
        <v>77</v>
      </c>
      <c r="AN22" t="s">
        <v>77</v>
      </c>
      <c r="AO22" t="s">
        <v>77</v>
      </c>
      <c r="AQ22">
        <v>1</v>
      </c>
      <c r="AS22">
        <v>50</v>
      </c>
      <c r="AT22" s="46">
        <f t="shared" si="18"/>
        <v>2867.0710714943202</v>
      </c>
      <c r="AU22" s="47">
        <f t="shared" si="19"/>
        <v>2168.1489104412803</v>
      </c>
      <c r="AW22" s="27">
        <f t="shared" si="10"/>
        <v>2590.6662779742601</v>
      </c>
      <c r="AX22" s="28">
        <f t="shared" si="11"/>
        <v>2067.7389421002799</v>
      </c>
      <c r="AZ22" s="33">
        <f t="shared" si="12"/>
        <v>3025.74636196548</v>
      </c>
      <c r="BA22" s="34">
        <f t="shared" si="13"/>
        <v>2098.5195930946402</v>
      </c>
      <c r="BC22" s="46">
        <f t="shared" si="14"/>
        <v>2867.0710714943202</v>
      </c>
      <c r="BD22" s="47">
        <f t="shared" si="15"/>
        <v>2168.1489104412803</v>
      </c>
      <c r="BF22" s="48">
        <f t="shared" si="16"/>
        <v>1358.6211601999998</v>
      </c>
      <c r="BG22" s="49">
        <f t="shared" si="17"/>
        <v>967.63392608000004</v>
      </c>
      <c r="BI22">
        <v>50</v>
      </c>
      <c r="BJ22" t="s">
        <v>730</v>
      </c>
      <c r="BK22" s="2">
        <v>44846.465949074074</v>
      </c>
      <c r="BL22" t="s">
        <v>79</v>
      </c>
      <c r="BM22" t="s">
        <v>76</v>
      </c>
      <c r="BN22">
        <v>0</v>
      </c>
      <c r="BO22">
        <v>2.7050000000000001</v>
      </c>
      <c r="BP22" s="26">
        <v>5414567</v>
      </c>
      <c r="BQ22">
        <v>960.298</v>
      </c>
      <c r="BR22" t="s">
        <v>77</v>
      </c>
      <c r="BS22" t="s">
        <v>77</v>
      </c>
      <c r="BT22" t="s">
        <v>77</v>
      </c>
      <c r="BU22" t="s">
        <v>77</v>
      </c>
    </row>
    <row r="23" spans="1:73" x14ac:dyDescent="0.55000000000000004">
      <c r="A23">
        <v>50</v>
      </c>
      <c r="B23" t="s">
        <v>789</v>
      </c>
      <c r="C23" s="2">
        <v>44792.457175925927</v>
      </c>
      <c r="D23" t="s">
        <v>79</v>
      </c>
      <c r="E23" t="s">
        <v>76</v>
      </c>
      <c r="F23">
        <v>0</v>
      </c>
      <c r="G23">
        <v>6.0179999999999998</v>
      </c>
      <c r="H23" s="26">
        <v>932049</v>
      </c>
      <c r="I23">
        <v>1.88</v>
      </c>
      <c r="J23" t="s">
        <v>77</v>
      </c>
      <c r="K23" t="s">
        <v>77</v>
      </c>
      <c r="L23" t="s">
        <v>77</v>
      </c>
      <c r="M23" t="s">
        <v>77</v>
      </c>
      <c r="O23">
        <v>50</v>
      </c>
      <c r="P23" t="s">
        <v>789</v>
      </c>
      <c r="Q23" s="2">
        <v>44792.457175925927</v>
      </c>
      <c r="R23" t="s">
        <v>79</v>
      </c>
      <c r="S23" t="s">
        <v>76</v>
      </c>
      <c r="T23">
        <v>0</v>
      </c>
      <c r="U23">
        <v>5.97</v>
      </c>
      <c r="V23" s="26">
        <v>7760</v>
      </c>
      <c r="W23">
        <v>2.0539999999999998</v>
      </c>
      <c r="X23" t="s">
        <v>77</v>
      </c>
      <c r="Y23" t="s">
        <v>77</v>
      </c>
      <c r="Z23" t="s">
        <v>77</v>
      </c>
      <c r="AA23" t="s">
        <v>77</v>
      </c>
      <c r="AC23">
        <v>50</v>
      </c>
      <c r="AD23" t="s">
        <v>789</v>
      </c>
      <c r="AE23" s="2">
        <v>44792.457175925927</v>
      </c>
      <c r="AF23" t="s">
        <v>79</v>
      </c>
      <c r="AG23" t="s">
        <v>76</v>
      </c>
      <c r="AH23">
        <v>0</v>
      </c>
      <c r="AI23">
        <v>12.21</v>
      </c>
      <c r="AJ23" s="26">
        <v>7494</v>
      </c>
      <c r="AK23">
        <v>1.516</v>
      </c>
      <c r="AL23" t="s">
        <v>77</v>
      </c>
      <c r="AM23" t="s">
        <v>77</v>
      </c>
      <c r="AN23" t="s">
        <v>77</v>
      </c>
      <c r="AO23" t="s">
        <v>77</v>
      </c>
      <c r="AQ23">
        <v>1</v>
      </c>
      <c r="AS23">
        <v>84</v>
      </c>
      <c r="AT23" s="46">
        <f t="shared" si="18"/>
        <v>2143.1289829120001</v>
      </c>
      <c r="AU23" s="47">
        <f t="shared" si="19"/>
        <v>1443.8765958812801</v>
      </c>
      <c r="AW23" s="27">
        <f t="shared" si="10"/>
        <v>2033.3218148159999</v>
      </c>
      <c r="AX23" s="28">
        <f t="shared" si="11"/>
        <v>1420.6924345402799</v>
      </c>
      <c r="AZ23" s="33">
        <f t="shared" si="12"/>
        <v>2274.5554327680002</v>
      </c>
      <c r="BA23" s="34">
        <f t="shared" si="13"/>
        <v>1428.0816378146401</v>
      </c>
      <c r="BC23" s="46">
        <f t="shared" si="14"/>
        <v>2143.1289829120001</v>
      </c>
      <c r="BD23" s="47">
        <f t="shared" si="15"/>
        <v>1443.8765958812801</v>
      </c>
      <c r="BF23" s="48">
        <f t="shared" si="16"/>
        <v>955.19528000000003</v>
      </c>
      <c r="BG23" s="49">
        <f t="shared" si="17"/>
        <v>697.14671008000005</v>
      </c>
      <c r="BI23">
        <v>50</v>
      </c>
      <c r="BJ23" t="s">
        <v>789</v>
      </c>
      <c r="BK23" s="2">
        <v>44792.457175925927</v>
      </c>
      <c r="BL23" t="s">
        <v>79</v>
      </c>
      <c r="BM23" t="s">
        <v>76</v>
      </c>
      <c r="BN23">
        <v>0</v>
      </c>
      <c r="BO23">
        <v>2.7189999999999999</v>
      </c>
      <c r="BP23" s="26">
        <v>5071480</v>
      </c>
      <c r="BQ23">
        <v>957.798</v>
      </c>
      <c r="BR23" t="s">
        <v>77</v>
      </c>
      <c r="BS23" t="s">
        <v>77</v>
      </c>
      <c r="BT23" t="s">
        <v>77</v>
      </c>
      <c r="BU23" t="s">
        <v>77</v>
      </c>
    </row>
    <row r="24" spans="1:73" x14ac:dyDescent="0.55000000000000004">
      <c r="C24" s="2"/>
      <c r="H24" s="26"/>
      <c r="Q24" s="2"/>
      <c r="V24" s="26"/>
      <c r="AE24" s="2"/>
      <c r="AJ24" s="26"/>
      <c r="AT24" s="27"/>
      <c r="AU24" s="28"/>
    </row>
    <row r="25" spans="1:73" x14ac:dyDescent="0.55000000000000004">
      <c r="C25" s="2"/>
      <c r="H25" s="26"/>
      <c r="Q25" s="2"/>
      <c r="V25" s="26"/>
      <c r="AE25" s="2"/>
      <c r="AJ25" s="26"/>
      <c r="AT25" s="27"/>
      <c r="AU25" s="28"/>
    </row>
    <row r="26" spans="1:73" x14ac:dyDescent="0.55000000000000004">
      <c r="C26" s="2"/>
      <c r="H26" s="26"/>
      <c r="Q26" s="2"/>
      <c r="V26" s="26"/>
      <c r="AE26" s="2"/>
      <c r="AJ26" s="26"/>
      <c r="AT26" s="27"/>
      <c r="AU26" s="28"/>
    </row>
    <row r="27" spans="1:73" x14ac:dyDescent="0.55000000000000004">
      <c r="C27" s="2"/>
      <c r="H27" s="26"/>
      <c r="Q27" s="2"/>
      <c r="V27" s="26"/>
      <c r="AE27" s="2"/>
      <c r="AJ27" s="26"/>
      <c r="AT27" s="27"/>
      <c r="AU27" s="28"/>
    </row>
    <row r="28" spans="1:73" x14ac:dyDescent="0.55000000000000004">
      <c r="C28" s="2"/>
      <c r="H28" s="26"/>
      <c r="Q28" s="2"/>
      <c r="V28" s="26"/>
      <c r="AE28" s="2"/>
      <c r="AJ28" s="26"/>
      <c r="AT28" s="27"/>
      <c r="AU28" s="28"/>
    </row>
    <row r="29" spans="1:73" x14ac:dyDescent="0.55000000000000004">
      <c r="C29" s="2"/>
      <c r="H29" s="26"/>
      <c r="Q29" s="2"/>
      <c r="V29" s="26"/>
      <c r="AE29" s="2"/>
      <c r="AJ29" s="26"/>
      <c r="AQ29" s="30"/>
      <c r="AT29" s="27"/>
      <c r="AU29" s="28"/>
    </row>
    <row r="30" spans="1:73" x14ac:dyDescent="0.55000000000000004">
      <c r="C30" s="2"/>
      <c r="H30" s="26"/>
      <c r="Q30" s="2"/>
      <c r="V30" s="26"/>
      <c r="AE30" s="2"/>
      <c r="AJ30" s="26"/>
      <c r="AQ30" s="30"/>
      <c r="AT30" s="27"/>
      <c r="AU30" s="28"/>
    </row>
    <row r="31" spans="1:73" x14ac:dyDescent="0.55000000000000004">
      <c r="C31" s="2"/>
      <c r="H31" s="26"/>
      <c r="Q31" s="2"/>
      <c r="V31" s="26"/>
      <c r="AE31" s="2"/>
      <c r="AJ31" s="26"/>
      <c r="AQ31" s="30"/>
      <c r="AT31" s="27"/>
      <c r="AU31" s="28"/>
    </row>
    <row r="32" spans="1:73" x14ac:dyDescent="0.55000000000000004">
      <c r="C32" s="2"/>
      <c r="H32" s="26"/>
      <c r="Q32" s="2"/>
      <c r="V32" s="26"/>
      <c r="AE32" s="2"/>
      <c r="AJ32" s="26"/>
      <c r="AQ32" s="30"/>
      <c r="AT32" s="27"/>
      <c r="AU32" s="28"/>
    </row>
    <row r="33" spans="1:47" x14ac:dyDescent="0.55000000000000004">
      <c r="A33" s="29"/>
      <c r="C33" s="2"/>
      <c r="H33" s="26"/>
      <c r="Q33" s="2"/>
      <c r="V33" s="26"/>
      <c r="AE33" s="2"/>
      <c r="AJ33" s="26"/>
      <c r="AT33" s="27"/>
      <c r="AU33" s="28"/>
    </row>
    <row r="34" spans="1:47" x14ac:dyDescent="0.55000000000000004">
      <c r="A34" s="11"/>
      <c r="C34" s="2"/>
      <c r="H34" s="26"/>
      <c r="Q34" s="2"/>
      <c r="V34" s="26"/>
      <c r="AE34" s="2"/>
      <c r="AJ34" s="26"/>
      <c r="AT34" s="27"/>
      <c r="AU34" s="28"/>
    </row>
    <row r="35" spans="1:47" x14ac:dyDescent="0.55000000000000004">
      <c r="C35" s="2"/>
      <c r="H35" s="26"/>
      <c r="Q35" s="2"/>
      <c r="V35" s="26"/>
      <c r="AE35" s="2"/>
      <c r="AJ35" s="26"/>
      <c r="AQ35" s="30"/>
      <c r="AR35" s="30"/>
      <c r="AS35" s="30"/>
      <c r="AT35" s="27"/>
      <c r="AU35" s="28"/>
    </row>
    <row r="36" spans="1:47" x14ac:dyDescent="0.55000000000000004">
      <c r="C36" s="2"/>
      <c r="H36" s="26"/>
      <c r="Q36" s="2"/>
      <c r="V36" s="26"/>
      <c r="AE36" s="2"/>
      <c r="AJ36" s="26"/>
      <c r="AQ36" s="30"/>
      <c r="AR36" s="30"/>
      <c r="AS36" s="30"/>
      <c r="AT36" s="27"/>
      <c r="AU36" s="28"/>
    </row>
    <row r="37" spans="1:47" x14ac:dyDescent="0.55000000000000004">
      <c r="C37" s="2"/>
      <c r="H37" s="26"/>
      <c r="Q37" s="2"/>
      <c r="V37" s="26"/>
      <c r="AE37" s="2"/>
      <c r="AJ37" s="26"/>
      <c r="AQ37" s="30"/>
      <c r="AR37" s="30"/>
      <c r="AS37" s="30"/>
      <c r="AT37" s="27"/>
      <c r="AU37" s="28"/>
    </row>
    <row r="38" spans="1:47" x14ac:dyDescent="0.55000000000000004">
      <c r="C38" s="2"/>
      <c r="H38" s="26"/>
      <c r="Q38" s="2"/>
      <c r="AE38" s="2"/>
      <c r="AJ38" s="26"/>
      <c r="AQ38" s="31"/>
    </row>
    <row r="39" spans="1:47" x14ac:dyDescent="0.55000000000000004">
      <c r="C39" s="2"/>
      <c r="H39" s="26"/>
      <c r="Q39" s="2"/>
      <c r="V39" s="26"/>
      <c r="AE39" s="2"/>
      <c r="AJ39" s="26"/>
      <c r="AT39" s="27"/>
      <c r="AU39" s="28"/>
    </row>
    <row r="40" spans="1:47" x14ac:dyDescent="0.55000000000000004">
      <c r="C40" s="2"/>
      <c r="H40" s="26"/>
      <c r="I40" s="32"/>
      <c r="Q40" s="2"/>
      <c r="V40" s="26"/>
      <c r="W40" s="32"/>
      <c r="AE40" s="2"/>
      <c r="AJ40" s="26"/>
      <c r="AK40" s="32"/>
      <c r="AQ40" s="30"/>
      <c r="AR40" s="30"/>
      <c r="AS40" s="30"/>
      <c r="AT40" s="27"/>
      <c r="AU40" s="2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7986B-64D3-4803-B5CD-63F8013041F5}">
  <dimension ref="A1:R307"/>
  <sheetViews>
    <sheetView zoomScale="80" zoomScaleNormal="80" workbookViewId="0">
      <pane ySplit="1" topLeftCell="A2" activePane="bottomLeft" state="frozen"/>
      <selection pane="bottomLeft" activeCell="I22" sqref="I22"/>
    </sheetView>
  </sheetViews>
  <sheetFormatPr defaultColWidth="8.83984375" defaultRowHeight="14.4" x14ac:dyDescent="0.55000000000000004"/>
  <cols>
    <col min="1" max="1" width="10.15625" bestFit="1" customWidth="1"/>
    <col min="4" max="4" width="11.68359375" bestFit="1" customWidth="1"/>
    <col min="5" max="5" width="14.3125" bestFit="1" customWidth="1"/>
    <col min="6" max="6" width="28.68359375" style="15" bestFit="1" customWidth="1"/>
    <col min="7" max="7" width="12" style="15" bestFit="1" customWidth="1"/>
    <col min="8" max="8" width="20.47265625" bestFit="1" customWidth="1"/>
    <col min="9" max="9" width="15.47265625" customWidth="1"/>
    <col min="10" max="10" width="27" customWidth="1"/>
    <col min="11" max="11" width="16.3125" bestFit="1" customWidth="1"/>
    <col min="12" max="12" width="22.15625" bestFit="1" customWidth="1"/>
    <col min="16" max="16" width="11.15625" bestFit="1" customWidth="1"/>
  </cols>
  <sheetData>
    <row r="1" spans="1:18" ht="28.8" x14ac:dyDescent="0.55000000000000004">
      <c r="A1" t="s">
        <v>44</v>
      </c>
      <c r="B1" t="s">
        <v>45</v>
      </c>
      <c r="C1" t="s">
        <v>46</v>
      </c>
      <c r="D1" t="s">
        <v>47</v>
      </c>
      <c r="E1" t="s">
        <v>48</v>
      </c>
      <c r="F1" s="15" t="s">
        <v>49</v>
      </c>
      <c r="G1" s="20" t="s">
        <v>50</v>
      </c>
      <c r="H1" s="11" t="s">
        <v>51</v>
      </c>
      <c r="I1" s="11" t="s">
        <v>52</v>
      </c>
      <c r="J1" s="12" t="s">
        <v>57</v>
      </c>
      <c r="K1" t="s">
        <v>55</v>
      </c>
      <c r="L1" t="s">
        <v>56</v>
      </c>
      <c r="M1" s="22"/>
      <c r="N1" s="22" t="s">
        <v>50</v>
      </c>
    </row>
    <row r="2" spans="1:18" x14ac:dyDescent="0.55000000000000004">
      <c r="A2" t="s">
        <v>41</v>
      </c>
      <c r="B2" s="1" t="s">
        <v>53</v>
      </c>
      <c r="C2" s="1">
        <v>1</v>
      </c>
      <c r="D2">
        <v>7.8</v>
      </c>
      <c r="E2">
        <f t="shared" ref="E2:E33" si="0">D2/1000</f>
        <v>7.7999999999999996E-3</v>
      </c>
      <c r="F2" s="15">
        <v>388.17790747557336</v>
      </c>
      <c r="G2" s="18">
        <f t="shared" ref="G2:G33" si="1">(F2*16.04)/1000</f>
        <v>6.2263736359081969</v>
      </c>
      <c r="H2" s="11">
        <v>43605.416666666664</v>
      </c>
      <c r="I2" s="13">
        <v>43612.470833333333</v>
      </c>
      <c r="J2" s="14">
        <f t="shared" ref="J2:J33" si="2">(E2*N2)/((I2-H2)*0.26)</f>
        <v>0.16775375430826955</v>
      </c>
      <c r="K2">
        <f>AVERAGE(J2:J9)</f>
        <v>4.6973757255712281</v>
      </c>
      <c r="L2">
        <f>LN(K2)</f>
        <v>1.5470039965156657</v>
      </c>
      <c r="M2" s="21"/>
      <c r="N2" s="23">
        <v>39.445431394997009</v>
      </c>
      <c r="O2">
        <v>184.09175515316696</v>
      </c>
      <c r="P2" s="17">
        <v>43612</v>
      </c>
      <c r="Q2" t="s">
        <v>41</v>
      </c>
      <c r="R2">
        <v>388.17790747557336</v>
      </c>
    </row>
    <row r="3" spans="1:18" x14ac:dyDescent="0.55000000000000004">
      <c r="A3" t="s">
        <v>41</v>
      </c>
      <c r="B3" s="1" t="s">
        <v>53</v>
      </c>
      <c r="C3">
        <v>2</v>
      </c>
      <c r="D3">
        <v>7.8</v>
      </c>
      <c r="E3">
        <f t="shared" si="0"/>
        <v>7.7999999999999996E-3</v>
      </c>
      <c r="F3" s="15">
        <v>799.75577393592641</v>
      </c>
      <c r="G3" s="18">
        <f t="shared" si="1"/>
        <v>12.82808261393226</v>
      </c>
      <c r="H3" s="11">
        <v>43605.416666666664</v>
      </c>
      <c r="I3" s="13">
        <v>43612.470833333333</v>
      </c>
      <c r="J3" s="14">
        <f t="shared" si="2"/>
        <v>0.18481682098377858</v>
      </c>
      <c r="K3">
        <f>STDEV(J2:J9)</f>
        <v>8.5729422872407923</v>
      </c>
      <c r="L3">
        <f>LN(K3)</f>
        <v>2.148610997752904</v>
      </c>
      <c r="M3" s="16"/>
      <c r="N3">
        <v>43.457621934114336</v>
      </c>
      <c r="O3">
        <v>202.81664095702007</v>
      </c>
      <c r="P3" s="17">
        <v>43612</v>
      </c>
      <c r="Q3" t="s">
        <v>41</v>
      </c>
      <c r="R3">
        <v>2195.2877995881095</v>
      </c>
    </row>
    <row r="4" spans="1:18" x14ac:dyDescent="0.55000000000000004">
      <c r="A4" t="s">
        <v>42</v>
      </c>
      <c r="B4" s="1" t="s">
        <v>53</v>
      </c>
      <c r="C4" s="1">
        <v>1</v>
      </c>
      <c r="D4">
        <v>148.6</v>
      </c>
      <c r="E4">
        <f t="shared" si="0"/>
        <v>0.14859999999999998</v>
      </c>
      <c r="F4" s="15">
        <v>4730.0597590376919</v>
      </c>
      <c r="G4" s="18">
        <f t="shared" si="1"/>
        <v>75.870158534964574</v>
      </c>
      <c r="H4" s="11">
        <v>43605.416666666664</v>
      </c>
      <c r="I4" s="13">
        <v>43612.459722222222</v>
      </c>
      <c r="J4" s="14">
        <f t="shared" si="2"/>
        <v>20.857370131085158</v>
      </c>
      <c r="M4" s="16"/>
      <c r="N4">
        <v>257.02490114250361</v>
      </c>
      <c r="O4">
        <v>1199.5347368768792</v>
      </c>
      <c r="P4" s="17">
        <v>43612</v>
      </c>
      <c r="Q4" t="s">
        <v>42</v>
      </c>
      <c r="R4">
        <v>12983.766818256237</v>
      </c>
    </row>
    <row r="5" spans="1:18" x14ac:dyDescent="0.55000000000000004">
      <c r="A5" t="s">
        <v>42</v>
      </c>
      <c r="B5" s="1" t="s">
        <v>53</v>
      </c>
      <c r="C5">
        <v>2</v>
      </c>
      <c r="D5">
        <v>148.6</v>
      </c>
      <c r="E5">
        <f t="shared" si="0"/>
        <v>0.14859999999999998</v>
      </c>
      <c r="F5" s="15">
        <v>3627.2509454744577</v>
      </c>
      <c r="G5" s="18">
        <f t="shared" si="1"/>
        <v>58.181105165410301</v>
      </c>
      <c r="H5" s="11">
        <v>43605.416666666664</v>
      </c>
      <c r="I5" s="13">
        <v>43612.459722222222</v>
      </c>
      <c r="J5" s="14">
        <f t="shared" si="2"/>
        <v>15.994494653801368</v>
      </c>
      <c r="M5" s="16"/>
      <c r="N5">
        <v>197.09979644512904</v>
      </c>
      <c r="O5">
        <v>919.8643844092378</v>
      </c>
      <c r="P5" s="17">
        <v>43612</v>
      </c>
      <c r="Q5" t="s">
        <v>42</v>
      </c>
      <c r="R5">
        <v>9956.6142641971946</v>
      </c>
    </row>
    <row r="6" spans="1:18" x14ac:dyDescent="0.55000000000000004">
      <c r="A6" t="s">
        <v>54</v>
      </c>
      <c r="B6" s="1" t="s">
        <v>53</v>
      </c>
      <c r="C6">
        <v>1</v>
      </c>
      <c r="D6">
        <v>0</v>
      </c>
      <c r="E6">
        <f t="shared" si="0"/>
        <v>0</v>
      </c>
      <c r="F6" s="15">
        <v>0</v>
      </c>
      <c r="G6" s="18">
        <f t="shared" si="1"/>
        <v>0</v>
      </c>
      <c r="H6" s="11">
        <v>43605.416666666664</v>
      </c>
      <c r="I6" s="13">
        <v>43612.454861111109</v>
      </c>
      <c r="J6" s="14">
        <f t="shared" si="2"/>
        <v>0</v>
      </c>
      <c r="M6" s="16"/>
      <c r="N6">
        <v>0</v>
      </c>
    </row>
    <row r="7" spans="1:18" x14ac:dyDescent="0.55000000000000004">
      <c r="A7" t="s">
        <v>54</v>
      </c>
      <c r="B7" s="1" t="s">
        <v>53</v>
      </c>
      <c r="C7">
        <v>2</v>
      </c>
      <c r="D7">
        <v>0</v>
      </c>
      <c r="E7">
        <f t="shared" si="0"/>
        <v>0</v>
      </c>
      <c r="F7" s="15">
        <v>0</v>
      </c>
      <c r="G7" s="18">
        <f t="shared" si="1"/>
        <v>0</v>
      </c>
      <c r="H7" s="11">
        <v>43605.416666666664</v>
      </c>
      <c r="I7" s="13">
        <v>43612.454861111109</v>
      </c>
      <c r="J7" s="14">
        <f t="shared" si="2"/>
        <v>0</v>
      </c>
      <c r="M7" s="16"/>
      <c r="N7">
        <v>0</v>
      </c>
    </row>
    <row r="8" spans="1:18" x14ac:dyDescent="0.55000000000000004">
      <c r="A8" t="s">
        <v>43</v>
      </c>
      <c r="B8" s="1" t="s">
        <v>53</v>
      </c>
      <c r="C8">
        <v>1</v>
      </c>
      <c r="D8">
        <v>8</v>
      </c>
      <c r="E8">
        <f t="shared" si="0"/>
        <v>8.0000000000000002E-3</v>
      </c>
      <c r="F8" s="15">
        <v>973.40789334801218</v>
      </c>
      <c r="G8" s="18">
        <f t="shared" si="1"/>
        <v>15.613462609302115</v>
      </c>
      <c r="H8" s="11">
        <v>43605.416666666664</v>
      </c>
      <c r="I8" s="13">
        <v>43612.450694444444</v>
      </c>
      <c r="J8" s="14">
        <f t="shared" si="2"/>
        <v>0.23137476825615944</v>
      </c>
      <c r="M8" s="16"/>
      <c r="N8">
        <v>52.893637777211829</v>
      </c>
      <c r="O8">
        <v>246.85450939390142</v>
      </c>
      <c r="P8" s="17">
        <v>43612</v>
      </c>
      <c r="Q8" t="s">
        <v>43</v>
      </c>
      <c r="R8">
        <v>2671.9537913093664</v>
      </c>
    </row>
    <row r="9" spans="1:18" x14ac:dyDescent="0.55000000000000004">
      <c r="A9" t="s">
        <v>43</v>
      </c>
      <c r="B9" s="1" t="s">
        <v>53</v>
      </c>
      <c r="C9">
        <v>2</v>
      </c>
      <c r="D9">
        <v>8</v>
      </c>
      <c r="E9">
        <f t="shared" si="0"/>
        <v>8.0000000000000002E-3</v>
      </c>
      <c r="F9" s="15">
        <v>344.80606188481204</v>
      </c>
      <c r="G9" s="19">
        <f t="shared" si="1"/>
        <v>5.5306892326323851</v>
      </c>
      <c r="H9" s="11">
        <v>43605.416666666664</v>
      </c>
      <c r="I9" s="13">
        <v>43612.450694444444</v>
      </c>
      <c r="J9" s="14">
        <f t="shared" si="2"/>
        <v>0.14319567613508519</v>
      </c>
      <c r="M9" s="16"/>
      <c r="N9">
        <v>32.735376816743717</v>
      </c>
      <c r="O9">
        <v>152.77594288293119</v>
      </c>
      <c r="P9" s="17">
        <v>43612</v>
      </c>
      <c r="Q9" t="s">
        <v>43</v>
      </c>
      <c r="R9">
        <v>1653.6471657300665</v>
      </c>
    </row>
    <row r="10" spans="1:18" x14ac:dyDescent="0.55000000000000004">
      <c r="A10" t="s">
        <v>43</v>
      </c>
      <c r="B10" s="1" t="s">
        <v>53</v>
      </c>
      <c r="C10">
        <v>1</v>
      </c>
      <c r="D10">
        <v>6.2</v>
      </c>
      <c r="E10">
        <f t="shared" si="0"/>
        <v>6.1999999999999998E-3</v>
      </c>
      <c r="F10" s="15">
        <v>612.677648768984</v>
      </c>
      <c r="G10" s="19">
        <f t="shared" si="1"/>
        <v>9.8273494862545032</v>
      </c>
      <c r="H10" s="13">
        <v>43612.450694444444</v>
      </c>
      <c r="I10" s="11">
        <v>43619.555555555555</v>
      </c>
      <c r="J10" s="14">
        <f t="shared" si="2"/>
        <v>0.11078016709199448</v>
      </c>
      <c r="M10" s="16"/>
      <c r="N10">
        <v>33.006484237760318</v>
      </c>
      <c r="O10">
        <v>155.28346846163191</v>
      </c>
      <c r="P10" s="17">
        <v>43619</v>
      </c>
      <c r="Q10" t="s">
        <v>43</v>
      </c>
      <c r="R10">
        <v>1681.7681237905465</v>
      </c>
    </row>
    <row r="11" spans="1:18" x14ac:dyDescent="0.55000000000000004">
      <c r="A11" t="s">
        <v>43</v>
      </c>
      <c r="B11" s="1" t="s">
        <v>53</v>
      </c>
      <c r="C11">
        <v>2</v>
      </c>
      <c r="D11">
        <v>6.2</v>
      </c>
      <c r="E11">
        <f t="shared" si="0"/>
        <v>6.1999999999999998E-3</v>
      </c>
      <c r="F11" s="15">
        <v>612.677648768984</v>
      </c>
      <c r="G11" s="19">
        <f t="shared" si="1"/>
        <v>9.8273494862545032</v>
      </c>
      <c r="H11" s="13">
        <v>43612.450694444444</v>
      </c>
      <c r="I11" s="11">
        <v>43619.555555555555</v>
      </c>
      <c r="J11" s="14">
        <f t="shared" si="2"/>
        <v>0.11078016709199448</v>
      </c>
      <c r="M11" s="16"/>
      <c r="N11">
        <v>33.006484237760318</v>
      </c>
    </row>
    <row r="12" spans="1:18" x14ac:dyDescent="0.55000000000000004">
      <c r="A12" t="s">
        <v>54</v>
      </c>
      <c r="B12" s="1" t="s">
        <v>53</v>
      </c>
      <c r="C12">
        <v>1</v>
      </c>
      <c r="D12">
        <v>0</v>
      </c>
      <c r="E12">
        <f t="shared" si="0"/>
        <v>0</v>
      </c>
      <c r="F12" s="15">
        <v>0</v>
      </c>
      <c r="G12" s="19">
        <f t="shared" si="1"/>
        <v>0</v>
      </c>
      <c r="H12" s="13">
        <v>43612.454861111109</v>
      </c>
      <c r="I12" s="11">
        <v>43619.552083333336</v>
      </c>
      <c r="J12" s="14">
        <f t="shared" si="2"/>
        <v>0</v>
      </c>
      <c r="M12" s="16"/>
      <c r="N12">
        <v>0</v>
      </c>
    </row>
    <row r="13" spans="1:18" x14ac:dyDescent="0.55000000000000004">
      <c r="A13" t="s">
        <v>54</v>
      </c>
      <c r="B13" s="1" t="s">
        <v>53</v>
      </c>
      <c r="C13">
        <v>2</v>
      </c>
      <c r="D13">
        <v>0</v>
      </c>
      <c r="E13">
        <f t="shared" si="0"/>
        <v>0</v>
      </c>
      <c r="F13" s="15">
        <v>0</v>
      </c>
      <c r="G13" s="19">
        <f t="shared" si="1"/>
        <v>0</v>
      </c>
      <c r="H13" s="13">
        <v>43612.454861111109</v>
      </c>
      <c r="I13" s="11">
        <v>43619.552083333336</v>
      </c>
      <c r="J13" s="14">
        <f t="shared" si="2"/>
        <v>0</v>
      </c>
      <c r="M13" s="16"/>
      <c r="N13">
        <v>0</v>
      </c>
    </row>
    <row r="14" spans="1:18" x14ac:dyDescent="0.55000000000000004">
      <c r="A14" t="s">
        <v>42</v>
      </c>
      <c r="B14" s="1" t="s">
        <v>53</v>
      </c>
      <c r="C14" s="1">
        <v>1</v>
      </c>
      <c r="D14">
        <v>287</v>
      </c>
      <c r="E14">
        <f t="shared" si="0"/>
        <v>0.28699999999999998</v>
      </c>
      <c r="F14" s="15">
        <v>4736.9786489494509</v>
      </c>
      <c r="G14" s="19">
        <f t="shared" si="1"/>
        <v>75.98113752914918</v>
      </c>
      <c r="H14" s="13">
        <v>43612.459722222222</v>
      </c>
      <c r="I14" s="11">
        <v>43619.546527777777</v>
      </c>
      <c r="J14" s="14">
        <f t="shared" si="2"/>
        <v>39.749044088998275</v>
      </c>
      <c r="M14" s="16"/>
      <c r="N14">
        <v>255.19294106012168</v>
      </c>
      <c r="O14">
        <v>1200.5897001718781</v>
      </c>
      <c r="P14" s="17">
        <v>43619</v>
      </c>
      <c r="Q14" t="s">
        <v>42</v>
      </c>
      <c r="R14">
        <v>13002.758809442781</v>
      </c>
    </row>
    <row r="15" spans="1:18" x14ac:dyDescent="0.55000000000000004">
      <c r="A15" t="s">
        <v>42</v>
      </c>
      <c r="B15" s="1" t="s">
        <v>53</v>
      </c>
      <c r="C15">
        <v>2</v>
      </c>
      <c r="D15">
        <v>287</v>
      </c>
      <c r="E15">
        <f t="shared" si="0"/>
        <v>0.28699999999999998</v>
      </c>
      <c r="F15" s="15">
        <v>5220.2124239339273</v>
      </c>
      <c r="G15" s="19">
        <f t="shared" si="1"/>
        <v>83.732207279900194</v>
      </c>
      <c r="H15" s="13">
        <v>43612.459722222222</v>
      </c>
      <c r="I15" s="11">
        <v>43619.546527777777</v>
      </c>
      <c r="J15" s="14">
        <f t="shared" si="2"/>
        <v>43.803966445764829</v>
      </c>
      <c r="M15" s="16"/>
      <c r="N15">
        <v>281.22595860079019</v>
      </c>
      <c r="O15">
        <v>1323.065551556643</v>
      </c>
      <c r="P15" s="17">
        <v>43619</v>
      </c>
      <c r="Q15" t="s">
        <v>42</v>
      </c>
      <c r="R15">
        <v>14329.210265180962</v>
      </c>
    </row>
    <row r="16" spans="1:18" x14ac:dyDescent="0.55000000000000004">
      <c r="A16" t="s">
        <v>41</v>
      </c>
      <c r="B16" s="1" t="s">
        <v>53</v>
      </c>
      <c r="C16" s="1">
        <v>1</v>
      </c>
      <c r="D16">
        <v>21</v>
      </c>
      <c r="E16">
        <f t="shared" si="0"/>
        <v>2.1000000000000001E-2</v>
      </c>
      <c r="F16" s="15">
        <v>2444.575705343088</v>
      </c>
      <c r="G16" s="19">
        <f t="shared" si="1"/>
        <v>39.210994313703132</v>
      </c>
      <c r="H16" s="13">
        <v>43612.470833333333</v>
      </c>
      <c r="I16" s="11">
        <v>43619.540277777778</v>
      </c>
      <c r="J16" s="14">
        <f t="shared" si="2"/>
        <v>1.5046357696989208</v>
      </c>
      <c r="K16">
        <f>AVERAGE(J16:J23)</f>
        <v>17.315177756269478</v>
      </c>
      <c r="L16">
        <f>LN(K16)</f>
        <v>2.8515834438293814</v>
      </c>
      <c r="M16" s="16"/>
      <c r="N16">
        <v>131.69543502776318</v>
      </c>
      <c r="O16">
        <v>619.57898285570991</v>
      </c>
      <c r="P16" s="17">
        <v>43619</v>
      </c>
      <c r="Q16" t="s">
        <v>41</v>
      </c>
      <c r="R16">
        <v>6710.232543490366</v>
      </c>
    </row>
    <row r="17" spans="1:18" x14ac:dyDescent="0.55000000000000004">
      <c r="A17" t="s">
        <v>41</v>
      </c>
      <c r="B17" s="1" t="s">
        <v>53</v>
      </c>
      <c r="C17">
        <v>2</v>
      </c>
      <c r="D17">
        <v>21</v>
      </c>
      <c r="E17">
        <f t="shared" si="0"/>
        <v>2.1000000000000001E-2</v>
      </c>
      <c r="F17" s="15">
        <v>2708.7609461781367</v>
      </c>
      <c r="G17" s="19">
        <f t="shared" si="1"/>
        <v>43.448525576697314</v>
      </c>
      <c r="H17" s="13">
        <v>43612.470833333333</v>
      </c>
      <c r="I17" s="11">
        <v>43619.540277777778</v>
      </c>
      <c r="J17" s="14">
        <f t="shared" si="2"/>
        <v>1.6672417230830279</v>
      </c>
      <c r="K17">
        <f>STDEV(J16:J23)</f>
        <v>29.335766523182819</v>
      </c>
      <c r="L17">
        <f>LN(K17)</f>
        <v>3.3788074720239241</v>
      </c>
      <c r="M17" s="16"/>
      <c r="N17">
        <v>145.9277576936727</v>
      </c>
      <c r="O17">
        <v>686.53686943059006</v>
      </c>
      <c r="P17" s="17">
        <v>43619</v>
      </c>
      <c r="Q17" t="s">
        <v>41</v>
      </c>
      <c r="R17">
        <v>7435.4072217326939</v>
      </c>
    </row>
    <row r="18" spans="1:18" x14ac:dyDescent="0.55000000000000004">
      <c r="A18" t="s">
        <v>41</v>
      </c>
      <c r="B18" s="1" t="s">
        <v>53</v>
      </c>
      <c r="C18">
        <v>1</v>
      </c>
      <c r="D18">
        <v>30</v>
      </c>
      <c r="E18">
        <f t="shared" si="0"/>
        <v>0.03</v>
      </c>
      <c r="F18" s="15">
        <v>3606.7619908706611</v>
      </c>
      <c r="G18" s="19">
        <f t="shared" si="1"/>
        <v>57.852462333565406</v>
      </c>
      <c r="H18" s="11">
        <v>43619.540277777778</v>
      </c>
      <c r="I18" s="11">
        <v>43626.465277777781</v>
      </c>
      <c r="J18" s="14">
        <f t="shared" si="2"/>
        <v>3.237522856755827</v>
      </c>
      <c r="K18">
        <f>AVERAGE(J18:J25)</f>
        <v>17.37094535376216</v>
      </c>
      <c r="L18">
        <f>LN(K18)</f>
        <v>2.8547990032834041</v>
      </c>
      <c r="M18" s="16"/>
      <c r="N18">
        <v>194.30533011971056</v>
      </c>
      <c r="O18">
        <v>914.13570085883282</v>
      </c>
      <c r="P18" s="17">
        <v>43626</v>
      </c>
      <c r="Q18" t="s">
        <v>41</v>
      </c>
      <c r="R18">
        <v>9900.3731546811377</v>
      </c>
    </row>
    <row r="19" spans="1:18" x14ac:dyDescent="0.55000000000000004">
      <c r="A19" t="s">
        <v>41</v>
      </c>
      <c r="B19" s="1" t="s">
        <v>53</v>
      </c>
      <c r="C19">
        <v>2</v>
      </c>
      <c r="D19">
        <v>30</v>
      </c>
      <c r="E19">
        <f t="shared" si="0"/>
        <v>0.03</v>
      </c>
      <c r="F19" s="15">
        <v>3109.8682122155687</v>
      </c>
      <c r="G19" s="19">
        <f t="shared" si="1"/>
        <v>49.882286123937725</v>
      </c>
      <c r="H19" s="11">
        <v>43619.540277777778</v>
      </c>
      <c r="I19" s="11">
        <v>43626.465277777781</v>
      </c>
      <c r="J19" s="14">
        <f t="shared" si="2"/>
        <v>2.7914981482090635</v>
      </c>
      <c r="K19">
        <f>STDEV(J18:J25)</f>
        <v>29.301730010276096</v>
      </c>
      <c r="L19">
        <f>LN(K19)</f>
        <v>3.3776465589992712</v>
      </c>
      <c r="M19" s="16"/>
      <c r="N19">
        <v>167.53641386175104</v>
      </c>
      <c r="O19">
        <v>788.19771444525816</v>
      </c>
      <c r="P19" s="17">
        <v>43626</v>
      </c>
      <c r="Q19" t="s">
        <v>41</v>
      </c>
      <c r="R19">
        <v>8536.4257028179727</v>
      </c>
    </row>
    <row r="20" spans="1:18" x14ac:dyDescent="0.55000000000000004">
      <c r="A20" t="s">
        <v>42</v>
      </c>
      <c r="B20" s="1" t="s">
        <v>53</v>
      </c>
      <c r="C20">
        <v>1</v>
      </c>
      <c r="D20">
        <v>396</v>
      </c>
      <c r="E20">
        <f t="shared" si="0"/>
        <v>0.39600000000000002</v>
      </c>
      <c r="F20" s="15">
        <v>5095.1948577568664</v>
      </c>
      <c r="G20" s="19">
        <f t="shared" si="1"/>
        <v>81.726925518420131</v>
      </c>
      <c r="H20" s="11">
        <v>43619.546527777777</v>
      </c>
      <c r="I20" s="11">
        <v>43626.475694444445</v>
      </c>
      <c r="J20" s="14">
        <f t="shared" si="2"/>
        <v>60.334936209739432</v>
      </c>
      <c r="M20" s="16"/>
      <c r="N20">
        <v>274.49094821521925</v>
      </c>
      <c r="O20">
        <v>1291.3797844430374</v>
      </c>
      <c r="P20" s="17">
        <v>43626</v>
      </c>
      <c r="Q20" t="s">
        <v>42</v>
      </c>
      <c r="R20">
        <v>13986.043580166584</v>
      </c>
    </row>
    <row r="21" spans="1:18" x14ac:dyDescent="0.55000000000000004">
      <c r="A21" t="s">
        <v>42</v>
      </c>
      <c r="B21" s="1" t="s">
        <v>53</v>
      </c>
      <c r="C21">
        <v>2</v>
      </c>
      <c r="D21">
        <v>396</v>
      </c>
      <c r="E21">
        <f t="shared" si="0"/>
        <v>0.39600000000000002</v>
      </c>
      <c r="F21" s="15">
        <v>5825.7293695616381</v>
      </c>
      <c r="G21" s="19">
        <f t="shared" si="1"/>
        <v>93.444699087768683</v>
      </c>
      <c r="H21" s="11">
        <v>43619.546527777777</v>
      </c>
      <c r="I21" s="11">
        <v>43626.475694444445</v>
      </c>
      <c r="J21" s="14">
        <f t="shared" si="2"/>
        <v>68.985587342669533</v>
      </c>
      <c r="M21" s="16"/>
      <c r="N21">
        <v>313.84667776969491</v>
      </c>
      <c r="O21">
        <v>1476.5341360860227</v>
      </c>
      <c r="P21" s="17">
        <v>43626</v>
      </c>
      <c r="Q21" t="s">
        <v>42</v>
      </c>
      <c r="R21">
        <v>15991.32263310851</v>
      </c>
    </row>
    <row r="22" spans="1:18" x14ac:dyDescent="0.55000000000000004">
      <c r="A22" t="s">
        <v>54</v>
      </c>
      <c r="B22" s="1" t="s">
        <v>53</v>
      </c>
      <c r="C22">
        <v>1</v>
      </c>
      <c r="D22">
        <v>0</v>
      </c>
      <c r="E22">
        <f t="shared" si="0"/>
        <v>0</v>
      </c>
      <c r="F22" s="15">
        <v>0</v>
      </c>
      <c r="G22" s="19">
        <f t="shared" si="1"/>
        <v>0</v>
      </c>
      <c r="H22" s="11">
        <v>43619.552083333336</v>
      </c>
      <c r="I22" s="11">
        <v>43626.490277777775</v>
      </c>
      <c r="J22" s="14">
        <f t="shared" si="2"/>
        <v>0</v>
      </c>
      <c r="M22" s="16"/>
      <c r="N22">
        <v>0</v>
      </c>
    </row>
    <row r="23" spans="1:18" x14ac:dyDescent="0.55000000000000004">
      <c r="A23" t="s">
        <v>54</v>
      </c>
      <c r="B23" s="1" t="s">
        <v>53</v>
      </c>
      <c r="C23">
        <v>2</v>
      </c>
      <c r="D23">
        <v>0</v>
      </c>
      <c r="E23">
        <f t="shared" si="0"/>
        <v>0</v>
      </c>
      <c r="F23" s="15">
        <v>0</v>
      </c>
      <c r="G23" s="19">
        <f t="shared" si="1"/>
        <v>0</v>
      </c>
      <c r="H23" s="11">
        <v>43619.552083333336</v>
      </c>
      <c r="I23" s="11">
        <v>43626.490277777775</v>
      </c>
      <c r="J23" s="14">
        <f t="shared" si="2"/>
        <v>0</v>
      </c>
      <c r="M23" s="16"/>
      <c r="N23">
        <v>0</v>
      </c>
    </row>
    <row r="24" spans="1:18" x14ac:dyDescent="0.55000000000000004">
      <c r="A24" t="s">
        <v>43</v>
      </c>
      <c r="B24" s="1" t="s">
        <v>53</v>
      </c>
      <c r="C24">
        <v>1</v>
      </c>
      <c r="D24">
        <v>18</v>
      </c>
      <c r="E24">
        <f t="shared" si="0"/>
        <v>1.7999999999999999E-2</v>
      </c>
      <c r="F24" s="15">
        <v>3296.6014166354462</v>
      </c>
      <c r="G24" s="19">
        <f t="shared" si="1"/>
        <v>52.87748672283255</v>
      </c>
      <c r="H24" s="11">
        <v>43619.555555555555</v>
      </c>
      <c r="I24" s="11">
        <v>43626.495138888888</v>
      </c>
      <c r="J24" s="14">
        <f t="shared" si="2"/>
        <v>1.7717377252692963</v>
      </c>
      <c r="M24" s="16"/>
      <c r="N24">
        <v>177.59620073456244</v>
      </c>
      <c r="O24">
        <v>835.52534214235914</v>
      </c>
      <c r="P24" s="17">
        <v>43626</v>
      </c>
      <c r="Q24" t="s">
        <v>43</v>
      </c>
      <c r="R24">
        <v>9048.9985891923989</v>
      </c>
    </row>
    <row r="25" spans="1:18" x14ac:dyDescent="0.55000000000000004">
      <c r="A25" t="s">
        <v>43</v>
      </c>
      <c r="B25" s="1" t="s">
        <v>53</v>
      </c>
      <c r="C25">
        <v>2</v>
      </c>
      <c r="D25">
        <v>18</v>
      </c>
      <c r="E25">
        <f t="shared" si="0"/>
        <v>1.7999999999999999E-2</v>
      </c>
      <c r="F25" s="15">
        <v>3435.3002599854967</v>
      </c>
      <c r="G25" s="19">
        <f t="shared" si="1"/>
        <v>55.10221617016736</v>
      </c>
      <c r="H25" s="11">
        <v>43619.555555555555</v>
      </c>
      <c r="I25" s="11">
        <v>43626.495138888888</v>
      </c>
      <c r="J25" s="14">
        <f t="shared" si="2"/>
        <v>1.846280547454122</v>
      </c>
      <c r="M25" s="16"/>
      <c r="N25">
        <v>185.06825589444503</v>
      </c>
      <c r="O25">
        <v>870.67863606500589</v>
      </c>
      <c r="P25" s="17">
        <v>43626</v>
      </c>
      <c r="Q25" t="s">
        <v>43</v>
      </c>
      <c r="R25">
        <v>9429.7196649838988</v>
      </c>
    </row>
    <row r="26" spans="1:18" x14ac:dyDescent="0.55000000000000004">
      <c r="A26" t="s">
        <v>41</v>
      </c>
      <c r="B26" s="1" t="s">
        <v>53</v>
      </c>
      <c r="C26">
        <v>1</v>
      </c>
      <c r="D26">
        <v>41</v>
      </c>
      <c r="E26">
        <f t="shared" si="0"/>
        <v>4.1000000000000002E-2</v>
      </c>
      <c r="F26" s="15">
        <v>3802.8269974278573</v>
      </c>
      <c r="G26" s="19">
        <f t="shared" si="1"/>
        <v>60.997345038742829</v>
      </c>
      <c r="H26" s="11">
        <v>43626.465277777781</v>
      </c>
      <c r="I26" s="11">
        <v>43633.462500000001</v>
      </c>
      <c r="J26" s="14">
        <f t="shared" si="2"/>
        <v>4.588810658073907</v>
      </c>
      <c r="K26">
        <f>AVERAGE(J26:J33)</f>
        <v>14.860161089250193</v>
      </c>
      <c r="L26">
        <f>LN(K26)</f>
        <v>2.6986838796918375</v>
      </c>
      <c r="M26" s="16"/>
      <c r="N26">
        <v>203.61759162589166</v>
      </c>
      <c r="O26">
        <v>957.9464943830709</v>
      </c>
      <c r="P26" s="17">
        <v>43633</v>
      </c>
      <c r="Q26" t="s">
        <v>41</v>
      </c>
      <c r="R26">
        <v>10374.857636235836</v>
      </c>
    </row>
    <row r="27" spans="1:18" x14ac:dyDescent="0.55000000000000004">
      <c r="A27" t="s">
        <v>41</v>
      </c>
      <c r="B27" s="1" t="s">
        <v>53</v>
      </c>
      <c r="C27">
        <v>2</v>
      </c>
      <c r="D27">
        <v>41</v>
      </c>
      <c r="E27">
        <f t="shared" si="0"/>
        <v>4.1000000000000002E-2</v>
      </c>
      <c r="F27" s="15">
        <v>4001.6823580322098</v>
      </c>
      <c r="G27" s="19">
        <f t="shared" si="1"/>
        <v>64.186985022836637</v>
      </c>
      <c r="H27" s="11">
        <v>43626.465277777781</v>
      </c>
      <c r="I27" s="11">
        <v>43633.462500000001</v>
      </c>
      <c r="J27" s="14">
        <f t="shared" si="2"/>
        <v>4.8287662486841505</v>
      </c>
      <c r="K27">
        <f>STDEV(J26:J33)</f>
        <v>21.459560479645177</v>
      </c>
      <c r="L27">
        <f>LN(K27)</f>
        <v>3.0661702560815938</v>
      </c>
      <c r="M27" s="16"/>
      <c r="N27">
        <v>214.26505195883428</v>
      </c>
      <c r="O27">
        <v>1008.0389113426291</v>
      </c>
      <c r="P27" s="17">
        <v>43633</v>
      </c>
      <c r="Q27" t="s">
        <v>41</v>
      </c>
      <c r="R27">
        <v>10917.374047807523</v>
      </c>
    </row>
    <row r="28" spans="1:18" x14ac:dyDescent="0.55000000000000004">
      <c r="A28" t="s">
        <v>42</v>
      </c>
      <c r="B28" s="1" t="s">
        <v>53</v>
      </c>
      <c r="C28">
        <v>1</v>
      </c>
      <c r="D28">
        <v>317</v>
      </c>
      <c r="E28">
        <f t="shared" si="0"/>
        <v>0.317</v>
      </c>
      <c r="F28" s="15">
        <v>4998.144700490906</v>
      </c>
      <c r="G28" s="19">
        <f t="shared" si="1"/>
        <v>80.170240995874138</v>
      </c>
      <c r="H28" s="11">
        <v>43626.475694444445</v>
      </c>
      <c r="I28" s="11">
        <v>43633.456250000003</v>
      </c>
      <c r="J28" s="14">
        <f t="shared" si="2"/>
        <v>46.742666047045326</v>
      </c>
      <c r="M28" s="16"/>
      <c r="N28">
        <v>267.61937558559123</v>
      </c>
      <c r="O28">
        <v>1259.051541785374</v>
      </c>
      <c r="P28" s="17">
        <v>43633</v>
      </c>
      <c r="Q28" t="s">
        <v>42</v>
      </c>
      <c r="R28">
        <v>13635.918685749652</v>
      </c>
    </row>
    <row r="29" spans="1:18" x14ac:dyDescent="0.55000000000000004">
      <c r="A29" t="s">
        <v>42</v>
      </c>
      <c r="B29" s="1" t="s">
        <v>53</v>
      </c>
      <c r="C29">
        <v>2</v>
      </c>
      <c r="D29">
        <v>317</v>
      </c>
      <c r="E29">
        <f t="shared" si="0"/>
        <v>0.317</v>
      </c>
      <c r="F29" s="15">
        <v>5558.9515879210858</v>
      </c>
      <c r="G29" s="19">
        <f t="shared" si="1"/>
        <v>89.165583470254205</v>
      </c>
      <c r="H29" s="11">
        <v>43626.475694444445</v>
      </c>
      <c r="I29" s="11">
        <v>43633.456250000003</v>
      </c>
      <c r="J29" s="14">
        <f t="shared" si="2"/>
        <v>51.987333944206689</v>
      </c>
      <c r="M29" s="16"/>
      <c r="N29">
        <v>297.64707546859438</v>
      </c>
      <c r="O29">
        <v>1400.3209164382276</v>
      </c>
      <c r="P29" s="17">
        <v>43633</v>
      </c>
      <c r="Q29" t="s">
        <v>42</v>
      </c>
      <c r="R29">
        <v>15165.909827193638</v>
      </c>
    </row>
    <row r="30" spans="1:18" x14ac:dyDescent="0.55000000000000004">
      <c r="A30" t="s">
        <v>54</v>
      </c>
      <c r="B30" s="1" t="s">
        <v>53</v>
      </c>
      <c r="C30">
        <v>1</v>
      </c>
      <c r="D30">
        <v>0</v>
      </c>
      <c r="E30">
        <f t="shared" si="0"/>
        <v>0</v>
      </c>
      <c r="F30" s="15">
        <v>0</v>
      </c>
      <c r="G30" s="19">
        <f t="shared" si="1"/>
        <v>0</v>
      </c>
      <c r="H30" s="11">
        <v>43626.490277777775</v>
      </c>
      <c r="I30" s="11">
        <v>43633.45</v>
      </c>
      <c r="J30" s="14">
        <f t="shared" si="2"/>
        <v>0</v>
      </c>
      <c r="M30" s="16"/>
      <c r="N30">
        <v>0</v>
      </c>
    </row>
    <row r="31" spans="1:18" x14ac:dyDescent="0.55000000000000004">
      <c r="A31" t="s">
        <v>54</v>
      </c>
      <c r="B31" s="1" t="s">
        <v>53</v>
      </c>
      <c r="C31">
        <v>2</v>
      </c>
      <c r="D31">
        <v>0</v>
      </c>
      <c r="E31">
        <f t="shared" si="0"/>
        <v>0</v>
      </c>
      <c r="F31" s="15">
        <v>0</v>
      </c>
      <c r="G31" s="19">
        <f t="shared" si="1"/>
        <v>0</v>
      </c>
      <c r="H31" s="11">
        <v>43626.490277777775</v>
      </c>
      <c r="I31" s="11">
        <v>43633.45</v>
      </c>
      <c r="J31" s="14">
        <f t="shared" si="2"/>
        <v>0</v>
      </c>
      <c r="M31" s="16"/>
      <c r="N31">
        <v>0</v>
      </c>
    </row>
    <row r="32" spans="1:18" x14ac:dyDescent="0.55000000000000004">
      <c r="A32" t="s">
        <v>43</v>
      </c>
      <c r="B32" s="1" t="s">
        <v>53</v>
      </c>
      <c r="C32">
        <v>1</v>
      </c>
      <c r="D32">
        <v>43</v>
      </c>
      <c r="E32">
        <f t="shared" si="0"/>
        <v>4.2999999999999997E-2</v>
      </c>
      <c r="F32" s="15">
        <v>3767.4885944618522</v>
      </c>
      <c r="G32" s="19">
        <f t="shared" si="1"/>
        <v>60.43051705516811</v>
      </c>
      <c r="H32" s="11">
        <v>43626.495138888888</v>
      </c>
      <c r="I32" s="11">
        <v>43633.446527777778</v>
      </c>
      <c r="J32" s="14">
        <f t="shared" si="2"/>
        <v>4.7993696006554547</v>
      </c>
      <c r="M32" s="16"/>
      <c r="N32">
        <v>201.72544125757094</v>
      </c>
      <c r="O32">
        <v>949.04461710564624</v>
      </c>
      <c r="P32" s="17">
        <v>43633</v>
      </c>
      <c r="Q32" t="s">
        <v>43</v>
      </c>
      <c r="R32">
        <v>10278.447544450908</v>
      </c>
    </row>
    <row r="33" spans="1:18" x14ac:dyDescent="0.55000000000000004">
      <c r="A33" t="s">
        <v>43</v>
      </c>
      <c r="B33" s="1" t="s">
        <v>53</v>
      </c>
      <c r="C33">
        <v>2</v>
      </c>
      <c r="D33">
        <v>43</v>
      </c>
      <c r="E33">
        <f t="shared" si="0"/>
        <v>4.2999999999999997E-2</v>
      </c>
      <c r="F33" s="15">
        <v>4658.4381850605041</v>
      </c>
      <c r="G33" s="19">
        <f t="shared" si="1"/>
        <v>74.721348488370481</v>
      </c>
      <c r="H33" s="11">
        <v>43626.495138888888</v>
      </c>
      <c r="I33" s="11">
        <v>43633.446527777778</v>
      </c>
      <c r="J33" s="14">
        <f t="shared" si="2"/>
        <v>5.9343422153360228</v>
      </c>
      <c r="M33" s="16"/>
      <c r="N33">
        <v>249.43021720990188</v>
      </c>
      <c r="O33">
        <v>1173.4781865431423</v>
      </c>
      <c r="P33" s="17">
        <v>43633</v>
      </c>
      <c r="Q33" t="s">
        <v>43</v>
      </c>
      <c r="R33">
        <v>12709.132708350204</v>
      </c>
    </row>
    <row r="34" spans="1:18" x14ac:dyDescent="0.55000000000000004">
      <c r="A34" t="s">
        <v>43</v>
      </c>
      <c r="B34" s="1" t="s">
        <v>53</v>
      </c>
      <c r="C34">
        <v>1</v>
      </c>
      <c r="D34">
        <v>122</v>
      </c>
      <c r="E34">
        <f t="shared" ref="E34:E65" si="3">D34/1000</f>
        <v>0.122</v>
      </c>
      <c r="F34" s="15">
        <v>5696.279578220744</v>
      </c>
      <c r="G34" s="19">
        <f t="shared" ref="G34:G65" si="4">(F34*16.04)/1000</f>
        <v>91.368324434660721</v>
      </c>
      <c r="H34" s="11">
        <v>43633.446527777778</v>
      </c>
      <c r="I34" s="11">
        <v>43640.470833333333</v>
      </c>
      <c r="J34" s="14">
        <f t="shared" ref="J34:J65" si="5">(E34*N34)/((I34-H34)*0.26)</f>
        <v>20.374319500791643</v>
      </c>
      <c r="M34" s="16"/>
      <c r="N34">
        <v>305.00013009520592</v>
      </c>
      <c r="O34">
        <v>1434.9143562600257</v>
      </c>
      <c r="P34" s="17">
        <v>43640</v>
      </c>
      <c r="Q34" t="s">
        <v>43</v>
      </c>
      <c r="R34">
        <v>15540.567509437138</v>
      </c>
    </row>
    <row r="35" spans="1:18" x14ac:dyDescent="0.55000000000000004">
      <c r="A35" t="s">
        <v>43</v>
      </c>
      <c r="B35" s="1" t="s">
        <v>53</v>
      </c>
      <c r="C35">
        <v>2</v>
      </c>
      <c r="D35">
        <v>122</v>
      </c>
      <c r="E35">
        <f t="shared" si="3"/>
        <v>0.122</v>
      </c>
      <c r="F35" s="15">
        <v>5218.6622981993132</v>
      </c>
      <c r="G35" s="19">
        <f t="shared" si="4"/>
        <v>83.707343263116982</v>
      </c>
      <c r="H35" s="11">
        <v>43633.446527777778</v>
      </c>
      <c r="I35" s="11">
        <v>43640.470833333333</v>
      </c>
      <c r="J35" s="14">
        <f t="shared" si="5"/>
        <v>18.665989189993372</v>
      </c>
      <c r="M35" s="16"/>
      <c r="N35">
        <v>279.42671317598996</v>
      </c>
      <c r="O35">
        <v>1314.6007581492593</v>
      </c>
      <c r="P35" s="17">
        <v>43640</v>
      </c>
      <c r="Q35" t="s">
        <v>43</v>
      </c>
      <c r="R35">
        <v>14237.533927267839</v>
      </c>
    </row>
    <row r="36" spans="1:18" x14ac:dyDescent="0.55000000000000004">
      <c r="A36" t="s">
        <v>54</v>
      </c>
      <c r="B36" s="1" t="s">
        <v>53</v>
      </c>
      <c r="C36">
        <v>1</v>
      </c>
      <c r="D36">
        <v>2</v>
      </c>
      <c r="E36">
        <f t="shared" si="3"/>
        <v>2E-3</v>
      </c>
      <c r="F36" s="15">
        <v>116.96160819734857</v>
      </c>
      <c r="G36" s="19">
        <f t="shared" si="4"/>
        <v>1.8760641954854709</v>
      </c>
      <c r="H36" s="11">
        <v>43633.45</v>
      </c>
      <c r="I36" s="11">
        <v>43640.464583333334</v>
      </c>
      <c r="J36" s="14">
        <f t="shared" si="5"/>
        <v>1.7512075536317381E-2</v>
      </c>
      <c r="M36" s="16"/>
      <c r="N36">
        <v>15.969188714595253</v>
      </c>
      <c r="O36">
        <v>75.12920777196247</v>
      </c>
      <c r="P36" s="17">
        <v>43640</v>
      </c>
      <c r="Q36" t="s">
        <v>54</v>
      </c>
      <c r="R36">
        <v>813.67262109902276</v>
      </c>
    </row>
    <row r="37" spans="1:18" x14ac:dyDescent="0.55000000000000004">
      <c r="A37" t="s">
        <v>54</v>
      </c>
      <c r="B37" s="1" t="s">
        <v>53</v>
      </c>
      <c r="C37">
        <v>2</v>
      </c>
      <c r="D37">
        <v>0</v>
      </c>
      <c r="E37">
        <f t="shared" si="3"/>
        <v>0</v>
      </c>
      <c r="F37" s="15">
        <v>0</v>
      </c>
      <c r="G37" s="19">
        <f t="shared" si="4"/>
        <v>0</v>
      </c>
      <c r="H37" s="11">
        <v>43633.45</v>
      </c>
      <c r="I37" s="11">
        <v>43640.464583333334</v>
      </c>
      <c r="J37" s="14">
        <f t="shared" si="5"/>
        <v>0</v>
      </c>
      <c r="M37" s="16"/>
      <c r="N37">
        <v>0</v>
      </c>
      <c r="O37">
        <v>0</v>
      </c>
    </row>
    <row r="38" spans="1:18" x14ac:dyDescent="0.55000000000000004">
      <c r="A38" t="s">
        <v>42</v>
      </c>
      <c r="B38" s="1" t="s">
        <v>53</v>
      </c>
      <c r="C38">
        <v>1</v>
      </c>
      <c r="D38">
        <v>352</v>
      </c>
      <c r="E38">
        <f t="shared" si="3"/>
        <v>0.35199999999999998</v>
      </c>
      <c r="F38" s="15">
        <v>4672.8231613301814</v>
      </c>
      <c r="G38" s="19">
        <f t="shared" si="4"/>
        <v>74.952083507736106</v>
      </c>
      <c r="H38" s="11">
        <v>43633.456250000003</v>
      </c>
      <c r="I38" s="11">
        <v>43640.452777777777</v>
      </c>
      <c r="J38" s="14">
        <f t="shared" si="5"/>
        <v>48.41443038262598</v>
      </c>
      <c r="M38" s="16"/>
      <c r="N38">
        <v>250.20044268311139</v>
      </c>
      <c r="O38">
        <v>1177.1018164370719</v>
      </c>
      <c r="P38" s="17">
        <v>43640</v>
      </c>
      <c r="Q38" t="s">
        <v>42</v>
      </c>
      <c r="R38">
        <v>12748.377743951216</v>
      </c>
    </row>
    <row r="39" spans="1:18" x14ac:dyDescent="0.55000000000000004">
      <c r="A39" t="s">
        <v>42</v>
      </c>
      <c r="B39" s="1" t="s">
        <v>53</v>
      </c>
      <c r="C39">
        <v>2</v>
      </c>
      <c r="D39">
        <v>352</v>
      </c>
      <c r="E39">
        <f t="shared" si="3"/>
        <v>0.35199999999999998</v>
      </c>
      <c r="F39" s="15">
        <v>5204.0357930700111</v>
      </c>
      <c r="G39" s="19">
        <f t="shared" si="4"/>
        <v>83.472734120842972</v>
      </c>
      <c r="H39" s="11">
        <v>43633.456250000003</v>
      </c>
      <c r="I39" s="11">
        <v>43640.452777777777</v>
      </c>
      <c r="J39" s="14">
        <f t="shared" si="5"/>
        <v>53.91824597542886</v>
      </c>
      <c r="M39" s="16"/>
      <c r="N39">
        <v>278.64355534358094</v>
      </c>
      <c r="O39">
        <v>1310.9162862226722</v>
      </c>
      <c r="P39" s="17">
        <v>43640</v>
      </c>
      <c r="Q39" t="s">
        <v>42</v>
      </c>
      <c r="R39">
        <v>14197.629953583311</v>
      </c>
    </row>
    <row r="40" spans="1:18" x14ac:dyDescent="0.55000000000000004">
      <c r="A40" t="s">
        <v>41</v>
      </c>
      <c r="B40" s="1" t="s">
        <v>53</v>
      </c>
      <c r="C40">
        <v>1</v>
      </c>
      <c r="D40">
        <v>84</v>
      </c>
      <c r="E40">
        <f t="shared" si="3"/>
        <v>8.4000000000000005E-2</v>
      </c>
      <c r="F40" s="15">
        <v>4440.2139516420611</v>
      </c>
      <c r="G40" s="19">
        <f t="shared" si="4"/>
        <v>71.221031784338663</v>
      </c>
      <c r="H40" s="11">
        <v>43633.462500000001</v>
      </c>
      <c r="I40" s="11">
        <v>43640.447916666664</v>
      </c>
      <c r="J40" s="14">
        <f t="shared" si="5"/>
        <v>10.995785190177688</v>
      </c>
      <c r="K40">
        <f>AVERAGE(J40:J47)</f>
        <v>31.62884348136209</v>
      </c>
      <c r="L40">
        <f>LN(K40)</f>
        <v>3.4540694726706436</v>
      </c>
      <c r="M40" s="16"/>
      <c r="N40">
        <v>237.74567492777231</v>
      </c>
      <c r="O40">
        <v>1118.5066773122398</v>
      </c>
      <c r="P40" s="17">
        <v>43640</v>
      </c>
      <c r="Q40" t="s">
        <v>41</v>
      </c>
      <c r="R40">
        <v>12113.774214255051</v>
      </c>
    </row>
    <row r="41" spans="1:18" x14ac:dyDescent="0.55000000000000004">
      <c r="A41" t="s">
        <v>41</v>
      </c>
      <c r="B41" s="1" t="s">
        <v>53</v>
      </c>
      <c r="C41">
        <v>2</v>
      </c>
      <c r="D41">
        <v>84</v>
      </c>
      <c r="E41">
        <f t="shared" si="3"/>
        <v>8.4000000000000005E-2</v>
      </c>
      <c r="F41" s="15">
        <v>4225.7823964887702</v>
      </c>
      <c r="G41" s="19">
        <f t="shared" si="4"/>
        <v>67.781549639679866</v>
      </c>
      <c r="H41" s="11">
        <v>43633.462500000001</v>
      </c>
      <c r="I41" s="11">
        <v>43640.447916666664</v>
      </c>
      <c r="J41" s="14">
        <f t="shared" si="5"/>
        <v>10.464764986164916</v>
      </c>
      <c r="K41">
        <f>STDEV(J40:J47)</f>
        <v>34.287761439780041</v>
      </c>
      <c r="L41">
        <f>LN(K41)</f>
        <v>3.5347884811644379</v>
      </c>
      <c r="M41" s="16"/>
      <c r="N41">
        <v>226.2642068361553</v>
      </c>
      <c r="O41">
        <v>1064.4905580717007</v>
      </c>
      <c r="P41" s="17">
        <v>43640</v>
      </c>
      <c r="Q41" t="s">
        <v>41</v>
      </c>
      <c r="R41">
        <v>11528.762890064711</v>
      </c>
    </row>
    <row r="42" spans="1:18" x14ac:dyDescent="0.55000000000000004">
      <c r="A42" t="s">
        <v>41</v>
      </c>
      <c r="B42" s="1" t="s">
        <v>53</v>
      </c>
      <c r="C42">
        <v>1</v>
      </c>
      <c r="D42">
        <v>207</v>
      </c>
      <c r="E42">
        <f t="shared" si="3"/>
        <v>0.20699999999999999</v>
      </c>
      <c r="F42" s="15">
        <v>5667.2049327761797</v>
      </c>
      <c r="G42" s="19">
        <f t="shared" si="4"/>
        <v>90.901967121729925</v>
      </c>
      <c r="H42" s="11">
        <v>43640.447916666664</v>
      </c>
      <c r="I42" s="11">
        <v>43647.449305555558</v>
      </c>
      <c r="J42" s="14">
        <f t="shared" si="5"/>
        <v>32.14005060335554</v>
      </c>
      <c r="K42">
        <f>AVERAGE(J42:J49)</f>
        <v>40.366494822670724</v>
      </c>
      <c r="L42">
        <f>LN(K42)</f>
        <v>3.69800010480518</v>
      </c>
      <c r="M42" s="16"/>
      <c r="N42">
        <v>282.6400880556979</v>
      </c>
      <c r="O42">
        <v>1328.8101928328499</v>
      </c>
      <c r="P42" s="17">
        <v>43647</v>
      </c>
      <c r="Q42" t="s">
        <v>41</v>
      </c>
      <c r="R42">
        <v>15556.181339537088</v>
      </c>
    </row>
    <row r="43" spans="1:18" x14ac:dyDescent="0.55000000000000004">
      <c r="A43" t="s">
        <v>41</v>
      </c>
      <c r="B43" s="1" t="s">
        <v>53</v>
      </c>
      <c r="C43">
        <v>2</v>
      </c>
      <c r="D43">
        <v>207</v>
      </c>
      <c r="E43">
        <f t="shared" si="3"/>
        <v>0.20699999999999999</v>
      </c>
      <c r="F43" s="15">
        <v>5589.5670999488484</v>
      </c>
      <c r="G43" s="19">
        <f t="shared" si="4"/>
        <v>89.65665628317953</v>
      </c>
      <c r="H43" s="11">
        <v>43640.447916666664</v>
      </c>
      <c r="I43" s="11">
        <v>43647.449305555558</v>
      </c>
      <c r="J43" s="14">
        <f t="shared" si="5"/>
        <v>31.699748213481861</v>
      </c>
      <c r="K43">
        <f>STDEV(J42:J49)</f>
        <v>31.939221302914053</v>
      </c>
      <c r="L43">
        <f>LN(K43)</f>
        <v>3.4638347624932404</v>
      </c>
      <c r="M43" s="16"/>
      <c r="N43">
        <v>278.76806222161167</v>
      </c>
      <c r="O43">
        <v>1310.6061672445474</v>
      </c>
      <c r="P43" s="17">
        <v>43647</v>
      </c>
      <c r="Q43" t="s">
        <v>41</v>
      </c>
      <c r="R43">
        <v>15343.069546228602</v>
      </c>
    </row>
    <row r="44" spans="1:18" x14ac:dyDescent="0.55000000000000004">
      <c r="A44" t="s">
        <v>42</v>
      </c>
      <c r="B44" s="1" t="s">
        <v>53</v>
      </c>
      <c r="C44">
        <v>1</v>
      </c>
      <c r="D44">
        <v>432</v>
      </c>
      <c r="E44">
        <f t="shared" si="3"/>
        <v>0.432</v>
      </c>
      <c r="F44" s="15">
        <v>6848.8937220161288</v>
      </c>
      <c r="G44" s="19">
        <f t="shared" si="4"/>
        <v>109.8562553011387</v>
      </c>
      <c r="H44" s="11">
        <v>43640.452777777777</v>
      </c>
      <c r="I44" s="11">
        <v>43647.457638888889</v>
      </c>
      <c r="J44" s="14">
        <f t="shared" si="5"/>
        <v>81.0207276721667</v>
      </c>
      <c r="M44" s="16"/>
      <c r="N44">
        <v>341.57436472417868</v>
      </c>
      <c r="O44">
        <v>1605.8850695179856</v>
      </c>
      <c r="P44" s="17">
        <v>43647</v>
      </c>
      <c r="Q44" t="s">
        <v>42</v>
      </c>
      <c r="R44">
        <v>18799.8553041046</v>
      </c>
    </row>
    <row r="45" spans="1:18" x14ac:dyDescent="0.55000000000000004">
      <c r="A45" t="s">
        <v>42</v>
      </c>
      <c r="B45" s="1" t="s">
        <v>53</v>
      </c>
      <c r="C45">
        <v>2</v>
      </c>
      <c r="D45">
        <v>432</v>
      </c>
      <c r="E45">
        <f t="shared" si="3"/>
        <v>0.432</v>
      </c>
      <c r="F45" s="15">
        <v>7271.6490644831592</v>
      </c>
      <c r="G45" s="19">
        <f t="shared" si="4"/>
        <v>116.63725099430987</v>
      </c>
      <c r="H45" s="11">
        <v>43640.452777777777</v>
      </c>
      <c r="I45" s="11">
        <v>43647.457638888889</v>
      </c>
      <c r="J45" s="14">
        <f t="shared" si="5"/>
        <v>86.021819361452216</v>
      </c>
      <c r="M45" s="16"/>
      <c r="N45">
        <v>362.65841032306696</v>
      </c>
      <c r="O45">
        <v>1705.010055257568</v>
      </c>
      <c r="P45" s="17">
        <v>43647</v>
      </c>
      <c r="Q45" t="s">
        <v>42</v>
      </c>
      <c r="R45">
        <v>19960.296623535341</v>
      </c>
    </row>
    <row r="46" spans="1:18" x14ac:dyDescent="0.55000000000000004">
      <c r="A46" t="s">
        <v>54</v>
      </c>
      <c r="B46" s="1" t="s">
        <v>53</v>
      </c>
      <c r="C46">
        <v>1</v>
      </c>
      <c r="D46">
        <v>22</v>
      </c>
      <c r="E46">
        <f t="shared" si="3"/>
        <v>2.1999999999999999E-2</v>
      </c>
      <c r="F46" s="15">
        <v>588.4719029712453</v>
      </c>
      <c r="G46" s="19">
        <f t="shared" si="4"/>
        <v>9.4390893236587736</v>
      </c>
      <c r="H46" s="11">
        <v>43640.464583333334</v>
      </c>
      <c r="I46" s="11">
        <v>43647.464583333334</v>
      </c>
      <c r="J46" s="14">
        <f t="shared" si="5"/>
        <v>0.35476589845181239</v>
      </c>
      <c r="M46" s="16"/>
      <c r="N46">
        <v>29.348815235559027</v>
      </c>
      <c r="O46">
        <v>137.98115157993306</v>
      </c>
      <c r="P46" s="17">
        <v>43647</v>
      </c>
      <c r="Q46" t="s">
        <v>54</v>
      </c>
      <c r="R46">
        <v>1615.3246167081404</v>
      </c>
    </row>
    <row r="47" spans="1:18" x14ac:dyDescent="0.55000000000000004">
      <c r="A47" t="s">
        <v>54</v>
      </c>
      <c r="B47" s="1" t="s">
        <v>53</v>
      </c>
      <c r="C47">
        <v>2</v>
      </c>
      <c r="D47">
        <v>22</v>
      </c>
      <c r="E47">
        <f t="shared" si="3"/>
        <v>2.1999999999999999E-2</v>
      </c>
      <c r="F47" s="15">
        <v>552.51000553664937</v>
      </c>
      <c r="G47" s="19">
        <f t="shared" si="4"/>
        <v>8.8622604888078556</v>
      </c>
      <c r="H47" s="11">
        <v>43640.464583333334</v>
      </c>
      <c r="I47" s="11">
        <v>43647.464583333334</v>
      </c>
      <c r="J47" s="14">
        <f t="shared" si="5"/>
        <v>0.3330859256459745</v>
      </c>
      <c r="M47" s="16"/>
      <c r="N47">
        <v>27.555290212530622</v>
      </c>
      <c r="O47">
        <v>129.5490344372605</v>
      </c>
      <c r="P47" s="17">
        <v>43647</v>
      </c>
      <c r="Q47" t="s">
        <v>54</v>
      </c>
      <c r="R47">
        <v>1516.6110878270945</v>
      </c>
    </row>
    <row r="48" spans="1:18" x14ac:dyDescent="0.55000000000000004">
      <c r="A48" t="s">
        <v>43</v>
      </c>
      <c r="B48" s="1" t="s">
        <v>53</v>
      </c>
      <c r="C48">
        <v>1</v>
      </c>
      <c r="D48">
        <v>242</v>
      </c>
      <c r="E48">
        <f t="shared" si="3"/>
        <v>0.24199999999999999</v>
      </c>
      <c r="F48" s="15">
        <v>6978.6794407173584</v>
      </c>
      <c r="G48" s="19">
        <f t="shared" si="4"/>
        <v>111.93801822910643</v>
      </c>
      <c r="H48" s="11">
        <v>43640.470833333333</v>
      </c>
      <c r="I48" s="11">
        <v>43647.469444444447</v>
      </c>
      <c r="J48" s="14">
        <f t="shared" si="5"/>
        <v>46.287982078283491</v>
      </c>
      <c r="M48" s="16"/>
      <c r="N48">
        <v>348.04715817301513</v>
      </c>
      <c r="O48">
        <v>1636.3163999427784</v>
      </c>
      <c r="P48" s="17">
        <v>43647</v>
      </c>
      <c r="Q48" t="s">
        <v>43</v>
      </c>
      <c r="R48">
        <v>19156.110318586569</v>
      </c>
    </row>
    <row r="49" spans="1:18" x14ac:dyDescent="0.55000000000000004">
      <c r="A49" t="s">
        <v>43</v>
      </c>
      <c r="B49" s="1" t="s">
        <v>53</v>
      </c>
      <c r="C49">
        <v>2</v>
      </c>
      <c r="D49">
        <v>242</v>
      </c>
      <c r="E49">
        <f t="shared" si="3"/>
        <v>0.24199999999999999</v>
      </c>
      <c r="F49" s="15">
        <v>6795.6182037511644</v>
      </c>
      <c r="G49" s="19">
        <f t="shared" si="4"/>
        <v>109.00171598816867</v>
      </c>
      <c r="H49" s="11">
        <v>43640.470833333333</v>
      </c>
      <c r="I49" s="11">
        <v>43647.469444444447</v>
      </c>
      <c r="J49" s="14">
        <f t="shared" si="5"/>
        <v>45.073778828528198</v>
      </c>
      <c r="M49" s="16"/>
      <c r="N49">
        <v>338.91735878346606</v>
      </c>
      <c r="O49">
        <v>1593.39336460548</v>
      </c>
      <c r="P49" s="17">
        <v>43647</v>
      </c>
      <c r="Q49" t="s">
        <v>43</v>
      </c>
      <c r="R49">
        <v>18653.616790954235</v>
      </c>
    </row>
    <row r="50" spans="1:18" x14ac:dyDescent="0.55000000000000004">
      <c r="A50" t="s">
        <v>41</v>
      </c>
      <c r="B50" s="1" t="s">
        <v>53</v>
      </c>
      <c r="C50">
        <v>1</v>
      </c>
      <c r="D50">
        <v>375</v>
      </c>
      <c r="E50">
        <f t="shared" si="3"/>
        <v>0.375</v>
      </c>
      <c r="F50" s="15">
        <v>5393.7762292512489</v>
      </c>
      <c r="G50" s="19">
        <f t="shared" si="4"/>
        <v>86.516170717190036</v>
      </c>
      <c r="H50" s="11">
        <v>43647.449305555558</v>
      </c>
      <c r="I50" s="10">
        <v>43654.445138888892</v>
      </c>
      <c r="J50" s="14">
        <f t="shared" si="5"/>
        <v>55.718326941955063</v>
      </c>
      <c r="K50">
        <f>AVERAGE(J50:J57)</f>
        <v>56.842437465956337</v>
      </c>
      <c r="L50">
        <f>LN(K50)</f>
        <v>4.0402831852432382</v>
      </c>
      <c r="M50" s="16"/>
      <c r="N50">
        <v>270.25864936938262</v>
      </c>
      <c r="O50">
        <v>1264.2393469547349</v>
      </c>
      <c r="P50" s="17">
        <v>43654</v>
      </c>
      <c r="Q50" t="s">
        <v>41</v>
      </c>
      <c r="R50">
        <v>14805.633839327897</v>
      </c>
    </row>
    <row r="51" spans="1:18" x14ac:dyDescent="0.55000000000000004">
      <c r="A51" t="s">
        <v>41</v>
      </c>
      <c r="B51" s="1" t="s">
        <v>53</v>
      </c>
      <c r="C51">
        <v>2</v>
      </c>
      <c r="D51">
        <v>375</v>
      </c>
      <c r="E51">
        <f t="shared" si="3"/>
        <v>0.375</v>
      </c>
      <c r="F51" s="15">
        <v>6276.6946330924256</v>
      </c>
      <c r="G51" s="19">
        <f t="shared" si="4"/>
        <v>100.67818191480249</v>
      </c>
      <c r="H51" s="11">
        <v>43647.449305555558</v>
      </c>
      <c r="I51" s="10">
        <v>43654.445138888892</v>
      </c>
      <c r="J51" s="14">
        <f t="shared" si="5"/>
        <v>64.838975296164037</v>
      </c>
      <c r="K51">
        <f>STDEV(J50:J57)</f>
        <v>38.98136549667079</v>
      </c>
      <c r="L51">
        <f>LN(K51)</f>
        <v>3.6630837241654639</v>
      </c>
      <c r="M51" s="16"/>
      <c r="N51">
        <v>314.49784750879303</v>
      </c>
      <c r="O51">
        <v>1471.1853044516474</v>
      </c>
      <c r="P51" s="17">
        <v>43654</v>
      </c>
      <c r="Q51" t="s">
        <v>41</v>
      </c>
      <c r="R51">
        <v>17229.198711445508</v>
      </c>
    </row>
    <row r="52" spans="1:18" x14ac:dyDescent="0.55000000000000004">
      <c r="A52" t="s">
        <v>42</v>
      </c>
      <c r="B52" s="1" t="s">
        <v>53</v>
      </c>
      <c r="C52">
        <v>1</v>
      </c>
      <c r="D52">
        <v>581</v>
      </c>
      <c r="E52">
        <f t="shared" si="3"/>
        <v>0.58099999999999996</v>
      </c>
      <c r="F52" s="15">
        <v>6418.4707301603239</v>
      </c>
      <c r="G52" s="19">
        <f t="shared" si="4"/>
        <v>102.9522705117716</v>
      </c>
      <c r="H52" s="11">
        <v>43647.457638888889</v>
      </c>
      <c r="I52" s="10">
        <v>43654.450694444444</v>
      </c>
      <c r="J52" s="14">
        <f t="shared" si="5"/>
        <v>102.76708740569282</v>
      </c>
      <c r="M52" s="16"/>
      <c r="N52">
        <v>321.60163062434725</v>
      </c>
      <c r="O52">
        <v>1504.415997152407</v>
      </c>
      <c r="P52" s="17">
        <v>43654</v>
      </c>
      <c r="Q52" t="s">
        <v>42</v>
      </c>
      <c r="R52">
        <v>17618.366687857404</v>
      </c>
    </row>
    <row r="53" spans="1:18" x14ac:dyDescent="0.55000000000000004">
      <c r="A53" t="s">
        <v>42</v>
      </c>
      <c r="B53" s="1" t="s">
        <v>53</v>
      </c>
      <c r="C53">
        <v>2</v>
      </c>
      <c r="D53">
        <v>581</v>
      </c>
      <c r="E53">
        <f t="shared" si="3"/>
        <v>0.58099999999999996</v>
      </c>
      <c r="F53" s="15">
        <v>6863.5982951007427</v>
      </c>
      <c r="G53" s="19">
        <f t="shared" si="4"/>
        <v>110.09211665341591</v>
      </c>
      <c r="H53" s="11">
        <v>43647.457638888889</v>
      </c>
      <c r="I53" s="10">
        <v>43654.450694444444</v>
      </c>
      <c r="J53" s="14">
        <f t="shared" si="5"/>
        <v>109.89409090793869</v>
      </c>
      <c r="M53" s="16"/>
      <c r="N53">
        <v>343.90503539770015</v>
      </c>
      <c r="O53">
        <v>1608.7487981610886</v>
      </c>
      <c r="P53" s="17">
        <v>43654</v>
      </c>
      <c r="Q53" t="s">
        <v>42</v>
      </c>
      <c r="R53">
        <v>18840.218588675758</v>
      </c>
    </row>
    <row r="54" spans="1:18" x14ac:dyDescent="0.55000000000000004">
      <c r="A54" t="s">
        <v>54</v>
      </c>
      <c r="B54" s="1" t="s">
        <v>53</v>
      </c>
      <c r="C54">
        <v>1</v>
      </c>
      <c r="D54">
        <v>40</v>
      </c>
      <c r="E54">
        <f t="shared" si="3"/>
        <v>0.04</v>
      </c>
      <c r="F54" s="15">
        <v>3326.0111462196924</v>
      </c>
      <c r="G54" s="19">
        <f t="shared" si="4"/>
        <v>53.34921878536386</v>
      </c>
      <c r="H54" s="11">
        <v>43647.464583333334</v>
      </c>
      <c r="I54" s="10">
        <v>43654.457638888889</v>
      </c>
      <c r="J54" s="14">
        <f t="shared" si="5"/>
        <v>3.6663172506023129</v>
      </c>
      <c r="M54" s="16"/>
      <c r="N54">
        <v>166.65194141537961</v>
      </c>
      <c r="O54">
        <v>779.5789036737001</v>
      </c>
      <c r="P54" s="17">
        <v>43654</v>
      </c>
      <c r="Q54" t="s">
        <v>54</v>
      </c>
      <c r="R54">
        <v>9129.7267597784503</v>
      </c>
    </row>
    <row r="55" spans="1:18" x14ac:dyDescent="0.55000000000000004">
      <c r="A55" t="s">
        <v>54</v>
      </c>
      <c r="B55" s="1" t="s">
        <v>53</v>
      </c>
      <c r="C55">
        <v>2</v>
      </c>
      <c r="D55">
        <v>40</v>
      </c>
      <c r="E55">
        <f t="shared" si="3"/>
        <v>0.04</v>
      </c>
      <c r="F55" s="15">
        <v>3483.0849842193966</v>
      </c>
      <c r="G55" s="19">
        <f t="shared" si="4"/>
        <v>55.868683146879121</v>
      </c>
      <c r="H55" s="11">
        <v>43647.464583333334</v>
      </c>
      <c r="I55" s="10">
        <v>43654.457638888889</v>
      </c>
      <c r="J55" s="14">
        <f t="shared" si="5"/>
        <v>3.8394623474042797</v>
      </c>
      <c r="M55" s="16"/>
      <c r="N55">
        <v>174.522227742582</v>
      </c>
      <c r="O55">
        <v>816.3952115693628</v>
      </c>
      <c r="P55" s="17">
        <v>43654</v>
      </c>
      <c r="Q55" t="s">
        <v>54</v>
      </c>
      <c r="R55">
        <v>9560.8862354996691</v>
      </c>
    </row>
    <row r="56" spans="1:18" x14ac:dyDescent="0.55000000000000004">
      <c r="A56" t="s">
        <v>43</v>
      </c>
      <c r="B56" s="1" t="s">
        <v>53</v>
      </c>
      <c r="C56">
        <v>1</v>
      </c>
      <c r="D56">
        <v>317</v>
      </c>
      <c r="E56">
        <f t="shared" si="3"/>
        <v>0.317</v>
      </c>
      <c r="F56" s="15">
        <v>6792.794537543039</v>
      </c>
      <c r="G56" s="19">
        <f t="shared" si="4"/>
        <v>108.95642438219033</v>
      </c>
      <c r="H56" s="11">
        <v>43647.469444444447</v>
      </c>
      <c r="I56" s="10">
        <v>43654.461111111108</v>
      </c>
      <c r="J56" s="14">
        <f t="shared" si="5"/>
        <v>59.35268291862068</v>
      </c>
      <c r="M56" s="16"/>
      <c r="N56">
        <v>340.35736729384951</v>
      </c>
      <c r="O56">
        <v>1592.1532086497452</v>
      </c>
      <c r="P56" s="17">
        <v>43654</v>
      </c>
      <c r="Q56" t="s">
        <v>43</v>
      </c>
      <c r="R56">
        <v>18645.865974794066</v>
      </c>
    </row>
    <row r="57" spans="1:18" x14ac:dyDescent="0.55000000000000004">
      <c r="A57" t="s">
        <v>43</v>
      </c>
      <c r="B57" s="1" t="s">
        <v>53</v>
      </c>
      <c r="C57">
        <v>2</v>
      </c>
      <c r="D57">
        <v>317</v>
      </c>
      <c r="E57">
        <f t="shared" si="3"/>
        <v>0.317</v>
      </c>
      <c r="F57" s="15">
        <v>6256.0190714943001</v>
      </c>
      <c r="G57" s="19">
        <f t="shared" si="4"/>
        <v>100.34654590676857</v>
      </c>
      <c r="H57" s="11">
        <v>43647.469444444447</v>
      </c>
      <c r="I57" s="10">
        <v>43654.461111111108</v>
      </c>
      <c r="J57" s="14">
        <f t="shared" si="5"/>
        <v>54.662556659272795</v>
      </c>
      <c r="M57" s="16"/>
      <c r="N57">
        <v>313.46188511158431</v>
      </c>
      <c r="O57">
        <v>1466.3391897109245</v>
      </c>
      <c r="P57" s="17">
        <v>43654</v>
      </c>
      <c r="Q57" t="s">
        <v>43</v>
      </c>
      <c r="R57">
        <v>17172.445375483181</v>
      </c>
    </row>
    <row r="58" spans="1:18" x14ac:dyDescent="0.55000000000000004">
      <c r="A58" t="s">
        <v>41</v>
      </c>
      <c r="B58" s="1" t="s">
        <v>53</v>
      </c>
      <c r="C58">
        <v>1</v>
      </c>
      <c r="D58">
        <v>332</v>
      </c>
      <c r="E58">
        <f t="shared" si="3"/>
        <v>0.33200000000000002</v>
      </c>
      <c r="F58" s="15">
        <v>6363.6714356395023</v>
      </c>
      <c r="G58" s="19">
        <f t="shared" si="4"/>
        <v>102.07328982765762</v>
      </c>
      <c r="H58" s="10">
        <v>43654.445138888892</v>
      </c>
      <c r="I58" s="11">
        <v>43661.435416666667</v>
      </c>
      <c r="J58" s="14">
        <f t="shared" si="5"/>
        <v>62.272636386515089</v>
      </c>
      <c r="K58">
        <f>AVERAGE(J58:J65)</f>
        <v>63.948936391194678</v>
      </c>
      <c r="L58">
        <f>LN(K58)</f>
        <v>4.1580848960052998</v>
      </c>
      <c r="M58" s="16"/>
      <c r="N58">
        <v>340.89996035239187</v>
      </c>
      <c r="O58">
        <v>1612.411894015579</v>
      </c>
      <c r="P58" s="17">
        <v>43661</v>
      </c>
      <c r="Q58" t="s">
        <v>41</v>
      </c>
      <c r="R58">
        <v>17467.945488526078</v>
      </c>
    </row>
    <row r="59" spans="1:18" x14ac:dyDescent="0.55000000000000004">
      <c r="A59" t="s">
        <v>41</v>
      </c>
      <c r="B59" s="1" t="s">
        <v>53</v>
      </c>
      <c r="C59">
        <v>2</v>
      </c>
      <c r="D59">
        <v>332</v>
      </c>
      <c r="E59">
        <f t="shared" si="3"/>
        <v>0.33200000000000002</v>
      </c>
      <c r="F59" s="15">
        <v>6729.6379375346332</v>
      </c>
      <c r="G59" s="19">
        <f t="shared" si="4"/>
        <v>107.9433925180555</v>
      </c>
      <c r="H59" s="10">
        <v>43654.445138888892</v>
      </c>
      <c r="I59" s="11">
        <v>43661.435416666667</v>
      </c>
      <c r="J59" s="14">
        <f t="shared" si="5"/>
        <v>65.853855048202661</v>
      </c>
      <c r="K59">
        <f>STDEV(J58:J65)</f>
        <v>39.657783250533285</v>
      </c>
      <c r="L59">
        <f>LN(K59)</f>
        <v>3.6802872276952723</v>
      </c>
      <c r="M59" s="16"/>
      <c r="N59">
        <v>360.50467553106233</v>
      </c>
      <c r="O59">
        <v>1705.1396136087394</v>
      </c>
      <c r="P59" s="17">
        <v>43661</v>
      </c>
      <c r="Q59" t="s">
        <v>41</v>
      </c>
      <c r="R59">
        <v>18472.504408700483</v>
      </c>
    </row>
    <row r="60" spans="1:18" x14ac:dyDescent="0.55000000000000004">
      <c r="A60" t="s">
        <v>42</v>
      </c>
      <c r="B60" s="1" t="s">
        <v>53</v>
      </c>
      <c r="C60">
        <v>1</v>
      </c>
      <c r="D60">
        <v>656</v>
      </c>
      <c r="E60">
        <f t="shared" si="3"/>
        <v>0.65600000000000003</v>
      </c>
      <c r="F60" s="15">
        <v>6398.4789767348311</v>
      </c>
      <c r="G60" s="19">
        <f t="shared" si="4"/>
        <v>102.63160278682668</v>
      </c>
      <c r="H60" s="10">
        <v>43654.450694444444</v>
      </c>
      <c r="I60" s="11">
        <v>43661.444444444445</v>
      </c>
      <c r="J60" s="14">
        <f t="shared" si="5"/>
        <v>123.6563255280158</v>
      </c>
      <c r="M60" s="16"/>
      <c r="N60">
        <v>342.76458983544592</v>
      </c>
      <c r="O60">
        <v>1621.2313457787902</v>
      </c>
      <c r="P60" s="17">
        <v>43661</v>
      </c>
      <c r="Q60" t="s">
        <v>42</v>
      </c>
      <c r="R60">
        <v>17563.490369589184</v>
      </c>
    </row>
    <row r="61" spans="1:18" x14ac:dyDescent="0.55000000000000004">
      <c r="A61" t="s">
        <v>42</v>
      </c>
      <c r="B61" s="1" t="s">
        <v>53</v>
      </c>
      <c r="C61">
        <v>2</v>
      </c>
      <c r="D61">
        <v>656</v>
      </c>
      <c r="E61">
        <f t="shared" si="3"/>
        <v>0.65600000000000003</v>
      </c>
      <c r="F61" s="15">
        <v>5622.0926970318678</v>
      </c>
      <c r="G61" s="19">
        <f t="shared" si="4"/>
        <v>90.178366860391151</v>
      </c>
      <c r="H61" s="10">
        <v>43654.450694444444</v>
      </c>
      <c r="I61" s="11">
        <v>43661.444444444445</v>
      </c>
      <c r="J61" s="14">
        <f t="shared" si="5"/>
        <v>108.6519666971884</v>
      </c>
      <c r="M61" s="16"/>
      <c r="N61">
        <v>301.1738108887821</v>
      </c>
      <c r="O61">
        <v>1424.5124415417481</v>
      </c>
      <c r="P61" s="17">
        <v>43661</v>
      </c>
      <c r="Q61" t="s">
        <v>42</v>
      </c>
      <c r="R61">
        <v>15432.350610245514</v>
      </c>
    </row>
    <row r="62" spans="1:18" x14ac:dyDescent="0.55000000000000004">
      <c r="A62" t="s">
        <v>54</v>
      </c>
      <c r="B62" s="1" t="s">
        <v>53</v>
      </c>
      <c r="C62">
        <v>1</v>
      </c>
      <c r="D62">
        <v>76</v>
      </c>
      <c r="E62">
        <f t="shared" si="3"/>
        <v>7.5999999999999998E-2</v>
      </c>
      <c r="F62" s="15">
        <v>5251.5041069473391</v>
      </c>
      <c r="G62" s="19">
        <f t="shared" si="4"/>
        <v>84.234125875435325</v>
      </c>
      <c r="H62" s="10">
        <v>43654.457638888889</v>
      </c>
      <c r="I62" s="11">
        <v>43661.45208333333</v>
      </c>
      <c r="J62" s="14">
        <f t="shared" si="5"/>
        <v>11.756821678873845</v>
      </c>
      <c r="M62" s="16"/>
      <c r="N62">
        <v>281.32149183922564</v>
      </c>
      <c r="O62">
        <v>1330.6135882646529</v>
      </c>
      <c r="P62" s="17">
        <v>43661</v>
      </c>
      <c r="Q62" t="s">
        <v>54</v>
      </c>
      <c r="R62">
        <v>14415.104299568298</v>
      </c>
    </row>
    <row r="63" spans="1:18" x14ac:dyDescent="0.55000000000000004">
      <c r="A63" t="s">
        <v>54</v>
      </c>
      <c r="B63" s="1" t="s">
        <v>53</v>
      </c>
      <c r="C63">
        <v>2</v>
      </c>
      <c r="D63">
        <v>76</v>
      </c>
      <c r="E63">
        <f t="shared" si="3"/>
        <v>7.5999999999999998E-2</v>
      </c>
      <c r="F63" s="15">
        <v>5289.4819399178123</v>
      </c>
      <c r="G63" s="19">
        <f t="shared" si="4"/>
        <v>84.84329031628171</v>
      </c>
      <c r="H63" s="10">
        <v>43654.457638888889</v>
      </c>
      <c r="I63" s="11">
        <v>43661.45208333333</v>
      </c>
      <c r="J63" s="14">
        <f t="shared" si="5"/>
        <v>11.841844674360647</v>
      </c>
      <c r="M63" s="16"/>
      <c r="N63">
        <v>283.35595290228383</v>
      </c>
      <c r="O63">
        <v>1340.2363210235412</v>
      </c>
      <c r="P63" s="17">
        <v>43661</v>
      </c>
      <c r="Q63" t="s">
        <v>54</v>
      </c>
      <c r="R63">
        <v>14519.351466130867</v>
      </c>
    </row>
    <row r="64" spans="1:18" x14ac:dyDescent="0.55000000000000004">
      <c r="A64" t="s">
        <v>43</v>
      </c>
      <c r="B64" s="1" t="s">
        <v>53</v>
      </c>
      <c r="C64">
        <v>1</v>
      </c>
      <c r="D64">
        <v>318</v>
      </c>
      <c r="E64">
        <f t="shared" si="3"/>
        <v>0.318</v>
      </c>
      <c r="F64" s="15">
        <v>6844.9610965425318</v>
      </c>
      <c r="G64" s="19">
        <f t="shared" si="4"/>
        <v>109.7931759885422</v>
      </c>
      <c r="H64" s="10">
        <v>43654.461111111108</v>
      </c>
      <c r="I64" s="11">
        <v>43661.459722222222</v>
      </c>
      <c r="J64" s="14">
        <f t="shared" si="5"/>
        <v>64.081415534058607</v>
      </c>
      <c r="M64" s="16"/>
      <c r="N64">
        <v>366.68250239266473</v>
      </c>
      <c r="O64">
        <v>1734.3599206469673</v>
      </c>
      <c r="P64" s="17">
        <v>43661</v>
      </c>
      <c r="Q64" t="s">
        <v>43</v>
      </c>
      <c r="R64">
        <v>18789.060452721347</v>
      </c>
    </row>
    <row r="65" spans="1:18" x14ac:dyDescent="0.55000000000000004">
      <c r="A65" t="s">
        <v>43</v>
      </c>
      <c r="B65" s="1" t="s">
        <v>53</v>
      </c>
      <c r="C65">
        <v>2</v>
      </c>
      <c r="D65">
        <v>318</v>
      </c>
      <c r="E65">
        <f t="shared" si="3"/>
        <v>0.318</v>
      </c>
      <c r="F65" s="15">
        <v>6780.3594697436201</v>
      </c>
      <c r="G65" s="19">
        <f t="shared" si="4"/>
        <v>108.75696589468765</v>
      </c>
      <c r="H65" s="10">
        <v>43654.461111111108</v>
      </c>
      <c r="I65" s="11">
        <v>43661.459722222222</v>
      </c>
      <c r="J65" s="14">
        <f t="shared" si="5"/>
        <v>63.476625582342393</v>
      </c>
      <c r="M65" s="16"/>
      <c r="N65">
        <v>363.22181272048709</v>
      </c>
      <c r="O65">
        <v>1717.991314492986</v>
      </c>
      <c r="P65" s="17">
        <v>43661</v>
      </c>
      <c r="Q65" t="s">
        <v>43</v>
      </c>
      <c r="R65">
        <v>18611.732363613282</v>
      </c>
    </row>
    <row r="66" spans="1:18" x14ac:dyDescent="0.55000000000000004">
      <c r="A66" t="s">
        <v>41</v>
      </c>
      <c r="B66" s="1" t="s">
        <v>53</v>
      </c>
      <c r="C66">
        <v>1</v>
      </c>
      <c r="D66">
        <v>101</v>
      </c>
      <c r="E66">
        <f t="shared" ref="E66:E97" si="6">D66/1000</f>
        <v>0.10100000000000001</v>
      </c>
      <c r="F66" s="15">
        <v>5281.3529985569239</v>
      </c>
      <c r="G66" s="19">
        <f t="shared" ref="G66:G97" si="7">(F66*16.04)/1000</f>
        <v>84.712902096853057</v>
      </c>
      <c r="H66" s="11">
        <v>43661.435416666667</v>
      </c>
      <c r="I66" s="11">
        <v>43668.620833333334</v>
      </c>
      <c r="J66" s="14">
        <f t="shared" ref="J66:J97" si="8">(E66*N66)/((I66-H66)*0.26)</f>
        <v>15.287976020180764</v>
      </c>
      <c r="K66">
        <f>AVERAGE(J66:J73)</f>
        <v>46.766229028922815</v>
      </c>
      <c r="L66">
        <f>LN(K66)</f>
        <v>3.8451613404975071</v>
      </c>
      <c r="M66" s="16"/>
      <c r="N66">
        <v>282.78340792776038</v>
      </c>
      <c r="O66">
        <v>1329.9418783446358</v>
      </c>
      <c r="P66" s="17">
        <v>43668</v>
      </c>
      <c r="Q66" t="s">
        <v>41</v>
      </c>
      <c r="R66">
        <v>14403.683016951516</v>
      </c>
    </row>
    <row r="67" spans="1:18" x14ac:dyDescent="0.55000000000000004">
      <c r="A67" t="s">
        <v>41</v>
      </c>
      <c r="B67" s="1" t="s">
        <v>53</v>
      </c>
      <c r="C67">
        <v>2</v>
      </c>
      <c r="D67">
        <v>101</v>
      </c>
      <c r="E67">
        <f t="shared" si="6"/>
        <v>0.10100000000000001</v>
      </c>
      <c r="F67" s="15">
        <v>5172.3362581065367</v>
      </c>
      <c r="G67" s="19">
        <f t="shared" si="7"/>
        <v>82.964273580028845</v>
      </c>
      <c r="H67" s="11">
        <v>43661.435416666667</v>
      </c>
      <c r="I67" s="11">
        <v>43668.620833333334</v>
      </c>
      <c r="J67" s="14">
        <f t="shared" si="8"/>
        <v>14.97240436377772</v>
      </c>
      <c r="K67">
        <f>STDEV(J66:J73)</f>
        <v>39.053475294031301</v>
      </c>
      <c r="L67">
        <f>LN(K67)</f>
        <v>3.6649318683317085</v>
      </c>
      <c r="M67" s="16"/>
      <c r="N67">
        <v>276.94624358859198</v>
      </c>
      <c r="O67">
        <v>1302.4894568524137</v>
      </c>
      <c r="P67" s="17">
        <v>43668</v>
      </c>
      <c r="Q67" t="s">
        <v>41</v>
      </c>
      <c r="R67">
        <v>14106.364777966601</v>
      </c>
    </row>
    <row r="68" spans="1:18" x14ac:dyDescent="0.55000000000000004">
      <c r="A68" t="s">
        <v>42</v>
      </c>
      <c r="B68" s="1" t="s">
        <v>53</v>
      </c>
      <c r="C68">
        <v>1</v>
      </c>
      <c r="D68">
        <v>686</v>
      </c>
      <c r="E68">
        <f t="shared" si="6"/>
        <v>0.68600000000000005</v>
      </c>
      <c r="F68" s="15">
        <v>5184.7096545928434</v>
      </c>
      <c r="G68" s="19">
        <f t="shared" si="7"/>
        <v>83.162742859669208</v>
      </c>
      <c r="H68" s="11">
        <v>43661.444444444445</v>
      </c>
      <c r="I68" s="11">
        <v>43668.629166666666</v>
      </c>
      <c r="J68" s="14">
        <f t="shared" si="8"/>
        <v>108.68430687491582</v>
      </c>
      <c r="M68" s="16"/>
      <c r="N68">
        <v>295.95525400993699</v>
      </c>
      <c r="O68">
        <v>1391.8896066366422</v>
      </c>
      <c r="P68" s="17">
        <v>43668</v>
      </c>
      <c r="Q68" t="s">
        <v>42</v>
      </c>
      <c r="R68">
        <v>15074.596127116076</v>
      </c>
    </row>
    <row r="69" spans="1:18" x14ac:dyDescent="0.55000000000000004">
      <c r="A69" t="s">
        <v>42</v>
      </c>
      <c r="B69" s="1" t="s">
        <v>53</v>
      </c>
      <c r="C69">
        <v>2</v>
      </c>
      <c r="D69">
        <v>686</v>
      </c>
      <c r="E69">
        <f t="shared" si="6"/>
        <v>0.68600000000000005</v>
      </c>
      <c r="F69" s="15">
        <v>5527.3545914806682</v>
      </c>
      <c r="G69" s="19">
        <f t="shared" si="7"/>
        <v>88.658767647349919</v>
      </c>
      <c r="H69" s="11">
        <v>43661.444444444445</v>
      </c>
      <c r="I69" s="11">
        <v>43668.629166666666</v>
      </c>
      <c r="J69" s="14">
        <f t="shared" si="8"/>
        <v>101.94688360063364</v>
      </c>
      <c r="M69" s="16"/>
      <c r="N69">
        <v>277.60876155074965</v>
      </c>
      <c r="O69">
        <v>1305.6053057966137</v>
      </c>
      <c r="P69" s="17">
        <v>43668</v>
      </c>
      <c r="Q69" t="s">
        <v>42</v>
      </c>
      <c r="R69">
        <v>14140.110388396453</v>
      </c>
    </row>
    <row r="70" spans="1:18" x14ac:dyDescent="0.55000000000000004">
      <c r="A70" t="s">
        <v>54</v>
      </c>
      <c r="B70" s="1" t="s">
        <v>53</v>
      </c>
      <c r="C70">
        <v>1</v>
      </c>
      <c r="D70">
        <v>138</v>
      </c>
      <c r="E70">
        <f t="shared" si="6"/>
        <v>0.13800000000000001</v>
      </c>
      <c r="F70" s="15">
        <v>3983.0047457342062</v>
      </c>
      <c r="G70" s="19">
        <f t="shared" si="7"/>
        <v>63.887396121576664</v>
      </c>
      <c r="H70" s="11">
        <v>43661.45208333333</v>
      </c>
      <c r="I70" s="11">
        <v>43668.640972222223</v>
      </c>
      <c r="J70" s="14">
        <f t="shared" si="8"/>
        <v>21.882640124608958</v>
      </c>
      <c r="M70" s="16"/>
      <c r="N70">
        <v>296.38467969114629</v>
      </c>
      <c r="O70">
        <v>1393.9092130953875</v>
      </c>
      <c r="P70" s="17">
        <v>43668</v>
      </c>
      <c r="Q70" t="s">
        <v>54</v>
      </c>
      <c r="R70">
        <v>15096.469091434612</v>
      </c>
    </row>
    <row r="71" spans="1:18" x14ac:dyDescent="0.55000000000000004">
      <c r="A71" t="s">
        <v>54</v>
      </c>
      <c r="B71" s="1" t="s">
        <v>53</v>
      </c>
      <c r="C71">
        <v>2</v>
      </c>
      <c r="D71">
        <v>138</v>
      </c>
      <c r="E71">
        <f t="shared" si="6"/>
        <v>0.13800000000000001</v>
      </c>
      <c r="F71" s="15">
        <v>5535.3746822834883</v>
      </c>
      <c r="G71" s="19">
        <f t="shared" si="7"/>
        <v>88.787409903827154</v>
      </c>
      <c r="H71" s="11">
        <v>43661.45208333333</v>
      </c>
      <c r="I71" s="11">
        <v>43668.640972222223</v>
      </c>
      <c r="J71" s="14">
        <f t="shared" si="8"/>
        <v>15.74575606317511</v>
      </c>
      <c r="M71" s="16"/>
      <c r="N71">
        <v>213.26498268510346</v>
      </c>
      <c r="O71">
        <v>1002.9938946411547</v>
      </c>
      <c r="P71" s="17">
        <v>43668</v>
      </c>
      <c r="Q71" t="s">
        <v>54</v>
      </c>
      <c r="R71">
        <v>10862.734952245162</v>
      </c>
    </row>
    <row r="72" spans="1:18" x14ac:dyDescent="0.55000000000000004">
      <c r="A72" t="s">
        <v>43</v>
      </c>
      <c r="B72" s="1" t="s">
        <v>53</v>
      </c>
      <c r="C72">
        <v>1</v>
      </c>
      <c r="D72">
        <v>327</v>
      </c>
      <c r="E72">
        <f t="shared" si="6"/>
        <v>0.32700000000000001</v>
      </c>
      <c r="F72" s="15">
        <v>6200.293320968819</v>
      </c>
      <c r="G72" s="19">
        <f t="shared" si="7"/>
        <v>99.45270486833985</v>
      </c>
      <c r="H72" s="11">
        <v>43661.459722222222</v>
      </c>
      <c r="I72" s="11">
        <v>43668.645833333336</v>
      </c>
      <c r="J72" s="14">
        <f t="shared" si="8"/>
        <v>37.506479421698522</v>
      </c>
      <c r="M72" s="16"/>
      <c r="N72">
        <v>214.30180248583514</v>
      </c>
      <c r="O72">
        <v>1007.8701003683387</v>
      </c>
      <c r="P72" s="17">
        <v>43668</v>
      </c>
      <c r="Q72" t="s">
        <v>43</v>
      </c>
      <c r="R72">
        <v>10915.545772600122</v>
      </c>
    </row>
    <row r="73" spans="1:18" x14ac:dyDescent="0.55000000000000004">
      <c r="A73" t="s">
        <v>43</v>
      </c>
      <c r="B73" s="1" t="s">
        <v>53</v>
      </c>
      <c r="C73">
        <v>2</v>
      </c>
      <c r="D73">
        <v>327</v>
      </c>
      <c r="E73">
        <f t="shared" si="6"/>
        <v>0.32700000000000001</v>
      </c>
      <c r="F73" s="15">
        <v>4002.3687225802455</v>
      </c>
      <c r="G73" s="19">
        <f t="shared" si="7"/>
        <v>64.197994310187127</v>
      </c>
      <c r="H73" s="11">
        <v>43661.459722222222</v>
      </c>
      <c r="I73" s="11">
        <v>43668.645833333336</v>
      </c>
      <c r="J73" s="14">
        <f t="shared" si="8"/>
        <v>58.103385762391937</v>
      </c>
      <c r="M73" s="16"/>
      <c r="N73">
        <v>331.98691243216967</v>
      </c>
      <c r="O73">
        <v>1561.3479628856694</v>
      </c>
      <c r="P73" s="17">
        <v>43668</v>
      </c>
      <c r="Q73" t="s">
        <v>43</v>
      </c>
      <c r="R73">
        <v>16909.882681911011</v>
      </c>
    </row>
    <row r="74" spans="1:18" x14ac:dyDescent="0.55000000000000004">
      <c r="A74" t="s">
        <v>41</v>
      </c>
      <c r="B74" s="1" t="s">
        <v>53</v>
      </c>
      <c r="C74">
        <v>1</v>
      </c>
      <c r="D74">
        <v>64</v>
      </c>
      <c r="E74">
        <f t="shared" si="6"/>
        <v>6.4000000000000001E-2</v>
      </c>
      <c r="F74" s="15">
        <v>5417.5151885377154</v>
      </c>
      <c r="G74" s="19">
        <f t="shared" si="7"/>
        <v>86.896943624144939</v>
      </c>
      <c r="H74" s="11">
        <v>43668.620833333334</v>
      </c>
      <c r="I74" s="10">
        <v>43675.458333333336</v>
      </c>
      <c r="J74" s="14">
        <f t="shared" si="8"/>
        <v>10.47681166194667</v>
      </c>
      <c r="K74">
        <f>AVERAGE(J74:J81)</f>
        <v>47.947475591419789</v>
      </c>
      <c r="L74">
        <f>LN(K74)</f>
        <v>3.8701061532578431</v>
      </c>
      <c r="M74" s="16"/>
      <c r="N74">
        <v>291.01799893796334</v>
      </c>
      <c r="O74">
        <v>1372.7755035445362</v>
      </c>
      <c r="P74" s="17">
        <v>43675</v>
      </c>
      <c r="Q74" t="s">
        <v>41</v>
      </c>
      <c r="R74">
        <v>14870.796041833826</v>
      </c>
    </row>
    <row r="75" spans="1:18" x14ac:dyDescent="0.55000000000000004">
      <c r="A75" t="s">
        <v>41</v>
      </c>
      <c r="B75" s="1" t="s">
        <v>53</v>
      </c>
      <c r="C75">
        <v>2</v>
      </c>
      <c r="D75">
        <v>64</v>
      </c>
      <c r="E75">
        <f t="shared" si="6"/>
        <v>6.4000000000000001E-2</v>
      </c>
      <c r="F75" s="15">
        <v>5995.0317041312592</v>
      </c>
      <c r="G75" s="19">
        <f t="shared" si="7"/>
        <v>96.160308534265397</v>
      </c>
      <c r="H75" s="11">
        <v>43668.620833333334</v>
      </c>
      <c r="I75" s="10">
        <v>43675.458333333336</v>
      </c>
      <c r="J75" s="14">
        <f t="shared" si="8"/>
        <v>11.593657956782881</v>
      </c>
      <c r="K75">
        <f>STDEV(J74:J81)</f>
        <v>47.797164180673427</v>
      </c>
      <c r="L75">
        <f>LN(K75)</f>
        <v>3.8669663109733539</v>
      </c>
      <c r="M75" s="16"/>
      <c r="N75">
        <v>322.04102238554924</v>
      </c>
      <c r="O75">
        <v>1519.1157532546997</v>
      </c>
      <c r="P75" s="17">
        <v>43675</v>
      </c>
      <c r="Q75" t="s">
        <v>41</v>
      </c>
      <c r="R75">
        <v>16456.048692782137</v>
      </c>
    </row>
    <row r="76" spans="1:18" x14ac:dyDescent="0.55000000000000004">
      <c r="A76" t="s">
        <v>42</v>
      </c>
      <c r="B76" s="1" t="s">
        <v>53</v>
      </c>
      <c r="C76">
        <v>1</v>
      </c>
      <c r="D76">
        <v>581</v>
      </c>
      <c r="E76">
        <f t="shared" si="6"/>
        <v>0.58099999999999996</v>
      </c>
      <c r="F76" s="15">
        <v>7358.3120029200809</v>
      </c>
      <c r="G76" s="19">
        <f t="shared" si="7"/>
        <v>118.02732452683809</v>
      </c>
      <c r="H76" s="11">
        <v>43668.629166666666</v>
      </c>
      <c r="I76" s="10">
        <v>43675.462500000001</v>
      </c>
      <c r="J76" s="14">
        <f t="shared" si="8"/>
        <v>129.26117197738679</v>
      </c>
      <c r="M76" s="16"/>
      <c r="N76">
        <v>395.27369285124274</v>
      </c>
      <c r="O76">
        <v>1864.5652321231316</v>
      </c>
      <c r="P76" s="17">
        <v>43675</v>
      </c>
      <c r="Q76" t="s">
        <v>42</v>
      </c>
      <c r="R76">
        <v>20198.181860037897</v>
      </c>
    </row>
    <row r="77" spans="1:18" x14ac:dyDescent="0.55000000000000004">
      <c r="A77" t="s">
        <v>42</v>
      </c>
      <c r="B77" s="1" t="s">
        <v>53</v>
      </c>
      <c r="C77">
        <v>2</v>
      </c>
      <c r="D77">
        <v>581</v>
      </c>
      <c r="E77">
        <f t="shared" si="6"/>
        <v>0.58099999999999996</v>
      </c>
      <c r="F77" s="15">
        <v>6566.6456652569304</v>
      </c>
      <c r="G77" s="19">
        <f t="shared" si="7"/>
        <v>105.32899647072117</v>
      </c>
      <c r="H77" s="11">
        <v>43668.629166666666</v>
      </c>
      <c r="I77" s="10">
        <v>43675.462500000001</v>
      </c>
      <c r="J77" s="14">
        <f t="shared" si="8"/>
        <v>115.35421633582456</v>
      </c>
      <c r="M77" s="16"/>
      <c r="N77">
        <v>352.74697250152792</v>
      </c>
      <c r="O77">
        <v>1663.9603205533074</v>
      </c>
      <c r="P77" s="17">
        <v>43675</v>
      </c>
      <c r="Q77" t="s">
        <v>42</v>
      </c>
      <c r="R77">
        <v>18025.099140217793</v>
      </c>
    </row>
    <row r="78" spans="1:18" x14ac:dyDescent="0.55000000000000004">
      <c r="A78" t="s">
        <v>54</v>
      </c>
      <c r="B78" s="1" t="s">
        <v>53</v>
      </c>
      <c r="C78">
        <v>1</v>
      </c>
      <c r="D78">
        <v>102</v>
      </c>
      <c r="E78">
        <f t="shared" si="6"/>
        <v>0.10199999999999999</v>
      </c>
      <c r="F78" s="15">
        <v>5324.1921664286629</v>
      </c>
      <c r="G78" s="19">
        <f t="shared" si="7"/>
        <v>85.400042349515743</v>
      </c>
      <c r="H78" s="11">
        <v>43668.640972222223</v>
      </c>
      <c r="I78" s="10">
        <v>43675.474305555559</v>
      </c>
      <c r="J78" s="14">
        <f t="shared" si="8"/>
        <v>16.419792030001354</v>
      </c>
      <c r="M78" s="16"/>
      <c r="N78">
        <v>286.0048742481643</v>
      </c>
      <c r="O78">
        <v>1349.1278432778684</v>
      </c>
      <c r="P78" s="17">
        <v>43675</v>
      </c>
      <c r="Q78" t="s">
        <v>54</v>
      </c>
      <c r="R78">
        <v>14614.629223745798</v>
      </c>
    </row>
    <row r="79" spans="1:18" x14ac:dyDescent="0.55000000000000004">
      <c r="A79" t="s">
        <v>54</v>
      </c>
      <c r="B79" s="1" t="s">
        <v>53</v>
      </c>
      <c r="C79">
        <v>2</v>
      </c>
      <c r="D79">
        <v>102</v>
      </c>
      <c r="E79">
        <f t="shared" si="6"/>
        <v>0.10199999999999999</v>
      </c>
      <c r="F79" s="15">
        <v>5025.0149392343801</v>
      </c>
      <c r="G79" s="19">
        <f t="shared" si="7"/>
        <v>80.601239625319451</v>
      </c>
      <c r="H79" s="11">
        <v>43668.640972222223</v>
      </c>
      <c r="I79" s="10">
        <v>43675.474305555559</v>
      </c>
      <c r="J79" s="14">
        <f t="shared" si="8"/>
        <v>15.497130394755056</v>
      </c>
      <c r="M79" s="16"/>
      <c r="N79">
        <v>269.93367648390119</v>
      </c>
      <c r="O79">
        <v>1273.3175955134232</v>
      </c>
      <c r="P79" s="17">
        <v>43675</v>
      </c>
      <c r="Q79" t="s">
        <v>54</v>
      </c>
      <c r="R79">
        <v>13793.403371831126</v>
      </c>
    </row>
    <row r="80" spans="1:18" x14ac:dyDescent="0.55000000000000004">
      <c r="A80" t="s">
        <v>43</v>
      </c>
      <c r="B80" s="1" t="s">
        <v>53</v>
      </c>
      <c r="C80">
        <v>1</v>
      </c>
      <c r="D80">
        <v>224</v>
      </c>
      <c r="E80">
        <f t="shared" si="6"/>
        <v>0.224</v>
      </c>
      <c r="F80" s="15">
        <v>6060.8229965666515</v>
      </c>
      <c r="G80" s="19">
        <f t="shared" si="7"/>
        <v>97.215600864929087</v>
      </c>
      <c r="H80" s="11">
        <v>43668.645833333336</v>
      </c>
      <c r="I80" s="10">
        <v>43675.478472222225</v>
      </c>
      <c r="J80" s="14">
        <f t="shared" si="8"/>
        <v>41.052302015876883</v>
      </c>
      <c r="M80" s="16"/>
      <c r="N80">
        <v>325.57519803725751</v>
      </c>
      <c r="O80">
        <v>1535.7869893211773</v>
      </c>
      <c r="P80" s="17">
        <v>43675</v>
      </c>
      <c r="Q80" t="s">
        <v>43</v>
      </c>
      <c r="R80">
        <v>16636.642351883518</v>
      </c>
    </row>
    <row r="81" spans="1:18" x14ac:dyDescent="0.55000000000000004">
      <c r="A81" t="s">
        <v>43</v>
      </c>
      <c r="B81" s="1" t="s">
        <v>53</v>
      </c>
      <c r="C81">
        <v>2</v>
      </c>
      <c r="D81">
        <v>224</v>
      </c>
      <c r="E81">
        <f t="shared" si="6"/>
        <v>0.224</v>
      </c>
      <c r="F81" s="15">
        <v>6484.8974190768595</v>
      </c>
      <c r="G81" s="19">
        <f t="shared" si="7"/>
        <v>104.01775460199282</v>
      </c>
      <c r="H81" s="11">
        <v>43668.645833333336</v>
      </c>
      <c r="I81" s="10">
        <v>43675.478472222225</v>
      </c>
      <c r="J81" s="14">
        <f t="shared" si="8"/>
        <v>43.924722358784074</v>
      </c>
      <c r="M81" s="16"/>
      <c r="N81">
        <v>348.35562144997073</v>
      </c>
      <c r="O81">
        <v>1643.2456596971335</v>
      </c>
      <c r="P81" s="17">
        <v>43675</v>
      </c>
      <c r="Q81" t="s">
        <v>43</v>
      </c>
      <c r="R81">
        <v>17800.704477090032</v>
      </c>
    </row>
    <row r="82" spans="1:18" x14ac:dyDescent="0.55000000000000004">
      <c r="A82" t="s">
        <v>41</v>
      </c>
      <c r="B82" s="1" t="s">
        <v>53</v>
      </c>
      <c r="C82">
        <v>1</v>
      </c>
      <c r="D82">
        <v>77</v>
      </c>
      <c r="E82">
        <f t="shared" si="6"/>
        <v>7.6999999999999999E-2</v>
      </c>
      <c r="F82" s="15">
        <v>5216.7807317650331</v>
      </c>
      <c r="G82" s="19">
        <f t="shared" si="7"/>
        <v>83.677162937511127</v>
      </c>
      <c r="H82" s="10">
        <v>43675.458333333336</v>
      </c>
      <c r="I82" s="10">
        <v>43682.452777777777</v>
      </c>
      <c r="J82" s="14">
        <f t="shared" si="8"/>
        <v>11.827023594858016</v>
      </c>
      <c r="K82">
        <f>AVERAGE(J82:J89)</f>
        <v>38.696473114620836</v>
      </c>
      <c r="L82">
        <f>LN(K82)</f>
        <v>3.6557484618936562</v>
      </c>
      <c r="M82" s="16"/>
      <c r="N82">
        <v>279.32596706629539</v>
      </c>
      <c r="O82">
        <v>1322.1957873931399</v>
      </c>
      <c r="P82" s="17">
        <v>43682</v>
      </c>
      <c r="Q82" t="s">
        <v>41</v>
      </c>
      <c r="R82">
        <v>14319.790449537444</v>
      </c>
    </row>
    <row r="83" spans="1:18" x14ac:dyDescent="0.55000000000000004">
      <c r="A83" t="s">
        <v>41</v>
      </c>
      <c r="B83" s="1" t="s">
        <v>53</v>
      </c>
      <c r="C83">
        <v>2</v>
      </c>
      <c r="D83">
        <v>77</v>
      </c>
      <c r="E83">
        <f t="shared" si="6"/>
        <v>7.6999999999999999E-2</v>
      </c>
      <c r="F83" s="15">
        <v>4801.8832482758962</v>
      </c>
      <c r="G83" s="19">
        <f t="shared" si="7"/>
        <v>77.022207302345365</v>
      </c>
      <c r="H83" s="10">
        <v>43675.458333333336</v>
      </c>
      <c r="I83" s="10">
        <v>43682.452777777777</v>
      </c>
      <c r="J83" s="14">
        <f t="shared" si="8"/>
        <v>10.886404738329425</v>
      </c>
      <c r="K83">
        <f>STDEV(J82:J89)</f>
        <v>34.169666280577111</v>
      </c>
      <c r="L83">
        <f>LN(K83)</f>
        <v>3.5313382996345895</v>
      </c>
      <c r="M83" s="16"/>
      <c r="N83">
        <v>257.11080281695104</v>
      </c>
      <c r="O83">
        <v>1217.0398045991792</v>
      </c>
      <c r="P83" s="17">
        <v>43682</v>
      </c>
      <c r="Q83" t="s">
        <v>41</v>
      </c>
      <c r="R83">
        <v>13180.918542303818</v>
      </c>
    </row>
    <row r="84" spans="1:18" x14ac:dyDescent="0.55000000000000004">
      <c r="A84" t="s">
        <v>42</v>
      </c>
      <c r="B84" s="1" t="s">
        <v>53</v>
      </c>
      <c r="C84">
        <v>1</v>
      </c>
      <c r="D84">
        <v>438</v>
      </c>
      <c r="E84">
        <f t="shared" si="6"/>
        <v>0.438</v>
      </c>
      <c r="F84" s="15">
        <v>6974.9275668797609</v>
      </c>
      <c r="G84" s="19">
        <f t="shared" si="7"/>
        <v>111.87783817275137</v>
      </c>
      <c r="H84" s="10">
        <v>43675.462500000001</v>
      </c>
      <c r="I84" s="10">
        <v>43682.456250000003</v>
      </c>
      <c r="J84" s="14">
        <f t="shared" si="8"/>
        <v>89.957854403757324</v>
      </c>
      <c r="M84" s="16"/>
      <c r="N84">
        <v>373.46372945540242</v>
      </c>
      <c r="O84">
        <v>1767.7990163831328</v>
      </c>
      <c r="P84" s="17">
        <v>43682</v>
      </c>
      <c r="Q84" t="s">
        <v>42</v>
      </c>
      <c r="R84">
        <v>19145.811620997007</v>
      </c>
    </row>
    <row r="85" spans="1:18" x14ac:dyDescent="0.55000000000000004">
      <c r="A85" t="s">
        <v>42</v>
      </c>
      <c r="B85" s="1" t="s">
        <v>53</v>
      </c>
      <c r="C85">
        <v>2</v>
      </c>
      <c r="D85">
        <v>438</v>
      </c>
      <c r="E85">
        <f t="shared" si="6"/>
        <v>0.438</v>
      </c>
      <c r="F85" s="15">
        <v>7183.173879136205</v>
      </c>
      <c r="G85" s="19">
        <f t="shared" si="7"/>
        <v>115.21810902134472</v>
      </c>
      <c r="H85" s="10">
        <v>43675.462500000001</v>
      </c>
      <c r="I85" s="10">
        <v>43682.456250000003</v>
      </c>
      <c r="J85" s="14">
        <f t="shared" si="8"/>
        <v>92.643673182297675</v>
      </c>
      <c r="M85" s="16"/>
      <c r="N85">
        <v>384.61401649062924</v>
      </c>
      <c r="O85">
        <v>1820.5791524408098</v>
      </c>
      <c r="P85" s="17">
        <v>43682</v>
      </c>
      <c r="Q85" t="s">
        <v>42</v>
      </c>
      <c r="R85">
        <v>19717.436863983268</v>
      </c>
    </row>
    <row r="86" spans="1:18" x14ac:dyDescent="0.55000000000000004">
      <c r="A86" t="s">
        <v>54</v>
      </c>
      <c r="B86" s="1" t="s">
        <v>53</v>
      </c>
      <c r="C86">
        <v>1</v>
      </c>
      <c r="D86">
        <v>109</v>
      </c>
      <c r="E86">
        <f t="shared" si="6"/>
        <v>0.109</v>
      </c>
      <c r="F86" s="15">
        <v>4756.1877182754988</v>
      </c>
      <c r="G86" s="19">
        <f t="shared" si="7"/>
        <v>76.289251001138993</v>
      </c>
      <c r="H86" s="10">
        <v>43675.474305555559</v>
      </c>
      <c r="I86" s="10">
        <v>43682.468055555553</v>
      </c>
      <c r="J86" s="14">
        <f t="shared" si="8"/>
        <v>15.265490422996177</v>
      </c>
      <c r="M86" s="16"/>
      <c r="N86">
        <v>254.66409309993182</v>
      </c>
      <c r="O86">
        <v>1205.4582487746579</v>
      </c>
      <c r="P86" s="17">
        <v>43682</v>
      </c>
      <c r="Q86" t="s">
        <v>54</v>
      </c>
      <c r="R86">
        <v>13055.48670076563</v>
      </c>
    </row>
    <row r="87" spans="1:18" x14ac:dyDescent="0.55000000000000004">
      <c r="A87" t="s">
        <v>54</v>
      </c>
      <c r="B87" s="1" t="s">
        <v>53</v>
      </c>
      <c r="C87">
        <v>2</v>
      </c>
      <c r="D87">
        <v>109</v>
      </c>
      <c r="E87">
        <f t="shared" si="6"/>
        <v>0.109</v>
      </c>
      <c r="F87" s="15">
        <v>4518.4135164252202</v>
      </c>
      <c r="G87" s="19">
        <f t="shared" si="7"/>
        <v>72.475352803460524</v>
      </c>
      <c r="H87" s="10">
        <v>43675.474305555559</v>
      </c>
      <c r="I87" s="10">
        <v>43682.468055555553</v>
      </c>
      <c r="J87" s="14">
        <f t="shared" si="8"/>
        <v>14.502328828840879</v>
      </c>
      <c r="M87" s="16"/>
      <c r="N87">
        <v>241.93277233139068</v>
      </c>
      <c r="O87">
        <v>1145.194253755102</v>
      </c>
      <c r="P87" s="17">
        <v>43682</v>
      </c>
      <c r="Q87" t="s">
        <v>54</v>
      </c>
      <c r="R87">
        <v>12402.808944142722</v>
      </c>
    </row>
    <row r="88" spans="1:18" x14ac:dyDescent="0.55000000000000004">
      <c r="A88" t="s">
        <v>43</v>
      </c>
      <c r="B88" s="1" t="s">
        <v>53</v>
      </c>
      <c r="C88">
        <v>1</v>
      </c>
      <c r="D88">
        <v>246</v>
      </c>
      <c r="E88">
        <f t="shared" si="6"/>
        <v>0.246</v>
      </c>
      <c r="F88" s="15">
        <v>5047.9211939322622</v>
      </c>
      <c r="G88" s="19">
        <f t="shared" si="7"/>
        <v>80.96865595067348</v>
      </c>
      <c r="H88" s="10">
        <v>43675.478472222225</v>
      </c>
      <c r="I88" s="10">
        <v>43682.476388888892</v>
      </c>
      <c r="J88" s="14">
        <f t="shared" si="8"/>
        <v>36.543848925007346</v>
      </c>
      <c r="M88" s="16"/>
      <c r="N88">
        <v>270.28459536050246</v>
      </c>
      <c r="O88">
        <v>1279.3982497806855</v>
      </c>
      <c r="P88" s="17">
        <v>43682</v>
      </c>
      <c r="Q88" t="s">
        <v>43</v>
      </c>
      <c r="R88">
        <v>13856.279843763356</v>
      </c>
    </row>
    <row r="89" spans="1:18" x14ac:dyDescent="0.55000000000000004">
      <c r="A89" t="s">
        <v>43</v>
      </c>
      <c r="B89" s="1" t="s">
        <v>53</v>
      </c>
      <c r="C89">
        <v>2</v>
      </c>
      <c r="D89">
        <v>246</v>
      </c>
      <c r="E89">
        <f t="shared" si="6"/>
        <v>0.246</v>
      </c>
      <c r="F89" s="15">
        <v>5241.4889823992125</v>
      </c>
      <c r="G89" s="19">
        <f t="shared" si="7"/>
        <v>84.073483277683366</v>
      </c>
      <c r="H89" s="10">
        <v>43675.478472222225</v>
      </c>
      <c r="I89" s="10">
        <v>43682.476388888892</v>
      </c>
      <c r="J89" s="14">
        <f t="shared" si="8"/>
        <v>37.945160820879821</v>
      </c>
      <c r="M89" s="16"/>
      <c r="N89">
        <v>280.64893928954507</v>
      </c>
      <c r="O89">
        <v>1328.4581063561441</v>
      </c>
      <c r="P89" s="17">
        <v>43682</v>
      </c>
      <c r="Q89" t="s">
        <v>43</v>
      </c>
      <c r="R89">
        <v>14387.613306132071</v>
      </c>
    </row>
    <row r="90" spans="1:18" x14ac:dyDescent="0.55000000000000004">
      <c r="A90" t="s">
        <v>41</v>
      </c>
      <c r="B90" s="1" t="s">
        <v>53</v>
      </c>
      <c r="C90">
        <v>1</v>
      </c>
      <c r="D90">
        <v>100</v>
      </c>
      <c r="E90">
        <f t="shared" si="6"/>
        <v>0.1</v>
      </c>
      <c r="F90" s="15">
        <v>6093.4588656594606</v>
      </c>
      <c r="G90" s="19">
        <f t="shared" si="7"/>
        <v>97.739080205177743</v>
      </c>
      <c r="H90" s="10">
        <v>43682.452777777777</v>
      </c>
      <c r="I90" s="10">
        <v>43689.48333333333</v>
      </c>
      <c r="J90" s="14">
        <f t="shared" si="8"/>
        <v>17.84882449789804</v>
      </c>
      <c r="K90">
        <f>AVERAGE(J90:J97)</f>
        <v>50.124029165485631</v>
      </c>
      <c r="L90">
        <f>LN(K90)</f>
        <v>3.9145005171695524</v>
      </c>
      <c r="M90" s="16"/>
      <c r="N90">
        <v>326.26659580786117</v>
      </c>
      <c r="O90">
        <v>1544.3903159990434</v>
      </c>
      <c r="P90" s="17">
        <v>43689</v>
      </c>
      <c r="Q90" t="s">
        <v>41</v>
      </c>
      <c r="R90">
        <v>16726.226106803857</v>
      </c>
    </row>
    <row r="91" spans="1:18" x14ac:dyDescent="0.55000000000000004">
      <c r="A91" t="s">
        <v>41</v>
      </c>
      <c r="B91" s="1" t="s">
        <v>53</v>
      </c>
      <c r="C91">
        <v>2</v>
      </c>
      <c r="D91">
        <v>100</v>
      </c>
      <c r="E91">
        <f t="shared" si="6"/>
        <v>0.1</v>
      </c>
      <c r="F91" s="15">
        <v>5917.5442068571174</v>
      </c>
      <c r="G91" s="19">
        <f t="shared" si="7"/>
        <v>94.917409077988154</v>
      </c>
      <c r="H91" s="10">
        <v>43682.452777777777</v>
      </c>
      <c r="I91" s="10">
        <v>43689.48333333333</v>
      </c>
      <c r="J91" s="14">
        <f t="shared" si="8"/>
        <v>17.33353918280946</v>
      </c>
      <c r="K91">
        <f>STDEV(J90:J97)</f>
        <v>41.056500555836642</v>
      </c>
      <c r="L91">
        <f>LN(K91)</f>
        <v>3.7149491803853225</v>
      </c>
      <c r="M91" s="16"/>
      <c r="N91">
        <v>316.84746651766449</v>
      </c>
      <c r="O91">
        <v>1499.8046543106207</v>
      </c>
      <c r="P91" s="17">
        <v>43689</v>
      </c>
      <c r="Q91" t="s">
        <v>41</v>
      </c>
      <c r="R91">
        <v>16243.349562709749</v>
      </c>
    </row>
    <row r="92" spans="1:18" x14ac:dyDescent="0.55000000000000004">
      <c r="A92" t="s">
        <v>42</v>
      </c>
      <c r="B92" s="1" t="s">
        <v>53</v>
      </c>
      <c r="C92">
        <v>1</v>
      </c>
      <c r="D92">
        <v>491</v>
      </c>
      <c r="E92">
        <f t="shared" si="6"/>
        <v>0.49099999999999999</v>
      </c>
      <c r="F92" s="15">
        <v>7834.7354870910003</v>
      </c>
      <c r="G92" s="19">
        <f t="shared" si="7"/>
        <v>125.66915721293964</v>
      </c>
      <c r="H92" s="10">
        <v>43682.456250000003</v>
      </c>
      <c r="I92" s="10">
        <v>43689.488194444442</v>
      </c>
      <c r="J92" s="14">
        <f t="shared" si="8"/>
        <v>112.65897087338769</v>
      </c>
      <c r="M92" s="16"/>
      <c r="N92">
        <v>419.50106381026359</v>
      </c>
      <c r="O92">
        <v>1985.7177805643373</v>
      </c>
      <c r="P92" s="17">
        <v>43689</v>
      </c>
      <c r="Q92" t="s">
        <v>42</v>
      </c>
      <c r="R92">
        <v>21505.939423438089</v>
      </c>
    </row>
    <row r="93" spans="1:18" x14ac:dyDescent="0.55000000000000004">
      <c r="A93" t="s">
        <v>42</v>
      </c>
      <c r="B93" s="1" t="s">
        <v>53</v>
      </c>
      <c r="C93">
        <v>2</v>
      </c>
      <c r="D93">
        <v>491</v>
      </c>
      <c r="E93">
        <f t="shared" si="6"/>
        <v>0.49099999999999999</v>
      </c>
      <c r="F93" s="15">
        <v>7848.0209335399895</v>
      </c>
      <c r="G93" s="19">
        <f t="shared" si="7"/>
        <v>125.88225577398143</v>
      </c>
      <c r="H93" s="10">
        <v>43682.456250000003</v>
      </c>
      <c r="I93" s="10">
        <v>43689.488194444442</v>
      </c>
      <c r="J93" s="14">
        <f t="shared" si="8"/>
        <v>112.85000791950144</v>
      </c>
      <c r="M93" s="16"/>
      <c r="N93">
        <v>420.21241634127472</v>
      </c>
      <c r="O93">
        <v>1989.0849838706852</v>
      </c>
      <c r="P93" s="17">
        <v>43689</v>
      </c>
      <c r="Q93" t="s">
        <v>42</v>
      </c>
      <c r="R93">
        <v>21542.407279566229</v>
      </c>
    </row>
    <row r="94" spans="1:18" x14ac:dyDescent="0.55000000000000004">
      <c r="A94" t="s">
        <v>54</v>
      </c>
      <c r="B94" s="1" t="s">
        <v>53</v>
      </c>
      <c r="C94">
        <v>1</v>
      </c>
      <c r="D94">
        <v>113</v>
      </c>
      <c r="E94">
        <f t="shared" si="6"/>
        <v>0.113</v>
      </c>
      <c r="F94" s="15">
        <v>6013.5600177099859</v>
      </c>
      <c r="G94" s="19">
        <f t="shared" si="7"/>
        <v>96.457502684068174</v>
      </c>
      <c r="H94" s="10">
        <v>43682.468055555553</v>
      </c>
      <c r="I94" s="10">
        <v>43689.498611111114</v>
      </c>
      <c r="J94" s="14">
        <f t="shared" si="8"/>
        <v>19.904708818890004</v>
      </c>
      <c r="M94" s="16"/>
      <c r="N94">
        <v>321.98851242301117</v>
      </c>
      <c r="O94">
        <v>1524.1399114663964</v>
      </c>
      <c r="P94" s="17">
        <v>43689</v>
      </c>
      <c r="Q94" t="s">
        <v>54</v>
      </c>
      <c r="R94">
        <v>16506.907945158826</v>
      </c>
    </row>
    <row r="95" spans="1:18" x14ac:dyDescent="0.55000000000000004">
      <c r="A95" t="s">
        <v>54</v>
      </c>
      <c r="B95" s="1" t="s">
        <v>53</v>
      </c>
      <c r="C95">
        <v>2</v>
      </c>
      <c r="D95">
        <v>113</v>
      </c>
      <c r="E95">
        <f t="shared" si="6"/>
        <v>0.113</v>
      </c>
      <c r="F95" s="15">
        <v>5959.371508003559</v>
      </c>
      <c r="G95" s="19">
        <f t="shared" si="7"/>
        <v>95.588318988377083</v>
      </c>
      <c r="H95" s="10">
        <v>43682.468055555553</v>
      </c>
      <c r="I95" s="10">
        <v>43689.498611111114</v>
      </c>
      <c r="J95" s="14">
        <f t="shared" si="8"/>
        <v>19.72534642725185</v>
      </c>
      <c r="M95" s="16"/>
      <c r="N95">
        <v>319.08705678285662</v>
      </c>
      <c r="O95">
        <v>1510.4058055219612</v>
      </c>
      <c r="P95" s="17">
        <v>43689</v>
      </c>
      <c r="Q95" t="s">
        <v>54</v>
      </c>
      <c r="R95">
        <v>16358.163318219858</v>
      </c>
    </row>
    <row r="96" spans="1:18" x14ac:dyDescent="0.55000000000000004">
      <c r="A96" t="s">
        <v>43</v>
      </c>
      <c r="B96" s="1" t="s">
        <v>53</v>
      </c>
      <c r="C96">
        <v>1</v>
      </c>
      <c r="D96">
        <v>252</v>
      </c>
      <c r="E96">
        <f t="shared" si="6"/>
        <v>0.252</v>
      </c>
      <c r="F96" s="15">
        <v>6807.8656426562839</v>
      </c>
      <c r="G96" s="19">
        <f t="shared" si="7"/>
        <v>109.19816490820679</v>
      </c>
      <c r="H96" s="10">
        <v>43682.476388888892</v>
      </c>
      <c r="I96" s="10">
        <v>43689.502083333333</v>
      </c>
      <c r="J96" s="14">
        <f t="shared" si="8"/>
        <v>50.287221329311379</v>
      </c>
      <c r="M96" s="16"/>
      <c r="N96">
        <v>364.51860871081425</v>
      </c>
      <c r="O96">
        <v>1725.457084874093</v>
      </c>
      <c r="P96" s="17">
        <v>43689</v>
      </c>
      <c r="Q96" t="s">
        <v>43</v>
      </c>
      <c r="R96">
        <v>18687.235370626735</v>
      </c>
    </row>
    <row r="97" spans="1:18" x14ac:dyDescent="0.55000000000000004">
      <c r="A97" t="s">
        <v>43</v>
      </c>
      <c r="B97" s="1" t="s">
        <v>53</v>
      </c>
      <c r="C97">
        <v>2</v>
      </c>
      <c r="D97">
        <v>252</v>
      </c>
      <c r="E97">
        <f t="shared" si="6"/>
        <v>0.252</v>
      </c>
      <c r="F97" s="15">
        <v>6820.9152843879019</v>
      </c>
      <c r="G97" s="19">
        <f t="shared" si="7"/>
        <v>109.40748116158194</v>
      </c>
      <c r="H97" s="10">
        <v>43682.476388888892</v>
      </c>
      <c r="I97" s="10">
        <v>43689.502083333333</v>
      </c>
      <c r="J97" s="14">
        <f t="shared" si="8"/>
        <v>50.383614274835203</v>
      </c>
      <c r="M97" s="16"/>
      <c r="N97">
        <v>365.21733537462774</v>
      </c>
      <c r="O97">
        <v>1728.7645233522856</v>
      </c>
      <c r="P97" s="17">
        <v>43689</v>
      </c>
      <c r="Q97" t="s">
        <v>43</v>
      </c>
      <c r="R97">
        <v>18723.055955130214</v>
      </c>
    </row>
    <row r="98" spans="1:18" x14ac:dyDescent="0.55000000000000004">
      <c r="A98" t="s">
        <v>41</v>
      </c>
      <c r="B98" s="1" t="s">
        <v>53</v>
      </c>
      <c r="C98">
        <v>1</v>
      </c>
      <c r="D98">
        <v>157</v>
      </c>
      <c r="E98">
        <f t="shared" ref="E98:E129" si="9">D98/1000</f>
        <v>0.157</v>
      </c>
      <c r="F98" s="15">
        <v>5410.5794564968428</v>
      </c>
      <c r="G98" s="19">
        <f t="shared" ref="G98:G129" si="10">(F98*16.04)/1000</f>
        <v>86.785694482209351</v>
      </c>
      <c r="H98" s="10">
        <v>43689.48333333333</v>
      </c>
      <c r="I98" s="11">
        <v>43696.458333333336</v>
      </c>
      <c r="J98" s="14">
        <f t="shared" ref="J98:J129" si="11">(E98*N98)/((I98-H98)*0.26)</f>
        <v>25.204664968241396</v>
      </c>
      <c r="K98">
        <f>AVERAGE(J98:J105)</f>
        <v>52.572364906035688</v>
      </c>
      <c r="L98">
        <f>LN(K98)</f>
        <v>3.9621905996676441</v>
      </c>
      <c r="M98" s="16"/>
      <c r="N98">
        <v>291.13796127352816</v>
      </c>
      <c r="O98">
        <v>1371.0180182928093</v>
      </c>
      <c r="P98" s="17">
        <v>43696</v>
      </c>
      <c r="Q98" t="s">
        <v>41</v>
      </c>
      <c r="R98">
        <v>14851.757819883132</v>
      </c>
    </row>
    <row r="99" spans="1:18" x14ac:dyDescent="0.55000000000000004">
      <c r="A99" t="s">
        <v>41</v>
      </c>
      <c r="B99" s="1" t="s">
        <v>53</v>
      </c>
      <c r="C99">
        <v>2</v>
      </c>
      <c r="D99">
        <v>157</v>
      </c>
      <c r="E99">
        <f t="shared" si="9"/>
        <v>0.157</v>
      </c>
      <c r="F99" s="15">
        <v>5327.7311171373467</v>
      </c>
      <c r="G99" s="19">
        <f t="shared" si="10"/>
        <v>85.456807118883034</v>
      </c>
      <c r="H99" s="10">
        <v>43689.48333333333</v>
      </c>
      <c r="I99" s="11">
        <v>43696.458333333336</v>
      </c>
      <c r="J99" s="14">
        <f t="shared" si="11"/>
        <v>24.818723932993528</v>
      </c>
      <c r="K99">
        <f>STDEV(J98:J105)</f>
        <v>37.294946809892288</v>
      </c>
      <c r="L99">
        <f>LN(K99)</f>
        <v>3.6188578432066802</v>
      </c>
      <c r="M99" s="16"/>
      <c r="N99">
        <v>286.67997358293837</v>
      </c>
      <c r="O99">
        <v>1350.0245984639748</v>
      </c>
      <c r="P99" s="17">
        <v>43696</v>
      </c>
      <c r="Q99" t="s">
        <v>41</v>
      </c>
      <c r="R99">
        <v>14624.343458475088</v>
      </c>
    </row>
    <row r="100" spans="1:18" x14ac:dyDescent="0.55000000000000004">
      <c r="A100" t="s">
        <v>42</v>
      </c>
      <c r="B100" s="1" t="s">
        <v>53</v>
      </c>
      <c r="C100">
        <v>1</v>
      </c>
      <c r="D100">
        <v>481</v>
      </c>
      <c r="E100">
        <f t="shared" si="9"/>
        <v>0.48099999999999998</v>
      </c>
      <c r="F100" s="15">
        <v>7348.9492447256607</v>
      </c>
      <c r="G100" s="19">
        <f t="shared" si="10"/>
        <v>117.87714588539959</v>
      </c>
      <c r="H100" s="10">
        <v>43689.488194444442</v>
      </c>
      <c r="I100" s="11">
        <v>43696.461805555555</v>
      </c>
      <c r="J100" s="14">
        <f t="shared" si="11"/>
        <v>104.90454602208617</v>
      </c>
      <c r="M100" s="16"/>
      <c r="N100">
        <v>395.43973391666094</v>
      </c>
      <c r="O100">
        <v>1862.1927486786726</v>
      </c>
      <c r="P100" s="17">
        <v>43696</v>
      </c>
      <c r="Q100" t="s">
        <v>42</v>
      </c>
      <c r="R100">
        <v>20172.481578146155</v>
      </c>
    </row>
    <row r="101" spans="1:18" x14ac:dyDescent="0.55000000000000004">
      <c r="A101" t="s">
        <v>42</v>
      </c>
      <c r="B101" s="1" t="s">
        <v>53</v>
      </c>
      <c r="C101">
        <v>2</v>
      </c>
      <c r="D101">
        <v>481</v>
      </c>
      <c r="E101">
        <f t="shared" si="9"/>
        <v>0.48099999999999998</v>
      </c>
      <c r="F101" s="15">
        <v>7727.1986598375825</v>
      </c>
      <c r="G101" s="19">
        <f t="shared" si="10"/>
        <v>123.94426650379482</v>
      </c>
      <c r="H101" s="10">
        <v>43689.488194444442</v>
      </c>
      <c r="I101" s="11">
        <v>43696.461805555555</v>
      </c>
      <c r="J101" s="14">
        <f t="shared" si="11"/>
        <v>110.3039686951866</v>
      </c>
      <c r="M101" s="16"/>
      <c r="N101">
        <v>415.79296307705306</v>
      </c>
      <c r="O101">
        <v>1958.0395554203176</v>
      </c>
      <c r="P101" s="17">
        <v>43696</v>
      </c>
      <c r="Q101" t="s">
        <v>42</v>
      </c>
      <c r="R101">
        <v>21210.756453124508</v>
      </c>
    </row>
    <row r="102" spans="1:18" x14ac:dyDescent="0.55000000000000004">
      <c r="A102" t="s">
        <v>54</v>
      </c>
      <c r="B102" s="1" t="s">
        <v>53</v>
      </c>
      <c r="C102">
        <v>1</v>
      </c>
      <c r="D102">
        <v>157</v>
      </c>
      <c r="E102">
        <f t="shared" si="9"/>
        <v>0.157</v>
      </c>
      <c r="F102" s="15">
        <v>4267.8908223444168</v>
      </c>
      <c r="G102" s="19">
        <f t="shared" si="10"/>
        <v>68.456968790404446</v>
      </c>
      <c r="H102" s="10">
        <v>43689.498611111114</v>
      </c>
      <c r="I102" s="11">
        <v>43696.47152777778</v>
      </c>
      <c r="J102" s="14">
        <f t="shared" si="11"/>
        <v>19.887499780609112</v>
      </c>
      <c r="M102" s="16"/>
      <c r="N102">
        <v>229.65100927652938</v>
      </c>
      <c r="O102">
        <v>1081.4655370257251</v>
      </c>
      <c r="P102" s="17">
        <v>43696</v>
      </c>
      <c r="Q102" t="s">
        <v>54</v>
      </c>
      <c r="R102">
        <v>11715.137242657023</v>
      </c>
    </row>
    <row r="103" spans="1:18" x14ac:dyDescent="0.55000000000000004">
      <c r="A103" t="s">
        <v>54</v>
      </c>
      <c r="B103" s="1" t="s">
        <v>53</v>
      </c>
      <c r="C103">
        <v>2</v>
      </c>
      <c r="D103">
        <v>157</v>
      </c>
      <c r="E103">
        <f t="shared" si="9"/>
        <v>0.157</v>
      </c>
      <c r="F103" s="15">
        <v>4408.8695831572149</v>
      </c>
      <c r="G103" s="19">
        <f t="shared" si="10"/>
        <v>70.718268113841731</v>
      </c>
      <c r="H103" s="10">
        <v>43689.498611111114</v>
      </c>
      <c r="I103" s="11">
        <v>43696.47152777778</v>
      </c>
      <c r="J103" s="14">
        <f t="shared" si="11"/>
        <v>20.544432019844539</v>
      </c>
      <c r="M103" s="16"/>
      <c r="N103">
        <v>237.23693779600089</v>
      </c>
      <c r="O103">
        <v>1117.1889605194597</v>
      </c>
      <c r="P103" s="17">
        <v>43696</v>
      </c>
      <c r="Q103" t="s">
        <v>54</v>
      </c>
      <c r="R103">
        <v>12102.11657272208</v>
      </c>
    </row>
    <row r="104" spans="1:18" x14ac:dyDescent="0.55000000000000004">
      <c r="A104" t="s">
        <v>43</v>
      </c>
      <c r="B104" s="1" t="s">
        <v>53</v>
      </c>
      <c r="C104">
        <v>1</v>
      </c>
      <c r="D104">
        <v>298</v>
      </c>
      <c r="E104">
        <f t="shared" si="9"/>
        <v>0.29799999999999999</v>
      </c>
      <c r="F104" s="15">
        <v>6651.1568821468491</v>
      </c>
      <c r="G104" s="19">
        <f t="shared" si="10"/>
        <v>106.68455638963546</v>
      </c>
      <c r="H104" s="10">
        <v>43689.502083333333</v>
      </c>
      <c r="I104" s="11">
        <v>43696.475694444445</v>
      </c>
      <c r="J104" s="14">
        <f t="shared" si="11"/>
        <v>58.821682166186712</v>
      </c>
      <c r="M104" s="16"/>
      <c r="N104">
        <v>357.89221290400985</v>
      </c>
      <c r="O104">
        <v>1685.3751065361287</v>
      </c>
      <c r="P104" s="17">
        <v>43696</v>
      </c>
      <c r="Q104" t="s">
        <v>43</v>
      </c>
      <c r="R104">
        <v>18257.078013535243</v>
      </c>
    </row>
    <row r="105" spans="1:18" x14ac:dyDescent="0.55000000000000004">
      <c r="A105" t="s">
        <v>43</v>
      </c>
      <c r="B105" s="1" t="s">
        <v>53</v>
      </c>
      <c r="C105">
        <v>2</v>
      </c>
      <c r="D105">
        <v>298</v>
      </c>
      <c r="E105">
        <f t="shared" si="9"/>
        <v>0.29799999999999999</v>
      </c>
      <c r="F105" s="15">
        <v>6342.6614264573127</v>
      </c>
      <c r="G105" s="19">
        <f t="shared" si="10"/>
        <v>101.73628928037529</v>
      </c>
      <c r="H105" s="10">
        <v>43689.502083333333</v>
      </c>
      <c r="I105" s="11">
        <v>43696.475694444445</v>
      </c>
      <c r="J105" s="14">
        <f t="shared" si="11"/>
        <v>56.093401663137499</v>
      </c>
      <c r="M105" s="16"/>
      <c r="N105">
        <v>341.29237572321529</v>
      </c>
      <c r="O105">
        <v>1607.2036589652148</v>
      </c>
      <c r="P105" s="17">
        <v>43696</v>
      </c>
      <c r="Q105" t="s">
        <v>43</v>
      </c>
      <c r="R105">
        <v>17410.274111425661</v>
      </c>
    </row>
    <row r="106" spans="1:18" x14ac:dyDescent="0.55000000000000004">
      <c r="A106" t="s">
        <v>41</v>
      </c>
      <c r="B106" s="1" t="s">
        <v>53</v>
      </c>
      <c r="C106">
        <v>1</v>
      </c>
      <c r="D106">
        <v>225</v>
      </c>
      <c r="E106">
        <f t="shared" si="9"/>
        <v>0.22500000000000001</v>
      </c>
      <c r="F106" s="15">
        <v>5253.2579606811714</v>
      </c>
      <c r="G106" s="19">
        <f t="shared" si="10"/>
        <v>84.262257689325978</v>
      </c>
      <c r="H106" s="11">
        <v>43696.458333333336</v>
      </c>
      <c r="I106" s="11">
        <v>43705.427083333336</v>
      </c>
      <c r="J106" s="14">
        <f t="shared" si="11"/>
        <v>27.103524268621722</v>
      </c>
      <c r="K106">
        <f>AVERAGE(J106:J113)</f>
        <v>40.617152187507742</v>
      </c>
      <c r="L106">
        <f>LN(K106)</f>
        <v>3.70419044506595</v>
      </c>
      <c r="M106" s="16"/>
      <c r="N106">
        <v>280.897914017299</v>
      </c>
      <c r="O106">
        <v>1330.7728770033232</v>
      </c>
      <c r="P106" s="17">
        <v>43705</v>
      </c>
      <c r="Q106" t="s">
        <v>41</v>
      </c>
      <c r="R106">
        <v>14419.918536401115</v>
      </c>
    </row>
    <row r="107" spans="1:18" x14ac:dyDescent="0.55000000000000004">
      <c r="A107" t="s">
        <v>41</v>
      </c>
      <c r="B107" s="1" t="s">
        <v>53</v>
      </c>
      <c r="C107">
        <v>2</v>
      </c>
      <c r="D107">
        <v>225</v>
      </c>
      <c r="E107">
        <f t="shared" si="9"/>
        <v>0.22500000000000001</v>
      </c>
      <c r="F107" s="15">
        <v>5420.1875744056097</v>
      </c>
      <c r="G107" s="19">
        <f t="shared" si="10"/>
        <v>86.939808693465977</v>
      </c>
      <c r="H107" s="11">
        <v>43696.458333333336</v>
      </c>
      <c r="I107" s="11">
        <v>43705.427083333336</v>
      </c>
      <c r="J107" s="14">
        <f t="shared" si="11"/>
        <v>27.964776632506268</v>
      </c>
      <c r="K107">
        <f>STDEV(J106:J113)</f>
        <v>25.252113047474612</v>
      </c>
      <c r="L107">
        <f>LN(K107)</f>
        <v>3.2289098372684699</v>
      </c>
      <c r="M107" s="16"/>
      <c r="N107">
        <v>289.82383782189135</v>
      </c>
      <c r="O107">
        <v>1373.0600450761278</v>
      </c>
      <c r="P107" s="17">
        <v>43705</v>
      </c>
      <c r="Q107" t="s">
        <v>41</v>
      </c>
      <c r="R107">
        <v>14878.131601366842</v>
      </c>
    </row>
    <row r="108" spans="1:18" x14ac:dyDescent="0.55000000000000004">
      <c r="A108" t="s">
        <v>42</v>
      </c>
      <c r="B108" s="1" t="s">
        <v>53</v>
      </c>
      <c r="C108">
        <v>1</v>
      </c>
      <c r="D108">
        <v>475</v>
      </c>
      <c r="E108">
        <f t="shared" si="9"/>
        <v>0.47499999999999998</v>
      </c>
      <c r="F108" s="15">
        <v>6528.5987090734598</v>
      </c>
      <c r="G108" s="19">
        <f t="shared" si="10"/>
        <v>104.71872329353829</v>
      </c>
      <c r="H108" s="11">
        <v>43696.461805555555</v>
      </c>
      <c r="I108" s="11">
        <v>43705.432638888888</v>
      </c>
      <c r="J108" s="14">
        <f t="shared" si="11"/>
        <v>71.09306450468226</v>
      </c>
      <c r="M108" s="16"/>
      <c r="N108">
        <v>349.0918916528849</v>
      </c>
      <c r="O108">
        <v>1653.8464609773928</v>
      </c>
      <c r="P108" s="17">
        <v>43705</v>
      </c>
      <c r="Q108" t="s">
        <v>42</v>
      </c>
      <c r="R108">
        <v>17920.662234048326</v>
      </c>
    </row>
    <row r="109" spans="1:18" x14ac:dyDescent="0.55000000000000004">
      <c r="A109" t="s">
        <v>42</v>
      </c>
      <c r="B109" s="1" t="s">
        <v>53</v>
      </c>
      <c r="C109">
        <v>2</v>
      </c>
      <c r="D109">
        <v>475</v>
      </c>
      <c r="E109">
        <f t="shared" si="9"/>
        <v>0.47499999999999998</v>
      </c>
      <c r="F109" s="15">
        <v>6919.2464368384262</v>
      </c>
      <c r="G109" s="19">
        <f t="shared" si="10"/>
        <v>110.98471284688834</v>
      </c>
      <c r="H109" s="11">
        <v>43696.461805555555</v>
      </c>
      <c r="I109" s="11">
        <v>43705.432638888888</v>
      </c>
      <c r="J109" s="14">
        <f t="shared" si="11"/>
        <v>75.347016286096562</v>
      </c>
      <c r="M109" s="16"/>
      <c r="N109">
        <v>369.98028751428814</v>
      </c>
      <c r="O109">
        <v>1752.8066499617512</v>
      </c>
      <c r="P109" s="17">
        <v>43705</v>
      </c>
      <c r="Q109" t="s">
        <v>42</v>
      </c>
      <c r="R109">
        <v>18992.969829251702</v>
      </c>
    </row>
    <row r="110" spans="1:18" x14ac:dyDescent="0.55000000000000004">
      <c r="A110" t="s">
        <v>54</v>
      </c>
      <c r="B110" s="1" t="s">
        <v>53</v>
      </c>
      <c r="C110">
        <v>1</v>
      </c>
      <c r="D110">
        <v>144</v>
      </c>
      <c r="E110">
        <f t="shared" si="9"/>
        <v>0.14399999999999999</v>
      </c>
      <c r="F110" s="15">
        <v>3741.8354992766981</v>
      </c>
      <c r="G110" s="19">
        <f t="shared" si="10"/>
        <v>60.01904140839823</v>
      </c>
      <c r="H110" s="11">
        <v>43696.47152777778</v>
      </c>
      <c r="I110" s="11">
        <v>43705.442361111112</v>
      </c>
      <c r="J110" s="14">
        <f t="shared" si="11"/>
        <v>12.35266983550507</v>
      </c>
      <c r="M110" s="16"/>
      <c r="N110">
        <v>200.08036807056291</v>
      </c>
      <c r="O110">
        <v>947.8942838740669</v>
      </c>
      <c r="P110" s="17">
        <v>43705</v>
      </c>
      <c r="Q110" t="s">
        <v>54</v>
      </c>
      <c r="R110">
        <v>10271.142875532309</v>
      </c>
    </row>
    <row r="111" spans="1:18" x14ac:dyDescent="0.55000000000000004">
      <c r="A111" t="s">
        <v>54</v>
      </c>
      <c r="B111" s="1" t="s">
        <v>53</v>
      </c>
      <c r="C111">
        <v>2</v>
      </c>
      <c r="D111">
        <v>144</v>
      </c>
      <c r="E111">
        <f t="shared" si="9"/>
        <v>0.14399999999999999</v>
      </c>
      <c r="F111" s="15">
        <v>2870.1346340068831</v>
      </c>
      <c r="G111" s="19">
        <f t="shared" si="10"/>
        <v>46.036959529470408</v>
      </c>
      <c r="H111" s="11">
        <v>43696.47152777778</v>
      </c>
      <c r="I111" s="11">
        <v>43705.442361111112</v>
      </c>
      <c r="J111" s="14">
        <f t="shared" si="11"/>
        <v>9.4749824048086762</v>
      </c>
      <c r="M111" s="16"/>
      <c r="N111">
        <v>153.46949220380537</v>
      </c>
      <c r="O111">
        <v>727.07210513396524</v>
      </c>
      <c r="P111" s="17">
        <v>43705</v>
      </c>
      <c r="Q111" t="s">
        <v>54</v>
      </c>
      <c r="R111">
        <v>7878.3695604995901</v>
      </c>
    </row>
    <row r="112" spans="1:18" x14ac:dyDescent="0.55000000000000004">
      <c r="A112" t="s">
        <v>43</v>
      </c>
      <c r="B112" s="1" t="s">
        <v>53</v>
      </c>
      <c r="C112">
        <v>1</v>
      </c>
      <c r="D112">
        <v>359</v>
      </c>
      <c r="E112">
        <f t="shared" si="9"/>
        <v>0.35899999999999999</v>
      </c>
      <c r="F112" s="15">
        <v>6443.5749138364745</v>
      </c>
      <c r="G112" s="19">
        <f t="shared" si="10"/>
        <v>103.35494161793704</v>
      </c>
      <c r="H112" s="11">
        <v>43696.475694444445</v>
      </c>
      <c r="I112" s="11">
        <v>43705.447222222225</v>
      </c>
      <c r="J112" s="14">
        <f t="shared" si="11"/>
        <v>53.027525721300471</v>
      </c>
      <c r="M112" s="16"/>
      <c r="N112">
        <v>344.54556879901793</v>
      </c>
      <c r="O112">
        <v>1632.3079487915963</v>
      </c>
      <c r="P112" s="17">
        <v>43705</v>
      </c>
      <c r="Q112" t="s">
        <v>43</v>
      </c>
      <c r="R112">
        <v>17687.276359958487</v>
      </c>
    </row>
    <row r="113" spans="1:18" x14ac:dyDescent="0.55000000000000004">
      <c r="A113" t="s">
        <v>43</v>
      </c>
      <c r="B113" s="1" t="s">
        <v>53</v>
      </c>
      <c r="C113">
        <v>2</v>
      </c>
      <c r="D113">
        <v>359</v>
      </c>
      <c r="E113">
        <f t="shared" si="9"/>
        <v>0.35899999999999999</v>
      </c>
      <c r="F113" s="15">
        <v>5902.3686079232557</v>
      </c>
      <c r="G113" s="19">
        <f t="shared" si="10"/>
        <v>94.673992471089022</v>
      </c>
      <c r="H113" s="11">
        <v>43696.475694444445</v>
      </c>
      <c r="I113" s="11">
        <v>43705.447222222225</v>
      </c>
      <c r="J113" s="14">
        <f t="shared" si="11"/>
        <v>48.573657846540854</v>
      </c>
      <c r="M113" s="16"/>
      <c r="N113">
        <v>315.60662776054681</v>
      </c>
      <c r="O113">
        <v>1495.2077572222704</v>
      </c>
      <c r="P113" s="17">
        <v>43705</v>
      </c>
      <c r="Q113" t="s">
        <v>43</v>
      </c>
      <c r="R113">
        <v>16201.693336800941</v>
      </c>
    </row>
    <row r="114" spans="1:18" x14ac:dyDescent="0.55000000000000004">
      <c r="A114" t="s">
        <v>41</v>
      </c>
      <c r="B114" s="1" t="s">
        <v>53</v>
      </c>
      <c r="C114">
        <v>1</v>
      </c>
      <c r="D114">
        <v>61</v>
      </c>
      <c r="E114">
        <f t="shared" si="9"/>
        <v>6.0999999999999999E-2</v>
      </c>
      <c r="F114" s="15">
        <v>7119.2182296334367</v>
      </c>
      <c r="G114" s="19">
        <f t="shared" si="10"/>
        <v>114.19226040332032</v>
      </c>
      <c r="H114" s="11">
        <v>43705.427083333336</v>
      </c>
      <c r="I114" s="11">
        <v>43710.45208333333</v>
      </c>
      <c r="J114" s="14">
        <f t="shared" si="11"/>
        <v>17.854589811622635</v>
      </c>
      <c r="K114">
        <f>AVERAGE(J114:J121)</f>
        <v>21.333622446840362</v>
      </c>
      <c r="L114">
        <f>LN(K114)</f>
        <v>3.060284346795374</v>
      </c>
      <c r="M114" s="16"/>
      <c r="N114">
        <v>382.41018998127788</v>
      </c>
      <c r="O114">
        <v>1803.8505390559849</v>
      </c>
      <c r="P114" s="17">
        <v>43710</v>
      </c>
      <c r="Q114" t="s">
        <v>41</v>
      </c>
      <c r="R114">
        <v>19541.881948790608</v>
      </c>
    </row>
    <row r="115" spans="1:18" x14ac:dyDescent="0.55000000000000004">
      <c r="A115" t="s">
        <v>41</v>
      </c>
      <c r="B115" s="1" t="s">
        <v>53</v>
      </c>
      <c r="C115">
        <v>2</v>
      </c>
      <c r="D115">
        <v>61</v>
      </c>
      <c r="E115">
        <f t="shared" si="9"/>
        <v>6.0999999999999999E-2</v>
      </c>
      <c r="F115" s="15">
        <v>7391.7784322615098</v>
      </c>
      <c r="G115" s="19">
        <f t="shared" si="10"/>
        <v>118.56412605347461</v>
      </c>
      <c r="H115" s="11">
        <v>43705.427083333336</v>
      </c>
      <c r="I115" s="11">
        <v>43710.45208333333</v>
      </c>
      <c r="J115" s="14">
        <f t="shared" si="11"/>
        <v>18.538155121734999</v>
      </c>
      <c r="K115">
        <f>STDEV(J114:J121)</f>
        <v>12.240099042546669</v>
      </c>
      <c r="L115">
        <f>LN(K115)</f>
        <v>2.5047173687627713</v>
      </c>
      <c r="M115" s="16"/>
      <c r="N115">
        <v>397.05081420522492</v>
      </c>
      <c r="O115">
        <v>1872.9111932707067</v>
      </c>
      <c r="P115" s="17">
        <v>43710</v>
      </c>
      <c r="Q115" t="s">
        <v>41</v>
      </c>
      <c r="R115">
        <v>20290.045459430807</v>
      </c>
    </row>
    <row r="116" spans="1:18" x14ac:dyDescent="0.55000000000000004">
      <c r="A116" t="s">
        <v>42</v>
      </c>
      <c r="B116" s="1" t="s">
        <v>53</v>
      </c>
      <c r="C116">
        <v>1</v>
      </c>
      <c r="D116">
        <v>252</v>
      </c>
      <c r="E116">
        <f t="shared" si="9"/>
        <v>0.252</v>
      </c>
      <c r="F116" s="15">
        <v>1467.598035811438</v>
      </c>
      <c r="G116" s="19">
        <f t="shared" si="10"/>
        <v>23.540272494415465</v>
      </c>
      <c r="H116" s="11">
        <v>43705.432638888888</v>
      </c>
      <c r="I116" s="11">
        <v>43710.456944444442</v>
      </c>
      <c r="J116" s="14">
        <f t="shared" si="11"/>
        <v>15.207415841839216</v>
      </c>
      <c r="M116" s="16"/>
      <c r="N116">
        <v>78.83231354739624</v>
      </c>
      <c r="O116">
        <v>371.8564907866683</v>
      </c>
      <c r="P116" s="17">
        <v>43710</v>
      </c>
      <c r="Q116" t="s">
        <v>42</v>
      </c>
      <c r="R116">
        <v>4028.4799031340822</v>
      </c>
    </row>
    <row r="117" spans="1:18" x14ac:dyDescent="0.55000000000000004">
      <c r="A117" t="s">
        <v>42</v>
      </c>
      <c r="B117" s="1" t="s">
        <v>53</v>
      </c>
      <c r="C117">
        <v>2</v>
      </c>
      <c r="D117">
        <v>252</v>
      </c>
      <c r="E117">
        <f t="shared" si="9"/>
        <v>0.252</v>
      </c>
      <c r="F117" s="15">
        <v>1336.1256741603961</v>
      </c>
      <c r="G117" s="19">
        <f t="shared" si="10"/>
        <v>21.431455813532754</v>
      </c>
      <c r="H117" s="11">
        <v>43705.432638888888</v>
      </c>
      <c r="I117" s="11">
        <v>43710.456944444442</v>
      </c>
      <c r="J117" s="14">
        <f t="shared" si="11"/>
        <v>13.845084449626208</v>
      </c>
      <c r="M117" s="16"/>
      <c r="N117">
        <v>71.770250105234979</v>
      </c>
      <c r="O117">
        <v>338.54433729093165</v>
      </c>
      <c r="P117" s="17">
        <v>43710</v>
      </c>
      <c r="Q117" t="s">
        <v>42</v>
      </c>
      <c r="R117">
        <v>3667.5951419085986</v>
      </c>
    </row>
    <row r="118" spans="1:18" x14ac:dyDescent="0.55000000000000004">
      <c r="A118" t="s">
        <v>54</v>
      </c>
      <c r="B118" s="1" t="s">
        <v>53</v>
      </c>
      <c r="C118">
        <v>1</v>
      </c>
      <c r="D118">
        <v>47</v>
      </c>
      <c r="E118">
        <f t="shared" si="9"/>
        <v>4.7E-2</v>
      </c>
      <c r="F118" s="15">
        <v>6247.6462070254465</v>
      </c>
      <c r="G118" s="19">
        <f t="shared" si="10"/>
        <v>100.21224516068816</v>
      </c>
      <c r="H118" s="11">
        <v>43705.442361111112</v>
      </c>
      <c r="I118" s="11">
        <v>43710.461805555555</v>
      </c>
      <c r="J118" s="14">
        <f t="shared" si="11"/>
        <v>12.08599574123008</v>
      </c>
      <c r="M118" s="16"/>
      <c r="N118">
        <v>335.59352950013823</v>
      </c>
      <c r="O118">
        <v>1583.0136982546474</v>
      </c>
      <c r="P118" s="17">
        <v>43710</v>
      </c>
      <c r="Q118" t="s">
        <v>54</v>
      </c>
      <c r="R118">
        <v>17149.462300130534</v>
      </c>
    </row>
    <row r="119" spans="1:18" x14ac:dyDescent="0.55000000000000004">
      <c r="A119" t="s">
        <v>54</v>
      </c>
      <c r="B119" s="1" t="s">
        <v>53</v>
      </c>
      <c r="C119">
        <v>2</v>
      </c>
      <c r="D119">
        <v>47</v>
      </c>
      <c r="E119">
        <f t="shared" si="9"/>
        <v>4.7E-2</v>
      </c>
      <c r="F119" s="15">
        <v>6350.4083996237878</v>
      </c>
      <c r="G119" s="19">
        <f t="shared" si="10"/>
        <v>101.86055072996554</v>
      </c>
      <c r="H119" s="11">
        <v>43705.442361111112</v>
      </c>
      <c r="I119" s="11">
        <v>43710.461805555555</v>
      </c>
      <c r="J119" s="14">
        <f t="shared" si="11"/>
        <v>12.284787955281258</v>
      </c>
      <c r="M119" s="16"/>
      <c r="N119">
        <v>341.1134206352142</v>
      </c>
      <c r="O119">
        <v>1583.0136982546474</v>
      </c>
      <c r="P119" s="17">
        <v>43710</v>
      </c>
      <c r="Q119" t="s">
        <v>54</v>
      </c>
      <c r="R119">
        <v>17431.539147865973</v>
      </c>
    </row>
    <row r="120" spans="1:18" x14ac:dyDescent="0.55000000000000004">
      <c r="A120" t="s">
        <v>43</v>
      </c>
      <c r="B120" s="1" t="s">
        <v>53</v>
      </c>
      <c r="C120">
        <v>1</v>
      </c>
      <c r="D120">
        <v>136</v>
      </c>
      <c r="E120">
        <f t="shared" si="9"/>
        <v>0.13600000000000001</v>
      </c>
      <c r="F120" s="15">
        <v>8007.1507672537791</v>
      </c>
      <c r="G120" s="19">
        <f t="shared" si="10"/>
        <v>128.43469830675062</v>
      </c>
      <c r="H120" s="11">
        <v>43705.447222222225</v>
      </c>
      <c r="I120" s="11">
        <v>43710.46597222222</v>
      </c>
      <c r="J120" s="14">
        <f t="shared" si="11"/>
        <v>36.025385113547962</v>
      </c>
      <c r="M120" s="16"/>
      <c r="N120">
        <v>345.65165000000002</v>
      </c>
      <c r="O120">
        <v>1609.0513375759858</v>
      </c>
      <c r="P120" s="17">
        <v>43710</v>
      </c>
      <c r="Q120" t="s">
        <v>43</v>
      </c>
      <c r="R120">
        <v>21979.21035606437</v>
      </c>
    </row>
    <row r="121" spans="1:18" x14ac:dyDescent="0.55000000000000004">
      <c r="A121" t="s">
        <v>43</v>
      </c>
      <c r="B121" s="1" t="s">
        <v>53</v>
      </c>
      <c r="C121">
        <v>2</v>
      </c>
      <c r="D121">
        <v>136</v>
      </c>
      <c r="E121">
        <f t="shared" si="9"/>
        <v>0.13600000000000001</v>
      </c>
      <c r="F121" s="15">
        <v>7000</v>
      </c>
      <c r="G121" s="19">
        <f t="shared" si="10"/>
        <v>112.28</v>
      </c>
      <c r="H121" s="11">
        <v>43705.447222222225</v>
      </c>
      <c r="I121" s="11">
        <v>43710.46597222222</v>
      </c>
      <c r="J121" s="14">
        <f t="shared" si="11"/>
        <v>44.827565539840549</v>
      </c>
      <c r="M121" s="16"/>
      <c r="N121">
        <v>430.10565870403349</v>
      </c>
      <c r="O121">
        <v>2028.832768139061</v>
      </c>
      <c r="R121">
        <v>21979.21035606437</v>
      </c>
    </row>
    <row r="122" spans="1:18" x14ac:dyDescent="0.55000000000000004">
      <c r="A122" t="s">
        <v>41</v>
      </c>
      <c r="B122" t="s">
        <v>53</v>
      </c>
      <c r="C122">
        <v>1</v>
      </c>
      <c r="D122">
        <v>160</v>
      </c>
      <c r="E122">
        <f t="shared" si="9"/>
        <v>0.16</v>
      </c>
      <c r="F122" s="15">
        <v>5030.6324885408349</v>
      </c>
      <c r="G122" s="19">
        <f t="shared" si="10"/>
        <v>80.691345116194995</v>
      </c>
      <c r="H122" s="11">
        <v>43710.45208333333</v>
      </c>
      <c r="I122" s="11">
        <v>43719.434027777781</v>
      </c>
      <c r="J122" s="14">
        <f t="shared" si="11"/>
        <v>18.454725479177775</v>
      </c>
      <c r="K122">
        <f>AVERAGE(J122:J129)</f>
        <v>29.519814505355072</v>
      </c>
      <c r="L122">
        <f>LN(K122)</f>
        <v>3.3850617160185954</v>
      </c>
      <c r="M122" s="16"/>
      <c r="N122">
        <v>269.35889336130208</v>
      </c>
      <c r="O122">
        <v>1275.0164184150622</v>
      </c>
      <c r="P122" s="17">
        <v>43719</v>
      </c>
      <c r="Q122" t="s">
        <v>41</v>
      </c>
      <c r="R122">
        <v>13808.823251071703</v>
      </c>
    </row>
    <row r="123" spans="1:18" x14ac:dyDescent="0.55000000000000004">
      <c r="A123" t="s">
        <v>41</v>
      </c>
      <c r="B123" t="s">
        <v>53</v>
      </c>
      <c r="C123">
        <v>2</v>
      </c>
      <c r="D123">
        <v>160</v>
      </c>
      <c r="E123">
        <f t="shared" si="9"/>
        <v>0.16</v>
      </c>
      <c r="F123" s="15">
        <v>4555.4455017030659</v>
      </c>
      <c r="G123" s="19">
        <f t="shared" si="10"/>
        <v>73.06934584731718</v>
      </c>
      <c r="H123" s="11">
        <v>43710.45208333333</v>
      </c>
      <c r="I123" s="11">
        <v>43719.434027777781</v>
      </c>
      <c r="J123" s="14">
        <f t="shared" si="11"/>
        <v>16.711516168351672</v>
      </c>
      <c r="K123">
        <f>STDEV(J122:J129)</f>
        <v>19.458783804083527</v>
      </c>
      <c r="L123">
        <f>LN(K123)</f>
        <v>2.9682985775840414</v>
      </c>
      <c r="M123" s="16"/>
      <c r="N123">
        <v>243.91560343585596</v>
      </c>
      <c r="O123">
        <v>1154.5800296676359</v>
      </c>
      <c r="P123" s="17">
        <v>43719</v>
      </c>
      <c r="Q123" t="s">
        <v>41</v>
      </c>
      <c r="R123">
        <v>12504.459808224505</v>
      </c>
    </row>
    <row r="124" spans="1:18" x14ac:dyDescent="0.55000000000000004">
      <c r="A124" t="s">
        <v>42</v>
      </c>
      <c r="B124" t="s">
        <v>53</v>
      </c>
      <c r="C124">
        <v>1</v>
      </c>
      <c r="D124">
        <v>384</v>
      </c>
      <c r="E124">
        <f t="shared" si="9"/>
        <v>0.38400000000000001</v>
      </c>
      <c r="F124" s="15">
        <v>7067.3928395772218</v>
      </c>
      <c r="G124" s="19">
        <f t="shared" si="10"/>
        <v>113.36098114681865</v>
      </c>
      <c r="H124" s="11">
        <v>43710.456944444442</v>
      </c>
      <c r="I124" s="11">
        <v>43719.443749999999</v>
      </c>
      <c r="J124" s="14">
        <f t="shared" si="11"/>
        <v>62.189990624324395</v>
      </c>
      <c r="M124" s="16"/>
      <c r="N124">
        <v>378.41466625805549</v>
      </c>
      <c r="O124">
        <v>1791.2343877983651</v>
      </c>
      <c r="P124" s="17">
        <v>43719</v>
      </c>
      <c r="Q124" t="s">
        <v>42</v>
      </c>
      <c r="R124">
        <v>19399.623961781166</v>
      </c>
    </row>
    <row r="125" spans="1:18" x14ac:dyDescent="0.55000000000000004">
      <c r="A125" t="s">
        <v>42</v>
      </c>
      <c r="B125" t="s">
        <v>53</v>
      </c>
      <c r="C125">
        <v>2</v>
      </c>
      <c r="D125">
        <v>384</v>
      </c>
      <c r="E125">
        <f t="shared" si="9"/>
        <v>0.38400000000000001</v>
      </c>
      <c r="F125" s="15">
        <v>4671.3608986403096</v>
      </c>
      <c r="G125" s="19">
        <f t="shared" si="10"/>
        <v>74.928628814190574</v>
      </c>
      <c r="H125" s="11">
        <v>43710.456944444442</v>
      </c>
      <c r="I125" s="11">
        <v>43719.443749999999</v>
      </c>
      <c r="J125" s="14">
        <f t="shared" si="11"/>
        <v>41.105949122060558</v>
      </c>
      <c r="M125" s="16"/>
      <c r="N125">
        <v>250.12214766536863</v>
      </c>
      <c r="O125">
        <v>1183.9588472574205</v>
      </c>
      <c r="P125" s="17">
        <v>43719</v>
      </c>
      <c r="Q125" t="s">
        <v>42</v>
      </c>
      <c r="R125">
        <v>12822.641514407636</v>
      </c>
    </row>
    <row r="126" spans="1:18" x14ac:dyDescent="0.55000000000000004">
      <c r="A126" t="s">
        <v>54</v>
      </c>
      <c r="B126" t="s">
        <v>53</v>
      </c>
      <c r="C126">
        <v>1</v>
      </c>
      <c r="D126">
        <v>70</v>
      </c>
      <c r="E126">
        <f t="shared" si="9"/>
        <v>7.0000000000000007E-2</v>
      </c>
      <c r="F126" s="15">
        <v>4847.4187391961405</v>
      </c>
      <c r="G126" s="19">
        <f t="shared" si="10"/>
        <v>77.752596576706082</v>
      </c>
      <c r="H126" s="11">
        <v>43710.461805555555</v>
      </c>
      <c r="I126" s="11">
        <v>43719.445833333331</v>
      </c>
      <c r="J126" s="14">
        <f t="shared" si="11"/>
        <v>7.7780883390560644</v>
      </c>
      <c r="M126" s="16"/>
      <c r="N126">
        <v>259.54894344258395</v>
      </c>
      <c r="O126">
        <v>1228.58079843567</v>
      </c>
      <c r="P126" s="17">
        <v>43719</v>
      </c>
      <c r="Q126" t="s">
        <v>54</v>
      </c>
      <c r="R126">
        <v>13305.911084931562</v>
      </c>
    </row>
    <row r="127" spans="1:18" x14ac:dyDescent="0.55000000000000004">
      <c r="A127" t="s">
        <v>54</v>
      </c>
      <c r="B127" t="s">
        <v>53</v>
      </c>
      <c r="C127">
        <v>2</v>
      </c>
      <c r="D127">
        <v>70</v>
      </c>
      <c r="E127">
        <f t="shared" si="9"/>
        <v>7.0000000000000007E-2</v>
      </c>
      <c r="F127" s="15">
        <v>5361.6037135221559</v>
      </c>
      <c r="G127" s="19">
        <f t="shared" si="10"/>
        <v>86.000123564895375</v>
      </c>
      <c r="H127" s="11">
        <v>43710.461805555555</v>
      </c>
      <c r="I127" s="11">
        <v>43719.445833333331</v>
      </c>
      <c r="J127" s="14">
        <f t="shared" si="11"/>
        <v>8.6031410873536558</v>
      </c>
      <c r="M127" s="16"/>
      <c r="N127">
        <v>287.08033158969107</v>
      </c>
      <c r="O127">
        <v>1358.9012473774999</v>
      </c>
      <c r="P127" s="17">
        <v>43719</v>
      </c>
      <c r="Q127" t="s">
        <v>54</v>
      </c>
      <c r="R127">
        <v>14717.321965173434</v>
      </c>
    </row>
    <row r="128" spans="1:18" x14ac:dyDescent="0.55000000000000004">
      <c r="A128" t="s">
        <v>43</v>
      </c>
      <c r="B128" t="s">
        <v>53</v>
      </c>
      <c r="C128">
        <v>1</v>
      </c>
      <c r="D128">
        <v>292</v>
      </c>
      <c r="E128">
        <f t="shared" si="9"/>
        <v>0.29199999999999998</v>
      </c>
      <c r="F128" s="15">
        <v>6289.5490140687671</v>
      </c>
      <c r="G128" s="19">
        <f t="shared" si="10"/>
        <v>100.88436618566303</v>
      </c>
      <c r="H128" s="11">
        <v>43710.46597222222</v>
      </c>
      <c r="I128" s="11">
        <v>43719.450694444444</v>
      </c>
      <c r="J128" s="14">
        <f t="shared" si="11"/>
        <v>42.09524897934206</v>
      </c>
      <c r="M128" s="16"/>
      <c r="N128">
        <v>336.76599632954486</v>
      </c>
      <c r="O128">
        <v>1594.0894660126498</v>
      </c>
      <c r="P128" s="17">
        <v>43719</v>
      </c>
      <c r="Q128" t="s">
        <v>43</v>
      </c>
      <c r="R128">
        <v>17264.483315381207</v>
      </c>
    </row>
    <row r="129" spans="1:18" x14ac:dyDescent="0.55000000000000004">
      <c r="A129" t="s">
        <v>43</v>
      </c>
      <c r="B129" t="s">
        <v>53</v>
      </c>
      <c r="C129">
        <v>2</v>
      </c>
      <c r="D129">
        <v>292</v>
      </c>
      <c r="E129">
        <f t="shared" si="9"/>
        <v>0.29199999999999998</v>
      </c>
      <c r="F129" s="15">
        <v>5859.9299005745324</v>
      </c>
      <c r="G129" s="19">
        <f t="shared" si="10"/>
        <v>93.993275605215501</v>
      </c>
      <c r="H129" s="11">
        <v>43710.46597222222</v>
      </c>
      <c r="I129" s="11">
        <v>43719.450694444444</v>
      </c>
      <c r="J129" s="14">
        <f t="shared" si="11"/>
        <v>39.21985624317437</v>
      </c>
      <c r="M129" s="16"/>
      <c r="N129">
        <v>313.76258090588385</v>
      </c>
      <c r="O129">
        <v>1485.2022784437252</v>
      </c>
      <c r="P129" s="17">
        <v>43719</v>
      </c>
      <c r="Q129" t="s">
        <v>43</v>
      </c>
      <c r="R129">
        <v>16085.201303221189</v>
      </c>
    </row>
    <row r="130" spans="1:18" x14ac:dyDescent="0.55000000000000004">
      <c r="A130" t="s">
        <v>41</v>
      </c>
      <c r="B130" t="s">
        <v>53</v>
      </c>
      <c r="C130">
        <v>1</v>
      </c>
      <c r="D130">
        <v>167</v>
      </c>
      <c r="E130">
        <f t="shared" ref="E130:E201" si="12">D130/1000</f>
        <v>0.16700000000000001</v>
      </c>
      <c r="F130" s="15">
        <v>5857.3875703719486</v>
      </c>
      <c r="G130" s="19">
        <f t="shared" ref="G130:G145" si="13">(F130*16.04)/1000</f>
        <v>93.952496628766056</v>
      </c>
      <c r="H130" s="11">
        <v>43719.434027777781</v>
      </c>
      <c r="I130" s="11">
        <v>43728.626388888886</v>
      </c>
      <c r="J130" s="14">
        <f t="shared" ref="J130:J145" si="14">(E130*N130)/((I130-H130)*0.26)</f>
        <v>21.914357164895115</v>
      </c>
      <c r="K130">
        <f>AVERAGE(J130:J137)</f>
        <v>30.22751463046589</v>
      </c>
      <c r="L130">
        <f>LN(K130)</f>
        <v>3.4087525900779214</v>
      </c>
      <c r="M130" s="16"/>
      <c r="N130">
        <v>313.62645503076033</v>
      </c>
      <c r="O130">
        <v>1484.5579235327448</v>
      </c>
      <c r="P130" s="17">
        <v>43728</v>
      </c>
      <c r="Q130" t="s">
        <v>41</v>
      </c>
      <c r="R130">
        <v>16078.222739691986</v>
      </c>
    </row>
    <row r="131" spans="1:18" x14ac:dyDescent="0.55000000000000004">
      <c r="A131" t="s">
        <v>41</v>
      </c>
      <c r="B131" t="s">
        <v>53</v>
      </c>
      <c r="C131">
        <v>2</v>
      </c>
      <c r="D131">
        <v>167</v>
      </c>
      <c r="E131">
        <f t="shared" si="12"/>
        <v>0.16700000000000001</v>
      </c>
      <c r="F131" s="15">
        <v>6771.0368422453876</v>
      </c>
      <c r="G131" s="19">
        <f t="shared" si="13"/>
        <v>108.60743094961602</v>
      </c>
      <c r="H131" s="11">
        <v>43719.434027777781</v>
      </c>
      <c r="I131" s="11">
        <v>43728.626388888886</v>
      </c>
      <c r="J131" s="14">
        <f t="shared" si="14"/>
        <v>25.332610819230215</v>
      </c>
      <c r="K131">
        <f>STDEV(J130:J137)</f>
        <v>20.732804106329912</v>
      </c>
      <c r="L131">
        <f>LN(K131)</f>
        <v>3.0317171853330738</v>
      </c>
      <c r="M131" s="16"/>
      <c r="N131">
        <v>362.54665688465718</v>
      </c>
      <c r="O131">
        <v>1716.1228062716732</v>
      </c>
      <c r="P131" s="17">
        <v>43728</v>
      </c>
      <c r="Q131" t="s">
        <v>41</v>
      </c>
      <c r="R131">
        <v>18586.142238385113</v>
      </c>
    </row>
    <row r="132" spans="1:18" x14ac:dyDescent="0.55000000000000004">
      <c r="A132" t="s">
        <v>42</v>
      </c>
      <c r="B132" t="s">
        <v>53</v>
      </c>
      <c r="C132">
        <v>1</v>
      </c>
      <c r="D132">
        <v>360</v>
      </c>
      <c r="E132">
        <f t="shared" si="12"/>
        <v>0.36</v>
      </c>
      <c r="F132" s="15">
        <v>7876.9527095469621</v>
      </c>
      <c r="G132" s="19">
        <f t="shared" si="13"/>
        <v>126.34632146113327</v>
      </c>
      <c r="H132" s="11">
        <v>43719.443749999999</v>
      </c>
      <c r="I132" s="11">
        <v>43728.631249999999</v>
      </c>
      <c r="J132" s="14">
        <f t="shared" si="14"/>
        <v>63.562177495288722</v>
      </c>
      <c r="M132" s="16"/>
      <c r="N132">
        <v>421.76153192186371</v>
      </c>
      <c r="O132">
        <v>1996.417757534201</v>
      </c>
      <c r="P132" s="17">
        <v>43728</v>
      </c>
      <c r="Q132" t="s">
        <v>42</v>
      </c>
      <c r="R132">
        <v>21621.82349256329</v>
      </c>
    </row>
    <row r="133" spans="1:18" x14ac:dyDescent="0.55000000000000004">
      <c r="A133" t="s">
        <v>42</v>
      </c>
      <c r="B133" t="s">
        <v>53</v>
      </c>
      <c r="C133">
        <v>2</v>
      </c>
      <c r="D133">
        <v>360</v>
      </c>
      <c r="E133">
        <f t="shared" si="12"/>
        <v>0.36</v>
      </c>
      <c r="F133" s="15">
        <v>7454.8347898495185</v>
      </c>
      <c r="G133" s="19">
        <f t="shared" si="13"/>
        <v>119.57555002918627</v>
      </c>
      <c r="H133" s="11">
        <v>43719.443749999999</v>
      </c>
      <c r="I133" s="11">
        <v>43728.631249999999</v>
      </c>
      <c r="J133" s="14">
        <f t="shared" si="14"/>
        <v>60.155944764802513</v>
      </c>
      <c r="M133" s="16"/>
      <c r="N133">
        <v>399.15975849144996</v>
      </c>
      <c r="O133">
        <v>1889.4317514311072</v>
      </c>
      <c r="P133" s="17">
        <v>43728</v>
      </c>
      <c r="Q133" t="s">
        <v>42</v>
      </c>
      <c r="R133">
        <v>20463.13186531965</v>
      </c>
    </row>
    <row r="134" spans="1:18" x14ac:dyDescent="0.55000000000000004">
      <c r="A134" t="s">
        <v>54</v>
      </c>
      <c r="B134" t="s">
        <v>53</v>
      </c>
      <c r="C134">
        <v>1</v>
      </c>
      <c r="D134">
        <v>76</v>
      </c>
      <c r="E134">
        <f t="shared" si="12"/>
        <v>7.5999999999999998E-2</v>
      </c>
      <c r="F134" s="15">
        <v>5496.9976722794163</v>
      </c>
      <c r="G134" s="19">
        <f t="shared" si="13"/>
        <v>88.171842663361844</v>
      </c>
      <c r="H134" s="11">
        <v>43719.445833333331</v>
      </c>
      <c r="I134" s="11">
        <v>43728.635416666664</v>
      </c>
      <c r="J134" s="14">
        <f t="shared" si="14"/>
        <v>9.362217038057306</v>
      </c>
      <c r="M134" s="16"/>
      <c r="N134">
        <v>294.32983092833979</v>
      </c>
      <c r="O134">
        <v>1393.2169165827038</v>
      </c>
      <c r="P134" s="17">
        <v>43728</v>
      </c>
      <c r="Q134" t="s">
        <v>54</v>
      </c>
      <c r="R134">
        <v>15088.971305490124</v>
      </c>
    </row>
    <row r="135" spans="1:18" x14ac:dyDescent="0.55000000000000004">
      <c r="A135" t="s">
        <v>54</v>
      </c>
      <c r="B135" t="s">
        <v>53</v>
      </c>
      <c r="C135">
        <v>2</v>
      </c>
      <c r="D135">
        <v>76</v>
      </c>
      <c r="E135">
        <f t="shared" si="12"/>
        <v>7.5999999999999998E-2</v>
      </c>
      <c r="F135" s="15">
        <v>5441.1292073000504</v>
      </c>
      <c r="G135" s="19">
        <f t="shared" si="13"/>
        <v>87.275712485092811</v>
      </c>
      <c r="H135" s="11">
        <v>43719.445833333331</v>
      </c>
      <c r="I135" s="11">
        <v>43728.635416666664</v>
      </c>
      <c r="J135" s="14">
        <f t="shared" si="14"/>
        <v>9.2670646065113367</v>
      </c>
      <c r="M135" s="16"/>
      <c r="N135">
        <v>291.33842419471029</v>
      </c>
      <c r="O135">
        <v>1379.0570251013448</v>
      </c>
      <c r="P135" s="17">
        <v>43728</v>
      </c>
      <c r="Q135" t="s">
        <v>54</v>
      </c>
      <c r="R135">
        <v>14935.615289131132</v>
      </c>
    </row>
    <row r="136" spans="1:18" x14ac:dyDescent="0.55000000000000004">
      <c r="A136" t="s">
        <v>43</v>
      </c>
      <c r="B136" t="s">
        <v>53</v>
      </c>
      <c r="C136">
        <v>1</v>
      </c>
      <c r="D136">
        <v>172</v>
      </c>
      <c r="E136">
        <f t="shared" si="12"/>
        <v>0.17199999999999999</v>
      </c>
      <c r="F136" s="15">
        <v>6889.5635287778678</v>
      </c>
      <c r="G136" s="19">
        <f t="shared" si="13"/>
        <v>110.50859900159699</v>
      </c>
      <c r="H136" s="11">
        <v>43719.450694444444</v>
      </c>
      <c r="I136" s="11">
        <v>43728.638194444444</v>
      </c>
      <c r="J136" s="14">
        <f t="shared" si="14"/>
        <v>26.561841685118434</v>
      </c>
      <c r="M136" s="16"/>
      <c r="N136">
        <v>368.89301933329455</v>
      </c>
      <c r="O136">
        <v>1746.1634565663408</v>
      </c>
      <c r="P136" s="17">
        <v>43728</v>
      </c>
      <c r="Q136" t="s">
        <v>43</v>
      </c>
      <c r="R136">
        <v>18911.491798026058</v>
      </c>
    </row>
    <row r="137" spans="1:18" x14ac:dyDescent="0.55000000000000004">
      <c r="A137" t="s">
        <v>43</v>
      </c>
      <c r="B137" t="s">
        <v>53</v>
      </c>
      <c r="C137">
        <v>2</v>
      </c>
      <c r="D137">
        <v>172</v>
      </c>
      <c r="E137">
        <f t="shared" si="12"/>
        <v>0.17199999999999999</v>
      </c>
      <c r="F137" s="15">
        <v>6656.6579022580827</v>
      </c>
      <c r="G137" s="19">
        <f t="shared" si="13"/>
        <v>106.77279275221964</v>
      </c>
      <c r="H137" s="11">
        <v>43719.450694444444</v>
      </c>
      <c r="I137" s="11">
        <v>43728.638194444444</v>
      </c>
      <c r="J137" s="14">
        <f t="shared" si="14"/>
        <v>25.663903469823492</v>
      </c>
      <c r="M137" s="16"/>
      <c r="N137">
        <v>356.42238031128414</v>
      </c>
      <c r="O137">
        <v>1687.133404494278</v>
      </c>
      <c r="P137" s="17">
        <v>43728</v>
      </c>
      <c r="Q137" t="s">
        <v>43</v>
      </c>
      <c r="R137">
        <v>18272.178026225429</v>
      </c>
    </row>
    <row r="138" spans="1:18" x14ac:dyDescent="0.55000000000000004">
      <c r="A138" t="s">
        <v>41</v>
      </c>
      <c r="B138" t="s">
        <v>53</v>
      </c>
      <c r="C138">
        <v>1</v>
      </c>
      <c r="D138">
        <v>82</v>
      </c>
      <c r="E138">
        <f t="shared" si="12"/>
        <v>8.2000000000000003E-2</v>
      </c>
      <c r="F138" s="15">
        <v>5845.3531729527367</v>
      </c>
      <c r="G138" s="19">
        <f t="shared" si="13"/>
        <v>93.759464894161894</v>
      </c>
      <c r="H138" s="11">
        <v>43728.626388888886</v>
      </c>
      <c r="I138" s="11">
        <v>43735.515277777777</v>
      </c>
      <c r="J138" s="14">
        <f t="shared" si="14"/>
        <v>14.365225874515712</v>
      </c>
      <c r="K138">
        <f>AVERAGE(J138:J145)</f>
        <v>20.321034408374299</v>
      </c>
      <c r="L138">
        <f>LN(K138)</f>
        <v>3.0116565273385505</v>
      </c>
      <c r="M138" s="16"/>
      <c r="N138">
        <v>313.77702045697515</v>
      </c>
      <c r="O138">
        <v>1481.117022047762</v>
      </c>
      <c r="P138" s="17">
        <v>43735</v>
      </c>
      <c r="Q138" t="s">
        <v>41</v>
      </c>
      <c r="R138">
        <v>16045.18894776352</v>
      </c>
    </row>
    <row r="139" spans="1:18" x14ac:dyDescent="0.55000000000000004">
      <c r="A139" t="s">
        <v>41</v>
      </c>
      <c r="B139" t="s">
        <v>53</v>
      </c>
      <c r="C139">
        <v>2</v>
      </c>
      <c r="D139">
        <v>82</v>
      </c>
      <c r="E139">
        <f t="shared" si="12"/>
        <v>8.2000000000000003E-2</v>
      </c>
      <c r="F139" s="15">
        <v>6703.3846704733278</v>
      </c>
      <c r="G139" s="19">
        <f t="shared" si="13"/>
        <v>107.52229011439218</v>
      </c>
      <c r="H139" s="11">
        <v>43728.626388888886</v>
      </c>
      <c r="I139" s="11">
        <v>43735.515277777777</v>
      </c>
      <c r="J139" s="14">
        <f t="shared" si="14"/>
        <v>16.473877978954086</v>
      </c>
      <c r="K139">
        <f>STDEV(J138:J145)</f>
        <v>11.617194093185056</v>
      </c>
      <c r="L139">
        <f>LN(K139)</f>
        <v>2.4524862500774898</v>
      </c>
      <c r="M139" s="16"/>
      <c r="N139">
        <v>359.83592550244197</v>
      </c>
      <c r="O139">
        <v>1698.5281893167064</v>
      </c>
      <c r="P139" s="17">
        <v>43735</v>
      </c>
      <c r="Q139" t="s">
        <v>41</v>
      </c>
      <c r="R139">
        <v>18400.440562764899</v>
      </c>
    </row>
    <row r="140" spans="1:18" x14ac:dyDescent="0.55000000000000004">
      <c r="A140" t="s">
        <v>42</v>
      </c>
      <c r="B140" t="s">
        <v>53</v>
      </c>
      <c r="C140">
        <v>1</v>
      </c>
      <c r="D140">
        <v>195</v>
      </c>
      <c r="E140">
        <f t="shared" si="12"/>
        <v>0.19500000000000001</v>
      </c>
      <c r="F140" s="15">
        <v>5125.1815461014676</v>
      </c>
      <c r="G140" s="19">
        <f t="shared" si="13"/>
        <v>82.207911999467541</v>
      </c>
      <c r="H140" s="11">
        <v>43728.631249999999</v>
      </c>
      <c r="I140" s="11">
        <v>43735.522222222222</v>
      </c>
      <c r="J140" s="14">
        <f t="shared" si="14"/>
        <v>29.943350676111969</v>
      </c>
      <c r="M140" s="16"/>
      <c r="N140">
        <v>275.11839699917397</v>
      </c>
      <c r="O140">
        <v>1298.6372943452818</v>
      </c>
      <c r="P140" s="17">
        <v>43735</v>
      </c>
      <c r="Q140" t="s">
        <v>42</v>
      </c>
      <c r="R140">
        <v>14068.355472394605</v>
      </c>
    </row>
    <row r="141" spans="1:18" x14ac:dyDescent="0.55000000000000004">
      <c r="A141" t="s">
        <v>42</v>
      </c>
      <c r="B141" t="s">
        <v>53</v>
      </c>
      <c r="C141">
        <v>2</v>
      </c>
      <c r="D141">
        <v>195</v>
      </c>
      <c r="E141">
        <f t="shared" si="12"/>
        <v>0.19500000000000001</v>
      </c>
      <c r="F141" s="15">
        <v>6389.8577169880527</v>
      </c>
      <c r="G141" s="19">
        <f t="shared" si="13"/>
        <v>102.49331778048835</v>
      </c>
      <c r="H141" s="11">
        <v>43728.631249999999</v>
      </c>
      <c r="I141" s="11">
        <v>43735.522222222222</v>
      </c>
      <c r="J141" s="14">
        <f t="shared" si="14"/>
        <v>37.332092272082321</v>
      </c>
      <c r="M141" s="16"/>
      <c r="N141">
        <v>343.00588112586456</v>
      </c>
      <c r="O141">
        <v>1619.0855801298871</v>
      </c>
      <c r="P141" s="17">
        <v>43735</v>
      </c>
      <c r="Q141" t="s">
        <v>42</v>
      </c>
      <c r="R141">
        <v>17539.825462181212</v>
      </c>
    </row>
    <row r="142" spans="1:18" x14ac:dyDescent="0.55000000000000004">
      <c r="A142" t="s">
        <v>54</v>
      </c>
      <c r="B142" t="s">
        <v>53</v>
      </c>
      <c r="C142">
        <v>1</v>
      </c>
      <c r="D142">
        <v>35</v>
      </c>
      <c r="E142">
        <f t="shared" si="12"/>
        <v>3.5000000000000003E-2</v>
      </c>
      <c r="F142" s="15">
        <v>5809.0191478014403</v>
      </c>
      <c r="G142" s="19">
        <f t="shared" si="13"/>
        <v>93.176667130735098</v>
      </c>
      <c r="H142" s="11">
        <v>43728.635416666664</v>
      </c>
      <c r="I142" s="11">
        <v>43735.532638888886</v>
      </c>
      <c r="J142" s="14">
        <f t="shared" si="14"/>
        <v>6.0860240501261931</v>
      </c>
      <c r="M142" s="16"/>
      <c r="N142">
        <v>311.82661954605425</v>
      </c>
      <c r="O142">
        <v>1471.9105735169696</v>
      </c>
      <c r="P142" s="17">
        <v>43735</v>
      </c>
      <c r="Q142" t="s">
        <v>54</v>
      </c>
      <c r="R142">
        <v>15945.45394774968</v>
      </c>
    </row>
    <row r="143" spans="1:18" x14ac:dyDescent="0.55000000000000004">
      <c r="A143" t="s">
        <v>54</v>
      </c>
      <c r="B143" t="s">
        <v>53</v>
      </c>
      <c r="C143">
        <v>2</v>
      </c>
      <c r="D143">
        <v>35</v>
      </c>
      <c r="E143">
        <f t="shared" si="12"/>
        <v>3.5000000000000003E-2</v>
      </c>
      <c r="F143" s="15">
        <v>5063.6137104839308</v>
      </c>
      <c r="G143" s="19">
        <f t="shared" si="13"/>
        <v>81.220363916162242</v>
      </c>
      <c r="H143" s="11">
        <v>43728.635416666664</v>
      </c>
      <c r="I143" s="11">
        <v>43735.532638888886</v>
      </c>
      <c r="J143" s="14">
        <f t="shared" si="14"/>
        <v>5.3050737204433975</v>
      </c>
      <c r="M143" s="16"/>
      <c r="N143">
        <v>271.81345178124508</v>
      </c>
      <c r="O143">
        <v>1283.037010385415</v>
      </c>
      <c r="P143" s="17">
        <v>43735</v>
      </c>
      <c r="Q143" t="s">
        <v>54</v>
      </c>
      <c r="R143">
        <v>13899.354981515933</v>
      </c>
    </row>
    <row r="144" spans="1:18" x14ac:dyDescent="0.55000000000000004">
      <c r="A144" t="s">
        <v>43</v>
      </c>
      <c r="B144" t="s">
        <v>53</v>
      </c>
      <c r="C144">
        <v>1</v>
      </c>
      <c r="D144">
        <v>142</v>
      </c>
      <c r="E144">
        <f t="shared" si="12"/>
        <v>0.14199999999999999</v>
      </c>
      <c r="F144" s="15">
        <v>5796.2979800842195</v>
      </c>
      <c r="G144" s="19">
        <f t="shared" si="13"/>
        <v>92.972619600550885</v>
      </c>
      <c r="H144" s="11">
        <v>43728.638194444444</v>
      </c>
      <c r="I144" s="11">
        <v>43735.537499999999</v>
      </c>
      <c r="J144" s="14">
        <f t="shared" si="14"/>
        <v>24.630356596611207</v>
      </c>
      <c r="M144" s="16"/>
      <c r="N144">
        <v>311.14375060983451</v>
      </c>
      <c r="O144">
        <v>1468.6872373918777</v>
      </c>
      <c r="P144" s="17">
        <v>43735</v>
      </c>
      <c r="Q144" t="s">
        <v>43</v>
      </c>
      <c r="R144">
        <v>15910.535007247772</v>
      </c>
    </row>
    <row r="145" spans="1:18" x14ac:dyDescent="0.55000000000000004">
      <c r="A145" t="s">
        <v>43</v>
      </c>
      <c r="B145" t="s">
        <v>53</v>
      </c>
      <c r="C145">
        <v>2</v>
      </c>
      <c r="D145">
        <v>142</v>
      </c>
      <c r="E145">
        <f t="shared" si="12"/>
        <v>0.14199999999999999</v>
      </c>
      <c r="F145" s="15">
        <v>6691.0088076832535</v>
      </c>
      <c r="G145" s="19">
        <f t="shared" si="13"/>
        <v>107.32378127523938</v>
      </c>
      <c r="H145" s="11">
        <v>43728.638194444444</v>
      </c>
      <c r="I145" s="11">
        <v>43735.537499999999</v>
      </c>
      <c r="J145" s="14">
        <f t="shared" si="14"/>
        <v>28.432274098149502</v>
      </c>
      <c r="M145" s="16"/>
      <c r="N145">
        <v>359.17159244386437</v>
      </c>
      <c r="O145">
        <v>1695.392347820298</v>
      </c>
      <c r="P145" s="17">
        <v>43735</v>
      </c>
      <c r="Q145" t="s">
        <v>43</v>
      </c>
      <c r="R145">
        <v>18366.469466240374</v>
      </c>
    </row>
    <row r="146" spans="1:18" x14ac:dyDescent="0.55000000000000004">
      <c r="A146" t="s">
        <v>41</v>
      </c>
      <c r="B146" t="s">
        <v>53</v>
      </c>
      <c r="C146">
        <v>1</v>
      </c>
      <c r="D146">
        <v>71</v>
      </c>
      <c r="E146">
        <f t="shared" si="12"/>
        <v>7.0999999999999994E-2</v>
      </c>
      <c r="G146">
        <v>550930.78899999999</v>
      </c>
      <c r="H146" s="11">
        <v>43735.515277777777</v>
      </c>
      <c r="I146" s="2">
        <v>43740.472916666666</v>
      </c>
      <c r="J146" s="14">
        <f t="shared" ref="J146:J193" si="15">(E146*N146)/((I146-H146)*0.26)</f>
        <v>21.432426433350233</v>
      </c>
      <c r="K146">
        <f>AVERAGE(J146:J153)</f>
        <v>15.400141149580872</v>
      </c>
      <c r="L146">
        <f>LN(K146)</f>
        <v>2.7343766749347793</v>
      </c>
      <c r="N146">
        <v>389.1</v>
      </c>
    </row>
    <row r="147" spans="1:18" x14ac:dyDescent="0.55000000000000004">
      <c r="A147" t="s">
        <v>41</v>
      </c>
      <c r="B147" t="s">
        <v>53</v>
      </c>
      <c r="C147">
        <v>2</v>
      </c>
      <c r="D147">
        <v>71</v>
      </c>
      <c r="E147">
        <f t="shared" si="12"/>
        <v>7.0999999999999994E-2</v>
      </c>
      <c r="G147">
        <v>506243.08399999997</v>
      </c>
      <c r="H147" s="11">
        <v>43735.515277777777</v>
      </c>
      <c r="I147" s="2">
        <v>43740.472916666666</v>
      </c>
      <c r="J147" s="14">
        <f t="shared" si="15"/>
        <v>19.691833590138032</v>
      </c>
      <c r="K147">
        <f>STDEV(J146:J153)</f>
        <v>14.510048680577739</v>
      </c>
      <c r="L147">
        <f>LN(K147)</f>
        <v>2.6748414218579213</v>
      </c>
      <c r="N147">
        <v>357.5</v>
      </c>
    </row>
    <row r="148" spans="1:18" x14ac:dyDescent="0.55000000000000004">
      <c r="A148" t="s">
        <v>42</v>
      </c>
      <c r="B148" t="s">
        <v>53</v>
      </c>
      <c r="C148">
        <v>1</v>
      </c>
      <c r="D148">
        <v>10</v>
      </c>
      <c r="E148">
        <f t="shared" si="12"/>
        <v>0.01</v>
      </c>
      <c r="G148">
        <v>550930.78899999999</v>
      </c>
      <c r="H148" s="11">
        <v>43735.522222222222</v>
      </c>
      <c r="I148" s="2">
        <v>43740.479861111111</v>
      </c>
      <c r="J148" s="14">
        <f t="shared" si="15"/>
        <v>3.0186516103310193</v>
      </c>
      <c r="N148">
        <v>389.1</v>
      </c>
    </row>
    <row r="149" spans="1:18" x14ac:dyDescent="0.55000000000000004">
      <c r="A149" t="s">
        <v>42</v>
      </c>
      <c r="B149" t="s">
        <v>53</v>
      </c>
      <c r="C149">
        <v>2</v>
      </c>
      <c r="D149">
        <v>10</v>
      </c>
      <c r="E149">
        <f t="shared" si="12"/>
        <v>0.01</v>
      </c>
      <c r="G149">
        <v>582509.13100000005</v>
      </c>
      <c r="H149" s="11">
        <v>43735.522222222222</v>
      </c>
      <c r="I149" s="2">
        <v>43740.479861111111</v>
      </c>
      <c r="J149" s="14">
        <f t="shared" si="15"/>
        <v>3.1916558018251893</v>
      </c>
      <c r="N149">
        <v>411.4</v>
      </c>
    </row>
    <row r="150" spans="1:18" x14ac:dyDescent="0.55000000000000004">
      <c r="A150" t="s">
        <v>54</v>
      </c>
      <c r="B150" t="s">
        <v>53</v>
      </c>
      <c r="C150">
        <v>1</v>
      </c>
      <c r="D150">
        <v>15</v>
      </c>
      <c r="E150">
        <f t="shared" si="12"/>
        <v>1.4999999999999999E-2</v>
      </c>
      <c r="G150">
        <v>323023.80800000002</v>
      </c>
      <c r="H150" s="11">
        <v>43735.532638888886</v>
      </c>
      <c r="I150" s="2">
        <v>43740.493055555555</v>
      </c>
      <c r="J150" s="14">
        <f t="shared" si="15"/>
        <v>2.652925403029363</v>
      </c>
      <c r="N150">
        <v>228.1</v>
      </c>
    </row>
    <row r="151" spans="1:18" x14ac:dyDescent="0.55000000000000004">
      <c r="A151" t="s">
        <v>54</v>
      </c>
      <c r="B151" t="s">
        <v>53</v>
      </c>
      <c r="C151">
        <v>2</v>
      </c>
      <c r="D151">
        <v>15</v>
      </c>
      <c r="E151">
        <f t="shared" si="12"/>
        <v>1.4999999999999999E-2</v>
      </c>
      <c r="G151">
        <v>339455.72700000001</v>
      </c>
      <c r="H151" s="11">
        <v>43735.532638888886</v>
      </c>
      <c r="I151" s="2">
        <v>43740.493055555555</v>
      </c>
      <c r="J151" s="14">
        <f t="shared" si="15"/>
        <v>2.7878396278217372</v>
      </c>
      <c r="N151">
        <v>239.7</v>
      </c>
    </row>
    <row r="152" spans="1:18" x14ac:dyDescent="0.55000000000000004">
      <c r="A152" t="s">
        <v>43</v>
      </c>
      <c r="B152" t="s">
        <v>53</v>
      </c>
      <c r="C152">
        <v>1</v>
      </c>
      <c r="D152">
        <v>124</v>
      </c>
      <c r="E152">
        <f t="shared" si="12"/>
        <v>0.124</v>
      </c>
      <c r="G152">
        <v>485915.717</v>
      </c>
      <c r="H152" s="11">
        <v>43735.537499999999</v>
      </c>
      <c r="I152" s="2">
        <v>43740.500694444447</v>
      </c>
      <c r="J152" s="14">
        <f t="shared" si="15"/>
        <v>32.978760318990254</v>
      </c>
      <c r="N152">
        <v>343.2</v>
      </c>
    </row>
    <row r="153" spans="1:18" x14ac:dyDescent="0.55000000000000004">
      <c r="A153" t="s">
        <v>43</v>
      </c>
      <c r="B153" t="s">
        <v>53</v>
      </c>
      <c r="C153">
        <v>2</v>
      </c>
      <c r="D153">
        <v>124</v>
      </c>
      <c r="E153">
        <f t="shared" si="12"/>
        <v>0.124</v>
      </c>
      <c r="G153">
        <v>551756.027</v>
      </c>
      <c r="H153" s="11">
        <v>43735.537499999999</v>
      </c>
      <c r="I153" s="2">
        <v>43740.500694444447</v>
      </c>
      <c r="J153" s="14">
        <f t="shared" si="15"/>
        <v>37.447036411161143</v>
      </c>
      <c r="N153">
        <v>389.7</v>
      </c>
    </row>
    <row r="154" spans="1:18" x14ac:dyDescent="0.55000000000000004">
      <c r="A154" t="s">
        <v>41</v>
      </c>
      <c r="B154" t="s">
        <v>53</v>
      </c>
      <c r="C154">
        <v>1</v>
      </c>
      <c r="D154">
        <v>96</v>
      </c>
      <c r="E154">
        <f t="shared" si="12"/>
        <v>9.6000000000000002E-2</v>
      </c>
      <c r="G154" s="3">
        <v>514573.516</v>
      </c>
      <c r="H154" s="2">
        <v>43740.472916666666</v>
      </c>
      <c r="I154" s="11">
        <v>43749.493055555555</v>
      </c>
      <c r="J154" s="14">
        <f t="shared" si="15"/>
        <v>14.876428095322463</v>
      </c>
      <c r="K154">
        <f>AVERAGE(J154:J161)</f>
        <v>19.909865322515316</v>
      </c>
      <c r="L154">
        <f>LN(K154)</f>
        <v>2.9912153537395811</v>
      </c>
      <c r="N154">
        <f>G154*16.04/22.71108/1000</f>
        <v>363.42433722394532</v>
      </c>
    </row>
    <row r="155" spans="1:18" x14ac:dyDescent="0.55000000000000004">
      <c r="A155" t="s">
        <v>41</v>
      </c>
      <c r="B155" t="s">
        <v>53</v>
      </c>
      <c r="C155">
        <v>2</v>
      </c>
      <c r="D155">
        <v>96</v>
      </c>
      <c r="E155">
        <f t="shared" si="12"/>
        <v>9.6000000000000002E-2</v>
      </c>
      <c r="G155" s="3">
        <v>514573.516</v>
      </c>
      <c r="H155" s="2">
        <v>43740.472916666666</v>
      </c>
      <c r="I155" s="11">
        <v>43749.493055555555</v>
      </c>
      <c r="J155" s="14">
        <f t="shared" si="15"/>
        <v>14.876428095322463</v>
      </c>
      <c r="K155">
        <f>STDEV(J154:J161)</f>
        <v>13.832341942905034</v>
      </c>
      <c r="L155">
        <f>LN(K155)</f>
        <v>2.6270094692224073</v>
      </c>
      <c r="N155">
        <f t="shared" ref="N155:N193" si="16">G155*16.04/22.71108/1000</f>
        <v>363.42433722394532</v>
      </c>
    </row>
    <row r="156" spans="1:18" x14ac:dyDescent="0.55000000000000004">
      <c r="A156" t="s">
        <v>42</v>
      </c>
      <c r="B156" t="s">
        <v>53</v>
      </c>
      <c r="C156">
        <v>1</v>
      </c>
      <c r="D156">
        <v>217</v>
      </c>
      <c r="E156">
        <f t="shared" si="12"/>
        <v>0.217</v>
      </c>
      <c r="G156" s="3">
        <v>597849.25</v>
      </c>
      <c r="H156" s="2">
        <v>43740.479861111111</v>
      </c>
      <c r="I156" s="11">
        <v>43749.5</v>
      </c>
      <c r="J156" s="14">
        <f t="shared" si="15"/>
        <v>39.06892187038099</v>
      </c>
      <c r="N156">
        <f t="shared" si="16"/>
        <v>422.23892346819258</v>
      </c>
    </row>
    <row r="157" spans="1:18" x14ac:dyDescent="0.55000000000000004">
      <c r="A157" t="s">
        <v>42</v>
      </c>
      <c r="B157" t="s">
        <v>53</v>
      </c>
      <c r="C157">
        <v>2</v>
      </c>
      <c r="D157">
        <v>217</v>
      </c>
      <c r="E157">
        <f t="shared" si="12"/>
        <v>0.217</v>
      </c>
      <c r="G157" s="3">
        <v>546148.46900000004</v>
      </c>
      <c r="H157" s="2">
        <v>43740.479861111111</v>
      </c>
      <c r="I157" s="11">
        <v>43749.5</v>
      </c>
      <c r="J157" s="14">
        <f t="shared" si="15"/>
        <v>35.69032137280292</v>
      </c>
      <c r="N157">
        <f t="shared" si="16"/>
        <v>385.72456451916861</v>
      </c>
    </row>
    <row r="158" spans="1:18" x14ac:dyDescent="0.55000000000000004">
      <c r="A158" t="s">
        <v>54</v>
      </c>
      <c r="B158" t="s">
        <v>53</v>
      </c>
      <c r="C158">
        <v>1</v>
      </c>
      <c r="D158">
        <v>26</v>
      </c>
      <c r="E158">
        <f t="shared" si="12"/>
        <v>2.5999999999999999E-2</v>
      </c>
      <c r="G158" s="3">
        <v>296183.15999999997</v>
      </c>
      <c r="H158" s="2">
        <v>43740.493055555555</v>
      </c>
      <c r="I158" s="11">
        <v>43749.506944444445</v>
      </c>
      <c r="J158" s="14">
        <f t="shared" si="15"/>
        <v>2.3206772179397532</v>
      </c>
      <c r="N158">
        <f t="shared" si="16"/>
        <v>209.18326589488476</v>
      </c>
    </row>
    <row r="159" spans="1:18" x14ac:dyDescent="0.55000000000000004">
      <c r="A159" t="s">
        <v>54</v>
      </c>
      <c r="B159" t="s">
        <v>53</v>
      </c>
      <c r="C159">
        <v>2</v>
      </c>
      <c r="D159">
        <v>26</v>
      </c>
      <c r="E159">
        <f t="shared" si="12"/>
        <v>2.5999999999999999E-2</v>
      </c>
      <c r="G159" s="3">
        <v>294297.79300000001</v>
      </c>
      <c r="H159" s="2">
        <v>43740.493055555555</v>
      </c>
      <c r="I159" s="11">
        <v>43749.506944444445</v>
      </c>
      <c r="J159" s="14">
        <f t="shared" si="15"/>
        <v>2.3059048445058439</v>
      </c>
      <c r="N159">
        <f t="shared" si="16"/>
        <v>207.85170056730018</v>
      </c>
    </row>
    <row r="160" spans="1:18" x14ac:dyDescent="0.55000000000000004">
      <c r="A160" t="s">
        <v>43</v>
      </c>
      <c r="B160" t="s">
        <v>53</v>
      </c>
      <c r="C160">
        <v>1</v>
      </c>
      <c r="D160">
        <v>151</v>
      </c>
      <c r="E160">
        <f t="shared" si="12"/>
        <v>0.151</v>
      </c>
      <c r="G160" s="3">
        <v>547895.96400000004</v>
      </c>
      <c r="H160" s="2">
        <v>43740.500694444447</v>
      </c>
      <c r="I160" s="11">
        <v>43749.513888888891</v>
      </c>
      <c r="J160" s="14">
        <f t="shared" si="15"/>
        <v>24.933861174793186</v>
      </c>
      <c r="N160">
        <f t="shared" si="16"/>
        <v>386.95875592706295</v>
      </c>
    </row>
    <row r="161" spans="1:14" x14ac:dyDescent="0.55000000000000004">
      <c r="A161" t="s">
        <v>43</v>
      </c>
      <c r="B161" t="s">
        <v>53</v>
      </c>
      <c r="C161">
        <v>2</v>
      </c>
      <c r="D161">
        <v>151</v>
      </c>
      <c r="E161">
        <f t="shared" si="12"/>
        <v>0.151</v>
      </c>
      <c r="G161" s="3">
        <v>553884.28300000005</v>
      </c>
      <c r="H161" s="2">
        <v>43740.500694444447</v>
      </c>
      <c r="I161" s="11">
        <v>43749.513888888891</v>
      </c>
      <c r="J161" s="14">
        <f t="shared" si="15"/>
        <v>25.206379909054892</v>
      </c>
      <c r="N161">
        <f t="shared" si="16"/>
        <v>391.18808525706402</v>
      </c>
    </row>
    <row r="162" spans="1:14" x14ac:dyDescent="0.55000000000000004">
      <c r="A162" t="s">
        <v>41</v>
      </c>
      <c r="B162" t="s">
        <v>53</v>
      </c>
      <c r="C162">
        <v>1</v>
      </c>
      <c r="D162">
        <v>10</v>
      </c>
      <c r="E162">
        <f t="shared" si="12"/>
        <v>0.01</v>
      </c>
      <c r="G162" s="3">
        <v>334654.19699999999</v>
      </c>
      <c r="H162" s="11">
        <v>43749.493055555555</v>
      </c>
      <c r="I162" s="11">
        <v>43754.5</v>
      </c>
      <c r="J162" s="14">
        <f t="shared" si="15"/>
        <v>1.8155856112590021</v>
      </c>
      <c r="K162">
        <f>AVERAGE(J162:J169)</f>
        <v>7.8834560408048073</v>
      </c>
      <c r="L162">
        <f>LN(K162)</f>
        <v>2.0647663915784777</v>
      </c>
      <c r="N162">
        <f t="shared" si="16"/>
        <v>236.35394353240795</v>
      </c>
    </row>
    <row r="163" spans="1:14" x14ac:dyDescent="0.55000000000000004">
      <c r="A163" t="s">
        <v>41</v>
      </c>
      <c r="B163" t="s">
        <v>53</v>
      </c>
      <c r="C163">
        <v>2</v>
      </c>
      <c r="D163">
        <v>10</v>
      </c>
      <c r="E163">
        <f t="shared" si="12"/>
        <v>0.01</v>
      </c>
      <c r="G163" s="3">
        <v>352170.185</v>
      </c>
      <c r="H163" s="11">
        <v>43749.493055555555</v>
      </c>
      <c r="I163" s="11">
        <v>43754.5</v>
      </c>
      <c r="J163" s="14">
        <f t="shared" si="15"/>
        <v>1.9106143784607033</v>
      </c>
      <c r="K163">
        <f>STDEV(J162:J169)</f>
        <v>8.8804367097812218</v>
      </c>
      <c r="L163">
        <f>LN(K163)</f>
        <v>2.1838507348242469</v>
      </c>
      <c r="N163">
        <f t="shared" si="16"/>
        <v>248.724841240487</v>
      </c>
    </row>
    <row r="164" spans="1:14" x14ac:dyDescent="0.55000000000000004">
      <c r="A164" t="s">
        <v>42</v>
      </c>
      <c r="B164" t="s">
        <v>53</v>
      </c>
      <c r="C164">
        <v>1</v>
      </c>
      <c r="D164">
        <v>62</v>
      </c>
      <c r="E164">
        <f t="shared" si="12"/>
        <v>6.2E-2</v>
      </c>
      <c r="G164" s="3">
        <v>650364.35600000003</v>
      </c>
      <c r="H164" s="11">
        <v>43749.5</v>
      </c>
      <c r="I164" s="11">
        <v>43754.506944444445</v>
      </c>
      <c r="J164" s="14">
        <f t="shared" si="15"/>
        <v>21.876048470241745</v>
      </c>
      <c r="N164">
        <f t="shared" si="16"/>
        <v>459.32841019625664</v>
      </c>
    </row>
    <row r="165" spans="1:14" x14ac:dyDescent="0.55000000000000004">
      <c r="A165" t="s">
        <v>42</v>
      </c>
      <c r="B165" t="s">
        <v>53</v>
      </c>
      <c r="C165">
        <v>2</v>
      </c>
      <c r="D165">
        <v>62</v>
      </c>
      <c r="E165">
        <f t="shared" si="12"/>
        <v>6.2E-2</v>
      </c>
      <c r="G165" s="3">
        <v>660187.86100000003</v>
      </c>
      <c r="H165" s="11">
        <v>43749.5</v>
      </c>
      <c r="I165" s="11">
        <v>43754.506944444445</v>
      </c>
      <c r="J165" s="14">
        <f t="shared" si="15"/>
        <v>22.206477820413056</v>
      </c>
      <c r="N165">
        <f t="shared" si="16"/>
        <v>466.26639025709045</v>
      </c>
    </row>
    <row r="166" spans="1:14" x14ac:dyDescent="0.55000000000000004">
      <c r="A166" t="s">
        <v>54</v>
      </c>
      <c r="B166" t="s">
        <v>53</v>
      </c>
      <c r="C166">
        <v>1</v>
      </c>
      <c r="D166">
        <v>10</v>
      </c>
      <c r="E166">
        <f t="shared" si="12"/>
        <v>0.01</v>
      </c>
      <c r="G166" s="3">
        <v>362208.08199999999</v>
      </c>
      <c r="H166" s="11">
        <v>43749.506944444445</v>
      </c>
      <c r="I166" s="11">
        <v>43754.513888888891</v>
      </c>
      <c r="J166" s="14">
        <f t="shared" si="15"/>
        <v>1.9650725670143643</v>
      </c>
      <c r="N166">
        <f t="shared" si="16"/>
        <v>255.81423848095292</v>
      </c>
    </row>
    <row r="167" spans="1:14" x14ac:dyDescent="0.55000000000000004">
      <c r="A167" t="s">
        <v>54</v>
      </c>
      <c r="B167" t="s">
        <v>53</v>
      </c>
      <c r="C167">
        <v>2</v>
      </c>
      <c r="D167">
        <v>10</v>
      </c>
      <c r="E167">
        <f t="shared" si="12"/>
        <v>0.01</v>
      </c>
      <c r="G167" s="3">
        <v>396607.23700000002</v>
      </c>
      <c r="H167" s="11">
        <v>43749.506944444445</v>
      </c>
      <c r="I167" s="11">
        <v>43754.513888888891</v>
      </c>
      <c r="J167" s="14">
        <f t="shared" si="15"/>
        <v>2.1516968837488952</v>
      </c>
      <c r="N167">
        <f t="shared" si="16"/>
        <v>280.10909571363402</v>
      </c>
    </row>
    <row r="168" spans="1:14" x14ac:dyDescent="0.55000000000000004">
      <c r="A168" t="s">
        <v>43</v>
      </c>
      <c r="B168" t="s">
        <v>53</v>
      </c>
      <c r="C168">
        <v>1</v>
      </c>
      <c r="D168">
        <v>49</v>
      </c>
      <c r="E168">
        <f t="shared" si="12"/>
        <v>4.9000000000000002E-2</v>
      </c>
      <c r="G168" s="3">
        <v>213779.44399999999</v>
      </c>
      <c r="H168" s="11">
        <v>43749.513888888891</v>
      </c>
      <c r="I168" s="11">
        <v>43754.520833333336</v>
      </c>
      <c r="J168" s="14">
        <f t="shared" si="15"/>
        <v>5.6830631181231333</v>
      </c>
      <c r="N168">
        <f t="shared" si="16"/>
        <v>150.984553872383</v>
      </c>
    </row>
    <row r="169" spans="1:14" x14ac:dyDescent="0.55000000000000004">
      <c r="A169" t="s">
        <v>43</v>
      </c>
      <c r="B169" t="s">
        <v>53</v>
      </c>
      <c r="C169">
        <v>2</v>
      </c>
      <c r="D169">
        <v>49</v>
      </c>
      <c r="E169">
        <f t="shared" si="12"/>
        <v>4.9000000000000002E-2</v>
      </c>
      <c r="G169" s="3">
        <v>205354.24100000001</v>
      </c>
      <c r="H169" s="11">
        <v>43749.513888888891</v>
      </c>
      <c r="I169" s="11">
        <v>43754.520833333336</v>
      </c>
      <c r="J169" s="14">
        <f t="shared" si="15"/>
        <v>5.4590894771775593</v>
      </c>
      <c r="N169">
        <f t="shared" si="16"/>
        <v>145.03414305440342</v>
      </c>
    </row>
    <row r="170" spans="1:14" x14ac:dyDescent="0.55000000000000004">
      <c r="A170" t="s">
        <v>41</v>
      </c>
      <c r="B170" t="s">
        <v>53</v>
      </c>
      <c r="C170">
        <v>1</v>
      </c>
      <c r="D170">
        <v>83</v>
      </c>
      <c r="E170">
        <f t="shared" si="12"/>
        <v>8.3000000000000004E-2</v>
      </c>
      <c r="G170" s="3">
        <v>33529.514000000003</v>
      </c>
      <c r="H170" s="11">
        <v>43754.5</v>
      </c>
      <c r="I170" s="11">
        <v>43761.436111111114</v>
      </c>
      <c r="J170" s="14">
        <f t="shared" si="15"/>
        <v>1.0898896745951139</v>
      </c>
      <c r="K170">
        <f>AVERAGE(J170:J177)</f>
        <v>1.2867690240587277</v>
      </c>
      <c r="L170">
        <f>LN(K170)</f>
        <v>0.25213444402175678</v>
      </c>
      <c r="N170">
        <f t="shared" si="16"/>
        <v>23.680661798558241</v>
      </c>
    </row>
    <row r="171" spans="1:14" x14ac:dyDescent="0.55000000000000004">
      <c r="A171" t="s">
        <v>41</v>
      </c>
      <c r="B171" t="s">
        <v>53</v>
      </c>
      <c r="C171">
        <v>2</v>
      </c>
      <c r="D171">
        <v>83</v>
      </c>
      <c r="E171">
        <f t="shared" si="12"/>
        <v>8.3000000000000004E-2</v>
      </c>
      <c r="G171" s="3">
        <v>33724.222000000002</v>
      </c>
      <c r="H171" s="11">
        <v>43754.5</v>
      </c>
      <c r="I171" s="11">
        <v>43761.436111111114</v>
      </c>
      <c r="J171" s="14">
        <f t="shared" si="15"/>
        <v>1.0962187325934212</v>
      </c>
      <c r="K171">
        <f>STDEV(J170:J177)</f>
        <v>1.1726690416967613</v>
      </c>
      <c r="L171">
        <f>LN(K171)</f>
        <v>0.15928238296933425</v>
      </c>
      <c r="N171">
        <f t="shared" si="16"/>
        <v>23.818176893393005</v>
      </c>
    </row>
    <row r="172" spans="1:14" x14ac:dyDescent="0.55000000000000004">
      <c r="A172" t="s">
        <v>42</v>
      </c>
      <c r="B172" t="s">
        <v>53</v>
      </c>
      <c r="C172">
        <v>1</v>
      </c>
      <c r="D172">
        <v>87</v>
      </c>
      <c r="E172">
        <f t="shared" si="12"/>
        <v>8.6999999999999994E-2</v>
      </c>
      <c r="G172" s="3">
        <v>88666.676000000007</v>
      </c>
      <c r="H172" s="11">
        <v>43754.506944444445</v>
      </c>
      <c r="I172" s="11">
        <v>43761.442361111112</v>
      </c>
      <c r="J172" s="14">
        <f t="shared" si="15"/>
        <v>3.0213452240981744</v>
      </c>
      <c r="N172">
        <f t="shared" si="16"/>
        <v>62.622010183575597</v>
      </c>
    </row>
    <row r="173" spans="1:14" x14ac:dyDescent="0.55000000000000004">
      <c r="A173" t="s">
        <v>42</v>
      </c>
      <c r="B173" t="s">
        <v>53</v>
      </c>
      <c r="C173">
        <v>2</v>
      </c>
      <c r="D173">
        <v>87</v>
      </c>
      <c r="E173">
        <f t="shared" si="12"/>
        <v>8.6999999999999994E-2</v>
      </c>
      <c r="G173" s="3">
        <v>93126.376000000004</v>
      </c>
      <c r="H173" s="11">
        <v>43754.506944444445</v>
      </c>
      <c r="I173" s="11">
        <v>43761.442361111112</v>
      </c>
      <c r="J173" s="14">
        <f t="shared" si="15"/>
        <v>3.1733109219654394</v>
      </c>
      <c r="N173">
        <f t="shared" si="16"/>
        <v>65.771732169496133</v>
      </c>
    </row>
    <row r="174" spans="1:14" x14ac:dyDescent="0.55000000000000004">
      <c r="A174" t="s">
        <v>54</v>
      </c>
      <c r="B174" t="s">
        <v>53</v>
      </c>
      <c r="C174">
        <v>1</v>
      </c>
      <c r="D174">
        <v>115</v>
      </c>
      <c r="E174">
        <f t="shared" si="12"/>
        <v>0.115</v>
      </c>
      <c r="G174" s="3">
        <v>2540.7890000000002</v>
      </c>
      <c r="H174" s="11">
        <v>43754.513888888891</v>
      </c>
      <c r="I174" s="11">
        <v>43761.452777777777</v>
      </c>
      <c r="J174" s="14">
        <f t="shared" si="15"/>
        <v>0.11438517382556633</v>
      </c>
      <c r="N174">
        <f t="shared" si="16"/>
        <v>1.7944657656086809</v>
      </c>
    </row>
    <row r="175" spans="1:14" x14ac:dyDescent="0.55000000000000004">
      <c r="A175" t="s">
        <v>54</v>
      </c>
      <c r="B175" t="s">
        <v>53</v>
      </c>
      <c r="C175">
        <v>2</v>
      </c>
      <c r="D175">
        <v>115</v>
      </c>
      <c r="E175">
        <f t="shared" si="12"/>
        <v>0.115</v>
      </c>
      <c r="G175" s="3">
        <v>9008.5190000000002</v>
      </c>
      <c r="H175" s="11">
        <v>43754.513888888891</v>
      </c>
      <c r="I175" s="11">
        <v>43761.452777777777</v>
      </c>
      <c r="J175" s="14">
        <f t="shared" si="15"/>
        <v>0.40555945878462046</v>
      </c>
      <c r="N175">
        <f t="shared" si="16"/>
        <v>6.3623854418195878</v>
      </c>
    </row>
    <row r="176" spans="1:14" x14ac:dyDescent="0.55000000000000004">
      <c r="A176" t="s">
        <v>43</v>
      </c>
      <c r="B176" t="s">
        <v>53</v>
      </c>
      <c r="C176">
        <v>1</v>
      </c>
      <c r="D176">
        <v>210</v>
      </c>
      <c r="E176">
        <f t="shared" si="12"/>
        <v>0.21</v>
      </c>
      <c r="G176" s="3">
        <v>11643.16</v>
      </c>
      <c r="H176" s="11">
        <v>43754.520833333336</v>
      </c>
      <c r="I176" s="11">
        <v>43761.458333333336</v>
      </c>
      <c r="J176" s="14">
        <f t="shared" si="15"/>
        <v>0.9573712756403141</v>
      </c>
      <c r="N176">
        <f t="shared" si="16"/>
        <v>8.2231354211248409</v>
      </c>
    </row>
    <row r="177" spans="1:14" x14ac:dyDescent="0.55000000000000004">
      <c r="A177" t="s">
        <v>43</v>
      </c>
      <c r="B177" t="s">
        <v>53</v>
      </c>
      <c r="C177">
        <v>2</v>
      </c>
      <c r="D177">
        <v>210</v>
      </c>
      <c r="E177">
        <f t="shared" si="12"/>
        <v>0.21</v>
      </c>
      <c r="G177" s="3">
        <v>5303.3270000000002</v>
      </c>
      <c r="H177" s="11">
        <v>43754.520833333336</v>
      </c>
      <c r="I177" s="11">
        <v>43761.458333333336</v>
      </c>
      <c r="J177" s="14">
        <f t="shared" si="15"/>
        <v>0.43607173096717061</v>
      </c>
      <c r="N177">
        <f t="shared" si="16"/>
        <v>3.7455446892001616</v>
      </c>
    </row>
    <row r="178" spans="1:14" x14ac:dyDescent="0.55000000000000004">
      <c r="A178" t="s">
        <v>41</v>
      </c>
      <c r="B178" t="s">
        <v>53</v>
      </c>
      <c r="C178">
        <v>1</v>
      </c>
      <c r="D178">
        <v>70</v>
      </c>
      <c r="E178">
        <f t="shared" si="12"/>
        <v>7.0000000000000007E-2</v>
      </c>
      <c r="G178">
        <v>1436.2719999999999</v>
      </c>
      <c r="H178" s="11">
        <v>43761.436111111114</v>
      </c>
      <c r="I178" s="11">
        <v>43768.426388888889</v>
      </c>
      <c r="J178" s="14">
        <f t="shared" si="15"/>
        <v>3.9069110980982903E-2</v>
      </c>
      <c r="K178">
        <f>AVERAGE(J178:J185)</f>
        <v>0.15906471952829532</v>
      </c>
      <c r="L178">
        <f>LN(K178)</f>
        <v>-1.8384441185221831</v>
      </c>
      <c r="N178">
        <f t="shared" si="16"/>
        <v>1.0143860564975333</v>
      </c>
    </row>
    <row r="179" spans="1:14" x14ac:dyDescent="0.55000000000000004">
      <c r="A179" t="s">
        <v>41</v>
      </c>
      <c r="B179" t="s">
        <v>53</v>
      </c>
      <c r="C179">
        <v>2</v>
      </c>
      <c r="D179">
        <v>70</v>
      </c>
      <c r="E179">
        <f t="shared" si="12"/>
        <v>7.0000000000000007E-2</v>
      </c>
      <c r="G179">
        <v>646.476</v>
      </c>
      <c r="H179" s="11">
        <v>43761.436111111114</v>
      </c>
      <c r="I179" s="11">
        <v>43768.426388888889</v>
      </c>
      <c r="J179" s="14">
        <f t="shared" si="15"/>
        <v>1.7585278130146587E-2</v>
      </c>
      <c r="K179">
        <f>STDEV(J178:J185)</f>
        <v>0.19567814177863679</v>
      </c>
      <c r="L179">
        <f>LN(K179)</f>
        <v>-1.6312841033136465</v>
      </c>
      <c r="N179">
        <f t="shared" si="16"/>
        <v>0.45658220745116479</v>
      </c>
    </row>
    <row r="180" spans="1:14" x14ac:dyDescent="0.55000000000000004">
      <c r="A180" t="s">
        <v>42</v>
      </c>
      <c r="B180" t="s">
        <v>53</v>
      </c>
      <c r="C180">
        <v>1</v>
      </c>
      <c r="D180">
        <v>79</v>
      </c>
      <c r="E180">
        <f t="shared" si="12"/>
        <v>7.9000000000000001E-2</v>
      </c>
      <c r="G180">
        <v>1741.87</v>
      </c>
      <c r="H180" s="11">
        <v>43761.442361111112</v>
      </c>
      <c r="I180" s="11">
        <v>43768.427777777775</v>
      </c>
      <c r="J180" s="14">
        <f t="shared" si="15"/>
        <v>5.3511083354926867E-2</v>
      </c>
      <c r="N180">
        <f t="shared" si="16"/>
        <v>1.2302186774032762</v>
      </c>
    </row>
    <row r="181" spans="1:14" x14ac:dyDescent="0.55000000000000004">
      <c r="A181" t="s">
        <v>42</v>
      </c>
      <c r="B181" t="s">
        <v>53</v>
      </c>
      <c r="C181">
        <v>2</v>
      </c>
      <c r="D181">
        <v>79</v>
      </c>
      <c r="E181">
        <f t="shared" si="12"/>
        <v>7.9000000000000001E-2</v>
      </c>
      <c r="G181">
        <v>6220.893</v>
      </c>
      <c r="H181" s="11">
        <v>43761.442361111112</v>
      </c>
      <c r="I181" s="11">
        <v>43768.427777777775</v>
      </c>
      <c r="J181" s="14">
        <f t="shared" si="15"/>
        <v>0.1911088220504866</v>
      </c>
      <c r="N181">
        <f t="shared" si="16"/>
        <v>4.3935877871065578</v>
      </c>
    </row>
    <row r="182" spans="1:14" x14ac:dyDescent="0.55000000000000004">
      <c r="A182" t="s">
        <v>54</v>
      </c>
      <c r="B182" t="s">
        <v>53</v>
      </c>
      <c r="C182">
        <v>1</v>
      </c>
      <c r="D182">
        <v>61</v>
      </c>
      <c r="E182">
        <f t="shared" si="12"/>
        <v>6.0999999999999999E-2</v>
      </c>
      <c r="G182">
        <v>1407.0740000000001</v>
      </c>
      <c r="H182" s="11">
        <v>43761.452777777777</v>
      </c>
      <c r="I182" s="11">
        <v>43768.43472222222</v>
      </c>
      <c r="J182" s="14">
        <f t="shared" si="15"/>
        <v>3.3393628646124454E-2</v>
      </c>
      <c r="N182">
        <f t="shared" si="16"/>
        <v>0.99376458363054521</v>
      </c>
    </row>
    <row r="183" spans="1:14" x14ac:dyDescent="0.55000000000000004">
      <c r="A183" t="s">
        <v>54</v>
      </c>
      <c r="B183" t="s">
        <v>53</v>
      </c>
      <c r="C183">
        <v>2</v>
      </c>
      <c r="D183">
        <v>61</v>
      </c>
      <c r="E183">
        <f t="shared" si="12"/>
        <v>6.0999999999999999E-2</v>
      </c>
      <c r="G183">
        <v>542.16300000000001</v>
      </c>
      <c r="H183" s="11">
        <v>43761.452777777777</v>
      </c>
      <c r="I183" s="11">
        <v>43768.43472222222</v>
      </c>
      <c r="J183" s="14">
        <f t="shared" si="15"/>
        <v>1.2866977776342093E-2</v>
      </c>
      <c r="N183">
        <f t="shared" si="16"/>
        <v>0.38290977443609026</v>
      </c>
    </row>
    <row r="184" spans="1:14" x14ac:dyDescent="0.55000000000000004">
      <c r="A184" t="s">
        <v>43</v>
      </c>
      <c r="B184" t="s">
        <v>53</v>
      </c>
      <c r="C184">
        <v>1</v>
      </c>
      <c r="D184">
        <v>41</v>
      </c>
      <c r="E184">
        <f t="shared" si="12"/>
        <v>4.1000000000000002E-2</v>
      </c>
      <c r="G184">
        <v>28457.464</v>
      </c>
      <c r="H184" s="11">
        <v>43761.458333333336</v>
      </c>
      <c r="I184" s="11">
        <v>43768.438888888886</v>
      </c>
      <c r="J184" s="14">
        <f t="shared" si="15"/>
        <v>0.45402868599636664</v>
      </c>
      <c r="N184">
        <f t="shared" si="16"/>
        <v>20.098459543095267</v>
      </c>
    </row>
    <row r="185" spans="1:14" x14ac:dyDescent="0.55000000000000004">
      <c r="A185" t="s">
        <v>43</v>
      </c>
      <c r="B185" t="s">
        <v>53</v>
      </c>
      <c r="C185">
        <v>2</v>
      </c>
      <c r="D185">
        <v>41</v>
      </c>
      <c r="E185">
        <f t="shared" si="12"/>
        <v>4.1000000000000002E-2</v>
      </c>
      <c r="G185">
        <v>29518.313999999998</v>
      </c>
      <c r="H185" s="11">
        <v>43761.458333333336</v>
      </c>
      <c r="I185" s="11">
        <v>43768.438888888886</v>
      </c>
      <c r="J185" s="14">
        <f t="shared" si="15"/>
        <v>0.47095416929098644</v>
      </c>
      <c r="N185">
        <f t="shared" si="16"/>
        <v>20.847698857121724</v>
      </c>
    </row>
    <row r="186" spans="1:14" x14ac:dyDescent="0.55000000000000004">
      <c r="A186" t="s">
        <v>41</v>
      </c>
      <c r="B186" t="s">
        <v>53</v>
      </c>
      <c r="C186">
        <v>1</v>
      </c>
      <c r="D186">
        <v>112</v>
      </c>
      <c r="E186">
        <f t="shared" si="12"/>
        <v>0.112</v>
      </c>
      <c r="G186">
        <v>174.08</v>
      </c>
      <c r="H186" s="11">
        <v>43768.426388888889</v>
      </c>
      <c r="I186" s="11">
        <v>43776.513888888891</v>
      </c>
      <c r="J186" s="24">
        <f t="shared" si="15"/>
        <v>6.5485603751014379E-3</v>
      </c>
      <c r="K186">
        <f>AVERAGE(J186:J193)</f>
        <v>5.1034785465516014E-2</v>
      </c>
      <c r="L186">
        <f>LN(K186)</f>
        <v>-2.9752478108091465</v>
      </c>
      <c r="N186">
        <f t="shared" si="16"/>
        <v>0.12294629757809844</v>
      </c>
    </row>
    <row r="187" spans="1:14" x14ac:dyDescent="0.55000000000000004">
      <c r="A187" t="s">
        <v>41</v>
      </c>
      <c r="B187" t="s">
        <v>53</v>
      </c>
      <c r="C187">
        <v>2</v>
      </c>
      <c r="D187">
        <v>112</v>
      </c>
      <c r="E187">
        <f t="shared" si="12"/>
        <v>0.112</v>
      </c>
      <c r="G187">
        <v>316.31</v>
      </c>
      <c r="H187" s="11">
        <v>43768.426388888889</v>
      </c>
      <c r="I187" s="11">
        <v>43776.513888888891</v>
      </c>
      <c r="J187" s="24">
        <f t="shared" si="15"/>
        <v>1.189898398580156E-2</v>
      </c>
      <c r="K187">
        <f>STDEV(J186:J193)</f>
        <v>6.8347929988476955E-2</v>
      </c>
      <c r="L187">
        <f>LN(K187)</f>
        <v>-2.6831440017356503</v>
      </c>
      <c r="N187">
        <f t="shared" si="16"/>
        <v>0.22339811228704226</v>
      </c>
    </row>
    <row r="188" spans="1:14" x14ac:dyDescent="0.55000000000000004">
      <c r="A188" t="s">
        <v>42</v>
      </c>
      <c r="B188" t="s">
        <v>53</v>
      </c>
      <c r="C188">
        <v>1</v>
      </c>
      <c r="D188">
        <v>103</v>
      </c>
      <c r="E188">
        <f t="shared" si="12"/>
        <v>0.10299999999999999</v>
      </c>
      <c r="G188">
        <v>339.92599999999999</v>
      </c>
      <c r="H188" s="11">
        <v>43768.427777777775</v>
      </c>
      <c r="I188" s="11">
        <v>43776.518055555556</v>
      </c>
      <c r="J188" s="24">
        <f t="shared" si="15"/>
        <v>1.1755778758923639E-2</v>
      </c>
      <c r="N188">
        <f t="shared" si="16"/>
        <v>0.24007722398054165</v>
      </c>
    </row>
    <row r="189" spans="1:14" x14ac:dyDescent="0.55000000000000004">
      <c r="A189" t="s">
        <v>42</v>
      </c>
      <c r="B189" t="s">
        <v>53</v>
      </c>
      <c r="C189">
        <v>2</v>
      </c>
      <c r="D189">
        <v>103</v>
      </c>
      <c r="E189">
        <f t="shared" si="12"/>
        <v>0.10299999999999999</v>
      </c>
      <c r="G189">
        <v>1693.873</v>
      </c>
      <c r="H189" s="11">
        <v>43768.427777777775</v>
      </c>
      <c r="I189" s="11">
        <v>43776.518055555556</v>
      </c>
      <c r="J189" s="24">
        <f t="shared" si="15"/>
        <v>5.8579797466843553E-2</v>
      </c>
      <c r="N189">
        <f t="shared" si="16"/>
        <v>1.1963201626694988</v>
      </c>
    </row>
    <row r="190" spans="1:14" x14ac:dyDescent="0.55000000000000004">
      <c r="A190" t="s">
        <v>54</v>
      </c>
      <c r="B190" t="s">
        <v>53</v>
      </c>
      <c r="C190">
        <v>1</v>
      </c>
      <c r="D190">
        <v>12</v>
      </c>
      <c r="E190">
        <f t="shared" si="12"/>
        <v>1.2E-2</v>
      </c>
      <c r="G190">
        <v>245.75</v>
      </c>
      <c r="H190" s="11">
        <v>43768.43472222222</v>
      </c>
      <c r="I190" s="11">
        <v>43776.52847222222</v>
      </c>
      <c r="J190" s="24">
        <f t="shared" si="15"/>
        <v>9.8973337551159471E-4</v>
      </c>
      <c r="N190">
        <f t="shared" si="16"/>
        <v>0.17356418100768436</v>
      </c>
    </row>
    <row r="191" spans="1:14" x14ac:dyDescent="0.55000000000000004">
      <c r="A191" t="s">
        <v>54</v>
      </c>
      <c r="B191" t="s">
        <v>53</v>
      </c>
      <c r="C191">
        <v>2</v>
      </c>
      <c r="D191">
        <v>12</v>
      </c>
      <c r="E191">
        <f t="shared" si="12"/>
        <v>1.2E-2</v>
      </c>
      <c r="G191">
        <v>746.34</v>
      </c>
      <c r="H191" s="11">
        <v>43768.43472222222</v>
      </c>
      <c r="I191" s="11">
        <v>43776.52847222222</v>
      </c>
      <c r="J191" s="24">
        <f t="shared" si="15"/>
        <v>3.0058091860806655E-3</v>
      </c>
      <c r="N191">
        <f t="shared" si="16"/>
        <v>0.52711247549654172</v>
      </c>
    </row>
    <row r="192" spans="1:14" x14ac:dyDescent="0.55000000000000004">
      <c r="A192" t="s">
        <v>43</v>
      </c>
      <c r="B192" t="s">
        <v>53</v>
      </c>
      <c r="C192">
        <v>1</v>
      </c>
      <c r="D192">
        <v>33</v>
      </c>
      <c r="E192">
        <f t="shared" si="12"/>
        <v>3.3000000000000002E-2</v>
      </c>
      <c r="G192">
        <v>14147.607</v>
      </c>
      <c r="H192" s="11">
        <v>43768.438888888886</v>
      </c>
      <c r="I192" s="11">
        <v>43776.531944444447</v>
      </c>
      <c r="J192" s="24">
        <f t="shared" si="15"/>
        <v>0.15670311670407375</v>
      </c>
      <c r="N192">
        <f t="shared" si="16"/>
        <v>9.9919341695771404</v>
      </c>
    </row>
    <row r="193" spans="1:14" x14ac:dyDescent="0.55000000000000004">
      <c r="A193" t="s">
        <v>43</v>
      </c>
      <c r="B193" t="s">
        <v>53</v>
      </c>
      <c r="C193">
        <v>2</v>
      </c>
      <c r="D193">
        <v>33</v>
      </c>
      <c r="E193">
        <f t="shared" si="12"/>
        <v>3.3000000000000002E-2</v>
      </c>
      <c r="G193">
        <v>14336.603999999999</v>
      </c>
      <c r="H193" s="11">
        <v>43768.438888888886</v>
      </c>
      <c r="I193" s="11">
        <v>43776.531944444447</v>
      </c>
      <c r="J193" s="24">
        <f t="shared" si="15"/>
        <v>0.15879650387179189</v>
      </c>
      <c r="N193">
        <f t="shared" si="16"/>
        <v>10.125415795285823</v>
      </c>
    </row>
    <row r="194" spans="1:14" x14ac:dyDescent="0.55000000000000004">
      <c r="A194" t="s">
        <v>41</v>
      </c>
      <c r="B194" t="s">
        <v>53</v>
      </c>
      <c r="C194">
        <v>1</v>
      </c>
      <c r="D194">
        <v>5</v>
      </c>
      <c r="E194">
        <f t="shared" si="12"/>
        <v>5.0000000000000001E-3</v>
      </c>
      <c r="H194" s="11">
        <v>43776.513888888891</v>
      </c>
      <c r="I194" s="11"/>
    </row>
    <row r="195" spans="1:14" x14ac:dyDescent="0.55000000000000004">
      <c r="A195" t="s">
        <v>41</v>
      </c>
      <c r="B195" t="s">
        <v>53</v>
      </c>
      <c r="C195">
        <v>2</v>
      </c>
      <c r="D195">
        <v>5</v>
      </c>
      <c r="E195">
        <f t="shared" si="12"/>
        <v>5.0000000000000001E-3</v>
      </c>
      <c r="H195" s="11">
        <v>43776.513888888891</v>
      </c>
      <c r="I195" s="11"/>
    </row>
    <row r="196" spans="1:14" x14ac:dyDescent="0.55000000000000004">
      <c r="A196" t="s">
        <v>42</v>
      </c>
      <c r="B196" t="s">
        <v>53</v>
      </c>
      <c r="C196">
        <v>1</v>
      </c>
      <c r="D196">
        <v>6.6</v>
      </c>
      <c r="E196">
        <f t="shared" si="12"/>
        <v>6.6E-3</v>
      </c>
      <c r="H196" s="11">
        <v>43776.518055555556</v>
      </c>
      <c r="I196" s="11"/>
    </row>
    <row r="197" spans="1:14" x14ac:dyDescent="0.55000000000000004">
      <c r="A197" t="s">
        <v>42</v>
      </c>
      <c r="B197" t="s">
        <v>53</v>
      </c>
      <c r="C197">
        <v>2</v>
      </c>
      <c r="D197">
        <v>6.6</v>
      </c>
      <c r="E197">
        <f t="shared" si="12"/>
        <v>6.6E-3</v>
      </c>
      <c r="H197" s="11">
        <v>43776.518055555556</v>
      </c>
      <c r="I197" s="11"/>
    </row>
    <row r="198" spans="1:14" x14ac:dyDescent="0.55000000000000004">
      <c r="A198" t="s">
        <v>54</v>
      </c>
      <c r="B198" t="s">
        <v>53</v>
      </c>
      <c r="C198">
        <v>1</v>
      </c>
      <c r="D198">
        <v>29</v>
      </c>
      <c r="E198">
        <f t="shared" si="12"/>
        <v>2.9000000000000001E-2</v>
      </c>
      <c r="H198" s="11">
        <v>43776.52847222222</v>
      </c>
      <c r="I198" s="11"/>
    </row>
    <row r="199" spans="1:14" x14ac:dyDescent="0.55000000000000004">
      <c r="A199" t="s">
        <v>54</v>
      </c>
      <c r="B199" t="s">
        <v>53</v>
      </c>
      <c r="C199">
        <v>2</v>
      </c>
      <c r="D199">
        <v>29</v>
      </c>
      <c r="E199">
        <f t="shared" si="12"/>
        <v>2.9000000000000001E-2</v>
      </c>
      <c r="H199" s="11">
        <v>43776.52847222222</v>
      </c>
      <c r="I199" s="11"/>
    </row>
    <row r="200" spans="1:14" x14ac:dyDescent="0.55000000000000004">
      <c r="A200" t="s">
        <v>43</v>
      </c>
      <c r="B200" t="s">
        <v>53</v>
      </c>
      <c r="C200">
        <v>1</v>
      </c>
      <c r="D200">
        <v>24</v>
      </c>
      <c r="E200">
        <f t="shared" si="12"/>
        <v>2.4E-2</v>
      </c>
      <c r="H200" s="11">
        <v>43776.531944444447</v>
      </c>
      <c r="I200" s="11"/>
    </row>
    <row r="201" spans="1:14" x14ac:dyDescent="0.55000000000000004">
      <c r="A201" t="s">
        <v>43</v>
      </c>
      <c r="B201" t="s">
        <v>53</v>
      </c>
      <c r="C201">
        <v>2</v>
      </c>
      <c r="D201">
        <v>24</v>
      </c>
      <c r="E201">
        <f t="shared" si="12"/>
        <v>2.4E-2</v>
      </c>
      <c r="H201" s="11">
        <v>43776.531944444447</v>
      </c>
      <c r="I201" s="11"/>
    </row>
    <row r="202" spans="1:14" x14ac:dyDescent="0.55000000000000004">
      <c r="H202" s="11"/>
      <c r="I202" s="11"/>
    </row>
    <row r="203" spans="1:14" x14ac:dyDescent="0.55000000000000004">
      <c r="H203" s="11"/>
      <c r="I203" s="11"/>
    </row>
    <row r="204" spans="1:14" x14ac:dyDescent="0.55000000000000004">
      <c r="H204" s="11"/>
      <c r="I204" s="11"/>
    </row>
    <row r="205" spans="1:14" x14ac:dyDescent="0.55000000000000004">
      <c r="H205" s="11"/>
      <c r="I205" s="11"/>
    </row>
    <row r="206" spans="1:14" x14ac:dyDescent="0.55000000000000004">
      <c r="H206" s="11"/>
      <c r="I206" s="11"/>
    </row>
    <row r="207" spans="1:14" x14ac:dyDescent="0.55000000000000004">
      <c r="H207" s="11"/>
      <c r="I207" s="11"/>
    </row>
    <row r="208" spans="1:14" x14ac:dyDescent="0.55000000000000004">
      <c r="H208" s="11"/>
      <c r="I208" s="11"/>
    </row>
    <row r="209" spans="8:9" x14ac:dyDescent="0.55000000000000004">
      <c r="H209" s="11"/>
      <c r="I209" s="11"/>
    </row>
    <row r="210" spans="8:9" x14ac:dyDescent="0.55000000000000004">
      <c r="H210" s="11"/>
      <c r="I210" s="11"/>
    </row>
    <row r="211" spans="8:9" x14ac:dyDescent="0.55000000000000004">
      <c r="H211" s="11"/>
      <c r="I211" s="11"/>
    </row>
    <row r="212" spans="8:9" x14ac:dyDescent="0.55000000000000004">
      <c r="H212" s="11"/>
      <c r="I212" s="11"/>
    </row>
    <row r="213" spans="8:9" x14ac:dyDescent="0.55000000000000004">
      <c r="H213" s="11"/>
      <c r="I213" s="11"/>
    </row>
    <row r="214" spans="8:9" x14ac:dyDescent="0.55000000000000004">
      <c r="H214" s="11"/>
      <c r="I214" s="11"/>
    </row>
    <row r="215" spans="8:9" x14ac:dyDescent="0.55000000000000004">
      <c r="H215" s="11"/>
      <c r="I215" s="11"/>
    </row>
    <row r="216" spans="8:9" x14ac:dyDescent="0.55000000000000004">
      <c r="H216" s="11"/>
      <c r="I216" s="11"/>
    </row>
    <row r="217" spans="8:9" x14ac:dyDescent="0.55000000000000004">
      <c r="H217" s="11"/>
      <c r="I217" s="11"/>
    </row>
    <row r="218" spans="8:9" x14ac:dyDescent="0.55000000000000004">
      <c r="H218" s="11"/>
      <c r="I218" s="11"/>
    </row>
    <row r="219" spans="8:9" x14ac:dyDescent="0.55000000000000004">
      <c r="H219" s="11"/>
      <c r="I219" s="11"/>
    </row>
    <row r="220" spans="8:9" x14ac:dyDescent="0.55000000000000004">
      <c r="H220" s="11"/>
      <c r="I220" s="11"/>
    </row>
    <row r="221" spans="8:9" x14ac:dyDescent="0.55000000000000004">
      <c r="H221" s="11"/>
      <c r="I221" s="11"/>
    </row>
    <row r="222" spans="8:9" x14ac:dyDescent="0.55000000000000004">
      <c r="H222" s="11"/>
      <c r="I222" s="11"/>
    </row>
    <row r="223" spans="8:9" x14ac:dyDescent="0.55000000000000004">
      <c r="H223" s="11"/>
      <c r="I223" s="11"/>
    </row>
    <row r="224" spans="8:9" x14ac:dyDescent="0.55000000000000004">
      <c r="H224" s="11"/>
      <c r="I224" s="11"/>
    </row>
    <row r="225" spans="8:9" x14ac:dyDescent="0.55000000000000004">
      <c r="H225" s="11"/>
      <c r="I225" s="11"/>
    </row>
    <row r="226" spans="8:9" x14ac:dyDescent="0.55000000000000004">
      <c r="H226" s="11"/>
      <c r="I226" s="11"/>
    </row>
    <row r="227" spans="8:9" x14ac:dyDescent="0.55000000000000004">
      <c r="H227" s="11"/>
      <c r="I227" s="11"/>
    </row>
    <row r="228" spans="8:9" x14ac:dyDescent="0.55000000000000004">
      <c r="H228" s="11"/>
      <c r="I228" s="11"/>
    </row>
    <row r="229" spans="8:9" x14ac:dyDescent="0.55000000000000004">
      <c r="H229" s="11"/>
      <c r="I229" s="11"/>
    </row>
    <row r="230" spans="8:9" x14ac:dyDescent="0.55000000000000004">
      <c r="H230" s="11"/>
      <c r="I230" s="11"/>
    </row>
    <row r="231" spans="8:9" x14ac:dyDescent="0.55000000000000004">
      <c r="H231" s="11"/>
      <c r="I231" s="11"/>
    </row>
    <row r="232" spans="8:9" x14ac:dyDescent="0.55000000000000004">
      <c r="H232" s="11"/>
      <c r="I232" s="11"/>
    </row>
    <row r="233" spans="8:9" x14ac:dyDescent="0.55000000000000004">
      <c r="H233" s="11"/>
      <c r="I233" s="11"/>
    </row>
    <row r="234" spans="8:9" x14ac:dyDescent="0.55000000000000004">
      <c r="H234" s="11"/>
      <c r="I234" s="11"/>
    </row>
    <row r="235" spans="8:9" x14ac:dyDescent="0.55000000000000004">
      <c r="H235" s="11"/>
      <c r="I235" s="11"/>
    </row>
    <row r="236" spans="8:9" x14ac:dyDescent="0.55000000000000004">
      <c r="H236" s="11"/>
      <c r="I236" s="11"/>
    </row>
    <row r="237" spans="8:9" x14ac:dyDescent="0.55000000000000004">
      <c r="H237" s="11"/>
      <c r="I237" s="11"/>
    </row>
    <row r="238" spans="8:9" x14ac:dyDescent="0.55000000000000004">
      <c r="H238" s="11"/>
      <c r="I238" s="11"/>
    </row>
    <row r="239" spans="8:9" x14ac:dyDescent="0.55000000000000004">
      <c r="H239" s="11"/>
      <c r="I239" s="11"/>
    </row>
    <row r="240" spans="8:9" x14ac:dyDescent="0.55000000000000004">
      <c r="H240" s="11"/>
      <c r="I240" s="11"/>
    </row>
    <row r="241" spans="8:9" x14ac:dyDescent="0.55000000000000004">
      <c r="H241" s="11"/>
      <c r="I241" s="11"/>
    </row>
    <row r="242" spans="8:9" x14ac:dyDescent="0.55000000000000004">
      <c r="H242" s="11"/>
      <c r="I242" s="11"/>
    </row>
    <row r="243" spans="8:9" x14ac:dyDescent="0.55000000000000004">
      <c r="H243" s="11"/>
      <c r="I243" s="11"/>
    </row>
    <row r="244" spans="8:9" x14ac:dyDescent="0.55000000000000004">
      <c r="H244" s="11"/>
      <c r="I244" s="11"/>
    </row>
    <row r="245" spans="8:9" x14ac:dyDescent="0.55000000000000004">
      <c r="H245" s="11"/>
      <c r="I245" s="11"/>
    </row>
    <row r="246" spans="8:9" x14ac:dyDescent="0.55000000000000004">
      <c r="H246" s="11"/>
      <c r="I246" s="11"/>
    </row>
    <row r="247" spans="8:9" x14ac:dyDescent="0.55000000000000004">
      <c r="H247" s="11"/>
      <c r="I247" s="11"/>
    </row>
    <row r="248" spans="8:9" x14ac:dyDescent="0.55000000000000004">
      <c r="H248" s="11"/>
      <c r="I248" s="11"/>
    </row>
    <row r="249" spans="8:9" x14ac:dyDescent="0.55000000000000004">
      <c r="H249" s="11"/>
      <c r="I249" s="11"/>
    </row>
    <row r="250" spans="8:9" x14ac:dyDescent="0.55000000000000004">
      <c r="H250" s="11"/>
      <c r="I250" s="11"/>
    </row>
    <row r="251" spans="8:9" x14ac:dyDescent="0.55000000000000004">
      <c r="H251" s="11"/>
      <c r="I251" s="11"/>
    </row>
    <row r="252" spans="8:9" x14ac:dyDescent="0.55000000000000004">
      <c r="H252" s="11"/>
      <c r="I252" s="11"/>
    </row>
    <row r="253" spans="8:9" x14ac:dyDescent="0.55000000000000004">
      <c r="H253" s="11"/>
      <c r="I253" s="11"/>
    </row>
    <row r="254" spans="8:9" x14ac:dyDescent="0.55000000000000004">
      <c r="H254" s="11"/>
      <c r="I254" s="11"/>
    </row>
    <row r="255" spans="8:9" x14ac:dyDescent="0.55000000000000004">
      <c r="H255" s="11"/>
      <c r="I255" s="11"/>
    </row>
    <row r="256" spans="8:9" x14ac:dyDescent="0.55000000000000004">
      <c r="H256" s="11"/>
      <c r="I256" s="11"/>
    </row>
    <row r="257" spans="8:9" x14ac:dyDescent="0.55000000000000004">
      <c r="H257" s="11"/>
      <c r="I257" s="11"/>
    </row>
    <row r="258" spans="8:9" x14ac:dyDescent="0.55000000000000004">
      <c r="H258" s="11"/>
      <c r="I258" s="11"/>
    </row>
    <row r="259" spans="8:9" x14ac:dyDescent="0.55000000000000004">
      <c r="H259" s="11"/>
      <c r="I259" s="11"/>
    </row>
    <row r="260" spans="8:9" x14ac:dyDescent="0.55000000000000004">
      <c r="H260" s="11"/>
      <c r="I260" s="11"/>
    </row>
    <row r="261" spans="8:9" x14ac:dyDescent="0.55000000000000004">
      <c r="H261" s="11"/>
      <c r="I261" s="11"/>
    </row>
    <row r="262" spans="8:9" x14ac:dyDescent="0.55000000000000004">
      <c r="H262" s="11"/>
      <c r="I262" s="11"/>
    </row>
    <row r="263" spans="8:9" x14ac:dyDescent="0.55000000000000004">
      <c r="H263" s="11"/>
      <c r="I263" s="11"/>
    </row>
    <row r="264" spans="8:9" x14ac:dyDescent="0.55000000000000004">
      <c r="H264" s="11"/>
      <c r="I264" s="11"/>
    </row>
    <row r="265" spans="8:9" x14ac:dyDescent="0.55000000000000004">
      <c r="H265" s="11"/>
      <c r="I265" s="11"/>
    </row>
    <row r="266" spans="8:9" x14ac:dyDescent="0.55000000000000004">
      <c r="H266" s="11"/>
      <c r="I266" s="11"/>
    </row>
    <row r="267" spans="8:9" x14ac:dyDescent="0.55000000000000004">
      <c r="H267" s="11"/>
      <c r="I267" s="11"/>
    </row>
    <row r="268" spans="8:9" x14ac:dyDescent="0.55000000000000004">
      <c r="H268" s="11"/>
      <c r="I268" s="11"/>
    </row>
    <row r="269" spans="8:9" x14ac:dyDescent="0.55000000000000004">
      <c r="H269" s="11"/>
      <c r="I269" s="11"/>
    </row>
    <row r="270" spans="8:9" x14ac:dyDescent="0.55000000000000004">
      <c r="H270" s="11"/>
      <c r="I270" s="11"/>
    </row>
    <row r="271" spans="8:9" x14ac:dyDescent="0.55000000000000004">
      <c r="H271" s="11"/>
      <c r="I271" s="11"/>
    </row>
    <row r="272" spans="8:9" x14ac:dyDescent="0.55000000000000004">
      <c r="H272" s="11"/>
      <c r="I272" s="11"/>
    </row>
    <row r="273" spans="8:9" x14ac:dyDescent="0.55000000000000004">
      <c r="H273" s="11"/>
      <c r="I273" s="11"/>
    </row>
    <row r="274" spans="8:9" x14ac:dyDescent="0.55000000000000004">
      <c r="H274" s="11"/>
      <c r="I274" s="11"/>
    </row>
    <row r="275" spans="8:9" x14ac:dyDescent="0.55000000000000004">
      <c r="H275" s="11"/>
      <c r="I275" s="11"/>
    </row>
    <row r="276" spans="8:9" x14ac:dyDescent="0.55000000000000004">
      <c r="H276" s="11"/>
      <c r="I276" s="11"/>
    </row>
    <row r="277" spans="8:9" x14ac:dyDescent="0.55000000000000004">
      <c r="H277" s="11"/>
      <c r="I277" s="11"/>
    </row>
    <row r="278" spans="8:9" x14ac:dyDescent="0.55000000000000004">
      <c r="H278" s="11"/>
      <c r="I278" s="11"/>
    </row>
    <row r="279" spans="8:9" x14ac:dyDescent="0.55000000000000004">
      <c r="H279" s="11"/>
      <c r="I279" s="11"/>
    </row>
    <row r="280" spans="8:9" x14ac:dyDescent="0.55000000000000004">
      <c r="H280" s="11"/>
      <c r="I280" s="11"/>
    </row>
    <row r="281" spans="8:9" x14ac:dyDescent="0.55000000000000004">
      <c r="H281" s="11"/>
      <c r="I281" s="11"/>
    </row>
    <row r="282" spans="8:9" x14ac:dyDescent="0.55000000000000004">
      <c r="H282" s="11"/>
      <c r="I282" s="11"/>
    </row>
    <row r="283" spans="8:9" x14ac:dyDescent="0.55000000000000004">
      <c r="H283" s="11"/>
      <c r="I283" s="11"/>
    </row>
    <row r="284" spans="8:9" x14ac:dyDescent="0.55000000000000004">
      <c r="H284" s="11"/>
      <c r="I284" s="11"/>
    </row>
    <row r="285" spans="8:9" x14ac:dyDescent="0.55000000000000004">
      <c r="H285" s="11"/>
      <c r="I285" s="11"/>
    </row>
    <row r="286" spans="8:9" x14ac:dyDescent="0.55000000000000004">
      <c r="H286" s="11"/>
      <c r="I286" s="11"/>
    </row>
    <row r="287" spans="8:9" x14ac:dyDescent="0.55000000000000004">
      <c r="H287" s="11"/>
      <c r="I287" s="11"/>
    </row>
    <row r="288" spans="8:9" x14ac:dyDescent="0.55000000000000004">
      <c r="H288" s="11"/>
      <c r="I288" s="11"/>
    </row>
    <row r="289" spans="8:9" x14ac:dyDescent="0.55000000000000004">
      <c r="H289" s="11"/>
      <c r="I289" s="11"/>
    </row>
    <row r="290" spans="8:9" x14ac:dyDescent="0.55000000000000004">
      <c r="H290" s="11"/>
      <c r="I290" s="11"/>
    </row>
    <row r="291" spans="8:9" x14ac:dyDescent="0.55000000000000004">
      <c r="H291" s="11"/>
      <c r="I291" s="11"/>
    </row>
    <row r="292" spans="8:9" x14ac:dyDescent="0.55000000000000004">
      <c r="H292" s="11"/>
      <c r="I292" s="11"/>
    </row>
    <row r="293" spans="8:9" x14ac:dyDescent="0.55000000000000004">
      <c r="H293" s="11"/>
      <c r="I293" s="11"/>
    </row>
    <row r="294" spans="8:9" x14ac:dyDescent="0.55000000000000004">
      <c r="H294" s="11"/>
      <c r="I294" s="11"/>
    </row>
    <row r="295" spans="8:9" x14ac:dyDescent="0.55000000000000004">
      <c r="H295" s="11"/>
      <c r="I295" s="11"/>
    </row>
    <row r="296" spans="8:9" x14ac:dyDescent="0.55000000000000004">
      <c r="H296" s="11"/>
      <c r="I296" s="11"/>
    </row>
    <row r="297" spans="8:9" x14ac:dyDescent="0.55000000000000004">
      <c r="H297" s="11"/>
      <c r="I297" s="11"/>
    </row>
    <row r="298" spans="8:9" x14ac:dyDescent="0.55000000000000004">
      <c r="H298" s="11"/>
      <c r="I298" s="11"/>
    </row>
    <row r="299" spans="8:9" x14ac:dyDescent="0.55000000000000004">
      <c r="H299" s="11"/>
      <c r="I299" s="11"/>
    </row>
    <row r="300" spans="8:9" x14ac:dyDescent="0.55000000000000004">
      <c r="H300" s="11"/>
      <c r="I300" s="11"/>
    </row>
    <row r="301" spans="8:9" x14ac:dyDescent="0.55000000000000004">
      <c r="H301" s="11"/>
      <c r="I301" s="11"/>
    </row>
    <row r="302" spans="8:9" x14ac:dyDescent="0.55000000000000004">
      <c r="H302" s="11"/>
      <c r="I302" s="11"/>
    </row>
    <row r="303" spans="8:9" x14ac:dyDescent="0.55000000000000004">
      <c r="H303" s="11"/>
      <c r="I303" s="11"/>
    </row>
    <row r="304" spans="8:9" x14ac:dyDescent="0.55000000000000004">
      <c r="H304" s="11"/>
      <c r="I304" s="11"/>
    </row>
    <row r="305" spans="8:9" x14ac:dyDescent="0.55000000000000004">
      <c r="H305" s="11"/>
      <c r="I305" s="11"/>
    </row>
    <row r="306" spans="8:9" x14ac:dyDescent="0.55000000000000004">
      <c r="H306" s="11"/>
      <c r="I306" s="11"/>
    </row>
    <row r="307" spans="8:9" x14ac:dyDescent="0.55000000000000004">
      <c r="H307" s="11"/>
      <c r="I307" s="11"/>
    </row>
  </sheetData>
  <sortState xmlns:xlrd2="http://schemas.microsoft.com/office/spreadsheetml/2017/richdata2" ref="B181:C188">
    <sortCondition ref="B181:B188"/>
  </sortState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8105-9AA6-4FF8-806A-2374DF6352EC}">
  <dimension ref="A1:BU91"/>
  <sheetViews>
    <sheetView workbookViewId="0">
      <selection activeCell="A2" sqref="A2:XFD2"/>
    </sheetView>
  </sheetViews>
  <sheetFormatPr defaultRowHeight="14.4" x14ac:dyDescent="0.55000000000000004"/>
  <sheetData>
    <row r="1" spans="1:73" s="1" customFormat="1" ht="115.2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O1" s="1" t="s">
        <v>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C1" s="1" t="s">
        <v>0</v>
      </c>
      <c r="AD1" s="1" t="s">
        <v>1</v>
      </c>
      <c r="AE1" s="1" t="s">
        <v>2</v>
      </c>
      <c r="AF1" s="1" t="s">
        <v>3</v>
      </c>
      <c r="AG1" s="1" t="s">
        <v>4</v>
      </c>
      <c r="AH1" s="1" t="s">
        <v>5</v>
      </c>
      <c r="AI1" s="1" t="s">
        <v>6</v>
      </c>
      <c r="AJ1" s="1" t="s">
        <v>7</v>
      </c>
      <c r="AK1" s="1" t="s">
        <v>61</v>
      </c>
      <c r="AL1" s="1" t="s">
        <v>62</v>
      </c>
      <c r="AM1" s="1" t="s">
        <v>63</v>
      </c>
      <c r="AN1" s="1" t="s">
        <v>64</v>
      </c>
      <c r="AO1" s="1" t="s">
        <v>65</v>
      </c>
      <c r="AQ1" s="1" t="s">
        <v>72</v>
      </c>
      <c r="AR1" s="1" t="s">
        <v>73</v>
      </c>
      <c r="AT1" s="1" t="s">
        <v>942</v>
      </c>
      <c r="AU1" s="1" t="s">
        <v>15</v>
      </c>
      <c r="AV1"/>
      <c r="AW1" s="1" t="s">
        <v>71</v>
      </c>
      <c r="AX1" s="1" t="s">
        <v>70</v>
      </c>
    </row>
    <row r="2" spans="1:73" x14ac:dyDescent="0.55000000000000004">
      <c r="A2">
        <v>49</v>
      </c>
      <c r="B2" t="s">
        <v>1746</v>
      </c>
      <c r="C2" s="2">
        <v>45146.50445601852</v>
      </c>
      <c r="D2" t="s">
        <v>75</v>
      </c>
      <c r="E2" t="s">
        <v>76</v>
      </c>
      <c r="F2">
        <v>0</v>
      </c>
      <c r="G2">
        <v>6.0990000000000002</v>
      </c>
      <c r="H2">
        <v>2323</v>
      </c>
      <c r="I2">
        <v>-2E-3</v>
      </c>
      <c r="J2" t="s">
        <v>77</v>
      </c>
      <c r="K2" t="s">
        <v>77</v>
      </c>
      <c r="L2" s="25" t="s">
        <v>77</v>
      </c>
      <c r="M2" t="s">
        <v>77</v>
      </c>
      <c r="O2">
        <v>49</v>
      </c>
      <c r="P2" s="2" t="s">
        <v>1746</v>
      </c>
      <c r="Q2">
        <v>45146.50445601852</v>
      </c>
      <c r="R2" t="s">
        <v>75</v>
      </c>
      <c r="S2" t="s">
        <v>76</v>
      </c>
      <c r="T2">
        <v>0</v>
      </c>
      <c r="U2" t="s">
        <v>77</v>
      </c>
      <c r="V2" t="s">
        <v>77</v>
      </c>
      <c r="W2" t="s">
        <v>77</v>
      </c>
      <c r="X2" t="s">
        <v>77</v>
      </c>
      <c r="Y2" t="s">
        <v>77</v>
      </c>
      <c r="Z2" t="s">
        <v>77</v>
      </c>
      <c r="AA2" t="s">
        <v>77</v>
      </c>
      <c r="AC2" s="2">
        <v>49</v>
      </c>
      <c r="AD2" t="s">
        <v>1746</v>
      </c>
      <c r="AE2">
        <v>45146.50445601852</v>
      </c>
      <c r="AF2" t="s">
        <v>75</v>
      </c>
      <c r="AG2" t="s">
        <v>76</v>
      </c>
      <c r="AH2">
        <v>0</v>
      </c>
      <c r="AI2">
        <v>12.215</v>
      </c>
      <c r="AJ2">
        <v>2835</v>
      </c>
      <c r="AK2">
        <v>0.53900000000000003</v>
      </c>
      <c r="AL2" t="s">
        <v>77</v>
      </c>
      <c r="AM2" t="s">
        <v>77</v>
      </c>
      <c r="AN2" t="s">
        <v>77</v>
      </c>
      <c r="AO2" t="s">
        <v>77</v>
      </c>
      <c r="AQ2">
        <v>1</v>
      </c>
      <c r="AS2">
        <v>49</v>
      </c>
      <c r="AT2">
        <v>4.5649226600000006</v>
      </c>
      <c r="AU2">
        <v>666.35422167749994</v>
      </c>
      <c r="AW2">
        <v>2.0273869912499993</v>
      </c>
      <c r="AX2">
        <v>559.93450338675007</v>
      </c>
      <c r="AZ2">
        <v>1.8531117344499997</v>
      </c>
      <c r="BA2">
        <v>538.06331472150009</v>
      </c>
      <c r="BC2">
        <v>0.91855930370000016</v>
      </c>
      <c r="BD2">
        <v>482.08939001800007</v>
      </c>
      <c r="BF2">
        <v>4.5649226600000006</v>
      </c>
      <c r="BG2">
        <v>666.35422167749994</v>
      </c>
      <c r="BI2">
        <v>49</v>
      </c>
      <c r="BJ2" t="s">
        <v>1746</v>
      </c>
      <c r="BK2">
        <v>45146.50445601852</v>
      </c>
      <c r="BL2" t="s">
        <v>75</v>
      </c>
      <c r="BM2" t="s">
        <v>76</v>
      </c>
      <c r="BN2">
        <v>0</v>
      </c>
      <c r="BO2">
        <v>2.6949999999999998</v>
      </c>
      <c r="BP2">
        <v>5526039</v>
      </c>
      <c r="BQ2">
        <v>0</v>
      </c>
      <c r="BR2" t="s">
        <v>77</v>
      </c>
      <c r="BS2" t="s">
        <v>77</v>
      </c>
      <c r="BT2" t="s">
        <v>77</v>
      </c>
      <c r="BU2" t="s">
        <v>77</v>
      </c>
    </row>
    <row r="3" spans="1:73" x14ac:dyDescent="0.55000000000000004">
      <c r="A3">
        <v>49</v>
      </c>
      <c r="B3" t="s">
        <v>1745</v>
      </c>
      <c r="C3">
        <v>45153.456655092596</v>
      </c>
      <c r="D3" t="s">
        <v>75</v>
      </c>
      <c r="E3" t="s">
        <v>76</v>
      </c>
      <c r="F3">
        <v>0</v>
      </c>
      <c r="G3">
        <v>6.0960000000000001</v>
      </c>
      <c r="H3">
        <v>2275</v>
      </c>
      <c r="I3">
        <v>-3.0000000000000001E-3</v>
      </c>
      <c r="J3" t="s">
        <v>77</v>
      </c>
      <c r="K3" t="s">
        <v>77</v>
      </c>
      <c r="L3" t="s">
        <v>77</v>
      </c>
      <c r="M3" t="s">
        <v>77</v>
      </c>
      <c r="O3">
        <v>49</v>
      </c>
      <c r="P3" t="s">
        <v>1745</v>
      </c>
      <c r="Q3">
        <v>45153.456655092596</v>
      </c>
      <c r="R3" t="s">
        <v>75</v>
      </c>
      <c r="S3" t="s">
        <v>76</v>
      </c>
      <c r="T3">
        <v>0</v>
      </c>
      <c r="U3" t="s">
        <v>77</v>
      </c>
      <c r="V3" t="s">
        <v>77</v>
      </c>
      <c r="W3" t="s">
        <v>77</v>
      </c>
      <c r="X3" t="s">
        <v>77</v>
      </c>
      <c r="Y3" t="s">
        <v>77</v>
      </c>
      <c r="Z3" t="s">
        <v>77</v>
      </c>
      <c r="AA3" t="s">
        <v>77</v>
      </c>
      <c r="AC3">
        <v>49</v>
      </c>
      <c r="AD3" t="s">
        <v>1745</v>
      </c>
      <c r="AE3">
        <v>45153.456655092596</v>
      </c>
      <c r="AF3" t="s">
        <v>75</v>
      </c>
      <c r="AG3" t="s">
        <v>76</v>
      </c>
      <c r="AH3">
        <v>0</v>
      </c>
      <c r="AI3">
        <v>12.215</v>
      </c>
      <c r="AJ3">
        <v>2862</v>
      </c>
      <c r="AK3">
        <v>0.54600000000000004</v>
      </c>
      <c r="AL3" t="s">
        <v>77</v>
      </c>
      <c r="AM3" t="s">
        <v>77</v>
      </c>
      <c r="AN3" t="s">
        <v>77</v>
      </c>
      <c r="AO3" t="s">
        <v>77</v>
      </c>
      <c r="AQ3">
        <v>1</v>
      </c>
      <c r="AS3">
        <v>49</v>
      </c>
      <c r="AT3">
        <v>4.6744625000000006</v>
      </c>
      <c r="AU3">
        <v>672.87206483159991</v>
      </c>
      <c r="AW3">
        <v>1.8928570312500002</v>
      </c>
      <c r="AX3">
        <v>564.93064816812011</v>
      </c>
      <c r="AZ3">
        <v>1.6823975312500004</v>
      </c>
      <c r="BA3">
        <v>543.22321362456012</v>
      </c>
      <c r="BC3">
        <v>0.84641581249999986</v>
      </c>
      <c r="BD3">
        <v>487.66636455711995</v>
      </c>
      <c r="BI3">
        <v>49</v>
      </c>
      <c r="BJ3" t="s">
        <v>1745</v>
      </c>
      <c r="BK3">
        <v>45153.456655092596</v>
      </c>
      <c r="BL3" t="s">
        <v>75</v>
      </c>
      <c r="BM3" t="s">
        <v>76</v>
      </c>
      <c r="BN3">
        <v>0</v>
      </c>
      <c r="BO3">
        <v>2.7</v>
      </c>
      <c r="BP3">
        <v>5266470</v>
      </c>
      <c r="BQ3">
        <v>0</v>
      </c>
      <c r="BR3" t="s">
        <v>77</v>
      </c>
      <c r="BS3" t="s">
        <v>77</v>
      </c>
      <c r="BT3" t="s">
        <v>77</v>
      </c>
      <c r="BU3" t="s">
        <v>77</v>
      </c>
    </row>
    <row r="4" spans="1:73" x14ac:dyDescent="0.55000000000000004">
      <c r="A4">
        <v>49</v>
      </c>
      <c r="B4" t="s">
        <v>1744</v>
      </c>
      <c r="C4" s="2">
        <v>45139.42083333333</v>
      </c>
      <c r="D4" t="s">
        <v>1739</v>
      </c>
      <c r="E4" t="s">
        <v>76</v>
      </c>
      <c r="F4">
        <v>0</v>
      </c>
      <c r="G4">
        <v>6.0620000000000003</v>
      </c>
      <c r="H4">
        <v>2289</v>
      </c>
      <c r="I4">
        <v>-3.0000000000000001E-3</v>
      </c>
      <c r="J4" t="s">
        <v>77</v>
      </c>
      <c r="K4" t="s">
        <v>77</v>
      </c>
      <c r="L4" t="s">
        <v>77</v>
      </c>
      <c r="M4" t="s">
        <v>77</v>
      </c>
      <c r="O4">
        <v>49</v>
      </c>
      <c r="P4" s="2" t="s">
        <v>1744</v>
      </c>
      <c r="Q4">
        <v>45139.42083333333</v>
      </c>
      <c r="R4" t="s">
        <v>1739</v>
      </c>
      <c r="S4" t="s">
        <v>76</v>
      </c>
      <c r="T4">
        <v>0</v>
      </c>
      <c r="U4" t="s">
        <v>77</v>
      </c>
      <c r="V4" t="s">
        <v>77</v>
      </c>
      <c r="W4" t="s">
        <v>77</v>
      </c>
      <c r="X4" t="s">
        <v>77</v>
      </c>
      <c r="Y4" t="s">
        <v>77</v>
      </c>
      <c r="Z4" t="s">
        <v>77</v>
      </c>
      <c r="AA4" t="s">
        <v>77</v>
      </c>
      <c r="AC4" s="2">
        <v>49</v>
      </c>
      <c r="AD4" t="s">
        <v>1744</v>
      </c>
      <c r="AE4">
        <v>45139.42083333333</v>
      </c>
      <c r="AF4" t="s">
        <v>1739</v>
      </c>
      <c r="AG4" t="s">
        <v>76</v>
      </c>
      <c r="AH4">
        <v>0</v>
      </c>
      <c r="AI4">
        <v>12.221</v>
      </c>
      <c r="AJ4">
        <v>2651</v>
      </c>
      <c r="AK4">
        <v>0.48699999999999999</v>
      </c>
      <c r="AL4" t="s">
        <v>77</v>
      </c>
      <c r="AM4" t="s">
        <v>77</v>
      </c>
      <c r="AN4" t="s">
        <v>77</v>
      </c>
      <c r="AO4" t="s">
        <v>77</v>
      </c>
      <c r="AQ4">
        <v>1</v>
      </c>
      <c r="AS4">
        <v>49</v>
      </c>
      <c r="AT4">
        <v>4.6422563400000012</v>
      </c>
      <c r="AU4">
        <v>621.91861996389991</v>
      </c>
      <c r="AW4">
        <v>1.9320848212499993</v>
      </c>
      <c r="AX4">
        <v>525.88426493123006</v>
      </c>
      <c r="AZ4">
        <v>1.7322167580500007</v>
      </c>
      <c r="BA4">
        <v>502.89892795574002</v>
      </c>
      <c r="BC4">
        <v>0.8673885013</v>
      </c>
      <c r="BD4">
        <v>444.08235051847993</v>
      </c>
      <c r="BF4">
        <v>4.6422563400000012</v>
      </c>
      <c r="BG4">
        <v>621.91861996389991</v>
      </c>
      <c r="BI4">
        <v>49</v>
      </c>
      <c r="BJ4" t="s">
        <v>1744</v>
      </c>
      <c r="BK4">
        <v>45139.42083333333</v>
      </c>
      <c r="BL4" t="s">
        <v>1739</v>
      </c>
      <c r="BM4" t="s">
        <v>76</v>
      </c>
      <c r="BN4">
        <v>0</v>
      </c>
      <c r="BO4">
        <v>2.7010000000000001</v>
      </c>
      <c r="BP4">
        <v>5396698</v>
      </c>
      <c r="BQ4">
        <v>0</v>
      </c>
      <c r="BR4" t="s">
        <v>77</v>
      </c>
      <c r="BS4" t="s">
        <v>77</v>
      </c>
      <c r="BT4" t="s">
        <v>77</v>
      </c>
      <c r="BU4" t="s">
        <v>77</v>
      </c>
    </row>
    <row r="5" spans="1:73" x14ac:dyDescent="0.55000000000000004">
      <c r="A5">
        <v>49</v>
      </c>
      <c r="B5" t="s">
        <v>1743</v>
      </c>
      <c r="C5" s="2">
        <v>45112.441828703704</v>
      </c>
      <c r="D5" t="s">
        <v>1739</v>
      </c>
      <c r="E5" t="s">
        <v>76</v>
      </c>
      <c r="F5">
        <v>0</v>
      </c>
      <c r="G5">
        <v>6.077</v>
      </c>
      <c r="H5">
        <v>1736</v>
      </c>
      <c r="I5">
        <v>-4.0000000000000001E-3</v>
      </c>
      <c r="J5" t="s">
        <v>77</v>
      </c>
      <c r="K5" t="s">
        <v>77</v>
      </c>
      <c r="L5" t="s">
        <v>77</v>
      </c>
      <c r="M5" t="s">
        <v>77</v>
      </c>
      <c r="O5">
        <v>49</v>
      </c>
      <c r="P5" s="2" t="s">
        <v>1743</v>
      </c>
      <c r="Q5">
        <v>45112.441828703704</v>
      </c>
      <c r="R5" t="s">
        <v>1739</v>
      </c>
      <c r="S5" t="s">
        <v>76</v>
      </c>
      <c r="T5">
        <v>0</v>
      </c>
      <c r="U5" t="s">
        <v>77</v>
      </c>
      <c r="V5" t="s">
        <v>77</v>
      </c>
      <c r="W5" t="s">
        <v>77</v>
      </c>
      <c r="X5" t="s">
        <v>77</v>
      </c>
      <c r="Y5" t="s">
        <v>77</v>
      </c>
      <c r="Z5" t="s">
        <v>77</v>
      </c>
      <c r="AA5" t="s">
        <v>77</v>
      </c>
      <c r="AC5" s="2">
        <v>49</v>
      </c>
      <c r="AD5" t="s">
        <v>1743</v>
      </c>
      <c r="AE5">
        <v>45112.441828703704</v>
      </c>
      <c r="AF5" t="s">
        <v>1739</v>
      </c>
      <c r="AG5" t="s">
        <v>76</v>
      </c>
      <c r="AH5">
        <v>0</v>
      </c>
      <c r="AI5">
        <v>12.214</v>
      </c>
      <c r="AJ5">
        <v>2679</v>
      </c>
      <c r="AK5">
        <v>0.495</v>
      </c>
      <c r="AL5" t="s">
        <v>77</v>
      </c>
      <c r="AM5" t="s">
        <v>77</v>
      </c>
      <c r="AN5" t="s">
        <v>77</v>
      </c>
      <c r="AO5" t="s">
        <v>77</v>
      </c>
      <c r="AQ5">
        <v>1</v>
      </c>
      <c r="AS5">
        <v>49</v>
      </c>
      <c r="AT5">
        <v>6.0753558400000003</v>
      </c>
      <c r="AU5">
        <v>628.68255159989985</v>
      </c>
      <c r="AW5">
        <v>0.38892103999999961</v>
      </c>
      <c r="AX5">
        <v>531.06609713643002</v>
      </c>
      <c r="AZ5">
        <v>-0.25291568320000035</v>
      </c>
      <c r="BA5">
        <v>508.25010131334005</v>
      </c>
      <c r="BC5">
        <v>8.2276428799999968E-2</v>
      </c>
      <c r="BD5">
        <v>449.86614191368</v>
      </c>
      <c r="BF5">
        <v>6.0753558400000003</v>
      </c>
      <c r="BG5">
        <v>628.68255159989985</v>
      </c>
      <c r="BI5">
        <v>49</v>
      </c>
      <c r="BJ5" t="s">
        <v>1743</v>
      </c>
      <c r="BK5">
        <v>45112.441828703704</v>
      </c>
      <c r="BL5" t="s">
        <v>1739</v>
      </c>
      <c r="BM5" t="s">
        <v>76</v>
      </c>
      <c r="BN5">
        <v>0</v>
      </c>
      <c r="BO5">
        <v>2.7</v>
      </c>
      <c r="BP5">
        <v>5311266</v>
      </c>
      <c r="BQ5">
        <v>0</v>
      </c>
      <c r="BR5" t="s">
        <v>77</v>
      </c>
      <c r="BS5" t="s">
        <v>77</v>
      </c>
      <c r="BT5" t="s">
        <v>77</v>
      </c>
      <c r="BU5" t="s">
        <v>77</v>
      </c>
    </row>
    <row r="6" spans="1:73" x14ac:dyDescent="0.55000000000000004">
      <c r="A6">
        <v>49</v>
      </c>
      <c r="B6" t="s">
        <v>1742</v>
      </c>
      <c r="C6" s="2">
        <v>45118.476574074077</v>
      </c>
      <c r="D6" t="s">
        <v>1739</v>
      </c>
      <c r="E6" t="s">
        <v>76</v>
      </c>
      <c r="F6">
        <v>0</v>
      </c>
      <c r="G6">
        <v>6.0720000000000001</v>
      </c>
      <c r="H6" s="26">
        <v>2239</v>
      </c>
      <c r="I6">
        <v>-3.0000000000000001E-3</v>
      </c>
      <c r="J6" t="s">
        <v>77</v>
      </c>
      <c r="K6" t="s">
        <v>77</v>
      </c>
      <c r="L6" t="s">
        <v>77</v>
      </c>
      <c r="M6" t="s">
        <v>77</v>
      </c>
      <c r="O6">
        <v>49</v>
      </c>
      <c r="P6" s="2" t="s">
        <v>1742</v>
      </c>
      <c r="Q6">
        <v>45118.476574074077</v>
      </c>
      <c r="R6" t="s">
        <v>1739</v>
      </c>
      <c r="S6" t="s">
        <v>76</v>
      </c>
      <c r="T6">
        <v>0</v>
      </c>
      <c r="U6" s="26" t="s">
        <v>77</v>
      </c>
      <c r="V6" t="s">
        <v>77</v>
      </c>
      <c r="W6" t="s">
        <v>77</v>
      </c>
      <c r="X6" t="s">
        <v>77</v>
      </c>
      <c r="Y6" t="s">
        <v>77</v>
      </c>
      <c r="Z6" t="s">
        <v>77</v>
      </c>
      <c r="AA6" t="s">
        <v>77</v>
      </c>
      <c r="AC6" s="2">
        <v>49</v>
      </c>
      <c r="AD6" t="s">
        <v>1742</v>
      </c>
      <c r="AE6">
        <v>45118.476574074077</v>
      </c>
      <c r="AF6" t="s">
        <v>1739</v>
      </c>
      <c r="AG6" t="s">
        <v>76</v>
      </c>
      <c r="AH6" s="26">
        <v>0</v>
      </c>
      <c r="AI6">
        <v>12.212999999999999</v>
      </c>
      <c r="AJ6">
        <v>2680</v>
      </c>
      <c r="AK6">
        <v>0.496</v>
      </c>
      <c r="AL6" t="s">
        <v>77</v>
      </c>
      <c r="AM6" t="s">
        <v>77</v>
      </c>
      <c r="AN6" t="s">
        <v>77</v>
      </c>
      <c r="AO6" t="s">
        <v>77</v>
      </c>
      <c r="AQ6">
        <v>1</v>
      </c>
      <c r="AS6">
        <v>49</v>
      </c>
      <c r="AT6">
        <v>4.7582503400000009</v>
      </c>
      <c r="AU6">
        <v>628.92410735999988</v>
      </c>
      <c r="AW6">
        <v>1.7920238212499999</v>
      </c>
      <c r="AX6">
        <v>531.25116075200003</v>
      </c>
      <c r="AZ6">
        <v>1.55418663805</v>
      </c>
      <c r="BA6">
        <v>508.44121417600007</v>
      </c>
      <c r="BC6">
        <v>0.79274758130000023</v>
      </c>
      <c r="BD6">
        <v>450.07270515200008</v>
      </c>
      <c r="BF6">
        <v>4.7582503400000009</v>
      </c>
      <c r="BG6">
        <v>628.92410735999988</v>
      </c>
      <c r="BI6">
        <v>49</v>
      </c>
      <c r="BJ6" t="s">
        <v>1742</v>
      </c>
      <c r="BK6">
        <v>45118.476574074077</v>
      </c>
      <c r="BL6" t="s">
        <v>1739</v>
      </c>
      <c r="BM6" t="s">
        <v>76</v>
      </c>
      <c r="BN6">
        <v>0</v>
      </c>
      <c r="BO6">
        <v>2.6970000000000001</v>
      </c>
      <c r="BP6">
        <v>5335083</v>
      </c>
      <c r="BQ6">
        <v>0</v>
      </c>
      <c r="BR6" t="s">
        <v>77</v>
      </c>
      <c r="BS6" t="s">
        <v>77</v>
      </c>
      <c r="BT6" t="s">
        <v>77</v>
      </c>
      <c r="BU6" t="s">
        <v>77</v>
      </c>
    </row>
    <row r="7" spans="1:73" x14ac:dyDescent="0.55000000000000004">
      <c r="A7">
        <v>49</v>
      </c>
      <c r="B7" t="s">
        <v>1741</v>
      </c>
      <c r="C7">
        <v>45125.456736111111</v>
      </c>
      <c r="D7" t="s">
        <v>1739</v>
      </c>
      <c r="E7" t="s">
        <v>76</v>
      </c>
      <c r="F7">
        <v>0</v>
      </c>
      <c r="G7">
        <v>6.0789999999999997</v>
      </c>
      <c r="H7">
        <v>2116</v>
      </c>
      <c r="I7">
        <v>-3.0000000000000001E-3</v>
      </c>
      <c r="J7" t="s">
        <v>77</v>
      </c>
      <c r="K7" t="s">
        <v>77</v>
      </c>
      <c r="L7" t="s">
        <v>77</v>
      </c>
      <c r="M7" t="s">
        <v>77</v>
      </c>
      <c r="O7">
        <v>49</v>
      </c>
      <c r="P7" t="s">
        <v>1741</v>
      </c>
      <c r="Q7">
        <v>45125.456736111111</v>
      </c>
      <c r="R7" t="s">
        <v>1739</v>
      </c>
      <c r="S7" t="s">
        <v>76</v>
      </c>
      <c r="T7">
        <v>0</v>
      </c>
      <c r="U7" t="s">
        <v>77</v>
      </c>
      <c r="V7" t="s">
        <v>77</v>
      </c>
      <c r="W7" t="s">
        <v>77</v>
      </c>
      <c r="X7" t="s">
        <v>77</v>
      </c>
      <c r="Y7" t="s">
        <v>77</v>
      </c>
      <c r="Z7" t="s">
        <v>77</v>
      </c>
      <c r="AA7" t="s">
        <v>77</v>
      </c>
      <c r="AC7">
        <v>49</v>
      </c>
      <c r="AD7" t="s">
        <v>1741</v>
      </c>
      <c r="AE7">
        <v>45125.456736111111</v>
      </c>
      <c r="AF7" t="s">
        <v>1739</v>
      </c>
      <c r="AG7" t="s">
        <v>76</v>
      </c>
      <c r="AH7">
        <v>0</v>
      </c>
      <c r="AI7">
        <v>12.215</v>
      </c>
      <c r="AJ7">
        <v>2137</v>
      </c>
      <c r="AK7">
        <v>0.34399999999999997</v>
      </c>
      <c r="AL7" t="s">
        <v>77</v>
      </c>
      <c r="AM7" t="s">
        <v>77</v>
      </c>
      <c r="AN7" t="s">
        <v>77</v>
      </c>
      <c r="AO7" t="s">
        <v>77</v>
      </c>
      <c r="AQ7">
        <v>1</v>
      </c>
      <c r="AS7">
        <v>49</v>
      </c>
      <c r="AT7">
        <v>5.0550862399999996</v>
      </c>
      <c r="AU7">
        <v>497.6250966591</v>
      </c>
      <c r="AW7">
        <v>1.4479259399999993</v>
      </c>
      <c r="AX7">
        <v>430.74314390987001</v>
      </c>
      <c r="AZ7">
        <v>1.1149994248000006</v>
      </c>
      <c r="BA7">
        <v>404.66214433606001</v>
      </c>
      <c r="BC7">
        <v>0.61222275680000027</v>
      </c>
      <c r="BD7">
        <v>337.90135605512</v>
      </c>
      <c r="BF7">
        <v>5.0550862399999996</v>
      </c>
      <c r="BG7">
        <v>497.6250966591</v>
      </c>
      <c r="BI7">
        <v>49</v>
      </c>
      <c r="BJ7" t="s">
        <v>1741</v>
      </c>
      <c r="BK7">
        <v>45125.456736111111</v>
      </c>
      <c r="BL7" t="s">
        <v>1739</v>
      </c>
      <c r="BM7" t="s">
        <v>76</v>
      </c>
      <c r="BN7">
        <v>0</v>
      </c>
      <c r="BO7">
        <v>2.6949999999999998</v>
      </c>
      <c r="BP7">
        <v>5455046</v>
      </c>
      <c r="BQ7">
        <v>0</v>
      </c>
      <c r="BR7" t="s">
        <v>77</v>
      </c>
      <c r="BS7" t="s">
        <v>77</v>
      </c>
      <c r="BT7" t="s">
        <v>77</v>
      </c>
      <c r="BU7" t="s">
        <v>77</v>
      </c>
    </row>
    <row r="8" spans="1:73" x14ac:dyDescent="0.55000000000000004">
      <c r="A8">
        <v>49</v>
      </c>
      <c r="B8" t="s">
        <v>1740</v>
      </c>
      <c r="C8">
        <v>45133.428148148145</v>
      </c>
      <c r="D8" t="s">
        <v>1739</v>
      </c>
      <c r="E8" t="s">
        <v>76</v>
      </c>
      <c r="F8">
        <v>0</v>
      </c>
      <c r="G8">
        <v>6.077</v>
      </c>
      <c r="H8">
        <v>2126</v>
      </c>
      <c r="I8">
        <v>-3.0000000000000001E-3</v>
      </c>
      <c r="J8" t="s">
        <v>77</v>
      </c>
      <c r="K8" t="s">
        <v>77</v>
      </c>
      <c r="L8" t="s">
        <v>77</v>
      </c>
      <c r="M8" t="s">
        <v>77</v>
      </c>
      <c r="O8">
        <v>49</v>
      </c>
      <c r="P8" t="s">
        <v>1740</v>
      </c>
      <c r="Q8">
        <v>45133.428148148145</v>
      </c>
      <c r="R8" t="s">
        <v>1739</v>
      </c>
      <c r="S8" t="s">
        <v>76</v>
      </c>
      <c r="T8">
        <v>0</v>
      </c>
      <c r="U8" t="s">
        <v>77</v>
      </c>
      <c r="V8" t="s">
        <v>77</v>
      </c>
      <c r="W8" t="s">
        <v>77</v>
      </c>
      <c r="X8" t="s">
        <v>77</v>
      </c>
      <c r="Y8" t="s">
        <v>77</v>
      </c>
      <c r="Z8" t="s">
        <v>77</v>
      </c>
      <c r="AA8" t="s">
        <v>77</v>
      </c>
      <c r="AC8">
        <v>49</v>
      </c>
      <c r="AD8" t="s">
        <v>1740</v>
      </c>
      <c r="AE8">
        <v>45133.428148148145</v>
      </c>
      <c r="AF8" t="s">
        <v>1739</v>
      </c>
      <c r="AG8" t="s">
        <v>76</v>
      </c>
      <c r="AH8">
        <v>0</v>
      </c>
      <c r="AI8">
        <v>12.196999999999999</v>
      </c>
      <c r="AJ8">
        <v>1888</v>
      </c>
      <c r="AK8">
        <v>0.27400000000000002</v>
      </c>
      <c r="AL8" t="s">
        <v>77</v>
      </c>
      <c r="AM8" t="s">
        <v>77</v>
      </c>
      <c r="AN8" t="s">
        <v>77</v>
      </c>
      <c r="AO8" t="s">
        <v>77</v>
      </c>
      <c r="AQ8">
        <v>1</v>
      </c>
      <c r="AS8">
        <v>49</v>
      </c>
      <c r="AT8">
        <v>5.03034304</v>
      </c>
      <c r="AU8">
        <v>437.32621148160001</v>
      </c>
      <c r="AW8">
        <v>1.4758773649999988</v>
      </c>
      <c r="AX8">
        <v>384.64145357312003</v>
      </c>
      <c r="AZ8">
        <v>1.1507711858000009</v>
      </c>
      <c r="BA8">
        <v>357.06964051456004</v>
      </c>
      <c r="BC8">
        <v>0.62673538279999996</v>
      </c>
      <c r="BD8">
        <v>286.45863283711998</v>
      </c>
      <c r="BF8">
        <v>5.03034304</v>
      </c>
      <c r="BG8">
        <v>437.32621148160001</v>
      </c>
      <c r="BI8">
        <v>49</v>
      </c>
      <c r="BJ8" t="s">
        <v>1740</v>
      </c>
      <c r="BK8">
        <v>45133.428148148145</v>
      </c>
      <c r="BL8" t="s">
        <v>1739</v>
      </c>
      <c r="BM8" t="s">
        <v>76</v>
      </c>
      <c r="BN8">
        <v>0</v>
      </c>
      <c r="BO8">
        <v>2.6989999999999998</v>
      </c>
      <c r="BP8">
        <v>5556164</v>
      </c>
      <c r="BQ8">
        <v>0</v>
      </c>
      <c r="BR8" t="s">
        <v>77</v>
      </c>
      <c r="BS8" t="s">
        <v>77</v>
      </c>
      <c r="BT8" t="s">
        <v>77</v>
      </c>
      <c r="BU8" t="s">
        <v>77</v>
      </c>
    </row>
    <row r="15" spans="1:73" x14ac:dyDescent="0.55000000000000004">
      <c r="A15">
        <v>43</v>
      </c>
      <c r="B15" t="s">
        <v>1738</v>
      </c>
      <c r="C15" s="2">
        <v>45048.427291666667</v>
      </c>
      <c r="D15" t="s">
        <v>1715</v>
      </c>
      <c r="E15" t="s">
        <v>76</v>
      </c>
      <c r="F15">
        <v>0</v>
      </c>
      <c r="G15">
        <v>6.0679999999999996</v>
      </c>
      <c r="H15">
        <v>3834</v>
      </c>
      <c r="I15">
        <v>0</v>
      </c>
      <c r="J15" t="s">
        <v>77</v>
      </c>
      <c r="K15" t="s">
        <v>77</v>
      </c>
      <c r="L15" t="s">
        <v>77</v>
      </c>
      <c r="M15" t="s">
        <v>77</v>
      </c>
      <c r="O15">
        <v>43</v>
      </c>
      <c r="P15" s="2" t="s">
        <v>1738</v>
      </c>
      <c r="Q15">
        <v>45048.427291666667</v>
      </c>
      <c r="R15" t="s">
        <v>1715</v>
      </c>
      <c r="S15" t="s">
        <v>76</v>
      </c>
      <c r="T15">
        <v>0</v>
      </c>
      <c r="U15" t="s">
        <v>77</v>
      </c>
      <c r="V15" t="s">
        <v>77</v>
      </c>
      <c r="W15" t="s">
        <v>77</v>
      </c>
      <c r="X15" t="s">
        <v>77</v>
      </c>
      <c r="Y15" t="s">
        <v>77</v>
      </c>
      <c r="Z15" t="s">
        <v>77</v>
      </c>
      <c r="AA15" t="s">
        <v>77</v>
      </c>
      <c r="AC15" s="2">
        <v>43</v>
      </c>
      <c r="AD15" t="s">
        <v>1738</v>
      </c>
      <c r="AE15">
        <v>45048.427291666667</v>
      </c>
      <c r="AF15" t="s">
        <v>1715</v>
      </c>
      <c r="AG15" t="s">
        <v>76</v>
      </c>
      <c r="AH15">
        <v>0</v>
      </c>
      <c r="AI15">
        <v>12.278</v>
      </c>
      <c r="AJ15">
        <v>2403</v>
      </c>
      <c r="AK15">
        <v>0.28399999999999997</v>
      </c>
      <c r="AL15" t="s">
        <v>77</v>
      </c>
      <c r="AM15" t="s">
        <v>77</v>
      </c>
      <c r="AN15" t="s">
        <v>77</v>
      </c>
      <c r="AO15" t="s">
        <v>77</v>
      </c>
      <c r="AQ15">
        <v>1</v>
      </c>
      <c r="AS15">
        <v>43</v>
      </c>
      <c r="AT15">
        <v>2.3887502399999985</v>
      </c>
      <c r="AU15">
        <v>561.97829205509993</v>
      </c>
      <c r="AW15">
        <v>6.3123355649999997</v>
      </c>
      <c r="AX15">
        <v>479.98374034707001</v>
      </c>
      <c r="AZ15">
        <v>7.090542729800001</v>
      </c>
      <c r="BA15">
        <v>455.50170810966</v>
      </c>
      <c r="BC15">
        <v>3.5318520868000007</v>
      </c>
      <c r="BD15">
        <v>392.85273708231995</v>
      </c>
      <c r="BF15">
        <v>2.3887502399999985</v>
      </c>
      <c r="BG15">
        <v>561.97829205509993</v>
      </c>
      <c r="BI15">
        <v>43</v>
      </c>
      <c r="BJ15" t="s">
        <v>1738</v>
      </c>
      <c r="BK15">
        <v>45048.427291666667</v>
      </c>
      <c r="BL15" t="s">
        <v>1715</v>
      </c>
      <c r="BM15" t="s">
        <v>76</v>
      </c>
      <c r="BN15">
        <v>0</v>
      </c>
      <c r="BO15">
        <v>2.7040000000000002</v>
      </c>
      <c r="BP15">
        <v>5392506</v>
      </c>
      <c r="BQ15">
        <v>0</v>
      </c>
      <c r="BR15" t="s">
        <v>77</v>
      </c>
      <c r="BS15" t="s">
        <v>77</v>
      </c>
      <c r="BT15" t="s">
        <v>77</v>
      </c>
      <c r="BU15" t="s">
        <v>77</v>
      </c>
    </row>
    <row r="16" spans="1:73" x14ac:dyDescent="0.55000000000000004">
      <c r="A16">
        <v>43</v>
      </c>
      <c r="B16" t="s">
        <v>1733</v>
      </c>
      <c r="C16" s="2">
        <v>45021.443622685183</v>
      </c>
      <c r="D16" t="s">
        <v>1715</v>
      </c>
      <c r="E16" t="s">
        <v>76</v>
      </c>
      <c r="F16">
        <v>0</v>
      </c>
      <c r="G16">
        <v>6.0640000000000001</v>
      </c>
      <c r="H16">
        <v>2602</v>
      </c>
      <c r="I16">
        <v>-2E-3</v>
      </c>
      <c r="J16" t="s">
        <v>77</v>
      </c>
      <c r="K16" t="s">
        <v>77</v>
      </c>
      <c r="L16" t="s">
        <v>77</v>
      </c>
      <c r="M16" t="s">
        <v>77</v>
      </c>
      <c r="O16">
        <v>43</v>
      </c>
      <c r="P16" s="2" t="s">
        <v>1733</v>
      </c>
      <c r="Q16">
        <v>45021.443622685183</v>
      </c>
      <c r="R16" t="s">
        <v>1715</v>
      </c>
      <c r="S16" t="s">
        <v>76</v>
      </c>
      <c r="T16">
        <v>0</v>
      </c>
      <c r="U16" t="s">
        <v>77</v>
      </c>
      <c r="V16" t="s">
        <v>77</v>
      </c>
      <c r="W16" t="s">
        <v>77</v>
      </c>
      <c r="X16" t="s">
        <v>77</v>
      </c>
      <c r="Y16" t="s">
        <v>77</v>
      </c>
      <c r="Z16" t="s">
        <v>77</v>
      </c>
      <c r="AA16" t="s">
        <v>77</v>
      </c>
      <c r="AC16" s="2">
        <v>43</v>
      </c>
      <c r="AD16" t="s">
        <v>1733</v>
      </c>
      <c r="AE16">
        <v>45021.443622685183</v>
      </c>
      <c r="AF16" t="s">
        <v>1715</v>
      </c>
      <c r="AG16" t="s">
        <v>76</v>
      </c>
      <c r="AH16">
        <v>0</v>
      </c>
      <c r="AI16">
        <v>12.244</v>
      </c>
      <c r="AJ16">
        <v>2562</v>
      </c>
      <c r="AK16">
        <v>0.34799999999999998</v>
      </c>
      <c r="AL16" t="s">
        <v>77</v>
      </c>
      <c r="AM16" t="s">
        <v>77</v>
      </c>
      <c r="AN16" t="s">
        <v>77</v>
      </c>
      <c r="AO16" t="s">
        <v>77</v>
      </c>
      <c r="AQ16">
        <v>1</v>
      </c>
      <c r="AS16">
        <v>43</v>
      </c>
      <c r="AT16">
        <v>3.9774881600000001</v>
      </c>
      <c r="AU16">
        <v>600.41423075160003</v>
      </c>
      <c r="AW16">
        <v>2.8112810849999992</v>
      </c>
      <c r="AX16">
        <v>509.41278751211996</v>
      </c>
      <c r="AZ16">
        <v>2.8401010881999991</v>
      </c>
      <c r="BA16">
        <v>485.88967189656</v>
      </c>
      <c r="BC16">
        <v>1.3511495012000003</v>
      </c>
      <c r="BD16">
        <v>425.69789070112</v>
      </c>
      <c r="BF16">
        <v>3.9774881600000001</v>
      </c>
      <c r="BG16">
        <v>600.41423075160003</v>
      </c>
      <c r="BI16">
        <v>43</v>
      </c>
      <c r="BJ16" t="s">
        <v>1733</v>
      </c>
      <c r="BK16">
        <v>45021.443622685183</v>
      </c>
      <c r="BL16" t="s">
        <v>1715</v>
      </c>
      <c r="BM16" t="s">
        <v>76</v>
      </c>
      <c r="BN16">
        <v>0</v>
      </c>
      <c r="BO16">
        <v>2.7090000000000001</v>
      </c>
      <c r="BP16">
        <v>5169325</v>
      </c>
      <c r="BQ16">
        <v>0</v>
      </c>
      <c r="BR16" t="s">
        <v>77</v>
      </c>
      <c r="BS16" t="s">
        <v>77</v>
      </c>
      <c r="BT16" t="s">
        <v>77</v>
      </c>
      <c r="BU16" t="s">
        <v>77</v>
      </c>
    </row>
    <row r="17" spans="1:73" x14ac:dyDescent="0.55000000000000004">
      <c r="A17">
        <v>44</v>
      </c>
      <c r="B17" t="s">
        <v>1731</v>
      </c>
      <c r="C17" s="2">
        <v>45021.464803240742</v>
      </c>
      <c r="D17" t="s">
        <v>1715</v>
      </c>
      <c r="E17" t="s">
        <v>76</v>
      </c>
      <c r="F17">
        <v>0</v>
      </c>
      <c r="G17">
        <v>6.0490000000000004</v>
      </c>
      <c r="H17">
        <v>2929</v>
      </c>
      <c r="I17">
        <v>-1E-3</v>
      </c>
      <c r="J17" t="s">
        <v>77</v>
      </c>
      <c r="K17" t="s">
        <v>77</v>
      </c>
      <c r="L17" t="s">
        <v>77</v>
      </c>
      <c r="M17" t="s">
        <v>77</v>
      </c>
      <c r="O17">
        <v>44</v>
      </c>
      <c r="P17" s="2" t="s">
        <v>1731</v>
      </c>
      <c r="Q17">
        <v>45021.464803240742</v>
      </c>
      <c r="R17" t="s">
        <v>1715</v>
      </c>
      <c r="S17" t="s">
        <v>76</v>
      </c>
      <c r="T17">
        <v>0</v>
      </c>
      <c r="U17" t="s">
        <v>77</v>
      </c>
      <c r="V17" t="s">
        <v>77</v>
      </c>
      <c r="W17" t="s">
        <v>77</v>
      </c>
      <c r="X17" t="s">
        <v>77</v>
      </c>
      <c r="Y17" t="s">
        <v>77</v>
      </c>
      <c r="Z17" t="s">
        <v>77</v>
      </c>
      <c r="AA17" t="s">
        <v>77</v>
      </c>
      <c r="AC17" s="2">
        <v>44</v>
      </c>
      <c r="AD17" t="s">
        <v>1731</v>
      </c>
      <c r="AE17">
        <v>45021.464803240742</v>
      </c>
      <c r="AF17" t="s">
        <v>1715</v>
      </c>
      <c r="AG17" t="s">
        <v>76</v>
      </c>
      <c r="AH17">
        <v>0</v>
      </c>
      <c r="AI17">
        <v>12.194000000000001</v>
      </c>
      <c r="AJ17">
        <v>3229</v>
      </c>
      <c r="AK17">
        <v>0.61699999999999999</v>
      </c>
      <c r="AL17" t="s">
        <v>77</v>
      </c>
      <c r="AM17" t="s">
        <v>77</v>
      </c>
      <c r="AN17" t="s">
        <v>77</v>
      </c>
      <c r="AO17" t="s">
        <v>77</v>
      </c>
      <c r="AQ17">
        <v>1</v>
      </c>
      <c r="AS17">
        <v>44</v>
      </c>
      <c r="AT17">
        <v>3.3959971400000004</v>
      </c>
      <c r="AU17">
        <v>761.4005002598999</v>
      </c>
      <c r="AW17">
        <v>3.7342496212499992</v>
      </c>
      <c r="AX17">
        <v>632.83213229843011</v>
      </c>
      <c r="AZ17">
        <v>3.9854115740499996</v>
      </c>
      <c r="BA17">
        <v>613.35726606934008</v>
      </c>
      <c r="BC17">
        <v>1.8869567572999999</v>
      </c>
      <c r="BD17">
        <v>563.46821722567995</v>
      </c>
      <c r="BF17">
        <v>3.3959971400000004</v>
      </c>
      <c r="BG17">
        <v>761.4005002598999</v>
      </c>
      <c r="BI17">
        <v>44</v>
      </c>
      <c r="BJ17" t="s">
        <v>1731</v>
      </c>
      <c r="BK17">
        <v>45021.464803240742</v>
      </c>
      <c r="BL17" t="s">
        <v>1715</v>
      </c>
      <c r="BM17" t="s">
        <v>76</v>
      </c>
      <c r="BN17">
        <v>0</v>
      </c>
      <c r="BO17">
        <v>2.7029999999999998</v>
      </c>
      <c r="BP17">
        <v>5167469</v>
      </c>
      <c r="BQ17">
        <v>0</v>
      </c>
      <c r="BR17" t="s">
        <v>77</v>
      </c>
      <c r="BS17" t="s">
        <v>77</v>
      </c>
      <c r="BT17" t="s">
        <v>77</v>
      </c>
      <c r="BU17" t="s">
        <v>77</v>
      </c>
    </row>
    <row r="18" spans="1:73" x14ac:dyDescent="0.55000000000000004">
      <c r="A18">
        <v>49</v>
      </c>
      <c r="B18" t="s">
        <v>1737</v>
      </c>
      <c r="C18" s="2">
        <v>45083.397337962961</v>
      </c>
      <c r="D18" t="s">
        <v>1715</v>
      </c>
      <c r="E18" t="s">
        <v>76</v>
      </c>
      <c r="F18">
        <v>0</v>
      </c>
      <c r="G18">
        <v>6.0549999999999997</v>
      </c>
      <c r="H18">
        <v>1737</v>
      </c>
      <c r="I18">
        <v>-4.0000000000000001E-3</v>
      </c>
      <c r="J18" t="s">
        <v>77</v>
      </c>
      <c r="K18" t="s">
        <v>77</v>
      </c>
      <c r="L18" t="s">
        <v>77</v>
      </c>
      <c r="M18" t="s">
        <v>77</v>
      </c>
      <c r="O18">
        <v>49</v>
      </c>
      <c r="P18" s="2" t="s">
        <v>1718</v>
      </c>
      <c r="Q18">
        <v>45076.420034722221</v>
      </c>
      <c r="R18" t="s">
        <v>1715</v>
      </c>
      <c r="S18" t="s">
        <v>76</v>
      </c>
      <c r="T18">
        <v>0</v>
      </c>
      <c r="U18" t="s">
        <v>77</v>
      </c>
      <c r="V18" t="s">
        <v>77</v>
      </c>
      <c r="W18" t="s">
        <v>77</v>
      </c>
      <c r="X18" t="s">
        <v>77</v>
      </c>
      <c r="Y18" t="s">
        <v>77</v>
      </c>
      <c r="Z18" t="s">
        <v>77</v>
      </c>
      <c r="AA18" t="s">
        <v>77</v>
      </c>
      <c r="AC18" s="2">
        <v>49</v>
      </c>
      <c r="AD18" t="s">
        <v>1737</v>
      </c>
      <c r="AE18">
        <v>45083.397337962961</v>
      </c>
      <c r="AF18" t="s">
        <v>1715</v>
      </c>
      <c r="AG18" t="s">
        <v>76</v>
      </c>
      <c r="AH18">
        <v>0</v>
      </c>
      <c r="AI18">
        <v>12.226000000000001</v>
      </c>
      <c r="AJ18">
        <v>3590</v>
      </c>
      <c r="AK18">
        <v>0.749</v>
      </c>
      <c r="AL18" t="s">
        <v>77</v>
      </c>
      <c r="AM18" t="s">
        <v>77</v>
      </c>
      <c r="AN18" t="s">
        <v>77</v>
      </c>
      <c r="AO18" t="s">
        <v>77</v>
      </c>
      <c r="AQ18">
        <v>1</v>
      </c>
      <c r="AS18">
        <v>49</v>
      </c>
      <c r="AT18">
        <v>6.0724662600000014</v>
      </c>
      <c r="AU18">
        <v>848.36173758999996</v>
      </c>
      <c r="AW18">
        <v>0.39169984124999946</v>
      </c>
      <c r="AX18">
        <v>699.6070139630001</v>
      </c>
      <c r="AZ18">
        <v>-0.24929394354999967</v>
      </c>
      <c r="BA18">
        <v>682.34043949400007</v>
      </c>
      <c r="BC18">
        <v>8.3615955700000022E-2</v>
      </c>
      <c r="BD18">
        <v>638.02409568799999</v>
      </c>
      <c r="BF18">
        <v>6.0724662600000014</v>
      </c>
      <c r="BG18">
        <v>848.36173758999996</v>
      </c>
      <c r="BI18">
        <v>49</v>
      </c>
      <c r="BJ18" t="s">
        <v>1737</v>
      </c>
      <c r="BK18">
        <v>45083.397337962961</v>
      </c>
      <c r="BL18" t="s">
        <v>1715</v>
      </c>
      <c r="BM18" t="s">
        <v>76</v>
      </c>
      <c r="BN18">
        <v>0</v>
      </c>
      <c r="BO18">
        <v>2.6989999999999998</v>
      </c>
      <c r="BP18">
        <v>5483350</v>
      </c>
      <c r="BQ18">
        <v>0</v>
      </c>
      <c r="BR18" t="s">
        <v>77</v>
      </c>
      <c r="BS18" t="s">
        <v>77</v>
      </c>
      <c r="BT18" t="s">
        <v>77</v>
      </c>
      <c r="BU18" t="s">
        <v>77</v>
      </c>
    </row>
    <row r="19" spans="1:73" x14ac:dyDescent="0.55000000000000004">
      <c r="A19">
        <v>49</v>
      </c>
      <c r="B19" t="s">
        <v>1736</v>
      </c>
      <c r="C19" s="2">
        <v>45175.519537037035</v>
      </c>
      <c r="D19" t="s">
        <v>1715</v>
      </c>
      <c r="E19" t="s">
        <v>76</v>
      </c>
      <c r="F19">
        <v>0</v>
      </c>
      <c r="G19">
        <v>6.08</v>
      </c>
      <c r="H19">
        <v>2151</v>
      </c>
      <c r="I19">
        <v>-3.0000000000000001E-3</v>
      </c>
      <c r="J19" t="s">
        <v>77</v>
      </c>
      <c r="K19" t="s">
        <v>77</v>
      </c>
      <c r="L19" s="25" t="s">
        <v>77</v>
      </c>
      <c r="M19" t="s">
        <v>77</v>
      </c>
      <c r="O19">
        <v>49</v>
      </c>
      <c r="P19" s="2" t="s">
        <v>1736</v>
      </c>
      <c r="Q19">
        <v>45175.519537037035</v>
      </c>
      <c r="R19" t="s">
        <v>1715</v>
      </c>
      <c r="S19" t="s">
        <v>76</v>
      </c>
      <c r="T19">
        <v>0</v>
      </c>
      <c r="U19" t="s">
        <v>77</v>
      </c>
      <c r="V19" t="s">
        <v>77</v>
      </c>
      <c r="W19" t="s">
        <v>77</v>
      </c>
      <c r="X19" t="s">
        <v>77</v>
      </c>
      <c r="Y19" t="s">
        <v>77</v>
      </c>
      <c r="Z19" t="s">
        <v>77</v>
      </c>
      <c r="AA19" t="s">
        <v>77</v>
      </c>
      <c r="AC19" s="2">
        <v>49</v>
      </c>
      <c r="AD19" t="s">
        <v>1736</v>
      </c>
      <c r="AE19">
        <v>45175.519537037035</v>
      </c>
      <c r="AF19" t="s">
        <v>1715</v>
      </c>
      <c r="AG19" t="s">
        <v>76</v>
      </c>
      <c r="AH19">
        <v>0</v>
      </c>
      <c r="AI19">
        <v>12.228</v>
      </c>
      <c r="AJ19">
        <v>4001</v>
      </c>
      <c r="AK19">
        <v>0.86399999999999999</v>
      </c>
      <c r="AL19" t="s">
        <v>77</v>
      </c>
      <c r="AM19" t="s">
        <v>77</v>
      </c>
      <c r="AN19" t="s">
        <v>77</v>
      </c>
      <c r="AO19" t="s">
        <v>77</v>
      </c>
      <c r="AQ19">
        <v>1</v>
      </c>
      <c r="AS19">
        <v>49</v>
      </c>
      <c r="AT19">
        <v>4.9689575399999999</v>
      </c>
      <c r="AU19">
        <v>947.22275074389995</v>
      </c>
      <c r="AW19">
        <v>1.5457745212499994</v>
      </c>
      <c r="AX19">
        <v>775.61057777722999</v>
      </c>
      <c r="AZ19">
        <v>1.2401498820500008</v>
      </c>
      <c r="BA19">
        <v>760.87290990374015</v>
      </c>
      <c r="BC19">
        <v>0.66314408530000013</v>
      </c>
      <c r="BD19">
        <v>722.89817581447994</v>
      </c>
      <c r="BF19">
        <v>4.9689575399999999</v>
      </c>
      <c r="BG19">
        <v>947.22275074389995</v>
      </c>
      <c r="BI19">
        <v>49</v>
      </c>
      <c r="BJ19" t="s">
        <v>1736</v>
      </c>
      <c r="BK19">
        <v>45175.519537037035</v>
      </c>
      <c r="BL19" t="s">
        <v>1715</v>
      </c>
      <c r="BM19" t="s">
        <v>76</v>
      </c>
      <c r="BN19">
        <v>0</v>
      </c>
      <c r="BO19">
        <v>2.6949999999999998</v>
      </c>
      <c r="BP19">
        <v>5367183</v>
      </c>
      <c r="BQ19">
        <v>0</v>
      </c>
      <c r="BR19" t="s">
        <v>77</v>
      </c>
      <c r="BS19" t="s">
        <v>77</v>
      </c>
      <c r="BT19" t="s">
        <v>77</v>
      </c>
      <c r="BU19" t="s">
        <v>77</v>
      </c>
    </row>
    <row r="20" spans="1:73" x14ac:dyDescent="0.55000000000000004">
      <c r="A20">
        <v>49</v>
      </c>
      <c r="B20" t="s">
        <v>1735</v>
      </c>
      <c r="C20" s="2">
        <v>45055.531076388892</v>
      </c>
      <c r="D20" t="s">
        <v>1715</v>
      </c>
      <c r="E20" t="s">
        <v>76</v>
      </c>
      <c r="F20">
        <v>0</v>
      </c>
      <c r="G20">
        <v>6.0579999999999998</v>
      </c>
      <c r="H20">
        <v>2668</v>
      </c>
      <c r="I20">
        <v>-2E-3</v>
      </c>
      <c r="J20" t="s">
        <v>77</v>
      </c>
      <c r="K20" t="s">
        <v>77</v>
      </c>
      <c r="L20" s="25" t="s">
        <v>77</v>
      </c>
      <c r="M20" t="s">
        <v>77</v>
      </c>
      <c r="O20">
        <v>49</v>
      </c>
      <c r="P20" s="2" t="s">
        <v>1735</v>
      </c>
      <c r="Q20">
        <v>45055.531076388892</v>
      </c>
      <c r="R20" t="s">
        <v>1715</v>
      </c>
      <c r="S20" t="s">
        <v>76</v>
      </c>
      <c r="T20">
        <v>0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C20" s="2">
        <v>49</v>
      </c>
      <c r="AD20" t="s">
        <v>1735</v>
      </c>
      <c r="AE20">
        <v>45055.531076388892</v>
      </c>
      <c r="AF20" t="s">
        <v>1715</v>
      </c>
      <c r="AG20" t="s">
        <v>76</v>
      </c>
      <c r="AH20">
        <v>0</v>
      </c>
      <c r="AI20">
        <v>12.21</v>
      </c>
      <c r="AJ20">
        <v>3383</v>
      </c>
      <c r="AK20">
        <v>0.69099999999999995</v>
      </c>
      <c r="AL20" t="s">
        <v>77</v>
      </c>
      <c r="AM20" t="s">
        <v>77</v>
      </c>
      <c r="AN20" t="s">
        <v>77</v>
      </c>
      <c r="AO20" t="s">
        <v>77</v>
      </c>
      <c r="AQ20">
        <v>1</v>
      </c>
      <c r="AS20">
        <v>49</v>
      </c>
      <c r="AT20">
        <v>3.8508209600000001</v>
      </c>
      <c r="AU20">
        <v>798.51207734709999</v>
      </c>
      <c r="AW20">
        <v>2.9972022599999999</v>
      </c>
      <c r="AX20">
        <v>661.31981687147004</v>
      </c>
      <c r="AZ20">
        <v>3.0722629191999999</v>
      </c>
      <c r="BA20">
        <v>642.78550935686008</v>
      </c>
      <c r="BC20">
        <v>1.4567911471999999</v>
      </c>
      <c r="BD20">
        <v>595.27403153671992</v>
      </c>
      <c r="BF20">
        <v>3.8508209600000001</v>
      </c>
      <c r="BG20">
        <v>798.51207734709999</v>
      </c>
      <c r="BI20">
        <v>49</v>
      </c>
      <c r="BJ20" t="s">
        <v>1735</v>
      </c>
      <c r="BK20">
        <v>45055.531076388892</v>
      </c>
      <c r="BL20" t="s">
        <v>1715</v>
      </c>
      <c r="BM20" t="s">
        <v>76</v>
      </c>
      <c r="BN20">
        <v>0</v>
      </c>
      <c r="BO20">
        <v>2.71</v>
      </c>
      <c r="BP20">
        <v>5055940</v>
      </c>
      <c r="BQ20">
        <v>0</v>
      </c>
      <c r="BR20" t="s">
        <v>77</v>
      </c>
      <c r="BS20" t="s">
        <v>77</v>
      </c>
      <c r="BT20" t="s">
        <v>77</v>
      </c>
      <c r="BU20" t="s">
        <v>77</v>
      </c>
    </row>
    <row r="21" spans="1:73" x14ac:dyDescent="0.55000000000000004">
      <c r="A21">
        <v>43</v>
      </c>
      <c r="B21" t="s">
        <v>1734</v>
      </c>
      <c r="C21">
        <v>45029.394444444442</v>
      </c>
      <c r="D21" t="s">
        <v>1715</v>
      </c>
      <c r="E21" t="s">
        <v>76</v>
      </c>
      <c r="F21">
        <v>0</v>
      </c>
      <c r="G21">
        <v>6.0780000000000003</v>
      </c>
      <c r="H21">
        <v>2964</v>
      </c>
      <c r="I21">
        <v>-1E-3</v>
      </c>
      <c r="J21" t="s">
        <v>77</v>
      </c>
      <c r="K21" t="s">
        <v>77</v>
      </c>
      <c r="L21" t="s">
        <v>77</v>
      </c>
      <c r="M21" t="s">
        <v>77</v>
      </c>
      <c r="O21">
        <v>43</v>
      </c>
      <c r="P21" t="s">
        <v>1734</v>
      </c>
      <c r="Q21">
        <v>45029.394444444442</v>
      </c>
      <c r="R21" t="s">
        <v>1715</v>
      </c>
      <c r="S21" t="s">
        <v>76</v>
      </c>
      <c r="T21">
        <v>0</v>
      </c>
      <c r="U21" t="s">
        <v>77</v>
      </c>
      <c r="V21" t="s">
        <v>77</v>
      </c>
      <c r="W21" t="s">
        <v>77</v>
      </c>
      <c r="X21" t="s">
        <v>77</v>
      </c>
      <c r="Y21" t="s">
        <v>77</v>
      </c>
      <c r="Z21" t="s">
        <v>77</v>
      </c>
      <c r="AA21" t="s">
        <v>77</v>
      </c>
      <c r="AC21">
        <v>43</v>
      </c>
      <c r="AD21" t="s">
        <v>1734</v>
      </c>
      <c r="AE21">
        <v>45029.394444444442</v>
      </c>
      <c r="AF21" t="s">
        <v>1715</v>
      </c>
      <c r="AG21" t="s">
        <v>76</v>
      </c>
      <c r="AH21">
        <v>0</v>
      </c>
      <c r="AI21">
        <v>12.271000000000001</v>
      </c>
      <c r="AJ21">
        <v>3032</v>
      </c>
      <c r="AK21">
        <v>0.53700000000000003</v>
      </c>
      <c r="AL21" t="s">
        <v>77</v>
      </c>
      <c r="AM21" t="s">
        <v>77</v>
      </c>
      <c r="AN21" t="s">
        <v>77</v>
      </c>
      <c r="AO21" t="s">
        <v>77</v>
      </c>
      <c r="AQ21">
        <v>1</v>
      </c>
      <c r="AS21">
        <v>43</v>
      </c>
      <c r="AT21">
        <v>3.3405998400000012</v>
      </c>
      <c r="AU21">
        <v>713.89506175359998</v>
      </c>
      <c r="AW21">
        <v>3.8333075399999981</v>
      </c>
      <c r="AX21">
        <v>596.38575388352001</v>
      </c>
      <c r="AZ21">
        <v>4.1072640967999998</v>
      </c>
      <c r="BA21">
        <v>575.71092142975999</v>
      </c>
      <c r="BC21">
        <v>1.9461471087999997</v>
      </c>
      <c r="BD21">
        <v>522.77979402751987</v>
      </c>
      <c r="BF21">
        <v>3.3405998400000012</v>
      </c>
      <c r="BG21">
        <v>713.89506175359998</v>
      </c>
      <c r="BI21">
        <v>43</v>
      </c>
      <c r="BJ21" t="s">
        <v>1733</v>
      </c>
      <c r="BK21">
        <v>45027.587314814817</v>
      </c>
      <c r="BL21" t="s">
        <v>1715</v>
      </c>
      <c r="BM21" t="s">
        <v>76</v>
      </c>
      <c r="BN21">
        <v>0</v>
      </c>
      <c r="BO21">
        <v>2.7069999999999999</v>
      </c>
      <c r="BP21">
        <v>5384050</v>
      </c>
      <c r="BQ21">
        <v>0</v>
      </c>
      <c r="BR21" t="s">
        <v>77</v>
      </c>
      <c r="BS21" t="s">
        <v>77</v>
      </c>
      <c r="BT21" t="s">
        <v>77</v>
      </c>
      <c r="BU21" t="s">
        <v>77</v>
      </c>
    </row>
    <row r="22" spans="1:73" x14ac:dyDescent="0.55000000000000004">
      <c r="A22">
        <v>44</v>
      </c>
      <c r="B22" t="s">
        <v>1732</v>
      </c>
      <c r="C22">
        <v>45029.415659722225</v>
      </c>
      <c r="D22" t="s">
        <v>1715</v>
      </c>
      <c r="E22" t="s">
        <v>76</v>
      </c>
      <c r="F22">
        <v>0</v>
      </c>
      <c r="G22">
        <v>6.0730000000000004</v>
      </c>
      <c r="H22">
        <v>3276</v>
      </c>
      <c r="I22">
        <v>-1E-3</v>
      </c>
      <c r="J22" t="s">
        <v>77</v>
      </c>
      <c r="K22" t="s">
        <v>77</v>
      </c>
      <c r="L22" t="s">
        <v>77</v>
      </c>
      <c r="M22" t="s">
        <v>77</v>
      </c>
      <c r="O22">
        <v>44</v>
      </c>
      <c r="P22" t="s">
        <v>1732</v>
      </c>
      <c r="Q22">
        <v>45029.415659722225</v>
      </c>
      <c r="R22" t="s">
        <v>1715</v>
      </c>
      <c r="S22" t="s">
        <v>76</v>
      </c>
      <c r="T22">
        <v>0</v>
      </c>
      <c r="U22" t="s">
        <v>77</v>
      </c>
      <c r="V22" t="s">
        <v>77</v>
      </c>
      <c r="W22" t="s">
        <v>77</v>
      </c>
      <c r="X22" t="s">
        <v>77</v>
      </c>
      <c r="Y22" t="s">
        <v>77</v>
      </c>
      <c r="Z22" t="s">
        <v>77</v>
      </c>
      <c r="AA22" t="s">
        <v>77</v>
      </c>
      <c r="AC22">
        <v>44</v>
      </c>
      <c r="AD22" t="s">
        <v>1732</v>
      </c>
      <c r="AE22">
        <v>45029.415659722225</v>
      </c>
      <c r="AF22" t="s">
        <v>1715</v>
      </c>
      <c r="AG22" t="s">
        <v>76</v>
      </c>
      <c r="AH22">
        <v>0</v>
      </c>
      <c r="AI22">
        <v>12.228999999999999</v>
      </c>
      <c r="AJ22">
        <v>2625</v>
      </c>
      <c r="AK22">
        <v>0.373</v>
      </c>
      <c r="AL22" t="s">
        <v>77</v>
      </c>
      <c r="AM22" t="s">
        <v>77</v>
      </c>
      <c r="AN22" t="s">
        <v>77</v>
      </c>
      <c r="AO22" t="s">
        <v>77</v>
      </c>
      <c r="AQ22">
        <v>1</v>
      </c>
      <c r="AS22">
        <v>44</v>
      </c>
      <c r="AT22">
        <v>2.9052350399999991</v>
      </c>
      <c r="AU22">
        <v>615.63718593750002</v>
      </c>
      <c r="AW22">
        <v>4.7186387399999994</v>
      </c>
      <c r="AX22">
        <v>521.07247546874999</v>
      </c>
      <c r="AZ22">
        <v>5.1872184008000009</v>
      </c>
      <c r="BA22">
        <v>497.92995843750003</v>
      </c>
      <c r="BC22">
        <v>2.4895175728000005</v>
      </c>
      <c r="BD22">
        <v>438.71165124999999</v>
      </c>
      <c r="BF22">
        <v>2.9052350399999991</v>
      </c>
      <c r="BG22">
        <v>615.63718593750002</v>
      </c>
      <c r="BI22">
        <v>44</v>
      </c>
      <c r="BJ22" t="s">
        <v>1731</v>
      </c>
      <c r="BK22">
        <v>45027.608518518522</v>
      </c>
      <c r="BL22" t="s">
        <v>1730</v>
      </c>
      <c r="BM22" t="s">
        <v>76</v>
      </c>
      <c r="BN22">
        <v>0</v>
      </c>
      <c r="BO22">
        <v>2.702</v>
      </c>
      <c r="BP22">
        <v>5528986</v>
      </c>
      <c r="BQ22">
        <v>0</v>
      </c>
      <c r="BR22" t="s">
        <v>77</v>
      </c>
      <c r="BS22" t="s">
        <v>77</v>
      </c>
      <c r="BT22" t="s">
        <v>77</v>
      </c>
      <c r="BU22" t="s">
        <v>77</v>
      </c>
    </row>
    <row r="23" spans="1:73" x14ac:dyDescent="0.55000000000000004">
      <c r="A23">
        <v>49</v>
      </c>
      <c r="B23" t="s">
        <v>1729</v>
      </c>
      <c r="C23">
        <v>45182.447916666664</v>
      </c>
      <c r="D23" t="s">
        <v>1715</v>
      </c>
      <c r="E23" t="s">
        <v>76</v>
      </c>
      <c r="F23">
        <v>0</v>
      </c>
      <c r="G23">
        <v>6.0960000000000001</v>
      </c>
      <c r="H23">
        <v>2456</v>
      </c>
      <c r="I23">
        <v>-2E-3</v>
      </c>
      <c r="J23" t="s">
        <v>77</v>
      </c>
      <c r="K23" t="s">
        <v>77</v>
      </c>
      <c r="L23" t="s">
        <v>77</v>
      </c>
      <c r="M23" t="s">
        <v>77</v>
      </c>
      <c r="O23">
        <v>49</v>
      </c>
      <c r="P23" t="s">
        <v>1729</v>
      </c>
      <c r="Q23">
        <v>45182.447916666664</v>
      </c>
      <c r="R23" t="s">
        <v>1715</v>
      </c>
      <c r="S23" t="s">
        <v>76</v>
      </c>
      <c r="T23">
        <v>0</v>
      </c>
      <c r="U23" t="s">
        <v>77</v>
      </c>
      <c r="V23" t="s">
        <v>77</v>
      </c>
      <c r="W23" t="s">
        <v>77</v>
      </c>
      <c r="X23" t="s">
        <v>77</v>
      </c>
      <c r="Y23" t="s">
        <v>77</v>
      </c>
      <c r="Z23" t="s">
        <v>77</v>
      </c>
      <c r="AA23" t="s">
        <v>77</v>
      </c>
      <c r="AC23">
        <v>49</v>
      </c>
      <c r="AD23" t="s">
        <v>1729</v>
      </c>
      <c r="AE23">
        <v>45182.447916666664</v>
      </c>
      <c r="AF23" t="s">
        <v>1715</v>
      </c>
      <c r="AG23" t="s">
        <v>76</v>
      </c>
      <c r="AH23">
        <v>0</v>
      </c>
      <c r="AI23">
        <v>12.217000000000001</v>
      </c>
      <c r="AJ23">
        <v>3810</v>
      </c>
      <c r="AK23">
        <v>0.81</v>
      </c>
      <c r="AL23" t="s">
        <v>77</v>
      </c>
      <c r="AM23" t="s">
        <v>77</v>
      </c>
      <c r="AN23" t="s">
        <v>77</v>
      </c>
      <c r="AO23" t="s">
        <v>77</v>
      </c>
      <c r="AQ23">
        <v>1</v>
      </c>
      <c r="AS23">
        <v>49</v>
      </c>
      <c r="AT23">
        <v>4.2744054400000007</v>
      </c>
      <c r="AU23">
        <v>901.29920678999997</v>
      </c>
      <c r="AW23">
        <v>2.4006586399999996</v>
      </c>
      <c r="AX23">
        <v>740.29282440300005</v>
      </c>
      <c r="AZ23">
        <v>2.3247373088000014</v>
      </c>
      <c r="BA23">
        <v>724.37796821400002</v>
      </c>
      <c r="BC23">
        <v>1.1219547008000001</v>
      </c>
      <c r="BD23">
        <v>683.45654912799989</v>
      </c>
      <c r="BF23">
        <v>4.2744054400000007</v>
      </c>
      <c r="BG23">
        <v>901.29920678999997</v>
      </c>
      <c r="BI23">
        <v>49</v>
      </c>
      <c r="BJ23" t="s">
        <v>1729</v>
      </c>
      <c r="BK23">
        <v>45182.447916666664</v>
      </c>
      <c r="BL23" t="s">
        <v>1715</v>
      </c>
      <c r="BM23" t="s">
        <v>76</v>
      </c>
      <c r="BN23">
        <v>0</v>
      </c>
      <c r="BO23">
        <v>2.6989999999999998</v>
      </c>
      <c r="BP23">
        <v>5460380</v>
      </c>
      <c r="BQ23">
        <v>0</v>
      </c>
      <c r="BR23" t="s">
        <v>77</v>
      </c>
      <c r="BS23" t="s">
        <v>77</v>
      </c>
      <c r="BT23" t="s">
        <v>77</v>
      </c>
      <c r="BU23" t="s">
        <v>77</v>
      </c>
    </row>
    <row r="24" spans="1:73" x14ac:dyDescent="0.55000000000000004">
      <c r="A24">
        <v>49</v>
      </c>
      <c r="B24" t="s">
        <v>1728</v>
      </c>
      <c r="C24">
        <v>45092.505219907405</v>
      </c>
      <c r="D24" t="s">
        <v>1715</v>
      </c>
      <c r="E24" t="s">
        <v>76</v>
      </c>
      <c r="F24">
        <v>0</v>
      </c>
      <c r="G24">
        <v>6.0659999999999998</v>
      </c>
      <c r="H24">
        <v>1652</v>
      </c>
      <c r="I24">
        <v>-4.0000000000000001E-3</v>
      </c>
      <c r="J24" t="s">
        <v>77</v>
      </c>
      <c r="K24" t="s">
        <v>77</v>
      </c>
      <c r="L24" t="s">
        <v>77</v>
      </c>
      <c r="M24" t="s">
        <v>77</v>
      </c>
      <c r="O24">
        <v>49</v>
      </c>
      <c r="P24" t="s">
        <v>1728</v>
      </c>
      <c r="Q24">
        <v>45092.505219907405</v>
      </c>
      <c r="R24" t="s">
        <v>1715</v>
      </c>
      <c r="S24" t="s">
        <v>76</v>
      </c>
      <c r="T24">
        <v>0</v>
      </c>
      <c r="U24" t="s">
        <v>77</v>
      </c>
      <c r="V24" t="s">
        <v>77</v>
      </c>
      <c r="W24" t="s">
        <v>77</v>
      </c>
      <c r="X24" t="s">
        <v>77</v>
      </c>
      <c r="Y24" t="s">
        <v>77</v>
      </c>
      <c r="Z24" t="s">
        <v>77</v>
      </c>
      <c r="AA24" t="s">
        <v>77</v>
      </c>
      <c r="AC24">
        <v>49</v>
      </c>
      <c r="AD24" t="s">
        <v>1728</v>
      </c>
      <c r="AE24">
        <v>45092.505219907405</v>
      </c>
      <c r="AF24" t="s">
        <v>1715</v>
      </c>
      <c r="AG24" t="s">
        <v>76</v>
      </c>
      <c r="AH24">
        <v>0</v>
      </c>
      <c r="AI24">
        <v>12.234999999999999</v>
      </c>
      <c r="AJ24">
        <v>3244</v>
      </c>
      <c r="AK24">
        <v>0.65300000000000002</v>
      </c>
      <c r="AL24" t="s">
        <v>77</v>
      </c>
      <c r="AM24" t="s">
        <v>77</v>
      </c>
      <c r="AN24" t="s">
        <v>77</v>
      </c>
      <c r="AO24" t="s">
        <v>77</v>
      </c>
      <c r="AQ24">
        <v>1</v>
      </c>
      <c r="AS24">
        <v>49</v>
      </c>
      <c r="AT24">
        <v>6.3219361599999999</v>
      </c>
      <c r="AU24">
        <v>765.01621523039989</v>
      </c>
      <c r="AW24">
        <v>0.15565345999999902</v>
      </c>
      <c r="AX24">
        <v>635.60703764528</v>
      </c>
      <c r="AZ24">
        <v>-0.55755557679999956</v>
      </c>
      <c r="BA24">
        <v>616.22368730464007</v>
      </c>
      <c r="BC24">
        <v>-2.9206388799999816E-2</v>
      </c>
      <c r="BD24">
        <v>566.56623936127994</v>
      </c>
      <c r="BF24">
        <v>6.3219361599999999</v>
      </c>
      <c r="BG24">
        <v>765.01621523039989</v>
      </c>
      <c r="BI24">
        <v>49</v>
      </c>
      <c r="BJ24" t="s">
        <v>1728</v>
      </c>
      <c r="BK24">
        <v>45092.505219907405</v>
      </c>
      <c r="BL24" t="s">
        <v>1715</v>
      </c>
      <c r="BM24" t="s">
        <v>76</v>
      </c>
      <c r="BN24">
        <v>0</v>
      </c>
      <c r="BO24">
        <v>2.7170000000000001</v>
      </c>
      <c r="BP24">
        <v>5126102</v>
      </c>
      <c r="BQ24">
        <v>0</v>
      </c>
      <c r="BR24" t="s">
        <v>77</v>
      </c>
      <c r="BS24" t="s">
        <v>77</v>
      </c>
      <c r="BT24" t="s">
        <v>77</v>
      </c>
      <c r="BU24" t="s">
        <v>77</v>
      </c>
    </row>
    <row r="25" spans="1:73" x14ac:dyDescent="0.55000000000000004">
      <c r="A25">
        <v>49</v>
      </c>
      <c r="B25" t="s">
        <v>1727</v>
      </c>
      <c r="C25">
        <v>45063.477361111109</v>
      </c>
      <c r="D25" t="s">
        <v>1715</v>
      </c>
      <c r="E25" t="s">
        <v>76</v>
      </c>
      <c r="F25">
        <v>0</v>
      </c>
      <c r="G25">
        <v>6.056</v>
      </c>
      <c r="H25">
        <v>1829</v>
      </c>
      <c r="I25">
        <v>-4.0000000000000001E-3</v>
      </c>
      <c r="J25" t="s">
        <v>77</v>
      </c>
      <c r="K25" t="s">
        <v>77</v>
      </c>
      <c r="L25" t="s">
        <v>77</v>
      </c>
      <c r="M25" t="s">
        <v>77</v>
      </c>
      <c r="O25">
        <v>49</v>
      </c>
      <c r="P25" t="s">
        <v>1727</v>
      </c>
      <c r="Q25">
        <v>45063.477361111109</v>
      </c>
      <c r="R25" t="s">
        <v>1715</v>
      </c>
      <c r="S25" t="s">
        <v>76</v>
      </c>
      <c r="T25">
        <v>0</v>
      </c>
      <c r="U25" t="s">
        <v>77</v>
      </c>
      <c r="V25" t="s">
        <v>77</v>
      </c>
      <c r="W25" t="s">
        <v>77</v>
      </c>
      <c r="X25" t="s">
        <v>77</v>
      </c>
      <c r="Y25" t="s">
        <v>77</v>
      </c>
      <c r="Z25" t="s">
        <v>77</v>
      </c>
      <c r="AA25" t="s">
        <v>77</v>
      </c>
      <c r="AC25">
        <v>49</v>
      </c>
      <c r="AD25" t="s">
        <v>1727</v>
      </c>
      <c r="AE25">
        <v>45063.477361111109</v>
      </c>
      <c r="AF25" t="s">
        <v>1715</v>
      </c>
      <c r="AG25" t="s">
        <v>76</v>
      </c>
      <c r="AH25">
        <v>0</v>
      </c>
      <c r="AI25">
        <v>12.221</v>
      </c>
      <c r="AJ25">
        <v>3016</v>
      </c>
      <c r="AK25">
        <v>0.58899999999999997</v>
      </c>
      <c r="AL25" t="s">
        <v>77</v>
      </c>
      <c r="AM25" t="s">
        <v>77</v>
      </c>
      <c r="AN25" t="s">
        <v>77</v>
      </c>
      <c r="AO25" t="s">
        <v>77</v>
      </c>
      <c r="AQ25">
        <v>1</v>
      </c>
      <c r="AS25">
        <v>49</v>
      </c>
      <c r="AT25">
        <v>5.8112451400000005</v>
      </c>
      <c r="AU25">
        <v>710.03519763839995</v>
      </c>
      <c r="AW25">
        <v>0.64753137124999949</v>
      </c>
      <c r="AX25">
        <v>593.42542801088007</v>
      </c>
      <c r="AZ25">
        <v>8.3410284050000172E-2</v>
      </c>
      <c r="BA25">
        <v>572.65329487744009</v>
      </c>
      <c r="BC25">
        <v>0.20809561729999992</v>
      </c>
      <c r="BD25">
        <v>519.47506354687994</v>
      </c>
      <c r="BF25">
        <v>5.8112451400000005</v>
      </c>
      <c r="BG25">
        <v>710.03519763839995</v>
      </c>
      <c r="BI25">
        <v>49</v>
      </c>
      <c r="BJ25" t="s">
        <v>1727</v>
      </c>
      <c r="BK25">
        <v>45063.477361111109</v>
      </c>
      <c r="BL25" t="s">
        <v>1715</v>
      </c>
      <c r="BM25" t="s">
        <v>76</v>
      </c>
      <c r="BN25">
        <v>0</v>
      </c>
      <c r="BO25">
        <v>2.6989999999999998</v>
      </c>
      <c r="BP25">
        <v>5241396</v>
      </c>
      <c r="BQ25">
        <v>0</v>
      </c>
      <c r="BR25" t="s">
        <v>77</v>
      </c>
      <c r="BS25" t="s">
        <v>77</v>
      </c>
      <c r="BT25" t="s">
        <v>77</v>
      </c>
      <c r="BU25" t="s">
        <v>77</v>
      </c>
    </row>
    <row r="26" spans="1:73" x14ac:dyDescent="0.55000000000000004">
      <c r="A26">
        <v>43</v>
      </c>
      <c r="B26" t="s">
        <v>1726</v>
      </c>
      <c r="C26">
        <v>45035.656759259262</v>
      </c>
      <c r="D26" t="s">
        <v>1715</v>
      </c>
      <c r="E26" t="s">
        <v>76</v>
      </c>
      <c r="F26">
        <v>0</v>
      </c>
      <c r="G26">
        <v>6.1070000000000002</v>
      </c>
      <c r="H26">
        <v>2543</v>
      </c>
      <c r="I26">
        <v>-2E-3</v>
      </c>
      <c r="J26" t="s">
        <v>77</v>
      </c>
      <c r="K26" t="s">
        <v>77</v>
      </c>
      <c r="L26" t="s">
        <v>77</v>
      </c>
      <c r="M26" t="s">
        <v>77</v>
      </c>
      <c r="O26">
        <v>43</v>
      </c>
      <c r="P26" t="s">
        <v>1726</v>
      </c>
      <c r="Q26">
        <v>45035.656759259262</v>
      </c>
      <c r="R26" t="s">
        <v>1715</v>
      </c>
      <c r="S26" t="s">
        <v>76</v>
      </c>
      <c r="T26">
        <v>0</v>
      </c>
      <c r="U26" t="s">
        <v>77</v>
      </c>
      <c r="V26" t="s">
        <v>77</v>
      </c>
      <c r="W26" t="s">
        <v>77</v>
      </c>
      <c r="X26" t="s">
        <v>77</v>
      </c>
      <c r="Y26" t="s">
        <v>77</v>
      </c>
      <c r="Z26" t="s">
        <v>77</v>
      </c>
      <c r="AA26" t="s">
        <v>77</v>
      </c>
      <c r="AC26">
        <v>43</v>
      </c>
      <c r="AD26" t="s">
        <v>1726</v>
      </c>
      <c r="AE26">
        <v>45035.656759259262</v>
      </c>
      <c r="AF26" t="s">
        <v>1715</v>
      </c>
      <c r="AG26" t="s">
        <v>76</v>
      </c>
      <c r="AH26">
        <v>0</v>
      </c>
      <c r="AI26">
        <v>12.279</v>
      </c>
      <c r="AJ26">
        <v>2815</v>
      </c>
      <c r="AK26">
        <v>0.45</v>
      </c>
      <c r="AL26" t="s">
        <v>77</v>
      </c>
      <c r="AM26" t="s">
        <v>77</v>
      </c>
      <c r="AN26" t="s">
        <v>77</v>
      </c>
      <c r="AO26" t="s">
        <v>77</v>
      </c>
      <c r="AQ26">
        <v>1</v>
      </c>
      <c r="AS26">
        <v>43</v>
      </c>
      <c r="AT26">
        <v>4.0947034599999999</v>
      </c>
      <c r="AU26">
        <v>661.5257609775</v>
      </c>
      <c r="AW26">
        <v>2.645235541249999</v>
      </c>
      <c r="AX26">
        <v>556.23359639675016</v>
      </c>
      <c r="AZ26">
        <v>2.6321351004500002</v>
      </c>
      <c r="BA26">
        <v>534.24115210150012</v>
      </c>
      <c r="BC26">
        <v>1.2577838597000002</v>
      </c>
      <c r="BD26">
        <v>477.95827377799998</v>
      </c>
      <c r="BF26">
        <v>4.0947034599999999</v>
      </c>
      <c r="BG26">
        <v>661.5257609775</v>
      </c>
      <c r="BI26">
        <v>43</v>
      </c>
      <c r="BJ26" t="s">
        <v>1726</v>
      </c>
      <c r="BK26">
        <v>45035.656759259262</v>
      </c>
      <c r="BL26" t="s">
        <v>1715</v>
      </c>
      <c r="BM26" t="s">
        <v>76</v>
      </c>
      <c r="BN26">
        <v>0</v>
      </c>
      <c r="BO26">
        <v>2.7130000000000001</v>
      </c>
      <c r="BP26">
        <v>5241244</v>
      </c>
      <c r="BQ26">
        <v>0</v>
      </c>
      <c r="BR26" t="s">
        <v>77</v>
      </c>
      <c r="BS26" t="s">
        <v>77</v>
      </c>
      <c r="BT26" t="s">
        <v>77</v>
      </c>
      <c r="BU26" t="s">
        <v>77</v>
      </c>
    </row>
    <row r="27" spans="1:73" x14ac:dyDescent="0.55000000000000004">
      <c r="A27">
        <v>49</v>
      </c>
      <c r="B27" t="s">
        <v>1725</v>
      </c>
      <c r="C27">
        <v>45188.445138888892</v>
      </c>
      <c r="D27" t="s">
        <v>1715</v>
      </c>
      <c r="E27" t="s">
        <v>76</v>
      </c>
      <c r="F27">
        <v>0</v>
      </c>
      <c r="G27">
        <v>6.1219999999999999</v>
      </c>
      <c r="H27">
        <v>2246</v>
      </c>
      <c r="I27">
        <v>-3.0000000000000001E-3</v>
      </c>
      <c r="J27" t="s">
        <v>77</v>
      </c>
      <c r="K27" t="s">
        <v>77</v>
      </c>
      <c r="L27" t="s">
        <v>77</v>
      </c>
      <c r="M27" t="s">
        <v>77</v>
      </c>
      <c r="O27">
        <v>49</v>
      </c>
      <c r="P27" t="s">
        <v>1725</v>
      </c>
      <c r="Q27">
        <v>45188.445138888892</v>
      </c>
      <c r="R27" t="s">
        <v>1715</v>
      </c>
      <c r="S27" t="s">
        <v>76</v>
      </c>
      <c r="T27">
        <v>0</v>
      </c>
      <c r="U27" t="s">
        <v>77</v>
      </c>
      <c r="V27" t="s">
        <v>77</v>
      </c>
      <c r="W27" t="s">
        <v>77</v>
      </c>
      <c r="X27" t="s">
        <v>77</v>
      </c>
      <c r="Y27" t="s">
        <v>77</v>
      </c>
      <c r="Z27" t="s">
        <v>77</v>
      </c>
      <c r="AA27" t="s">
        <v>77</v>
      </c>
      <c r="AC27">
        <v>49</v>
      </c>
      <c r="AD27" t="s">
        <v>1725</v>
      </c>
      <c r="AE27">
        <v>45188.445138888892</v>
      </c>
      <c r="AF27" t="s">
        <v>1715</v>
      </c>
      <c r="AG27" t="s">
        <v>76</v>
      </c>
      <c r="AH27">
        <v>0</v>
      </c>
      <c r="AI27">
        <v>12.211</v>
      </c>
      <c r="AJ27">
        <v>3734</v>
      </c>
      <c r="AK27">
        <v>0.78900000000000003</v>
      </c>
      <c r="AL27" t="s">
        <v>77</v>
      </c>
      <c r="AM27" t="s">
        <v>77</v>
      </c>
      <c r="AN27" t="s">
        <v>77</v>
      </c>
      <c r="AO27" t="s">
        <v>77</v>
      </c>
      <c r="AQ27">
        <v>1</v>
      </c>
      <c r="AS27">
        <v>49</v>
      </c>
      <c r="AT27">
        <v>4.7418486400000006</v>
      </c>
      <c r="AU27">
        <v>883.01670898839996</v>
      </c>
      <c r="AW27">
        <v>1.8116259649999993</v>
      </c>
      <c r="AX27">
        <v>726.23841320587997</v>
      </c>
      <c r="AZ27">
        <v>1.5791282978000005</v>
      </c>
      <c r="BA27">
        <v>709.85609078744017</v>
      </c>
      <c r="BC27">
        <v>0.80315357480000027</v>
      </c>
      <c r="BD27">
        <v>667.76198086687998</v>
      </c>
      <c r="BF27">
        <v>4.7418486400000006</v>
      </c>
      <c r="BG27">
        <v>883.01670898839996</v>
      </c>
      <c r="BI27">
        <v>49</v>
      </c>
      <c r="BJ27" t="s">
        <v>1725</v>
      </c>
      <c r="BK27">
        <v>45188.445138888892</v>
      </c>
      <c r="BL27" t="s">
        <v>1715</v>
      </c>
      <c r="BM27" t="s">
        <v>76</v>
      </c>
      <c r="BN27">
        <v>0</v>
      </c>
      <c r="BO27">
        <v>2.7</v>
      </c>
      <c r="BP27">
        <v>5228504</v>
      </c>
      <c r="BQ27">
        <v>0</v>
      </c>
      <c r="BR27" t="s">
        <v>77</v>
      </c>
      <c r="BS27" t="s">
        <v>77</v>
      </c>
      <c r="BT27" t="s">
        <v>77</v>
      </c>
      <c r="BU27" t="s">
        <v>77</v>
      </c>
    </row>
    <row r="28" spans="1:73" x14ac:dyDescent="0.55000000000000004">
      <c r="A28">
        <v>43</v>
      </c>
      <c r="B28" t="s">
        <v>1724</v>
      </c>
      <c r="C28">
        <v>45007.419282407405</v>
      </c>
      <c r="D28" t="s">
        <v>1715</v>
      </c>
      <c r="E28" t="s">
        <v>76</v>
      </c>
      <c r="F28">
        <v>0</v>
      </c>
      <c r="G28">
        <v>6.0960000000000001</v>
      </c>
      <c r="H28">
        <v>2791</v>
      </c>
      <c r="I28">
        <v>-2E-3</v>
      </c>
      <c r="J28" t="s">
        <v>77</v>
      </c>
      <c r="K28" t="s">
        <v>77</v>
      </c>
      <c r="L28" t="s">
        <v>77</v>
      </c>
      <c r="M28" t="s">
        <v>77</v>
      </c>
      <c r="O28">
        <v>43</v>
      </c>
      <c r="P28" t="s">
        <v>1724</v>
      </c>
      <c r="Q28">
        <v>45007.419282407405</v>
      </c>
      <c r="R28" t="s">
        <v>1715</v>
      </c>
      <c r="S28" t="s">
        <v>76</v>
      </c>
      <c r="T28">
        <v>0</v>
      </c>
      <c r="U28" t="s">
        <v>77</v>
      </c>
      <c r="V28" t="s">
        <v>77</v>
      </c>
      <c r="W28" t="s">
        <v>77</v>
      </c>
      <c r="X28" t="s">
        <v>77</v>
      </c>
      <c r="Y28" t="s">
        <v>77</v>
      </c>
      <c r="Z28" t="s">
        <v>77</v>
      </c>
      <c r="AA28" t="s">
        <v>77</v>
      </c>
      <c r="AC28">
        <v>43</v>
      </c>
      <c r="AD28" t="s">
        <v>1724</v>
      </c>
      <c r="AE28">
        <v>45007.419282407405</v>
      </c>
      <c r="AF28" t="s">
        <v>1715</v>
      </c>
      <c r="AG28" t="s">
        <v>76</v>
      </c>
      <c r="AH28">
        <v>0</v>
      </c>
      <c r="AI28">
        <v>12.286</v>
      </c>
      <c r="AJ28">
        <v>2891</v>
      </c>
      <c r="AK28">
        <v>0.48</v>
      </c>
      <c r="AL28" t="s">
        <v>77</v>
      </c>
      <c r="AM28" t="s">
        <v>77</v>
      </c>
      <c r="AN28" t="s">
        <v>77</v>
      </c>
      <c r="AO28" t="s">
        <v>77</v>
      </c>
      <c r="AQ28">
        <v>1</v>
      </c>
      <c r="AS28">
        <v>43</v>
      </c>
      <c r="AT28">
        <v>3.6273127400000007</v>
      </c>
      <c r="AU28">
        <v>679.87197047589996</v>
      </c>
      <c r="AW28">
        <v>3.3441857212499988</v>
      </c>
      <c r="AX28">
        <v>570.29677580963005</v>
      </c>
      <c r="AZ28">
        <v>3.5035809860500002</v>
      </c>
      <c r="BA28">
        <v>548.76530085494016</v>
      </c>
      <c r="BC28">
        <v>1.6570465493000002</v>
      </c>
      <c r="BD28">
        <v>493.65640687688</v>
      </c>
      <c r="BF28">
        <v>3.6273127400000007</v>
      </c>
      <c r="BG28">
        <v>679.87197047589996</v>
      </c>
      <c r="BI28">
        <v>43</v>
      </c>
      <c r="BJ28" t="s">
        <v>1724</v>
      </c>
      <c r="BK28">
        <v>45007.419282407405</v>
      </c>
      <c r="BL28" t="s">
        <v>1715</v>
      </c>
      <c r="BM28" t="s">
        <v>76</v>
      </c>
      <c r="BN28">
        <v>0</v>
      </c>
      <c r="BO28">
        <v>2.7040000000000002</v>
      </c>
      <c r="BP28">
        <v>5453080</v>
      </c>
      <c r="BQ28">
        <v>0</v>
      </c>
      <c r="BR28" t="s">
        <v>77</v>
      </c>
      <c r="BS28" t="s">
        <v>77</v>
      </c>
      <c r="BT28" t="s">
        <v>77</v>
      </c>
      <c r="BU28" t="s">
        <v>77</v>
      </c>
    </row>
    <row r="29" spans="1:73" x14ac:dyDescent="0.55000000000000004">
      <c r="A29">
        <v>44</v>
      </c>
      <c r="B29" t="s">
        <v>1723</v>
      </c>
      <c r="C29">
        <v>45007.440497685187</v>
      </c>
      <c r="D29" t="s">
        <v>1715</v>
      </c>
      <c r="E29" t="s">
        <v>76</v>
      </c>
      <c r="F29">
        <v>0</v>
      </c>
      <c r="G29">
        <v>6.0759999999999996</v>
      </c>
      <c r="H29">
        <v>3040</v>
      </c>
      <c r="I29">
        <v>-1E-3</v>
      </c>
      <c r="J29" t="s">
        <v>77</v>
      </c>
      <c r="K29" t="s">
        <v>77</v>
      </c>
      <c r="L29" t="s">
        <v>77</v>
      </c>
      <c r="M29" t="s">
        <v>77</v>
      </c>
      <c r="O29">
        <v>44</v>
      </c>
      <c r="P29" t="s">
        <v>1723</v>
      </c>
      <c r="Q29">
        <v>45007.440497685187</v>
      </c>
      <c r="R29" t="s">
        <v>1715</v>
      </c>
      <c r="S29" t="s">
        <v>76</v>
      </c>
      <c r="T29">
        <v>0</v>
      </c>
      <c r="U29" t="s">
        <v>77</v>
      </c>
      <c r="V29" t="s">
        <v>77</v>
      </c>
      <c r="W29" t="s">
        <v>77</v>
      </c>
      <c r="X29" t="s">
        <v>77</v>
      </c>
      <c r="Y29" t="s">
        <v>77</v>
      </c>
      <c r="Z29" t="s">
        <v>77</v>
      </c>
      <c r="AA29" t="s">
        <v>77</v>
      </c>
      <c r="AC29">
        <v>44</v>
      </c>
      <c r="AD29" t="s">
        <v>1723</v>
      </c>
      <c r="AE29">
        <v>45007.440497685187</v>
      </c>
      <c r="AF29" t="s">
        <v>1715</v>
      </c>
      <c r="AG29" t="s">
        <v>76</v>
      </c>
      <c r="AH29">
        <v>0</v>
      </c>
      <c r="AI29">
        <v>12.25</v>
      </c>
      <c r="AJ29">
        <v>3441</v>
      </c>
      <c r="AK29">
        <v>0.70199999999999996</v>
      </c>
      <c r="AL29" t="s">
        <v>77</v>
      </c>
      <c r="AM29" t="s">
        <v>77</v>
      </c>
      <c r="AN29" t="s">
        <v>77</v>
      </c>
      <c r="AO29" t="s">
        <v>77</v>
      </c>
      <c r="AQ29">
        <v>1</v>
      </c>
      <c r="AS29">
        <v>44</v>
      </c>
      <c r="AT29">
        <v>3.224864000000002</v>
      </c>
      <c r="AU29">
        <v>812.48355661589994</v>
      </c>
      <c r="AW29">
        <v>4.048584</v>
      </c>
      <c r="AX29">
        <v>672.04817300763011</v>
      </c>
      <c r="AZ29">
        <v>4.3713692799999997</v>
      </c>
      <c r="BA29">
        <v>653.86867377894009</v>
      </c>
      <c r="BC29">
        <v>2.0759004800000005</v>
      </c>
      <c r="BD29">
        <v>607.25253092487992</v>
      </c>
      <c r="BF29">
        <v>3.224864000000002</v>
      </c>
      <c r="BG29">
        <v>812.48355661589994</v>
      </c>
      <c r="BI29">
        <v>44</v>
      </c>
      <c r="BJ29" t="s">
        <v>1723</v>
      </c>
      <c r="BK29">
        <v>45007.440497685187</v>
      </c>
      <c r="BL29" t="s">
        <v>1715</v>
      </c>
      <c r="BM29" t="s">
        <v>76</v>
      </c>
      <c r="BN29">
        <v>0</v>
      </c>
      <c r="BO29">
        <v>2.7029999999999998</v>
      </c>
      <c r="BP29">
        <v>5492138</v>
      </c>
      <c r="BQ29">
        <v>0</v>
      </c>
      <c r="BR29" t="s">
        <v>77</v>
      </c>
      <c r="BS29" t="s">
        <v>77</v>
      </c>
      <c r="BT29" t="s">
        <v>77</v>
      </c>
      <c r="BU29" t="s">
        <v>77</v>
      </c>
    </row>
    <row r="30" spans="1:73" x14ac:dyDescent="0.55000000000000004">
      <c r="A30">
        <v>49</v>
      </c>
      <c r="B30" t="s">
        <v>1722</v>
      </c>
      <c r="C30">
        <v>45161.417592592596</v>
      </c>
      <c r="D30" t="s">
        <v>1715</v>
      </c>
      <c r="E30" t="s">
        <v>76</v>
      </c>
      <c r="F30">
        <v>0</v>
      </c>
      <c r="G30">
        <v>6.0830000000000002</v>
      </c>
      <c r="H30">
        <v>2134</v>
      </c>
      <c r="I30">
        <v>-3.0000000000000001E-3</v>
      </c>
      <c r="J30" t="s">
        <v>77</v>
      </c>
      <c r="K30" t="s">
        <v>77</v>
      </c>
      <c r="L30" t="s">
        <v>77</v>
      </c>
      <c r="M30" t="s">
        <v>77</v>
      </c>
      <c r="O30">
        <v>49</v>
      </c>
      <c r="P30" t="s">
        <v>1722</v>
      </c>
      <c r="Q30">
        <v>45161.417592592596</v>
      </c>
      <c r="R30" t="s">
        <v>1715</v>
      </c>
      <c r="S30" t="s">
        <v>76</v>
      </c>
      <c r="T30">
        <v>0</v>
      </c>
      <c r="U30" t="s">
        <v>77</v>
      </c>
      <c r="V30" t="s">
        <v>77</v>
      </c>
      <c r="W30" t="s">
        <v>77</v>
      </c>
      <c r="X30" t="s">
        <v>77</v>
      </c>
      <c r="Y30" t="s">
        <v>77</v>
      </c>
      <c r="Z30" t="s">
        <v>77</v>
      </c>
      <c r="AA30" t="s">
        <v>77</v>
      </c>
      <c r="AC30">
        <v>49</v>
      </c>
      <c r="AD30" t="s">
        <v>1722</v>
      </c>
      <c r="AE30">
        <v>45161.417592592596</v>
      </c>
      <c r="AF30" t="s">
        <v>1715</v>
      </c>
      <c r="AG30" t="s">
        <v>76</v>
      </c>
      <c r="AH30">
        <v>0</v>
      </c>
      <c r="AI30">
        <v>12.22</v>
      </c>
      <c r="AJ30">
        <v>3042</v>
      </c>
      <c r="AK30">
        <v>0.59599999999999997</v>
      </c>
      <c r="AL30" t="s">
        <v>77</v>
      </c>
      <c r="AM30" t="s">
        <v>77</v>
      </c>
      <c r="AN30" t="s">
        <v>77</v>
      </c>
      <c r="AO30" t="s">
        <v>77</v>
      </c>
      <c r="AQ30">
        <v>1</v>
      </c>
      <c r="AS30">
        <v>49</v>
      </c>
      <c r="AT30">
        <v>5.0106262400000006</v>
      </c>
      <c r="AU30">
        <v>716.30735823959992</v>
      </c>
      <c r="AW30">
        <v>1.4982415649999998</v>
      </c>
      <c r="AX30">
        <v>598.23594123372004</v>
      </c>
      <c r="AZ30">
        <v>1.1793802498000003</v>
      </c>
      <c r="BA30">
        <v>577.62193379736004</v>
      </c>
      <c r="BC30">
        <v>0.63836640680000012</v>
      </c>
      <c r="BD30">
        <v>524.84524394271989</v>
      </c>
      <c r="BF30">
        <v>5.0106262400000006</v>
      </c>
      <c r="BG30">
        <v>716.30735823959992</v>
      </c>
      <c r="BI30">
        <v>49</v>
      </c>
      <c r="BJ30" t="s">
        <v>1722</v>
      </c>
      <c r="BK30">
        <v>45161.417592592596</v>
      </c>
      <c r="BL30" t="s">
        <v>1715</v>
      </c>
      <c r="BM30" t="s">
        <v>76</v>
      </c>
      <c r="BN30">
        <v>0</v>
      </c>
      <c r="BO30">
        <v>2.6960000000000002</v>
      </c>
      <c r="BP30">
        <v>5277131</v>
      </c>
      <c r="BQ30">
        <v>0</v>
      </c>
      <c r="BR30" t="s">
        <v>77</v>
      </c>
      <c r="BS30" t="s">
        <v>77</v>
      </c>
      <c r="BT30" t="s">
        <v>77</v>
      </c>
      <c r="BU30" t="s">
        <v>77</v>
      </c>
    </row>
    <row r="31" spans="1:73" x14ac:dyDescent="0.55000000000000004">
      <c r="A31">
        <v>49</v>
      </c>
      <c r="B31" t="s">
        <v>1721</v>
      </c>
      <c r="C31">
        <v>45069.440300925926</v>
      </c>
      <c r="D31" t="s">
        <v>1715</v>
      </c>
      <c r="E31" t="s">
        <v>76</v>
      </c>
      <c r="F31">
        <v>0</v>
      </c>
      <c r="G31">
        <v>6.0750000000000002</v>
      </c>
      <c r="H31">
        <v>1656</v>
      </c>
      <c r="I31">
        <v>-4.0000000000000001E-3</v>
      </c>
      <c r="J31" t="s">
        <v>77</v>
      </c>
      <c r="K31" t="s">
        <v>77</v>
      </c>
      <c r="L31" t="s">
        <v>77</v>
      </c>
      <c r="M31" t="s">
        <v>77</v>
      </c>
      <c r="O31">
        <v>49</v>
      </c>
      <c r="P31" t="s">
        <v>1721</v>
      </c>
      <c r="Q31">
        <v>45069.440300925926</v>
      </c>
      <c r="R31" t="s">
        <v>1715</v>
      </c>
      <c r="S31" t="s">
        <v>76</v>
      </c>
      <c r="T31">
        <v>0</v>
      </c>
      <c r="U31" t="s">
        <v>77</v>
      </c>
      <c r="V31" t="s">
        <v>77</v>
      </c>
      <c r="W31" t="s">
        <v>77</v>
      </c>
      <c r="X31" t="s">
        <v>77</v>
      </c>
      <c r="Y31" t="s">
        <v>77</v>
      </c>
      <c r="Z31" t="s">
        <v>77</v>
      </c>
      <c r="AA31" t="s">
        <v>77</v>
      </c>
      <c r="AC31">
        <v>49</v>
      </c>
      <c r="AD31" t="s">
        <v>1721</v>
      </c>
      <c r="AE31">
        <v>45069.440300925926</v>
      </c>
      <c r="AF31" t="s">
        <v>1715</v>
      </c>
      <c r="AG31" t="s">
        <v>76</v>
      </c>
      <c r="AH31">
        <v>0</v>
      </c>
      <c r="AI31">
        <v>12.223000000000001</v>
      </c>
      <c r="AJ31">
        <v>3463</v>
      </c>
      <c r="AK31">
        <v>0.71399999999999997</v>
      </c>
      <c r="AL31" t="s">
        <v>77</v>
      </c>
      <c r="AM31" t="s">
        <v>77</v>
      </c>
      <c r="AN31" t="s">
        <v>77</v>
      </c>
      <c r="AO31" t="s">
        <v>77</v>
      </c>
      <c r="AQ31">
        <v>1</v>
      </c>
      <c r="AS31">
        <v>49</v>
      </c>
      <c r="AT31">
        <v>6.3100214400000008</v>
      </c>
      <c r="AU31">
        <v>817.7822804990999</v>
      </c>
      <c r="AW31">
        <v>0.16675463999999884</v>
      </c>
      <c r="AX31">
        <v>676.11743899787007</v>
      </c>
      <c r="AZ31">
        <v>-0.54303037120000042</v>
      </c>
      <c r="BA31">
        <v>658.07260408006016</v>
      </c>
      <c r="BC31">
        <v>-2.3944179200000137E-2</v>
      </c>
      <c r="BD31">
        <v>611.79605474311995</v>
      </c>
      <c r="BF31">
        <v>6.3100214400000008</v>
      </c>
      <c r="BG31">
        <v>817.7822804990999</v>
      </c>
      <c r="BI31">
        <v>49</v>
      </c>
      <c r="BJ31" t="s">
        <v>1721</v>
      </c>
      <c r="BK31">
        <v>45069.440300925926</v>
      </c>
      <c r="BL31" t="s">
        <v>1715</v>
      </c>
      <c r="BM31" t="s">
        <v>76</v>
      </c>
      <c r="BN31">
        <v>0</v>
      </c>
      <c r="BO31">
        <v>2.694</v>
      </c>
      <c r="BP31">
        <v>5477933</v>
      </c>
      <c r="BQ31">
        <v>0</v>
      </c>
      <c r="BR31" t="s">
        <v>77</v>
      </c>
      <c r="BS31" t="s">
        <v>77</v>
      </c>
      <c r="BT31" t="s">
        <v>77</v>
      </c>
      <c r="BU31" t="s">
        <v>77</v>
      </c>
    </row>
    <row r="32" spans="1:73" x14ac:dyDescent="0.55000000000000004">
      <c r="A32">
        <v>43</v>
      </c>
      <c r="B32" t="s">
        <v>1720</v>
      </c>
      <c r="C32">
        <v>45041.41028935185</v>
      </c>
      <c r="D32" t="s">
        <v>1715</v>
      </c>
      <c r="E32" t="s">
        <v>76</v>
      </c>
      <c r="F32">
        <v>0</v>
      </c>
      <c r="G32">
        <v>6.0739999999999998</v>
      </c>
      <c r="H32">
        <v>2140</v>
      </c>
      <c r="I32">
        <v>-3.0000000000000001E-3</v>
      </c>
      <c r="J32" t="s">
        <v>77</v>
      </c>
      <c r="K32" t="s">
        <v>77</v>
      </c>
      <c r="L32" t="s">
        <v>77</v>
      </c>
      <c r="M32" t="s">
        <v>77</v>
      </c>
      <c r="O32">
        <v>43</v>
      </c>
      <c r="P32" t="s">
        <v>1720</v>
      </c>
      <c r="Q32">
        <v>45041.41028935185</v>
      </c>
      <c r="R32" t="s">
        <v>1715</v>
      </c>
      <c r="S32" t="s">
        <v>76</v>
      </c>
      <c r="T32">
        <v>0</v>
      </c>
      <c r="U32" t="s">
        <v>77</v>
      </c>
      <c r="V32" t="s">
        <v>77</v>
      </c>
      <c r="W32" t="s">
        <v>77</v>
      </c>
      <c r="X32" t="s">
        <v>77</v>
      </c>
      <c r="Y32" t="s">
        <v>77</v>
      </c>
      <c r="Z32" t="s">
        <v>77</v>
      </c>
      <c r="AA32" t="s">
        <v>77</v>
      </c>
      <c r="AC32">
        <v>43</v>
      </c>
      <c r="AD32" t="s">
        <v>1720</v>
      </c>
      <c r="AE32">
        <v>45041.41028935185</v>
      </c>
      <c r="AF32" t="s">
        <v>1715</v>
      </c>
      <c r="AG32" t="s">
        <v>76</v>
      </c>
      <c r="AH32">
        <v>0</v>
      </c>
      <c r="AI32">
        <v>12.281000000000001</v>
      </c>
      <c r="AJ32">
        <v>3354</v>
      </c>
      <c r="AK32">
        <v>0.66700000000000004</v>
      </c>
      <c r="AL32" t="s">
        <v>77</v>
      </c>
      <c r="AM32" t="s">
        <v>77</v>
      </c>
      <c r="AN32" t="s">
        <v>77</v>
      </c>
      <c r="AO32" t="s">
        <v>77</v>
      </c>
      <c r="AQ32">
        <v>1</v>
      </c>
      <c r="AS32">
        <v>43</v>
      </c>
      <c r="AT32">
        <v>4.9958840000000002</v>
      </c>
      <c r="AU32">
        <v>791.52518697239998</v>
      </c>
      <c r="AW32">
        <v>1.5150164999999989</v>
      </c>
      <c r="AX32">
        <v>655.95548043468</v>
      </c>
      <c r="AZ32">
        <v>1.2008321799999999</v>
      </c>
      <c r="BA32">
        <v>637.24388612184009</v>
      </c>
      <c r="BC32">
        <v>0.64710187999999991</v>
      </c>
      <c r="BD32">
        <v>589.28471745567992</v>
      </c>
      <c r="BF32">
        <v>4.9958840000000002</v>
      </c>
      <c r="BG32">
        <v>791.52518697239998</v>
      </c>
      <c r="BI32">
        <v>43</v>
      </c>
      <c r="BJ32" t="s">
        <v>1720</v>
      </c>
      <c r="BK32">
        <v>45041.41028935185</v>
      </c>
      <c r="BL32" t="s">
        <v>1715</v>
      </c>
      <c r="BM32" t="s">
        <v>76</v>
      </c>
      <c r="BN32">
        <v>0</v>
      </c>
      <c r="BO32">
        <v>2.7040000000000002</v>
      </c>
      <c r="BP32">
        <v>5444976</v>
      </c>
      <c r="BQ32">
        <v>0</v>
      </c>
      <c r="BR32" t="s">
        <v>77</v>
      </c>
      <c r="BS32" t="s">
        <v>77</v>
      </c>
      <c r="BT32" t="s">
        <v>77</v>
      </c>
      <c r="BU32" t="s">
        <v>77</v>
      </c>
    </row>
    <row r="33" spans="1:73" x14ac:dyDescent="0.55000000000000004">
      <c r="A33">
        <v>49</v>
      </c>
      <c r="B33" t="s">
        <v>1719</v>
      </c>
      <c r="C33">
        <v>45168.449143518519</v>
      </c>
      <c r="D33" t="s">
        <v>1715</v>
      </c>
      <c r="E33" t="s">
        <v>76</v>
      </c>
      <c r="F33">
        <v>0</v>
      </c>
      <c r="G33">
        <v>6.0869999999999997</v>
      </c>
      <c r="H33">
        <v>2668</v>
      </c>
      <c r="I33">
        <v>-2E-3</v>
      </c>
      <c r="J33" t="s">
        <v>77</v>
      </c>
      <c r="K33" t="s">
        <v>77</v>
      </c>
      <c r="L33" t="s">
        <v>77</v>
      </c>
      <c r="M33" t="s">
        <v>77</v>
      </c>
      <c r="O33">
        <v>49</v>
      </c>
      <c r="P33" t="s">
        <v>1719</v>
      </c>
      <c r="Q33">
        <v>45168.449143518519</v>
      </c>
      <c r="R33" t="s">
        <v>1715</v>
      </c>
      <c r="S33" t="s">
        <v>76</v>
      </c>
      <c r="T33">
        <v>0</v>
      </c>
      <c r="U33" t="s">
        <v>77</v>
      </c>
      <c r="V33" t="s">
        <v>77</v>
      </c>
      <c r="W33" t="s">
        <v>77</v>
      </c>
      <c r="X33" t="s">
        <v>77</v>
      </c>
      <c r="Y33" t="s">
        <v>77</v>
      </c>
      <c r="Z33" t="s">
        <v>77</v>
      </c>
      <c r="AA33" t="s">
        <v>77</v>
      </c>
      <c r="AC33">
        <v>49</v>
      </c>
      <c r="AD33" t="s">
        <v>1719</v>
      </c>
      <c r="AE33">
        <v>45168.449143518519</v>
      </c>
      <c r="AF33" t="s">
        <v>1715</v>
      </c>
      <c r="AG33" t="s">
        <v>76</v>
      </c>
      <c r="AH33">
        <v>0</v>
      </c>
      <c r="AI33">
        <v>12.221</v>
      </c>
      <c r="AJ33">
        <v>3116</v>
      </c>
      <c r="AK33">
        <v>0.61699999999999999</v>
      </c>
      <c r="AL33" t="s">
        <v>77</v>
      </c>
      <c r="AM33" t="s">
        <v>77</v>
      </c>
      <c r="AN33" t="s">
        <v>77</v>
      </c>
      <c r="AO33" t="s">
        <v>77</v>
      </c>
      <c r="AQ33">
        <v>1</v>
      </c>
      <c r="AS33">
        <v>49</v>
      </c>
      <c r="AT33">
        <v>3.8508209600000001</v>
      </c>
      <c r="AU33">
        <v>734.15551711839998</v>
      </c>
      <c r="AW33">
        <v>2.9972022599999999</v>
      </c>
      <c r="AX33">
        <v>611.92693744688006</v>
      </c>
      <c r="AZ33">
        <v>3.0722629191999999</v>
      </c>
      <c r="BA33">
        <v>591.76332424544012</v>
      </c>
      <c r="BC33">
        <v>1.4567911471999999</v>
      </c>
      <c r="BD33">
        <v>540.12941468287988</v>
      </c>
      <c r="BF33">
        <v>3.8508209600000001</v>
      </c>
      <c r="BG33">
        <v>734.15551711839998</v>
      </c>
      <c r="BI33">
        <v>49</v>
      </c>
      <c r="BJ33" t="s">
        <v>1719</v>
      </c>
      <c r="BK33">
        <v>45168.449143518519</v>
      </c>
      <c r="BL33" t="s">
        <v>1715</v>
      </c>
      <c r="BM33" t="s">
        <v>76</v>
      </c>
      <c r="BN33">
        <v>0</v>
      </c>
      <c r="BO33">
        <v>2.6949999999999998</v>
      </c>
      <c r="BP33">
        <v>5356028</v>
      </c>
      <c r="BQ33">
        <v>0</v>
      </c>
      <c r="BR33" t="s">
        <v>77</v>
      </c>
      <c r="BS33" t="s">
        <v>77</v>
      </c>
      <c r="BT33" t="s">
        <v>77</v>
      </c>
      <c r="BU33" t="s">
        <v>77</v>
      </c>
    </row>
    <row r="34" spans="1:73" x14ac:dyDescent="0.55000000000000004">
      <c r="A34">
        <v>49</v>
      </c>
      <c r="B34" t="s">
        <v>1718</v>
      </c>
      <c r="C34">
        <v>45076.420034722221</v>
      </c>
      <c r="D34" t="s">
        <v>1715</v>
      </c>
      <c r="E34" t="s">
        <v>76</v>
      </c>
      <c r="F34">
        <v>0</v>
      </c>
      <c r="G34">
        <v>6.0549999999999997</v>
      </c>
      <c r="H34">
        <v>1480</v>
      </c>
      <c r="I34">
        <v>-4.0000000000000001E-3</v>
      </c>
      <c r="J34" t="s">
        <v>77</v>
      </c>
      <c r="K34" t="s">
        <v>77</v>
      </c>
      <c r="L34" t="s">
        <v>77</v>
      </c>
      <c r="M34" t="s">
        <v>77</v>
      </c>
      <c r="O34">
        <v>49</v>
      </c>
      <c r="P34" t="s">
        <v>1718</v>
      </c>
      <c r="Q34">
        <v>45076.420034722221</v>
      </c>
      <c r="R34" t="s">
        <v>1715</v>
      </c>
      <c r="S34" t="s">
        <v>76</v>
      </c>
      <c r="T34">
        <v>0</v>
      </c>
      <c r="U34" t="s">
        <v>77</v>
      </c>
      <c r="V34" t="s">
        <v>77</v>
      </c>
      <c r="W34" t="s">
        <v>77</v>
      </c>
      <c r="X34" t="s">
        <v>77</v>
      </c>
      <c r="Y34" t="s">
        <v>77</v>
      </c>
      <c r="Z34" t="s">
        <v>77</v>
      </c>
      <c r="AA34" t="s">
        <v>77</v>
      </c>
      <c r="AC34">
        <v>49</v>
      </c>
      <c r="AD34" t="s">
        <v>1718</v>
      </c>
      <c r="AE34">
        <v>45076.420034722221</v>
      </c>
      <c r="AF34" t="s">
        <v>1715</v>
      </c>
      <c r="AG34" t="s">
        <v>76</v>
      </c>
      <c r="AH34">
        <v>0</v>
      </c>
      <c r="AI34">
        <v>12.207000000000001</v>
      </c>
      <c r="AJ34">
        <v>3394</v>
      </c>
      <c r="AK34">
        <v>0.69399999999999995</v>
      </c>
      <c r="AL34" t="s">
        <v>77</v>
      </c>
      <c r="AM34" t="s">
        <v>77</v>
      </c>
      <c r="AN34" t="s">
        <v>77</v>
      </c>
      <c r="AO34" t="s">
        <v>77</v>
      </c>
      <c r="AQ34">
        <v>1</v>
      </c>
      <c r="AS34">
        <v>49</v>
      </c>
      <c r="AT34">
        <v>6.8506160000000005</v>
      </c>
      <c r="AU34">
        <v>801.16207646039993</v>
      </c>
      <c r="AW34">
        <v>-0.32105400000000017</v>
      </c>
      <c r="AX34">
        <v>663.35453755628009</v>
      </c>
      <c r="AZ34">
        <v>-1.1838936799999997</v>
      </c>
      <c r="BA34">
        <v>644.88749722264015</v>
      </c>
      <c r="BC34">
        <v>-0.25108288000000001</v>
      </c>
      <c r="BD34">
        <v>597.54582909727992</v>
      </c>
      <c r="BF34">
        <v>6.8506160000000005</v>
      </c>
      <c r="BG34">
        <v>801.16207646039993</v>
      </c>
      <c r="BI34">
        <v>49</v>
      </c>
      <c r="BJ34" t="s">
        <v>1718</v>
      </c>
      <c r="BK34">
        <v>45076.420034722221</v>
      </c>
      <c r="BL34" t="s">
        <v>1715</v>
      </c>
      <c r="BM34" t="s">
        <v>76</v>
      </c>
      <c r="BN34">
        <v>0</v>
      </c>
      <c r="BO34">
        <v>2.6960000000000002</v>
      </c>
      <c r="BP34">
        <v>5334032</v>
      </c>
      <c r="BQ34">
        <v>0</v>
      </c>
      <c r="BR34" t="s">
        <v>77</v>
      </c>
      <c r="BS34" t="s">
        <v>77</v>
      </c>
      <c r="BT34" t="s">
        <v>77</v>
      </c>
      <c r="BU34" t="s">
        <v>77</v>
      </c>
    </row>
    <row r="35" spans="1:73" x14ac:dyDescent="0.55000000000000004">
      <c r="A35">
        <v>49</v>
      </c>
      <c r="B35" t="s">
        <v>1717</v>
      </c>
      <c r="C35">
        <v>45196.498877314814</v>
      </c>
      <c r="D35" t="s">
        <v>1715</v>
      </c>
      <c r="E35" t="s">
        <v>76</v>
      </c>
      <c r="F35">
        <v>0</v>
      </c>
      <c r="G35">
        <v>6.08</v>
      </c>
      <c r="H35">
        <v>2145</v>
      </c>
      <c r="I35">
        <v>-3.0000000000000001E-3</v>
      </c>
      <c r="J35" t="s">
        <v>77</v>
      </c>
      <c r="K35" t="s">
        <v>77</v>
      </c>
      <c r="L35" t="s">
        <v>77</v>
      </c>
      <c r="M35" t="s">
        <v>77</v>
      </c>
      <c r="O35">
        <v>49</v>
      </c>
      <c r="P35" t="s">
        <v>1717</v>
      </c>
      <c r="Q35">
        <v>45196.498877314814</v>
      </c>
      <c r="R35" t="s">
        <v>1715</v>
      </c>
      <c r="S35" t="s">
        <v>76</v>
      </c>
      <c r="T35">
        <v>0</v>
      </c>
      <c r="U35" t="s">
        <v>77</v>
      </c>
      <c r="V35" t="s">
        <v>77</v>
      </c>
      <c r="W35" t="s">
        <v>77</v>
      </c>
      <c r="X35" t="s">
        <v>77</v>
      </c>
      <c r="Y35" t="s">
        <v>77</v>
      </c>
      <c r="Z35" t="s">
        <v>77</v>
      </c>
      <c r="AA35" t="s">
        <v>77</v>
      </c>
      <c r="AC35">
        <v>49</v>
      </c>
      <c r="AD35" t="s">
        <v>1717</v>
      </c>
      <c r="AE35">
        <v>45196.498877314814</v>
      </c>
      <c r="AF35" t="s">
        <v>1715</v>
      </c>
      <c r="AG35" t="s">
        <v>76</v>
      </c>
      <c r="AH35">
        <v>0</v>
      </c>
      <c r="AI35">
        <v>12.217000000000001</v>
      </c>
      <c r="AJ35">
        <v>4272</v>
      </c>
      <c r="AK35">
        <v>0.93899999999999995</v>
      </c>
      <c r="AL35" t="s">
        <v>77</v>
      </c>
      <c r="AM35" t="s">
        <v>77</v>
      </c>
      <c r="AN35" t="s">
        <v>77</v>
      </c>
      <c r="AO35" t="s">
        <v>77</v>
      </c>
      <c r="AQ35">
        <v>1</v>
      </c>
      <c r="AS35">
        <v>49</v>
      </c>
      <c r="AT35">
        <v>4.9836285</v>
      </c>
      <c r="AU35">
        <v>1012.3241822975999</v>
      </c>
      <c r="AW35">
        <v>1.5289967812499992</v>
      </c>
      <c r="AX35">
        <v>825.71324850432006</v>
      </c>
      <c r="AZ35">
        <v>1.2187056012500008</v>
      </c>
      <c r="BA35">
        <v>812.65165526016006</v>
      </c>
      <c r="BC35">
        <v>0.65438943250000015</v>
      </c>
      <c r="BD35">
        <v>778.85666040831995</v>
      </c>
      <c r="BF35">
        <v>4.9836285</v>
      </c>
      <c r="BG35">
        <v>1012.3241822975999</v>
      </c>
      <c r="BI35">
        <v>49</v>
      </c>
      <c r="BJ35" t="s">
        <v>1717</v>
      </c>
      <c r="BK35">
        <v>45196.498877314814</v>
      </c>
      <c r="BL35" t="s">
        <v>1715</v>
      </c>
      <c r="BM35" t="s">
        <v>76</v>
      </c>
      <c r="BN35">
        <v>0</v>
      </c>
      <c r="BO35">
        <v>2.7149999999999999</v>
      </c>
      <c r="BP35">
        <v>5684847</v>
      </c>
      <c r="BQ35">
        <v>0</v>
      </c>
      <c r="BR35" t="s">
        <v>77</v>
      </c>
      <c r="BS35" t="s">
        <v>77</v>
      </c>
      <c r="BT35" t="s">
        <v>77</v>
      </c>
      <c r="BU35" t="s">
        <v>77</v>
      </c>
    </row>
    <row r="36" spans="1:73" x14ac:dyDescent="0.55000000000000004">
      <c r="A36">
        <v>49</v>
      </c>
      <c r="B36" t="s">
        <v>1716</v>
      </c>
      <c r="C36">
        <v>45203.497696759259</v>
      </c>
      <c r="D36" t="s">
        <v>1715</v>
      </c>
      <c r="E36" t="s">
        <v>76</v>
      </c>
      <c r="F36">
        <v>0</v>
      </c>
      <c r="G36">
        <v>6.0910000000000002</v>
      </c>
      <c r="H36">
        <v>1732</v>
      </c>
      <c r="I36">
        <v>-4.0000000000000001E-3</v>
      </c>
      <c r="J36" t="s">
        <v>77</v>
      </c>
      <c r="K36" t="s">
        <v>77</v>
      </c>
      <c r="L36" t="s">
        <v>77</v>
      </c>
      <c r="M36" t="s">
        <v>77</v>
      </c>
      <c r="O36">
        <v>49</v>
      </c>
      <c r="P36" t="s">
        <v>1716</v>
      </c>
      <c r="Q36">
        <v>45203.497696759259</v>
      </c>
      <c r="R36" t="s">
        <v>1715</v>
      </c>
      <c r="S36" t="s">
        <v>76</v>
      </c>
      <c r="T36">
        <v>0</v>
      </c>
      <c r="U36" t="s">
        <v>77</v>
      </c>
      <c r="V36" t="s">
        <v>77</v>
      </c>
      <c r="W36" t="s">
        <v>77</v>
      </c>
      <c r="X36" t="s">
        <v>77</v>
      </c>
      <c r="Y36" t="s">
        <v>77</v>
      </c>
      <c r="Z36" t="s">
        <v>77</v>
      </c>
      <c r="AA36" t="s">
        <v>77</v>
      </c>
      <c r="AC36">
        <v>49</v>
      </c>
      <c r="AD36" t="s">
        <v>1716</v>
      </c>
      <c r="AE36">
        <v>45203.497696759259</v>
      </c>
      <c r="AF36" t="s">
        <v>1715</v>
      </c>
      <c r="AG36" t="s">
        <v>76</v>
      </c>
      <c r="AH36">
        <v>0</v>
      </c>
      <c r="AI36">
        <v>12.238</v>
      </c>
      <c r="AJ36">
        <v>2629</v>
      </c>
      <c r="AK36">
        <v>0.48099999999999998</v>
      </c>
      <c r="AL36" t="s">
        <v>77</v>
      </c>
      <c r="AM36" t="s">
        <v>77</v>
      </c>
      <c r="AN36" t="s">
        <v>77</v>
      </c>
      <c r="AO36" t="s">
        <v>77</v>
      </c>
      <c r="AQ36">
        <v>1</v>
      </c>
      <c r="AS36">
        <v>49</v>
      </c>
      <c r="AT36">
        <v>6.0869249599999993</v>
      </c>
      <c r="AU36">
        <v>616.60360053989996</v>
      </c>
      <c r="AW36">
        <v>0.37780625999999984</v>
      </c>
      <c r="AX36">
        <v>521.81275629443007</v>
      </c>
      <c r="AZ36">
        <v>-0.26740380079999948</v>
      </c>
      <c r="BA36">
        <v>498.69441671734</v>
      </c>
      <c r="BC36">
        <v>7.6921227199999942E-2</v>
      </c>
      <c r="BD36">
        <v>439.53791492168006</v>
      </c>
      <c r="BF36">
        <v>6.0869249599999993</v>
      </c>
      <c r="BG36">
        <v>616.60360053989996</v>
      </c>
      <c r="BI36">
        <v>49</v>
      </c>
      <c r="BJ36" t="s">
        <v>1716</v>
      </c>
      <c r="BK36">
        <v>45203.497696759259</v>
      </c>
      <c r="BL36" t="s">
        <v>1715</v>
      </c>
      <c r="BM36" t="s">
        <v>76</v>
      </c>
      <c r="BN36">
        <v>0</v>
      </c>
      <c r="BO36">
        <v>2.7320000000000002</v>
      </c>
      <c r="BP36">
        <v>5134803</v>
      </c>
      <c r="BQ36">
        <v>0</v>
      </c>
      <c r="BR36" t="s">
        <v>77</v>
      </c>
      <c r="BS36" t="s">
        <v>77</v>
      </c>
      <c r="BT36" t="s">
        <v>77</v>
      </c>
      <c r="BU36" t="s">
        <v>77</v>
      </c>
    </row>
    <row r="37" spans="1:73" x14ac:dyDescent="0.55000000000000004">
      <c r="A37">
        <v>49</v>
      </c>
      <c r="B37" t="s">
        <v>1714</v>
      </c>
      <c r="C37">
        <v>45104.427372685182</v>
      </c>
      <c r="D37" t="s">
        <v>1713</v>
      </c>
      <c r="E37" t="s">
        <v>76</v>
      </c>
      <c r="F37">
        <v>0</v>
      </c>
      <c r="G37">
        <v>6.0609999999999999</v>
      </c>
      <c r="H37">
        <v>1866</v>
      </c>
      <c r="I37">
        <v>-3.0000000000000001E-3</v>
      </c>
      <c r="J37" t="s">
        <v>77</v>
      </c>
      <c r="K37" t="s">
        <v>77</v>
      </c>
      <c r="L37" t="s">
        <v>77</v>
      </c>
      <c r="M37" t="s">
        <v>77</v>
      </c>
      <c r="O37">
        <v>49</v>
      </c>
      <c r="P37" t="s">
        <v>1714</v>
      </c>
      <c r="Q37">
        <v>45104.427372685182</v>
      </c>
      <c r="R37" t="s">
        <v>1713</v>
      </c>
      <c r="S37" t="s">
        <v>76</v>
      </c>
      <c r="T37">
        <v>0</v>
      </c>
      <c r="U37" t="s">
        <v>77</v>
      </c>
      <c r="V37" t="s">
        <v>77</v>
      </c>
      <c r="W37" t="s">
        <v>77</v>
      </c>
      <c r="X37" t="s">
        <v>77</v>
      </c>
      <c r="Y37" t="s">
        <v>77</v>
      </c>
      <c r="Z37" t="s">
        <v>77</v>
      </c>
      <c r="AA37" t="s">
        <v>77</v>
      </c>
      <c r="AC37">
        <v>49</v>
      </c>
      <c r="AD37" t="s">
        <v>1714</v>
      </c>
      <c r="AE37">
        <v>45104.427372685182</v>
      </c>
      <c r="AF37" t="s">
        <v>1713</v>
      </c>
      <c r="AG37" t="s">
        <v>76</v>
      </c>
      <c r="AH37">
        <v>0</v>
      </c>
      <c r="AI37">
        <v>12.206</v>
      </c>
      <c r="AJ37">
        <v>3148</v>
      </c>
      <c r="AK37">
        <v>0.626</v>
      </c>
      <c r="AL37" t="s">
        <v>77</v>
      </c>
      <c r="AM37" t="s">
        <v>77</v>
      </c>
      <c r="AN37" t="s">
        <v>77</v>
      </c>
      <c r="AO37" t="s">
        <v>77</v>
      </c>
      <c r="AQ37">
        <v>1</v>
      </c>
      <c r="AS37">
        <v>49</v>
      </c>
      <c r="AT37">
        <v>5.7087662399999992</v>
      </c>
      <c r="AU37">
        <v>741.87209278559999</v>
      </c>
      <c r="AW37">
        <v>0.75052156499999967</v>
      </c>
      <c r="AX37">
        <v>617.84715532592008</v>
      </c>
      <c r="AZ37">
        <v>0.21693864980000033</v>
      </c>
      <c r="BA37">
        <v>597.87846496096006</v>
      </c>
      <c r="BC37">
        <v>0.25885160680000019</v>
      </c>
      <c r="BD37">
        <v>546.73869924991993</v>
      </c>
      <c r="BF37">
        <v>5.7087662399999992</v>
      </c>
      <c r="BG37">
        <v>741.87209278559999</v>
      </c>
      <c r="BI37">
        <v>49</v>
      </c>
      <c r="BJ37" t="s">
        <v>1714</v>
      </c>
      <c r="BK37">
        <v>45104.427372685182</v>
      </c>
      <c r="BL37" t="s">
        <v>1713</v>
      </c>
      <c r="BM37" t="s">
        <v>76</v>
      </c>
      <c r="BN37">
        <v>0</v>
      </c>
      <c r="BO37">
        <v>2.7090000000000001</v>
      </c>
      <c r="BP37">
        <v>4936866</v>
      </c>
      <c r="BQ37">
        <v>0</v>
      </c>
      <c r="BR37" t="s">
        <v>77</v>
      </c>
      <c r="BS37" t="s">
        <v>77</v>
      </c>
      <c r="BT37" t="s">
        <v>77</v>
      </c>
      <c r="BU37" t="s">
        <v>77</v>
      </c>
    </row>
    <row r="38" spans="1:73" x14ac:dyDescent="0.55000000000000004">
      <c r="A38">
        <v>45</v>
      </c>
      <c r="B38" t="s">
        <v>1712</v>
      </c>
      <c r="C38" s="2">
        <v>45048.46979166667</v>
      </c>
      <c r="D38" t="s">
        <v>1707</v>
      </c>
      <c r="E38" t="s">
        <v>76</v>
      </c>
      <c r="F38">
        <v>0</v>
      </c>
      <c r="G38">
        <v>6.0620000000000003</v>
      </c>
      <c r="H38">
        <v>3734</v>
      </c>
      <c r="I38">
        <v>0</v>
      </c>
      <c r="J38" t="s">
        <v>77</v>
      </c>
      <c r="K38" t="s">
        <v>77</v>
      </c>
      <c r="L38" t="s">
        <v>77</v>
      </c>
      <c r="M38" t="s">
        <v>77</v>
      </c>
      <c r="O38">
        <v>45</v>
      </c>
      <c r="P38" s="2" t="s">
        <v>1712</v>
      </c>
      <c r="Q38">
        <v>45048.46979166667</v>
      </c>
      <c r="R38" t="s">
        <v>1707</v>
      </c>
      <c r="S38" t="s">
        <v>76</v>
      </c>
      <c r="T38">
        <v>0</v>
      </c>
      <c r="U38" t="s">
        <v>77</v>
      </c>
      <c r="V38" t="s">
        <v>77</v>
      </c>
      <c r="W38" t="s">
        <v>77</v>
      </c>
      <c r="X38" t="s">
        <v>77</v>
      </c>
      <c r="Y38" t="s">
        <v>77</v>
      </c>
      <c r="Z38" t="s">
        <v>77</v>
      </c>
      <c r="AA38" t="s">
        <v>77</v>
      </c>
      <c r="AC38" s="2">
        <v>45</v>
      </c>
      <c r="AD38" t="s">
        <v>1712</v>
      </c>
      <c r="AE38">
        <v>45048.46979166667</v>
      </c>
      <c r="AF38" t="s">
        <v>1707</v>
      </c>
      <c r="AG38" t="s">
        <v>76</v>
      </c>
      <c r="AH38">
        <v>0</v>
      </c>
      <c r="AI38">
        <v>12.233000000000001</v>
      </c>
      <c r="AJ38">
        <v>1798</v>
      </c>
      <c r="AK38">
        <v>3.9E-2</v>
      </c>
      <c r="AL38" t="s">
        <v>77</v>
      </c>
      <c r="AM38" t="s">
        <v>77</v>
      </c>
      <c r="AN38" t="s">
        <v>77</v>
      </c>
      <c r="AO38" t="s">
        <v>77</v>
      </c>
      <c r="AQ38">
        <v>1</v>
      </c>
      <c r="AS38">
        <v>45</v>
      </c>
      <c r="AT38">
        <v>2.4565782400000007</v>
      </c>
      <c r="AU38">
        <v>415.51751809559994</v>
      </c>
      <c r="AW38">
        <v>6.0257535649999987</v>
      </c>
      <c r="AX38">
        <v>367.97627689292</v>
      </c>
      <c r="AZ38">
        <v>6.7520992898000003</v>
      </c>
      <c r="BA38">
        <v>339.86703460695998</v>
      </c>
      <c r="BC38">
        <v>3.3383990468000011</v>
      </c>
      <c r="BD38">
        <v>267.86409884192</v>
      </c>
      <c r="BF38">
        <v>2.4565782400000007</v>
      </c>
      <c r="BG38">
        <v>415.51751809559994</v>
      </c>
      <c r="BI38">
        <v>45</v>
      </c>
      <c r="BJ38" t="s">
        <v>1712</v>
      </c>
      <c r="BK38">
        <v>45048.46979166667</v>
      </c>
      <c r="BL38" t="s">
        <v>1707</v>
      </c>
      <c r="BM38" t="s">
        <v>76</v>
      </c>
      <c r="BN38">
        <v>0</v>
      </c>
      <c r="BO38">
        <v>2.7189999999999999</v>
      </c>
      <c r="BP38">
        <v>5174248</v>
      </c>
      <c r="BQ38">
        <v>0</v>
      </c>
      <c r="BR38" t="s">
        <v>77</v>
      </c>
      <c r="BS38" t="s">
        <v>77</v>
      </c>
      <c r="BT38" t="s">
        <v>77</v>
      </c>
      <c r="BU38" t="s">
        <v>77</v>
      </c>
    </row>
    <row r="39" spans="1:73" x14ac:dyDescent="0.55000000000000004">
      <c r="A39">
        <v>51</v>
      </c>
      <c r="B39" t="s">
        <v>1711</v>
      </c>
      <c r="C39" s="2">
        <v>45055.573553240742</v>
      </c>
      <c r="D39" t="s">
        <v>1707</v>
      </c>
      <c r="E39" t="s">
        <v>76</v>
      </c>
      <c r="F39">
        <v>0</v>
      </c>
      <c r="G39">
        <v>6.0259999999999998</v>
      </c>
      <c r="H39">
        <v>3297</v>
      </c>
      <c r="I39">
        <v>0</v>
      </c>
      <c r="J39" t="s">
        <v>77</v>
      </c>
      <c r="K39" t="s">
        <v>77</v>
      </c>
      <c r="L39" s="25" t="s">
        <v>77</v>
      </c>
      <c r="M39" t="s">
        <v>77</v>
      </c>
      <c r="O39">
        <v>51</v>
      </c>
      <c r="P39" s="2" t="s">
        <v>1711</v>
      </c>
      <c r="Q39">
        <v>45055.573553240742</v>
      </c>
      <c r="R39" t="s">
        <v>1707</v>
      </c>
      <c r="S39" t="s">
        <v>76</v>
      </c>
      <c r="T39">
        <v>0</v>
      </c>
      <c r="U39" t="s">
        <v>77</v>
      </c>
      <c r="V39" t="s">
        <v>77</v>
      </c>
      <c r="W39" t="s">
        <v>77</v>
      </c>
      <c r="X39" t="s">
        <v>77</v>
      </c>
      <c r="Y39" t="s">
        <v>77</v>
      </c>
      <c r="Z39" t="s">
        <v>77</v>
      </c>
      <c r="AA39" t="s">
        <v>77</v>
      </c>
      <c r="AC39" s="2">
        <v>51</v>
      </c>
      <c r="AD39" t="s">
        <v>1711</v>
      </c>
      <c r="AE39">
        <v>45055.573553240742</v>
      </c>
      <c r="AF39" t="s">
        <v>1707</v>
      </c>
      <c r="AG39" t="s">
        <v>76</v>
      </c>
      <c r="AH39">
        <v>0</v>
      </c>
      <c r="AI39">
        <v>12.188000000000001</v>
      </c>
      <c r="AJ39">
        <v>1740</v>
      </c>
      <c r="AK39">
        <v>0.23300000000000001</v>
      </c>
      <c r="AL39" t="s">
        <v>77</v>
      </c>
      <c r="AM39" t="s">
        <v>77</v>
      </c>
      <c r="AN39" t="s">
        <v>77</v>
      </c>
      <c r="AO39" t="s">
        <v>77</v>
      </c>
      <c r="AQ39">
        <v>1</v>
      </c>
      <c r="AS39">
        <v>51</v>
      </c>
      <c r="AT39">
        <v>2.8797078600000017</v>
      </c>
      <c r="AU39">
        <v>401.45911163999995</v>
      </c>
      <c r="AW39">
        <v>4.7783769412500003</v>
      </c>
      <c r="AX39">
        <v>357.23595754799999</v>
      </c>
      <c r="AZ39">
        <v>5.2595023884500005</v>
      </c>
      <c r="BA39">
        <v>328.78077122399998</v>
      </c>
      <c r="BC39">
        <v>2.5271066677</v>
      </c>
      <c r="BD39">
        <v>255.88073564800004</v>
      </c>
      <c r="BF39">
        <v>2.8797078600000017</v>
      </c>
      <c r="BG39">
        <v>401.45911163999995</v>
      </c>
      <c r="BI39">
        <v>51</v>
      </c>
      <c r="BJ39" t="s">
        <v>1711</v>
      </c>
      <c r="BK39">
        <v>45055.573553240742</v>
      </c>
      <c r="BL39" t="s">
        <v>1707</v>
      </c>
      <c r="BM39" t="s">
        <v>76</v>
      </c>
      <c r="BN39">
        <v>0</v>
      </c>
      <c r="BO39">
        <v>2.706</v>
      </c>
      <c r="BP39">
        <v>5160273</v>
      </c>
      <c r="BQ39">
        <v>0</v>
      </c>
      <c r="BR39" t="s">
        <v>77</v>
      </c>
      <c r="BS39" t="s">
        <v>77</v>
      </c>
      <c r="BT39" t="s">
        <v>77</v>
      </c>
      <c r="BU39" t="s">
        <v>77</v>
      </c>
    </row>
    <row r="40" spans="1:73" x14ac:dyDescent="0.55000000000000004">
      <c r="A40">
        <v>51</v>
      </c>
      <c r="B40" t="s">
        <v>1710</v>
      </c>
      <c r="C40">
        <v>45063.519837962966</v>
      </c>
      <c r="D40" t="s">
        <v>1707</v>
      </c>
      <c r="E40" t="s">
        <v>76</v>
      </c>
      <c r="F40">
        <v>0</v>
      </c>
      <c r="G40">
        <v>6.0090000000000003</v>
      </c>
      <c r="H40">
        <v>3114</v>
      </c>
      <c r="I40">
        <v>-1E-3</v>
      </c>
      <c r="J40" t="s">
        <v>77</v>
      </c>
      <c r="K40" t="s">
        <v>77</v>
      </c>
      <c r="L40" t="s">
        <v>77</v>
      </c>
      <c r="M40" t="s">
        <v>77</v>
      </c>
      <c r="O40">
        <v>51</v>
      </c>
      <c r="P40" t="s">
        <v>1710</v>
      </c>
      <c r="Q40">
        <v>45063.519837962966</v>
      </c>
      <c r="R40" t="s">
        <v>1707</v>
      </c>
      <c r="S40" t="s">
        <v>76</v>
      </c>
      <c r="T40">
        <v>0</v>
      </c>
      <c r="U40" t="s">
        <v>77</v>
      </c>
      <c r="V40" t="s">
        <v>77</v>
      </c>
      <c r="W40" t="s">
        <v>77</v>
      </c>
      <c r="X40" t="s">
        <v>77</v>
      </c>
      <c r="Y40" t="s">
        <v>77</v>
      </c>
      <c r="Z40" t="s">
        <v>77</v>
      </c>
      <c r="AA40" t="s">
        <v>77</v>
      </c>
      <c r="AC40">
        <v>51</v>
      </c>
      <c r="AD40" t="s">
        <v>1710</v>
      </c>
      <c r="AE40">
        <v>45063.519837962966</v>
      </c>
      <c r="AF40" t="s">
        <v>1707</v>
      </c>
      <c r="AG40" t="s">
        <v>76</v>
      </c>
      <c r="AH40">
        <v>0</v>
      </c>
      <c r="AI40">
        <v>12.186999999999999</v>
      </c>
      <c r="AJ40">
        <v>2393</v>
      </c>
      <c r="AK40">
        <v>0.41499999999999998</v>
      </c>
      <c r="AL40" t="s">
        <v>77</v>
      </c>
      <c r="AM40" t="s">
        <v>77</v>
      </c>
      <c r="AN40" t="s">
        <v>77</v>
      </c>
      <c r="AO40" t="s">
        <v>77</v>
      </c>
      <c r="AQ40">
        <v>1</v>
      </c>
      <c r="AS40">
        <v>51</v>
      </c>
      <c r="AT40">
        <v>3.1181678399999999</v>
      </c>
      <c r="AU40">
        <v>559.56016661109993</v>
      </c>
      <c r="AW40">
        <v>4.2584311649999993</v>
      </c>
      <c r="AX40">
        <v>478.13275079627005</v>
      </c>
      <c r="AZ40">
        <v>4.6278810818</v>
      </c>
      <c r="BA40">
        <v>453.59048793926002</v>
      </c>
      <c r="BC40">
        <v>2.2038521188000004</v>
      </c>
      <c r="BD40">
        <v>390.78696102152003</v>
      </c>
      <c r="BF40">
        <v>3.1181678399999999</v>
      </c>
      <c r="BG40">
        <v>559.56016661109993</v>
      </c>
      <c r="BI40">
        <v>51</v>
      </c>
      <c r="BJ40" t="s">
        <v>1710</v>
      </c>
      <c r="BK40">
        <v>45063.519837962966</v>
      </c>
      <c r="BL40" t="s">
        <v>1707</v>
      </c>
      <c r="BM40" t="s">
        <v>76</v>
      </c>
      <c r="BN40">
        <v>0</v>
      </c>
      <c r="BO40">
        <v>2.6909999999999998</v>
      </c>
      <c r="BP40">
        <v>5441330</v>
      </c>
      <c r="BQ40">
        <v>0</v>
      </c>
      <c r="BR40" t="s">
        <v>77</v>
      </c>
      <c r="BS40" t="s">
        <v>77</v>
      </c>
      <c r="BT40" t="s">
        <v>77</v>
      </c>
      <c r="BU40" t="s">
        <v>77</v>
      </c>
    </row>
    <row r="41" spans="1:73" x14ac:dyDescent="0.55000000000000004">
      <c r="A41">
        <v>45</v>
      </c>
      <c r="B41" t="s">
        <v>1709</v>
      </c>
      <c r="C41">
        <v>45035.699212962965</v>
      </c>
      <c r="D41" t="s">
        <v>1707</v>
      </c>
      <c r="E41" t="s">
        <v>76</v>
      </c>
      <c r="F41">
        <v>0</v>
      </c>
      <c r="G41">
        <v>6.0410000000000004</v>
      </c>
      <c r="H41">
        <v>3928</v>
      </c>
      <c r="I41">
        <v>1E-3</v>
      </c>
      <c r="J41" t="s">
        <v>77</v>
      </c>
      <c r="K41" t="s">
        <v>77</v>
      </c>
      <c r="L41" t="s">
        <v>77</v>
      </c>
      <c r="M41" t="s">
        <v>77</v>
      </c>
      <c r="O41">
        <v>45</v>
      </c>
      <c r="P41" t="s">
        <v>1709</v>
      </c>
      <c r="Q41">
        <v>45035.699212962965</v>
      </c>
      <c r="R41" t="s">
        <v>1707</v>
      </c>
      <c r="S41" t="s">
        <v>76</v>
      </c>
      <c r="T41">
        <v>0</v>
      </c>
      <c r="U41" t="s">
        <v>77</v>
      </c>
      <c r="V41" t="s">
        <v>77</v>
      </c>
      <c r="W41" t="s">
        <v>77</v>
      </c>
      <c r="X41" t="s">
        <v>77</v>
      </c>
      <c r="Y41" t="s">
        <v>77</v>
      </c>
      <c r="Z41" t="s">
        <v>77</v>
      </c>
      <c r="AA41" t="s">
        <v>77</v>
      </c>
      <c r="AC41">
        <v>45</v>
      </c>
      <c r="AD41" t="s">
        <v>1709</v>
      </c>
      <c r="AE41">
        <v>45035.699212962965</v>
      </c>
      <c r="AF41" t="s">
        <v>1707</v>
      </c>
      <c r="AG41" t="s">
        <v>76</v>
      </c>
      <c r="AH41">
        <v>0</v>
      </c>
      <c r="AI41">
        <v>12.226000000000001</v>
      </c>
      <c r="AJ41">
        <v>2007</v>
      </c>
      <c r="AK41">
        <v>0.123</v>
      </c>
      <c r="AL41" t="s">
        <v>77</v>
      </c>
      <c r="AM41" t="s">
        <v>77</v>
      </c>
      <c r="AN41" t="s">
        <v>77</v>
      </c>
      <c r="AO41" t="s">
        <v>77</v>
      </c>
      <c r="AQ41">
        <v>1</v>
      </c>
      <c r="AS41">
        <v>45</v>
      </c>
      <c r="AT41">
        <v>2.3348393599999984</v>
      </c>
      <c r="AU41">
        <v>466.15080685110001</v>
      </c>
      <c r="AW41">
        <v>6.5821101599999992</v>
      </c>
      <c r="AX41">
        <v>406.67495936426997</v>
      </c>
      <c r="AZ41">
        <v>7.4076227871999993</v>
      </c>
      <c r="BA41">
        <v>379.81490392326003</v>
      </c>
      <c r="BC41">
        <v>3.7163476352</v>
      </c>
      <c r="BD41">
        <v>311.04410418952</v>
      </c>
      <c r="BF41">
        <v>2.3348393599999984</v>
      </c>
      <c r="BG41">
        <v>466.15080685110001</v>
      </c>
      <c r="BI41">
        <v>45</v>
      </c>
      <c r="BJ41" t="s">
        <v>1709</v>
      </c>
      <c r="BK41">
        <v>45035.699212962965</v>
      </c>
      <c r="BL41" t="s">
        <v>1707</v>
      </c>
      <c r="BM41" t="s">
        <v>76</v>
      </c>
      <c r="BN41">
        <v>0</v>
      </c>
      <c r="BO41">
        <v>2.698</v>
      </c>
      <c r="BP41">
        <v>5485295</v>
      </c>
      <c r="BQ41">
        <v>0</v>
      </c>
      <c r="BR41" t="s">
        <v>77</v>
      </c>
      <c r="BS41" t="s">
        <v>77</v>
      </c>
      <c r="BT41" t="s">
        <v>77</v>
      </c>
      <c r="BU41" t="s">
        <v>77</v>
      </c>
    </row>
    <row r="42" spans="1:73" x14ac:dyDescent="0.55000000000000004">
      <c r="A42">
        <v>45</v>
      </c>
      <c r="B42" t="s">
        <v>1708</v>
      </c>
      <c r="C42">
        <v>45041.452766203707</v>
      </c>
      <c r="D42" t="s">
        <v>1707</v>
      </c>
      <c r="E42" t="s">
        <v>76</v>
      </c>
      <c r="F42">
        <v>0</v>
      </c>
      <c r="G42">
        <v>6.0549999999999997</v>
      </c>
      <c r="H42">
        <v>3790</v>
      </c>
      <c r="I42">
        <v>0</v>
      </c>
      <c r="J42" t="s">
        <v>77</v>
      </c>
      <c r="K42" t="s">
        <v>77</v>
      </c>
      <c r="L42" t="s">
        <v>77</v>
      </c>
      <c r="M42" t="s">
        <v>77</v>
      </c>
      <c r="O42">
        <v>45</v>
      </c>
      <c r="P42" t="s">
        <v>1708</v>
      </c>
      <c r="Q42">
        <v>45041.452766203707</v>
      </c>
      <c r="R42" t="s">
        <v>1707</v>
      </c>
      <c r="S42" t="s">
        <v>76</v>
      </c>
      <c r="T42">
        <v>0</v>
      </c>
      <c r="U42" t="s">
        <v>77</v>
      </c>
      <c r="V42" t="s">
        <v>77</v>
      </c>
      <c r="W42" t="s">
        <v>77</v>
      </c>
      <c r="X42" t="s">
        <v>77</v>
      </c>
      <c r="Y42" t="s">
        <v>77</v>
      </c>
      <c r="Z42" t="s">
        <v>77</v>
      </c>
      <c r="AA42" t="s">
        <v>77</v>
      </c>
      <c r="AC42">
        <v>45</v>
      </c>
      <c r="AD42" t="s">
        <v>1708</v>
      </c>
      <c r="AE42">
        <v>45041.452766203707</v>
      </c>
      <c r="AF42" t="s">
        <v>1707</v>
      </c>
      <c r="AG42" t="s">
        <v>76</v>
      </c>
      <c r="AH42">
        <v>0</v>
      </c>
      <c r="AI42">
        <v>12.239000000000001</v>
      </c>
      <c r="AJ42">
        <v>1712</v>
      </c>
      <c r="AK42">
        <v>4.0000000000000001E-3</v>
      </c>
      <c r="AL42" t="s">
        <v>77</v>
      </c>
      <c r="AM42" t="s">
        <v>77</v>
      </c>
      <c r="AN42" t="s">
        <v>77</v>
      </c>
      <c r="AO42" t="s">
        <v>77</v>
      </c>
      <c r="AQ42">
        <v>1</v>
      </c>
      <c r="AS42">
        <v>45</v>
      </c>
      <c r="AT42">
        <v>2.4172639999999976</v>
      </c>
      <c r="AU42">
        <v>394.67119644160005</v>
      </c>
      <c r="AW42">
        <v>6.1861871249999982</v>
      </c>
      <c r="AX42">
        <v>352.05082464512003</v>
      </c>
      <c r="AZ42">
        <v>6.9417704049999998</v>
      </c>
      <c r="BA42">
        <v>323.42874285056001</v>
      </c>
      <c r="BC42">
        <v>3.4463747300000005</v>
      </c>
      <c r="BD42">
        <v>250.09560230912001</v>
      </c>
      <c r="BF42">
        <v>2.4172639999999976</v>
      </c>
      <c r="BG42">
        <v>394.67119644160005</v>
      </c>
      <c r="BI42">
        <v>45</v>
      </c>
      <c r="BJ42" t="s">
        <v>1708</v>
      </c>
      <c r="BK42">
        <v>45041.452766203707</v>
      </c>
      <c r="BL42" t="s">
        <v>1707</v>
      </c>
      <c r="BM42" t="s">
        <v>76</v>
      </c>
      <c r="BN42">
        <v>0</v>
      </c>
      <c r="BO42">
        <v>2.72</v>
      </c>
      <c r="BP42">
        <v>5103130</v>
      </c>
      <c r="BQ42">
        <v>0</v>
      </c>
      <c r="BR42" t="s">
        <v>77</v>
      </c>
      <c r="BS42" t="s">
        <v>77</v>
      </c>
      <c r="BT42" t="s">
        <v>77</v>
      </c>
      <c r="BU42" t="s">
        <v>77</v>
      </c>
    </row>
    <row r="43" spans="1:73" x14ac:dyDescent="0.55000000000000004">
      <c r="A43">
        <v>51</v>
      </c>
      <c r="B43" t="s">
        <v>1706</v>
      </c>
      <c r="C43" s="2">
        <v>45083.439791666664</v>
      </c>
      <c r="D43" t="s">
        <v>1697</v>
      </c>
      <c r="E43" t="s">
        <v>76</v>
      </c>
      <c r="F43">
        <v>0</v>
      </c>
      <c r="G43">
        <v>6.0309999999999997</v>
      </c>
      <c r="H43">
        <v>2950</v>
      </c>
      <c r="I43">
        <v>-1E-3</v>
      </c>
      <c r="J43" t="s">
        <v>77</v>
      </c>
      <c r="K43" t="s">
        <v>77</v>
      </c>
      <c r="L43" t="s">
        <v>77</v>
      </c>
      <c r="M43" t="s">
        <v>77</v>
      </c>
      <c r="O43">
        <v>51</v>
      </c>
      <c r="P43" s="2" t="s">
        <v>1693</v>
      </c>
      <c r="Q43">
        <v>45076.462488425925</v>
      </c>
      <c r="R43" t="s">
        <v>1692</v>
      </c>
      <c r="S43" t="s">
        <v>76</v>
      </c>
      <c r="T43">
        <v>0</v>
      </c>
      <c r="U43" t="s">
        <v>77</v>
      </c>
      <c r="V43" t="s">
        <v>77</v>
      </c>
      <c r="W43" t="s">
        <v>77</v>
      </c>
      <c r="X43" t="s">
        <v>77</v>
      </c>
      <c r="Y43" t="s">
        <v>77</v>
      </c>
      <c r="Z43" t="s">
        <v>77</v>
      </c>
      <c r="AA43" t="s">
        <v>77</v>
      </c>
      <c r="AC43" s="2">
        <v>51</v>
      </c>
      <c r="AD43" t="s">
        <v>1706</v>
      </c>
      <c r="AE43">
        <v>45083.439791666664</v>
      </c>
      <c r="AF43" t="s">
        <v>1697</v>
      </c>
      <c r="AG43" t="s">
        <v>76</v>
      </c>
      <c r="AH43">
        <v>0</v>
      </c>
      <c r="AI43">
        <v>12.202999999999999</v>
      </c>
      <c r="AJ43">
        <v>1595</v>
      </c>
      <c r="AK43">
        <v>0.193</v>
      </c>
      <c r="AL43" t="s">
        <v>77</v>
      </c>
      <c r="AM43" t="s">
        <v>77</v>
      </c>
      <c r="AN43" t="s">
        <v>77</v>
      </c>
      <c r="AO43" t="s">
        <v>77</v>
      </c>
      <c r="AQ43">
        <v>1</v>
      </c>
      <c r="AS43">
        <v>51</v>
      </c>
      <c r="AT43">
        <v>3.3625999999999987</v>
      </c>
      <c r="AU43">
        <v>366.29967019750006</v>
      </c>
      <c r="AW43">
        <v>3.7936781249999996</v>
      </c>
      <c r="AX43">
        <v>330.38331155075002</v>
      </c>
      <c r="AZ43">
        <v>4.0585401250000004</v>
      </c>
      <c r="BA43">
        <v>301.06463415349998</v>
      </c>
      <c r="BC43">
        <v>1.9224282500000001</v>
      </c>
      <c r="BD43">
        <v>225.92157648199998</v>
      </c>
      <c r="BF43">
        <v>3.3625999999999987</v>
      </c>
      <c r="BG43">
        <v>366.29967019750006</v>
      </c>
      <c r="BI43">
        <v>51</v>
      </c>
      <c r="BJ43" t="s">
        <v>1706</v>
      </c>
      <c r="BK43">
        <v>45083.439791666664</v>
      </c>
      <c r="BL43" t="s">
        <v>1697</v>
      </c>
      <c r="BM43" t="s">
        <v>76</v>
      </c>
      <c r="BN43">
        <v>0</v>
      </c>
      <c r="BO43">
        <v>2.71</v>
      </c>
      <c r="BP43">
        <v>5184902</v>
      </c>
      <c r="BQ43">
        <v>0</v>
      </c>
      <c r="BR43" t="s">
        <v>77</v>
      </c>
      <c r="BS43" t="s">
        <v>77</v>
      </c>
      <c r="BT43" t="s">
        <v>77</v>
      </c>
      <c r="BU43" t="s">
        <v>77</v>
      </c>
    </row>
    <row r="44" spans="1:73" x14ac:dyDescent="0.55000000000000004">
      <c r="A44">
        <v>51</v>
      </c>
      <c r="B44" t="s">
        <v>1705</v>
      </c>
      <c r="C44" s="2">
        <v>45175.562106481484</v>
      </c>
      <c r="D44" t="s">
        <v>1697</v>
      </c>
      <c r="E44" t="s">
        <v>76</v>
      </c>
      <c r="F44">
        <v>0</v>
      </c>
      <c r="G44">
        <v>6.0460000000000003</v>
      </c>
      <c r="H44">
        <v>3853</v>
      </c>
      <c r="I44">
        <v>1E-3</v>
      </c>
      <c r="J44" t="s">
        <v>77</v>
      </c>
      <c r="K44" t="s">
        <v>77</v>
      </c>
      <c r="L44" s="25" t="s">
        <v>77</v>
      </c>
      <c r="M44" t="s">
        <v>77</v>
      </c>
      <c r="O44">
        <v>51</v>
      </c>
      <c r="P44" s="2" t="s">
        <v>1705</v>
      </c>
      <c r="Q44">
        <v>45175.562106481484</v>
      </c>
      <c r="R44" t="s">
        <v>1697</v>
      </c>
      <c r="S44" t="s">
        <v>76</v>
      </c>
      <c r="T44">
        <v>0</v>
      </c>
      <c r="U44" t="s">
        <v>77</v>
      </c>
      <c r="V44" t="s">
        <v>77</v>
      </c>
      <c r="W44" t="s">
        <v>77</v>
      </c>
      <c r="X44" t="s">
        <v>77</v>
      </c>
      <c r="Y44" t="s">
        <v>77</v>
      </c>
      <c r="Z44" t="s">
        <v>77</v>
      </c>
      <c r="AA44" t="s">
        <v>77</v>
      </c>
      <c r="AC44" s="2">
        <v>51</v>
      </c>
      <c r="AD44" t="s">
        <v>1705</v>
      </c>
      <c r="AE44">
        <v>45175.562106481484</v>
      </c>
      <c r="AF44" t="s">
        <v>1697</v>
      </c>
      <c r="AG44" t="s">
        <v>76</v>
      </c>
      <c r="AH44">
        <v>0</v>
      </c>
      <c r="AI44">
        <v>12.192</v>
      </c>
      <c r="AJ44">
        <v>2059</v>
      </c>
      <c r="AK44">
        <v>0.32200000000000001</v>
      </c>
      <c r="AL44" t="s">
        <v>77</v>
      </c>
      <c r="AM44" t="s">
        <v>77</v>
      </c>
      <c r="AN44" t="s">
        <v>77</v>
      </c>
      <c r="AO44" t="s">
        <v>77</v>
      </c>
      <c r="AQ44">
        <v>1</v>
      </c>
      <c r="AS44">
        <v>51</v>
      </c>
      <c r="AT44">
        <v>2.3770838600000008</v>
      </c>
      <c r="AU44">
        <v>478.74237271590005</v>
      </c>
      <c r="AW44">
        <v>6.3668341912499979</v>
      </c>
      <c r="AX44">
        <v>416.30248777763001</v>
      </c>
      <c r="AZ44">
        <v>7.1547159584499997</v>
      </c>
      <c r="BA44">
        <v>389.75386603894003</v>
      </c>
      <c r="BC44">
        <v>3.5689366876999999</v>
      </c>
      <c r="BD44">
        <v>321.78710844488</v>
      </c>
      <c r="BF44">
        <v>2.3770838600000008</v>
      </c>
      <c r="BG44">
        <v>478.74237271590005</v>
      </c>
      <c r="BI44">
        <v>51</v>
      </c>
      <c r="BJ44" t="s">
        <v>1705</v>
      </c>
      <c r="BK44">
        <v>45175.562106481484</v>
      </c>
      <c r="BL44" t="s">
        <v>1697</v>
      </c>
      <c r="BM44" t="s">
        <v>76</v>
      </c>
      <c r="BN44">
        <v>0</v>
      </c>
      <c r="BO44">
        <v>2.6949999999999998</v>
      </c>
      <c r="BP44">
        <v>5410167</v>
      </c>
      <c r="BQ44">
        <v>0</v>
      </c>
      <c r="BR44" t="s">
        <v>77</v>
      </c>
      <c r="BS44" t="s">
        <v>77</v>
      </c>
      <c r="BT44" t="s">
        <v>77</v>
      </c>
      <c r="BU44" t="s">
        <v>77</v>
      </c>
    </row>
    <row r="45" spans="1:73" x14ac:dyDescent="0.55000000000000004">
      <c r="A45">
        <v>51</v>
      </c>
      <c r="B45" t="s">
        <v>1704</v>
      </c>
      <c r="C45">
        <v>45182.49046296296</v>
      </c>
      <c r="D45" t="s">
        <v>1697</v>
      </c>
      <c r="E45" t="s">
        <v>76</v>
      </c>
      <c r="F45">
        <v>0</v>
      </c>
      <c r="G45">
        <v>6.06</v>
      </c>
      <c r="H45">
        <v>3401</v>
      </c>
      <c r="I45">
        <v>0</v>
      </c>
      <c r="J45" t="s">
        <v>77</v>
      </c>
      <c r="K45" t="s">
        <v>77</v>
      </c>
      <c r="L45" t="s">
        <v>77</v>
      </c>
      <c r="M45" t="s">
        <v>77</v>
      </c>
      <c r="O45">
        <v>51</v>
      </c>
      <c r="P45" t="s">
        <v>1704</v>
      </c>
      <c r="Q45">
        <v>45182.49046296296</v>
      </c>
      <c r="R45" t="s">
        <v>1697</v>
      </c>
      <c r="S45" t="s">
        <v>76</v>
      </c>
      <c r="T45">
        <v>0</v>
      </c>
      <c r="U45" t="s">
        <v>77</v>
      </c>
      <c r="V45" t="s">
        <v>77</v>
      </c>
      <c r="W45" t="s">
        <v>77</v>
      </c>
      <c r="X45" t="s">
        <v>77</v>
      </c>
      <c r="Y45" t="s">
        <v>77</v>
      </c>
      <c r="Z45" t="s">
        <v>77</v>
      </c>
      <c r="AA45" t="s">
        <v>77</v>
      </c>
      <c r="AC45">
        <v>51</v>
      </c>
      <c r="AD45" t="s">
        <v>1704</v>
      </c>
      <c r="AE45">
        <v>45182.49046296296</v>
      </c>
      <c r="AF45" t="s">
        <v>1697</v>
      </c>
      <c r="AG45" t="s">
        <v>76</v>
      </c>
      <c r="AH45">
        <v>0</v>
      </c>
      <c r="AI45">
        <v>12.2</v>
      </c>
      <c r="AJ45">
        <v>1912</v>
      </c>
      <c r="AK45">
        <v>0.28100000000000003</v>
      </c>
      <c r="AL45" t="s">
        <v>77</v>
      </c>
      <c r="AM45" t="s">
        <v>77</v>
      </c>
      <c r="AN45" t="s">
        <v>77</v>
      </c>
      <c r="AO45" t="s">
        <v>77</v>
      </c>
      <c r="AQ45">
        <v>1</v>
      </c>
      <c r="AS45">
        <v>51</v>
      </c>
      <c r="AT45">
        <v>2.7603075400000012</v>
      </c>
      <c r="AU45">
        <v>443.14061516159995</v>
      </c>
      <c r="AW45">
        <v>5.074499521249999</v>
      </c>
      <c r="AX45">
        <v>389.08532894911997</v>
      </c>
      <c r="AZ45">
        <v>5.6167268820499991</v>
      </c>
      <c r="BA45">
        <v>361.65695760256</v>
      </c>
      <c r="BC45">
        <v>2.7151510853000005</v>
      </c>
      <c r="BD45">
        <v>291.41710541312</v>
      </c>
      <c r="BF45">
        <v>2.7603075400000012</v>
      </c>
      <c r="BG45">
        <v>443.14061516159995</v>
      </c>
      <c r="BI45">
        <v>51</v>
      </c>
      <c r="BJ45" t="s">
        <v>1704</v>
      </c>
      <c r="BK45">
        <v>45182.49046296296</v>
      </c>
      <c r="BL45" t="s">
        <v>1697</v>
      </c>
      <c r="BM45" t="s">
        <v>76</v>
      </c>
      <c r="BN45">
        <v>0</v>
      </c>
      <c r="BO45">
        <v>2.726</v>
      </c>
      <c r="BP45">
        <v>4905903</v>
      </c>
      <c r="BQ45">
        <v>0</v>
      </c>
      <c r="BR45" t="s">
        <v>77</v>
      </c>
      <c r="BS45" t="s">
        <v>77</v>
      </c>
      <c r="BT45" t="s">
        <v>77</v>
      </c>
      <c r="BU45" t="s">
        <v>77</v>
      </c>
    </row>
    <row r="46" spans="1:73" x14ac:dyDescent="0.55000000000000004">
      <c r="A46">
        <v>51</v>
      </c>
      <c r="B46" t="s">
        <v>1703</v>
      </c>
      <c r="C46">
        <v>45092.547789351855</v>
      </c>
      <c r="D46" t="s">
        <v>1697</v>
      </c>
      <c r="E46" t="s">
        <v>76</v>
      </c>
      <c r="F46">
        <v>0</v>
      </c>
      <c r="G46">
        <v>6.0460000000000003</v>
      </c>
      <c r="H46">
        <v>3026</v>
      </c>
      <c r="I46">
        <v>-1E-3</v>
      </c>
      <c r="J46" t="s">
        <v>77</v>
      </c>
      <c r="K46" t="s">
        <v>77</v>
      </c>
      <c r="L46" t="s">
        <v>77</v>
      </c>
      <c r="M46" t="s">
        <v>77</v>
      </c>
      <c r="O46">
        <v>51</v>
      </c>
      <c r="P46" t="s">
        <v>1703</v>
      </c>
      <c r="Q46">
        <v>45092.547789351855</v>
      </c>
      <c r="R46" t="s">
        <v>1697</v>
      </c>
      <c r="S46" t="s">
        <v>76</v>
      </c>
      <c r="T46">
        <v>0</v>
      </c>
      <c r="U46" t="s">
        <v>77</v>
      </c>
      <c r="V46" t="s">
        <v>77</v>
      </c>
      <c r="W46" t="s">
        <v>77</v>
      </c>
      <c r="X46" t="s">
        <v>77</v>
      </c>
      <c r="Y46" t="s">
        <v>77</v>
      </c>
      <c r="Z46" t="s">
        <v>77</v>
      </c>
      <c r="AA46" t="s">
        <v>77</v>
      </c>
      <c r="AC46">
        <v>51</v>
      </c>
      <c r="AD46" t="s">
        <v>1703</v>
      </c>
      <c r="AE46">
        <v>45092.547789351855</v>
      </c>
      <c r="AF46" t="s">
        <v>1697</v>
      </c>
      <c r="AG46" t="s">
        <v>76</v>
      </c>
      <c r="AH46">
        <v>0</v>
      </c>
      <c r="AI46">
        <v>12.212</v>
      </c>
      <c r="AJ46">
        <v>1516</v>
      </c>
      <c r="AK46">
        <v>0.17100000000000001</v>
      </c>
      <c r="AL46" t="s">
        <v>77</v>
      </c>
      <c r="AM46" t="s">
        <v>77</v>
      </c>
      <c r="AN46" t="s">
        <v>77</v>
      </c>
      <c r="AO46" t="s">
        <v>77</v>
      </c>
      <c r="AQ46">
        <v>1</v>
      </c>
      <c r="AS46">
        <v>51</v>
      </c>
      <c r="AT46">
        <v>3.2457150399999986</v>
      </c>
      <c r="AU46">
        <v>347.13576543839997</v>
      </c>
      <c r="AW46">
        <v>4.0089093649999992</v>
      </c>
      <c r="AX46">
        <v>315.75213847087997</v>
      </c>
      <c r="AZ46">
        <v>4.3227686258000002</v>
      </c>
      <c r="BA46">
        <v>285.96383035743997</v>
      </c>
      <c r="BC46">
        <v>2.0518724228000007</v>
      </c>
      <c r="BD46">
        <v>209.59854850687998</v>
      </c>
      <c r="BF46">
        <v>3.2457150399999986</v>
      </c>
      <c r="BG46">
        <v>347.13576543839997</v>
      </c>
      <c r="BI46">
        <v>51</v>
      </c>
      <c r="BJ46" t="s">
        <v>1703</v>
      </c>
      <c r="BK46">
        <v>45092.547789351855</v>
      </c>
      <c r="BL46" t="s">
        <v>1697</v>
      </c>
      <c r="BM46" t="s">
        <v>76</v>
      </c>
      <c r="BN46">
        <v>0</v>
      </c>
      <c r="BO46">
        <v>2.7229999999999999</v>
      </c>
      <c r="BP46">
        <v>5094552</v>
      </c>
      <c r="BQ46">
        <v>0</v>
      </c>
      <c r="BR46" t="s">
        <v>77</v>
      </c>
      <c r="BS46" t="s">
        <v>77</v>
      </c>
      <c r="BT46" t="s">
        <v>77</v>
      </c>
      <c r="BU46" t="s">
        <v>77</v>
      </c>
    </row>
    <row r="47" spans="1:73" x14ac:dyDescent="0.55000000000000004">
      <c r="A47">
        <v>51</v>
      </c>
      <c r="B47" t="s">
        <v>1702</v>
      </c>
      <c r="C47">
        <v>45188.487708333334</v>
      </c>
      <c r="D47" t="s">
        <v>1697</v>
      </c>
      <c r="E47" t="s">
        <v>76</v>
      </c>
      <c r="F47">
        <v>0</v>
      </c>
      <c r="G47">
        <v>6.069</v>
      </c>
      <c r="H47">
        <v>3565</v>
      </c>
      <c r="I47">
        <v>0</v>
      </c>
      <c r="J47" t="s">
        <v>77</v>
      </c>
      <c r="K47" t="s">
        <v>77</v>
      </c>
      <c r="L47" t="s">
        <v>77</v>
      </c>
      <c r="M47" t="s">
        <v>77</v>
      </c>
      <c r="O47">
        <v>51</v>
      </c>
      <c r="P47" t="s">
        <v>1702</v>
      </c>
      <c r="Q47">
        <v>45188.487708333334</v>
      </c>
      <c r="R47" t="s">
        <v>1697</v>
      </c>
      <c r="S47" t="s">
        <v>76</v>
      </c>
      <c r="T47">
        <v>0</v>
      </c>
      <c r="U47" t="s">
        <v>77</v>
      </c>
      <c r="V47" t="s">
        <v>77</v>
      </c>
      <c r="W47" t="s">
        <v>77</v>
      </c>
      <c r="X47" t="s">
        <v>77</v>
      </c>
      <c r="Y47" t="s">
        <v>77</v>
      </c>
      <c r="Z47" t="s">
        <v>77</v>
      </c>
      <c r="AA47" t="s">
        <v>77</v>
      </c>
      <c r="AC47">
        <v>51</v>
      </c>
      <c r="AD47" t="s">
        <v>1702</v>
      </c>
      <c r="AE47">
        <v>45188.487708333334</v>
      </c>
      <c r="AF47" t="s">
        <v>1697</v>
      </c>
      <c r="AG47" t="s">
        <v>76</v>
      </c>
      <c r="AH47">
        <v>0</v>
      </c>
      <c r="AI47">
        <v>12.209</v>
      </c>
      <c r="AJ47">
        <v>1254</v>
      </c>
      <c r="AK47">
        <v>9.8000000000000004E-2</v>
      </c>
      <c r="AL47" t="s">
        <v>77</v>
      </c>
      <c r="AM47" t="s">
        <v>77</v>
      </c>
      <c r="AN47" t="s">
        <v>77</v>
      </c>
      <c r="AO47" t="s">
        <v>77</v>
      </c>
      <c r="AQ47">
        <v>1</v>
      </c>
      <c r="AS47">
        <v>51</v>
      </c>
      <c r="AT47">
        <v>2.5957564999999985</v>
      </c>
      <c r="AU47">
        <v>283.53877545240005</v>
      </c>
      <c r="AW47">
        <v>5.5423960312499982</v>
      </c>
      <c r="AX47">
        <v>267.22289317067998</v>
      </c>
      <c r="AZ47">
        <v>6.1774954112499998</v>
      </c>
      <c r="BA47">
        <v>235.88123088984</v>
      </c>
      <c r="BC47">
        <v>3.0180688925000005</v>
      </c>
      <c r="BD47">
        <v>155.46166939168</v>
      </c>
      <c r="BF47">
        <v>2.5957564999999985</v>
      </c>
      <c r="BG47">
        <v>283.53877545240005</v>
      </c>
      <c r="BI47">
        <v>51</v>
      </c>
      <c r="BJ47" t="s">
        <v>1702</v>
      </c>
      <c r="BK47">
        <v>45188.487708333334</v>
      </c>
      <c r="BL47" t="s">
        <v>1697</v>
      </c>
      <c r="BM47" t="s">
        <v>76</v>
      </c>
      <c r="BN47">
        <v>0</v>
      </c>
      <c r="BO47">
        <v>2.7280000000000002</v>
      </c>
      <c r="BP47">
        <v>4870574</v>
      </c>
      <c r="BQ47">
        <v>0</v>
      </c>
      <c r="BR47" t="s">
        <v>77</v>
      </c>
      <c r="BS47" t="s">
        <v>77</v>
      </c>
      <c r="BT47" t="s">
        <v>77</v>
      </c>
      <c r="BU47" t="s">
        <v>77</v>
      </c>
    </row>
    <row r="48" spans="1:73" x14ac:dyDescent="0.55000000000000004">
      <c r="A48">
        <v>51</v>
      </c>
      <c r="B48" t="s">
        <v>1701</v>
      </c>
      <c r="C48">
        <v>45161.460173611114</v>
      </c>
      <c r="D48" t="s">
        <v>1697</v>
      </c>
      <c r="E48" t="s">
        <v>76</v>
      </c>
      <c r="F48">
        <v>0</v>
      </c>
      <c r="G48">
        <v>6.05</v>
      </c>
      <c r="H48">
        <v>3474</v>
      </c>
      <c r="I48">
        <v>0</v>
      </c>
      <c r="J48" t="s">
        <v>77</v>
      </c>
      <c r="K48" t="s">
        <v>77</v>
      </c>
      <c r="L48" t="s">
        <v>77</v>
      </c>
      <c r="M48" t="s">
        <v>77</v>
      </c>
      <c r="O48">
        <v>51</v>
      </c>
      <c r="P48" t="s">
        <v>1701</v>
      </c>
      <c r="Q48">
        <v>45161.460173611114</v>
      </c>
      <c r="R48" t="s">
        <v>1697</v>
      </c>
      <c r="S48" t="s">
        <v>76</v>
      </c>
      <c r="T48">
        <v>0</v>
      </c>
      <c r="U48" t="s">
        <v>77</v>
      </c>
      <c r="V48" t="s">
        <v>77</v>
      </c>
      <c r="W48" t="s">
        <v>77</v>
      </c>
      <c r="X48" t="s">
        <v>77</v>
      </c>
      <c r="Y48" t="s">
        <v>77</v>
      </c>
      <c r="Z48" t="s">
        <v>77</v>
      </c>
      <c r="AA48" t="s">
        <v>77</v>
      </c>
      <c r="AC48">
        <v>51</v>
      </c>
      <c r="AD48" t="s">
        <v>1701</v>
      </c>
      <c r="AE48">
        <v>45161.460173611114</v>
      </c>
      <c r="AF48" t="s">
        <v>1697</v>
      </c>
      <c r="AG48" t="s">
        <v>76</v>
      </c>
      <c r="AH48">
        <v>0</v>
      </c>
      <c r="AI48">
        <v>12.205</v>
      </c>
      <c r="AJ48">
        <v>1707</v>
      </c>
      <c r="AK48">
        <v>0.224</v>
      </c>
      <c r="AL48" t="s">
        <v>77</v>
      </c>
      <c r="AM48" t="s">
        <v>77</v>
      </c>
      <c r="AN48" t="s">
        <v>77</v>
      </c>
      <c r="AO48" t="s">
        <v>77</v>
      </c>
      <c r="AQ48">
        <v>1</v>
      </c>
      <c r="AS48">
        <v>51</v>
      </c>
      <c r="AT48">
        <v>2.6834750400000029</v>
      </c>
      <c r="AU48">
        <v>393.45899347110003</v>
      </c>
      <c r="AW48">
        <v>5.2826293649999982</v>
      </c>
      <c r="AX48">
        <v>351.12489769826999</v>
      </c>
      <c r="AZ48">
        <v>5.8667222258000002</v>
      </c>
      <c r="BA48">
        <v>322.47302081525999</v>
      </c>
      <c r="BC48">
        <v>2.8490212228000003</v>
      </c>
      <c r="BD48">
        <v>249.06253857352004</v>
      </c>
      <c r="BF48">
        <v>2.6834750400000029</v>
      </c>
      <c r="BG48">
        <v>393.45899347110003</v>
      </c>
      <c r="BI48">
        <v>51</v>
      </c>
      <c r="BJ48" t="s">
        <v>1701</v>
      </c>
      <c r="BK48">
        <v>45161.460173611114</v>
      </c>
      <c r="BL48" t="s">
        <v>1697</v>
      </c>
      <c r="BM48" t="s">
        <v>76</v>
      </c>
      <c r="BN48">
        <v>0</v>
      </c>
      <c r="BO48">
        <v>2.7210000000000001</v>
      </c>
      <c r="BP48">
        <v>4950361</v>
      </c>
      <c r="BQ48">
        <v>0</v>
      </c>
      <c r="BR48" t="s">
        <v>77</v>
      </c>
      <c r="BS48" t="s">
        <v>77</v>
      </c>
      <c r="BT48" t="s">
        <v>77</v>
      </c>
      <c r="BU48" t="s">
        <v>77</v>
      </c>
    </row>
    <row r="49" spans="1:73" x14ac:dyDescent="0.55000000000000004">
      <c r="A49">
        <v>51</v>
      </c>
      <c r="B49" t="s">
        <v>1700</v>
      </c>
      <c r="C49">
        <v>45104.469849537039</v>
      </c>
      <c r="D49" t="s">
        <v>1697</v>
      </c>
      <c r="E49" t="s">
        <v>76</v>
      </c>
      <c r="F49">
        <v>0</v>
      </c>
      <c r="G49">
        <v>6.0350000000000001</v>
      </c>
      <c r="H49">
        <v>3000</v>
      </c>
      <c r="I49">
        <v>-1E-3</v>
      </c>
      <c r="J49" t="s">
        <v>77</v>
      </c>
      <c r="K49" t="s">
        <v>77</v>
      </c>
      <c r="L49" t="s">
        <v>77</v>
      </c>
      <c r="M49" t="s">
        <v>77</v>
      </c>
      <c r="O49">
        <v>51</v>
      </c>
      <c r="P49" t="s">
        <v>1700</v>
      </c>
      <c r="Q49">
        <v>45104.469849537039</v>
      </c>
      <c r="R49" t="s">
        <v>1697</v>
      </c>
      <c r="S49" t="s">
        <v>76</v>
      </c>
      <c r="T49">
        <v>0</v>
      </c>
      <c r="U49" t="s">
        <v>77</v>
      </c>
      <c r="V49" t="s">
        <v>77</v>
      </c>
      <c r="W49" t="s">
        <v>77</v>
      </c>
      <c r="X49" t="s">
        <v>77</v>
      </c>
      <c r="Y49" t="s">
        <v>77</v>
      </c>
      <c r="Z49" t="s">
        <v>77</v>
      </c>
      <c r="AA49" t="s">
        <v>77</v>
      </c>
      <c r="AC49">
        <v>51</v>
      </c>
      <c r="AD49" t="s">
        <v>1700</v>
      </c>
      <c r="AE49">
        <v>45104.469849537039</v>
      </c>
      <c r="AF49" t="s">
        <v>1697</v>
      </c>
      <c r="AG49" t="s">
        <v>76</v>
      </c>
      <c r="AH49">
        <v>0</v>
      </c>
      <c r="AI49">
        <v>12.196</v>
      </c>
      <c r="AJ49">
        <v>1641</v>
      </c>
      <c r="AK49">
        <v>0.20599999999999999</v>
      </c>
      <c r="AL49" t="s">
        <v>77</v>
      </c>
      <c r="AM49" t="s">
        <v>77</v>
      </c>
      <c r="AN49" t="s">
        <v>77</v>
      </c>
      <c r="AO49" t="s">
        <v>77</v>
      </c>
      <c r="AQ49">
        <v>1</v>
      </c>
      <c r="AS49">
        <v>51</v>
      </c>
      <c r="AT49">
        <v>3.2850000000000019</v>
      </c>
      <c r="AU49">
        <v>377.45577697589999</v>
      </c>
      <c r="AW49">
        <v>3.9352499999999999</v>
      </c>
      <c r="AX49">
        <v>338.90236785962998</v>
      </c>
      <c r="AZ49">
        <v>4.23245</v>
      </c>
      <c r="BA49">
        <v>309.85741375494001</v>
      </c>
      <c r="BC49">
        <v>2.0073999999999996</v>
      </c>
      <c r="BD49">
        <v>235.42597767688</v>
      </c>
      <c r="BF49">
        <v>3.2850000000000019</v>
      </c>
      <c r="BG49">
        <v>377.45577697589999</v>
      </c>
      <c r="BI49">
        <v>51</v>
      </c>
      <c r="BJ49" t="s">
        <v>1700</v>
      </c>
      <c r="BK49">
        <v>45104.469849537039</v>
      </c>
      <c r="BL49" t="s">
        <v>1697</v>
      </c>
      <c r="BM49" t="s">
        <v>76</v>
      </c>
      <c r="BN49">
        <v>0</v>
      </c>
      <c r="BO49">
        <v>2.7189999999999999</v>
      </c>
      <c r="BP49">
        <v>5019397</v>
      </c>
      <c r="BQ49">
        <v>0</v>
      </c>
      <c r="BR49" t="s">
        <v>77</v>
      </c>
      <c r="BS49" t="s">
        <v>77</v>
      </c>
      <c r="BT49" t="s">
        <v>77</v>
      </c>
      <c r="BU49" t="s">
        <v>77</v>
      </c>
    </row>
    <row r="50" spans="1:73" x14ac:dyDescent="0.55000000000000004">
      <c r="A50">
        <v>51</v>
      </c>
      <c r="B50" t="s">
        <v>1699</v>
      </c>
      <c r="C50">
        <v>45168.491782407407</v>
      </c>
      <c r="D50" t="s">
        <v>1697</v>
      </c>
      <c r="E50" t="s">
        <v>76</v>
      </c>
      <c r="F50">
        <v>0</v>
      </c>
      <c r="G50">
        <v>6.0410000000000004</v>
      </c>
      <c r="H50">
        <v>4067</v>
      </c>
      <c r="I50">
        <v>1E-3</v>
      </c>
      <c r="J50" t="s">
        <v>77</v>
      </c>
      <c r="K50" t="s">
        <v>77</v>
      </c>
      <c r="L50" t="s">
        <v>77</v>
      </c>
      <c r="M50" t="s">
        <v>77</v>
      </c>
      <c r="O50">
        <v>51</v>
      </c>
      <c r="P50" t="s">
        <v>1699</v>
      </c>
      <c r="Q50">
        <v>45168.491782407407</v>
      </c>
      <c r="R50" t="s">
        <v>1697</v>
      </c>
      <c r="S50" t="s">
        <v>76</v>
      </c>
      <c r="T50">
        <v>0</v>
      </c>
      <c r="U50" t="s">
        <v>77</v>
      </c>
      <c r="V50" t="s">
        <v>77</v>
      </c>
      <c r="W50" t="s">
        <v>77</v>
      </c>
      <c r="X50" t="s">
        <v>77</v>
      </c>
      <c r="Y50" t="s">
        <v>77</v>
      </c>
      <c r="Z50" t="s">
        <v>77</v>
      </c>
      <c r="AA50" t="s">
        <v>77</v>
      </c>
      <c r="AC50">
        <v>51</v>
      </c>
      <c r="AD50" t="s">
        <v>1699</v>
      </c>
      <c r="AE50">
        <v>45168.491782407407</v>
      </c>
      <c r="AF50" t="s">
        <v>1697</v>
      </c>
      <c r="AG50" t="s">
        <v>76</v>
      </c>
      <c r="AH50">
        <v>0</v>
      </c>
      <c r="AI50">
        <v>12.202999999999999</v>
      </c>
      <c r="AJ50">
        <v>2343</v>
      </c>
      <c r="AK50">
        <v>0.40100000000000002</v>
      </c>
      <c r="AL50" t="s">
        <v>77</v>
      </c>
      <c r="AM50" t="s">
        <v>77</v>
      </c>
      <c r="AN50" t="s">
        <v>77</v>
      </c>
      <c r="AO50" t="s">
        <v>77</v>
      </c>
      <c r="AQ50">
        <v>1</v>
      </c>
      <c r="AS50">
        <v>51</v>
      </c>
      <c r="AT50">
        <v>2.2726090600000006</v>
      </c>
      <c r="AU50">
        <v>547.46817109109998</v>
      </c>
      <c r="AW50">
        <v>6.9817203912499988</v>
      </c>
      <c r="AX50">
        <v>468.87761473226999</v>
      </c>
      <c r="AZ50">
        <v>7.8746196624499998</v>
      </c>
      <c r="BA50">
        <v>444.03433830725999</v>
      </c>
      <c r="BC50">
        <v>3.9938713517000002</v>
      </c>
      <c r="BD50">
        <v>380.45800415752001</v>
      </c>
      <c r="BF50">
        <v>2.2726090600000006</v>
      </c>
      <c r="BG50">
        <v>547.46817109109998</v>
      </c>
      <c r="BI50">
        <v>51</v>
      </c>
      <c r="BJ50" t="s">
        <v>1699</v>
      </c>
      <c r="BK50">
        <v>45168.491782407407</v>
      </c>
      <c r="BL50" t="s">
        <v>1697</v>
      </c>
      <c r="BM50" t="s">
        <v>76</v>
      </c>
      <c r="BN50">
        <v>0</v>
      </c>
      <c r="BO50">
        <v>2.694</v>
      </c>
      <c r="BP50">
        <v>5364015</v>
      </c>
      <c r="BQ50">
        <v>0</v>
      </c>
      <c r="BR50" t="s">
        <v>77</v>
      </c>
      <c r="BS50" t="s">
        <v>77</v>
      </c>
      <c r="BT50" t="s">
        <v>77</v>
      </c>
      <c r="BU50" t="s">
        <v>77</v>
      </c>
    </row>
    <row r="51" spans="1:73" x14ac:dyDescent="0.55000000000000004">
      <c r="A51">
        <v>51</v>
      </c>
      <c r="B51" t="s">
        <v>1698</v>
      </c>
      <c r="C51">
        <v>45196.541458333333</v>
      </c>
      <c r="D51" t="s">
        <v>1697</v>
      </c>
      <c r="E51" t="s">
        <v>76</v>
      </c>
      <c r="F51">
        <v>0</v>
      </c>
      <c r="G51">
        <v>6.0439999999999996</v>
      </c>
      <c r="H51">
        <v>3281</v>
      </c>
      <c r="I51">
        <v>0</v>
      </c>
      <c r="J51" t="s">
        <v>77</v>
      </c>
      <c r="K51" t="s">
        <v>77</v>
      </c>
      <c r="L51" t="s">
        <v>77</v>
      </c>
      <c r="M51" t="s">
        <v>77</v>
      </c>
      <c r="O51">
        <v>51</v>
      </c>
      <c r="P51" t="s">
        <v>1698</v>
      </c>
      <c r="Q51">
        <v>45196.541458333333</v>
      </c>
      <c r="R51" t="s">
        <v>1697</v>
      </c>
      <c r="S51" t="s">
        <v>76</v>
      </c>
      <c r="T51">
        <v>0</v>
      </c>
      <c r="U51" t="s">
        <v>77</v>
      </c>
      <c r="V51" t="s">
        <v>77</v>
      </c>
      <c r="W51" t="s">
        <v>77</v>
      </c>
      <c r="X51" t="s">
        <v>77</v>
      </c>
      <c r="Y51" t="s">
        <v>77</v>
      </c>
      <c r="Z51" t="s">
        <v>77</v>
      </c>
      <c r="AA51" t="s">
        <v>77</v>
      </c>
      <c r="AC51">
        <v>51</v>
      </c>
      <c r="AD51" t="s">
        <v>1698</v>
      </c>
      <c r="AE51">
        <v>45196.541458333333</v>
      </c>
      <c r="AF51" t="s">
        <v>1697</v>
      </c>
      <c r="AG51" t="s">
        <v>76</v>
      </c>
      <c r="AH51">
        <v>0</v>
      </c>
      <c r="AI51">
        <v>12.170999999999999</v>
      </c>
      <c r="AJ51">
        <v>862</v>
      </c>
      <c r="AK51">
        <v>-1.2E-2</v>
      </c>
      <c r="AL51" t="s">
        <v>77</v>
      </c>
      <c r="AM51" t="s">
        <v>77</v>
      </c>
      <c r="AN51" t="s">
        <v>77</v>
      </c>
      <c r="AO51" t="s">
        <v>77</v>
      </c>
      <c r="AQ51">
        <v>1</v>
      </c>
      <c r="AS51">
        <v>51</v>
      </c>
      <c r="AT51">
        <v>2.8991139400000012</v>
      </c>
      <c r="AU51">
        <v>188.2690976316</v>
      </c>
      <c r="AW51">
        <v>4.732860421249999</v>
      </c>
      <c r="AX51">
        <v>194.59815912812002</v>
      </c>
      <c r="AZ51">
        <v>5.2044335100500003</v>
      </c>
      <c r="BA51">
        <v>160.94431810456001</v>
      </c>
      <c r="BC51">
        <v>2.4984557333000001</v>
      </c>
      <c r="BD51">
        <v>74.456437517119994</v>
      </c>
      <c r="BF51">
        <v>2.8991139400000012</v>
      </c>
      <c r="BG51">
        <v>188.2690976316</v>
      </c>
      <c r="BI51">
        <v>51</v>
      </c>
      <c r="BJ51" t="s">
        <v>1698</v>
      </c>
      <c r="BK51">
        <v>45196.541458333333</v>
      </c>
      <c r="BL51" t="s">
        <v>1697</v>
      </c>
      <c r="BM51" t="s">
        <v>76</v>
      </c>
      <c r="BN51">
        <v>0</v>
      </c>
      <c r="BO51">
        <v>2.7240000000000002</v>
      </c>
      <c r="BP51">
        <v>5013260</v>
      </c>
      <c r="BQ51">
        <v>0</v>
      </c>
      <c r="BR51" t="s">
        <v>77</v>
      </c>
      <c r="BS51" t="s">
        <v>77</v>
      </c>
      <c r="BT51" t="s">
        <v>77</v>
      </c>
      <c r="BU51" t="s">
        <v>77</v>
      </c>
    </row>
    <row r="52" spans="1:73" x14ac:dyDescent="0.55000000000000004">
      <c r="A52">
        <v>51</v>
      </c>
      <c r="B52" t="s">
        <v>1696</v>
      </c>
      <c r="C52">
        <v>45203.540300925924</v>
      </c>
      <c r="D52" t="s">
        <v>1695</v>
      </c>
      <c r="E52" t="s">
        <v>76</v>
      </c>
      <c r="F52">
        <v>0</v>
      </c>
      <c r="G52">
        <v>6.0279999999999996</v>
      </c>
      <c r="H52">
        <v>3530</v>
      </c>
      <c r="I52">
        <v>0</v>
      </c>
      <c r="J52" t="s">
        <v>77</v>
      </c>
      <c r="K52" t="s">
        <v>77</v>
      </c>
      <c r="L52" t="s">
        <v>77</v>
      </c>
      <c r="M52" t="s">
        <v>77</v>
      </c>
      <c r="O52">
        <v>51</v>
      </c>
      <c r="P52" t="s">
        <v>1696</v>
      </c>
      <c r="Q52">
        <v>45203.540300925924</v>
      </c>
      <c r="R52" t="s">
        <v>1695</v>
      </c>
      <c r="S52" t="s">
        <v>76</v>
      </c>
      <c r="T52">
        <v>0</v>
      </c>
      <c r="U52" t="s">
        <v>77</v>
      </c>
      <c r="V52" t="s">
        <v>77</v>
      </c>
      <c r="W52" t="s">
        <v>77</v>
      </c>
      <c r="X52" t="s">
        <v>77</v>
      </c>
      <c r="Y52" t="s">
        <v>77</v>
      </c>
      <c r="Z52" t="s">
        <v>77</v>
      </c>
      <c r="AA52" t="s">
        <v>77</v>
      </c>
      <c r="AC52">
        <v>51</v>
      </c>
      <c r="AD52" t="s">
        <v>1696</v>
      </c>
      <c r="AE52">
        <v>45203.540300925924</v>
      </c>
      <c r="AF52" t="s">
        <v>1695</v>
      </c>
      <c r="AG52" t="s">
        <v>76</v>
      </c>
      <c r="AH52">
        <v>0</v>
      </c>
      <c r="AI52">
        <v>12.180999999999999</v>
      </c>
      <c r="AJ52">
        <v>1717</v>
      </c>
      <c r="AK52">
        <v>0.22700000000000001</v>
      </c>
      <c r="AL52" t="s">
        <v>77</v>
      </c>
      <c r="AM52" t="s">
        <v>77</v>
      </c>
      <c r="AN52" t="s">
        <v>77</v>
      </c>
      <c r="AO52" t="s">
        <v>77</v>
      </c>
      <c r="AQ52">
        <v>1</v>
      </c>
      <c r="AS52">
        <v>51</v>
      </c>
      <c r="AT52">
        <v>2.6284359999999989</v>
      </c>
      <c r="AU52">
        <v>395.88337660709999</v>
      </c>
      <c r="AW52">
        <v>5.4424441249999997</v>
      </c>
      <c r="AX52">
        <v>352.97674845347001</v>
      </c>
      <c r="AZ52">
        <v>6.058080845000001</v>
      </c>
      <c r="BA52">
        <v>324.38446407286006</v>
      </c>
      <c r="BC52">
        <v>2.952765770000001</v>
      </c>
      <c r="BD52">
        <v>251.12866476872</v>
      </c>
      <c r="BF52">
        <v>2.6284359999999989</v>
      </c>
      <c r="BG52">
        <v>395.88337660709999</v>
      </c>
      <c r="BI52">
        <v>51</v>
      </c>
      <c r="BJ52" t="s">
        <v>1696</v>
      </c>
      <c r="BK52">
        <v>45203.540300925924</v>
      </c>
      <c r="BL52" t="s">
        <v>1695</v>
      </c>
      <c r="BM52" t="s">
        <v>76</v>
      </c>
      <c r="BN52">
        <v>0</v>
      </c>
      <c r="BO52">
        <v>2.6960000000000002</v>
      </c>
      <c r="BP52">
        <v>5493458</v>
      </c>
      <c r="BQ52">
        <v>0</v>
      </c>
      <c r="BR52" t="s">
        <v>77</v>
      </c>
      <c r="BS52" t="s">
        <v>77</v>
      </c>
      <c r="BT52" t="s">
        <v>77</v>
      </c>
      <c r="BU52" t="s">
        <v>77</v>
      </c>
    </row>
    <row r="53" spans="1:73" x14ac:dyDescent="0.55000000000000004">
      <c r="A53">
        <v>51</v>
      </c>
      <c r="B53" t="s">
        <v>1694</v>
      </c>
      <c r="C53">
        <v>45069.482789351852</v>
      </c>
      <c r="D53" t="s">
        <v>1692</v>
      </c>
      <c r="E53" t="s">
        <v>76</v>
      </c>
      <c r="F53">
        <v>0</v>
      </c>
      <c r="G53">
        <v>6.024</v>
      </c>
      <c r="H53">
        <v>2719</v>
      </c>
      <c r="I53">
        <v>-2E-3</v>
      </c>
      <c r="J53" t="s">
        <v>77</v>
      </c>
      <c r="K53" t="s">
        <v>77</v>
      </c>
      <c r="L53" t="s">
        <v>77</v>
      </c>
      <c r="M53" t="s">
        <v>77</v>
      </c>
      <c r="O53">
        <v>51</v>
      </c>
      <c r="P53" t="s">
        <v>1694</v>
      </c>
      <c r="Q53">
        <v>45069.482789351852</v>
      </c>
      <c r="R53" t="s">
        <v>1692</v>
      </c>
      <c r="S53" t="s">
        <v>76</v>
      </c>
      <c r="T53">
        <v>0</v>
      </c>
      <c r="U53" t="s">
        <v>77</v>
      </c>
      <c r="V53" t="s">
        <v>77</v>
      </c>
      <c r="W53" t="s">
        <v>77</v>
      </c>
      <c r="X53" t="s">
        <v>77</v>
      </c>
      <c r="Y53" t="s">
        <v>77</v>
      </c>
      <c r="Z53" t="s">
        <v>77</v>
      </c>
      <c r="AA53" t="s">
        <v>77</v>
      </c>
      <c r="AC53">
        <v>51</v>
      </c>
      <c r="AD53" t="s">
        <v>1694</v>
      </c>
      <c r="AE53">
        <v>45069.482789351852</v>
      </c>
      <c r="AF53" t="s">
        <v>1692</v>
      </c>
      <c r="AG53" t="s">
        <v>76</v>
      </c>
      <c r="AH53">
        <v>0</v>
      </c>
      <c r="AI53">
        <v>12.205</v>
      </c>
      <c r="AJ53">
        <v>2775</v>
      </c>
      <c r="AK53">
        <v>0.52200000000000002</v>
      </c>
      <c r="AL53" t="s">
        <v>77</v>
      </c>
      <c r="AM53" t="s">
        <v>77</v>
      </c>
      <c r="AN53" t="s">
        <v>77</v>
      </c>
      <c r="AO53" t="s">
        <v>77</v>
      </c>
      <c r="AQ53">
        <v>1</v>
      </c>
      <c r="AS53">
        <v>51</v>
      </c>
      <c r="AT53">
        <v>3.7561639400000004</v>
      </c>
      <c r="AU53">
        <v>651.86774493749999</v>
      </c>
      <c r="AW53">
        <v>3.1409954212499995</v>
      </c>
      <c r="AX53">
        <v>548.83163176875007</v>
      </c>
      <c r="AZ53">
        <v>3.2513149100499987</v>
      </c>
      <c r="BA53">
        <v>526.59678783750007</v>
      </c>
      <c r="BC53">
        <v>1.5392903333000001</v>
      </c>
      <c r="BD53">
        <v>469.69598004999995</v>
      </c>
      <c r="BF53">
        <v>3.7561639400000004</v>
      </c>
      <c r="BG53">
        <v>651.86774493749999</v>
      </c>
      <c r="BI53">
        <v>51</v>
      </c>
      <c r="BJ53" t="s">
        <v>1694</v>
      </c>
      <c r="BK53">
        <v>45069.482789351852</v>
      </c>
      <c r="BL53" t="s">
        <v>1692</v>
      </c>
      <c r="BM53" t="s">
        <v>76</v>
      </c>
      <c r="BN53">
        <v>0</v>
      </c>
      <c r="BO53">
        <v>2.7090000000000001</v>
      </c>
      <c r="BP53">
        <v>5248387</v>
      </c>
      <c r="BQ53">
        <v>0</v>
      </c>
      <c r="BR53" t="s">
        <v>77</v>
      </c>
      <c r="BS53" t="s">
        <v>77</v>
      </c>
      <c r="BT53" t="s">
        <v>77</v>
      </c>
      <c r="BU53" t="s">
        <v>77</v>
      </c>
    </row>
    <row r="54" spans="1:73" x14ac:dyDescent="0.55000000000000004">
      <c r="A54">
        <v>51</v>
      </c>
      <c r="B54" t="s">
        <v>1693</v>
      </c>
      <c r="C54">
        <v>45076.462488425925</v>
      </c>
      <c r="D54" t="s">
        <v>1692</v>
      </c>
      <c r="E54" t="s">
        <v>76</v>
      </c>
      <c r="F54">
        <v>0</v>
      </c>
      <c r="G54">
        <v>6.0170000000000003</v>
      </c>
      <c r="H54">
        <v>2908</v>
      </c>
      <c r="I54">
        <v>-1E-3</v>
      </c>
      <c r="J54" t="s">
        <v>77</v>
      </c>
      <c r="K54" t="s">
        <v>77</v>
      </c>
      <c r="L54" t="s">
        <v>77</v>
      </c>
      <c r="M54" t="s">
        <v>77</v>
      </c>
      <c r="O54">
        <v>51</v>
      </c>
      <c r="P54" t="s">
        <v>1693</v>
      </c>
      <c r="Q54">
        <v>45076.462488425925</v>
      </c>
      <c r="R54" t="s">
        <v>1692</v>
      </c>
      <c r="S54" t="s">
        <v>76</v>
      </c>
      <c r="T54">
        <v>0</v>
      </c>
      <c r="U54" t="s">
        <v>77</v>
      </c>
      <c r="V54" t="s">
        <v>77</v>
      </c>
      <c r="W54" t="s">
        <v>77</v>
      </c>
      <c r="X54" t="s">
        <v>77</v>
      </c>
      <c r="Y54" t="s">
        <v>77</v>
      </c>
      <c r="Z54" t="s">
        <v>77</v>
      </c>
      <c r="AA54" t="s">
        <v>77</v>
      </c>
      <c r="AC54">
        <v>51</v>
      </c>
      <c r="AD54" t="s">
        <v>1693</v>
      </c>
      <c r="AE54">
        <v>45076.462488425925</v>
      </c>
      <c r="AF54" t="s">
        <v>1692</v>
      </c>
      <c r="AG54" t="s">
        <v>76</v>
      </c>
      <c r="AH54">
        <v>0</v>
      </c>
      <c r="AI54">
        <v>12.189</v>
      </c>
      <c r="AJ54">
        <v>1656</v>
      </c>
      <c r="AK54">
        <v>0.21</v>
      </c>
      <c r="AL54" t="s">
        <v>77</v>
      </c>
      <c r="AM54" t="s">
        <v>77</v>
      </c>
      <c r="AN54" t="s">
        <v>77</v>
      </c>
      <c r="AO54" t="s">
        <v>77</v>
      </c>
      <c r="AQ54">
        <v>1</v>
      </c>
      <c r="AS54">
        <v>51</v>
      </c>
      <c r="AT54">
        <v>3.4298705599999995</v>
      </c>
      <c r="AU54">
        <v>381.09322055040002</v>
      </c>
      <c r="AW54">
        <v>3.6748398599999987</v>
      </c>
      <c r="AX54">
        <v>341.68026356927999</v>
      </c>
      <c r="AZ54">
        <v>3.9122319111999992</v>
      </c>
      <c r="BA54">
        <v>312.72460961664001</v>
      </c>
      <c r="BC54">
        <v>1.8516134192000002</v>
      </c>
      <c r="BD54">
        <v>238.52521558527997</v>
      </c>
      <c r="BF54">
        <v>3.4298705599999995</v>
      </c>
      <c r="BG54">
        <v>381.09322055040002</v>
      </c>
      <c r="BI54">
        <v>51</v>
      </c>
      <c r="BJ54" t="s">
        <v>1693</v>
      </c>
      <c r="BK54">
        <v>45076.462488425925</v>
      </c>
      <c r="BL54" t="s">
        <v>1692</v>
      </c>
      <c r="BM54" t="s">
        <v>76</v>
      </c>
      <c r="BN54">
        <v>0</v>
      </c>
      <c r="BO54">
        <v>2.6909999999999998</v>
      </c>
      <c r="BP54">
        <v>5443086</v>
      </c>
      <c r="BQ54">
        <v>0</v>
      </c>
      <c r="BR54" t="s">
        <v>77</v>
      </c>
      <c r="BS54" t="s">
        <v>77</v>
      </c>
      <c r="BT54" t="s">
        <v>77</v>
      </c>
      <c r="BU54" t="s">
        <v>77</v>
      </c>
    </row>
    <row r="55" spans="1:73" x14ac:dyDescent="0.55000000000000004">
      <c r="A55">
        <v>47</v>
      </c>
      <c r="B55" t="s">
        <v>1690</v>
      </c>
      <c r="C55" s="2">
        <v>45021.528414351851</v>
      </c>
      <c r="D55" t="s">
        <v>1685</v>
      </c>
      <c r="E55" t="s">
        <v>76</v>
      </c>
      <c r="F55">
        <v>0</v>
      </c>
      <c r="G55">
        <v>6.04</v>
      </c>
      <c r="H55">
        <v>4540</v>
      </c>
      <c r="I55">
        <v>2E-3</v>
      </c>
      <c r="J55" t="s">
        <v>77</v>
      </c>
      <c r="K55" t="s">
        <v>77</v>
      </c>
      <c r="L55" t="s">
        <v>77</v>
      </c>
      <c r="M55" t="s">
        <v>77</v>
      </c>
      <c r="O55">
        <v>47</v>
      </c>
      <c r="P55" s="2" t="s">
        <v>1690</v>
      </c>
      <c r="Q55">
        <v>45021.528414351851</v>
      </c>
      <c r="R55" t="s">
        <v>1685</v>
      </c>
      <c r="S55" t="s">
        <v>76</v>
      </c>
      <c r="T55">
        <v>0</v>
      </c>
      <c r="U55" t="s">
        <v>77</v>
      </c>
      <c r="V55" t="s">
        <v>77</v>
      </c>
      <c r="W55" t="s">
        <v>77</v>
      </c>
      <c r="X55" t="s">
        <v>77</v>
      </c>
      <c r="Y55" t="s">
        <v>77</v>
      </c>
      <c r="Z55" t="s">
        <v>77</v>
      </c>
      <c r="AA55" t="s">
        <v>77</v>
      </c>
      <c r="AC55" s="2">
        <v>47</v>
      </c>
      <c r="AD55" t="s">
        <v>1690</v>
      </c>
      <c r="AE55">
        <v>45021.528414351851</v>
      </c>
      <c r="AF55" t="s">
        <v>1685</v>
      </c>
      <c r="AG55" t="s">
        <v>76</v>
      </c>
      <c r="AH55">
        <v>0</v>
      </c>
      <c r="AI55">
        <v>12.194000000000001</v>
      </c>
      <c r="AJ55">
        <v>1561</v>
      </c>
      <c r="AK55">
        <v>-5.7000000000000002E-2</v>
      </c>
      <c r="AL55" t="s">
        <v>77</v>
      </c>
      <c r="AM55" t="s">
        <v>77</v>
      </c>
      <c r="AN55" t="s">
        <v>77</v>
      </c>
      <c r="AO55" t="s">
        <v>77</v>
      </c>
      <c r="AQ55">
        <v>1</v>
      </c>
      <c r="AS55">
        <v>47</v>
      </c>
      <c r="AT55">
        <v>2.2171640000000021</v>
      </c>
      <c r="AU55">
        <v>358.05261155189999</v>
      </c>
      <c r="AW55">
        <v>8.3476964999999996</v>
      </c>
      <c r="AX55">
        <v>324.08644702282999</v>
      </c>
      <c r="AZ55">
        <v>9.446977780000001</v>
      </c>
      <c r="BA55">
        <v>294.56557891654001</v>
      </c>
      <c r="BC55">
        <v>4.9803114800000001</v>
      </c>
      <c r="BD55">
        <v>218.89651488008002</v>
      </c>
      <c r="BF55">
        <v>2.2171640000000021</v>
      </c>
      <c r="BG55">
        <v>358.05261155189999</v>
      </c>
      <c r="BI55">
        <v>47</v>
      </c>
      <c r="BJ55" t="s">
        <v>1690</v>
      </c>
      <c r="BK55">
        <v>45021.528414351851</v>
      </c>
      <c r="BL55" t="s">
        <v>1685</v>
      </c>
      <c r="BM55" t="s">
        <v>76</v>
      </c>
      <c r="BN55">
        <v>0</v>
      </c>
      <c r="BO55">
        <v>2.7040000000000002</v>
      </c>
      <c r="BP55">
        <v>5248344</v>
      </c>
      <c r="BQ55">
        <v>0</v>
      </c>
      <c r="BR55" t="s">
        <v>77</v>
      </c>
      <c r="BS55" t="s">
        <v>77</v>
      </c>
      <c r="BT55" t="s">
        <v>77</v>
      </c>
      <c r="BU55" t="s">
        <v>77</v>
      </c>
    </row>
    <row r="56" spans="1:73" x14ac:dyDescent="0.55000000000000004">
      <c r="A56">
        <v>48</v>
      </c>
      <c r="B56" t="s">
        <v>1688</v>
      </c>
      <c r="C56" s="2">
        <v>45021.549629629626</v>
      </c>
      <c r="D56" t="s">
        <v>1685</v>
      </c>
      <c r="E56" t="s">
        <v>76</v>
      </c>
      <c r="F56">
        <v>0</v>
      </c>
      <c r="G56">
        <v>6.0359999999999996</v>
      </c>
      <c r="H56">
        <v>4435</v>
      </c>
      <c r="I56">
        <v>2E-3</v>
      </c>
      <c r="J56" t="s">
        <v>77</v>
      </c>
      <c r="K56" t="s">
        <v>77</v>
      </c>
      <c r="L56" t="s">
        <v>77</v>
      </c>
      <c r="M56" t="s">
        <v>77</v>
      </c>
      <c r="O56">
        <v>48</v>
      </c>
      <c r="P56" s="2" t="s">
        <v>1688</v>
      </c>
      <c r="Q56">
        <v>45021.549629629626</v>
      </c>
      <c r="R56" t="s">
        <v>1685</v>
      </c>
      <c r="S56" t="s">
        <v>76</v>
      </c>
      <c r="T56">
        <v>0</v>
      </c>
      <c r="U56" t="s">
        <v>77</v>
      </c>
      <c r="V56" t="s">
        <v>77</v>
      </c>
      <c r="W56" t="s">
        <v>77</v>
      </c>
      <c r="X56" t="s">
        <v>77</v>
      </c>
      <c r="Y56" t="s">
        <v>77</v>
      </c>
      <c r="Z56" t="s">
        <v>77</v>
      </c>
      <c r="AA56" t="s">
        <v>77</v>
      </c>
      <c r="AC56" s="2">
        <v>48</v>
      </c>
      <c r="AD56" t="s">
        <v>1688</v>
      </c>
      <c r="AE56">
        <v>45021.549629629626</v>
      </c>
      <c r="AF56" t="s">
        <v>1685</v>
      </c>
      <c r="AG56" t="s">
        <v>76</v>
      </c>
      <c r="AH56">
        <v>0</v>
      </c>
      <c r="AI56">
        <v>12.186999999999999</v>
      </c>
      <c r="AJ56">
        <v>2583</v>
      </c>
      <c r="AK56">
        <v>0.35599999999999998</v>
      </c>
      <c r="AL56" t="s">
        <v>77</v>
      </c>
      <c r="AM56" t="s">
        <v>77</v>
      </c>
      <c r="AN56" t="s">
        <v>77</v>
      </c>
      <c r="AO56" t="s">
        <v>77</v>
      </c>
      <c r="AQ56">
        <v>1</v>
      </c>
      <c r="AS56">
        <v>48</v>
      </c>
      <c r="AT56">
        <v>2.2086064999999984</v>
      </c>
      <c r="AU56">
        <v>605.48895142709989</v>
      </c>
      <c r="AW56">
        <v>8.0436460312499989</v>
      </c>
      <c r="AX56">
        <v>513.29940552747007</v>
      </c>
      <c r="AZ56">
        <v>9.100173411250001</v>
      </c>
      <c r="BA56">
        <v>489.90311508486002</v>
      </c>
      <c r="BC56">
        <v>4.7557198925000002</v>
      </c>
      <c r="BD56">
        <v>430.03583339272001</v>
      </c>
      <c r="BF56">
        <v>2.2086064999999984</v>
      </c>
      <c r="BG56">
        <v>605.48895142709989</v>
      </c>
      <c r="BI56">
        <v>48</v>
      </c>
      <c r="BJ56" t="s">
        <v>1688</v>
      </c>
      <c r="BK56">
        <v>45021.549629629626</v>
      </c>
      <c r="BL56" t="s">
        <v>1685</v>
      </c>
      <c r="BM56" t="s">
        <v>76</v>
      </c>
      <c r="BN56">
        <v>0</v>
      </c>
      <c r="BO56">
        <v>2.702</v>
      </c>
      <c r="BP56">
        <v>5303189</v>
      </c>
      <c r="BQ56">
        <v>0</v>
      </c>
      <c r="BR56" t="s">
        <v>77</v>
      </c>
      <c r="BS56" t="s">
        <v>77</v>
      </c>
      <c r="BT56" t="s">
        <v>77</v>
      </c>
      <c r="BU56" t="s">
        <v>77</v>
      </c>
    </row>
    <row r="57" spans="1:73" x14ac:dyDescent="0.55000000000000004">
      <c r="A57">
        <v>47</v>
      </c>
      <c r="B57" t="s">
        <v>1691</v>
      </c>
      <c r="C57">
        <v>45029.479363425926</v>
      </c>
      <c r="D57" t="s">
        <v>1685</v>
      </c>
      <c r="E57" t="s">
        <v>76</v>
      </c>
      <c r="F57">
        <v>0</v>
      </c>
      <c r="G57">
        <v>6.0579999999999998</v>
      </c>
      <c r="H57">
        <v>4845</v>
      </c>
      <c r="I57">
        <v>2E-3</v>
      </c>
      <c r="J57" t="s">
        <v>77</v>
      </c>
      <c r="K57" t="s">
        <v>77</v>
      </c>
      <c r="L57" t="s">
        <v>77</v>
      </c>
      <c r="M57" t="s">
        <v>77</v>
      </c>
      <c r="O57">
        <v>47</v>
      </c>
      <c r="P57" t="s">
        <v>1691</v>
      </c>
      <c r="Q57">
        <v>45029.479363425926</v>
      </c>
      <c r="R57" t="s">
        <v>1685</v>
      </c>
      <c r="S57" t="s">
        <v>76</v>
      </c>
      <c r="T57">
        <v>0</v>
      </c>
      <c r="U57" t="s">
        <v>77</v>
      </c>
      <c r="V57" t="s">
        <v>77</v>
      </c>
      <c r="W57" t="s">
        <v>77</v>
      </c>
      <c r="X57" t="s">
        <v>77</v>
      </c>
      <c r="Y57" t="s">
        <v>77</v>
      </c>
      <c r="Z57" t="s">
        <v>77</v>
      </c>
      <c r="AA57" t="s">
        <v>77</v>
      </c>
      <c r="AC57">
        <v>47</v>
      </c>
      <c r="AD57" t="s">
        <v>1691</v>
      </c>
      <c r="AE57">
        <v>45029.479363425926</v>
      </c>
      <c r="AF57" t="s">
        <v>1685</v>
      </c>
      <c r="AG57" t="s">
        <v>76</v>
      </c>
      <c r="AH57">
        <v>0</v>
      </c>
      <c r="AI57">
        <v>12.214</v>
      </c>
      <c r="AJ57">
        <v>2360</v>
      </c>
      <c r="AK57">
        <v>0.26600000000000001</v>
      </c>
      <c r="AL57" t="s">
        <v>77</v>
      </c>
      <c r="AM57" t="s">
        <v>77</v>
      </c>
      <c r="AN57" t="s">
        <v>77</v>
      </c>
      <c r="AO57" t="s">
        <v>77</v>
      </c>
      <c r="AQ57">
        <v>1</v>
      </c>
      <c r="AS57">
        <v>47</v>
      </c>
      <c r="AT57">
        <v>2.3095484999999982</v>
      </c>
      <c r="AU57">
        <v>551.57970544</v>
      </c>
      <c r="AW57">
        <v>9.2335480312499989</v>
      </c>
      <c r="AX57">
        <v>472.02439620800004</v>
      </c>
      <c r="AZ57">
        <v>10.447115251250001</v>
      </c>
      <c r="BA57">
        <v>447.28343830400001</v>
      </c>
      <c r="BC57">
        <v>5.6508663324999997</v>
      </c>
      <c r="BD57">
        <v>383.96986380800001</v>
      </c>
      <c r="BF57">
        <v>2.3095484999999982</v>
      </c>
      <c r="BG57">
        <v>551.57970544</v>
      </c>
      <c r="BI57">
        <v>47</v>
      </c>
      <c r="BJ57" t="s">
        <v>1690</v>
      </c>
      <c r="BK57">
        <v>45027.672175925924</v>
      </c>
      <c r="BL57" t="s">
        <v>1227</v>
      </c>
      <c r="BM57" t="s">
        <v>76</v>
      </c>
      <c r="BN57">
        <v>0</v>
      </c>
      <c r="BO57">
        <v>2.7029999999999998</v>
      </c>
      <c r="BP57">
        <v>5343997</v>
      </c>
      <c r="BQ57">
        <v>0</v>
      </c>
      <c r="BR57" t="s">
        <v>77</v>
      </c>
      <c r="BS57" t="s">
        <v>77</v>
      </c>
      <c r="BT57" t="s">
        <v>77</v>
      </c>
      <c r="BU57" t="s">
        <v>77</v>
      </c>
    </row>
    <row r="58" spans="1:73" x14ac:dyDescent="0.55000000000000004">
      <c r="A58">
        <v>48</v>
      </c>
      <c r="B58" t="s">
        <v>1689</v>
      </c>
      <c r="C58">
        <v>45029.500590277778</v>
      </c>
      <c r="D58" t="s">
        <v>1685</v>
      </c>
      <c r="E58" t="s">
        <v>76</v>
      </c>
      <c r="F58">
        <v>0</v>
      </c>
      <c r="G58">
        <v>6.0549999999999997</v>
      </c>
      <c r="H58">
        <v>4525</v>
      </c>
      <c r="I58">
        <v>2E-3</v>
      </c>
      <c r="J58" t="s">
        <v>77</v>
      </c>
      <c r="K58" t="s">
        <v>77</v>
      </c>
      <c r="L58" t="s">
        <v>77</v>
      </c>
      <c r="M58" t="s">
        <v>77</v>
      </c>
      <c r="O58">
        <v>48</v>
      </c>
      <c r="P58" t="s">
        <v>1689</v>
      </c>
      <c r="Q58">
        <v>45029.500590277778</v>
      </c>
      <c r="R58" t="s">
        <v>1685</v>
      </c>
      <c r="S58" t="s">
        <v>76</v>
      </c>
      <c r="T58">
        <v>0</v>
      </c>
      <c r="U58" t="s">
        <v>77</v>
      </c>
      <c r="V58" t="s">
        <v>77</v>
      </c>
      <c r="W58" t="s">
        <v>77</v>
      </c>
      <c r="X58" t="s">
        <v>77</v>
      </c>
      <c r="Y58" t="s">
        <v>77</v>
      </c>
      <c r="Z58" t="s">
        <v>77</v>
      </c>
      <c r="AA58" t="s">
        <v>77</v>
      </c>
      <c r="AC58">
        <v>48</v>
      </c>
      <c r="AD58" t="s">
        <v>1689</v>
      </c>
      <c r="AE58">
        <v>45029.500590277778</v>
      </c>
      <c r="AF58" t="s">
        <v>1685</v>
      </c>
      <c r="AG58" t="s">
        <v>76</v>
      </c>
      <c r="AH58">
        <v>0</v>
      </c>
      <c r="AI58">
        <v>12.250999999999999</v>
      </c>
      <c r="AJ58">
        <v>2105</v>
      </c>
      <c r="AK58">
        <v>0.16300000000000001</v>
      </c>
      <c r="AL58" t="s">
        <v>77</v>
      </c>
      <c r="AM58" t="s">
        <v>77</v>
      </c>
      <c r="AN58" t="s">
        <v>77</v>
      </c>
      <c r="AO58" t="s">
        <v>77</v>
      </c>
      <c r="AQ58">
        <v>1</v>
      </c>
      <c r="AS58">
        <v>48</v>
      </c>
      <c r="AT58">
        <v>2.2152125000000016</v>
      </c>
      <c r="AU58">
        <v>489.87900949749996</v>
      </c>
      <c r="AW58">
        <v>8.3042320312499989</v>
      </c>
      <c r="AX58">
        <v>424.81886456075</v>
      </c>
      <c r="AZ58">
        <v>9.3975125312499976</v>
      </c>
      <c r="BA58">
        <v>398.54595153349999</v>
      </c>
      <c r="BC58">
        <v>4.9480308125000008</v>
      </c>
      <c r="BD58">
        <v>331.29042024199998</v>
      </c>
      <c r="BF58">
        <v>2.2152125000000016</v>
      </c>
      <c r="BG58">
        <v>489.87900949749996</v>
      </c>
      <c r="BI58">
        <v>48</v>
      </c>
      <c r="BJ58" t="s">
        <v>1688</v>
      </c>
      <c r="BK58">
        <v>45027.693425925929</v>
      </c>
      <c r="BL58" t="s">
        <v>1227</v>
      </c>
      <c r="BM58" t="s">
        <v>76</v>
      </c>
      <c r="BN58">
        <v>0</v>
      </c>
      <c r="BO58">
        <v>2.7040000000000002</v>
      </c>
      <c r="BP58">
        <v>5364022</v>
      </c>
      <c r="BQ58">
        <v>0</v>
      </c>
      <c r="BR58" t="s">
        <v>77</v>
      </c>
      <c r="BS58" t="s">
        <v>77</v>
      </c>
      <c r="BT58" t="s">
        <v>77</v>
      </c>
      <c r="BU58" t="s">
        <v>77</v>
      </c>
    </row>
    <row r="59" spans="1:73" x14ac:dyDescent="0.55000000000000004">
      <c r="A59">
        <v>47</v>
      </c>
      <c r="B59" t="s">
        <v>1687</v>
      </c>
      <c r="C59">
        <v>45007.504189814812</v>
      </c>
      <c r="D59" t="s">
        <v>1685</v>
      </c>
      <c r="E59" t="s">
        <v>76</v>
      </c>
      <c r="F59">
        <v>0</v>
      </c>
      <c r="G59">
        <v>6.0759999999999996</v>
      </c>
      <c r="H59">
        <v>3674</v>
      </c>
      <c r="I59">
        <v>0</v>
      </c>
      <c r="J59" t="s">
        <v>77</v>
      </c>
      <c r="K59" t="s">
        <v>77</v>
      </c>
      <c r="L59" t="s">
        <v>77</v>
      </c>
      <c r="M59" t="s">
        <v>77</v>
      </c>
      <c r="O59">
        <v>47</v>
      </c>
      <c r="P59" t="s">
        <v>1687</v>
      </c>
      <c r="Q59">
        <v>45007.504189814812</v>
      </c>
      <c r="R59" t="s">
        <v>1685</v>
      </c>
      <c r="S59" t="s">
        <v>76</v>
      </c>
      <c r="T59">
        <v>0</v>
      </c>
      <c r="U59" t="s">
        <v>77</v>
      </c>
      <c r="V59" t="s">
        <v>77</v>
      </c>
      <c r="W59" t="s">
        <v>77</v>
      </c>
      <c r="X59" t="s">
        <v>77</v>
      </c>
      <c r="Y59" t="s">
        <v>77</v>
      </c>
      <c r="Z59" t="s">
        <v>77</v>
      </c>
      <c r="AA59" t="s">
        <v>77</v>
      </c>
      <c r="AC59">
        <v>47</v>
      </c>
      <c r="AD59" t="s">
        <v>1687</v>
      </c>
      <c r="AE59">
        <v>45007.504189814812</v>
      </c>
      <c r="AF59" t="s">
        <v>1685</v>
      </c>
      <c r="AG59" t="s">
        <v>76</v>
      </c>
      <c r="AH59">
        <v>0</v>
      </c>
      <c r="AI59">
        <v>12.269</v>
      </c>
      <c r="AJ59">
        <v>2185</v>
      </c>
      <c r="AK59">
        <v>0.19600000000000001</v>
      </c>
      <c r="AL59" t="s">
        <v>77</v>
      </c>
      <c r="AM59" t="s">
        <v>77</v>
      </c>
      <c r="AN59" t="s">
        <v>77</v>
      </c>
      <c r="AO59" t="s">
        <v>77</v>
      </c>
      <c r="AQ59">
        <v>1</v>
      </c>
      <c r="AS59">
        <v>47</v>
      </c>
      <c r="AT59">
        <v>2.5024590399999997</v>
      </c>
      <c r="AU59">
        <v>509.24247597749991</v>
      </c>
      <c r="AW59">
        <v>5.8540083649999985</v>
      </c>
      <c r="AX59">
        <v>439.62932189675001</v>
      </c>
      <c r="AZ59">
        <v>6.5484769058000012</v>
      </c>
      <c r="BA59">
        <v>413.83637110149999</v>
      </c>
      <c r="BC59">
        <v>3.2237221028</v>
      </c>
      <c r="BD59">
        <v>347.817661778</v>
      </c>
      <c r="BF59">
        <v>2.5024590399999997</v>
      </c>
      <c r="BG59">
        <v>509.24247597749991</v>
      </c>
      <c r="BI59">
        <v>47</v>
      </c>
      <c r="BJ59" t="s">
        <v>1687</v>
      </c>
      <c r="BK59">
        <v>45007.504189814812</v>
      </c>
      <c r="BL59" t="s">
        <v>1685</v>
      </c>
      <c r="BM59" t="s">
        <v>76</v>
      </c>
      <c r="BN59">
        <v>0</v>
      </c>
      <c r="BO59">
        <v>2.7160000000000002</v>
      </c>
      <c r="BP59">
        <v>5300043</v>
      </c>
      <c r="BQ59">
        <v>0</v>
      </c>
      <c r="BR59" t="s">
        <v>77</v>
      </c>
      <c r="BS59" t="s">
        <v>77</v>
      </c>
      <c r="BT59" t="s">
        <v>77</v>
      </c>
      <c r="BU59" t="s">
        <v>77</v>
      </c>
    </row>
    <row r="60" spans="1:73" x14ac:dyDescent="0.55000000000000004">
      <c r="A60">
        <v>48</v>
      </c>
      <c r="B60" t="s">
        <v>1686</v>
      </c>
      <c r="C60">
        <v>45007.52542824074</v>
      </c>
      <c r="D60" t="s">
        <v>1685</v>
      </c>
      <c r="E60" t="s">
        <v>76</v>
      </c>
      <c r="F60">
        <v>0</v>
      </c>
      <c r="G60">
        <v>6.07</v>
      </c>
      <c r="H60">
        <v>4493</v>
      </c>
      <c r="I60">
        <v>2E-3</v>
      </c>
      <c r="J60" t="s">
        <v>77</v>
      </c>
      <c r="K60" t="s">
        <v>77</v>
      </c>
      <c r="L60" t="s">
        <v>77</v>
      </c>
      <c r="M60" t="s">
        <v>77</v>
      </c>
      <c r="O60">
        <v>48</v>
      </c>
      <c r="P60" t="s">
        <v>1686</v>
      </c>
      <c r="Q60">
        <v>45007.52542824074</v>
      </c>
      <c r="R60" t="s">
        <v>1685</v>
      </c>
      <c r="S60" t="s">
        <v>76</v>
      </c>
      <c r="T60">
        <v>0</v>
      </c>
      <c r="U60" t="s">
        <v>77</v>
      </c>
      <c r="V60" t="s">
        <v>77</v>
      </c>
      <c r="W60" t="s">
        <v>77</v>
      </c>
      <c r="X60" t="s">
        <v>77</v>
      </c>
      <c r="Y60" t="s">
        <v>77</v>
      </c>
      <c r="Z60" t="s">
        <v>77</v>
      </c>
      <c r="AA60" t="s">
        <v>77</v>
      </c>
      <c r="AC60">
        <v>48</v>
      </c>
      <c r="AD60" t="s">
        <v>1686</v>
      </c>
      <c r="AE60">
        <v>45007.52542824074</v>
      </c>
      <c r="AF60" t="s">
        <v>1685</v>
      </c>
      <c r="AG60" t="s">
        <v>76</v>
      </c>
      <c r="AH60">
        <v>0</v>
      </c>
      <c r="AI60">
        <v>12.260999999999999</v>
      </c>
      <c r="AJ60">
        <v>2410</v>
      </c>
      <c r="AK60">
        <v>0.28599999999999998</v>
      </c>
      <c r="AL60" t="s">
        <v>77</v>
      </c>
      <c r="AM60" t="s">
        <v>77</v>
      </c>
      <c r="AN60" t="s">
        <v>77</v>
      </c>
      <c r="AO60" t="s">
        <v>77</v>
      </c>
      <c r="AQ60">
        <v>1</v>
      </c>
      <c r="AS60">
        <v>48</v>
      </c>
      <c r="AT60">
        <v>2.2118614599999979</v>
      </c>
      <c r="AU60">
        <v>563.67092558999991</v>
      </c>
      <c r="AW60">
        <v>8.2115397912500008</v>
      </c>
      <c r="AX60">
        <v>481.27942556300002</v>
      </c>
      <c r="AZ60">
        <v>9.2918995104500013</v>
      </c>
      <c r="BA60">
        <v>456.83956029400002</v>
      </c>
      <c r="BC60">
        <v>4.8793839197000004</v>
      </c>
      <c r="BD60">
        <v>394.298777288</v>
      </c>
      <c r="BF60">
        <v>2.2118614599999979</v>
      </c>
      <c r="BG60">
        <v>563.67092558999991</v>
      </c>
      <c r="BI60">
        <v>48</v>
      </c>
      <c r="BJ60" t="s">
        <v>1686</v>
      </c>
      <c r="BK60">
        <v>45007.52542824074</v>
      </c>
      <c r="BL60" t="s">
        <v>1685</v>
      </c>
      <c r="BM60" t="s">
        <v>76</v>
      </c>
      <c r="BN60">
        <v>0</v>
      </c>
      <c r="BO60">
        <v>2.718</v>
      </c>
      <c r="BP60">
        <v>5298660</v>
      </c>
      <c r="BQ60">
        <v>0</v>
      </c>
      <c r="BR60" t="s">
        <v>77</v>
      </c>
      <c r="BS60" t="s">
        <v>77</v>
      </c>
      <c r="BT60" t="s">
        <v>77</v>
      </c>
      <c r="BU60" t="s">
        <v>77</v>
      </c>
    </row>
    <row r="61" spans="1:73" x14ac:dyDescent="0.55000000000000004">
      <c r="A61">
        <v>44</v>
      </c>
      <c r="B61" t="s">
        <v>1684</v>
      </c>
      <c r="C61">
        <v>45035.677997685183</v>
      </c>
      <c r="D61" t="s">
        <v>1682</v>
      </c>
      <c r="E61" t="s">
        <v>76</v>
      </c>
      <c r="F61">
        <v>0</v>
      </c>
      <c r="G61">
        <v>6.0220000000000002</v>
      </c>
      <c r="H61">
        <v>311592</v>
      </c>
      <c r="I61">
        <v>0.59</v>
      </c>
      <c r="J61" t="s">
        <v>77</v>
      </c>
      <c r="K61" t="s">
        <v>77</v>
      </c>
      <c r="L61" t="s">
        <v>77</v>
      </c>
      <c r="M61" t="s">
        <v>77</v>
      </c>
      <c r="O61">
        <v>44</v>
      </c>
      <c r="P61" t="s">
        <v>1684</v>
      </c>
      <c r="Q61">
        <v>45035.677997685183</v>
      </c>
      <c r="R61" t="s">
        <v>1682</v>
      </c>
      <c r="S61" t="s">
        <v>76</v>
      </c>
      <c r="T61">
        <v>0</v>
      </c>
      <c r="U61">
        <v>5.9740000000000002</v>
      </c>
      <c r="V61">
        <v>2249</v>
      </c>
      <c r="W61">
        <v>0.60599999999999998</v>
      </c>
      <c r="X61" t="s">
        <v>77</v>
      </c>
      <c r="Y61" t="s">
        <v>77</v>
      </c>
      <c r="Z61" t="s">
        <v>77</v>
      </c>
      <c r="AA61" t="s">
        <v>77</v>
      </c>
      <c r="AC61">
        <v>44</v>
      </c>
      <c r="AD61" t="s">
        <v>1684</v>
      </c>
      <c r="AE61">
        <v>45035.677997685183</v>
      </c>
      <c r="AF61" t="s">
        <v>1682</v>
      </c>
      <c r="AG61" t="s">
        <v>76</v>
      </c>
      <c r="AH61">
        <v>0</v>
      </c>
      <c r="AI61">
        <v>12.239000000000001</v>
      </c>
      <c r="AJ61">
        <v>4469</v>
      </c>
      <c r="AK61">
        <v>1.115</v>
      </c>
      <c r="AL61" t="s">
        <v>77</v>
      </c>
      <c r="AM61" t="s">
        <v>77</v>
      </c>
      <c r="AN61" t="s">
        <v>77</v>
      </c>
      <c r="AO61" t="s">
        <v>77</v>
      </c>
      <c r="AQ61">
        <v>1</v>
      </c>
      <c r="AS61">
        <v>44</v>
      </c>
      <c r="AT61">
        <v>756.7826139149696</v>
      </c>
      <c r="AU61">
        <v>1059.6067885878999</v>
      </c>
      <c r="AW61">
        <v>899.93616132248326</v>
      </c>
      <c r="AX61">
        <v>862.12896000803016</v>
      </c>
      <c r="AZ61">
        <v>808.8956904473024</v>
      </c>
      <c r="BA61">
        <v>850.29005591414011</v>
      </c>
      <c r="BC61">
        <v>721.32842167266926</v>
      </c>
      <c r="BD61">
        <v>819.5326155552799</v>
      </c>
      <c r="BF61">
        <v>756.7826139149696</v>
      </c>
      <c r="BG61">
        <v>1059.6067885878999</v>
      </c>
      <c r="BI61">
        <v>44</v>
      </c>
      <c r="BJ61" t="s">
        <v>1684</v>
      </c>
      <c r="BK61">
        <v>45035.677997685183</v>
      </c>
      <c r="BL61" t="s">
        <v>1682</v>
      </c>
      <c r="BM61" t="s">
        <v>76</v>
      </c>
      <c r="BN61">
        <v>0</v>
      </c>
      <c r="BO61">
        <v>2.7170000000000001</v>
      </c>
      <c r="BP61">
        <v>5160612</v>
      </c>
      <c r="BQ61">
        <v>0</v>
      </c>
      <c r="BR61" t="s">
        <v>77</v>
      </c>
      <c r="BS61" t="s">
        <v>77</v>
      </c>
      <c r="BT61" t="s">
        <v>77</v>
      </c>
      <c r="BU61" t="s">
        <v>77</v>
      </c>
    </row>
    <row r="62" spans="1:73" x14ac:dyDescent="0.55000000000000004">
      <c r="A62">
        <v>44</v>
      </c>
      <c r="B62" t="s">
        <v>1683</v>
      </c>
      <c r="C62">
        <v>45041.431550925925</v>
      </c>
      <c r="D62" t="s">
        <v>1682</v>
      </c>
      <c r="E62" t="s">
        <v>76</v>
      </c>
      <c r="F62">
        <v>0</v>
      </c>
      <c r="G62">
        <v>6.0220000000000002</v>
      </c>
      <c r="H62">
        <v>1080331</v>
      </c>
      <c r="I62">
        <v>2.0649999999999999</v>
      </c>
      <c r="J62" t="s">
        <v>77</v>
      </c>
      <c r="K62" t="s">
        <v>77</v>
      </c>
      <c r="L62" t="s">
        <v>77</v>
      </c>
      <c r="M62" t="s">
        <v>77</v>
      </c>
      <c r="O62">
        <v>44</v>
      </c>
      <c r="P62" t="s">
        <v>1683</v>
      </c>
      <c r="Q62">
        <v>45041.431550925925</v>
      </c>
      <c r="R62" t="s">
        <v>1682</v>
      </c>
      <c r="S62" t="s">
        <v>76</v>
      </c>
      <c r="T62">
        <v>0</v>
      </c>
      <c r="U62">
        <v>5.976</v>
      </c>
      <c r="V62">
        <v>8810</v>
      </c>
      <c r="W62">
        <v>2.0790000000000002</v>
      </c>
      <c r="X62" t="s">
        <v>77</v>
      </c>
      <c r="Y62" t="s">
        <v>77</v>
      </c>
      <c r="Z62" t="s">
        <v>77</v>
      </c>
      <c r="AA62" t="s">
        <v>77</v>
      </c>
      <c r="AC62">
        <v>44</v>
      </c>
      <c r="AD62" t="s">
        <v>1683</v>
      </c>
      <c r="AE62">
        <v>45041.431550925925</v>
      </c>
      <c r="AF62" t="s">
        <v>1682</v>
      </c>
      <c r="AG62" t="s">
        <v>76</v>
      </c>
      <c r="AH62">
        <v>0</v>
      </c>
      <c r="AI62">
        <v>12.24</v>
      </c>
      <c r="AJ62">
        <v>6655</v>
      </c>
      <c r="AK62">
        <v>1.9870000000000001</v>
      </c>
      <c r="AL62" t="s">
        <v>77</v>
      </c>
      <c r="AM62" t="s">
        <v>77</v>
      </c>
      <c r="AN62" t="s">
        <v>77</v>
      </c>
      <c r="AO62" t="s">
        <v>77</v>
      </c>
      <c r="AQ62">
        <v>1</v>
      </c>
      <c r="AS62">
        <v>44</v>
      </c>
      <c r="AT62">
        <v>2228.2337997061654</v>
      </c>
      <c r="AU62">
        <v>1581.8997756975</v>
      </c>
      <c r="AW62">
        <v>2232.7739688884999</v>
      </c>
      <c r="AX62">
        <v>1265.88697790075</v>
      </c>
      <c r="AZ62">
        <v>2543.4262448730001</v>
      </c>
      <c r="BA62">
        <v>1267.8578604535003</v>
      </c>
      <c r="BC62">
        <v>2402.2467999820001</v>
      </c>
      <c r="BD62">
        <v>1270.7582440819999</v>
      </c>
      <c r="BF62">
        <v>2228.2337997061654</v>
      </c>
      <c r="BG62">
        <v>1581.8997756975</v>
      </c>
      <c r="BI62">
        <v>44</v>
      </c>
      <c r="BJ62" t="s">
        <v>1683</v>
      </c>
      <c r="BK62">
        <v>45041.431550925925</v>
      </c>
      <c r="BL62" t="s">
        <v>1682</v>
      </c>
      <c r="BM62" t="s">
        <v>76</v>
      </c>
      <c r="BN62">
        <v>0</v>
      </c>
      <c r="BO62">
        <v>2.7170000000000001</v>
      </c>
      <c r="BP62">
        <v>5132240</v>
      </c>
      <c r="BQ62">
        <v>0</v>
      </c>
      <c r="BR62" t="s">
        <v>77</v>
      </c>
      <c r="BS62" t="s">
        <v>77</v>
      </c>
      <c r="BT62" t="s">
        <v>77</v>
      </c>
      <c r="BU62" t="s">
        <v>77</v>
      </c>
    </row>
    <row r="63" spans="1:73" x14ac:dyDescent="0.55000000000000004">
      <c r="A63">
        <v>50</v>
      </c>
      <c r="B63" t="s">
        <v>1681</v>
      </c>
      <c r="C63" s="2">
        <v>45175.540810185186</v>
      </c>
      <c r="D63" t="s">
        <v>1674</v>
      </c>
      <c r="E63" t="s">
        <v>76</v>
      </c>
      <c r="F63">
        <v>0</v>
      </c>
      <c r="G63">
        <v>6.0060000000000002</v>
      </c>
      <c r="H63">
        <v>9597</v>
      </c>
      <c r="I63">
        <v>1.2999999999999999E-2</v>
      </c>
      <c r="J63" t="s">
        <v>77</v>
      </c>
      <c r="K63" t="s">
        <v>77</v>
      </c>
      <c r="L63" s="25" t="s">
        <v>77</v>
      </c>
      <c r="M63" t="s">
        <v>77</v>
      </c>
      <c r="O63">
        <v>50</v>
      </c>
      <c r="P63" s="2" t="s">
        <v>1681</v>
      </c>
      <c r="Q63">
        <v>45175.540810185186</v>
      </c>
      <c r="R63" t="s">
        <v>1674</v>
      </c>
      <c r="S63" t="s">
        <v>76</v>
      </c>
      <c r="T63">
        <v>0</v>
      </c>
      <c r="U63" t="s">
        <v>77</v>
      </c>
      <c r="V63" t="s">
        <v>77</v>
      </c>
      <c r="W63" t="s">
        <v>77</v>
      </c>
      <c r="X63" t="s">
        <v>77</v>
      </c>
      <c r="Y63" t="s">
        <v>77</v>
      </c>
      <c r="Z63" t="s">
        <v>77</v>
      </c>
      <c r="AA63" t="s">
        <v>77</v>
      </c>
      <c r="AC63" s="2">
        <v>50</v>
      </c>
      <c r="AD63" t="s">
        <v>1681</v>
      </c>
      <c r="AE63">
        <v>45175.540810185186</v>
      </c>
      <c r="AF63" t="s">
        <v>1674</v>
      </c>
      <c r="AG63" t="s">
        <v>76</v>
      </c>
      <c r="AH63">
        <v>0</v>
      </c>
      <c r="AI63">
        <v>12.183</v>
      </c>
      <c r="AJ63">
        <v>2074</v>
      </c>
      <c r="AK63">
        <v>0.32600000000000001</v>
      </c>
      <c r="AL63" t="s">
        <v>77</v>
      </c>
      <c r="AM63" t="s">
        <v>77</v>
      </c>
      <c r="AN63" t="s">
        <v>77</v>
      </c>
      <c r="AO63" t="s">
        <v>77</v>
      </c>
      <c r="AQ63">
        <v>1</v>
      </c>
      <c r="AS63">
        <v>50</v>
      </c>
      <c r="AT63">
        <v>16.725595859999999</v>
      </c>
      <c r="AU63">
        <v>482.37409679639995</v>
      </c>
      <c r="AW63">
        <v>23.546061191249997</v>
      </c>
      <c r="AX63">
        <v>419.07959635148001</v>
      </c>
      <c r="AZ63">
        <v>24.636996398450002</v>
      </c>
      <c r="BA63">
        <v>392.62085800024005</v>
      </c>
      <c r="BC63">
        <v>19.590015327700002</v>
      </c>
      <c r="BD63">
        <v>324.88602633247996</v>
      </c>
      <c r="BF63">
        <v>16.725595859999999</v>
      </c>
      <c r="BG63">
        <v>482.37409679639995</v>
      </c>
      <c r="BI63">
        <v>50</v>
      </c>
      <c r="BJ63" t="s">
        <v>1681</v>
      </c>
      <c r="BK63">
        <v>45175.540810185186</v>
      </c>
      <c r="BL63" t="s">
        <v>1674</v>
      </c>
      <c r="BM63" t="s">
        <v>76</v>
      </c>
      <c r="BN63">
        <v>0</v>
      </c>
      <c r="BO63">
        <v>2.6949999999999998</v>
      </c>
      <c r="BP63">
        <v>5293621</v>
      </c>
      <c r="BQ63">
        <v>0</v>
      </c>
      <c r="BR63" t="s">
        <v>77</v>
      </c>
      <c r="BS63" t="s">
        <v>77</v>
      </c>
      <c r="BT63" t="s">
        <v>77</v>
      </c>
      <c r="BU63" t="s">
        <v>77</v>
      </c>
    </row>
    <row r="64" spans="1:73" x14ac:dyDescent="0.55000000000000004">
      <c r="A64">
        <v>50</v>
      </c>
      <c r="B64" t="s">
        <v>1680</v>
      </c>
      <c r="C64">
        <v>45182.469143518516</v>
      </c>
      <c r="D64" t="s">
        <v>1674</v>
      </c>
      <c r="E64" t="s">
        <v>76</v>
      </c>
      <c r="F64">
        <v>0</v>
      </c>
      <c r="G64">
        <v>5.99</v>
      </c>
      <c r="H64">
        <v>1060423</v>
      </c>
      <c r="I64">
        <v>2.2709999999999999</v>
      </c>
      <c r="J64" t="s">
        <v>77</v>
      </c>
      <c r="K64" t="s">
        <v>77</v>
      </c>
      <c r="L64" t="s">
        <v>77</v>
      </c>
      <c r="M64" t="s">
        <v>77</v>
      </c>
      <c r="O64">
        <v>50</v>
      </c>
      <c r="P64" t="s">
        <v>1680</v>
      </c>
      <c r="Q64">
        <v>45182.469143518516</v>
      </c>
      <c r="R64" t="s">
        <v>1674</v>
      </c>
      <c r="S64" t="s">
        <v>76</v>
      </c>
      <c r="T64">
        <v>0</v>
      </c>
      <c r="U64">
        <v>5.9429999999999996</v>
      </c>
      <c r="V64">
        <v>9195</v>
      </c>
      <c r="W64">
        <v>2.3319999999999999</v>
      </c>
      <c r="X64" t="s">
        <v>77</v>
      </c>
      <c r="Y64" t="s">
        <v>77</v>
      </c>
      <c r="Z64" t="s">
        <v>77</v>
      </c>
      <c r="AA64" t="s">
        <v>77</v>
      </c>
      <c r="AC64">
        <v>50</v>
      </c>
      <c r="AD64" t="s">
        <v>1680</v>
      </c>
      <c r="AE64">
        <v>45182.469143518516</v>
      </c>
      <c r="AF64" t="s">
        <v>1674</v>
      </c>
      <c r="AG64" t="s">
        <v>76</v>
      </c>
      <c r="AH64">
        <v>0</v>
      </c>
      <c r="AI64">
        <v>12.16</v>
      </c>
      <c r="AJ64">
        <v>8414</v>
      </c>
      <c r="AK64">
        <v>2.089</v>
      </c>
      <c r="AL64" t="s">
        <v>77</v>
      </c>
      <c r="AM64" t="s">
        <v>77</v>
      </c>
      <c r="AN64" t="s">
        <v>77</v>
      </c>
      <c r="AO64" t="s">
        <v>77</v>
      </c>
      <c r="AQ64">
        <v>1</v>
      </c>
      <c r="AS64">
        <v>50</v>
      </c>
      <c r="AT64">
        <v>2190.4049769359208</v>
      </c>
      <c r="AU64">
        <v>1999.0062198844</v>
      </c>
      <c r="AW64">
        <v>2305.9082402621252</v>
      </c>
      <c r="AX64">
        <v>1590.34177299308</v>
      </c>
      <c r="AZ64">
        <v>2642.0011211382498</v>
      </c>
      <c r="BA64">
        <v>1603.7476668610402</v>
      </c>
      <c r="BC64">
        <v>2497.2459592754999</v>
      </c>
      <c r="BD64">
        <v>1633.66710149408</v>
      </c>
      <c r="BF64">
        <v>2190.4049769359208</v>
      </c>
      <c r="BG64">
        <v>1999.0062198844</v>
      </c>
      <c r="BI64">
        <v>50</v>
      </c>
      <c r="BJ64" t="s">
        <v>1680</v>
      </c>
      <c r="BK64">
        <v>45182.469143518516</v>
      </c>
      <c r="BL64" t="s">
        <v>1674</v>
      </c>
      <c r="BM64" t="s">
        <v>76</v>
      </c>
      <c r="BN64">
        <v>0</v>
      </c>
      <c r="BO64">
        <v>2.6960000000000002</v>
      </c>
      <c r="BP64">
        <v>5240885</v>
      </c>
      <c r="BQ64">
        <v>0</v>
      </c>
      <c r="BR64" t="s">
        <v>77</v>
      </c>
      <c r="BS64" t="s">
        <v>77</v>
      </c>
      <c r="BT64" t="s">
        <v>77</v>
      </c>
      <c r="BU64" t="s">
        <v>77</v>
      </c>
    </row>
    <row r="65" spans="1:73" x14ac:dyDescent="0.55000000000000004">
      <c r="A65">
        <v>50</v>
      </c>
      <c r="B65" t="s">
        <v>1679</v>
      </c>
      <c r="C65">
        <v>45188.466423611113</v>
      </c>
      <c r="D65" t="s">
        <v>1674</v>
      </c>
      <c r="E65" t="s">
        <v>76</v>
      </c>
      <c r="F65">
        <v>0</v>
      </c>
      <c r="G65">
        <v>6.0090000000000003</v>
      </c>
      <c r="H65">
        <v>1004915</v>
      </c>
      <c r="I65">
        <v>2.1509999999999998</v>
      </c>
      <c r="J65" t="s">
        <v>77</v>
      </c>
      <c r="K65" t="s">
        <v>77</v>
      </c>
      <c r="L65" t="s">
        <v>77</v>
      </c>
      <c r="M65" t="s">
        <v>77</v>
      </c>
      <c r="O65">
        <v>50</v>
      </c>
      <c r="P65" t="s">
        <v>1679</v>
      </c>
      <c r="Q65">
        <v>45188.466423611113</v>
      </c>
      <c r="R65" t="s">
        <v>1674</v>
      </c>
      <c r="S65" t="s">
        <v>76</v>
      </c>
      <c r="T65">
        <v>0</v>
      </c>
      <c r="U65">
        <v>5.9630000000000001</v>
      </c>
      <c r="V65">
        <v>9458</v>
      </c>
      <c r="W65">
        <v>2.4</v>
      </c>
      <c r="X65" t="s">
        <v>77</v>
      </c>
      <c r="Y65" t="s">
        <v>77</v>
      </c>
      <c r="Z65" t="s">
        <v>77</v>
      </c>
      <c r="AA65" t="s">
        <v>77</v>
      </c>
      <c r="AC65">
        <v>50</v>
      </c>
      <c r="AD65" t="s">
        <v>1679</v>
      </c>
      <c r="AE65">
        <v>45188.466423611113</v>
      </c>
      <c r="AF65" t="s">
        <v>1674</v>
      </c>
      <c r="AG65" t="s">
        <v>76</v>
      </c>
      <c r="AH65">
        <v>0</v>
      </c>
      <c r="AI65">
        <v>12.178000000000001</v>
      </c>
      <c r="AJ65">
        <v>9080</v>
      </c>
      <c r="AK65">
        <v>2.2730000000000001</v>
      </c>
      <c r="AL65" t="s">
        <v>77</v>
      </c>
      <c r="AM65" t="s">
        <v>77</v>
      </c>
      <c r="AN65" t="s">
        <v>77</v>
      </c>
      <c r="AO65" t="s">
        <v>77</v>
      </c>
      <c r="AQ65">
        <v>1</v>
      </c>
      <c r="AS65">
        <v>50</v>
      </c>
      <c r="AT65">
        <v>2084.8518126756153</v>
      </c>
      <c r="AU65">
        <v>2156.1961969600002</v>
      </c>
      <c r="AW65">
        <v>2355.8680556147401</v>
      </c>
      <c r="AX65">
        <v>1713.0868394719998</v>
      </c>
      <c r="AZ65">
        <v>2709.3358629565205</v>
      </c>
      <c r="BA65">
        <v>1730.8974215360001</v>
      </c>
      <c r="BC65">
        <v>2562.1381860536799</v>
      </c>
      <c r="BD65">
        <v>1771.031967872</v>
      </c>
      <c r="BF65">
        <v>2084.8518126756153</v>
      </c>
      <c r="BG65">
        <v>2156.1961969600002</v>
      </c>
      <c r="BI65">
        <v>50</v>
      </c>
      <c r="BJ65" t="s">
        <v>1679</v>
      </c>
      <c r="BK65">
        <v>45188.466423611113</v>
      </c>
      <c r="BL65" t="s">
        <v>1674</v>
      </c>
      <c r="BM65" t="s">
        <v>76</v>
      </c>
      <c r="BN65">
        <v>0</v>
      </c>
      <c r="BO65">
        <v>2.726</v>
      </c>
      <c r="BP65">
        <v>4789744</v>
      </c>
      <c r="BQ65">
        <v>0</v>
      </c>
      <c r="BR65" t="s">
        <v>77</v>
      </c>
      <c r="BS65" t="s">
        <v>77</v>
      </c>
      <c r="BT65" t="s">
        <v>77</v>
      </c>
      <c r="BU65" t="s">
        <v>77</v>
      </c>
    </row>
    <row r="66" spans="1:73" x14ac:dyDescent="0.55000000000000004">
      <c r="A66">
        <v>50</v>
      </c>
      <c r="B66" t="s">
        <v>1678</v>
      </c>
      <c r="C66">
        <v>45161.438900462963</v>
      </c>
      <c r="D66" t="s">
        <v>1674</v>
      </c>
      <c r="E66" t="s">
        <v>76</v>
      </c>
      <c r="F66">
        <v>0</v>
      </c>
      <c r="G66">
        <v>6.01</v>
      </c>
      <c r="H66">
        <v>971735</v>
      </c>
      <c r="I66">
        <v>2.08</v>
      </c>
      <c r="J66" t="s">
        <v>77</v>
      </c>
      <c r="K66" t="s">
        <v>77</v>
      </c>
      <c r="L66" t="s">
        <v>77</v>
      </c>
      <c r="M66" t="s">
        <v>77</v>
      </c>
      <c r="O66">
        <v>50</v>
      </c>
      <c r="P66" t="s">
        <v>1678</v>
      </c>
      <c r="Q66">
        <v>45161.438900462963</v>
      </c>
      <c r="R66" t="s">
        <v>1674</v>
      </c>
      <c r="S66" t="s">
        <v>76</v>
      </c>
      <c r="T66">
        <v>0</v>
      </c>
      <c r="U66">
        <v>5.96</v>
      </c>
      <c r="V66">
        <v>8879</v>
      </c>
      <c r="W66">
        <v>2.2509999999999999</v>
      </c>
      <c r="X66" t="s">
        <v>77</v>
      </c>
      <c r="Y66" t="s">
        <v>77</v>
      </c>
      <c r="Z66" t="s">
        <v>77</v>
      </c>
      <c r="AA66" t="s">
        <v>77</v>
      </c>
      <c r="AC66">
        <v>50</v>
      </c>
      <c r="AD66" t="s">
        <v>1678</v>
      </c>
      <c r="AE66">
        <v>45161.438900462963</v>
      </c>
      <c r="AF66" t="s">
        <v>1674</v>
      </c>
      <c r="AG66" t="s">
        <v>76</v>
      </c>
      <c r="AH66">
        <v>0</v>
      </c>
      <c r="AI66">
        <v>12.188000000000001</v>
      </c>
      <c r="AJ66">
        <v>7826</v>
      </c>
      <c r="AK66">
        <v>1.9259999999999999</v>
      </c>
      <c r="AL66" t="s">
        <v>77</v>
      </c>
      <c r="AM66" t="s">
        <v>77</v>
      </c>
      <c r="AN66" t="s">
        <v>77</v>
      </c>
      <c r="AO66" t="s">
        <v>77</v>
      </c>
      <c r="AQ66">
        <v>1</v>
      </c>
      <c r="AS66">
        <v>50</v>
      </c>
      <c r="AT66">
        <v>2021.7024982698151</v>
      </c>
      <c r="AU66">
        <v>1859.8895735163999</v>
      </c>
      <c r="AW66">
        <v>2245.881078365685</v>
      </c>
      <c r="AX66">
        <v>1481.9259712554801</v>
      </c>
      <c r="AZ66">
        <v>2561.0933486151303</v>
      </c>
      <c r="BA66">
        <v>1491.4773355522402</v>
      </c>
      <c r="BC66">
        <v>2419.2730458974202</v>
      </c>
      <c r="BD66">
        <v>1512.37119503648</v>
      </c>
      <c r="BF66">
        <v>2021.7024982698151</v>
      </c>
      <c r="BG66">
        <v>1859.8895735163999</v>
      </c>
      <c r="BI66">
        <v>50</v>
      </c>
      <c r="BJ66" t="s">
        <v>1678</v>
      </c>
      <c r="BK66">
        <v>45161.438900462963</v>
      </c>
      <c r="BL66" t="s">
        <v>1674</v>
      </c>
      <c r="BM66" t="s">
        <v>76</v>
      </c>
      <c r="BN66">
        <v>0</v>
      </c>
      <c r="BO66">
        <v>2.7229999999999999</v>
      </c>
      <c r="BP66">
        <v>4945995</v>
      </c>
      <c r="BQ66">
        <v>0</v>
      </c>
      <c r="BR66" t="s">
        <v>77</v>
      </c>
      <c r="BS66" t="s">
        <v>77</v>
      </c>
      <c r="BT66" t="s">
        <v>77</v>
      </c>
      <c r="BU66" t="s">
        <v>77</v>
      </c>
    </row>
    <row r="67" spans="1:73" x14ac:dyDescent="0.55000000000000004">
      <c r="A67">
        <v>50</v>
      </c>
      <c r="B67" t="s">
        <v>1677</v>
      </c>
      <c r="C67">
        <v>45168.47042824074</v>
      </c>
      <c r="D67" t="s">
        <v>1674</v>
      </c>
      <c r="E67" t="s">
        <v>76</v>
      </c>
      <c r="F67">
        <v>0</v>
      </c>
      <c r="G67">
        <v>5.99</v>
      </c>
      <c r="H67">
        <v>1035631</v>
      </c>
      <c r="I67">
        <v>2.218</v>
      </c>
      <c r="J67" t="s">
        <v>77</v>
      </c>
      <c r="K67" t="s">
        <v>77</v>
      </c>
      <c r="L67" t="s">
        <v>77</v>
      </c>
      <c r="M67" t="s">
        <v>77</v>
      </c>
      <c r="O67">
        <v>50</v>
      </c>
      <c r="P67" t="s">
        <v>1677</v>
      </c>
      <c r="Q67">
        <v>45168.47042824074</v>
      </c>
      <c r="R67" t="s">
        <v>1674</v>
      </c>
      <c r="S67" t="s">
        <v>76</v>
      </c>
      <c r="T67">
        <v>0</v>
      </c>
      <c r="U67">
        <v>5.9470000000000001</v>
      </c>
      <c r="V67">
        <v>8838</v>
      </c>
      <c r="W67">
        <v>2.2400000000000002</v>
      </c>
      <c r="X67" t="s">
        <v>77</v>
      </c>
      <c r="Y67" t="s">
        <v>77</v>
      </c>
      <c r="Z67" t="s">
        <v>77</v>
      </c>
      <c r="AA67" t="s">
        <v>77</v>
      </c>
      <c r="AC67">
        <v>50</v>
      </c>
      <c r="AD67" t="s">
        <v>1677</v>
      </c>
      <c r="AE67">
        <v>45168.47042824074</v>
      </c>
      <c r="AF67" t="s">
        <v>1674</v>
      </c>
      <c r="AG67" t="s">
        <v>76</v>
      </c>
      <c r="AH67">
        <v>0</v>
      </c>
      <c r="AI67">
        <v>12.173</v>
      </c>
      <c r="AJ67">
        <v>9106</v>
      </c>
      <c r="AK67">
        <v>2.2799999999999998</v>
      </c>
      <c r="AL67" t="s">
        <v>77</v>
      </c>
      <c r="AM67" t="s">
        <v>77</v>
      </c>
      <c r="AN67" t="s">
        <v>77</v>
      </c>
      <c r="AO67" t="s">
        <v>77</v>
      </c>
      <c r="AQ67">
        <v>1</v>
      </c>
      <c r="AS67">
        <v>50</v>
      </c>
      <c r="AT67">
        <v>2143.2750528322053</v>
      </c>
      <c r="AU67">
        <v>2162.3245364604004</v>
      </c>
      <c r="AW67">
        <v>2238.0927921515404</v>
      </c>
      <c r="AX67">
        <v>1717.8775595562799</v>
      </c>
      <c r="AZ67">
        <v>2550.5955274029197</v>
      </c>
      <c r="BA67">
        <v>1735.8609332226401</v>
      </c>
      <c r="BC67">
        <v>2409.1560234712802</v>
      </c>
      <c r="BD67">
        <v>1776.3941010972799</v>
      </c>
      <c r="BF67">
        <v>2143.2750528322053</v>
      </c>
      <c r="BG67">
        <v>2162.3245364604004</v>
      </c>
      <c r="BI67">
        <v>50</v>
      </c>
      <c r="BJ67" t="s">
        <v>1677</v>
      </c>
      <c r="BK67">
        <v>45168.47042824074</v>
      </c>
      <c r="BL67" t="s">
        <v>1674</v>
      </c>
      <c r="BM67" t="s">
        <v>76</v>
      </c>
      <c r="BN67">
        <v>0</v>
      </c>
      <c r="BO67">
        <v>2.6949999999999998</v>
      </c>
      <c r="BP67">
        <v>5267185</v>
      </c>
      <c r="BQ67">
        <v>0</v>
      </c>
      <c r="BR67" t="s">
        <v>77</v>
      </c>
      <c r="BS67" t="s">
        <v>77</v>
      </c>
      <c r="BT67" t="s">
        <v>77</v>
      </c>
      <c r="BU67" t="s">
        <v>77</v>
      </c>
    </row>
    <row r="68" spans="1:73" x14ac:dyDescent="0.55000000000000004">
      <c r="A68">
        <v>50</v>
      </c>
      <c r="B68" t="s">
        <v>1676</v>
      </c>
      <c r="C68">
        <v>45196.520162037035</v>
      </c>
      <c r="D68" t="s">
        <v>1674</v>
      </c>
      <c r="E68" t="s">
        <v>76</v>
      </c>
      <c r="F68">
        <v>0</v>
      </c>
      <c r="G68">
        <v>6.0149999999999997</v>
      </c>
      <c r="H68">
        <v>1051122</v>
      </c>
      <c r="I68">
        <v>2.2509999999999999</v>
      </c>
      <c r="J68" t="s">
        <v>77</v>
      </c>
      <c r="K68" t="s">
        <v>77</v>
      </c>
      <c r="L68" t="s">
        <v>77</v>
      </c>
      <c r="M68" t="s">
        <v>77</v>
      </c>
      <c r="O68">
        <v>50</v>
      </c>
      <c r="P68" t="s">
        <v>1676</v>
      </c>
      <c r="Q68">
        <v>45196.520162037035</v>
      </c>
      <c r="R68" t="s">
        <v>1674</v>
      </c>
      <c r="S68" t="s">
        <v>76</v>
      </c>
      <c r="T68">
        <v>0</v>
      </c>
      <c r="U68">
        <v>5.97</v>
      </c>
      <c r="V68">
        <v>8808</v>
      </c>
      <c r="W68">
        <v>2.2330000000000001</v>
      </c>
      <c r="X68" t="s">
        <v>77</v>
      </c>
      <c r="Y68" t="s">
        <v>77</v>
      </c>
      <c r="Z68" t="s">
        <v>77</v>
      </c>
      <c r="AA68" t="s">
        <v>77</v>
      </c>
      <c r="AC68">
        <v>50</v>
      </c>
      <c r="AD68" t="s">
        <v>1676</v>
      </c>
      <c r="AE68">
        <v>45196.520162037035</v>
      </c>
      <c r="AF68" t="s">
        <v>1674</v>
      </c>
      <c r="AG68" t="s">
        <v>76</v>
      </c>
      <c r="AH68">
        <v>0</v>
      </c>
      <c r="AI68">
        <v>12.182</v>
      </c>
      <c r="AJ68">
        <v>12717</v>
      </c>
      <c r="AK68">
        <v>3.2770000000000001</v>
      </c>
      <c r="AL68" t="s">
        <v>77</v>
      </c>
      <c r="AM68" t="s">
        <v>77</v>
      </c>
      <c r="AN68" t="s">
        <v>77</v>
      </c>
      <c r="AO68" t="s">
        <v>77</v>
      </c>
      <c r="AQ68">
        <v>1</v>
      </c>
      <c r="AS68">
        <v>50</v>
      </c>
      <c r="AT68">
        <v>2172.7263312647578</v>
      </c>
      <c r="AU68">
        <v>3007.4665552071001</v>
      </c>
      <c r="AW68">
        <v>2232.39405313824</v>
      </c>
      <c r="AX68">
        <v>2382.4105044734702</v>
      </c>
      <c r="AZ68">
        <v>2542.9141520595199</v>
      </c>
      <c r="BA68">
        <v>2425.0027988328598</v>
      </c>
      <c r="BC68">
        <v>2401.75328285568</v>
      </c>
      <c r="BD68">
        <v>2520.7767522887202</v>
      </c>
      <c r="BF68">
        <v>2172.7263312647578</v>
      </c>
      <c r="BG68">
        <v>3007.4665552071001</v>
      </c>
      <c r="BI68">
        <v>50</v>
      </c>
      <c r="BJ68" t="s">
        <v>1676</v>
      </c>
      <c r="BK68">
        <v>45196.520162037035</v>
      </c>
      <c r="BL68" t="s">
        <v>1674</v>
      </c>
      <c r="BM68" t="s">
        <v>76</v>
      </c>
      <c r="BN68">
        <v>0</v>
      </c>
      <c r="BO68">
        <v>2.7280000000000002</v>
      </c>
      <c r="BP68">
        <v>5078726</v>
      </c>
      <c r="BQ68">
        <v>0</v>
      </c>
      <c r="BR68" t="s">
        <v>77</v>
      </c>
      <c r="BS68" t="s">
        <v>77</v>
      </c>
      <c r="BT68" t="s">
        <v>77</v>
      </c>
      <c r="BU68" t="s">
        <v>77</v>
      </c>
    </row>
    <row r="69" spans="1:73" x14ac:dyDescent="0.55000000000000004">
      <c r="A69">
        <v>50</v>
      </c>
      <c r="B69" t="s">
        <v>1675</v>
      </c>
      <c r="C69">
        <v>45203.51898148148</v>
      </c>
      <c r="D69" t="s">
        <v>1674</v>
      </c>
      <c r="E69" t="s">
        <v>76</v>
      </c>
      <c r="F69">
        <v>0</v>
      </c>
      <c r="G69">
        <v>5.9939999999999998</v>
      </c>
      <c r="H69">
        <v>1140982</v>
      </c>
      <c r="I69">
        <v>2.444</v>
      </c>
      <c r="J69" t="s">
        <v>77</v>
      </c>
      <c r="K69" t="s">
        <v>77</v>
      </c>
      <c r="L69" t="s">
        <v>77</v>
      </c>
      <c r="M69" t="s">
        <v>77</v>
      </c>
      <c r="O69">
        <v>50</v>
      </c>
      <c r="P69" t="s">
        <v>1675</v>
      </c>
      <c r="Q69">
        <v>45203.51898148148</v>
      </c>
      <c r="R69" t="s">
        <v>1674</v>
      </c>
      <c r="S69" t="s">
        <v>76</v>
      </c>
      <c r="T69">
        <v>0</v>
      </c>
      <c r="U69">
        <v>5.9470000000000001</v>
      </c>
      <c r="V69">
        <v>9128</v>
      </c>
      <c r="W69">
        <v>2.3149999999999999</v>
      </c>
      <c r="X69" t="s">
        <v>77</v>
      </c>
      <c r="Y69" t="s">
        <v>77</v>
      </c>
      <c r="Z69" t="s">
        <v>77</v>
      </c>
      <c r="AA69" t="s">
        <v>77</v>
      </c>
      <c r="AC69">
        <v>50</v>
      </c>
      <c r="AD69" t="s">
        <v>1675</v>
      </c>
      <c r="AE69">
        <v>45203.51898148148</v>
      </c>
      <c r="AF69" t="s">
        <v>1674</v>
      </c>
      <c r="AG69" t="s">
        <v>76</v>
      </c>
      <c r="AH69">
        <v>0</v>
      </c>
      <c r="AI69">
        <v>12.162000000000001</v>
      </c>
      <c r="AJ69">
        <v>10908</v>
      </c>
      <c r="AK69">
        <v>2.778</v>
      </c>
      <c r="AL69" t="s">
        <v>77</v>
      </c>
      <c r="AM69" t="s">
        <v>77</v>
      </c>
      <c r="AN69" t="s">
        <v>77</v>
      </c>
      <c r="AO69" t="s">
        <v>77</v>
      </c>
      <c r="AQ69">
        <v>1</v>
      </c>
      <c r="AS69">
        <v>50</v>
      </c>
      <c r="AT69">
        <v>2343.3908574075735</v>
      </c>
      <c r="AU69">
        <v>2585.5631859696005</v>
      </c>
      <c r="AW69">
        <v>2293.1809074614403</v>
      </c>
      <c r="AX69">
        <v>2049.7045451947201</v>
      </c>
      <c r="AZ69">
        <v>2624.8469598931201</v>
      </c>
      <c r="BA69">
        <v>2079.8169126153603</v>
      </c>
      <c r="BC69">
        <v>2480.7140509580804</v>
      </c>
      <c r="BD69">
        <v>2147.9471164787201</v>
      </c>
      <c r="BF69">
        <v>2343.3908574075735</v>
      </c>
      <c r="BG69">
        <v>2585.5631859696005</v>
      </c>
      <c r="BI69">
        <v>50</v>
      </c>
      <c r="BJ69" t="s">
        <v>1675</v>
      </c>
      <c r="BK69">
        <v>45203.51898148148</v>
      </c>
      <c r="BL69" t="s">
        <v>1674</v>
      </c>
      <c r="BM69" t="s">
        <v>76</v>
      </c>
      <c r="BN69">
        <v>0</v>
      </c>
      <c r="BO69">
        <v>2.7</v>
      </c>
      <c r="BP69">
        <v>5399423</v>
      </c>
      <c r="BQ69">
        <v>0</v>
      </c>
      <c r="BR69" t="s">
        <v>77</v>
      </c>
      <c r="BS69" t="s">
        <v>77</v>
      </c>
      <c r="BT69" t="s">
        <v>77</v>
      </c>
      <c r="BU69" t="s">
        <v>77</v>
      </c>
    </row>
    <row r="70" spans="1:73" x14ac:dyDescent="0.55000000000000004">
      <c r="A70">
        <v>44</v>
      </c>
      <c r="B70" t="s">
        <v>1673</v>
      </c>
      <c r="C70" s="2">
        <v>45048.448541666665</v>
      </c>
      <c r="D70" t="s">
        <v>1665</v>
      </c>
      <c r="E70" t="s">
        <v>76</v>
      </c>
      <c r="F70">
        <v>0</v>
      </c>
      <c r="G70">
        <v>6.02</v>
      </c>
      <c r="H70">
        <v>1184078</v>
      </c>
      <c r="I70">
        <v>2.2639999999999998</v>
      </c>
      <c r="J70" t="s">
        <v>77</v>
      </c>
      <c r="K70" t="s">
        <v>77</v>
      </c>
      <c r="L70" t="s">
        <v>77</v>
      </c>
      <c r="M70" t="s">
        <v>77</v>
      </c>
      <c r="O70">
        <v>44</v>
      </c>
      <c r="P70" s="2" t="s">
        <v>1673</v>
      </c>
      <c r="Q70">
        <v>45048.448541666665</v>
      </c>
      <c r="R70" t="s">
        <v>1665</v>
      </c>
      <c r="S70" t="s">
        <v>76</v>
      </c>
      <c r="T70">
        <v>0</v>
      </c>
      <c r="U70">
        <v>5.9740000000000002</v>
      </c>
      <c r="V70">
        <v>9388</v>
      </c>
      <c r="W70">
        <v>2.2090000000000001</v>
      </c>
      <c r="X70" t="s">
        <v>77</v>
      </c>
      <c r="Y70" t="s">
        <v>77</v>
      </c>
      <c r="Z70" t="s">
        <v>77</v>
      </c>
      <c r="AA70" t="s">
        <v>77</v>
      </c>
      <c r="AC70" s="2">
        <v>44</v>
      </c>
      <c r="AD70" t="s">
        <v>1673</v>
      </c>
      <c r="AE70">
        <v>45048.448541666665</v>
      </c>
      <c r="AF70" t="s">
        <v>1665</v>
      </c>
      <c r="AG70" t="s">
        <v>76</v>
      </c>
      <c r="AH70">
        <v>0</v>
      </c>
      <c r="AI70">
        <v>12.241</v>
      </c>
      <c r="AJ70">
        <v>5262</v>
      </c>
      <c r="AK70">
        <v>1.4319999999999999</v>
      </c>
      <c r="AL70" t="s">
        <v>77</v>
      </c>
      <c r="AM70" t="s">
        <v>77</v>
      </c>
      <c r="AN70" t="s">
        <v>77</v>
      </c>
      <c r="AO70" t="s">
        <v>77</v>
      </c>
      <c r="AQ70">
        <v>1</v>
      </c>
      <c r="AS70">
        <v>44</v>
      </c>
      <c r="AT70">
        <v>2425.1333627924373</v>
      </c>
      <c r="AU70">
        <v>1249.5792094715998</v>
      </c>
      <c r="AW70">
        <v>2342.5707219770402</v>
      </c>
      <c r="AX70">
        <v>1008.6667838161202</v>
      </c>
      <c r="AZ70">
        <v>2691.4143397019197</v>
      </c>
      <c r="BA70">
        <v>1001.7861826485602</v>
      </c>
      <c r="BC70">
        <v>2544.8667525372798</v>
      </c>
      <c r="BD70">
        <v>983.24878580511972</v>
      </c>
      <c r="BF70">
        <v>2425.1333627924373</v>
      </c>
      <c r="BG70">
        <v>1249.5792094715998</v>
      </c>
      <c r="BI70">
        <v>44</v>
      </c>
      <c r="BJ70" t="s">
        <v>1673</v>
      </c>
      <c r="BK70">
        <v>45048.448541666665</v>
      </c>
      <c r="BL70" t="s">
        <v>1665</v>
      </c>
      <c r="BM70" t="s">
        <v>76</v>
      </c>
      <c r="BN70">
        <v>0</v>
      </c>
      <c r="BO70">
        <v>2.7170000000000001</v>
      </c>
      <c r="BP70">
        <v>5110579</v>
      </c>
      <c r="BQ70">
        <v>0</v>
      </c>
      <c r="BR70" t="s">
        <v>77</v>
      </c>
      <c r="BS70" t="s">
        <v>77</v>
      </c>
      <c r="BT70" t="s">
        <v>77</v>
      </c>
      <c r="BU70" t="s">
        <v>77</v>
      </c>
    </row>
    <row r="71" spans="1:73" x14ac:dyDescent="0.55000000000000004">
      <c r="A71">
        <v>50</v>
      </c>
      <c r="B71" t="s">
        <v>1672</v>
      </c>
      <c r="C71" s="2">
        <v>45083.418576388889</v>
      </c>
      <c r="D71" t="s">
        <v>1665</v>
      </c>
      <c r="E71" t="s">
        <v>76</v>
      </c>
      <c r="F71">
        <v>0</v>
      </c>
      <c r="G71">
        <v>6.0030000000000001</v>
      </c>
      <c r="H71">
        <v>1212992</v>
      </c>
      <c r="I71">
        <v>2.6</v>
      </c>
      <c r="J71" t="s">
        <v>77</v>
      </c>
      <c r="K71" t="s">
        <v>77</v>
      </c>
      <c r="L71" t="s">
        <v>77</v>
      </c>
      <c r="M71" t="s">
        <v>77</v>
      </c>
      <c r="O71">
        <v>50</v>
      </c>
      <c r="P71" s="2" t="s">
        <v>1666</v>
      </c>
      <c r="Q71">
        <v>45076.441250000003</v>
      </c>
      <c r="R71" t="s">
        <v>1665</v>
      </c>
      <c r="S71" t="s">
        <v>76</v>
      </c>
      <c r="T71">
        <v>0</v>
      </c>
      <c r="U71">
        <v>5.9489999999999998</v>
      </c>
      <c r="V71">
        <v>10477</v>
      </c>
      <c r="W71">
        <v>2.661</v>
      </c>
      <c r="X71" t="s">
        <v>77</v>
      </c>
      <c r="Y71" t="s">
        <v>77</v>
      </c>
      <c r="Z71" t="s">
        <v>77</v>
      </c>
      <c r="AA71" t="s">
        <v>77</v>
      </c>
      <c r="AC71" s="2">
        <v>50</v>
      </c>
      <c r="AD71" t="s">
        <v>1672</v>
      </c>
      <c r="AE71">
        <v>45083.418576388889</v>
      </c>
      <c r="AF71" t="s">
        <v>1665</v>
      </c>
      <c r="AG71" t="s">
        <v>76</v>
      </c>
      <c r="AH71">
        <v>0</v>
      </c>
      <c r="AI71">
        <v>12.196</v>
      </c>
      <c r="AJ71">
        <v>4826</v>
      </c>
      <c r="AK71">
        <v>1.093</v>
      </c>
      <c r="AL71" t="s">
        <v>77</v>
      </c>
      <c r="AM71" t="s">
        <v>77</v>
      </c>
      <c r="AN71" t="s">
        <v>77</v>
      </c>
      <c r="AO71" t="s">
        <v>77</v>
      </c>
      <c r="AQ71">
        <v>1</v>
      </c>
      <c r="AS71">
        <v>50</v>
      </c>
      <c r="AT71">
        <v>2479.9373775876097</v>
      </c>
      <c r="AU71">
        <v>1145.2013051163999</v>
      </c>
      <c r="AW71">
        <v>2549.4428863327648</v>
      </c>
      <c r="AX71">
        <v>928.10846937548001</v>
      </c>
      <c r="AZ71">
        <v>2970.1997656929702</v>
      </c>
      <c r="BA71">
        <v>918.49450011224008</v>
      </c>
      <c r="BC71">
        <v>2813.5394052879801</v>
      </c>
      <c r="BD71">
        <v>893.23983215647991</v>
      </c>
      <c r="BF71">
        <v>2479.9373775876097</v>
      </c>
      <c r="BG71">
        <v>1145.2013051163999</v>
      </c>
      <c r="BI71">
        <v>50</v>
      </c>
      <c r="BJ71" t="s">
        <v>1672</v>
      </c>
      <c r="BK71">
        <v>45083.418576388889</v>
      </c>
      <c r="BL71" t="s">
        <v>1665</v>
      </c>
      <c r="BM71" t="s">
        <v>76</v>
      </c>
      <c r="BN71">
        <v>0</v>
      </c>
      <c r="BO71">
        <v>2.7160000000000002</v>
      </c>
      <c r="BP71">
        <v>4993600</v>
      </c>
      <c r="BQ71">
        <v>0</v>
      </c>
      <c r="BR71" t="s">
        <v>77</v>
      </c>
      <c r="BS71" t="s">
        <v>77</v>
      </c>
      <c r="BT71" t="s">
        <v>77</v>
      </c>
      <c r="BU71" t="s">
        <v>77</v>
      </c>
    </row>
    <row r="72" spans="1:73" x14ac:dyDescent="0.55000000000000004">
      <c r="A72">
        <v>50</v>
      </c>
      <c r="B72" t="s">
        <v>1671</v>
      </c>
      <c r="C72" s="2">
        <v>45055.552314814813</v>
      </c>
      <c r="D72" t="s">
        <v>1665</v>
      </c>
      <c r="E72" t="s">
        <v>76</v>
      </c>
      <c r="F72">
        <v>0</v>
      </c>
      <c r="G72">
        <v>5.9889999999999999</v>
      </c>
      <c r="H72">
        <v>1362493</v>
      </c>
      <c r="I72">
        <v>2.9220000000000002</v>
      </c>
      <c r="J72" t="s">
        <v>77</v>
      </c>
      <c r="K72" t="s">
        <v>77</v>
      </c>
      <c r="L72" s="25" t="s">
        <v>77</v>
      </c>
      <c r="M72" t="s">
        <v>77</v>
      </c>
      <c r="O72">
        <v>50</v>
      </c>
      <c r="P72" s="2" t="s">
        <v>1671</v>
      </c>
      <c r="Q72">
        <v>45055.552314814813</v>
      </c>
      <c r="R72" t="s">
        <v>1665</v>
      </c>
      <c r="S72" t="s">
        <v>76</v>
      </c>
      <c r="T72">
        <v>0</v>
      </c>
      <c r="U72">
        <v>5.9409999999999998</v>
      </c>
      <c r="V72">
        <v>12037</v>
      </c>
      <c r="W72">
        <v>3.0619999999999998</v>
      </c>
      <c r="X72" t="s">
        <v>77</v>
      </c>
      <c r="Y72" t="s">
        <v>77</v>
      </c>
      <c r="Z72" t="s">
        <v>77</v>
      </c>
      <c r="AA72" t="s">
        <v>77</v>
      </c>
      <c r="AC72" s="2">
        <v>50</v>
      </c>
      <c r="AD72" t="s">
        <v>1671</v>
      </c>
      <c r="AE72">
        <v>45055.552314814813</v>
      </c>
      <c r="AF72" t="s">
        <v>1665</v>
      </c>
      <c r="AG72" t="s">
        <v>76</v>
      </c>
      <c r="AH72">
        <v>0</v>
      </c>
      <c r="AI72">
        <v>12.170999999999999</v>
      </c>
      <c r="AJ72">
        <v>5682</v>
      </c>
      <c r="AK72">
        <v>1.331</v>
      </c>
      <c r="AL72" t="s">
        <v>77</v>
      </c>
      <c r="AM72" t="s">
        <v>77</v>
      </c>
      <c r="AN72" t="s">
        <v>77</v>
      </c>
      <c r="AO72" t="s">
        <v>77</v>
      </c>
      <c r="AQ72">
        <v>1</v>
      </c>
      <c r="AS72">
        <v>50</v>
      </c>
      <c r="AT72">
        <v>2762.8076185440887</v>
      </c>
      <c r="AU72">
        <v>1349.9627549436</v>
      </c>
      <c r="AW72">
        <v>2845.8022615771652</v>
      </c>
      <c r="AX72">
        <v>1086.24626276652</v>
      </c>
      <c r="AZ72">
        <v>3369.4788703641702</v>
      </c>
      <c r="BA72">
        <v>1082.0154438837601</v>
      </c>
      <c r="BC72">
        <v>3198.3347440287798</v>
      </c>
      <c r="BD72">
        <v>1069.9454836355198</v>
      </c>
      <c r="BF72">
        <v>2762.8076185440887</v>
      </c>
      <c r="BG72">
        <v>1349.9627549436</v>
      </c>
      <c r="BI72">
        <v>50</v>
      </c>
      <c r="BJ72" t="s">
        <v>1671</v>
      </c>
      <c r="BK72">
        <v>45055.552314814813</v>
      </c>
      <c r="BL72" t="s">
        <v>1665</v>
      </c>
      <c r="BM72" t="s">
        <v>76</v>
      </c>
      <c r="BN72">
        <v>0</v>
      </c>
      <c r="BO72">
        <v>2.6920000000000002</v>
      </c>
      <c r="BP72">
        <v>5408573</v>
      </c>
      <c r="BQ72">
        <v>0</v>
      </c>
      <c r="BR72" t="s">
        <v>77</v>
      </c>
      <c r="BS72" t="s">
        <v>77</v>
      </c>
      <c r="BT72" t="s">
        <v>77</v>
      </c>
      <c r="BU72" t="s">
        <v>77</v>
      </c>
    </row>
    <row r="73" spans="1:73" x14ac:dyDescent="0.55000000000000004">
      <c r="A73">
        <v>50</v>
      </c>
      <c r="B73" t="s">
        <v>1670</v>
      </c>
      <c r="C73">
        <v>45092.526504629626</v>
      </c>
      <c r="D73" t="s">
        <v>1665</v>
      </c>
      <c r="E73" t="s">
        <v>76</v>
      </c>
      <c r="F73">
        <v>0</v>
      </c>
      <c r="G73">
        <v>6.0069999999999997</v>
      </c>
      <c r="H73">
        <v>1094214</v>
      </c>
      <c r="I73">
        <v>2.3439999999999999</v>
      </c>
      <c r="J73" t="s">
        <v>77</v>
      </c>
      <c r="K73" t="s">
        <v>77</v>
      </c>
      <c r="L73" t="s">
        <v>77</v>
      </c>
      <c r="M73" t="s">
        <v>77</v>
      </c>
      <c r="O73">
        <v>50</v>
      </c>
      <c r="P73" t="s">
        <v>1670</v>
      </c>
      <c r="Q73">
        <v>45092.526504629626</v>
      </c>
      <c r="R73" t="s">
        <v>1665</v>
      </c>
      <c r="S73" t="s">
        <v>76</v>
      </c>
      <c r="T73">
        <v>0</v>
      </c>
      <c r="U73">
        <v>5.9630000000000001</v>
      </c>
      <c r="V73">
        <v>9543</v>
      </c>
      <c r="W73">
        <v>2.4209999999999998</v>
      </c>
      <c r="X73" t="s">
        <v>77</v>
      </c>
      <c r="Y73" t="s">
        <v>77</v>
      </c>
      <c r="Z73" t="s">
        <v>77</v>
      </c>
      <c r="AA73" t="s">
        <v>77</v>
      </c>
      <c r="AC73">
        <v>50</v>
      </c>
      <c r="AD73" t="s">
        <v>1670</v>
      </c>
      <c r="AE73">
        <v>45092.526504629626</v>
      </c>
      <c r="AF73" t="s">
        <v>1665</v>
      </c>
      <c r="AG73" t="s">
        <v>76</v>
      </c>
      <c r="AH73">
        <v>0</v>
      </c>
      <c r="AI73">
        <v>12.202</v>
      </c>
      <c r="AJ73">
        <v>4422</v>
      </c>
      <c r="AK73">
        <v>0.98099999999999998</v>
      </c>
      <c r="AL73" t="s">
        <v>77</v>
      </c>
      <c r="AM73" t="s">
        <v>77</v>
      </c>
      <c r="AN73" t="s">
        <v>77</v>
      </c>
      <c r="AO73" t="s">
        <v>77</v>
      </c>
      <c r="AQ73">
        <v>1</v>
      </c>
      <c r="AS73">
        <v>50</v>
      </c>
      <c r="AT73">
        <v>2254.6053004329942</v>
      </c>
      <c r="AU73">
        <v>1048.3293822876001</v>
      </c>
      <c r="AW73">
        <v>2372.0148611689651</v>
      </c>
      <c r="AX73">
        <v>853.44139014732002</v>
      </c>
      <c r="AZ73">
        <v>2731.0974482005699</v>
      </c>
      <c r="BA73">
        <v>841.3104505941601</v>
      </c>
      <c r="BC73">
        <v>2583.1103857063799</v>
      </c>
      <c r="BD73">
        <v>809.82837977631993</v>
      </c>
      <c r="BF73">
        <v>2254.6053004329942</v>
      </c>
      <c r="BG73">
        <v>1048.3293822876001</v>
      </c>
      <c r="BI73">
        <v>50</v>
      </c>
      <c r="BJ73" t="s">
        <v>1670</v>
      </c>
      <c r="BK73">
        <v>45092.526504629626</v>
      </c>
      <c r="BL73" t="s">
        <v>1665</v>
      </c>
      <c r="BM73" t="s">
        <v>76</v>
      </c>
      <c r="BN73">
        <v>0</v>
      </c>
      <c r="BO73">
        <v>2.72</v>
      </c>
      <c r="BP73">
        <v>4968219</v>
      </c>
      <c r="BQ73">
        <v>0</v>
      </c>
      <c r="BR73" t="s">
        <v>77</v>
      </c>
      <c r="BS73" t="s">
        <v>77</v>
      </c>
      <c r="BT73" t="s">
        <v>77</v>
      </c>
      <c r="BU73" t="s">
        <v>77</v>
      </c>
    </row>
    <row r="74" spans="1:73" x14ac:dyDescent="0.55000000000000004">
      <c r="A74">
        <v>50</v>
      </c>
      <c r="B74" t="s">
        <v>1669</v>
      </c>
      <c r="C74">
        <v>45063.498611111114</v>
      </c>
      <c r="D74" t="s">
        <v>1665</v>
      </c>
      <c r="E74" t="s">
        <v>76</v>
      </c>
      <c r="F74">
        <v>0</v>
      </c>
      <c r="G74">
        <v>5.9880000000000004</v>
      </c>
      <c r="H74">
        <v>1337925</v>
      </c>
      <c r="I74">
        <v>2.8690000000000002</v>
      </c>
      <c r="J74" t="s">
        <v>77</v>
      </c>
      <c r="K74" t="s">
        <v>77</v>
      </c>
      <c r="L74" t="s">
        <v>77</v>
      </c>
      <c r="M74" t="s">
        <v>77</v>
      </c>
      <c r="O74">
        <v>50</v>
      </c>
      <c r="P74" t="s">
        <v>1669</v>
      </c>
      <c r="Q74">
        <v>45063.498611111114</v>
      </c>
      <c r="R74" t="s">
        <v>1665</v>
      </c>
      <c r="S74" t="s">
        <v>76</v>
      </c>
      <c r="T74">
        <v>0</v>
      </c>
      <c r="U74">
        <v>5.9429999999999996</v>
      </c>
      <c r="V74">
        <v>10988</v>
      </c>
      <c r="W74">
        <v>2.7930000000000001</v>
      </c>
      <c r="X74" t="s">
        <v>77</v>
      </c>
      <c r="Y74" t="s">
        <v>77</v>
      </c>
      <c r="Z74" t="s">
        <v>77</v>
      </c>
      <c r="AA74" t="s">
        <v>77</v>
      </c>
      <c r="AC74">
        <v>50</v>
      </c>
      <c r="AD74" t="s">
        <v>1669</v>
      </c>
      <c r="AE74">
        <v>45063.498611111114</v>
      </c>
      <c r="AF74" t="s">
        <v>1665</v>
      </c>
      <c r="AG74" t="s">
        <v>76</v>
      </c>
      <c r="AH74">
        <v>0</v>
      </c>
      <c r="AI74">
        <v>12.175000000000001</v>
      </c>
      <c r="AJ74">
        <v>5254</v>
      </c>
      <c r="AK74">
        <v>1.212</v>
      </c>
      <c r="AL74" t="s">
        <v>77</v>
      </c>
      <c r="AM74" t="s">
        <v>77</v>
      </c>
      <c r="AN74" t="s">
        <v>77</v>
      </c>
      <c r="AO74" t="s">
        <v>77</v>
      </c>
      <c r="AQ74">
        <v>1</v>
      </c>
      <c r="AS74">
        <v>50</v>
      </c>
      <c r="AT74">
        <v>2716.3796945153749</v>
      </c>
      <c r="AU74">
        <v>1247.6655802523999</v>
      </c>
      <c r="AW74">
        <v>2646.5178182330401</v>
      </c>
      <c r="AX74">
        <v>1007.1888645306801</v>
      </c>
      <c r="AZ74">
        <v>3101.0000255899204</v>
      </c>
      <c r="BA74">
        <v>1000.2579505698401</v>
      </c>
      <c r="BC74">
        <v>2939.5949335292798</v>
      </c>
      <c r="BD74">
        <v>981.59733275167991</v>
      </c>
      <c r="BF74">
        <v>2716.3796945153749</v>
      </c>
      <c r="BG74">
        <v>1247.6655802523999</v>
      </c>
      <c r="BI74">
        <v>50</v>
      </c>
      <c r="BJ74" t="s">
        <v>1669</v>
      </c>
      <c r="BK74">
        <v>45063.498611111114</v>
      </c>
      <c r="BL74" t="s">
        <v>1665</v>
      </c>
      <c r="BM74" t="s">
        <v>76</v>
      </c>
      <c r="BN74">
        <v>0</v>
      </c>
      <c r="BO74">
        <v>2.6909999999999998</v>
      </c>
      <c r="BP74">
        <v>5447302</v>
      </c>
      <c r="BQ74">
        <v>0</v>
      </c>
      <c r="BR74" t="s">
        <v>77</v>
      </c>
      <c r="BS74" t="s">
        <v>77</v>
      </c>
      <c r="BT74" t="s">
        <v>77</v>
      </c>
      <c r="BU74" t="s">
        <v>77</v>
      </c>
    </row>
    <row r="75" spans="1:73" x14ac:dyDescent="0.55000000000000004">
      <c r="A75">
        <v>50</v>
      </c>
      <c r="B75" t="s">
        <v>1668</v>
      </c>
      <c r="C75">
        <v>45069.461539351854</v>
      </c>
      <c r="D75" t="s">
        <v>1665</v>
      </c>
      <c r="E75" t="s">
        <v>76</v>
      </c>
      <c r="F75">
        <v>0</v>
      </c>
      <c r="G75">
        <v>6.0010000000000003</v>
      </c>
      <c r="H75">
        <v>1313585</v>
      </c>
      <c r="I75">
        <v>2.8159999999999998</v>
      </c>
      <c r="J75" t="s">
        <v>77</v>
      </c>
      <c r="K75" t="s">
        <v>77</v>
      </c>
      <c r="L75" t="s">
        <v>77</v>
      </c>
      <c r="M75" t="s">
        <v>77</v>
      </c>
      <c r="O75">
        <v>50</v>
      </c>
      <c r="P75" t="s">
        <v>1668</v>
      </c>
      <c r="Q75">
        <v>45069.461539351854</v>
      </c>
      <c r="R75" t="s">
        <v>1665</v>
      </c>
      <c r="S75" t="s">
        <v>76</v>
      </c>
      <c r="T75">
        <v>0</v>
      </c>
      <c r="U75">
        <v>5.9509999999999996</v>
      </c>
      <c r="V75">
        <v>10250</v>
      </c>
      <c r="W75">
        <v>2.6030000000000002</v>
      </c>
      <c r="X75" t="s">
        <v>77</v>
      </c>
      <c r="Y75" t="s">
        <v>77</v>
      </c>
      <c r="Z75" t="s">
        <v>77</v>
      </c>
      <c r="AA75" t="s">
        <v>77</v>
      </c>
      <c r="AC75">
        <v>50</v>
      </c>
      <c r="AD75" t="s">
        <v>1668</v>
      </c>
      <c r="AE75">
        <v>45069.461539351854</v>
      </c>
      <c r="AF75" t="s">
        <v>1665</v>
      </c>
      <c r="AG75" t="s">
        <v>76</v>
      </c>
      <c r="AH75">
        <v>0</v>
      </c>
      <c r="AI75">
        <v>12.193</v>
      </c>
      <c r="AJ75">
        <v>5144</v>
      </c>
      <c r="AK75">
        <v>1.1819999999999999</v>
      </c>
      <c r="AL75" t="s">
        <v>77</v>
      </c>
      <c r="AM75" t="s">
        <v>77</v>
      </c>
      <c r="AN75" t="s">
        <v>77</v>
      </c>
      <c r="AO75" t="s">
        <v>77</v>
      </c>
      <c r="AQ75">
        <v>1</v>
      </c>
      <c r="AS75">
        <v>50</v>
      </c>
      <c r="AT75">
        <v>2670.3604967286151</v>
      </c>
      <c r="AU75">
        <v>1221.3472583103999</v>
      </c>
      <c r="AW75">
        <v>2506.3201303125002</v>
      </c>
      <c r="AX75">
        <v>986.86665960128016</v>
      </c>
      <c r="AZ75">
        <v>2912.0913956250001</v>
      </c>
      <c r="BA75">
        <v>979.24454843264016</v>
      </c>
      <c r="BC75">
        <v>2757.5388887499998</v>
      </c>
      <c r="BD75">
        <v>958.88952201727989</v>
      </c>
      <c r="BF75">
        <v>2670.3604967286151</v>
      </c>
      <c r="BG75">
        <v>1221.3472583103999</v>
      </c>
      <c r="BI75">
        <v>50</v>
      </c>
      <c r="BJ75" t="s">
        <v>1668</v>
      </c>
      <c r="BK75">
        <v>45069.461539351854</v>
      </c>
      <c r="BL75" t="s">
        <v>1665</v>
      </c>
      <c r="BM75" t="s">
        <v>76</v>
      </c>
      <c r="BN75">
        <v>0</v>
      </c>
      <c r="BO75">
        <v>2.7080000000000002</v>
      </c>
      <c r="BP75">
        <v>5207904</v>
      </c>
      <c r="BQ75">
        <v>0</v>
      </c>
      <c r="BR75" t="s">
        <v>77</v>
      </c>
      <c r="BS75" t="s">
        <v>77</v>
      </c>
      <c r="BT75" t="s">
        <v>77</v>
      </c>
      <c r="BU75" t="s">
        <v>77</v>
      </c>
    </row>
    <row r="76" spans="1:73" x14ac:dyDescent="0.55000000000000004">
      <c r="A76">
        <v>50</v>
      </c>
      <c r="B76" t="s">
        <v>1667</v>
      </c>
      <c r="C76">
        <v>45104.448599537034</v>
      </c>
      <c r="D76" t="s">
        <v>1665</v>
      </c>
      <c r="E76" t="s">
        <v>76</v>
      </c>
      <c r="F76">
        <v>0</v>
      </c>
      <c r="G76">
        <v>6.0330000000000004</v>
      </c>
      <c r="H76">
        <v>1163145</v>
      </c>
      <c r="I76">
        <v>2.492</v>
      </c>
      <c r="J76" t="s">
        <v>77</v>
      </c>
      <c r="K76" t="s">
        <v>77</v>
      </c>
      <c r="L76" t="s">
        <v>77</v>
      </c>
      <c r="M76" t="s">
        <v>77</v>
      </c>
      <c r="O76">
        <v>50</v>
      </c>
      <c r="P76" t="s">
        <v>1667</v>
      </c>
      <c r="Q76">
        <v>45104.448599537034</v>
      </c>
      <c r="R76" t="s">
        <v>1665</v>
      </c>
      <c r="S76" t="s">
        <v>76</v>
      </c>
      <c r="T76">
        <v>0</v>
      </c>
      <c r="U76">
        <v>5.9880000000000004</v>
      </c>
      <c r="V76">
        <v>9611</v>
      </c>
      <c r="W76">
        <v>2.4390000000000001</v>
      </c>
      <c r="X76" t="s">
        <v>77</v>
      </c>
      <c r="Y76" t="s">
        <v>77</v>
      </c>
      <c r="Z76" t="s">
        <v>77</v>
      </c>
      <c r="AA76" t="s">
        <v>77</v>
      </c>
      <c r="AC76">
        <v>50</v>
      </c>
      <c r="AD76" t="s">
        <v>1667</v>
      </c>
      <c r="AE76">
        <v>45104.448599537034</v>
      </c>
      <c r="AF76" t="s">
        <v>1665</v>
      </c>
      <c r="AG76" t="s">
        <v>76</v>
      </c>
      <c r="AH76">
        <v>0</v>
      </c>
      <c r="AI76">
        <v>12.215</v>
      </c>
      <c r="AJ76">
        <v>5953</v>
      </c>
      <c r="AK76">
        <v>1.4059999999999999</v>
      </c>
      <c r="AL76" t="s">
        <v>77</v>
      </c>
      <c r="AM76" t="s">
        <v>77</v>
      </c>
      <c r="AN76" t="s">
        <v>77</v>
      </c>
      <c r="AO76" t="s">
        <v>77</v>
      </c>
      <c r="AQ76">
        <v>1</v>
      </c>
      <c r="AS76">
        <v>50</v>
      </c>
      <c r="AT76">
        <v>2385.437242986935</v>
      </c>
      <c r="AU76">
        <v>1414.6486328750998</v>
      </c>
      <c r="AW76">
        <v>2384.932339789485</v>
      </c>
      <c r="AX76">
        <v>1136.2917436210701</v>
      </c>
      <c r="AZ76">
        <v>2748.50650758753</v>
      </c>
      <c r="BA76">
        <v>1133.7793747216601</v>
      </c>
      <c r="BC76">
        <v>2599.8879437990199</v>
      </c>
      <c r="BD76">
        <v>1125.8807169063198</v>
      </c>
      <c r="BF76">
        <v>2385.437242986935</v>
      </c>
      <c r="BG76">
        <v>1414.6486328750998</v>
      </c>
      <c r="BI76">
        <v>50</v>
      </c>
      <c r="BJ76" t="s">
        <v>1667</v>
      </c>
      <c r="BK76">
        <v>45104.448599537034</v>
      </c>
      <c r="BL76" t="s">
        <v>1665</v>
      </c>
      <c r="BM76" t="s">
        <v>76</v>
      </c>
      <c r="BN76">
        <v>0</v>
      </c>
      <c r="BO76">
        <v>2.734</v>
      </c>
      <c r="BP76">
        <v>5512871</v>
      </c>
      <c r="BQ76">
        <v>0</v>
      </c>
      <c r="BR76" t="s">
        <v>77</v>
      </c>
      <c r="BS76" t="s">
        <v>77</v>
      </c>
      <c r="BT76" t="s">
        <v>77</v>
      </c>
      <c r="BU76" t="s">
        <v>77</v>
      </c>
    </row>
    <row r="77" spans="1:73" x14ac:dyDescent="0.55000000000000004">
      <c r="A77">
        <v>50</v>
      </c>
      <c r="B77" t="s">
        <v>1666</v>
      </c>
      <c r="C77">
        <v>45076.441250000003</v>
      </c>
      <c r="D77" t="s">
        <v>1665</v>
      </c>
      <c r="E77" t="s">
        <v>76</v>
      </c>
      <c r="F77">
        <v>0</v>
      </c>
      <c r="G77">
        <v>5.9969999999999999</v>
      </c>
      <c r="H77">
        <v>1287820</v>
      </c>
      <c r="I77">
        <v>2.7610000000000001</v>
      </c>
      <c r="J77" t="s">
        <v>77</v>
      </c>
      <c r="K77" t="s">
        <v>77</v>
      </c>
      <c r="L77" t="s">
        <v>77</v>
      </c>
      <c r="M77" t="s">
        <v>77</v>
      </c>
      <c r="O77">
        <v>50</v>
      </c>
      <c r="P77" t="s">
        <v>1666</v>
      </c>
      <c r="Q77">
        <v>45076.441250000003</v>
      </c>
      <c r="R77" t="s">
        <v>1665</v>
      </c>
      <c r="S77" t="s">
        <v>76</v>
      </c>
      <c r="T77">
        <v>0</v>
      </c>
      <c r="U77">
        <v>5.9489999999999998</v>
      </c>
      <c r="V77">
        <v>10477</v>
      </c>
      <c r="W77">
        <v>2.661</v>
      </c>
      <c r="X77" t="s">
        <v>77</v>
      </c>
      <c r="Y77" t="s">
        <v>77</v>
      </c>
      <c r="Z77" t="s">
        <v>77</v>
      </c>
      <c r="AA77" t="s">
        <v>77</v>
      </c>
      <c r="AC77">
        <v>50</v>
      </c>
      <c r="AD77" t="s">
        <v>1666</v>
      </c>
      <c r="AE77">
        <v>45076.441250000003</v>
      </c>
      <c r="AF77" t="s">
        <v>1665</v>
      </c>
      <c r="AG77" t="s">
        <v>76</v>
      </c>
      <c r="AH77">
        <v>0</v>
      </c>
      <c r="AI77">
        <v>12.183</v>
      </c>
      <c r="AJ77">
        <v>5385</v>
      </c>
      <c r="AK77">
        <v>1.2490000000000001</v>
      </c>
      <c r="AL77" t="s">
        <v>77</v>
      </c>
      <c r="AM77" t="s">
        <v>77</v>
      </c>
      <c r="AN77" t="s">
        <v>77</v>
      </c>
      <c r="AO77" t="s">
        <v>77</v>
      </c>
      <c r="AQ77">
        <v>1</v>
      </c>
      <c r="AS77">
        <v>50</v>
      </c>
      <c r="AT77">
        <v>2621.6230654453602</v>
      </c>
      <c r="AU77">
        <v>1278.9939095775001</v>
      </c>
      <c r="AW77">
        <v>2549.4428863327648</v>
      </c>
      <c r="AX77">
        <v>1031.3887814167499</v>
      </c>
      <c r="AZ77">
        <v>2970.1997656929702</v>
      </c>
      <c r="BA77">
        <v>1025.2824888615</v>
      </c>
      <c r="BC77">
        <v>2813.5394052879801</v>
      </c>
      <c r="BD77">
        <v>1008.639465298</v>
      </c>
      <c r="BF77">
        <v>2621.6230654453602</v>
      </c>
      <c r="BG77">
        <v>1278.9939095775001</v>
      </c>
      <c r="BI77">
        <v>50</v>
      </c>
      <c r="BJ77" t="s">
        <v>1666</v>
      </c>
      <c r="BK77">
        <v>45076.441250000003</v>
      </c>
      <c r="BL77" t="s">
        <v>1665</v>
      </c>
      <c r="BM77" t="s">
        <v>76</v>
      </c>
      <c r="BN77">
        <v>0</v>
      </c>
      <c r="BO77">
        <v>2.7080000000000002</v>
      </c>
      <c r="BP77">
        <v>5221961</v>
      </c>
      <c r="BQ77">
        <v>0</v>
      </c>
      <c r="BR77" t="s">
        <v>77</v>
      </c>
      <c r="BS77" t="s">
        <v>77</v>
      </c>
      <c r="BT77" t="s">
        <v>77</v>
      </c>
      <c r="BU77" t="s">
        <v>77</v>
      </c>
    </row>
    <row r="78" spans="1:73" x14ac:dyDescent="0.55000000000000004">
      <c r="A78">
        <v>50</v>
      </c>
      <c r="B78" t="s">
        <v>1664</v>
      </c>
      <c r="C78" s="2">
        <v>45139.442106481481</v>
      </c>
      <c r="D78" t="s">
        <v>1651</v>
      </c>
      <c r="E78" t="s">
        <v>76</v>
      </c>
      <c r="F78">
        <v>0</v>
      </c>
      <c r="G78">
        <v>5.992</v>
      </c>
      <c r="H78">
        <v>599982</v>
      </c>
      <c r="I78">
        <v>1.2809999999999999</v>
      </c>
      <c r="J78" t="s">
        <v>77</v>
      </c>
      <c r="K78" t="s">
        <v>77</v>
      </c>
      <c r="L78" t="s">
        <v>77</v>
      </c>
      <c r="M78" t="s">
        <v>77</v>
      </c>
      <c r="O78">
        <v>50</v>
      </c>
      <c r="P78" s="2" t="s">
        <v>1664</v>
      </c>
      <c r="Q78">
        <v>45139.442106481481</v>
      </c>
      <c r="R78" t="s">
        <v>1651</v>
      </c>
      <c r="S78" t="s">
        <v>76</v>
      </c>
      <c r="T78">
        <v>0</v>
      </c>
      <c r="U78">
        <v>5.9409999999999998</v>
      </c>
      <c r="V78">
        <v>5007</v>
      </c>
      <c r="W78">
        <v>1.2549999999999999</v>
      </c>
      <c r="X78" t="s">
        <v>77</v>
      </c>
      <c r="Y78" t="s">
        <v>77</v>
      </c>
      <c r="Z78" t="s">
        <v>77</v>
      </c>
      <c r="AA78" t="s">
        <v>77</v>
      </c>
      <c r="AC78" s="2">
        <v>50</v>
      </c>
      <c r="AD78" t="s">
        <v>1664</v>
      </c>
      <c r="AE78">
        <v>45139.442106481481</v>
      </c>
      <c r="AF78" t="s">
        <v>1651</v>
      </c>
      <c r="AG78" t="s">
        <v>76</v>
      </c>
      <c r="AH78">
        <v>0</v>
      </c>
      <c r="AI78">
        <v>12.166</v>
      </c>
      <c r="AJ78">
        <v>6218</v>
      </c>
      <c r="AK78">
        <v>1.48</v>
      </c>
      <c r="AL78" t="s">
        <v>77</v>
      </c>
      <c r="AM78" t="s">
        <v>77</v>
      </c>
      <c r="AN78" t="s">
        <v>77</v>
      </c>
      <c r="AO78" t="s">
        <v>77</v>
      </c>
      <c r="AQ78">
        <v>1</v>
      </c>
      <c r="AS78">
        <v>50</v>
      </c>
      <c r="AT78">
        <v>1311.3694817539738</v>
      </c>
      <c r="AU78">
        <v>1477.8375667036</v>
      </c>
      <c r="AW78">
        <v>1591.1992916555512</v>
      </c>
      <c r="AX78">
        <v>1185.2202905985198</v>
      </c>
      <c r="AZ78">
        <v>1537.0200814008285</v>
      </c>
      <c r="BA78">
        <v>1184.3949310997602</v>
      </c>
      <c r="BC78">
        <v>1377.2950756379048</v>
      </c>
      <c r="BD78">
        <v>1180.57390686752</v>
      </c>
      <c r="BF78">
        <v>1311.3694817539738</v>
      </c>
      <c r="BG78">
        <v>1477.8375667036</v>
      </c>
      <c r="BI78">
        <v>50</v>
      </c>
      <c r="BJ78" t="s">
        <v>1664</v>
      </c>
      <c r="BK78">
        <v>45139.442106481481</v>
      </c>
      <c r="BL78" t="s">
        <v>1651</v>
      </c>
      <c r="BM78" t="s">
        <v>76</v>
      </c>
      <c r="BN78">
        <v>0</v>
      </c>
      <c r="BO78">
        <v>2.6949999999999998</v>
      </c>
      <c r="BP78">
        <v>5275985</v>
      </c>
      <c r="BQ78">
        <v>0</v>
      </c>
      <c r="BR78" t="s">
        <v>77</v>
      </c>
      <c r="BS78" t="s">
        <v>77</v>
      </c>
      <c r="BT78" t="s">
        <v>77</v>
      </c>
      <c r="BU78" t="s">
        <v>77</v>
      </c>
    </row>
    <row r="79" spans="1:73" x14ac:dyDescent="0.55000000000000004">
      <c r="A79">
        <v>51</v>
      </c>
      <c r="B79" t="s">
        <v>1663</v>
      </c>
      <c r="C79" s="2">
        <v>45146.547048611108</v>
      </c>
      <c r="D79" t="s">
        <v>1651</v>
      </c>
      <c r="E79" t="s">
        <v>76</v>
      </c>
      <c r="F79">
        <v>0</v>
      </c>
      <c r="G79">
        <v>6.01</v>
      </c>
      <c r="H79">
        <v>977879</v>
      </c>
      <c r="I79">
        <v>2.093</v>
      </c>
      <c r="J79" t="s">
        <v>77</v>
      </c>
      <c r="K79" t="s">
        <v>77</v>
      </c>
      <c r="L79" s="25" t="s">
        <v>77</v>
      </c>
      <c r="M79" t="s">
        <v>77</v>
      </c>
      <c r="O79">
        <v>51</v>
      </c>
      <c r="P79" s="2" t="s">
        <v>1663</v>
      </c>
      <c r="Q79">
        <v>45146.547048611108</v>
      </c>
      <c r="R79" t="s">
        <v>1646</v>
      </c>
      <c r="S79" t="s">
        <v>76</v>
      </c>
      <c r="T79">
        <v>0</v>
      </c>
      <c r="U79">
        <v>5.96</v>
      </c>
      <c r="V79">
        <v>8557</v>
      </c>
      <c r="W79">
        <v>2.1680000000000001</v>
      </c>
      <c r="X79" t="s">
        <v>77</v>
      </c>
      <c r="Y79" t="s">
        <v>77</v>
      </c>
      <c r="Z79" t="s">
        <v>77</v>
      </c>
      <c r="AA79" t="s">
        <v>77</v>
      </c>
      <c r="AC79" s="2">
        <v>51</v>
      </c>
      <c r="AD79" t="s">
        <v>1663</v>
      </c>
      <c r="AE79">
        <v>45146.547048611108</v>
      </c>
      <c r="AF79" t="s">
        <v>1646</v>
      </c>
      <c r="AG79" t="s">
        <v>76</v>
      </c>
      <c r="AH79">
        <v>0</v>
      </c>
      <c r="AI79">
        <v>12.2</v>
      </c>
      <c r="AJ79">
        <v>8219</v>
      </c>
      <c r="AK79">
        <v>2.0350000000000001</v>
      </c>
      <c r="AL79" t="s">
        <v>77</v>
      </c>
      <c r="AM79" t="s">
        <v>77</v>
      </c>
      <c r="AN79" t="s">
        <v>77</v>
      </c>
      <c r="AO79" t="s">
        <v>77</v>
      </c>
      <c r="AQ79">
        <v>2</v>
      </c>
      <c r="AR79" t="s">
        <v>1653</v>
      </c>
      <c r="AS79">
        <v>51</v>
      </c>
      <c r="AT79">
        <v>2033.3990595012774</v>
      </c>
      <c r="AU79">
        <v>1952.9055505878998</v>
      </c>
      <c r="AW79">
        <v>2184.7148350879652</v>
      </c>
      <c r="AX79">
        <v>1554.39236340803</v>
      </c>
      <c r="AZ79">
        <v>2478.6452294625697</v>
      </c>
      <c r="BA79">
        <v>1566.5164051141401</v>
      </c>
      <c r="BC79">
        <v>2339.81565281438</v>
      </c>
      <c r="BD79">
        <v>1593.4433739552799</v>
      </c>
      <c r="BF79">
        <v>2033.3990595012774</v>
      </c>
      <c r="BG79">
        <v>1952.9055505878998</v>
      </c>
      <c r="BI79">
        <v>51</v>
      </c>
      <c r="BJ79" t="s">
        <v>1663</v>
      </c>
      <c r="BK79">
        <v>45146.547048611108</v>
      </c>
      <c r="BL79" t="s">
        <v>1646</v>
      </c>
      <c r="BM79" t="s">
        <v>76</v>
      </c>
      <c r="BN79">
        <v>0</v>
      </c>
      <c r="BO79">
        <v>2.7250000000000001</v>
      </c>
      <c r="BP79">
        <v>4869149</v>
      </c>
      <c r="BQ79">
        <v>0</v>
      </c>
      <c r="BR79" t="s">
        <v>77</v>
      </c>
      <c r="BS79" t="s">
        <v>77</v>
      </c>
      <c r="BT79" t="s">
        <v>77</v>
      </c>
      <c r="BU79" t="s">
        <v>77</v>
      </c>
    </row>
    <row r="80" spans="1:73" x14ac:dyDescent="0.55000000000000004">
      <c r="A80">
        <v>50</v>
      </c>
      <c r="B80" t="s">
        <v>1661</v>
      </c>
      <c r="C80">
        <v>45153.47792824074</v>
      </c>
      <c r="D80" t="s">
        <v>1651</v>
      </c>
      <c r="E80" t="s">
        <v>76</v>
      </c>
      <c r="F80">
        <v>0</v>
      </c>
      <c r="G80">
        <v>6.0890000000000004</v>
      </c>
      <c r="H80">
        <v>2349</v>
      </c>
      <c r="I80">
        <v>-2E-3</v>
      </c>
      <c r="J80" t="s">
        <v>77</v>
      </c>
      <c r="K80" t="s">
        <v>77</v>
      </c>
      <c r="L80" t="s">
        <v>77</v>
      </c>
      <c r="M80" t="s">
        <v>77</v>
      </c>
      <c r="O80">
        <v>50</v>
      </c>
      <c r="P80" t="s">
        <v>1661</v>
      </c>
      <c r="Q80">
        <v>45153.47792824074</v>
      </c>
      <c r="R80" t="s">
        <v>1651</v>
      </c>
      <c r="S80" t="s">
        <v>76</v>
      </c>
      <c r="T80">
        <v>0</v>
      </c>
      <c r="U80" t="s">
        <v>77</v>
      </c>
      <c r="V80" t="s">
        <v>77</v>
      </c>
      <c r="W80" t="s">
        <v>77</v>
      </c>
      <c r="X80" t="s">
        <v>77</v>
      </c>
      <c r="Y80" t="s">
        <v>77</v>
      </c>
      <c r="Z80" t="s">
        <v>77</v>
      </c>
      <c r="AA80" t="s">
        <v>77</v>
      </c>
      <c r="AC80">
        <v>50</v>
      </c>
      <c r="AD80" t="s">
        <v>1661</v>
      </c>
      <c r="AE80">
        <v>45153.47792824074</v>
      </c>
      <c r="AF80" t="s">
        <v>1651</v>
      </c>
      <c r="AG80" t="s">
        <v>76</v>
      </c>
      <c r="AH80">
        <v>0</v>
      </c>
      <c r="AI80">
        <v>12.19</v>
      </c>
      <c r="AJ80">
        <v>1893</v>
      </c>
      <c r="AK80">
        <v>0.27600000000000002</v>
      </c>
      <c r="AL80" t="s">
        <v>77</v>
      </c>
      <c r="AM80" t="s">
        <v>77</v>
      </c>
      <c r="AN80" t="s">
        <v>77</v>
      </c>
      <c r="AO80" t="s">
        <v>77</v>
      </c>
      <c r="AQ80">
        <v>3</v>
      </c>
      <c r="AR80" t="s">
        <v>1662</v>
      </c>
      <c r="AS80">
        <v>50</v>
      </c>
      <c r="AT80">
        <v>4.5066275400000002</v>
      </c>
      <c r="AU80">
        <v>438.53758891109999</v>
      </c>
      <c r="AW80">
        <v>2.1002982712499998</v>
      </c>
      <c r="AX80">
        <v>385.56726690626999</v>
      </c>
      <c r="AZ80">
        <v>1.9454704320499996</v>
      </c>
      <c r="BA80">
        <v>358.02533311925998</v>
      </c>
      <c r="BC80">
        <v>0.95791658530000023</v>
      </c>
      <c r="BD80">
        <v>287.49165038152</v>
      </c>
      <c r="BI80">
        <v>50</v>
      </c>
      <c r="BJ80" t="s">
        <v>1661</v>
      </c>
      <c r="BK80">
        <v>45153.47792824074</v>
      </c>
      <c r="BL80" t="s">
        <v>1651</v>
      </c>
      <c r="BM80" t="s">
        <v>76</v>
      </c>
      <c r="BN80">
        <v>0</v>
      </c>
      <c r="BO80">
        <v>2.7189999999999999</v>
      </c>
      <c r="BP80">
        <v>4998136</v>
      </c>
      <c r="BQ80">
        <v>0</v>
      </c>
      <c r="BR80" t="s">
        <v>77</v>
      </c>
      <c r="BS80" t="s">
        <v>77</v>
      </c>
      <c r="BT80" t="s">
        <v>77</v>
      </c>
      <c r="BU80" t="s">
        <v>77</v>
      </c>
    </row>
    <row r="81" spans="1:73" x14ac:dyDescent="0.55000000000000004">
      <c r="A81">
        <v>50</v>
      </c>
      <c r="B81" t="s">
        <v>1660</v>
      </c>
      <c r="C81">
        <v>45125.478020833332</v>
      </c>
      <c r="D81" t="s">
        <v>1651</v>
      </c>
      <c r="E81" t="s">
        <v>76</v>
      </c>
      <c r="F81">
        <v>0</v>
      </c>
      <c r="G81">
        <v>5.992</v>
      </c>
      <c r="H81">
        <v>309927</v>
      </c>
      <c r="I81">
        <v>0.65700000000000003</v>
      </c>
      <c r="J81" t="s">
        <v>77</v>
      </c>
      <c r="K81" t="s">
        <v>77</v>
      </c>
      <c r="L81" t="s">
        <v>77</v>
      </c>
      <c r="M81" t="s">
        <v>77</v>
      </c>
      <c r="O81">
        <v>50</v>
      </c>
      <c r="P81" t="s">
        <v>1660</v>
      </c>
      <c r="Q81">
        <v>45125.478020833332</v>
      </c>
      <c r="R81" t="s">
        <v>1651</v>
      </c>
      <c r="S81" t="s">
        <v>76</v>
      </c>
      <c r="T81">
        <v>0</v>
      </c>
      <c r="U81">
        <v>5.9349999999999996</v>
      </c>
      <c r="V81">
        <v>2857</v>
      </c>
      <c r="W81">
        <v>0.70199999999999996</v>
      </c>
      <c r="X81" t="s">
        <v>77</v>
      </c>
      <c r="Y81" t="s">
        <v>77</v>
      </c>
      <c r="Z81" t="s">
        <v>77</v>
      </c>
      <c r="AA81" t="s">
        <v>77</v>
      </c>
      <c r="AC81">
        <v>50</v>
      </c>
      <c r="AD81" t="s">
        <v>1660</v>
      </c>
      <c r="AE81">
        <v>45125.478020833332</v>
      </c>
      <c r="AF81" t="s">
        <v>1651</v>
      </c>
      <c r="AG81" t="s">
        <v>76</v>
      </c>
      <c r="AH81">
        <v>0</v>
      </c>
      <c r="AI81">
        <v>12.179</v>
      </c>
      <c r="AJ81">
        <v>5066</v>
      </c>
      <c r="AK81">
        <v>1.1599999999999999</v>
      </c>
      <c r="AL81" t="s">
        <v>77</v>
      </c>
      <c r="AM81" t="s">
        <v>77</v>
      </c>
      <c r="AN81" t="s">
        <v>77</v>
      </c>
      <c r="AO81" t="s">
        <v>77</v>
      </c>
      <c r="AQ81">
        <v>1</v>
      </c>
      <c r="AS81">
        <v>50</v>
      </c>
      <c r="AT81">
        <v>753.5717617368806</v>
      </c>
      <c r="AU81">
        <v>1202.6784872283999</v>
      </c>
      <c r="AW81">
        <v>895.55102386247017</v>
      </c>
      <c r="AX81">
        <v>972.45544837388002</v>
      </c>
      <c r="AZ81">
        <v>804.63352628972382</v>
      </c>
      <c r="BA81">
        <v>964.34389757144015</v>
      </c>
      <c r="BC81">
        <v>717.5023468112023</v>
      </c>
      <c r="BD81">
        <v>942.78724563488004</v>
      </c>
      <c r="BF81">
        <v>753.5717617368806</v>
      </c>
      <c r="BG81">
        <v>1202.6784872283999</v>
      </c>
      <c r="BI81">
        <v>50</v>
      </c>
      <c r="BJ81" t="s">
        <v>1660</v>
      </c>
      <c r="BK81">
        <v>45125.478020833332</v>
      </c>
      <c r="BL81" t="s">
        <v>1651</v>
      </c>
      <c r="BM81" t="s">
        <v>76</v>
      </c>
      <c r="BN81">
        <v>0</v>
      </c>
      <c r="BO81">
        <v>2.694</v>
      </c>
      <c r="BP81">
        <v>5320345</v>
      </c>
      <c r="BQ81">
        <v>0</v>
      </c>
      <c r="BR81" t="s">
        <v>77</v>
      </c>
      <c r="BS81" t="s">
        <v>77</v>
      </c>
      <c r="BT81" t="s">
        <v>77</v>
      </c>
      <c r="BU81" t="s">
        <v>77</v>
      </c>
    </row>
    <row r="82" spans="1:73" x14ac:dyDescent="0.55000000000000004">
      <c r="A82">
        <v>50</v>
      </c>
      <c r="B82" t="s">
        <v>1659</v>
      </c>
      <c r="C82">
        <v>45133.449456018519</v>
      </c>
      <c r="D82" t="s">
        <v>1651</v>
      </c>
      <c r="E82" t="s">
        <v>76</v>
      </c>
      <c r="F82">
        <v>0</v>
      </c>
      <c r="G82">
        <v>5.9880000000000004</v>
      </c>
      <c r="H82">
        <v>825657</v>
      </c>
      <c r="I82">
        <v>1.766</v>
      </c>
      <c r="J82" t="s">
        <v>77</v>
      </c>
      <c r="K82" t="s">
        <v>77</v>
      </c>
      <c r="L82" t="s">
        <v>77</v>
      </c>
      <c r="M82" t="s">
        <v>77</v>
      </c>
      <c r="O82">
        <v>50</v>
      </c>
      <c r="P82" t="s">
        <v>1659</v>
      </c>
      <c r="Q82">
        <v>45133.449456018519</v>
      </c>
      <c r="R82" t="s">
        <v>1651</v>
      </c>
      <c r="S82" t="s">
        <v>76</v>
      </c>
      <c r="T82">
        <v>0</v>
      </c>
      <c r="U82">
        <v>5.9409999999999998</v>
      </c>
      <c r="V82">
        <v>7447</v>
      </c>
      <c r="W82">
        <v>1.883</v>
      </c>
      <c r="X82" t="s">
        <v>77</v>
      </c>
      <c r="Y82" t="s">
        <v>77</v>
      </c>
      <c r="Z82" t="s">
        <v>77</v>
      </c>
      <c r="AA82" t="s">
        <v>77</v>
      </c>
      <c r="AC82">
        <v>50</v>
      </c>
      <c r="AD82" t="s">
        <v>1659</v>
      </c>
      <c r="AE82">
        <v>45133.449456018519</v>
      </c>
      <c r="AF82" t="s">
        <v>1651</v>
      </c>
      <c r="AG82" t="s">
        <v>76</v>
      </c>
      <c r="AH82">
        <v>0</v>
      </c>
      <c r="AI82">
        <v>12.167</v>
      </c>
      <c r="AJ82">
        <v>8905</v>
      </c>
      <c r="AK82">
        <v>2.2250000000000001</v>
      </c>
      <c r="AL82" t="s">
        <v>77</v>
      </c>
      <c r="AM82" t="s">
        <v>77</v>
      </c>
      <c r="AN82" t="s">
        <v>77</v>
      </c>
      <c r="AO82" t="s">
        <v>77</v>
      </c>
      <c r="AQ82">
        <v>1</v>
      </c>
      <c r="AS82">
        <v>50</v>
      </c>
      <c r="AT82">
        <v>1743.1947836413285</v>
      </c>
      <c r="AU82">
        <v>2114.9317146975004</v>
      </c>
      <c r="AW82">
        <v>1973.8674789025652</v>
      </c>
      <c r="AX82">
        <v>1680.8394002007501</v>
      </c>
      <c r="AZ82">
        <v>2194.3977617733703</v>
      </c>
      <c r="BA82">
        <v>1697.4885978535001</v>
      </c>
      <c r="BC82">
        <v>2065.8789276615798</v>
      </c>
      <c r="BD82">
        <v>1734.9397888819999</v>
      </c>
      <c r="BF82">
        <v>1743.1947836413285</v>
      </c>
      <c r="BG82">
        <v>2114.9317146975004</v>
      </c>
      <c r="BI82">
        <v>50</v>
      </c>
      <c r="BJ82" t="s">
        <v>1659</v>
      </c>
      <c r="BK82">
        <v>45133.449456018519</v>
      </c>
      <c r="BL82" t="s">
        <v>1651</v>
      </c>
      <c r="BM82" t="s">
        <v>76</v>
      </c>
      <c r="BN82">
        <v>0</v>
      </c>
      <c r="BO82">
        <v>2.6920000000000002</v>
      </c>
      <c r="BP82">
        <v>5346576</v>
      </c>
      <c r="BQ82">
        <v>0</v>
      </c>
      <c r="BR82" t="s">
        <v>77</v>
      </c>
      <c r="BS82" t="s">
        <v>77</v>
      </c>
      <c r="BT82" t="s">
        <v>77</v>
      </c>
      <c r="BU82" t="s">
        <v>77</v>
      </c>
    </row>
    <row r="83" spans="1:73" x14ac:dyDescent="0.55000000000000004">
      <c r="A83">
        <v>50</v>
      </c>
      <c r="B83" t="s">
        <v>1658</v>
      </c>
      <c r="C83" s="2">
        <v>45112.463136574072</v>
      </c>
      <c r="D83" t="s">
        <v>1656</v>
      </c>
      <c r="E83" t="s">
        <v>76</v>
      </c>
      <c r="F83">
        <v>0</v>
      </c>
      <c r="G83">
        <v>6.0069999999999997</v>
      </c>
      <c r="H83">
        <v>1164137</v>
      </c>
      <c r="I83">
        <v>2.4940000000000002</v>
      </c>
      <c r="J83" t="s">
        <v>77</v>
      </c>
      <c r="K83" t="s">
        <v>77</v>
      </c>
      <c r="L83" t="s">
        <v>77</v>
      </c>
      <c r="M83" t="s">
        <v>77</v>
      </c>
      <c r="O83">
        <v>50</v>
      </c>
      <c r="P83" s="2" t="s">
        <v>1658</v>
      </c>
      <c r="Q83">
        <v>45112.463136574072</v>
      </c>
      <c r="R83" t="s">
        <v>1656</v>
      </c>
      <c r="S83" t="s">
        <v>76</v>
      </c>
      <c r="T83">
        <v>0</v>
      </c>
      <c r="U83">
        <v>5.96</v>
      </c>
      <c r="V83">
        <v>9501</v>
      </c>
      <c r="W83">
        <v>2.411</v>
      </c>
      <c r="X83" t="s">
        <v>77</v>
      </c>
      <c r="Y83" t="s">
        <v>77</v>
      </c>
      <c r="Z83" t="s">
        <v>77</v>
      </c>
      <c r="AA83" t="s">
        <v>77</v>
      </c>
      <c r="AC83" s="2">
        <v>50</v>
      </c>
      <c r="AD83" t="s">
        <v>1658</v>
      </c>
      <c r="AE83">
        <v>45112.463136574072</v>
      </c>
      <c r="AF83" t="s">
        <v>1656</v>
      </c>
      <c r="AG83" t="s">
        <v>76</v>
      </c>
      <c r="AH83">
        <v>0</v>
      </c>
      <c r="AI83">
        <v>12.196999999999999</v>
      </c>
      <c r="AJ83">
        <v>5661</v>
      </c>
      <c r="AK83">
        <v>1.325</v>
      </c>
      <c r="AL83" t="s">
        <v>77</v>
      </c>
      <c r="AM83" t="s">
        <v>77</v>
      </c>
      <c r="AN83" t="s">
        <v>77</v>
      </c>
      <c r="AO83" t="s">
        <v>77</v>
      </c>
      <c r="AQ83">
        <v>1</v>
      </c>
      <c r="AS83">
        <v>50</v>
      </c>
      <c r="AT83">
        <v>2387.3187818412966</v>
      </c>
      <c r="AU83">
        <v>1344.9473993318998</v>
      </c>
      <c r="AW83">
        <v>2364.0364336682851</v>
      </c>
      <c r="AX83">
        <v>1082.3678147688299</v>
      </c>
      <c r="AZ83">
        <v>2720.3447011499297</v>
      </c>
      <c r="BA83">
        <v>1078.00411706454</v>
      </c>
      <c r="BC83">
        <v>2572.7476867606201</v>
      </c>
      <c r="BD83">
        <v>1065.6108625760799</v>
      </c>
      <c r="BF83">
        <v>2387.3187818412966</v>
      </c>
      <c r="BG83">
        <v>1344.9473993318998</v>
      </c>
      <c r="BI83">
        <v>50</v>
      </c>
      <c r="BJ83" t="s">
        <v>1658</v>
      </c>
      <c r="BK83">
        <v>45112.463136574072</v>
      </c>
      <c r="BL83" t="s">
        <v>1656</v>
      </c>
      <c r="BM83" t="s">
        <v>76</v>
      </c>
      <c r="BN83">
        <v>0</v>
      </c>
      <c r="BO83">
        <v>2.7160000000000002</v>
      </c>
      <c r="BP83">
        <v>5209922</v>
      </c>
      <c r="BQ83">
        <v>0</v>
      </c>
      <c r="BR83" t="s">
        <v>77</v>
      </c>
      <c r="BS83" t="s">
        <v>77</v>
      </c>
      <c r="BT83" t="s">
        <v>77</v>
      </c>
      <c r="BU83" t="s">
        <v>77</v>
      </c>
    </row>
    <row r="84" spans="1:73" x14ac:dyDescent="0.55000000000000004">
      <c r="A84">
        <v>50</v>
      </c>
      <c r="B84" t="s">
        <v>1657</v>
      </c>
      <c r="C84" s="2">
        <v>45118.497858796298</v>
      </c>
      <c r="D84" t="s">
        <v>1656</v>
      </c>
      <c r="E84" t="s">
        <v>76</v>
      </c>
      <c r="F84">
        <v>0</v>
      </c>
      <c r="G84">
        <v>5.992</v>
      </c>
      <c r="H84" s="26">
        <v>1061531</v>
      </c>
      <c r="I84">
        <v>2.2730000000000001</v>
      </c>
      <c r="J84" t="s">
        <v>77</v>
      </c>
      <c r="K84" t="s">
        <v>77</v>
      </c>
      <c r="L84" t="s">
        <v>77</v>
      </c>
      <c r="M84" t="s">
        <v>77</v>
      </c>
      <c r="O84">
        <v>50</v>
      </c>
      <c r="P84" s="2" t="s">
        <v>1657</v>
      </c>
      <c r="Q84">
        <v>45118.497858796298</v>
      </c>
      <c r="R84" t="s">
        <v>1656</v>
      </c>
      <c r="S84" t="s">
        <v>76</v>
      </c>
      <c r="T84">
        <v>0</v>
      </c>
      <c r="U84" s="26">
        <v>5.944</v>
      </c>
      <c r="V84">
        <v>9326</v>
      </c>
      <c r="W84">
        <v>2.3660000000000001</v>
      </c>
      <c r="X84" t="s">
        <v>77</v>
      </c>
      <c r="Y84" t="s">
        <v>77</v>
      </c>
      <c r="Z84" t="s">
        <v>77</v>
      </c>
      <c r="AA84" t="s">
        <v>77</v>
      </c>
      <c r="AC84" s="2">
        <v>50</v>
      </c>
      <c r="AD84" t="s">
        <v>1657</v>
      </c>
      <c r="AE84">
        <v>45118.497858796298</v>
      </c>
      <c r="AF84" t="s">
        <v>1656</v>
      </c>
      <c r="AG84" t="s">
        <v>76</v>
      </c>
      <c r="AH84" s="26">
        <v>0</v>
      </c>
      <c r="AI84">
        <v>12.164999999999999</v>
      </c>
      <c r="AJ84">
        <v>8687</v>
      </c>
      <c r="AK84">
        <v>2.1640000000000001</v>
      </c>
      <c r="AL84" t="s">
        <v>77</v>
      </c>
      <c r="AM84" t="s">
        <v>77</v>
      </c>
      <c r="AN84" t="s">
        <v>77</v>
      </c>
      <c r="AO84" t="s">
        <v>77</v>
      </c>
      <c r="AQ84">
        <v>1</v>
      </c>
      <c r="AS84">
        <v>50</v>
      </c>
      <c r="AT84">
        <v>2192.5107660103254</v>
      </c>
      <c r="AU84">
        <v>2063.4888837391004</v>
      </c>
      <c r="AW84">
        <v>2330.7931104966601</v>
      </c>
      <c r="AX84">
        <v>1640.6629266658699</v>
      </c>
      <c r="AZ84">
        <v>2675.54082628068</v>
      </c>
      <c r="BA84">
        <v>1655.86935586406</v>
      </c>
      <c r="BC84">
        <v>2529.56903853112</v>
      </c>
      <c r="BD84">
        <v>1689.9770595111197</v>
      </c>
      <c r="BF84">
        <v>2192.5107660103254</v>
      </c>
      <c r="BG84">
        <v>2063.4888837391004</v>
      </c>
      <c r="BI84">
        <v>50</v>
      </c>
      <c r="BJ84" t="s">
        <v>1657</v>
      </c>
      <c r="BK84">
        <v>45118.497858796298</v>
      </c>
      <c r="BL84" t="s">
        <v>1656</v>
      </c>
      <c r="BM84" t="s">
        <v>76</v>
      </c>
      <c r="BN84">
        <v>0</v>
      </c>
      <c r="BO84">
        <v>2.6989999999999998</v>
      </c>
      <c r="BP84">
        <v>5172418</v>
      </c>
      <c r="BQ84">
        <v>0</v>
      </c>
      <c r="BR84" t="s">
        <v>77</v>
      </c>
      <c r="BS84" t="s">
        <v>77</v>
      </c>
      <c r="BT84" t="s">
        <v>77</v>
      </c>
      <c r="BU84" t="s">
        <v>77</v>
      </c>
    </row>
    <row r="85" spans="1:73" x14ac:dyDescent="0.55000000000000004">
      <c r="A85">
        <v>51</v>
      </c>
      <c r="B85" t="s">
        <v>1655</v>
      </c>
      <c r="C85" s="2">
        <v>45139.463391203702</v>
      </c>
      <c r="D85" t="s">
        <v>1646</v>
      </c>
      <c r="E85" t="s">
        <v>76</v>
      </c>
      <c r="F85">
        <v>0</v>
      </c>
      <c r="G85">
        <v>6.0970000000000004</v>
      </c>
      <c r="H85">
        <v>2364</v>
      </c>
      <c r="I85">
        <v>-2E-3</v>
      </c>
      <c r="J85" t="s">
        <v>77</v>
      </c>
      <c r="K85" t="s">
        <v>77</v>
      </c>
      <c r="L85" t="s">
        <v>77</v>
      </c>
      <c r="M85" t="s">
        <v>77</v>
      </c>
      <c r="O85">
        <v>51</v>
      </c>
      <c r="P85" s="2" t="s">
        <v>1655</v>
      </c>
      <c r="Q85">
        <v>45139.463391203702</v>
      </c>
      <c r="R85" t="s">
        <v>1646</v>
      </c>
      <c r="S85" t="s">
        <v>76</v>
      </c>
      <c r="T85">
        <v>0</v>
      </c>
      <c r="U85" t="s">
        <v>77</v>
      </c>
      <c r="V85" t="s">
        <v>77</v>
      </c>
      <c r="W85" t="s">
        <v>77</v>
      </c>
      <c r="X85" t="s">
        <v>77</v>
      </c>
      <c r="Y85" t="s">
        <v>77</v>
      </c>
      <c r="Z85" t="s">
        <v>77</v>
      </c>
      <c r="AA85" t="s">
        <v>77</v>
      </c>
      <c r="AC85" s="2">
        <v>51</v>
      </c>
      <c r="AD85" t="s">
        <v>1655</v>
      </c>
      <c r="AE85">
        <v>45139.463391203702</v>
      </c>
      <c r="AF85" t="s">
        <v>1646</v>
      </c>
      <c r="AG85" t="s">
        <v>76</v>
      </c>
      <c r="AH85">
        <v>0</v>
      </c>
      <c r="AI85">
        <v>12.191000000000001</v>
      </c>
      <c r="AJ85">
        <v>1842</v>
      </c>
      <c r="AK85">
        <v>0.26200000000000001</v>
      </c>
      <c r="AL85" t="s">
        <v>77</v>
      </c>
      <c r="AM85" t="s">
        <v>77</v>
      </c>
      <c r="AN85" t="s">
        <v>77</v>
      </c>
      <c r="AO85" t="s">
        <v>77</v>
      </c>
      <c r="AQ85">
        <v>1</v>
      </c>
      <c r="AS85">
        <v>51</v>
      </c>
      <c r="AT85">
        <v>4.4733278400000014</v>
      </c>
      <c r="AU85">
        <v>426.18046911959993</v>
      </c>
      <c r="AW85">
        <v>2.1423755399999997</v>
      </c>
      <c r="AX85">
        <v>376.12382364972001</v>
      </c>
      <c r="AZ85">
        <v>1.9987186568000013</v>
      </c>
      <c r="BA85">
        <v>348.27723040536</v>
      </c>
      <c r="BC85">
        <v>0.98071206880000017</v>
      </c>
      <c r="BD85">
        <v>276.95481155872</v>
      </c>
      <c r="BF85">
        <v>4.4733278400000014</v>
      </c>
      <c r="BG85">
        <v>426.18046911959993</v>
      </c>
      <c r="BI85">
        <v>51</v>
      </c>
      <c r="BJ85" t="s">
        <v>1655</v>
      </c>
      <c r="BK85">
        <v>45139.463391203702</v>
      </c>
      <c r="BL85" t="s">
        <v>1646</v>
      </c>
      <c r="BM85" t="s">
        <v>76</v>
      </c>
      <c r="BN85">
        <v>0</v>
      </c>
      <c r="BO85">
        <v>2.7189999999999999</v>
      </c>
      <c r="BP85">
        <v>5047773</v>
      </c>
      <c r="BQ85">
        <v>0</v>
      </c>
      <c r="BR85" t="s">
        <v>77</v>
      </c>
      <c r="BS85" t="s">
        <v>77</v>
      </c>
      <c r="BT85" t="s">
        <v>77</v>
      </c>
      <c r="BU85" t="s">
        <v>77</v>
      </c>
    </row>
    <row r="86" spans="1:73" x14ac:dyDescent="0.55000000000000004">
      <c r="A86">
        <v>51</v>
      </c>
      <c r="B86" t="s">
        <v>1654</v>
      </c>
      <c r="C86" s="2">
        <v>45112.4844212963</v>
      </c>
      <c r="D86" t="s">
        <v>1646</v>
      </c>
      <c r="E86" t="s">
        <v>76</v>
      </c>
      <c r="F86">
        <v>0</v>
      </c>
      <c r="G86">
        <v>6.04</v>
      </c>
      <c r="H86">
        <v>2941</v>
      </c>
      <c r="I86">
        <v>-1E-3</v>
      </c>
      <c r="J86" t="s">
        <v>77</v>
      </c>
      <c r="K86" t="s">
        <v>77</v>
      </c>
      <c r="L86" t="s">
        <v>77</v>
      </c>
      <c r="M86" t="s">
        <v>77</v>
      </c>
      <c r="O86">
        <v>51</v>
      </c>
      <c r="P86" s="2" t="s">
        <v>1654</v>
      </c>
      <c r="Q86">
        <v>45112.4844212963</v>
      </c>
      <c r="R86" t="s">
        <v>1646</v>
      </c>
      <c r="S86" t="s">
        <v>76</v>
      </c>
      <c r="T86">
        <v>0</v>
      </c>
      <c r="U86" t="s">
        <v>77</v>
      </c>
      <c r="V86" t="s">
        <v>77</v>
      </c>
      <c r="W86" t="s">
        <v>77</v>
      </c>
      <c r="X86" t="s">
        <v>77</v>
      </c>
      <c r="Y86" t="s">
        <v>77</v>
      </c>
      <c r="Z86" t="s">
        <v>77</v>
      </c>
      <c r="AA86" t="s">
        <v>77</v>
      </c>
      <c r="AC86" s="2">
        <v>51</v>
      </c>
      <c r="AD86" t="s">
        <v>1654</v>
      </c>
      <c r="AE86">
        <v>45112.4844212963</v>
      </c>
      <c r="AF86" t="s">
        <v>1646</v>
      </c>
      <c r="AG86" t="s">
        <v>76</v>
      </c>
      <c r="AH86">
        <v>0</v>
      </c>
      <c r="AI86">
        <v>12.207000000000001</v>
      </c>
      <c r="AJ86">
        <v>2274</v>
      </c>
      <c r="AK86">
        <v>0.38200000000000001</v>
      </c>
      <c r="AL86" t="s">
        <v>77</v>
      </c>
      <c r="AM86" t="s">
        <v>77</v>
      </c>
      <c r="AN86" t="s">
        <v>77</v>
      </c>
      <c r="AO86" t="s">
        <v>77</v>
      </c>
      <c r="AQ86">
        <v>1</v>
      </c>
      <c r="AS86">
        <v>51</v>
      </c>
      <c r="AT86">
        <v>3.3768547400000006</v>
      </c>
      <c r="AU86">
        <v>530.77747223639994</v>
      </c>
      <c r="AW86">
        <v>3.7682064712500001</v>
      </c>
      <c r="AX86">
        <v>456.10501155947998</v>
      </c>
      <c r="AZ86">
        <v>4.0272055760499992</v>
      </c>
      <c r="BA86">
        <v>430.84671830424003</v>
      </c>
      <c r="BC86">
        <v>1.9072104892999999</v>
      </c>
      <c r="BD86">
        <v>366.20383414048001</v>
      </c>
      <c r="BF86">
        <v>3.3768547400000006</v>
      </c>
      <c r="BG86">
        <v>530.77747223639994</v>
      </c>
      <c r="BI86">
        <v>51</v>
      </c>
      <c r="BJ86" t="s">
        <v>1654</v>
      </c>
      <c r="BK86">
        <v>45112.4844212963</v>
      </c>
      <c r="BL86" t="s">
        <v>1646</v>
      </c>
      <c r="BM86" t="s">
        <v>76</v>
      </c>
      <c r="BN86">
        <v>0</v>
      </c>
      <c r="BO86">
        <v>2.7189999999999999</v>
      </c>
      <c r="BP86">
        <v>5104095</v>
      </c>
      <c r="BQ86">
        <v>0</v>
      </c>
      <c r="BR86" t="s">
        <v>77</v>
      </c>
      <c r="BS86" t="s">
        <v>77</v>
      </c>
      <c r="BT86" t="s">
        <v>77</v>
      </c>
      <c r="BU86" t="s">
        <v>77</v>
      </c>
    </row>
    <row r="87" spans="1:73" x14ac:dyDescent="0.55000000000000004">
      <c r="A87">
        <v>50</v>
      </c>
      <c r="B87" t="s">
        <v>1652</v>
      </c>
      <c r="C87" s="2">
        <v>45146.525752314818</v>
      </c>
      <c r="D87" t="s">
        <v>1646</v>
      </c>
      <c r="E87" t="s">
        <v>76</v>
      </c>
      <c r="F87">
        <v>0</v>
      </c>
      <c r="G87">
        <v>6.0330000000000004</v>
      </c>
      <c r="H87">
        <v>3634</v>
      </c>
      <c r="I87">
        <v>0</v>
      </c>
      <c r="J87" t="s">
        <v>77</v>
      </c>
      <c r="K87" t="s">
        <v>77</v>
      </c>
      <c r="L87" s="25" t="s">
        <v>77</v>
      </c>
      <c r="M87" t="s">
        <v>77</v>
      </c>
      <c r="O87">
        <v>50</v>
      </c>
      <c r="P87" s="2" t="s">
        <v>1652</v>
      </c>
      <c r="Q87">
        <v>45146.525752314818</v>
      </c>
      <c r="R87" t="s">
        <v>1651</v>
      </c>
      <c r="S87" t="s">
        <v>76</v>
      </c>
      <c r="T87">
        <v>0</v>
      </c>
      <c r="U87" t="s">
        <v>77</v>
      </c>
      <c r="V87" t="s">
        <v>77</v>
      </c>
      <c r="W87" t="s">
        <v>77</v>
      </c>
      <c r="X87" t="s">
        <v>77</v>
      </c>
      <c r="Y87" t="s">
        <v>77</v>
      </c>
      <c r="Z87" t="s">
        <v>77</v>
      </c>
      <c r="AA87" t="s">
        <v>77</v>
      </c>
      <c r="AC87" s="2">
        <v>50</v>
      </c>
      <c r="AD87" t="s">
        <v>1652</v>
      </c>
      <c r="AE87">
        <v>45146.525752314818</v>
      </c>
      <c r="AF87" t="s">
        <v>1651</v>
      </c>
      <c r="AG87" t="s">
        <v>76</v>
      </c>
      <c r="AH87">
        <v>0</v>
      </c>
      <c r="AI87">
        <v>12.192</v>
      </c>
      <c r="AJ87">
        <v>1514</v>
      </c>
      <c r="AK87">
        <v>0.17</v>
      </c>
      <c r="AL87" t="s">
        <v>77</v>
      </c>
      <c r="AM87" t="s">
        <v>77</v>
      </c>
      <c r="AN87" t="s">
        <v>77</v>
      </c>
      <c r="AO87" t="s">
        <v>77</v>
      </c>
      <c r="AQ87">
        <v>2</v>
      </c>
      <c r="AR87" t="s">
        <v>1653</v>
      </c>
      <c r="AS87">
        <v>50</v>
      </c>
      <c r="AT87">
        <v>2.5352062399999991</v>
      </c>
      <c r="AU87">
        <v>346.6505294044</v>
      </c>
      <c r="AW87">
        <v>5.7395965649999994</v>
      </c>
      <c r="AX87">
        <v>315.38171885707999</v>
      </c>
      <c r="AZ87">
        <v>6.4124968498000001</v>
      </c>
      <c r="BA87">
        <v>285.58152889304</v>
      </c>
      <c r="BC87">
        <v>3.1478520068</v>
      </c>
      <c r="BD87">
        <v>209.18530315808005</v>
      </c>
      <c r="BF87">
        <v>2.5352062399999991</v>
      </c>
      <c r="BG87">
        <v>346.6505294044</v>
      </c>
      <c r="BI87">
        <v>50</v>
      </c>
      <c r="BJ87" t="s">
        <v>1652</v>
      </c>
      <c r="BK87">
        <v>45146.525752314818</v>
      </c>
      <c r="BL87" t="s">
        <v>1651</v>
      </c>
      <c r="BM87" t="s">
        <v>76</v>
      </c>
      <c r="BN87">
        <v>0</v>
      </c>
      <c r="BO87">
        <v>2.6960000000000002</v>
      </c>
      <c r="BP87">
        <v>5241431</v>
      </c>
      <c r="BQ87">
        <v>0</v>
      </c>
      <c r="BR87" t="s">
        <v>77</v>
      </c>
      <c r="BS87" t="s">
        <v>77</v>
      </c>
      <c r="BT87" t="s">
        <v>77</v>
      </c>
      <c r="BU87" t="s">
        <v>77</v>
      </c>
    </row>
    <row r="88" spans="1:73" x14ac:dyDescent="0.55000000000000004">
      <c r="A88">
        <v>51</v>
      </c>
      <c r="B88" t="s">
        <v>1650</v>
      </c>
      <c r="C88" s="2">
        <v>45118.519143518519</v>
      </c>
      <c r="D88" t="s">
        <v>1646</v>
      </c>
      <c r="E88" t="s">
        <v>76</v>
      </c>
      <c r="F88">
        <v>0</v>
      </c>
      <c r="G88">
        <v>6.0430000000000001</v>
      </c>
      <c r="H88" s="26">
        <v>3579</v>
      </c>
      <c r="I88">
        <v>0</v>
      </c>
      <c r="J88" t="s">
        <v>77</v>
      </c>
      <c r="K88" t="s">
        <v>77</v>
      </c>
      <c r="L88" t="s">
        <v>77</v>
      </c>
      <c r="M88" t="s">
        <v>77</v>
      </c>
      <c r="O88">
        <v>51</v>
      </c>
      <c r="P88" s="2" t="s">
        <v>1650</v>
      </c>
      <c r="Q88">
        <v>45118.519143518519</v>
      </c>
      <c r="R88" t="s">
        <v>1646</v>
      </c>
      <c r="S88" t="s">
        <v>76</v>
      </c>
      <c r="T88">
        <v>0</v>
      </c>
      <c r="U88" s="26" t="s">
        <v>77</v>
      </c>
      <c r="V88" t="s">
        <v>77</v>
      </c>
      <c r="W88" t="s">
        <v>77</v>
      </c>
      <c r="X88" t="s">
        <v>77</v>
      </c>
      <c r="Y88" t="s">
        <v>77</v>
      </c>
      <c r="Z88" t="s">
        <v>77</v>
      </c>
      <c r="AA88" t="s">
        <v>77</v>
      </c>
      <c r="AC88" s="2">
        <v>51</v>
      </c>
      <c r="AD88" t="s">
        <v>1650</v>
      </c>
      <c r="AE88">
        <v>45118.519143518519</v>
      </c>
      <c r="AF88" t="s">
        <v>1646</v>
      </c>
      <c r="AG88" t="s">
        <v>76</v>
      </c>
      <c r="AH88" s="26">
        <v>0</v>
      </c>
      <c r="AI88">
        <v>12.205</v>
      </c>
      <c r="AJ88">
        <v>1499</v>
      </c>
      <c r="AK88">
        <v>0.16600000000000001</v>
      </c>
      <c r="AL88" t="s">
        <v>77</v>
      </c>
      <c r="AM88" t="s">
        <v>77</v>
      </c>
      <c r="AN88" t="s">
        <v>77</v>
      </c>
      <c r="AO88" t="s">
        <v>77</v>
      </c>
      <c r="AQ88">
        <v>1</v>
      </c>
      <c r="AS88">
        <v>51</v>
      </c>
      <c r="AT88">
        <v>2.5830551400000008</v>
      </c>
      <c r="AU88">
        <v>343.01114284389996</v>
      </c>
      <c r="AW88">
        <v>5.5823913712500008</v>
      </c>
      <c r="AX88">
        <v>312.60355574723002</v>
      </c>
      <c r="AZ88">
        <v>6.2252214840500013</v>
      </c>
      <c r="BA88">
        <v>282.71426376374001</v>
      </c>
      <c r="BC88">
        <v>3.0442898173000001</v>
      </c>
      <c r="BD88">
        <v>206.08595653448003</v>
      </c>
      <c r="BF88">
        <v>2.5830551400000008</v>
      </c>
      <c r="BG88">
        <v>343.01114284389996</v>
      </c>
      <c r="BI88">
        <v>51</v>
      </c>
      <c r="BJ88" t="s">
        <v>1650</v>
      </c>
      <c r="BK88">
        <v>45118.519143518519</v>
      </c>
      <c r="BL88" t="s">
        <v>1646</v>
      </c>
      <c r="BM88" t="s">
        <v>76</v>
      </c>
      <c r="BN88">
        <v>0</v>
      </c>
      <c r="BO88">
        <v>2.718</v>
      </c>
      <c r="BP88">
        <v>5066958</v>
      </c>
      <c r="BQ88">
        <v>0</v>
      </c>
      <c r="BR88" t="s">
        <v>77</v>
      </c>
      <c r="BS88" t="s">
        <v>77</v>
      </c>
      <c r="BT88" t="s">
        <v>77</v>
      </c>
      <c r="BU88" t="s">
        <v>77</v>
      </c>
    </row>
    <row r="89" spans="1:73" x14ac:dyDescent="0.55000000000000004">
      <c r="A89">
        <v>51</v>
      </c>
      <c r="B89" t="s">
        <v>1649</v>
      </c>
      <c r="C89">
        <v>45153.499224537038</v>
      </c>
      <c r="D89" t="s">
        <v>1646</v>
      </c>
      <c r="E89" t="s">
        <v>76</v>
      </c>
      <c r="F89">
        <v>0</v>
      </c>
      <c r="G89">
        <v>6.0860000000000003</v>
      </c>
      <c r="H89">
        <v>2353</v>
      </c>
      <c r="I89">
        <v>-2E-3</v>
      </c>
      <c r="J89" t="s">
        <v>77</v>
      </c>
      <c r="K89" t="s">
        <v>77</v>
      </c>
      <c r="L89" t="s">
        <v>77</v>
      </c>
      <c r="M89" t="s">
        <v>77</v>
      </c>
      <c r="O89">
        <v>51</v>
      </c>
      <c r="P89" t="s">
        <v>1649</v>
      </c>
      <c r="Q89">
        <v>45153.499224537038</v>
      </c>
      <c r="R89" t="s">
        <v>1646</v>
      </c>
      <c r="S89" t="s">
        <v>76</v>
      </c>
      <c r="T89">
        <v>0</v>
      </c>
      <c r="U89" t="s">
        <v>77</v>
      </c>
      <c r="V89" t="s">
        <v>77</v>
      </c>
      <c r="W89" t="s">
        <v>77</v>
      </c>
      <c r="X89" t="s">
        <v>77</v>
      </c>
      <c r="Y89" t="s">
        <v>77</v>
      </c>
      <c r="Z89" t="s">
        <v>77</v>
      </c>
      <c r="AA89" t="s">
        <v>77</v>
      </c>
      <c r="AC89">
        <v>51</v>
      </c>
      <c r="AD89" t="s">
        <v>1649</v>
      </c>
      <c r="AE89">
        <v>45153.499224537038</v>
      </c>
      <c r="AF89" t="s">
        <v>1646</v>
      </c>
      <c r="AG89" t="s">
        <v>76</v>
      </c>
      <c r="AH89">
        <v>0</v>
      </c>
      <c r="AI89">
        <v>12.224</v>
      </c>
      <c r="AJ89">
        <v>2284</v>
      </c>
      <c r="AK89">
        <v>0.38500000000000001</v>
      </c>
      <c r="AL89" t="s">
        <v>77</v>
      </c>
      <c r="AM89" t="s">
        <v>77</v>
      </c>
      <c r="AN89" t="s">
        <v>77</v>
      </c>
      <c r="AO89" t="s">
        <v>77</v>
      </c>
      <c r="AQ89">
        <v>1</v>
      </c>
      <c r="AS89">
        <v>51</v>
      </c>
      <c r="AT89">
        <v>4.4977238600000007</v>
      </c>
      <c r="AU89">
        <v>533.19668319839991</v>
      </c>
      <c r="AW89">
        <v>2.1115179412499998</v>
      </c>
      <c r="AX89">
        <v>457.95615050287995</v>
      </c>
      <c r="AZ89">
        <v>1.9596725084499997</v>
      </c>
      <c r="BA89">
        <v>432.75797717344</v>
      </c>
      <c r="BC89">
        <v>0.96398898769999986</v>
      </c>
      <c r="BD89">
        <v>368.26967093888004</v>
      </c>
      <c r="BI89">
        <v>51</v>
      </c>
      <c r="BJ89" t="s">
        <v>1649</v>
      </c>
      <c r="BK89">
        <v>45153.499224537038</v>
      </c>
      <c r="BL89" t="s">
        <v>1646</v>
      </c>
      <c r="BM89" t="s">
        <v>76</v>
      </c>
      <c r="BN89">
        <v>0</v>
      </c>
      <c r="BO89">
        <v>2.72</v>
      </c>
      <c r="BP89">
        <v>5076838</v>
      </c>
      <c r="BQ89">
        <v>0</v>
      </c>
      <c r="BR89" t="s">
        <v>77</v>
      </c>
      <c r="BS89" t="s">
        <v>77</v>
      </c>
      <c r="BT89" t="s">
        <v>77</v>
      </c>
      <c r="BU89" t="s">
        <v>77</v>
      </c>
    </row>
    <row r="90" spans="1:73" x14ac:dyDescent="0.55000000000000004">
      <c r="A90">
        <v>51</v>
      </c>
      <c r="B90" t="s">
        <v>1648</v>
      </c>
      <c r="C90">
        <v>45125.49931712963</v>
      </c>
      <c r="D90" t="s">
        <v>1646</v>
      </c>
      <c r="E90" t="s">
        <v>76</v>
      </c>
      <c r="F90">
        <v>0</v>
      </c>
      <c r="G90">
        <v>6.0410000000000004</v>
      </c>
      <c r="H90">
        <v>3203</v>
      </c>
      <c r="I90">
        <v>-1E-3</v>
      </c>
      <c r="J90" t="s">
        <v>77</v>
      </c>
      <c r="K90" t="s">
        <v>77</v>
      </c>
      <c r="L90" t="s">
        <v>77</v>
      </c>
      <c r="M90" t="s">
        <v>77</v>
      </c>
      <c r="O90">
        <v>51</v>
      </c>
      <c r="P90" t="s">
        <v>1648</v>
      </c>
      <c r="Q90">
        <v>45125.49931712963</v>
      </c>
      <c r="R90" t="s">
        <v>1646</v>
      </c>
      <c r="S90" t="s">
        <v>76</v>
      </c>
      <c r="T90">
        <v>0</v>
      </c>
      <c r="U90" t="s">
        <v>77</v>
      </c>
      <c r="V90" t="s">
        <v>77</v>
      </c>
      <c r="W90" t="s">
        <v>77</v>
      </c>
      <c r="X90" t="s">
        <v>77</v>
      </c>
      <c r="Y90" t="s">
        <v>77</v>
      </c>
      <c r="Z90" t="s">
        <v>77</v>
      </c>
      <c r="AA90" t="s">
        <v>77</v>
      </c>
      <c r="AC90">
        <v>51</v>
      </c>
      <c r="AD90" t="s">
        <v>1648</v>
      </c>
      <c r="AE90">
        <v>45125.49931712963</v>
      </c>
      <c r="AF90" t="s">
        <v>1646</v>
      </c>
      <c r="AG90" t="s">
        <v>76</v>
      </c>
      <c r="AH90">
        <v>0</v>
      </c>
      <c r="AI90">
        <v>12.218999999999999</v>
      </c>
      <c r="AJ90">
        <v>1746</v>
      </c>
      <c r="AK90">
        <v>0.23499999999999999</v>
      </c>
      <c r="AL90" t="s">
        <v>77</v>
      </c>
      <c r="AM90" t="s">
        <v>77</v>
      </c>
      <c r="AN90" t="s">
        <v>77</v>
      </c>
      <c r="AO90" t="s">
        <v>77</v>
      </c>
      <c r="AQ90">
        <v>1</v>
      </c>
      <c r="AS90">
        <v>51</v>
      </c>
      <c r="AT90">
        <v>2.9976778600000014</v>
      </c>
      <c r="AU90">
        <v>402.91357185239997</v>
      </c>
      <c r="AW90">
        <v>4.5111231912500003</v>
      </c>
      <c r="AX90">
        <v>358.34704465068</v>
      </c>
      <c r="AZ90">
        <v>4.9355478384500007</v>
      </c>
      <c r="BA90">
        <v>329.92763112984005</v>
      </c>
      <c r="BC90">
        <v>2.3598477677000007</v>
      </c>
      <c r="BD90">
        <v>257.12040187167997</v>
      </c>
      <c r="BF90">
        <v>2.9976778600000014</v>
      </c>
      <c r="BG90">
        <v>402.91357185239997</v>
      </c>
      <c r="BI90">
        <v>51</v>
      </c>
      <c r="BJ90" t="s">
        <v>1648</v>
      </c>
      <c r="BK90">
        <v>45125.49931712963</v>
      </c>
      <c r="BL90" t="s">
        <v>1646</v>
      </c>
      <c r="BM90" t="s">
        <v>76</v>
      </c>
      <c r="BN90">
        <v>0</v>
      </c>
      <c r="BO90">
        <v>2.718</v>
      </c>
      <c r="BP90">
        <v>5076644</v>
      </c>
      <c r="BQ90">
        <v>0</v>
      </c>
      <c r="BR90" t="s">
        <v>77</v>
      </c>
      <c r="BS90" t="s">
        <v>77</v>
      </c>
      <c r="BT90" t="s">
        <v>77</v>
      </c>
      <c r="BU90" t="s">
        <v>77</v>
      </c>
    </row>
    <row r="91" spans="1:73" x14ac:dyDescent="0.55000000000000004">
      <c r="A91">
        <v>51</v>
      </c>
      <c r="B91" t="s">
        <v>1647</v>
      </c>
      <c r="C91">
        <v>45133.470763888887</v>
      </c>
      <c r="D91" t="s">
        <v>1646</v>
      </c>
      <c r="E91" t="s">
        <v>76</v>
      </c>
      <c r="F91">
        <v>0</v>
      </c>
      <c r="G91">
        <v>6.0350000000000001</v>
      </c>
      <c r="H91">
        <v>3429</v>
      </c>
      <c r="I91">
        <v>0</v>
      </c>
      <c r="J91" t="s">
        <v>77</v>
      </c>
      <c r="K91" t="s">
        <v>77</v>
      </c>
      <c r="L91" t="s">
        <v>77</v>
      </c>
      <c r="M91" t="s">
        <v>77</v>
      </c>
      <c r="O91">
        <v>51</v>
      </c>
      <c r="P91" t="s">
        <v>1647</v>
      </c>
      <c r="Q91">
        <v>45133.470763888887</v>
      </c>
      <c r="R91" t="s">
        <v>1646</v>
      </c>
      <c r="S91" t="s">
        <v>76</v>
      </c>
      <c r="T91">
        <v>0</v>
      </c>
      <c r="U91" t="s">
        <v>77</v>
      </c>
      <c r="V91" t="s">
        <v>77</v>
      </c>
      <c r="W91" t="s">
        <v>77</v>
      </c>
      <c r="X91" t="s">
        <v>77</v>
      </c>
      <c r="Y91" t="s">
        <v>77</v>
      </c>
      <c r="Z91" t="s">
        <v>77</v>
      </c>
      <c r="AA91" t="s">
        <v>77</v>
      </c>
      <c r="AC91">
        <v>51</v>
      </c>
      <c r="AD91" t="s">
        <v>1647</v>
      </c>
      <c r="AE91">
        <v>45133.470763888887</v>
      </c>
      <c r="AF91" t="s">
        <v>1646</v>
      </c>
      <c r="AG91" t="s">
        <v>76</v>
      </c>
      <c r="AH91">
        <v>0</v>
      </c>
      <c r="AI91">
        <v>12.21</v>
      </c>
      <c r="AJ91">
        <v>1788</v>
      </c>
      <c r="AK91">
        <v>0.247</v>
      </c>
      <c r="AL91" t="s">
        <v>77</v>
      </c>
      <c r="AM91" t="s">
        <v>77</v>
      </c>
      <c r="AN91" t="s">
        <v>77</v>
      </c>
      <c r="AO91" t="s">
        <v>77</v>
      </c>
      <c r="AQ91">
        <v>1</v>
      </c>
      <c r="AS91">
        <v>51</v>
      </c>
      <c r="AT91">
        <v>2.7301571400000011</v>
      </c>
      <c r="AU91">
        <v>413.09387384160004</v>
      </c>
      <c r="AW91">
        <v>5.1543033712499984</v>
      </c>
      <c r="AX91">
        <v>366.12452782511997</v>
      </c>
      <c r="AZ91">
        <v>5.7126885240499998</v>
      </c>
      <c r="BA91">
        <v>337.95561769056002</v>
      </c>
      <c r="BC91">
        <v>2.7663154573000002</v>
      </c>
      <c r="BD91">
        <v>265.79801398911997</v>
      </c>
      <c r="BF91">
        <v>2.7301571400000011</v>
      </c>
      <c r="BG91">
        <v>413.09387384160004</v>
      </c>
      <c r="BI91">
        <v>51</v>
      </c>
      <c r="BJ91" t="s">
        <v>1647</v>
      </c>
      <c r="BK91">
        <v>45133.470763888887</v>
      </c>
      <c r="BL91" t="s">
        <v>1646</v>
      </c>
      <c r="BM91" t="s">
        <v>76</v>
      </c>
      <c r="BN91">
        <v>0</v>
      </c>
      <c r="BO91">
        <v>2.7130000000000001</v>
      </c>
      <c r="BP91">
        <v>5399492</v>
      </c>
      <c r="BQ91">
        <v>0</v>
      </c>
      <c r="BR91" t="s">
        <v>77</v>
      </c>
      <c r="BS91" t="s">
        <v>77</v>
      </c>
      <c r="BT91" t="s">
        <v>77</v>
      </c>
      <c r="BU91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ppm calc from GC</vt:lpstr>
      <vt:lpstr>Concentration calc</vt:lpstr>
      <vt:lpstr>Rolling Air</vt:lpstr>
      <vt:lpstr>Rolling Air+100</vt:lpstr>
      <vt:lpstr>Ebullition calcs</vt:lpstr>
      <vt:lpstr>For later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McClure</dc:creator>
  <cp:lastModifiedBy>Breef-Pilz, Adrienne</cp:lastModifiedBy>
  <dcterms:created xsi:type="dcterms:W3CDTF">2019-05-28T22:04:58Z</dcterms:created>
  <dcterms:modified xsi:type="dcterms:W3CDTF">2023-10-09T02:44:17Z</dcterms:modified>
</cp:coreProperties>
</file>